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Q:\DATA\FP\Division Projects\GDD Update\Data Dissemination\External\Sent\"/>
    </mc:Choice>
  </mc:AlternateContent>
  <xr:revisionPtr revIDLastSave="0" documentId="8_{219EF5BA-6432-4E73-9DF4-9A89F80ADA6C}" xr6:coauthVersionLast="41" xr6:coauthVersionMax="41" xr10:uidLastSave="{00000000-0000-0000-0000-000000000000}"/>
  <bookViews>
    <workbookView xWindow="28680" yWindow="-1425" windowWidth="29040" windowHeight="15840" tabRatio="844" xr2:uid="{00000000-000D-0000-FFFF-FFFF00000000}"/>
  </bookViews>
  <sheets>
    <sheet name="Data" sheetId="2" r:id="rId1"/>
    <sheet name="Contents" sheetId="23" r:id="rId2"/>
    <sheet name="rawdata" sheetId="1" state="hidden" r:id="rId3"/>
    <sheet name="countrylist" sheetId="3" state="hidden" r:id="rId4"/>
    <sheet name="weo gov cov" sheetId="20" state="hidden" r:id="rId5"/>
    <sheet name="footnote" sheetId="4" state="hidden" r:id="rId6"/>
  </sheets>
  <externalReferences>
    <externalReference r:id="rId7"/>
  </externalReferences>
  <definedNames>
    <definedName name="_xlnm._FilterDatabase" localSheetId="3" hidden="1">countrylist!$A$1:$C$191</definedName>
    <definedName name="_xlnm._FilterDatabase" localSheetId="5" hidden="1">footnote!$A$1:$G$86</definedName>
    <definedName name="_xlnm._FilterDatabase" localSheetId="2" hidden="1">rawdata!$A$3:$AC$12733</definedName>
    <definedName name="_xlnm._FilterDatabase" localSheetId="4" hidden="1">'weo gov cov'!$A$1:$E$189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4" l="1"/>
  <c r="A7" i="4"/>
  <c r="A6" i="4"/>
  <c r="A5" i="4"/>
  <c r="A4" i="4"/>
  <c r="A3"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C189" i="20" l="1"/>
  <c r="C188" i="20"/>
  <c r="C187" i="20"/>
  <c r="C186" i="20"/>
  <c r="C185" i="20"/>
  <c r="C184" i="20"/>
  <c r="C183" i="20"/>
  <c r="C182" i="20"/>
  <c r="C181" i="20"/>
  <c r="C180" i="20"/>
  <c r="C179" i="20"/>
  <c r="C178" i="20"/>
  <c r="C177" i="20"/>
  <c r="C176" i="20"/>
  <c r="C175" i="20"/>
  <c r="C174" i="20"/>
  <c r="C173" i="20"/>
  <c r="C172" i="20"/>
  <c r="C171" i="20"/>
  <c r="C170" i="20"/>
  <c r="C169" i="20"/>
  <c r="C168" i="20"/>
  <c r="C167" i="20"/>
  <c r="C166" i="20"/>
  <c r="C165" i="20"/>
  <c r="C164" i="20"/>
  <c r="C163" i="20"/>
  <c r="C162" i="20"/>
  <c r="C161" i="20"/>
  <c r="C160" i="20"/>
  <c r="C159" i="20"/>
  <c r="C158" i="20"/>
  <c r="C157" i="20"/>
  <c r="C156" i="20"/>
  <c r="C155" i="20"/>
  <c r="C154" i="20"/>
  <c r="C153" i="20"/>
  <c r="C152" i="20"/>
  <c r="C151" i="20"/>
  <c r="C150" i="20"/>
  <c r="C149" i="20"/>
  <c r="C148" i="20"/>
  <c r="C147" i="20"/>
  <c r="C146" i="20"/>
  <c r="C145" i="20"/>
  <c r="C144" i="20"/>
  <c r="C143" i="20"/>
  <c r="C142" i="20"/>
  <c r="C141" i="20"/>
  <c r="C140" i="20"/>
  <c r="C139" i="20"/>
  <c r="C138" i="20"/>
  <c r="C137" i="20"/>
  <c r="C136" i="20"/>
  <c r="C135" i="20"/>
  <c r="C134" i="20"/>
  <c r="C133" i="20"/>
  <c r="C132" i="20"/>
  <c r="C131" i="20"/>
  <c r="C130" i="20"/>
  <c r="C129" i="20"/>
  <c r="C128" i="20"/>
  <c r="C127" i="20"/>
  <c r="C126" i="20"/>
  <c r="C125" i="20"/>
  <c r="C124" i="20"/>
  <c r="C123" i="20"/>
  <c r="C122" i="20"/>
  <c r="C121" i="20"/>
  <c r="C120" i="20"/>
  <c r="C119" i="20"/>
  <c r="C118" i="20"/>
  <c r="C117" i="20"/>
  <c r="C116" i="20"/>
  <c r="C115" i="20"/>
  <c r="C114" i="20"/>
  <c r="C113" i="20"/>
  <c r="C112" i="20"/>
  <c r="C111" i="20"/>
  <c r="C110" i="20"/>
  <c r="C109" i="20"/>
  <c r="C108" i="20"/>
  <c r="C107" i="20"/>
  <c r="C106" i="20"/>
  <c r="C105" i="20"/>
  <c r="C104" i="20"/>
  <c r="C103" i="20"/>
  <c r="C102" i="20"/>
  <c r="C101" i="20"/>
  <c r="C100" i="20"/>
  <c r="C99" i="20"/>
  <c r="C98" i="20"/>
  <c r="C97" i="20"/>
  <c r="C96" i="20"/>
  <c r="C95" i="20"/>
  <c r="C94" i="20"/>
  <c r="C93" i="20"/>
  <c r="C92" i="20"/>
  <c r="C91" i="20"/>
  <c r="C90" i="20"/>
  <c r="C89" i="20"/>
  <c r="C88" i="20"/>
  <c r="C87" i="20"/>
  <c r="C86" i="20"/>
  <c r="C85" i="20"/>
  <c r="C84" i="20"/>
  <c r="C83" i="20"/>
  <c r="C82" i="20"/>
  <c r="C81" i="20"/>
  <c r="C80" i="20"/>
  <c r="C79" i="20"/>
  <c r="C78" i="20"/>
  <c r="C77" i="20"/>
  <c r="C76" i="20"/>
  <c r="C75" i="20"/>
  <c r="C74" i="20"/>
  <c r="C73" i="20"/>
  <c r="C72" i="20"/>
  <c r="C71" i="20"/>
  <c r="C70" i="20"/>
  <c r="C69" i="20"/>
  <c r="C68" i="20"/>
  <c r="C67" i="20"/>
  <c r="C66" i="20"/>
  <c r="C65" i="20"/>
  <c r="C64" i="20"/>
  <c r="C63" i="20"/>
  <c r="C62" i="20"/>
  <c r="C61" i="20"/>
  <c r="C60" i="20"/>
  <c r="C59" i="20"/>
  <c r="C58" i="20"/>
  <c r="C57" i="20"/>
  <c r="C56" i="20"/>
  <c r="C55" i="20"/>
  <c r="C54" i="20"/>
  <c r="C53" i="20"/>
  <c r="C52" i="20"/>
  <c r="C51" i="20"/>
  <c r="C50" i="20"/>
  <c r="C49" i="20"/>
  <c r="C48" i="20"/>
  <c r="C47" i="20"/>
  <c r="C46" i="20"/>
  <c r="C45" i="20"/>
  <c r="C44" i="20"/>
  <c r="C43" i="20"/>
  <c r="C42" i="20"/>
  <c r="C41" i="20"/>
  <c r="C40" i="20"/>
  <c r="C39" i="20"/>
  <c r="C38" i="20"/>
  <c r="C37" i="20"/>
  <c r="C36" i="20"/>
  <c r="C35" i="20"/>
  <c r="C34" i="20"/>
  <c r="C33" i="20"/>
  <c r="C32" i="20"/>
  <c r="C31" i="20"/>
  <c r="C30" i="20"/>
  <c r="C29" i="20"/>
  <c r="C28" i="20"/>
  <c r="C27" i="20"/>
  <c r="C26" i="20"/>
  <c r="C25" i="20"/>
  <c r="C24" i="20"/>
  <c r="C23" i="20"/>
  <c r="C22" i="20"/>
  <c r="C21" i="20"/>
  <c r="C20" i="20"/>
  <c r="C19" i="20"/>
  <c r="C18" i="20"/>
  <c r="C17" i="20"/>
  <c r="C16" i="20"/>
  <c r="C15" i="20"/>
  <c r="C14" i="20"/>
  <c r="C13" i="20"/>
  <c r="C12" i="20"/>
  <c r="C11" i="20"/>
  <c r="C10" i="20"/>
  <c r="C9" i="20"/>
  <c r="C8" i="20"/>
  <c r="C7" i="20"/>
  <c r="C6" i="20"/>
  <c r="C5" i="20"/>
  <c r="C4" i="20"/>
  <c r="C3" i="20"/>
  <c r="C2" i="20"/>
  <c r="A2" i="4" l="1"/>
  <c r="C1" i="2" l="1"/>
  <c r="H80" i="2" l="1"/>
  <c r="L80" i="2"/>
  <c r="K80" i="2"/>
  <c r="E80" i="2"/>
  <c r="I80" i="2"/>
  <c r="M80" i="2"/>
  <c r="G80" i="2"/>
  <c r="F80" i="2"/>
  <c r="J80" i="2"/>
  <c r="N80" i="2"/>
  <c r="D80" i="2"/>
  <c r="D79" i="2"/>
  <c r="E79" i="2"/>
  <c r="F79" i="2"/>
  <c r="H79" i="2"/>
  <c r="I79" i="2"/>
  <c r="J79" i="2"/>
  <c r="L79" i="2"/>
  <c r="M79" i="2"/>
  <c r="N79" i="2"/>
  <c r="G79" i="2"/>
  <c r="K79" i="2"/>
  <c r="B8" i="2"/>
  <c r="H7" i="2"/>
  <c r="B7" i="2"/>
  <c r="F7" i="2"/>
  <c r="I7" i="2" l="1"/>
  <c r="G7" i="2"/>
  <c r="E7" i="2" l="1"/>
  <c r="C7" i="2"/>
  <c r="D7" i="2"/>
  <c r="I78" i="2"/>
  <c r="E78" i="2"/>
  <c r="G77" i="2"/>
  <c r="I76" i="2"/>
  <c r="E76" i="2"/>
  <c r="G75" i="2"/>
  <c r="I74" i="2"/>
  <c r="E74" i="2"/>
  <c r="G73" i="2"/>
  <c r="I72" i="2"/>
  <c r="E72" i="2"/>
  <c r="G71" i="2"/>
  <c r="I70" i="2"/>
  <c r="E70" i="2"/>
  <c r="G69" i="2"/>
  <c r="I68" i="2"/>
  <c r="E68" i="2"/>
  <c r="G67" i="2"/>
  <c r="I66" i="2"/>
  <c r="E66" i="2"/>
  <c r="G65" i="2"/>
  <c r="I64" i="2"/>
  <c r="E64" i="2"/>
  <c r="G63" i="2"/>
  <c r="I62" i="2"/>
  <c r="E62" i="2"/>
  <c r="G61" i="2"/>
  <c r="I60" i="2"/>
  <c r="E60" i="2"/>
  <c r="G59" i="2"/>
  <c r="I58" i="2"/>
  <c r="E58" i="2"/>
  <c r="G57" i="2"/>
  <c r="I56" i="2"/>
  <c r="E56" i="2"/>
  <c r="G55" i="2"/>
  <c r="I54" i="2"/>
  <c r="E54" i="2"/>
  <c r="G53" i="2"/>
  <c r="I52" i="2"/>
  <c r="E52" i="2"/>
  <c r="G51" i="2"/>
  <c r="I50" i="2"/>
  <c r="E50" i="2"/>
  <c r="G49" i="2"/>
  <c r="I48" i="2"/>
  <c r="E48" i="2"/>
  <c r="G47" i="2"/>
  <c r="I46" i="2"/>
  <c r="E46" i="2"/>
  <c r="G45" i="2"/>
  <c r="I44" i="2"/>
  <c r="E44" i="2"/>
  <c r="G43" i="2"/>
  <c r="I42" i="2"/>
  <c r="E42" i="2"/>
  <c r="G41" i="2"/>
  <c r="I40" i="2"/>
  <c r="E40" i="2"/>
  <c r="G39" i="2"/>
  <c r="I38" i="2"/>
  <c r="E38" i="2"/>
  <c r="G37" i="2"/>
  <c r="I36" i="2"/>
  <c r="E36" i="2"/>
  <c r="G35" i="2"/>
  <c r="I34" i="2"/>
  <c r="E34" i="2"/>
  <c r="G33" i="2"/>
  <c r="I32" i="2"/>
  <c r="E32" i="2"/>
  <c r="G31" i="2"/>
  <c r="I30" i="2"/>
  <c r="E30" i="2"/>
  <c r="G29" i="2"/>
  <c r="I28" i="2"/>
  <c r="E28" i="2"/>
  <c r="G27" i="2"/>
  <c r="I26" i="2"/>
  <c r="E26" i="2"/>
  <c r="G25" i="2"/>
  <c r="I24" i="2"/>
  <c r="E24" i="2"/>
  <c r="G23" i="2"/>
  <c r="I22" i="2"/>
  <c r="H78" i="2"/>
  <c r="D78" i="2"/>
  <c r="F77" i="2"/>
  <c r="H76" i="2"/>
  <c r="D76" i="2"/>
  <c r="F75" i="2"/>
  <c r="H74" i="2"/>
  <c r="D74" i="2"/>
  <c r="F73" i="2"/>
  <c r="H72" i="2"/>
  <c r="D72" i="2"/>
  <c r="F71" i="2"/>
  <c r="H70" i="2"/>
  <c r="D70" i="2"/>
  <c r="F69" i="2"/>
  <c r="H68" i="2"/>
  <c r="D68" i="2"/>
  <c r="F67" i="2"/>
  <c r="H66" i="2"/>
  <c r="G78" i="2"/>
  <c r="E77" i="2"/>
  <c r="I75" i="2"/>
  <c r="G74" i="2"/>
  <c r="E73" i="2"/>
  <c r="I71" i="2"/>
  <c r="G70" i="2"/>
  <c r="E69" i="2"/>
  <c r="I67" i="2"/>
  <c r="G66" i="2"/>
  <c r="H65" i="2"/>
  <c r="H64" i="2"/>
  <c r="I63" i="2"/>
  <c r="D63" i="2"/>
  <c r="D62" i="2"/>
  <c r="E61" i="2"/>
  <c r="F60" i="2"/>
  <c r="F59" i="2"/>
  <c r="G58" i="2"/>
  <c r="H57" i="2"/>
  <c r="H56" i="2"/>
  <c r="I55" i="2"/>
  <c r="D55" i="2"/>
  <c r="D54" i="2"/>
  <c r="E53" i="2"/>
  <c r="F52" i="2"/>
  <c r="F51" i="2"/>
  <c r="G50" i="2"/>
  <c r="H49" i="2"/>
  <c r="H48" i="2"/>
  <c r="I47" i="2"/>
  <c r="D47" i="2"/>
  <c r="D46" i="2"/>
  <c r="E45" i="2"/>
  <c r="F44" i="2"/>
  <c r="F43" i="2"/>
  <c r="G42" i="2"/>
  <c r="H41" i="2"/>
  <c r="H40" i="2"/>
  <c r="I39" i="2"/>
  <c r="D39" i="2"/>
  <c r="D38" i="2"/>
  <c r="E37" i="2"/>
  <c r="F36" i="2"/>
  <c r="F35" i="2"/>
  <c r="G34" i="2"/>
  <c r="H33" i="2"/>
  <c r="H32" i="2"/>
  <c r="I31" i="2"/>
  <c r="D31" i="2"/>
  <c r="D30" i="2"/>
  <c r="E29" i="2"/>
  <c r="F28" i="2"/>
  <c r="F27" i="2"/>
  <c r="G26" i="2"/>
  <c r="H25" i="2"/>
  <c r="H24" i="2"/>
  <c r="I23" i="2"/>
  <c r="D23" i="2"/>
  <c r="E22" i="2"/>
  <c r="G21" i="2"/>
  <c r="I20" i="2"/>
  <c r="E20" i="2"/>
  <c r="G19" i="2"/>
  <c r="I18" i="2"/>
  <c r="E18" i="2"/>
  <c r="G17" i="2"/>
  <c r="I16" i="2"/>
  <c r="E16" i="2"/>
  <c r="G15" i="2"/>
  <c r="I14" i="2"/>
  <c r="E14" i="2"/>
  <c r="G13" i="2"/>
  <c r="H12" i="2"/>
  <c r="I51" i="2"/>
  <c r="D51" i="2"/>
  <c r="E49" i="2"/>
  <c r="F47" i="2"/>
  <c r="H45" i="2"/>
  <c r="I43" i="2"/>
  <c r="D42" i="2"/>
  <c r="F40" i="2"/>
  <c r="G38" i="2"/>
  <c r="H36" i="2"/>
  <c r="D35" i="2"/>
  <c r="E33" i="2"/>
  <c r="F78" i="2"/>
  <c r="D77" i="2"/>
  <c r="H75" i="2"/>
  <c r="F74" i="2"/>
  <c r="D73" i="2"/>
  <c r="H71" i="2"/>
  <c r="F70" i="2"/>
  <c r="D69" i="2"/>
  <c r="H67" i="2"/>
  <c r="F66" i="2"/>
  <c r="F65" i="2"/>
  <c r="G64" i="2"/>
  <c r="H63" i="2"/>
  <c r="H62" i="2"/>
  <c r="I61" i="2"/>
  <c r="D61" i="2"/>
  <c r="D60" i="2"/>
  <c r="E59" i="2"/>
  <c r="F58" i="2"/>
  <c r="F57" i="2"/>
  <c r="G56" i="2"/>
  <c r="H55" i="2"/>
  <c r="H54" i="2"/>
  <c r="I53" i="2"/>
  <c r="D53" i="2"/>
  <c r="D52" i="2"/>
  <c r="E51" i="2"/>
  <c r="F50" i="2"/>
  <c r="F49" i="2"/>
  <c r="G48" i="2"/>
  <c r="H47" i="2"/>
  <c r="H46" i="2"/>
  <c r="I45" i="2"/>
  <c r="D45" i="2"/>
  <c r="D44" i="2"/>
  <c r="E43" i="2"/>
  <c r="F42" i="2"/>
  <c r="F41" i="2"/>
  <c r="G40" i="2"/>
  <c r="H39" i="2"/>
  <c r="H38" i="2"/>
  <c r="I37" i="2"/>
  <c r="D37" i="2"/>
  <c r="D36" i="2"/>
  <c r="E35" i="2"/>
  <c r="F34" i="2"/>
  <c r="F33" i="2"/>
  <c r="G32" i="2"/>
  <c r="H31" i="2"/>
  <c r="H30" i="2"/>
  <c r="I29" i="2"/>
  <c r="D29" i="2"/>
  <c r="D28" i="2"/>
  <c r="E27" i="2"/>
  <c r="F26" i="2"/>
  <c r="F25" i="2"/>
  <c r="G24" i="2"/>
  <c r="H23" i="2"/>
  <c r="H22" i="2"/>
  <c r="D22" i="2"/>
  <c r="F21" i="2"/>
  <c r="H20" i="2"/>
  <c r="D20" i="2"/>
  <c r="F19" i="2"/>
  <c r="H18" i="2"/>
  <c r="D18" i="2"/>
  <c r="F17" i="2"/>
  <c r="H16" i="2"/>
  <c r="D16" i="2"/>
  <c r="F15" i="2"/>
  <c r="H14" i="2"/>
  <c r="D14" i="2"/>
  <c r="F13" i="2"/>
  <c r="I12" i="2"/>
  <c r="H52" i="2"/>
  <c r="D50" i="2"/>
  <c r="F48" i="2"/>
  <c r="G46" i="2"/>
  <c r="H44" i="2"/>
  <c r="D43" i="2"/>
  <c r="E41" i="2"/>
  <c r="F39" i="2"/>
  <c r="H37" i="2"/>
  <c r="I35" i="2"/>
  <c r="D34" i="2"/>
  <c r="I77" i="2"/>
  <c r="G76" i="2"/>
  <c r="E75" i="2"/>
  <c r="I73" i="2"/>
  <c r="G72" i="2"/>
  <c r="E71" i="2"/>
  <c r="I69" i="2"/>
  <c r="G68" i="2"/>
  <c r="E67" i="2"/>
  <c r="D66" i="2"/>
  <c r="E65" i="2"/>
  <c r="F64" i="2"/>
  <c r="F63" i="2"/>
  <c r="G62" i="2"/>
  <c r="H61" i="2"/>
  <c r="H60" i="2"/>
  <c r="I59" i="2"/>
  <c r="D59" i="2"/>
  <c r="D58" i="2"/>
  <c r="E57" i="2"/>
  <c r="F56" i="2"/>
  <c r="F55" i="2"/>
  <c r="G54" i="2"/>
  <c r="H53" i="2"/>
  <c r="H77" i="2"/>
  <c r="F76" i="2"/>
  <c r="D75" i="2"/>
  <c r="H73" i="2"/>
  <c r="F72" i="2"/>
  <c r="D71" i="2"/>
  <c r="H69" i="2"/>
  <c r="F68" i="2"/>
  <c r="D67" i="2"/>
  <c r="I65" i="2"/>
  <c r="D65" i="2"/>
  <c r="D64" i="2"/>
  <c r="E63" i="2"/>
  <c r="F62" i="2"/>
  <c r="F61" i="2"/>
  <c r="G60" i="2"/>
  <c r="H59" i="2"/>
  <c r="H58" i="2"/>
  <c r="I57" i="2"/>
  <c r="D57" i="2"/>
  <c r="D56" i="2"/>
  <c r="E55" i="2"/>
  <c r="F54" i="2"/>
  <c r="F53" i="2"/>
  <c r="G52" i="2"/>
  <c r="H51" i="2"/>
  <c r="H50" i="2"/>
  <c r="I49" i="2"/>
  <c r="D49" i="2"/>
  <c r="D48" i="2"/>
  <c r="E47" i="2"/>
  <c r="F46" i="2"/>
  <c r="F45" i="2"/>
  <c r="G44" i="2"/>
  <c r="H43" i="2"/>
  <c r="H42" i="2"/>
  <c r="I41" i="2"/>
  <c r="D41" i="2"/>
  <c r="D40" i="2"/>
  <c r="E39" i="2"/>
  <c r="F38" i="2"/>
  <c r="F37" i="2"/>
  <c r="G36" i="2"/>
  <c r="H35" i="2"/>
  <c r="H34" i="2"/>
  <c r="I33" i="2"/>
  <c r="D33" i="2"/>
  <c r="D32" i="2"/>
  <c r="E31" i="2"/>
  <c r="F30" i="2"/>
  <c r="F29" i="2"/>
  <c r="G28" i="2"/>
  <c r="H27" i="2"/>
  <c r="H26" i="2"/>
  <c r="I25" i="2"/>
  <c r="D25" i="2"/>
  <c r="D24" i="2"/>
  <c r="E23" i="2"/>
  <c r="F22" i="2"/>
  <c r="H21" i="2"/>
  <c r="D21" i="2"/>
  <c r="F20" i="2"/>
  <c r="H19" i="2"/>
  <c r="D19" i="2"/>
  <c r="F18" i="2"/>
  <c r="H17" i="2"/>
  <c r="D17" i="2"/>
  <c r="F16" i="2"/>
  <c r="H15" i="2"/>
  <c r="D15" i="2"/>
  <c r="F14" i="2"/>
  <c r="H13" i="2"/>
  <c r="D13" i="2"/>
  <c r="F12" i="2"/>
  <c r="F32" i="2"/>
  <c r="H28" i="2"/>
  <c r="E25" i="2"/>
  <c r="I21" i="2"/>
  <c r="E19" i="2"/>
  <c r="G16" i="2"/>
  <c r="I13" i="2"/>
  <c r="F31" i="2"/>
  <c r="I27" i="2"/>
  <c r="F24" i="2"/>
  <c r="E21" i="2"/>
  <c r="G18" i="2"/>
  <c r="I15" i="2"/>
  <c r="E13" i="2"/>
  <c r="G30" i="2"/>
  <c r="D27" i="2"/>
  <c r="F23" i="2"/>
  <c r="G20" i="2"/>
  <c r="I17" i="2"/>
  <c r="E15" i="2"/>
  <c r="G12" i="2"/>
  <c r="H29" i="2"/>
  <c r="D26" i="2"/>
  <c r="G22" i="2"/>
  <c r="I19" i="2"/>
  <c r="E17" i="2"/>
  <c r="G14" i="2"/>
  <c r="K76" i="2"/>
  <c r="N78" i="2"/>
  <c r="K73" i="2"/>
  <c r="M71" i="2"/>
  <c r="J66" i="2"/>
  <c r="L64" i="2"/>
  <c r="N62" i="2"/>
  <c r="K57" i="2"/>
  <c r="M55" i="2"/>
  <c r="J50" i="2"/>
  <c r="L48" i="2"/>
  <c r="N46" i="2"/>
  <c r="K41" i="2"/>
  <c r="L74" i="2"/>
  <c r="N69" i="2"/>
  <c r="K67" i="2"/>
  <c r="M62" i="2"/>
  <c r="J60" i="2"/>
  <c r="L55" i="2"/>
  <c r="K48" i="2"/>
  <c r="N43" i="2"/>
  <c r="J41" i="2"/>
  <c r="L39" i="2"/>
  <c r="N37" i="2"/>
  <c r="K32" i="2"/>
  <c r="M30" i="2"/>
  <c r="J25" i="2"/>
  <c r="L23" i="2"/>
  <c r="N21" i="2"/>
  <c r="K16" i="2"/>
  <c r="M14" i="2"/>
  <c r="N77" i="2"/>
  <c r="K75" i="2"/>
  <c r="M70" i="2"/>
  <c r="J68" i="2"/>
  <c r="L63" i="2"/>
  <c r="K56" i="2"/>
  <c r="N51" i="2"/>
  <c r="J49" i="2"/>
  <c r="M44" i="2"/>
  <c r="K38" i="2"/>
  <c r="M36" i="2"/>
  <c r="J12" i="2"/>
  <c r="N14" i="2"/>
  <c r="K19" i="2"/>
  <c r="L26" i="2"/>
  <c r="J31" i="2"/>
  <c r="J78" i="2"/>
  <c r="L76" i="2"/>
  <c r="N74" i="2"/>
  <c r="K69" i="2"/>
  <c r="M67" i="2"/>
  <c r="J62" i="2"/>
  <c r="L60" i="2"/>
  <c r="N58" i="2"/>
  <c r="K53" i="2"/>
  <c r="M51" i="2"/>
  <c r="J46" i="2"/>
  <c r="L44" i="2"/>
  <c r="N42" i="2"/>
  <c r="M78" i="2"/>
  <c r="J76" i="2"/>
  <c r="L71" i="2"/>
  <c r="K64" i="2"/>
  <c r="N59" i="2"/>
  <c r="J57" i="2"/>
  <c r="M52" i="2"/>
  <c r="L45" i="2"/>
  <c r="J37" i="2"/>
  <c r="L35" i="2"/>
  <c r="N33" i="2"/>
  <c r="K28" i="2"/>
  <c r="M26" i="2"/>
  <c r="J21" i="2"/>
  <c r="L19" i="2"/>
  <c r="N17" i="2"/>
  <c r="K12" i="2"/>
  <c r="K72" i="2"/>
  <c r="N67" i="2"/>
  <c r="J65" i="2"/>
  <c r="M60" i="2"/>
  <c r="L53" i="2"/>
  <c r="N48" i="2"/>
  <c r="K46" i="2"/>
  <c r="M41" i="2"/>
  <c r="N39" i="2"/>
  <c r="K34" i="2"/>
  <c r="M32" i="2"/>
  <c r="J15" i="2"/>
  <c r="M17" i="2"/>
  <c r="K22" i="2"/>
  <c r="N24" i="2"/>
  <c r="J74" i="2"/>
  <c r="L72" i="2"/>
  <c r="N70" i="2"/>
  <c r="K65" i="2"/>
  <c r="M63" i="2"/>
  <c r="J58" i="2"/>
  <c r="L56" i="2"/>
  <c r="N54" i="2"/>
  <c r="K49" i="2"/>
  <c r="M47" i="2"/>
  <c r="J42" i="2"/>
  <c r="N75" i="2"/>
  <c r="J73" i="2"/>
  <c r="M68" i="2"/>
  <c r="L61" i="2"/>
  <c r="N56" i="2"/>
  <c r="K54" i="2"/>
  <c r="M49" i="2"/>
  <c r="J47" i="2"/>
  <c r="L42" i="2"/>
  <c r="K40" i="2"/>
  <c r="M38" i="2"/>
  <c r="J33" i="2"/>
  <c r="L31" i="2"/>
  <c r="N29" i="2"/>
  <c r="K24" i="2"/>
  <c r="M22" i="2"/>
  <c r="J17" i="2"/>
  <c r="L15" i="2"/>
  <c r="N13" i="2"/>
  <c r="E12" i="2"/>
  <c r="M76" i="2"/>
  <c r="L69" i="2"/>
  <c r="N64" i="2"/>
  <c r="K62" i="2"/>
  <c r="M57" i="2"/>
  <c r="J55" i="2"/>
  <c r="L50" i="2"/>
  <c r="N45" i="2"/>
  <c r="K43" i="2"/>
  <c r="J39" i="2"/>
  <c r="L37" i="2"/>
  <c r="N35" i="2"/>
  <c r="L13" i="2"/>
  <c r="J18" i="2"/>
  <c r="M20" i="2"/>
  <c r="K25" i="2"/>
  <c r="N27" i="2"/>
  <c r="L36" i="2"/>
  <c r="K77" i="2"/>
  <c r="M75" i="2"/>
  <c r="J70" i="2"/>
  <c r="L68" i="2"/>
  <c r="N66" i="2"/>
  <c r="K61" i="2"/>
  <c r="M59" i="2"/>
  <c r="J54" i="2"/>
  <c r="L52" i="2"/>
  <c r="N50" i="2"/>
  <c r="K45" i="2"/>
  <c r="M43" i="2"/>
  <c r="L77" i="2"/>
  <c r="N72" i="2"/>
  <c r="K70" i="2"/>
  <c r="M65" i="2"/>
  <c r="J63" i="2"/>
  <c r="L58" i="2"/>
  <c r="N53" i="2"/>
  <c r="K51" i="2"/>
  <c r="M46" i="2"/>
  <c r="J44" i="2"/>
  <c r="K36" i="2"/>
  <c r="M34" i="2"/>
  <c r="J29" i="2"/>
  <c r="L27" i="2"/>
  <c r="N25" i="2"/>
  <c r="K20" i="2"/>
  <c r="M18" i="2"/>
  <c r="J13" i="2"/>
  <c r="K78" i="2"/>
  <c r="M73" i="2"/>
  <c r="J71" i="2"/>
  <c r="L66" i="2"/>
  <c r="N61" i="2"/>
  <c r="K59" i="2"/>
  <c r="M54" i="2"/>
  <c r="J52" i="2"/>
  <c r="L47" i="2"/>
  <c r="M40" i="2"/>
  <c r="J35" i="2"/>
  <c r="L33" i="2"/>
  <c r="N31" i="2"/>
  <c r="L16" i="2"/>
  <c r="M23" i="2"/>
  <c r="J28" i="2"/>
  <c r="N30" i="2"/>
  <c r="K37" i="2"/>
  <c r="L29" i="2"/>
  <c r="J38" i="2"/>
  <c r="L51" i="2"/>
  <c r="J56" i="2"/>
  <c r="N65" i="2"/>
  <c r="L70" i="2"/>
  <c r="J75" i="2"/>
  <c r="K15" i="2"/>
  <c r="L22" i="2"/>
  <c r="J27" i="2"/>
  <c r="M29" i="2"/>
  <c r="J32" i="2"/>
  <c r="K39" i="2"/>
  <c r="L43" i="2"/>
  <c r="J48" i="2"/>
  <c r="N57" i="2"/>
  <c r="L62" i="2"/>
  <c r="J67" i="2"/>
  <c r="N76" i="2"/>
  <c r="M15" i="2"/>
  <c r="J20" i="2"/>
  <c r="N22" i="2"/>
  <c r="K27" i="2"/>
  <c r="L32" i="2"/>
  <c r="M39" i="2"/>
  <c r="M48" i="2"/>
  <c r="J53" i="2"/>
  <c r="L67" i="2"/>
  <c r="J72" i="2"/>
  <c r="K13" i="2"/>
  <c r="N15" i="2"/>
  <c r="L20" i="2"/>
  <c r="M27" i="2"/>
  <c r="N32" i="2"/>
  <c r="J36" i="2"/>
  <c r="M53" i="2"/>
  <c r="K58" i="2"/>
  <c r="M72" i="2"/>
  <c r="J77" i="2"/>
  <c r="J43" i="2"/>
  <c r="N52" i="2"/>
  <c r="L57" i="2"/>
  <c r="N71" i="2"/>
  <c r="M77" i="2"/>
  <c r="M13" i="2"/>
  <c r="K18" i="2"/>
  <c r="N20" i="2"/>
  <c r="L25" i="2"/>
  <c r="J30" i="2"/>
  <c r="N36" i="2"/>
  <c r="J40" i="2"/>
  <c r="N44" i="2"/>
  <c r="L49" i="2"/>
  <c r="N63" i="2"/>
  <c r="K68" i="2"/>
  <c r="L18" i="2"/>
  <c r="J23" i="2"/>
  <c r="M25" i="2"/>
  <c r="K30" i="2"/>
  <c r="K33" i="2"/>
  <c r="L40" i="2"/>
  <c r="N49" i="2"/>
  <c r="L54" i="2"/>
  <c r="J59" i="2"/>
  <c r="N68" i="2"/>
  <c r="L73" i="2"/>
  <c r="J16" i="2"/>
  <c r="N18" i="2"/>
  <c r="K23" i="2"/>
  <c r="L30" i="2"/>
  <c r="M33" i="2"/>
  <c r="N40" i="2"/>
  <c r="J45" i="2"/>
  <c r="L59" i="2"/>
  <c r="J64" i="2"/>
  <c r="N73" i="2"/>
  <c r="L78" i="2"/>
  <c r="N34" i="2"/>
  <c r="K44" i="2"/>
  <c r="M58" i="2"/>
  <c r="K63" i="2"/>
  <c r="D12" i="2"/>
  <c r="J14" i="2"/>
  <c r="M16" i="2"/>
  <c r="K21" i="2"/>
  <c r="N23" i="2"/>
  <c r="L28" i="2"/>
  <c r="M37" i="2"/>
  <c r="M50" i="2"/>
  <c r="K55" i="2"/>
  <c r="M69" i="2"/>
  <c r="K74" i="2"/>
  <c r="K14" i="2"/>
  <c r="N16" i="2"/>
  <c r="L21" i="2"/>
  <c r="J26" i="2"/>
  <c r="M28" i="2"/>
  <c r="J34" i="2"/>
  <c r="L41" i="2"/>
  <c r="N55" i="2"/>
  <c r="K60" i="2"/>
  <c r="M74" i="2"/>
  <c r="L14" i="2"/>
  <c r="J19" i="2"/>
  <c r="M21" i="2"/>
  <c r="K26" i="2"/>
  <c r="N28" i="2"/>
  <c r="L34" i="2"/>
  <c r="N41" i="2"/>
  <c r="L46" i="2"/>
  <c r="J51" i="2"/>
  <c r="N60" i="2"/>
  <c r="L65" i="2"/>
  <c r="M35" i="2"/>
  <c r="M45" i="2"/>
  <c r="K50" i="2"/>
  <c r="M64" i="2"/>
  <c r="J69" i="2"/>
  <c r="L12" i="2"/>
  <c r="M19" i="2"/>
  <c r="J24" i="2"/>
  <c r="N26" i="2"/>
  <c r="K31" i="2"/>
  <c r="L38" i="2"/>
  <c r="K42" i="2"/>
  <c r="M56" i="2"/>
  <c r="J61" i="2"/>
  <c r="L75" i="2"/>
  <c r="M12" i="2"/>
  <c r="K17" i="2"/>
  <c r="N19" i="2"/>
  <c r="L24" i="2"/>
  <c r="M31" i="2"/>
  <c r="N38" i="2"/>
  <c r="M42" i="2"/>
  <c r="K47" i="2"/>
  <c r="M61" i="2"/>
  <c r="K66" i="2"/>
  <c r="N12" i="2"/>
  <c r="L17" i="2"/>
  <c r="J22" i="2"/>
  <c r="M24" i="2"/>
  <c r="K29" i="2"/>
  <c r="K35" i="2"/>
  <c r="N47" i="2"/>
  <c r="K52" i="2"/>
  <c r="M66" i="2"/>
  <c r="K71" i="2"/>
  <c r="J7" i="2" l="1"/>
  <c r="M7" i="2"/>
  <c r="N7" i="2"/>
  <c r="K7" i="2"/>
  <c r="L7" i="2"/>
</calcChain>
</file>

<file path=xl/sharedStrings.xml><?xml version="1.0" encoding="utf-8"?>
<sst xmlns="http://schemas.openxmlformats.org/spreadsheetml/2006/main" count="210941" uniqueCount="14127">
  <si>
    <t>ifscode</t>
  </si>
  <si>
    <t>country</t>
  </si>
  <si>
    <t>year</t>
  </si>
  <si>
    <t>code</t>
  </si>
  <si>
    <t>United States</t>
  </si>
  <si>
    <t>United Kingdom</t>
  </si>
  <si>
    <t/>
  </si>
  <si>
    <t>WEO 2002</t>
  </si>
  <si>
    <t>Data</t>
  </si>
  <si>
    <t>Source</t>
  </si>
  <si>
    <t>Private</t>
  </si>
  <si>
    <t>Other</t>
  </si>
  <si>
    <t>Public</t>
  </si>
  <si>
    <t>Sources</t>
  </si>
  <si>
    <t>Total private debt</t>
  </si>
  <si>
    <t>Households debt</t>
  </si>
  <si>
    <t>Non-financial corporations debt</t>
  </si>
  <si>
    <t>General government debt</t>
  </si>
  <si>
    <t>Central government debt</t>
  </si>
  <si>
    <t>Nominal gross domestic product</t>
  </si>
  <si>
    <t>Domestic loans</t>
  </si>
  <si>
    <t>Cross-border loans</t>
  </si>
  <si>
    <t>Securities</t>
  </si>
  <si>
    <t>All instruments</t>
  </si>
  <si>
    <r>
      <rPr>
        <b/>
        <sz val="10"/>
        <color theme="1"/>
        <rFont val="Calibri"/>
        <family val="2"/>
        <scheme val="minor"/>
      </rPr>
      <t>Total private debt, 
all instruments</t>
    </r>
    <r>
      <rPr>
        <sz val="10"/>
        <color theme="1"/>
        <rFont val="Calibri"/>
        <family val="2"/>
        <scheme val="minor"/>
      </rPr>
      <t xml:space="preserve">
(percent of GDP)</t>
    </r>
  </si>
  <si>
    <r>
      <rPr>
        <b/>
        <sz val="10"/>
        <color theme="1"/>
        <rFont val="Calibri"/>
        <family val="2"/>
        <scheme val="minor"/>
      </rPr>
      <t>Total private debt, 
loans and debt securities</t>
    </r>
    <r>
      <rPr>
        <sz val="10"/>
        <color theme="1"/>
        <rFont val="Calibri"/>
        <family val="2"/>
        <scheme val="minor"/>
      </rPr>
      <t xml:space="preserve">
(percent of GDP)</t>
    </r>
  </si>
  <si>
    <r>
      <rPr>
        <b/>
        <sz val="10"/>
        <color theme="1"/>
        <rFont val="Calibri"/>
        <family val="2"/>
        <scheme val="minor"/>
      </rPr>
      <t>General government debt</t>
    </r>
    <r>
      <rPr>
        <sz val="10"/>
        <color theme="1"/>
        <rFont val="Calibri"/>
        <family val="2"/>
        <scheme val="minor"/>
      </rPr>
      <t xml:space="preserve">
(percent of GDP)</t>
    </r>
  </si>
  <si>
    <r>
      <rPr>
        <b/>
        <sz val="10"/>
        <color theme="1"/>
        <rFont val="Calibri"/>
        <family val="2"/>
        <scheme val="minor"/>
      </rPr>
      <t>Central government debt</t>
    </r>
    <r>
      <rPr>
        <sz val="10"/>
        <color theme="1"/>
        <rFont val="Calibri"/>
        <family val="2"/>
        <scheme val="minor"/>
      </rPr>
      <t xml:space="preserve">
(percent of GDP)</t>
    </r>
  </si>
  <si>
    <r>
      <rPr>
        <b/>
        <sz val="10"/>
        <color theme="1"/>
        <rFont val="Calibri"/>
        <family val="2"/>
        <scheme val="minor"/>
      </rPr>
      <t>Nominal gross domestic product</t>
    </r>
    <r>
      <rPr>
        <sz val="10"/>
        <color theme="1"/>
        <rFont val="Calibri"/>
        <family val="2"/>
        <scheme val="minor"/>
      </rPr>
      <t xml:space="preserve">
(billions)</t>
    </r>
  </si>
  <si>
    <t xml:space="preserve">Please Select a Country </t>
  </si>
  <si>
    <t>Year</t>
  </si>
  <si>
    <t>BIS</t>
  </si>
  <si>
    <t>Public sector debt</t>
  </si>
  <si>
    <t>Nonfinancial public sector debt</t>
  </si>
  <si>
    <r>
      <rPr>
        <b/>
        <sz val="10"/>
        <color theme="1"/>
        <rFont val="Calibri"/>
        <family val="2"/>
        <scheme val="minor"/>
      </rPr>
      <t>Public sector debt</t>
    </r>
    <r>
      <rPr>
        <sz val="10"/>
        <color theme="1"/>
        <rFont val="Calibri"/>
        <family val="2"/>
        <scheme val="minor"/>
      </rPr>
      <t xml:space="preserve">
(percent of GDP)</t>
    </r>
  </si>
  <si>
    <r>
      <rPr>
        <b/>
        <sz val="10"/>
        <color theme="1"/>
        <rFont val="Calibri"/>
        <family val="2"/>
        <scheme val="minor"/>
      </rPr>
      <t>Nonfinancial public sector debt</t>
    </r>
    <r>
      <rPr>
        <sz val="10"/>
        <color theme="1"/>
        <rFont val="Calibri"/>
        <family val="2"/>
        <scheme val="minor"/>
      </rPr>
      <t xml:space="preserve">
(percent of GDP)</t>
    </r>
  </si>
  <si>
    <t>national source</t>
  </si>
  <si>
    <t>source</t>
  </si>
  <si>
    <t>Australia</t>
  </si>
  <si>
    <t>Austria</t>
  </si>
  <si>
    <t>Austrian National Bank</t>
  </si>
  <si>
    <t>Barbados</t>
  </si>
  <si>
    <t>Belarus</t>
  </si>
  <si>
    <t>Ministry of Finance of the Republic of Belarus (via CEIC)</t>
  </si>
  <si>
    <t>Belgium</t>
  </si>
  <si>
    <t>National Bank of Belgium</t>
  </si>
  <si>
    <t>Canada</t>
  </si>
  <si>
    <t>Chile</t>
  </si>
  <si>
    <t>Ministry of Finance Chile</t>
  </si>
  <si>
    <t>Colombia</t>
  </si>
  <si>
    <t>Croatia</t>
  </si>
  <si>
    <t>Croatian National Bank (via CEIC)</t>
  </si>
  <si>
    <t>Dominican Republic</t>
  </si>
  <si>
    <t>Ministry of Finance Dominican Republic</t>
  </si>
  <si>
    <t>El Salvador</t>
  </si>
  <si>
    <t>Central Bank of El Salvador</t>
  </si>
  <si>
    <t>Finland</t>
  </si>
  <si>
    <t>Treasury Finland</t>
  </si>
  <si>
    <t>France</t>
  </si>
  <si>
    <t>National Institute of Statistics and Economic Studies</t>
  </si>
  <si>
    <t>Germany</t>
  </si>
  <si>
    <t>Ireland</t>
  </si>
  <si>
    <t>Israel</t>
  </si>
  <si>
    <t>Bank of Israel</t>
  </si>
  <si>
    <t>Italy</t>
  </si>
  <si>
    <t>Bank of Italy</t>
  </si>
  <si>
    <t>Jamaica</t>
  </si>
  <si>
    <t>Jamaica Ministry of Finance and the Public Service</t>
  </si>
  <si>
    <t>Japan</t>
  </si>
  <si>
    <t>Kenya</t>
  </si>
  <si>
    <t>Central Bank of Kenya</t>
  </si>
  <si>
    <t>Malaysia</t>
  </si>
  <si>
    <t>Ministry of Finance Malaysia</t>
  </si>
  <si>
    <t>Malta</t>
  </si>
  <si>
    <t>Central Bank of Malta</t>
  </si>
  <si>
    <t>Mauritius</t>
  </si>
  <si>
    <t>Moldova</t>
  </si>
  <si>
    <t>Ministry of Finance of the Republic of Moldova (via CEIC)</t>
  </si>
  <si>
    <t>Netherlands</t>
  </si>
  <si>
    <t>Central Bank of the Netherlands</t>
  </si>
  <si>
    <t>Statistics New Zealand</t>
  </si>
  <si>
    <t>Nicaragua</t>
  </si>
  <si>
    <t>Central Bank of Nicaragua</t>
  </si>
  <si>
    <t>Norway</t>
  </si>
  <si>
    <t>Statistics Norway</t>
  </si>
  <si>
    <t>Peru</t>
  </si>
  <si>
    <t>Poland</t>
  </si>
  <si>
    <t>Ministry of Finance Poland</t>
  </si>
  <si>
    <t>Portugal</t>
  </si>
  <si>
    <t>Romania</t>
  </si>
  <si>
    <t>Romania Ministry of Finance</t>
  </si>
  <si>
    <t>Slovak Republic</t>
  </si>
  <si>
    <t>Slovenia</t>
  </si>
  <si>
    <t>Spain</t>
  </si>
  <si>
    <t>Bank of Spain</t>
  </si>
  <si>
    <t>Sweden</t>
  </si>
  <si>
    <t>Switzerland</t>
  </si>
  <si>
    <t>Central Bank of Timor-Leste</t>
  </si>
  <si>
    <t>Tunisia</t>
  </si>
  <si>
    <t>Central Bank of Tunisia</t>
  </si>
  <si>
    <t>Turkey</t>
  </si>
  <si>
    <t>Czech Republic</t>
  </si>
  <si>
    <t>Denmark</t>
  </si>
  <si>
    <t>Denmark National Bank</t>
  </si>
  <si>
    <t>Ecuador</t>
  </si>
  <si>
    <t>Ministry of Finance Ecuador</t>
  </si>
  <si>
    <t>Greece</t>
  </si>
  <si>
    <t>Ministry of Finance Greece (via CEIC)</t>
  </si>
  <si>
    <t>Hungary</t>
  </si>
  <si>
    <t>National Bank of Hungary (via CEIC)</t>
  </si>
  <si>
    <t>India</t>
  </si>
  <si>
    <t>Indonesia</t>
  </si>
  <si>
    <t>New Zealand</t>
  </si>
  <si>
    <t>South Africa</t>
  </si>
  <si>
    <t>South African Reserve Bank (via CEIC)</t>
  </si>
  <si>
    <t>Taiwan Province of China</t>
  </si>
  <si>
    <t>Ministry of Finance Republic of China, Taiwan (via CEIC)</t>
  </si>
  <si>
    <t>Uruguay</t>
  </si>
  <si>
    <t>Central Bank of Uruguay (via CEIC)</t>
  </si>
  <si>
    <t>Vietnam</t>
  </si>
  <si>
    <t>Ministry of Finance Vietnam (via CEIC)</t>
  </si>
  <si>
    <t>United States Federal Reserve Bank</t>
  </si>
  <si>
    <t>San Marino</t>
  </si>
  <si>
    <t>Luxembourg</t>
  </si>
  <si>
    <t>Eurostat</t>
  </si>
  <si>
    <t>Iceland</t>
  </si>
  <si>
    <t>Argentina</t>
  </si>
  <si>
    <t>Bolivia</t>
  </si>
  <si>
    <t>Brazil</t>
  </si>
  <si>
    <t>Costa Rica</t>
  </si>
  <si>
    <t>SRF</t>
  </si>
  <si>
    <t>Dealogic</t>
  </si>
  <si>
    <t>Guatemala</t>
  </si>
  <si>
    <t>Haiti</t>
  </si>
  <si>
    <t>IFS</t>
  </si>
  <si>
    <t>Honduras</t>
  </si>
  <si>
    <t>Mexico</t>
  </si>
  <si>
    <t>Panama</t>
  </si>
  <si>
    <t>Paraguay</t>
  </si>
  <si>
    <t>Venezuela, Republica Bolivariana de</t>
  </si>
  <si>
    <t>Antigua and Barbuda</t>
  </si>
  <si>
    <t>Bahamas, The</t>
  </si>
  <si>
    <t>Dominica</t>
  </si>
  <si>
    <t>Grenada</t>
  </si>
  <si>
    <t>Guyana</t>
  </si>
  <si>
    <t>Belize</t>
  </si>
  <si>
    <t>St. Kitts and Nevis</t>
  </si>
  <si>
    <t>St. Lucia</t>
  </si>
  <si>
    <t>St. Vincent and the Grenadines</t>
  </si>
  <si>
    <t>Suriname</t>
  </si>
  <si>
    <t>Trinidad &amp; Tobago</t>
  </si>
  <si>
    <t>Bahrain</t>
  </si>
  <si>
    <t>Cyprus</t>
  </si>
  <si>
    <t>Iran, I. Rep. Of</t>
  </si>
  <si>
    <t>Iraq</t>
  </si>
  <si>
    <t>Jordan</t>
  </si>
  <si>
    <t>Kuwait</t>
  </si>
  <si>
    <t>Lebanon</t>
  </si>
  <si>
    <t>Oman</t>
  </si>
  <si>
    <t>Qatar</t>
  </si>
  <si>
    <t>Saudi Arabia</t>
  </si>
  <si>
    <t>Syria</t>
  </si>
  <si>
    <t>U.A.E.</t>
  </si>
  <si>
    <t>Egypt</t>
  </si>
  <si>
    <t>Yemen</t>
  </si>
  <si>
    <t>West Bank and Gaza</t>
  </si>
  <si>
    <t>Afghanistan</t>
  </si>
  <si>
    <t>Bangladesh</t>
  </si>
  <si>
    <t>Bhutan</t>
  </si>
  <si>
    <t>Brunei Darussalam</t>
  </si>
  <si>
    <t>Myanmar</t>
  </si>
  <si>
    <t>Cambodia</t>
  </si>
  <si>
    <t>Sri Lanka</t>
  </si>
  <si>
    <t>Hong Kong SAR</t>
  </si>
  <si>
    <t>Timor Leste</t>
  </si>
  <si>
    <t>Korea, Republic of</t>
  </si>
  <si>
    <t>Laos</t>
  </si>
  <si>
    <t>Maldives</t>
  </si>
  <si>
    <t>Nepal</t>
  </si>
  <si>
    <t>Pakistan</t>
  </si>
  <si>
    <t>Philippines</t>
  </si>
  <si>
    <t>Singapore</t>
  </si>
  <si>
    <t>Thailand</t>
  </si>
  <si>
    <t>Djibouti</t>
  </si>
  <si>
    <t>Algeria</t>
  </si>
  <si>
    <t>Angola</t>
  </si>
  <si>
    <t>Botswana</t>
  </si>
  <si>
    <t>Burundi</t>
  </si>
  <si>
    <t>Cameroon</t>
  </si>
  <si>
    <t>Cape Verde</t>
  </si>
  <si>
    <t>C.A.R.</t>
  </si>
  <si>
    <t>Chad</t>
  </si>
  <si>
    <t>Comoros</t>
  </si>
  <si>
    <t>Congo, Republic of</t>
  </si>
  <si>
    <t>Congo, Dem. Rep. of</t>
  </si>
  <si>
    <t>Benin</t>
  </si>
  <si>
    <t>Equatorial Guinea</t>
  </si>
  <si>
    <t>Eritrea</t>
  </si>
  <si>
    <t>Ethiopia</t>
  </si>
  <si>
    <t>Gabon</t>
  </si>
  <si>
    <t>Gambia, The</t>
  </si>
  <si>
    <t>Ghana</t>
  </si>
  <si>
    <t>Guinea-Bissau</t>
  </si>
  <si>
    <t>Guinea</t>
  </si>
  <si>
    <t>Cote D'Ivoire</t>
  </si>
  <si>
    <t>Lesotho</t>
  </si>
  <si>
    <t>Liberia</t>
  </si>
  <si>
    <t>Libya</t>
  </si>
  <si>
    <t>Madagascar</t>
  </si>
  <si>
    <t>Malawi</t>
  </si>
  <si>
    <t>Mali</t>
  </si>
  <si>
    <t>Mauritania</t>
  </si>
  <si>
    <t>Morocco</t>
  </si>
  <si>
    <t>Mozambique</t>
  </si>
  <si>
    <t>Niger</t>
  </si>
  <si>
    <t>Nigeria</t>
  </si>
  <si>
    <t>Zimbabwe</t>
  </si>
  <si>
    <t>Rwanda</t>
  </si>
  <si>
    <t>São Tomé and Príncipe</t>
  </si>
  <si>
    <t>Seychelles</t>
  </si>
  <si>
    <t>Senegal</t>
  </si>
  <si>
    <t>Sierra Leone</t>
  </si>
  <si>
    <t>Namibia</t>
  </si>
  <si>
    <t>Sudan</t>
  </si>
  <si>
    <t>South Sudan</t>
  </si>
  <si>
    <t>Swaziland</t>
  </si>
  <si>
    <t>Tanzania</t>
  </si>
  <si>
    <t>Togo</t>
  </si>
  <si>
    <t>Uganda</t>
  </si>
  <si>
    <t>Burkina Faso</t>
  </si>
  <si>
    <t>Zambia</t>
  </si>
  <si>
    <t>Solomon Islands</t>
  </si>
  <si>
    <t>Fiji</t>
  </si>
  <si>
    <t>Kiribati</t>
  </si>
  <si>
    <t>Nauru</t>
  </si>
  <si>
    <t>Vanuatu</t>
  </si>
  <si>
    <t>Papua New Guinea</t>
  </si>
  <si>
    <t>Samoa</t>
  </si>
  <si>
    <t>Tonga</t>
  </si>
  <si>
    <t>Micronesia</t>
  </si>
  <si>
    <t>Armenia</t>
  </si>
  <si>
    <t>Azerbaijan</t>
  </si>
  <si>
    <t>Albania</t>
  </si>
  <si>
    <t>Georgia</t>
  </si>
  <si>
    <t>Kazakhstan</t>
  </si>
  <si>
    <t>Kyrgyz Republic</t>
  </si>
  <si>
    <t>Bulgaria</t>
  </si>
  <si>
    <t>Russian Federation</t>
  </si>
  <si>
    <t>Tajikistan</t>
  </si>
  <si>
    <t>China, Mainland</t>
  </si>
  <si>
    <t>Turkmenistan</t>
  </si>
  <si>
    <t>Ukraine</t>
  </si>
  <si>
    <t>Uzbekistan</t>
  </si>
  <si>
    <t>Estonia</t>
  </si>
  <si>
    <t>Latvia</t>
  </si>
  <si>
    <t>Serbia</t>
  </si>
  <si>
    <t>Montenegro, Rep. of</t>
  </si>
  <si>
    <t>Lithuania</t>
  </si>
  <si>
    <t>Mongolia</t>
  </si>
  <si>
    <t>Macedonia, FYR</t>
  </si>
  <si>
    <t>Bosnia and Herzegovina</t>
  </si>
  <si>
    <t>Kosovo</t>
  </si>
  <si>
    <t>Marshall Islands</t>
  </si>
  <si>
    <t>Tuvalu</t>
  </si>
  <si>
    <t>tot_all_data</t>
  </si>
  <si>
    <t>tot_ls_data</t>
  </si>
  <si>
    <t>ps_data</t>
  </si>
  <si>
    <t>nfps_data</t>
  </si>
  <si>
    <t>gg_data</t>
  </si>
  <si>
    <t>cg_data</t>
  </si>
  <si>
    <t>ngdp_data</t>
  </si>
  <si>
    <t>tot_all_source</t>
  </si>
  <si>
    <t>ps_source</t>
  </si>
  <si>
    <t>nfps_source</t>
  </si>
  <si>
    <t>gg_source</t>
  </si>
  <si>
    <t>cg_source</t>
  </si>
  <si>
    <t>ngdp_source</t>
  </si>
  <si>
    <t>IFS+IDS</t>
  </si>
  <si>
    <t>JP</t>
  </si>
  <si>
    <t>QPD</t>
  </si>
  <si>
    <t>dl_source</t>
  </si>
  <si>
    <t>cb_source</t>
  </si>
  <si>
    <t>sec_source</t>
  </si>
  <si>
    <t>count</t>
  </si>
  <si>
    <t>R&amp;R</t>
  </si>
  <si>
    <t>WEO 2016</t>
  </si>
  <si>
    <t>WEO 2009</t>
  </si>
  <si>
    <t>UN</t>
  </si>
  <si>
    <t>HPDD</t>
  </si>
  <si>
    <t>OECD</t>
  </si>
  <si>
    <t>WDI</t>
  </si>
  <si>
    <t>CLYPS</t>
  </si>
  <si>
    <t>IADB</t>
  </si>
  <si>
    <t>IMF Staff</t>
  </si>
  <si>
    <t>WEO 2014</t>
  </si>
  <si>
    <t>PWT</t>
  </si>
  <si>
    <t>url</t>
  </si>
  <si>
    <t>https://www.oenb.at/isaweb/report.do;jsessionid=E41DFAB747B318A6699E887D7289C517?report=7.21</t>
  </si>
  <si>
    <t>http://data.centralbank.org.bb/TermsOfUse.aspx</t>
  </si>
  <si>
    <t>http://stat.nbb.be/Index.aspx?ThemeTreeId=10&amp;lang=fr#</t>
  </si>
  <si>
    <t>http://www65.statcan.gc.ca/acyb_r000-eng.htm</t>
  </si>
  <si>
    <t>http://www.hacienda.gob.cl/english/public-debt-office/statistics/public-debt.html</t>
  </si>
  <si>
    <t>http://www.bcr.gob.sv/bcrsite/?cat=1000&amp;lang=en</t>
  </si>
  <si>
    <t>http://www.treasuryfinland.fi/verti/?bmark=/DATABASE/0VALTION%20VELANHALLINTA/0VALTIONVELKA/Valtionvelka_BKT&amp;gfile=/QUICKTABLES/0VALTION%20VELANHALLINTA/0VALTIONVELKA/Valtionvelka_BKT&amp;ACTION=OPENROOT&amp;lang=en</t>
  </si>
  <si>
    <t>https://www.insee.fr/fr/statistiques</t>
  </si>
  <si>
    <t xml:space="preserve">Bundesbank </t>
  </si>
  <si>
    <t>http://www.boi.org.il/en/DataAndStatistics/Pages/MainPage.aspx?Level=2&amp;Sid=19&amp;SubjectType=2</t>
  </si>
  <si>
    <t>http://online.mof.gov.jm/dmu/default.asp?c=1100&amp;page=1102</t>
  </si>
  <si>
    <t>https://www.centralbank.go.ke/public-debt/</t>
  </si>
  <si>
    <t>http://www.treasury.gov.my/index.php/en/economy/economic-data.html</t>
  </si>
  <si>
    <t>https://www.centralbankmalta.org/government-finance</t>
  </si>
  <si>
    <t>http://www.stats.govt.nz/browse_for_stats/economic_indicators/NationalAccounts/long-term-data-series/government.aspx</t>
  </si>
  <si>
    <t>http://www.bcn.gob.ni/estadisticas/finanzas_publicas/finanzas/index.php</t>
  </si>
  <si>
    <t>https://www.ssb.no/statistikkbanken/SelectVarVal/Define.asp?MainTable=OffBruttoGjeld&amp;KortNavnWeb=offogjeld&amp;PLanguage=1&amp;checked=true</t>
  </si>
  <si>
    <t>http://www.mf.gov.pl/en/web/wp/public-debt/outstanding-debt/historical-data</t>
  </si>
  <si>
    <t>https://www.igcp.pt/en/1-4-399/statistics/government-debt/</t>
  </si>
  <si>
    <t>http://app.bde.es/bie_www/faces/bie_wwwias/jsp/op/BusquedaTematica/PBusquedaTematicaV2.jsp</t>
  </si>
  <si>
    <t>https://www.bfs.admin.ch/bfs/fr/home/statistiques/administration-finances-publiques.assetdetail.106548.html</t>
  </si>
  <si>
    <t>National Source (1995-2016)</t>
  </si>
  <si>
    <t>National Source (2005-2016)</t>
  </si>
  <si>
    <t>National Source (1999-2016)</t>
  </si>
  <si>
    <t>Central Reserve Bank of Peru</t>
  </si>
  <si>
    <t>Central Bank of Samoa</t>
  </si>
  <si>
    <t>Bank of Thailand</t>
  </si>
  <si>
    <t>http://www2.bot.or.th/statistics/ReportPage.aspx?reportID=775&amp;language=eng</t>
  </si>
  <si>
    <t>National Bank of Ukraine</t>
  </si>
  <si>
    <t>https://bank.gov.ua/control/en/publish/article?showHidden=1&amp;art_id=27893044&amp;cat_id=8782106&amp;ctime=1456402130048#1 https://bank.gov.ua/control/en/publish/article? showHidden=1&amp;art_id=19486397&amp;cat_id=47388#4</t>
  </si>
  <si>
    <t>Central Bank of Solomon Islands</t>
  </si>
  <si>
    <t>http://www.cbsi.com.sb/publications/quarterly-review/</t>
  </si>
  <si>
    <t>http://www.bch.hn/sector_fiscal.php</t>
  </si>
  <si>
    <t>Guatemala Ministry of Finance</t>
  </si>
  <si>
    <t>http://dcp-web.minfin.gob.gt/Documentos/Estadisticas/Reporte_Operaciones_Credito_Publico.pdf</t>
  </si>
  <si>
    <t xml:space="preserve">National Bank of the Republic of Macedonia </t>
  </si>
  <si>
    <t>http://www.nbrm.mk/?ItemID=E93CE394DF9E684F9356289B19564FD5</t>
  </si>
  <si>
    <t>Bank of Albania</t>
  </si>
  <si>
    <t>Ministry of Economy and Reserve Bank of Fiji</t>
  </si>
  <si>
    <t>http://shilendans.gov.mn/org/408?form=1620896&amp;year=2017&amp;group=3&amp;task=739</t>
  </si>
  <si>
    <t>Republic of Korea Ministry of Strategy and Finance</t>
  </si>
  <si>
    <t>http://www.kase.gov.lv/l/saimnieciska-gada-parskats-par-valsts-budzeta-izpildi-un-pasvaldibu-budzetiem/86 http://www.kase.gov.lv/?object_id=9151</t>
  </si>
  <si>
    <t>Republic of Latvia Treasury</t>
  </si>
  <si>
    <t>Singapore Ministry of Finance</t>
  </si>
  <si>
    <t>Central Bank of Cyprus</t>
  </si>
  <si>
    <t>http://www.economia.gov.py/index.php/dependencias/direccion-de-politica-de-endeudamiento/presentacion-pais/deuda-publica-clasificacion-saldo-desembolso-servicio</t>
  </si>
  <si>
    <t>WHD</t>
  </si>
  <si>
    <t>AFR</t>
  </si>
  <si>
    <t>MCD</t>
  </si>
  <si>
    <t>APD</t>
  </si>
  <si>
    <t>EUR</t>
  </si>
  <si>
    <t>https://www.dnb.nl/en/statistics/statistics-dnb/key-statistics-dutch-economy/national-summary-data-page-sdds/index.jsp</t>
  </si>
  <si>
    <t>IFS (1955-2016)</t>
  </si>
  <si>
    <t>IFS (1950-2016)</t>
  </si>
  <si>
    <t>Derived using national source and IFS/SRF (2001-2016)</t>
  </si>
  <si>
    <t>IFS (1965-2015)</t>
  </si>
  <si>
    <t>UN (1954-1962)</t>
  </si>
  <si>
    <t>IFS (1990-2013)</t>
  </si>
  <si>
    <t>IFS (1989-2010)</t>
  </si>
  <si>
    <t>IFS (1960-2008)</t>
  </si>
  <si>
    <t>IFS (1961-2016)</t>
  </si>
  <si>
    <t>IFS (1965-2016)</t>
  </si>
  <si>
    <t>hh_ls_data</t>
  </si>
  <si>
    <t>nfc_ls_data</t>
  </si>
  <si>
    <t>hh_all_data</t>
  </si>
  <si>
    <t>nfc_all_data</t>
  </si>
  <si>
    <t>Loans and securities</t>
  </si>
  <si>
    <r>
      <rPr>
        <b/>
        <sz val="10"/>
        <color theme="1"/>
        <rFont val="Calibri"/>
        <family val="2"/>
        <scheme val="minor"/>
      </rPr>
      <t>Household debt, all instruments</t>
    </r>
    <r>
      <rPr>
        <sz val="10"/>
        <color theme="1"/>
        <rFont val="Calibri"/>
        <family val="2"/>
        <scheme val="minor"/>
      </rPr>
      <t xml:space="preserve">
(percent of GDP)</t>
    </r>
  </si>
  <si>
    <r>
      <rPr>
        <b/>
        <sz val="10"/>
        <color theme="1"/>
        <rFont val="Calibri"/>
        <family val="2"/>
        <scheme val="minor"/>
      </rPr>
      <t>Household debt, loans and debt securities</t>
    </r>
    <r>
      <rPr>
        <sz val="10"/>
        <color theme="1"/>
        <rFont val="Calibri"/>
        <family val="2"/>
        <scheme val="minor"/>
      </rPr>
      <t xml:space="preserve">
(percent of GDP)</t>
    </r>
  </si>
  <si>
    <r>
      <rPr>
        <b/>
        <sz val="10"/>
        <color theme="1"/>
        <rFont val="Calibri"/>
        <family val="2"/>
        <scheme val="minor"/>
      </rPr>
      <t>Non-financial corporations debt, loans and debt securities</t>
    </r>
    <r>
      <rPr>
        <sz val="10"/>
        <color theme="1"/>
        <rFont val="Calibri"/>
        <family val="2"/>
        <scheme val="minor"/>
      </rPr>
      <t xml:space="preserve">
(percent of GDP)</t>
    </r>
  </si>
  <si>
    <r>
      <rPr>
        <b/>
        <sz val="10"/>
        <color theme="1"/>
        <rFont val="Calibri"/>
        <family val="2"/>
        <scheme val="minor"/>
      </rPr>
      <t>Non-financial corporations debt, all instruments</t>
    </r>
    <r>
      <rPr>
        <sz val="10"/>
        <color theme="1"/>
        <rFont val="Calibri"/>
        <family val="2"/>
        <scheme val="minor"/>
      </rPr>
      <t xml:space="preserve">
(percent of GDP)</t>
    </r>
  </si>
  <si>
    <t>hh_all_source</t>
  </si>
  <si>
    <t>nfc_all_source</t>
  </si>
  <si>
    <t>hh_ls_source</t>
  </si>
  <si>
    <t>nfc_ls_source</t>
  </si>
  <si>
    <t>Abbreviation</t>
  </si>
  <si>
    <t>Full Name</t>
  </si>
  <si>
    <t>Reference</t>
  </si>
  <si>
    <t>Bank of International Settlements</t>
  </si>
  <si>
    <t>CEIC</t>
  </si>
  <si>
    <t>https://www.ceicdata.com/en</t>
  </si>
  <si>
    <t>http://www.dealogic.com/</t>
  </si>
  <si>
    <t>Historical Public Debt Database</t>
  </si>
  <si>
    <t>Inter-American Development Bank</t>
  </si>
  <si>
    <t>Standardized Public Debt Statistics Database, https://mydata.iadb.org/Finance/Standardized-Public-Debt-Database/8c5g-k9ut/data</t>
  </si>
  <si>
    <t>International Monetary Fund Staff Estimates</t>
  </si>
  <si>
    <t>-</t>
  </si>
  <si>
    <t>Organization for Economic Cooperation and Development</t>
  </si>
  <si>
    <t>OECD (2009) Central Government Debt - Country Tables 2009. Organization for Economic Cooperation and Development, Paris, France.</t>
  </si>
  <si>
    <t>Standardized Reporting Forms</t>
  </si>
  <si>
    <t>United Nations Statistics Yearbook</t>
  </si>
  <si>
    <t>World Development Indicators</t>
  </si>
  <si>
    <t>World Economic Outlook (WEO 2002)</t>
  </si>
  <si>
    <t>World Economic Outlook (WEO 2009)</t>
  </si>
  <si>
    <t>WEO 2010</t>
  </si>
  <si>
    <t>World Economic Outlook (WEO 2010)</t>
  </si>
  <si>
    <t>World Economic Outlook (WEO 2014)</t>
  </si>
  <si>
    <t>World Economic Outlook (WEO 2016)</t>
  </si>
  <si>
    <t>Mongolia Ministry of Finance</t>
  </si>
  <si>
    <t>Ministry of Finance Republic of Indonesia (via CEIC)</t>
  </si>
  <si>
    <t>IFS (1954-2016)</t>
  </si>
  <si>
    <t>dept</t>
  </si>
  <si>
    <t>weo gov coverage</t>
  </si>
  <si>
    <t>ps/nfps</t>
  </si>
  <si>
    <t>CG, SS, NFPC</t>
  </si>
  <si>
    <t>NFPS</t>
  </si>
  <si>
    <t>CG, NFPC</t>
  </si>
  <si>
    <t>CG, SG, LG, SS, NFPC</t>
  </si>
  <si>
    <t>CG, SG, LG, NFPC</t>
  </si>
  <si>
    <t>CG, LG, SS, NFPC</t>
  </si>
  <si>
    <t>NFPS - CG, LG, NFPC</t>
  </si>
  <si>
    <t>CG, LG, SS, BCG, NFPC</t>
  </si>
  <si>
    <t>CG, LG, SS, MPC, NFPC</t>
  </si>
  <si>
    <t>PS</t>
  </si>
  <si>
    <t>CG, MPC</t>
  </si>
  <si>
    <t>CG, LG, SS, MPC, NMPC, NFPC</t>
  </si>
  <si>
    <t>CG, SG, LG, SS, MPC, NFPC</t>
  </si>
  <si>
    <t>CG, SG, LG, SS, NMPC</t>
  </si>
  <si>
    <t>CG, LG, SS, MPC</t>
  </si>
  <si>
    <t>CG, LG, SS, NMPC</t>
  </si>
  <si>
    <t>CG, SS, NMPC, NFPC</t>
  </si>
  <si>
    <t>CG</t>
  </si>
  <si>
    <t>CG, LG</t>
  </si>
  <si>
    <t>CG, SG, SS</t>
  </si>
  <si>
    <t>CG, SG, LG, SS</t>
  </si>
  <si>
    <t>CG, SG, LG, TG</t>
  </si>
  <si>
    <t>CG, LG, SS</t>
  </si>
  <si>
    <t>CG, BCG</t>
  </si>
  <si>
    <t>CG, SS</t>
  </si>
  <si>
    <t>CG, SG</t>
  </si>
  <si>
    <t>CG, SG, LG</t>
  </si>
  <si>
    <t>CG, BCG, LG, SS</t>
  </si>
  <si>
    <t>CG, BCG, SG, SS</t>
  </si>
  <si>
    <t xml:space="preserve">National Sources </t>
  </si>
  <si>
    <t>National Sources</t>
  </si>
  <si>
    <t>Refer to the source table of the respective country.</t>
  </si>
  <si>
    <r>
      <t xml:space="preserve">International Monetary Fund, </t>
    </r>
    <r>
      <rPr>
        <i/>
        <sz val="11"/>
        <color theme="1"/>
        <rFont val="Times New Roman"/>
        <family val="1"/>
      </rPr>
      <t>Standardized Reporting Forms</t>
    </r>
    <r>
      <rPr>
        <sz val="11"/>
        <color theme="1"/>
        <rFont val="Times New Roman"/>
        <family val="1"/>
      </rPr>
      <t>, Washington DC.</t>
    </r>
  </si>
  <si>
    <r>
      <t xml:space="preserve">International Monetary Fund, October 2016 Vintage, </t>
    </r>
    <r>
      <rPr>
        <i/>
        <sz val="11"/>
        <color theme="1"/>
        <rFont val="Times New Roman"/>
        <family val="1"/>
      </rPr>
      <t>World Economic Outlook</t>
    </r>
    <r>
      <rPr>
        <sz val="11"/>
        <color theme="1"/>
        <rFont val="Times New Roman"/>
        <family val="1"/>
      </rPr>
      <t>, Washington DC.</t>
    </r>
  </si>
  <si>
    <r>
      <t xml:space="preserve">International Monetary Fund, October 2014 Vintage, </t>
    </r>
    <r>
      <rPr>
        <i/>
        <sz val="11"/>
        <color theme="1"/>
        <rFont val="Times New Roman"/>
        <family val="1"/>
      </rPr>
      <t>World Economic Outlook</t>
    </r>
    <r>
      <rPr>
        <sz val="11"/>
        <color theme="1"/>
        <rFont val="Times New Roman"/>
        <family val="1"/>
      </rPr>
      <t>, Washington DC.</t>
    </r>
  </si>
  <si>
    <r>
      <t xml:space="preserve">International Monetary Fund, October 2010 Vintage, </t>
    </r>
    <r>
      <rPr>
        <i/>
        <sz val="11"/>
        <color theme="1"/>
        <rFont val="Times New Roman"/>
        <family val="1"/>
      </rPr>
      <t>World Economic Outlook</t>
    </r>
    <r>
      <rPr>
        <sz val="11"/>
        <color theme="1"/>
        <rFont val="Times New Roman"/>
        <family val="1"/>
      </rPr>
      <t>, Washington DC.</t>
    </r>
  </si>
  <si>
    <r>
      <t xml:space="preserve">International Monetary Fund, October 2009 Vintage, </t>
    </r>
    <r>
      <rPr>
        <i/>
        <sz val="11"/>
        <color theme="1"/>
        <rFont val="Times New Roman"/>
        <family val="1"/>
      </rPr>
      <t>World Economic Outlook</t>
    </r>
    <r>
      <rPr>
        <sz val="11"/>
        <color theme="1"/>
        <rFont val="Times New Roman"/>
        <family val="1"/>
      </rPr>
      <t>, Washington DC.</t>
    </r>
  </si>
  <si>
    <r>
      <t xml:space="preserve">International Monetary Fund, September 2002 Vintage, </t>
    </r>
    <r>
      <rPr>
        <i/>
        <sz val="11"/>
        <color theme="1"/>
        <rFont val="Times New Roman"/>
        <family val="1"/>
      </rPr>
      <t>World Economic Outlook</t>
    </r>
    <r>
      <rPr>
        <sz val="11"/>
        <color theme="1"/>
        <rFont val="Times New Roman"/>
        <family val="1"/>
      </rPr>
      <t>, Washington DC.</t>
    </r>
  </si>
  <si>
    <t>Quarterly Public Sector Debt</t>
  </si>
  <si>
    <t>keep CG</t>
  </si>
  <si>
    <t>drop NFPS</t>
  </si>
  <si>
    <t>drop GG</t>
  </si>
  <si>
    <t>need to find out</t>
  </si>
  <si>
    <t>drop PS</t>
  </si>
  <si>
    <t>change to CG</t>
  </si>
  <si>
    <t>change to GG</t>
  </si>
  <si>
    <t>http://finanzaspublicas.hacienda.gob.mx/es/Finanzas_Publicas/Estadisticas_Oportunas_de_Finanzas_Publicas</t>
  </si>
  <si>
    <t>http://discutii.mfinante.ro/static/10/Mfp/buletin/executii/Structuradatorieipublice2000-2017septEng.pdf</t>
  </si>
  <si>
    <t>Montenegro</t>
  </si>
  <si>
    <t>http://www.mf.gov.me/en/sections/state-debt/GDDS_table/</t>
  </si>
  <si>
    <t>Montenegro Ministry of Finance</t>
  </si>
  <si>
    <t>Central government debt includes the publicly-guaranteed debt of public entitites</t>
  </si>
  <si>
    <t>Bolivia Ministry of Finance. Non-financial public sector debt include small financial sector institution</t>
  </si>
  <si>
    <t>Monetary Survey Data</t>
  </si>
  <si>
    <t>Central government debt includes two state-owned enterprises (Sonangol and TAAG)</t>
  </si>
  <si>
    <t>NS</t>
  </si>
  <si>
    <t>Central government debt excludes debt of extra-budgetary units, local governments and does not consolidate with budgetary central government debt held by the Rwanda Social Security Board. In addition, it also excludes guarantees extended by the budgetary central government.</t>
  </si>
  <si>
    <t>Treasury Paraguay. The monetary public corporations (MPC) only include the central bank.</t>
  </si>
  <si>
    <t>http://pxweb.stat.si/pxweb/Dialog/varval.asp?ma=0314905E&amp;ti=&amp;path=../Database/Economy/03_national_accounts/25_03149_government_accounts/&amp;lang=1
http://www.mf.gov.si/en/investor_relations_disclaimer/the_issuer/central_government_budget_debt/</t>
  </si>
  <si>
    <t>The central government debt for 2001-2005 only includes data from IFS and from 2006 onwards, it covers issuance of sukuk for the purpose of benchmarking corporate sukuk only and not for fiscal deficit financing.</t>
  </si>
  <si>
    <t>https://estadisticas.bcrp.gob.pe/estadisticas/series/anuales/resultados/PM10188FA/html https://estadisticas.bcrp.gob.pe/estadisticas/series/mensuales/resultados/PN00502MM/html  https://estadisticas.bcrp.gob.pe/estadisticas/series/mensuales/resultados/PN00532MM/html https://estadisticas.bcrp.gob.pe/estadisticas/series/mensuales/resultados/PN00533MM/html https://estadisticas.bcrp.gob.pe/estadisticas/series/mensuales/resultados/PN00534MM/html</t>
  </si>
  <si>
    <t>Penn World Table v9.0</t>
  </si>
  <si>
    <t>Dembiermont, C., Drehmann M., and Muksakunratana S. 2013. “How Much Does the Private Sector Really Borrow? A New Database for Total Credit to the Private Non-Financial Sector.” BIS Quarterly Review (2013), pp. 65-81.</t>
  </si>
  <si>
    <t>Eurostat, http://ec.europa.eu/eurostat/web/main/home, © European Union, 1995 - today</t>
  </si>
  <si>
    <r>
      <t>Sum of domestic bank lending to the government from the IFS (12a, 22a, 42a) and external debt stocks (public and publicly guaranteed) from World Bank's International De</t>
    </r>
    <r>
      <rPr>
        <sz val="11"/>
        <rFont val="Times New Roman"/>
        <family val="1"/>
      </rPr>
      <t>bt Statistics (IDS</t>
    </r>
    <r>
      <rPr>
        <sz val="11"/>
        <color theme="1"/>
        <rFont val="Times New Roman"/>
        <family val="1"/>
      </rPr>
      <t>)</t>
    </r>
  </si>
  <si>
    <r>
      <t xml:space="preserve">International Monetary Fund, </t>
    </r>
    <r>
      <rPr>
        <i/>
        <sz val="11"/>
        <color theme="1"/>
        <rFont val="Times New Roman"/>
        <family val="1"/>
      </rPr>
      <t>International Financial Statistics</t>
    </r>
    <r>
      <rPr>
        <sz val="11"/>
        <color theme="1"/>
        <rFont val="Times New Roman"/>
        <family val="1"/>
      </rPr>
      <t>, Washington DC.</t>
    </r>
  </si>
  <si>
    <r>
      <rPr>
        <i/>
        <sz val="11"/>
        <color theme="1"/>
        <rFont val="Times New Roman"/>
        <family val="1"/>
      </rPr>
      <t>World Development Indications</t>
    </r>
    <r>
      <rPr>
        <sz val="11"/>
        <color theme="1"/>
        <rFont val="Times New Roman"/>
        <family val="1"/>
      </rPr>
      <t>, The World Bank.</t>
    </r>
  </si>
  <si>
    <r>
      <rPr>
        <i/>
        <sz val="11"/>
        <color theme="1"/>
        <rFont val="Times New Roman"/>
        <family val="1"/>
      </rPr>
      <t>Public Sector Debt Statistics</t>
    </r>
    <r>
      <rPr>
        <sz val="11"/>
        <color theme="1"/>
        <rFont val="Times New Roman"/>
        <family val="1"/>
      </rPr>
      <t>, The World Bank.</t>
    </r>
  </si>
  <si>
    <r>
      <t xml:space="preserve">International Monetary Fund, </t>
    </r>
    <r>
      <rPr>
        <i/>
        <sz val="11"/>
        <color theme="1"/>
        <rFont val="Times New Roman"/>
        <family val="1"/>
      </rPr>
      <t>International Financial Statistics</t>
    </r>
    <r>
      <rPr>
        <sz val="11"/>
        <color theme="1"/>
        <rFont val="Times New Roman"/>
        <family val="1"/>
      </rPr>
      <t xml:space="preserve">, Washington DC. </t>
    </r>
    <r>
      <rPr>
        <i/>
        <sz val="11"/>
        <color theme="1"/>
        <rFont val="Times New Roman"/>
        <family val="1"/>
      </rPr>
      <t>International Debt Statistics</t>
    </r>
    <r>
      <rPr>
        <sz val="11"/>
        <color theme="1"/>
        <rFont val="Times New Roman"/>
        <family val="1"/>
      </rPr>
      <t>, The World Bank.</t>
    </r>
  </si>
  <si>
    <t>Central Bank of Luxembourg, and Luxembourg State Treasury</t>
  </si>
  <si>
    <t>Banco de Portugal, except for historical data up to 1994, in which it refers to the Portuguese Treasury and Debt Management Agency. In some instances, the central government debt ratio may be higher than the general government debt ratio, likely due to the consolidation of intra-government claims.</t>
  </si>
  <si>
    <t>Republic of Mauritius Ministry of Finance and Economic Development, and Statistics Mauritius</t>
  </si>
  <si>
    <t>From 1988-2016, private credit uses a proxy debt series which covers loans, debt securities and financial derivatives.</t>
  </si>
  <si>
    <t>Government Finance Statistics Yearbook</t>
  </si>
  <si>
    <t>Antigua &amp; Barbuda</t>
  </si>
  <si>
    <t>Marshall Islands, Rep.</t>
  </si>
  <si>
    <t>Bosnia &amp; Herzegovina</t>
  </si>
  <si>
    <t>People's Bank of China</t>
  </si>
  <si>
    <t>Ireland National Treasury Management Agency (via CEIC),  Central Bank of Ireland, and Central Statistics Office Ireland</t>
  </si>
  <si>
    <t>National Bank of Slovakia</t>
  </si>
  <si>
    <t>http://www.bcb.gov.br/ingles/economic/seriehistNPDGross2007.asp</t>
  </si>
  <si>
    <t>Central Bank of Brazil</t>
  </si>
  <si>
    <t>https://www.eccb-centralbank.org/statistics/monetary-survey-datas/country-report</t>
  </si>
  <si>
    <t>St. Vincent and the Grenadines Ministry of Finance</t>
  </si>
  <si>
    <t>Georgia Ministry of Finance</t>
  </si>
  <si>
    <t>St. Kitts and Nevis Ministry of Finance</t>
  </si>
  <si>
    <t xml:space="preserve">http://mof.ge/en/4411 </t>
  </si>
  <si>
    <t>Kazakhstan National Bank, Kazakhstan Ministry of Finance, and Kazakhstan Ministry of National Economy</t>
  </si>
  <si>
    <t>http://pub.stat.ee/px-web.2001/I_Databas/Economy/08Finance/06Government_finances/04Revenue_expenditure_and_debt/04Revenue_expenditure_and_debt.asp</t>
  </si>
  <si>
    <t>Statistics Estonia</t>
  </si>
  <si>
    <t>Federal Statistical Office Switzerland, and Swiss National Bank</t>
  </si>
  <si>
    <t>Republic of Slovenia Statistics Office (general government debt), and Ministry of Finance (central government debt)</t>
  </si>
  <si>
    <t>Republic of Turkey Prime Ministry Undersecretariat of Treasury, and Central Bank of the Republic of Turkey</t>
  </si>
  <si>
    <t>United Kingdom Debt Management Office (via CEIC), and Office for National Statistics</t>
  </si>
  <si>
    <t>the Central Bank of Barbados. The central government debt from 1994-2016 excludes the National Insurance Schemes holdings of government paper</t>
  </si>
  <si>
    <t>Department of Finance (via CEIC), and Statistics of Canada</t>
  </si>
  <si>
    <t>Statistics Sweden, and Swedish National Debt Office</t>
  </si>
  <si>
    <t>(private) http://www.statistikdatabasen.scb.se/pxweb/en/ssd/START__FM__FM0103__FM0103A/FirENS2010ofAr/?rxid=5432f24c-4e75-44ea-b83b-8ea147b1ce44; (public) https://www.riksgalden.se/en/aboutsndo/Central-government-debt-and-finances/Central-government-debt-an-overview/Historical-datal-diagrams/</t>
  </si>
  <si>
    <t>Bank of Japan, and the Cabinet Office</t>
  </si>
  <si>
    <t>Statistics Iceland, and Central Bank of Iceland</t>
  </si>
  <si>
    <t>Ministry of Finance India, and Reserve Bank of India</t>
  </si>
  <si>
    <t>Central Bank of Honduras, and Honduras Ministry of Finance</t>
  </si>
  <si>
    <t>Ministry of Finance of the Czech Republic (via CEIC), and Czech Statistical Office</t>
  </si>
  <si>
    <t>Spliced IFS (1950-2000); SRF (2001-2015)</t>
  </si>
  <si>
    <t>Spliced IFS (1953-2000); SRF (2001-2016)</t>
  </si>
  <si>
    <t>Spliced IFS (1995-2000); SRF (2001-2014)</t>
  </si>
  <si>
    <t>https://www.ceicdata.com/en; https://www.ons.gov.uk/economy/nationalaccounts/uksectoraccounts/datasets/unitedkingdomeconomicaccountssectorhouseholdsandnonprofitinstitutionsservinghouseholds</t>
  </si>
  <si>
    <t xml:space="preserve">https://www.bankofalbania.org/web/Time_series_22_2.php?evn=agregate_detaje&amp;evb=agregate&amp;cregtab_id=434&amp;periudha_id=1; https://www.bankofalbania.org/web/Time_series_22_2.php?evn=agregate_detaje&amp;evb=agregate&amp;cregtab_id=702&amp;periudha_id=3 </t>
  </si>
  <si>
    <t>http://www.bcl.lu/en/statistics/series_statistiques_luxembourg/05_real_economy/index.html; http://www.te.public.lu/fr/dette_publique/moyen_long_terme/Evolution_historique_de_la_dette_publique_de_1970-2012.html</t>
  </si>
  <si>
    <t>https://www.statice.is/; http://px.hagstofa.is/pxen/pxweb/en/Efnahagur/Efnahagur__fjaropinber__fjarmal_rikissjods/THJ05281.px/table/tableViewLayout1/?rxid=a676e0a2-51c5-43ed-9327-ec42fd5a2e6f</t>
  </si>
  <si>
    <t>https://infostat.bancaditalia.it/inquiry</t>
  </si>
  <si>
    <t>https://www.treasury.gov.tr/public-finance-statistics; http://www.tcmb.gov.tr/</t>
  </si>
  <si>
    <t>IFS (1995-2017)</t>
  </si>
  <si>
    <t>BIS (2004-2017)</t>
  </si>
  <si>
    <t>Spliced Dealogic(2004-2013); Dealogic (2014-2017)</t>
  </si>
  <si>
    <t>IFS (1962-2017)</t>
  </si>
  <si>
    <t>Source: Mbaye, S., Moreno-Badia, M., and K. Chae. 2018. “Global Debt Database: Methodology and Sources,” IMF Working Paper 18/111, International Monetary Fund, Washington, DC.</t>
  </si>
  <si>
    <t>Global Debt Database</t>
  </si>
  <si>
    <t>The Global Debt Database (GDD) is the result of a multiyear investigative process that started with the October 2016 Fiscal Monitor. The dataset comprises total gross debt of the (private and public) nonfinancial sector for an unbalanced panel of 190 advanced economies, emerging market economies and low-income countries, dating back to 1950. For more details on the methodology and definitions, please see the Mbaye, Moreno Badia and Chae (2018).
We rely on the feedback from users to address any problems they may encounter with the data. Notification of any omissions or supplementary sources is welcome and would be fully acknowledged. Suggestions can be sent to IMF-GDD@imf.org.</t>
  </si>
  <si>
    <t>Cowan, Levy-Yeyati, Panizza and Sturzenegger (2006)</t>
  </si>
  <si>
    <t>Cowan K., Levy-Yeyati E., Panizza U. and Sturzenegger F. 2006. Sovereign debt in the Americas: new data and stylized facts, RES Working Paper No. 577, Inter-American Development Bank, Research Department, Washington, DC, United States.</t>
  </si>
  <si>
    <r>
      <t>Abbas, S. Ali, Nazim Belhocine, Asmaa El Ganainy and Mark Horton. 2011. “A Historical Public Debt Database,”</t>
    </r>
    <r>
      <rPr>
        <i/>
        <sz val="11"/>
        <color theme="1"/>
        <rFont val="Times New Roman"/>
        <family val="1"/>
      </rPr>
      <t xml:space="preserve"> IMF Economic Review</t>
    </r>
    <r>
      <rPr>
        <sz val="11"/>
        <color theme="1"/>
        <rFont val="Times New Roman"/>
        <family val="1"/>
      </rPr>
      <t>, vol. 59, iss. 4, pp. 717–42.</t>
    </r>
  </si>
  <si>
    <t>International Financial Statistics</t>
  </si>
  <si>
    <t>Jaimovich and Panizza (2010)</t>
  </si>
  <si>
    <t>Jaimovich D. and U. Panizza. 2010. "Public debt around the world: a new data set of central government debt," Applied Economics Letters, Taylor and Francis Journals, vol. 17(1), pp. 19-24.</t>
  </si>
  <si>
    <t xml:space="preserve">Feenstra, Robert C., Robert Inklaar and Marcel P. Timmer. 2015. "The Next Generation of the Penn World Table" American Economic Review, 105(10), 3150-3182, available for download at www.ggdc.net/pwt </t>
  </si>
  <si>
    <t>Reinhart &amp; Rogoff (2011)</t>
  </si>
  <si>
    <r>
      <t xml:space="preserve">Reinhart, C. M., and K. S. Rogoff. 2009. </t>
    </r>
    <r>
      <rPr>
        <i/>
        <sz val="11"/>
        <color theme="1"/>
        <rFont val="Times New Roman"/>
        <family val="1"/>
      </rPr>
      <t>This Time is Different: Eight Centuries of Financial Folly</t>
    </r>
    <r>
      <rPr>
        <sz val="11"/>
        <color theme="1"/>
        <rFont val="Times New Roman"/>
        <family val="1"/>
      </rPr>
      <t xml:space="preserve">, Princeton Press; Reinhart, C. M., and K. S. Rogoff. 2011. "From Financial Crash to Debt Crisis." </t>
    </r>
    <r>
      <rPr>
        <i/>
        <sz val="11"/>
        <color theme="1"/>
        <rFont val="Times New Roman"/>
        <family val="1"/>
      </rPr>
      <t>American Economic Review</t>
    </r>
    <r>
      <rPr>
        <sz val="11"/>
        <color theme="1"/>
        <rFont val="Times New Roman"/>
        <family val="1"/>
      </rPr>
      <t xml:space="preserve"> 101(5), pp. 1676-706.</t>
    </r>
  </si>
  <si>
    <t>United Nations Statistical Yearbooks (1948, 1949, 1952, 1958, 1965, 1973, 1986).</t>
  </si>
  <si>
    <t>Mexico Ministry of Finance. Due to data limitation, only the loans and debt securities of the household were added with the nonfinancial corporation all instruments to derive the 'all instrument' series. The central government debt only includes the federal government and the federal government state-owned enterprises. Public sector debt series exclude debt liabilities issued by state and local governments (which, according to the 2018 Fiscal Transparency Evaluation Report amounted to respectively 3.3 and 0.3% of GDP in 2016). In addition, government securities issued for central bank monetary operations are excluded from central government debt series (about 25 percent of GDP in 2016, of which 4.9 percent of GDP are marketed and the proceeds held in a restricted account in favor of the Ministry of Finance.)</t>
  </si>
  <si>
    <t>Spliced IFS (1950-2000); SRF (2001-2004); National Source (2005-2018)</t>
  </si>
  <si>
    <t>Spliced IFS (1963-1994); National Source (1995-2016); SRF (2001-2018)</t>
  </si>
  <si>
    <t>BIS (1985-2001); IMF Staff (2002-2018)</t>
  </si>
  <si>
    <t>BIS (1996-2018)</t>
  </si>
  <si>
    <t>SRF (2004-2017)</t>
  </si>
  <si>
    <t>National Source (2006-2018)</t>
  </si>
  <si>
    <t>National Source (1995-2006); SRF (2007-2018)</t>
  </si>
  <si>
    <t>Derived using national source and BIS (2006-2018)</t>
  </si>
  <si>
    <t>National Source (1998-2006); BIS (2007-2018)</t>
  </si>
  <si>
    <t>Derived using national source and BIS (1998-2006); BIS (2007-2018)</t>
  </si>
  <si>
    <t>WEO 2019</t>
  </si>
  <si>
    <t>IFS+IDS (1970-1998); National Source (1999-2018)</t>
  </si>
  <si>
    <t>R&amp;R (1950); UN (1951); R&amp;R (1952-1958); UN (1959-1969); IFS+IDS (1970-1981); National Source (1982-2018)</t>
  </si>
  <si>
    <t>R&amp;R (1950-1969); IFS+IDS (1970-1979); National Source (1980-2018)</t>
  </si>
  <si>
    <t>R&amp;R (1950-1967); JP (1970-1975); UN (1976-1979); JP (1980); National Source (1982-2018)</t>
  </si>
  <si>
    <t>IFS (1960-2017)</t>
  </si>
  <si>
    <t>IFS (1979-2005); IFS (2009-2018)</t>
  </si>
  <si>
    <t>WB (1987-1989); PWT (1990); WEO 2019 (1991-2018)</t>
  </si>
  <si>
    <t>WB (1989); WEO 2019 (1990-2018)</t>
  </si>
  <si>
    <t>PWT (1990); WEO 2019 (1991-2018)</t>
  </si>
  <si>
    <t>WB (1960); PWT (1961-1962); WEO 2019 (1963-2018)</t>
  </si>
  <si>
    <t>PWT (1960); WEO 2019 (1961-2018)</t>
  </si>
  <si>
    <t>PWT (1989); WEO 2019 (1990-2018)</t>
  </si>
  <si>
    <t>PWT (1950); WEO 2019 (1951-2018)</t>
  </si>
  <si>
    <t>WEO 2009 (1997); WEO 2019 (1998-2018)</t>
  </si>
  <si>
    <t>IFS+IDS (1976-1999); WEO 2016 (2000); WEO 2019 (2001-2018)</t>
  </si>
  <si>
    <t>IFS (1982); IFS+IDS (1983-1996); WEO 2019 (1997-2018)</t>
  </si>
  <si>
    <t>WEO 2009 (1994); WEO 2019 (1995-2018)</t>
  </si>
  <si>
    <t>SRF (20012-2018)</t>
  </si>
  <si>
    <t>Central Government debt data are reported for the end of the fiscal year, which runs from July to June (for example, 2018 Central Government debt is measured at the end of June 2018).</t>
  </si>
  <si>
    <t>Last Update: December 16, 2019.</t>
  </si>
  <si>
    <r>
      <t xml:space="preserve">International Monetary Fund, October 2019 Vintage, </t>
    </r>
    <r>
      <rPr>
        <i/>
        <sz val="11"/>
        <color theme="1"/>
        <rFont val="Times New Roman"/>
        <family val="1"/>
      </rPr>
      <t>World Economic Outlook</t>
    </r>
    <r>
      <rPr>
        <sz val="11"/>
        <color theme="1"/>
        <rFont val="Times New Roman"/>
        <family val="1"/>
      </rPr>
      <t>, Washington DC.</t>
    </r>
  </si>
  <si>
    <t>World Economic Outlook (WEO 2019)</t>
  </si>
  <si>
    <t>111-1950</t>
  </si>
  <si>
    <t>OECD (1950-2018)</t>
  </si>
  <si>
    <t>National Source (1950-2018)</t>
  </si>
  <si>
    <t>WEO 2019 (1950-2018)</t>
  </si>
  <si>
    <t>111-1951</t>
  </si>
  <si>
    <t>111-1952</t>
  </si>
  <si>
    <t>111-1953</t>
  </si>
  <si>
    <t>111-1954</t>
  </si>
  <si>
    <t>111-1955</t>
  </si>
  <si>
    <t>111-1956</t>
  </si>
  <si>
    <t>111-1957</t>
  </si>
  <si>
    <t>111-1958</t>
  </si>
  <si>
    <t>111-1959</t>
  </si>
  <si>
    <t>111-1960</t>
  </si>
  <si>
    <t>111-1961</t>
  </si>
  <si>
    <t>111-1962</t>
  </si>
  <si>
    <t>111-1963</t>
  </si>
  <si>
    <t>111-1964</t>
  </si>
  <si>
    <t>111-1965</t>
  </si>
  <si>
    <t>111-1966</t>
  </si>
  <si>
    <t>111-1967</t>
  </si>
  <si>
    <t>111-1968</t>
  </si>
  <si>
    <t>111-1969</t>
  </si>
  <si>
    <t>111-1970</t>
  </si>
  <si>
    <t>111-1971</t>
  </si>
  <si>
    <t>111-1972</t>
  </si>
  <si>
    <t>111-1973</t>
  </si>
  <si>
    <t>111-1974</t>
  </si>
  <si>
    <t>111-1975</t>
  </si>
  <si>
    <t>111-1976</t>
  </si>
  <si>
    <t>111-1977</t>
  </si>
  <si>
    <t>111-1978</t>
  </si>
  <si>
    <t>111-1979</t>
  </si>
  <si>
    <t>111-1980</t>
  </si>
  <si>
    <t>111-1981</t>
  </si>
  <si>
    <t>111-1982</t>
  </si>
  <si>
    <t>111-1983</t>
  </si>
  <si>
    <t>111-1984</t>
  </si>
  <si>
    <t>111-1985</t>
  </si>
  <si>
    <t>111-1986</t>
  </si>
  <si>
    <t>111-1987</t>
  </si>
  <si>
    <t>111-1988</t>
  </si>
  <si>
    <t>111-1989</t>
  </si>
  <si>
    <t>111-1990</t>
  </si>
  <si>
    <t>111-1991</t>
  </si>
  <si>
    <t>111-1992</t>
  </si>
  <si>
    <t>111-1993</t>
  </si>
  <si>
    <t>111-1994</t>
  </si>
  <si>
    <t>111-1995</t>
  </si>
  <si>
    <t>111-1996</t>
  </si>
  <si>
    <t>111-1997</t>
  </si>
  <si>
    <t>111-1998</t>
  </si>
  <si>
    <t>111-1999</t>
  </si>
  <si>
    <t>111-2000</t>
  </si>
  <si>
    <t>111-2001</t>
  </si>
  <si>
    <t>111-2002</t>
  </si>
  <si>
    <t>111-2003</t>
  </si>
  <si>
    <t>111-2004</t>
  </si>
  <si>
    <t>111-2005</t>
  </si>
  <si>
    <t>111-2006</t>
  </si>
  <si>
    <t>111-2007</t>
  </si>
  <si>
    <t>111-2008</t>
  </si>
  <si>
    <t>111-2009</t>
  </si>
  <si>
    <t>111-2010</t>
  </si>
  <si>
    <t>111-2011</t>
  </si>
  <si>
    <t>111-2012</t>
  </si>
  <si>
    <t>111-2013</t>
  </si>
  <si>
    <t>111-2014</t>
  </si>
  <si>
    <t>111-2015</t>
  </si>
  <si>
    <t>111-2016</t>
  </si>
  <si>
    <t>111-2017</t>
  </si>
  <si>
    <t>111-2018</t>
  </si>
  <si>
    <t>112-1950</t>
  </si>
  <si>
    <t>OECD (1995-2018)</t>
  </si>
  <si>
    <t>BIS (1963-2018)</t>
  </si>
  <si>
    <t>BIS (1966-2018)</t>
  </si>
  <si>
    <t>National Source (1974-2018)</t>
  </si>
  <si>
    <t>National Source (1950-1966); WEO 2002 (1967-1973); National Source (1974-2018)</t>
  </si>
  <si>
    <t>112-1951</t>
  </si>
  <si>
    <t>112-1952</t>
  </si>
  <si>
    <t>112-1953</t>
  </si>
  <si>
    <t>112-1954</t>
  </si>
  <si>
    <t>112-1955</t>
  </si>
  <si>
    <t>112-1956</t>
  </si>
  <si>
    <t>112-1957</t>
  </si>
  <si>
    <t>112-1958</t>
  </si>
  <si>
    <t>112-1959</t>
  </si>
  <si>
    <t>112-1960</t>
  </si>
  <si>
    <t>112-1961</t>
  </si>
  <si>
    <t>112-1962</t>
  </si>
  <si>
    <t>112-1963</t>
  </si>
  <si>
    <t>112-1964</t>
  </si>
  <si>
    <t>112-1965</t>
  </si>
  <si>
    <t>112-1966</t>
  </si>
  <si>
    <t>112-1967</t>
  </si>
  <si>
    <t>112-1968</t>
  </si>
  <si>
    <t>112-1969</t>
  </si>
  <si>
    <t>112-1970</t>
  </si>
  <si>
    <t>112-1971</t>
  </si>
  <si>
    <t>112-1972</t>
  </si>
  <si>
    <t>112-1973</t>
  </si>
  <si>
    <t>112-1974</t>
  </si>
  <si>
    <t>112-1975</t>
  </si>
  <si>
    <t>112-1976</t>
  </si>
  <si>
    <t>112-1977</t>
  </si>
  <si>
    <t>112-1978</t>
  </si>
  <si>
    <t>112-1979</t>
  </si>
  <si>
    <t>112-1980</t>
  </si>
  <si>
    <t>112-1981</t>
  </si>
  <si>
    <t>112-1982</t>
  </si>
  <si>
    <t>112-1983</t>
  </si>
  <si>
    <t>112-1984</t>
  </si>
  <si>
    <t>112-1985</t>
  </si>
  <si>
    <t>112-1986</t>
  </si>
  <si>
    <t>112-1987</t>
  </si>
  <si>
    <t>112-1988</t>
  </si>
  <si>
    <t>112-1989</t>
  </si>
  <si>
    <t>112-1990</t>
  </si>
  <si>
    <t>112-1991</t>
  </si>
  <si>
    <t>112-1992</t>
  </si>
  <si>
    <t>112-1993</t>
  </si>
  <si>
    <t>112-1994</t>
  </si>
  <si>
    <t>112-1995</t>
  </si>
  <si>
    <t>112-1996</t>
  </si>
  <si>
    <t>112-1997</t>
  </si>
  <si>
    <t>112-1998</t>
  </si>
  <si>
    <t>112-1999</t>
  </si>
  <si>
    <t>112-2000</t>
  </si>
  <si>
    <t>112-2001</t>
  </si>
  <si>
    <t>112-2002</t>
  </si>
  <si>
    <t>112-2003</t>
  </si>
  <si>
    <t>112-2004</t>
  </si>
  <si>
    <t>112-2005</t>
  </si>
  <si>
    <t>112-2006</t>
  </si>
  <si>
    <t>112-2007</t>
  </si>
  <si>
    <t>112-2008</t>
  </si>
  <si>
    <t>112-2009</t>
  </si>
  <si>
    <t>112-2010</t>
  </si>
  <si>
    <t>112-2011</t>
  </si>
  <si>
    <t>112-2012</t>
  </si>
  <si>
    <t>112-2013</t>
  </si>
  <si>
    <t>112-2014</t>
  </si>
  <si>
    <t>112-2015</t>
  </si>
  <si>
    <t>112-2016</t>
  </si>
  <si>
    <t>112-2017</t>
  </si>
  <si>
    <t>112-2018</t>
  </si>
  <si>
    <t>122-1950</t>
  </si>
  <si>
    <t>National Source (1995-2018)</t>
  </si>
  <si>
    <t>BIS (1950-2018)</t>
  </si>
  <si>
    <t>BIS (1995-2018)</t>
  </si>
  <si>
    <t>WEO 2009 (1970-1987); WEO 2019 (1988-2018)</t>
  </si>
  <si>
    <t>PWT (1950-1964); WEO 2019 (1965-2018)</t>
  </si>
  <si>
    <t>122-1951</t>
  </si>
  <si>
    <t>122-1952</t>
  </si>
  <si>
    <t>122-1953</t>
  </si>
  <si>
    <t>122-1954</t>
  </si>
  <si>
    <t>122-1955</t>
  </si>
  <si>
    <t>122-1956</t>
  </si>
  <si>
    <t>122-1957</t>
  </si>
  <si>
    <t>122-1958</t>
  </si>
  <si>
    <t>122-1959</t>
  </si>
  <si>
    <t>122-1960</t>
  </si>
  <si>
    <t>122-1961</t>
  </si>
  <si>
    <t>122-1962</t>
  </si>
  <si>
    <t>122-1963</t>
  </si>
  <si>
    <t>122-1964</t>
  </si>
  <si>
    <t>122-1965</t>
  </si>
  <si>
    <t>122-1966</t>
  </si>
  <si>
    <t>122-1967</t>
  </si>
  <si>
    <t>122-1968</t>
  </si>
  <si>
    <t>122-1969</t>
  </si>
  <si>
    <t>122-1970</t>
  </si>
  <si>
    <t>122-1971</t>
  </si>
  <si>
    <t>122-1972</t>
  </si>
  <si>
    <t>122-1973</t>
  </si>
  <si>
    <t>122-1974</t>
  </si>
  <si>
    <t>122-1975</t>
  </si>
  <si>
    <t>122-1976</t>
  </si>
  <si>
    <t>122-1977</t>
  </si>
  <si>
    <t>122-1978</t>
  </si>
  <si>
    <t>122-1979</t>
  </si>
  <si>
    <t>122-1980</t>
  </si>
  <si>
    <t>122-1981</t>
  </si>
  <si>
    <t>122-1982</t>
  </si>
  <si>
    <t>122-1983</t>
  </si>
  <si>
    <t>122-1984</t>
  </si>
  <si>
    <t>122-1985</t>
  </si>
  <si>
    <t>122-1986</t>
  </si>
  <si>
    <t>122-1987</t>
  </si>
  <si>
    <t>122-1988</t>
  </si>
  <si>
    <t>122-1989</t>
  </si>
  <si>
    <t>122-1990</t>
  </si>
  <si>
    <t>122-1991</t>
  </si>
  <si>
    <t>122-1992</t>
  </si>
  <si>
    <t>122-1993</t>
  </si>
  <si>
    <t>122-1994</t>
  </si>
  <si>
    <t>122-1995</t>
  </si>
  <si>
    <t>122-1996</t>
  </si>
  <si>
    <t>122-1997</t>
  </si>
  <si>
    <t>122-1998</t>
  </si>
  <si>
    <t>122-1999</t>
  </si>
  <si>
    <t>122-2000</t>
  </si>
  <si>
    <t>122-2001</t>
  </si>
  <si>
    <t>122-2002</t>
  </si>
  <si>
    <t>122-2003</t>
  </si>
  <si>
    <t>122-2004</t>
  </si>
  <si>
    <t>122-2005</t>
  </si>
  <si>
    <t>122-2006</t>
  </si>
  <si>
    <t>122-2007</t>
  </si>
  <si>
    <t>122-2008</t>
  </si>
  <si>
    <t>122-2009</t>
  </si>
  <si>
    <t>122-2010</t>
  </si>
  <si>
    <t>122-2011</t>
  </si>
  <si>
    <t>122-2012</t>
  </si>
  <si>
    <t>122-2013</t>
  </si>
  <si>
    <t>122-2014</t>
  </si>
  <si>
    <t>122-2015</t>
  </si>
  <si>
    <t>122-2016</t>
  </si>
  <si>
    <t>122-2017</t>
  </si>
  <si>
    <t>122-2018</t>
  </si>
  <si>
    <t>124-1950</t>
  </si>
  <si>
    <t>BIS (1970-2018)</t>
  </si>
  <si>
    <t>BIS (1980-2018)</t>
  </si>
  <si>
    <t>National Source (1970-1994); WEO 2019 (1995-2018)</t>
  </si>
  <si>
    <t>PWT (1950-1952); WEO 2019 (1953-2018)</t>
  </si>
  <si>
    <t>124-1951</t>
  </si>
  <si>
    <t>124-1952</t>
  </si>
  <si>
    <t>124-1953</t>
  </si>
  <si>
    <t>124-1954</t>
  </si>
  <si>
    <t>124-1955</t>
  </si>
  <si>
    <t>124-1956</t>
  </si>
  <si>
    <t>124-1957</t>
  </si>
  <si>
    <t>124-1958</t>
  </si>
  <si>
    <t>124-1959</t>
  </si>
  <si>
    <t>124-1960</t>
  </si>
  <si>
    <t>124-1961</t>
  </si>
  <si>
    <t>124-1962</t>
  </si>
  <si>
    <t>124-1963</t>
  </si>
  <si>
    <t>124-1964</t>
  </si>
  <si>
    <t>124-1965</t>
  </si>
  <si>
    <t>124-1966</t>
  </si>
  <si>
    <t>124-1967</t>
  </si>
  <si>
    <t>124-1968</t>
  </si>
  <si>
    <t>124-1969</t>
  </si>
  <si>
    <t>124-1970</t>
  </si>
  <si>
    <t>124-1971</t>
  </si>
  <si>
    <t>124-1972</t>
  </si>
  <si>
    <t>124-1973</t>
  </si>
  <si>
    <t>124-1974</t>
  </si>
  <si>
    <t>124-1975</t>
  </si>
  <si>
    <t>124-1976</t>
  </si>
  <si>
    <t>124-1977</t>
  </si>
  <si>
    <t>124-1978</t>
  </si>
  <si>
    <t>124-1979</t>
  </si>
  <si>
    <t>124-1980</t>
  </si>
  <si>
    <t>124-1981</t>
  </si>
  <si>
    <t>124-1982</t>
  </si>
  <si>
    <t>124-1983</t>
  </si>
  <si>
    <t>124-1984</t>
  </si>
  <si>
    <t>124-1985</t>
  </si>
  <si>
    <t>124-1986</t>
  </si>
  <si>
    <t>124-1987</t>
  </si>
  <si>
    <t>124-1988</t>
  </si>
  <si>
    <t>124-1989</t>
  </si>
  <si>
    <t>124-1990</t>
  </si>
  <si>
    <t>124-1991</t>
  </si>
  <si>
    <t>124-1992</t>
  </si>
  <si>
    <t>124-1993</t>
  </si>
  <si>
    <t>124-1994</t>
  </si>
  <si>
    <t>124-1995</t>
  </si>
  <si>
    <t>124-1996</t>
  </si>
  <si>
    <t>124-1997</t>
  </si>
  <si>
    <t>124-1998</t>
  </si>
  <si>
    <t>124-1999</t>
  </si>
  <si>
    <t>124-2000</t>
  </si>
  <si>
    <t>124-2001</t>
  </si>
  <si>
    <t>124-2002</t>
  </si>
  <si>
    <t>124-2003</t>
  </si>
  <si>
    <t>124-2004</t>
  </si>
  <si>
    <t>124-2005</t>
  </si>
  <si>
    <t>124-2006</t>
  </si>
  <si>
    <t>124-2007</t>
  </si>
  <si>
    <t>124-2008</t>
  </si>
  <si>
    <t>124-2009</t>
  </si>
  <si>
    <t>124-2010</t>
  </si>
  <si>
    <t>124-2011</t>
  </si>
  <si>
    <t>124-2012</t>
  </si>
  <si>
    <t>124-2013</t>
  </si>
  <si>
    <t>124-2014</t>
  </si>
  <si>
    <t>124-2015</t>
  </si>
  <si>
    <t>124-2016</t>
  </si>
  <si>
    <t>124-2017</t>
  </si>
  <si>
    <t>124-2018</t>
  </si>
  <si>
    <t>128-1950</t>
  </si>
  <si>
    <t>OECD (1994-2018)</t>
  </si>
  <si>
    <t>BIS (1951-2018)</t>
  </si>
  <si>
    <t>BIS (1994-2018)</t>
  </si>
  <si>
    <t>WEO 2009 (1970-1991); WEO 2019 (1992-2018)</t>
  </si>
  <si>
    <t>R&amp;R (1950-1979); JP (1980-1989); National Source (1990-2018)</t>
  </si>
  <si>
    <t>128-1951</t>
  </si>
  <si>
    <t>128-1952</t>
  </si>
  <si>
    <t>128-1953</t>
  </si>
  <si>
    <t>128-1954</t>
  </si>
  <si>
    <t>128-1955</t>
  </si>
  <si>
    <t>128-1956</t>
  </si>
  <si>
    <t>128-1957</t>
  </si>
  <si>
    <t>128-1958</t>
  </si>
  <si>
    <t>128-1959</t>
  </si>
  <si>
    <t>128-1960</t>
  </si>
  <si>
    <t>128-1961</t>
  </si>
  <si>
    <t>128-1962</t>
  </si>
  <si>
    <t>128-1963</t>
  </si>
  <si>
    <t>128-1964</t>
  </si>
  <si>
    <t>128-1965</t>
  </si>
  <si>
    <t>128-1966</t>
  </si>
  <si>
    <t>128-1967</t>
  </si>
  <si>
    <t>128-1968</t>
  </si>
  <si>
    <t>128-1969</t>
  </si>
  <si>
    <t>128-1970</t>
  </si>
  <si>
    <t>128-1971</t>
  </si>
  <si>
    <t>128-1972</t>
  </si>
  <si>
    <t>128-1973</t>
  </si>
  <si>
    <t>128-1974</t>
  </si>
  <si>
    <t>128-1975</t>
  </si>
  <si>
    <t>128-1976</t>
  </si>
  <si>
    <t>128-1977</t>
  </si>
  <si>
    <t>128-1978</t>
  </si>
  <si>
    <t>128-1979</t>
  </si>
  <si>
    <t>128-1980</t>
  </si>
  <si>
    <t>128-1981</t>
  </si>
  <si>
    <t>128-1982</t>
  </si>
  <si>
    <t>128-1983</t>
  </si>
  <si>
    <t>128-1984</t>
  </si>
  <si>
    <t>128-1985</t>
  </si>
  <si>
    <t>128-1986</t>
  </si>
  <si>
    <t>128-1987</t>
  </si>
  <si>
    <t>128-1988</t>
  </si>
  <si>
    <t>128-1989</t>
  </si>
  <si>
    <t>128-1990</t>
  </si>
  <si>
    <t>128-1991</t>
  </si>
  <si>
    <t>128-1992</t>
  </si>
  <si>
    <t>128-1993</t>
  </si>
  <si>
    <t>128-1994</t>
  </si>
  <si>
    <t>128-1995</t>
  </si>
  <si>
    <t>128-1996</t>
  </si>
  <si>
    <t>128-1997</t>
  </si>
  <si>
    <t>128-1998</t>
  </si>
  <si>
    <t>128-1999</t>
  </si>
  <si>
    <t>128-2000</t>
  </si>
  <si>
    <t>128-2001</t>
  </si>
  <si>
    <t>128-2002</t>
  </si>
  <si>
    <t>128-2003</t>
  </si>
  <si>
    <t>128-2004</t>
  </si>
  <si>
    <t>128-2005</t>
  </si>
  <si>
    <t>128-2006</t>
  </si>
  <si>
    <t>128-2007</t>
  </si>
  <si>
    <t>128-2008</t>
  </si>
  <si>
    <t>128-2009</t>
  </si>
  <si>
    <t>128-2010</t>
  </si>
  <si>
    <t>128-2011</t>
  </si>
  <si>
    <t>128-2012</t>
  </si>
  <si>
    <t>128-2013</t>
  </si>
  <si>
    <t>128-2014</t>
  </si>
  <si>
    <t>128-2015</t>
  </si>
  <si>
    <t>128-2016</t>
  </si>
  <si>
    <t>128-2017</t>
  </si>
  <si>
    <t>128-2018</t>
  </si>
  <si>
    <t>132-1950</t>
  </si>
  <si>
    <t>ECB (1995-2018)</t>
  </si>
  <si>
    <t>BIS (1969-2018)</t>
  </si>
  <si>
    <t>BIS (1977-2018)</t>
  </si>
  <si>
    <t>National Source (1978-2018)</t>
  </si>
  <si>
    <t>France_MIT_v2 (1950-1977); National Source (1978-2018)</t>
  </si>
  <si>
    <t>132-1951</t>
  </si>
  <si>
    <t>132-1952</t>
  </si>
  <si>
    <t>132-1953</t>
  </si>
  <si>
    <t>132-1954</t>
  </si>
  <si>
    <t>132-1955</t>
  </si>
  <si>
    <t>132-1956</t>
  </si>
  <si>
    <t>132-1957</t>
  </si>
  <si>
    <t>132-1958</t>
  </si>
  <si>
    <t>132-1959</t>
  </si>
  <si>
    <t>132-1960</t>
  </si>
  <si>
    <t>132-1961</t>
  </si>
  <si>
    <t>132-1962</t>
  </si>
  <si>
    <t>132-1963</t>
  </si>
  <si>
    <t>132-1964</t>
  </si>
  <si>
    <t>132-1965</t>
  </si>
  <si>
    <t>132-1966</t>
  </si>
  <si>
    <t>132-1967</t>
  </si>
  <si>
    <t>132-1968</t>
  </si>
  <si>
    <t>132-1969</t>
  </si>
  <si>
    <t>132-1970</t>
  </si>
  <si>
    <t>132-1971</t>
  </si>
  <si>
    <t>132-1972</t>
  </si>
  <si>
    <t>132-1973</t>
  </si>
  <si>
    <t>132-1974</t>
  </si>
  <si>
    <t>132-1975</t>
  </si>
  <si>
    <t>132-1976</t>
  </si>
  <si>
    <t>132-1977</t>
  </si>
  <si>
    <t>132-1978</t>
  </si>
  <si>
    <t>132-1979</t>
  </si>
  <si>
    <t>132-1980</t>
  </si>
  <si>
    <t>132-1981</t>
  </si>
  <si>
    <t>132-1982</t>
  </si>
  <si>
    <t>132-1983</t>
  </si>
  <si>
    <t>132-1984</t>
  </si>
  <si>
    <t>132-1985</t>
  </si>
  <si>
    <t>132-1986</t>
  </si>
  <si>
    <t>132-1987</t>
  </si>
  <si>
    <t>132-1988</t>
  </si>
  <si>
    <t>132-1989</t>
  </si>
  <si>
    <t>132-1990</t>
  </si>
  <si>
    <t>132-1991</t>
  </si>
  <si>
    <t>132-1992</t>
  </si>
  <si>
    <t>132-1993</t>
  </si>
  <si>
    <t>132-1994</t>
  </si>
  <si>
    <t>132-1995</t>
  </si>
  <si>
    <t>132-1996</t>
  </si>
  <si>
    <t>132-1997</t>
  </si>
  <si>
    <t>132-1998</t>
  </si>
  <si>
    <t>132-1999</t>
  </si>
  <si>
    <t>132-2000</t>
  </si>
  <si>
    <t>132-2001</t>
  </si>
  <si>
    <t>132-2002</t>
  </si>
  <si>
    <t>132-2003</t>
  </si>
  <si>
    <t>132-2004</t>
  </si>
  <si>
    <t>132-2005</t>
  </si>
  <si>
    <t>132-2006</t>
  </si>
  <si>
    <t>132-2007</t>
  </si>
  <si>
    <t>132-2008</t>
  </si>
  <si>
    <t>132-2009</t>
  </si>
  <si>
    <t>132-2010</t>
  </si>
  <si>
    <t>132-2011</t>
  </si>
  <si>
    <t>132-2012</t>
  </si>
  <si>
    <t>132-2013</t>
  </si>
  <si>
    <t>132-2014</t>
  </si>
  <si>
    <t>132-2015</t>
  </si>
  <si>
    <t>132-2016</t>
  </si>
  <si>
    <t>132-2017</t>
  </si>
  <si>
    <t>132-2018</t>
  </si>
  <si>
    <t>134-1950</t>
  </si>
  <si>
    <t>National Source (1950-1990); WEO 2019 (1991-2018)</t>
  </si>
  <si>
    <t>National Source (1961-2018)</t>
  </si>
  <si>
    <t>134-1951</t>
  </si>
  <si>
    <t>134-1952</t>
  </si>
  <si>
    <t>134-1953</t>
  </si>
  <si>
    <t>134-1954</t>
  </si>
  <si>
    <t>134-1955</t>
  </si>
  <si>
    <t>134-1956</t>
  </si>
  <si>
    <t>134-1957</t>
  </si>
  <si>
    <t>134-1958</t>
  </si>
  <si>
    <t>134-1959</t>
  </si>
  <si>
    <t>134-1960</t>
  </si>
  <si>
    <t>134-1961</t>
  </si>
  <si>
    <t>134-1962</t>
  </si>
  <si>
    <t>134-1963</t>
  </si>
  <si>
    <t>134-1964</t>
  </si>
  <si>
    <t>134-1965</t>
  </si>
  <si>
    <t>134-1966</t>
  </si>
  <si>
    <t>134-1967</t>
  </si>
  <si>
    <t>134-1968</t>
  </si>
  <si>
    <t>134-1969</t>
  </si>
  <si>
    <t>134-1970</t>
  </si>
  <si>
    <t>134-1971</t>
  </si>
  <si>
    <t>134-1972</t>
  </si>
  <si>
    <t>134-1973</t>
  </si>
  <si>
    <t>134-1974</t>
  </si>
  <si>
    <t>134-1975</t>
  </si>
  <si>
    <t>134-1976</t>
  </si>
  <si>
    <t>134-1977</t>
  </si>
  <si>
    <t>134-1978</t>
  </si>
  <si>
    <t>134-1979</t>
  </si>
  <si>
    <t>134-1980</t>
  </si>
  <si>
    <t>134-1981</t>
  </si>
  <si>
    <t>134-1982</t>
  </si>
  <si>
    <t>134-1983</t>
  </si>
  <si>
    <t>134-1984</t>
  </si>
  <si>
    <t>134-1985</t>
  </si>
  <si>
    <t>134-1986</t>
  </si>
  <si>
    <t>134-1987</t>
  </si>
  <si>
    <t>134-1988</t>
  </si>
  <si>
    <t>134-1989</t>
  </si>
  <si>
    <t>134-1990</t>
  </si>
  <si>
    <t>134-1991</t>
  </si>
  <si>
    <t>134-1992</t>
  </si>
  <si>
    <t>134-1993</t>
  </si>
  <si>
    <t>134-1994</t>
  </si>
  <si>
    <t>134-1995</t>
  </si>
  <si>
    <t>134-1996</t>
  </si>
  <si>
    <t>134-1997</t>
  </si>
  <si>
    <t>134-1998</t>
  </si>
  <si>
    <t>134-1999</t>
  </si>
  <si>
    <t>134-2000</t>
  </si>
  <si>
    <t>134-2001</t>
  </si>
  <si>
    <t>134-2002</t>
  </si>
  <si>
    <t>134-2003</t>
  </si>
  <si>
    <t>134-2004</t>
  </si>
  <si>
    <t>134-2005</t>
  </si>
  <si>
    <t>134-2006</t>
  </si>
  <si>
    <t>134-2007</t>
  </si>
  <si>
    <t>134-2008</t>
  </si>
  <si>
    <t>134-2009</t>
  </si>
  <si>
    <t>134-2010</t>
  </si>
  <si>
    <t>134-2011</t>
  </si>
  <si>
    <t>134-2012</t>
  </si>
  <si>
    <t>134-2013</t>
  </si>
  <si>
    <t>134-2014</t>
  </si>
  <si>
    <t>134-2015</t>
  </si>
  <si>
    <t>134-2016</t>
  </si>
  <si>
    <t>134-2017</t>
  </si>
  <si>
    <t>134-2018</t>
  </si>
  <si>
    <t>135-1950</t>
  </si>
  <si>
    <t>WEO 2019 (2004-2018)</t>
  </si>
  <si>
    <t>PWT (1970-1996); WEO 2019 (1997-2018)</t>
  </si>
  <si>
    <t>135-1951</t>
  </si>
  <si>
    <t>135-1952</t>
  </si>
  <si>
    <t>135-1953</t>
  </si>
  <si>
    <t>135-1954</t>
  </si>
  <si>
    <t>135-1955</t>
  </si>
  <si>
    <t>135-1956</t>
  </si>
  <si>
    <t>135-1957</t>
  </si>
  <si>
    <t>135-1958</t>
  </si>
  <si>
    <t>135-1959</t>
  </si>
  <si>
    <t>135-1960</t>
  </si>
  <si>
    <t>135-1961</t>
  </si>
  <si>
    <t>135-1962</t>
  </si>
  <si>
    <t>135-1963</t>
  </si>
  <si>
    <t>135-1964</t>
  </si>
  <si>
    <t>135-1965</t>
  </si>
  <si>
    <t>135-1966</t>
  </si>
  <si>
    <t>135-1967</t>
  </si>
  <si>
    <t>135-1968</t>
  </si>
  <si>
    <t>135-1969</t>
  </si>
  <si>
    <t>135-1970</t>
  </si>
  <si>
    <t>135-1971</t>
  </si>
  <si>
    <t>135-1972</t>
  </si>
  <si>
    <t>135-1973</t>
  </si>
  <si>
    <t>135-1974</t>
  </si>
  <si>
    <t>135-1975</t>
  </si>
  <si>
    <t>135-1976</t>
  </si>
  <si>
    <t>135-1977</t>
  </si>
  <si>
    <t>135-1978</t>
  </si>
  <si>
    <t>135-1979</t>
  </si>
  <si>
    <t>135-1980</t>
  </si>
  <si>
    <t>135-1981</t>
  </si>
  <si>
    <t>135-1982</t>
  </si>
  <si>
    <t>135-1983</t>
  </si>
  <si>
    <t>135-1984</t>
  </si>
  <si>
    <t>135-1985</t>
  </si>
  <si>
    <t>135-1986</t>
  </si>
  <si>
    <t>135-1987</t>
  </si>
  <si>
    <t>135-1988</t>
  </si>
  <si>
    <t>135-1989</t>
  </si>
  <si>
    <t>135-1990</t>
  </si>
  <si>
    <t>135-1991</t>
  </si>
  <si>
    <t>135-1992</t>
  </si>
  <si>
    <t>135-1993</t>
  </si>
  <si>
    <t>135-1994</t>
  </si>
  <si>
    <t>135-1995</t>
  </si>
  <si>
    <t>135-1996</t>
  </si>
  <si>
    <t>135-1997</t>
  </si>
  <si>
    <t>135-1998</t>
  </si>
  <si>
    <t>135-1999</t>
  </si>
  <si>
    <t>135-2000</t>
  </si>
  <si>
    <t>135-2001</t>
  </si>
  <si>
    <t>135-2002</t>
  </si>
  <si>
    <t>135-2003</t>
  </si>
  <si>
    <t>135-2004</t>
  </si>
  <si>
    <t>135-2005</t>
  </si>
  <si>
    <t>135-2006</t>
  </si>
  <si>
    <t>135-2007</t>
  </si>
  <si>
    <t>135-2008</t>
  </si>
  <si>
    <t>135-2009</t>
  </si>
  <si>
    <t>135-2010</t>
  </si>
  <si>
    <t>135-2011</t>
  </si>
  <si>
    <t>135-2012</t>
  </si>
  <si>
    <t>135-2013</t>
  </si>
  <si>
    <t>135-2014</t>
  </si>
  <si>
    <t>135-2015</t>
  </si>
  <si>
    <t>135-2016</t>
  </si>
  <si>
    <t>135-2017</t>
  </si>
  <si>
    <t>135-2018</t>
  </si>
  <si>
    <t>136-1950</t>
  </si>
  <si>
    <t>National Source (1950-1994); QPD (1995-2018)</t>
  </si>
  <si>
    <t>136-1951</t>
  </si>
  <si>
    <t>136-1952</t>
  </si>
  <si>
    <t>136-1953</t>
  </si>
  <si>
    <t>136-1954</t>
  </si>
  <si>
    <t>136-1955</t>
  </si>
  <si>
    <t>136-1956</t>
  </si>
  <si>
    <t>136-1957</t>
  </si>
  <si>
    <t>136-1958</t>
  </si>
  <si>
    <t>136-1959</t>
  </si>
  <si>
    <t>136-1960</t>
  </si>
  <si>
    <t>136-1961</t>
  </si>
  <si>
    <t>136-1962</t>
  </si>
  <si>
    <t>136-1963</t>
  </si>
  <si>
    <t>136-1964</t>
  </si>
  <si>
    <t>136-1965</t>
  </si>
  <si>
    <t>136-1966</t>
  </si>
  <si>
    <t>136-1967</t>
  </si>
  <si>
    <t>136-1968</t>
  </si>
  <si>
    <t>136-1969</t>
  </si>
  <si>
    <t>136-1970</t>
  </si>
  <si>
    <t>136-1971</t>
  </si>
  <si>
    <t>136-1972</t>
  </si>
  <si>
    <t>136-1973</t>
  </si>
  <si>
    <t>136-1974</t>
  </si>
  <si>
    <t>136-1975</t>
  </si>
  <si>
    <t>136-1976</t>
  </si>
  <si>
    <t>136-1977</t>
  </si>
  <si>
    <t>136-1978</t>
  </si>
  <si>
    <t>136-1979</t>
  </si>
  <si>
    <t>136-1980</t>
  </si>
  <si>
    <t>136-1981</t>
  </si>
  <si>
    <t>136-1982</t>
  </si>
  <si>
    <t>136-1983</t>
  </si>
  <si>
    <t>136-1984</t>
  </si>
  <si>
    <t>136-1985</t>
  </si>
  <si>
    <t>136-1986</t>
  </si>
  <si>
    <t>136-1987</t>
  </si>
  <si>
    <t>136-1988</t>
  </si>
  <si>
    <t>136-1989</t>
  </si>
  <si>
    <t>136-1990</t>
  </si>
  <si>
    <t>136-1991</t>
  </si>
  <si>
    <t>136-1992</t>
  </si>
  <si>
    <t>136-1993</t>
  </si>
  <si>
    <t>136-1994</t>
  </si>
  <si>
    <t>136-1995</t>
  </si>
  <si>
    <t>136-1996</t>
  </si>
  <si>
    <t>136-1997</t>
  </si>
  <si>
    <t>136-1998</t>
  </si>
  <si>
    <t>136-1999</t>
  </si>
  <si>
    <t>136-2000</t>
  </si>
  <si>
    <t>136-2001</t>
  </si>
  <si>
    <t>136-2002</t>
  </si>
  <si>
    <t>136-2003</t>
  </si>
  <si>
    <t>136-2004</t>
  </si>
  <si>
    <t>136-2005</t>
  </si>
  <si>
    <t>136-2006</t>
  </si>
  <si>
    <t>136-2007</t>
  </si>
  <si>
    <t>136-2008</t>
  </si>
  <si>
    <t>136-2009</t>
  </si>
  <si>
    <t>136-2010</t>
  </si>
  <si>
    <t>136-2011</t>
  </si>
  <si>
    <t>136-2012</t>
  </si>
  <si>
    <t>136-2013</t>
  </si>
  <si>
    <t>136-2014</t>
  </si>
  <si>
    <t>136-2015</t>
  </si>
  <si>
    <t>136-2016</t>
  </si>
  <si>
    <t>136-2017</t>
  </si>
  <si>
    <t>136-2018</t>
  </si>
  <si>
    <t>137-1950</t>
  </si>
  <si>
    <t>National Source (1999-2017)</t>
  </si>
  <si>
    <t>BIS (1999-2018)</t>
  </si>
  <si>
    <t>BIS (2002-2018)</t>
  </si>
  <si>
    <t>WEO 2009 (1980-1994); WEO 2019 (1995-2018)</t>
  </si>
  <si>
    <t>National Source (1970-2018)</t>
  </si>
  <si>
    <t>137-1951</t>
  </si>
  <si>
    <t>137-1952</t>
  </si>
  <si>
    <t>137-1953</t>
  </si>
  <si>
    <t>137-1954</t>
  </si>
  <si>
    <t>137-1955</t>
  </si>
  <si>
    <t>137-1956</t>
  </si>
  <si>
    <t>137-1957</t>
  </si>
  <si>
    <t>137-1958</t>
  </si>
  <si>
    <t>137-1959</t>
  </si>
  <si>
    <t>137-1960</t>
  </si>
  <si>
    <t>137-1961</t>
  </si>
  <si>
    <t>137-1962</t>
  </si>
  <si>
    <t>137-1963</t>
  </si>
  <si>
    <t>137-1964</t>
  </si>
  <si>
    <t>137-1965</t>
  </si>
  <si>
    <t>137-1966</t>
  </si>
  <si>
    <t>137-1967</t>
  </si>
  <si>
    <t>137-1968</t>
  </si>
  <si>
    <t>137-1969</t>
  </si>
  <si>
    <t>137-1970</t>
  </si>
  <si>
    <t>137-1971</t>
  </si>
  <si>
    <t>137-1972</t>
  </si>
  <si>
    <t>137-1973</t>
  </si>
  <si>
    <t>137-1974</t>
  </si>
  <si>
    <t>137-1975</t>
  </si>
  <si>
    <t>137-1976</t>
  </si>
  <si>
    <t>137-1977</t>
  </si>
  <si>
    <t>137-1978</t>
  </si>
  <si>
    <t>137-1979</t>
  </si>
  <si>
    <t>137-1980</t>
  </si>
  <si>
    <t>137-1981</t>
  </si>
  <si>
    <t>137-1982</t>
  </si>
  <si>
    <t>137-1983</t>
  </si>
  <si>
    <t>137-1984</t>
  </si>
  <si>
    <t>137-1985</t>
  </si>
  <si>
    <t>137-1986</t>
  </si>
  <si>
    <t>137-1987</t>
  </si>
  <si>
    <t>137-1988</t>
  </si>
  <si>
    <t>137-1989</t>
  </si>
  <si>
    <t>137-1990</t>
  </si>
  <si>
    <t>137-1991</t>
  </si>
  <si>
    <t>137-1992</t>
  </si>
  <si>
    <t>137-1993</t>
  </si>
  <si>
    <t>137-1994</t>
  </si>
  <si>
    <t>137-1995</t>
  </si>
  <si>
    <t>137-1996</t>
  </si>
  <si>
    <t>137-1997</t>
  </si>
  <si>
    <t>137-1998</t>
  </si>
  <si>
    <t>137-1999</t>
  </si>
  <si>
    <t>137-2000</t>
  </si>
  <si>
    <t>137-2001</t>
  </si>
  <si>
    <t>137-2002</t>
  </si>
  <si>
    <t>137-2003</t>
  </si>
  <si>
    <t>137-2004</t>
  </si>
  <si>
    <t>137-2005</t>
  </si>
  <si>
    <t>137-2006</t>
  </si>
  <si>
    <t>137-2007</t>
  </si>
  <si>
    <t>137-2008</t>
  </si>
  <si>
    <t>137-2009</t>
  </si>
  <si>
    <t>137-2010</t>
  </si>
  <si>
    <t>137-2011</t>
  </si>
  <si>
    <t>137-2012</t>
  </si>
  <si>
    <t>137-2013</t>
  </si>
  <si>
    <t>137-2014</t>
  </si>
  <si>
    <t>137-2015</t>
  </si>
  <si>
    <t>137-2016</t>
  </si>
  <si>
    <t>137-2017</t>
  </si>
  <si>
    <t>137-2018</t>
  </si>
  <si>
    <t>138-1950</t>
  </si>
  <si>
    <t>BIS (1961-2018)</t>
  </si>
  <si>
    <t>BIS (1990-2018)</t>
  </si>
  <si>
    <t>Netherlands_v2 (1950-1979); WEO 2019 (1980-2018)</t>
  </si>
  <si>
    <t>PWT (1950-1979); WEO 2019 (1980-2018)</t>
  </si>
  <si>
    <t>138-1951</t>
  </si>
  <si>
    <t>138-1952</t>
  </si>
  <si>
    <t>138-1953</t>
  </si>
  <si>
    <t>138-1954</t>
  </si>
  <si>
    <t>138-1955</t>
  </si>
  <si>
    <t>138-1956</t>
  </si>
  <si>
    <t>138-1957</t>
  </si>
  <si>
    <t>138-1958</t>
  </si>
  <si>
    <t>138-1959</t>
  </si>
  <si>
    <t>138-1960</t>
  </si>
  <si>
    <t>138-1961</t>
  </si>
  <si>
    <t>138-1962</t>
  </si>
  <si>
    <t>138-1963</t>
  </si>
  <si>
    <t>138-1964</t>
  </si>
  <si>
    <t>138-1965</t>
  </si>
  <si>
    <t>138-1966</t>
  </si>
  <si>
    <t>138-1967</t>
  </si>
  <si>
    <t>138-1968</t>
  </si>
  <si>
    <t>138-1969</t>
  </si>
  <si>
    <t>138-1970</t>
  </si>
  <si>
    <t>138-1971</t>
  </si>
  <si>
    <t>138-1972</t>
  </si>
  <si>
    <t>138-1973</t>
  </si>
  <si>
    <t>138-1974</t>
  </si>
  <si>
    <t>138-1975</t>
  </si>
  <si>
    <t>138-1976</t>
  </si>
  <si>
    <t>138-1977</t>
  </si>
  <si>
    <t>138-1978</t>
  </si>
  <si>
    <t>138-1979</t>
  </si>
  <si>
    <t>138-1980</t>
  </si>
  <si>
    <t>138-1981</t>
  </si>
  <si>
    <t>138-1982</t>
  </si>
  <si>
    <t>138-1983</t>
  </si>
  <si>
    <t>138-1984</t>
  </si>
  <si>
    <t>138-1985</t>
  </si>
  <si>
    <t>138-1986</t>
  </si>
  <si>
    <t>138-1987</t>
  </si>
  <si>
    <t>138-1988</t>
  </si>
  <si>
    <t>138-1989</t>
  </si>
  <si>
    <t>138-1990</t>
  </si>
  <si>
    <t>138-1991</t>
  </si>
  <si>
    <t>138-1992</t>
  </si>
  <si>
    <t>138-1993</t>
  </si>
  <si>
    <t>138-1994</t>
  </si>
  <si>
    <t>138-1995</t>
  </si>
  <si>
    <t>138-1996</t>
  </si>
  <si>
    <t>138-1997</t>
  </si>
  <si>
    <t>138-1998</t>
  </si>
  <si>
    <t>138-1999</t>
  </si>
  <si>
    <t>138-2000</t>
  </si>
  <si>
    <t>138-2001</t>
  </si>
  <si>
    <t>138-2002</t>
  </si>
  <si>
    <t>138-2003</t>
  </si>
  <si>
    <t>138-2004</t>
  </si>
  <si>
    <t>138-2005</t>
  </si>
  <si>
    <t>138-2006</t>
  </si>
  <si>
    <t>138-2007</t>
  </si>
  <si>
    <t>138-2008</t>
  </si>
  <si>
    <t>138-2009</t>
  </si>
  <si>
    <t>138-2010</t>
  </si>
  <si>
    <t>138-2011</t>
  </si>
  <si>
    <t>138-2012</t>
  </si>
  <si>
    <t>138-2013</t>
  </si>
  <si>
    <t>138-2014</t>
  </si>
  <si>
    <t>138-2015</t>
  </si>
  <si>
    <t>138-2016</t>
  </si>
  <si>
    <t>138-2017</t>
  </si>
  <si>
    <t>138-2018</t>
  </si>
  <si>
    <t>142-1950</t>
  </si>
  <si>
    <t>BIS (1953-2018)</t>
  </si>
  <si>
    <t>BIS (1975-2018)</t>
  </si>
  <si>
    <t>WEO 2009 (1970-1977); WEO 2019 (1978-2018)</t>
  </si>
  <si>
    <t>R&amp;R (1950-1964); National Source (1965-2018)</t>
  </si>
  <si>
    <t>142-1951</t>
  </si>
  <si>
    <t>142-1952</t>
  </si>
  <si>
    <t>142-1953</t>
  </si>
  <si>
    <t>142-1954</t>
  </si>
  <si>
    <t>142-1955</t>
  </si>
  <si>
    <t>142-1956</t>
  </si>
  <si>
    <t>142-1957</t>
  </si>
  <si>
    <t>142-1958</t>
  </si>
  <si>
    <t>142-1959</t>
  </si>
  <si>
    <t>142-1960</t>
  </si>
  <si>
    <t>142-1961</t>
  </si>
  <si>
    <t>142-1962</t>
  </si>
  <si>
    <t>142-1963</t>
  </si>
  <si>
    <t>142-1964</t>
  </si>
  <si>
    <t>142-1965</t>
  </si>
  <si>
    <t>142-1966</t>
  </si>
  <si>
    <t>142-1967</t>
  </si>
  <si>
    <t>142-1968</t>
  </si>
  <si>
    <t>142-1969</t>
  </si>
  <si>
    <t>142-1970</t>
  </si>
  <si>
    <t>142-1971</t>
  </si>
  <si>
    <t>142-1972</t>
  </si>
  <si>
    <t>142-1973</t>
  </si>
  <si>
    <t>142-1974</t>
  </si>
  <si>
    <t>142-1975</t>
  </si>
  <si>
    <t>142-1976</t>
  </si>
  <si>
    <t>142-1977</t>
  </si>
  <si>
    <t>142-1978</t>
  </si>
  <si>
    <t>142-1979</t>
  </si>
  <si>
    <t>142-1980</t>
  </si>
  <si>
    <t>142-1981</t>
  </si>
  <si>
    <t>142-1982</t>
  </si>
  <si>
    <t>142-1983</t>
  </si>
  <si>
    <t>142-1984</t>
  </si>
  <si>
    <t>142-1985</t>
  </si>
  <si>
    <t>142-1986</t>
  </si>
  <si>
    <t>142-1987</t>
  </si>
  <si>
    <t>142-1988</t>
  </si>
  <si>
    <t>142-1989</t>
  </si>
  <si>
    <t>142-1990</t>
  </si>
  <si>
    <t>142-1991</t>
  </si>
  <si>
    <t>142-1992</t>
  </si>
  <si>
    <t>142-1993</t>
  </si>
  <si>
    <t>142-1994</t>
  </si>
  <si>
    <t>142-1995</t>
  </si>
  <si>
    <t>142-1996</t>
  </si>
  <si>
    <t>142-1997</t>
  </si>
  <si>
    <t>142-1998</t>
  </si>
  <si>
    <t>142-1999</t>
  </si>
  <si>
    <t>142-2000</t>
  </si>
  <si>
    <t>142-2001</t>
  </si>
  <si>
    <t>142-2002</t>
  </si>
  <si>
    <t>142-2003</t>
  </si>
  <si>
    <t>142-2004</t>
  </si>
  <si>
    <t>142-2005</t>
  </si>
  <si>
    <t>142-2006</t>
  </si>
  <si>
    <t>142-2007</t>
  </si>
  <si>
    <t>142-2008</t>
  </si>
  <si>
    <t>142-2009</t>
  </si>
  <si>
    <t>142-2010</t>
  </si>
  <si>
    <t>142-2011</t>
  </si>
  <si>
    <t>142-2012</t>
  </si>
  <si>
    <t>142-2013</t>
  </si>
  <si>
    <t>142-2014</t>
  </si>
  <si>
    <t>142-2015</t>
  </si>
  <si>
    <t>142-2016</t>
  </si>
  <si>
    <t>142-2017</t>
  </si>
  <si>
    <t>142-2018</t>
  </si>
  <si>
    <t>144-1950</t>
  </si>
  <si>
    <t>WEO 2002 (1970-1992); WEO 2019 (1993-2018)</t>
  </si>
  <si>
    <t>R&amp;R (1950-1974); National Source (1975-2018)</t>
  </si>
  <si>
    <t>PWT (1950-1959); WEO 2019 (1960-2018)</t>
  </si>
  <si>
    <t>144-1951</t>
  </si>
  <si>
    <t>144-1952</t>
  </si>
  <si>
    <t>144-1953</t>
  </si>
  <si>
    <t>144-1954</t>
  </si>
  <si>
    <t>144-1955</t>
  </si>
  <si>
    <t>144-1956</t>
  </si>
  <si>
    <t>144-1957</t>
  </si>
  <si>
    <t>144-1958</t>
  </si>
  <si>
    <t>144-1959</t>
  </si>
  <si>
    <t>144-1960</t>
  </si>
  <si>
    <t>144-1961</t>
  </si>
  <si>
    <t>144-1962</t>
  </si>
  <si>
    <t>144-1963</t>
  </si>
  <si>
    <t>144-1964</t>
  </si>
  <si>
    <t>144-1965</t>
  </si>
  <si>
    <t>144-1966</t>
  </si>
  <si>
    <t>144-1967</t>
  </si>
  <si>
    <t>144-1968</t>
  </si>
  <si>
    <t>144-1969</t>
  </si>
  <si>
    <t>144-1970</t>
  </si>
  <si>
    <t>144-1971</t>
  </si>
  <si>
    <t>144-1972</t>
  </si>
  <si>
    <t>144-1973</t>
  </si>
  <si>
    <t>144-1974</t>
  </si>
  <si>
    <t>144-1975</t>
  </si>
  <si>
    <t>144-1976</t>
  </si>
  <si>
    <t>144-1977</t>
  </si>
  <si>
    <t>144-1978</t>
  </si>
  <si>
    <t>144-1979</t>
  </si>
  <si>
    <t>144-1980</t>
  </si>
  <si>
    <t>144-1981</t>
  </si>
  <si>
    <t>144-1982</t>
  </si>
  <si>
    <t>144-1983</t>
  </si>
  <si>
    <t>144-1984</t>
  </si>
  <si>
    <t>144-1985</t>
  </si>
  <si>
    <t>144-1986</t>
  </si>
  <si>
    <t>144-1987</t>
  </si>
  <si>
    <t>144-1988</t>
  </si>
  <si>
    <t>144-1989</t>
  </si>
  <si>
    <t>144-1990</t>
  </si>
  <si>
    <t>144-1991</t>
  </si>
  <si>
    <t>144-1992</t>
  </si>
  <si>
    <t>144-1993</t>
  </si>
  <si>
    <t>144-1994</t>
  </si>
  <si>
    <t>144-1995</t>
  </si>
  <si>
    <t>144-1996</t>
  </si>
  <si>
    <t>144-1997</t>
  </si>
  <si>
    <t>144-1998</t>
  </si>
  <si>
    <t>144-1999</t>
  </si>
  <si>
    <t>144-2000</t>
  </si>
  <si>
    <t>144-2001</t>
  </si>
  <si>
    <t>144-2002</t>
  </si>
  <si>
    <t>144-2003</t>
  </si>
  <si>
    <t>144-2004</t>
  </si>
  <si>
    <t>144-2005</t>
  </si>
  <si>
    <t>144-2006</t>
  </si>
  <si>
    <t>144-2007</t>
  </si>
  <si>
    <t>144-2008</t>
  </si>
  <si>
    <t>144-2009</t>
  </si>
  <si>
    <t>144-2010</t>
  </si>
  <si>
    <t>144-2011</t>
  </si>
  <si>
    <t>144-2012</t>
  </si>
  <si>
    <t>144-2013</t>
  </si>
  <si>
    <t>144-2014</t>
  </si>
  <si>
    <t>144-2015</t>
  </si>
  <si>
    <t>144-2016</t>
  </si>
  <si>
    <t>144-2017</t>
  </si>
  <si>
    <t>144-2018</t>
  </si>
  <si>
    <t>146-1950</t>
  </si>
  <si>
    <t>OECD (1999-2017)</t>
  </si>
  <si>
    <t>WEO 2016 (1983-1989); WEO 2019 (1990-2018)</t>
  </si>
  <si>
    <t>R&amp;R (1950-1983); JP (1986-1992); National Source (1993-2018)</t>
  </si>
  <si>
    <t>146-1951</t>
  </si>
  <si>
    <t>146-1952</t>
  </si>
  <si>
    <t>146-1953</t>
  </si>
  <si>
    <t>146-1954</t>
  </si>
  <si>
    <t>146-1955</t>
  </si>
  <si>
    <t>146-1956</t>
  </si>
  <si>
    <t>146-1957</t>
  </si>
  <si>
    <t>146-1958</t>
  </si>
  <si>
    <t>146-1959</t>
  </si>
  <si>
    <t>146-1960</t>
  </si>
  <si>
    <t>146-1961</t>
  </si>
  <si>
    <t>146-1962</t>
  </si>
  <si>
    <t>146-1963</t>
  </si>
  <si>
    <t>146-1964</t>
  </si>
  <si>
    <t>146-1965</t>
  </si>
  <si>
    <t>146-1966</t>
  </si>
  <si>
    <t>146-1967</t>
  </si>
  <si>
    <t>146-1968</t>
  </si>
  <si>
    <t>146-1969</t>
  </si>
  <si>
    <t>146-1970</t>
  </si>
  <si>
    <t>146-1971</t>
  </si>
  <si>
    <t>146-1972</t>
  </si>
  <si>
    <t>146-1973</t>
  </si>
  <si>
    <t>146-1974</t>
  </si>
  <si>
    <t>146-1975</t>
  </si>
  <si>
    <t>146-1976</t>
  </si>
  <si>
    <t>146-1977</t>
  </si>
  <si>
    <t>146-1978</t>
  </si>
  <si>
    <t>146-1979</t>
  </si>
  <si>
    <t>146-1980</t>
  </si>
  <si>
    <t>146-1981</t>
  </si>
  <si>
    <t>146-1982</t>
  </si>
  <si>
    <t>146-1983</t>
  </si>
  <si>
    <t>146-1984</t>
  </si>
  <si>
    <t>146-1985</t>
  </si>
  <si>
    <t>146-1986</t>
  </si>
  <si>
    <t>146-1987</t>
  </si>
  <si>
    <t>146-1988</t>
  </si>
  <si>
    <t>146-1989</t>
  </si>
  <si>
    <t>146-1990</t>
  </si>
  <si>
    <t>146-1991</t>
  </si>
  <si>
    <t>146-1992</t>
  </si>
  <si>
    <t>146-1993</t>
  </si>
  <si>
    <t>146-1994</t>
  </si>
  <si>
    <t>146-1995</t>
  </si>
  <si>
    <t>146-1996</t>
  </si>
  <si>
    <t>146-1997</t>
  </si>
  <si>
    <t>146-1998</t>
  </si>
  <si>
    <t>146-1999</t>
  </si>
  <si>
    <t>146-2000</t>
  </si>
  <si>
    <t>146-2001</t>
  </si>
  <si>
    <t>146-2002</t>
  </si>
  <si>
    <t>146-2003</t>
  </si>
  <si>
    <t>146-2004</t>
  </si>
  <si>
    <t>146-2005</t>
  </si>
  <si>
    <t>146-2006</t>
  </si>
  <si>
    <t>146-2007</t>
  </si>
  <si>
    <t>146-2008</t>
  </si>
  <si>
    <t>146-2009</t>
  </si>
  <si>
    <t>146-2010</t>
  </si>
  <si>
    <t>146-2011</t>
  </si>
  <si>
    <t>146-2012</t>
  </si>
  <si>
    <t>146-2013</t>
  </si>
  <si>
    <t>146-2014</t>
  </si>
  <si>
    <t>146-2015</t>
  </si>
  <si>
    <t>146-2016</t>
  </si>
  <si>
    <t>146-2017</t>
  </si>
  <si>
    <t>146-2018</t>
  </si>
  <si>
    <t>156-1950</t>
  </si>
  <si>
    <t>OECD (1990-2018)</t>
  </si>
  <si>
    <t>BIS (1954-2018)</t>
  </si>
  <si>
    <t>National Source (1950-1978); WEO 2019 (1979-2018)</t>
  </si>
  <si>
    <t>National Source (1990-2018)</t>
  </si>
  <si>
    <t>156-1951</t>
  </si>
  <si>
    <t>156-1952</t>
  </si>
  <si>
    <t>156-1953</t>
  </si>
  <si>
    <t>156-1954</t>
  </si>
  <si>
    <t>156-1955</t>
  </si>
  <si>
    <t>156-1956</t>
  </si>
  <si>
    <t>156-1957</t>
  </si>
  <si>
    <t>156-1958</t>
  </si>
  <si>
    <t>156-1959</t>
  </si>
  <si>
    <t>156-1960</t>
  </si>
  <si>
    <t>156-1961</t>
  </si>
  <si>
    <t>156-1962</t>
  </si>
  <si>
    <t>156-1963</t>
  </si>
  <si>
    <t>156-1964</t>
  </si>
  <si>
    <t>156-1965</t>
  </si>
  <si>
    <t>156-1966</t>
  </si>
  <si>
    <t>156-1967</t>
  </si>
  <si>
    <t>156-1968</t>
  </si>
  <si>
    <t>156-1969</t>
  </si>
  <si>
    <t>156-1970</t>
  </si>
  <si>
    <t>156-1971</t>
  </si>
  <si>
    <t>156-1972</t>
  </si>
  <si>
    <t>156-1973</t>
  </si>
  <si>
    <t>156-1974</t>
  </si>
  <si>
    <t>156-1975</t>
  </si>
  <si>
    <t>156-1976</t>
  </si>
  <si>
    <t>156-1977</t>
  </si>
  <si>
    <t>156-1978</t>
  </si>
  <si>
    <t>156-1979</t>
  </si>
  <si>
    <t>156-1980</t>
  </si>
  <si>
    <t>156-1981</t>
  </si>
  <si>
    <t>156-1982</t>
  </si>
  <si>
    <t>156-1983</t>
  </si>
  <si>
    <t>156-1984</t>
  </si>
  <si>
    <t>156-1985</t>
  </si>
  <si>
    <t>156-1986</t>
  </si>
  <si>
    <t>156-1987</t>
  </si>
  <si>
    <t>156-1988</t>
  </si>
  <si>
    <t>156-1989</t>
  </si>
  <si>
    <t>156-1990</t>
  </si>
  <si>
    <t>156-1991</t>
  </si>
  <si>
    <t>156-1992</t>
  </si>
  <si>
    <t>156-1993</t>
  </si>
  <si>
    <t>156-1994</t>
  </si>
  <si>
    <t>156-1995</t>
  </si>
  <si>
    <t>156-1996</t>
  </si>
  <si>
    <t>156-1997</t>
  </si>
  <si>
    <t>156-1998</t>
  </si>
  <si>
    <t>156-1999</t>
  </si>
  <si>
    <t>156-2000</t>
  </si>
  <si>
    <t>156-2001</t>
  </si>
  <si>
    <t>156-2002</t>
  </si>
  <si>
    <t>156-2003</t>
  </si>
  <si>
    <t>156-2004</t>
  </si>
  <si>
    <t>156-2005</t>
  </si>
  <si>
    <t>156-2006</t>
  </si>
  <si>
    <t>156-2007</t>
  </si>
  <si>
    <t>156-2008</t>
  </si>
  <si>
    <t>156-2009</t>
  </si>
  <si>
    <t>156-2010</t>
  </si>
  <si>
    <t>156-2011</t>
  </si>
  <si>
    <t>156-2012</t>
  </si>
  <si>
    <t>156-2013</t>
  </si>
  <si>
    <t>156-2014</t>
  </si>
  <si>
    <t>156-2015</t>
  </si>
  <si>
    <t>156-2016</t>
  </si>
  <si>
    <t>156-2017</t>
  </si>
  <si>
    <t>156-2018</t>
  </si>
  <si>
    <t>158-1950</t>
  </si>
  <si>
    <t>National Source (1994-2018)</t>
  </si>
  <si>
    <t>BIS (1964-2018)</t>
  </si>
  <si>
    <t>National Source (1955-1979); WEO 2019 (1980-2018)</t>
  </si>
  <si>
    <t>National Source (1969-2018)</t>
  </si>
  <si>
    <t>PWT (1950-1954); WEO 2019 (1955-2018)</t>
  </si>
  <si>
    <t>158-1951</t>
  </si>
  <si>
    <t>158-1952</t>
  </si>
  <si>
    <t>158-1953</t>
  </si>
  <si>
    <t>158-1954</t>
  </si>
  <si>
    <t>158-1955</t>
  </si>
  <si>
    <t>158-1956</t>
  </si>
  <si>
    <t>158-1957</t>
  </si>
  <si>
    <t>158-1958</t>
  </si>
  <si>
    <t>158-1959</t>
  </si>
  <si>
    <t>158-1960</t>
  </si>
  <si>
    <t>158-1961</t>
  </si>
  <si>
    <t>158-1962</t>
  </si>
  <si>
    <t>158-1963</t>
  </si>
  <si>
    <t>158-1964</t>
  </si>
  <si>
    <t>158-1965</t>
  </si>
  <si>
    <t>158-1966</t>
  </si>
  <si>
    <t>158-1967</t>
  </si>
  <si>
    <t>158-1968</t>
  </si>
  <si>
    <t>158-1969</t>
  </si>
  <si>
    <t>158-1970</t>
  </si>
  <si>
    <t>158-1971</t>
  </si>
  <si>
    <t>158-1972</t>
  </si>
  <si>
    <t>158-1973</t>
  </si>
  <si>
    <t>158-1974</t>
  </si>
  <si>
    <t>158-1975</t>
  </si>
  <si>
    <t>158-1976</t>
  </si>
  <si>
    <t>158-1977</t>
  </si>
  <si>
    <t>158-1978</t>
  </si>
  <si>
    <t>158-1979</t>
  </si>
  <si>
    <t>158-1980</t>
  </si>
  <si>
    <t>158-1981</t>
  </si>
  <si>
    <t>158-1982</t>
  </si>
  <si>
    <t>158-1983</t>
  </si>
  <si>
    <t>158-1984</t>
  </si>
  <si>
    <t>158-1985</t>
  </si>
  <si>
    <t>158-1986</t>
  </si>
  <si>
    <t>158-1987</t>
  </si>
  <si>
    <t>158-1988</t>
  </si>
  <si>
    <t>158-1989</t>
  </si>
  <si>
    <t>158-1990</t>
  </si>
  <si>
    <t>158-1991</t>
  </si>
  <si>
    <t>158-1992</t>
  </si>
  <si>
    <t>158-1993</t>
  </si>
  <si>
    <t>158-1994</t>
  </si>
  <si>
    <t>158-1995</t>
  </si>
  <si>
    <t>158-1996</t>
  </si>
  <si>
    <t>158-1997</t>
  </si>
  <si>
    <t>158-1998</t>
  </si>
  <si>
    <t>158-1999</t>
  </si>
  <si>
    <t>158-2000</t>
  </si>
  <si>
    <t>158-2001</t>
  </si>
  <si>
    <t>158-2002</t>
  </si>
  <si>
    <t>158-2003</t>
  </si>
  <si>
    <t>158-2004</t>
  </si>
  <si>
    <t>158-2005</t>
  </si>
  <si>
    <t>158-2006</t>
  </si>
  <si>
    <t>158-2007</t>
  </si>
  <si>
    <t>158-2008</t>
  </si>
  <si>
    <t>158-2009</t>
  </si>
  <si>
    <t>158-2010</t>
  </si>
  <si>
    <t>158-2011</t>
  </si>
  <si>
    <t>158-2012</t>
  </si>
  <si>
    <t>158-2013</t>
  </si>
  <si>
    <t>158-2014</t>
  </si>
  <si>
    <t>158-2015</t>
  </si>
  <si>
    <t>158-2016</t>
  </si>
  <si>
    <t>158-2017</t>
  </si>
  <si>
    <t>158-2018</t>
  </si>
  <si>
    <t>172-1950</t>
  </si>
  <si>
    <t>WEO 2009 (1960-1978); WEO 2019 (1979-2018)</t>
  </si>
  <si>
    <t>172-1951</t>
  </si>
  <si>
    <t>172-1952</t>
  </si>
  <si>
    <t>172-1953</t>
  </si>
  <si>
    <t>172-1954</t>
  </si>
  <si>
    <t>172-1955</t>
  </si>
  <si>
    <t>172-1956</t>
  </si>
  <si>
    <t>172-1957</t>
  </si>
  <si>
    <t>172-1958</t>
  </si>
  <si>
    <t>172-1959</t>
  </si>
  <si>
    <t>172-1960</t>
  </si>
  <si>
    <t>172-1961</t>
  </si>
  <si>
    <t>172-1962</t>
  </si>
  <si>
    <t>172-1963</t>
  </si>
  <si>
    <t>172-1964</t>
  </si>
  <si>
    <t>172-1965</t>
  </si>
  <si>
    <t>172-1966</t>
  </si>
  <si>
    <t>172-1967</t>
  </si>
  <si>
    <t>172-1968</t>
  </si>
  <si>
    <t>172-1969</t>
  </si>
  <si>
    <t>172-1970</t>
  </si>
  <si>
    <t>172-1971</t>
  </si>
  <si>
    <t>172-1972</t>
  </si>
  <si>
    <t>172-1973</t>
  </si>
  <si>
    <t>172-1974</t>
  </si>
  <si>
    <t>172-1975</t>
  </si>
  <si>
    <t>172-1976</t>
  </si>
  <si>
    <t>172-1977</t>
  </si>
  <si>
    <t>172-1978</t>
  </si>
  <si>
    <t>172-1979</t>
  </si>
  <si>
    <t>172-1980</t>
  </si>
  <si>
    <t>172-1981</t>
  </si>
  <si>
    <t>172-1982</t>
  </si>
  <si>
    <t>172-1983</t>
  </si>
  <si>
    <t>172-1984</t>
  </si>
  <si>
    <t>172-1985</t>
  </si>
  <si>
    <t>172-1986</t>
  </si>
  <si>
    <t>172-1987</t>
  </si>
  <si>
    <t>172-1988</t>
  </si>
  <si>
    <t>172-1989</t>
  </si>
  <si>
    <t>172-1990</t>
  </si>
  <si>
    <t>172-1991</t>
  </si>
  <si>
    <t>172-1992</t>
  </si>
  <si>
    <t>172-1993</t>
  </si>
  <si>
    <t>172-1994</t>
  </si>
  <si>
    <t>172-1995</t>
  </si>
  <si>
    <t>172-1996</t>
  </si>
  <si>
    <t>172-1997</t>
  </si>
  <si>
    <t>172-1998</t>
  </si>
  <si>
    <t>172-1999</t>
  </si>
  <si>
    <t>172-2000</t>
  </si>
  <si>
    <t>172-2001</t>
  </si>
  <si>
    <t>172-2002</t>
  </si>
  <si>
    <t>172-2003</t>
  </si>
  <si>
    <t>172-2004</t>
  </si>
  <si>
    <t>172-2005</t>
  </si>
  <si>
    <t>172-2006</t>
  </si>
  <si>
    <t>172-2007</t>
  </si>
  <si>
    <t>172-2008</t>
  </si>
  <si>
    <t>172-2009</t>
  </si>
  <si>
    <t>172-2010</t>
  </si>
  <si>
    <t>172-2011</t>
  </si>
  <si>
    <t>172-2012</t>
  </si>
  <si>
    <t>172-2013</t>
  </si>
  <si>
    <t>172-2014</t>
  </si>
  <si>
    <t>172-2015</t>
  </si>
  <si>
    <t>172-2016</t>
  </si>
  <si>
    <t>172-2017</t>
  </si>
  <si>
    <t>172-2018</t>
  </si>
  <si>
    <t>174-1950</t>
  </si>
  <si>
    <t>BIS (1960-2018)</t>
  </si>
  <si>
    <t>WEO 2019 (1960-2018)</t>
  </si>
  <si>
    <t>R&amp;R (1950-1984); JP (1985-1996); National Source (1997-2018)</t>
  </si>
  <si>
    <t>PWT (1951-1959); WEO 2019 (1960-2018)</t>
  </si>
  <si>
    <t>174-1951</t>
  </si>
  <si>
    <t>174-1952</t>
  </si>
  <si>
    <t>174-1953</t>
  </si>
  <si>
    <t>174-1954</t>
  </si>
  <si>
    <t>174-1955</t>
  </si>
  <si>
    <t>174-1956</t>
  </si>
  <si>
    <t>174-1957</t>
  </si>
  <si>
    <t>174-1958</t>
  </si>
  <si>
    <t>174-1959</t>
  </si>
  <si>
    <t>174-1960</t>
  </si>
  <si>
    <t>174-1961</t>
  </si>
  <si>
    <t>174-1962</t>
  </si>
  <si>
    <t>174-1963</t>
  </si>
  <si>
    <t>174-1964</t>
  </si>
  <si>
    <t>174-1965</t>
  </si>
  <si>
    <t>174-1966</t>
  </si>
  <si>
    <t>174-1967</t>
  </si>
  <si>
    <t>174-1968</t>
  </si>
  <si>
    <t>174-1969</t>
  </si>
  <si>
    <t>174-1970</t>
  </si>
  <si>
    <t>174-1971</t>
  </si>
  <si>
    <t>174-1972</t>
  </si>
  <si>
    <t>174-1973</t>
  </si>
  <si>
    <t>174-1974</t>
  </si>
  <si>
    <t>174-1975</t>
  </si>
  <si>
    <t>174-1976</t>
  </si>
  <si>
    <t>174-1977</t>
  </si>
  <si>
    <t>174-1978</t>
  </si>
  <si>
    <t>174-1979</t>
  </si>
  <si>
    <t>174-1980</t>
  </si>
  <si>
    <t>174-1981</t>
  </si>
  <si>
    <t>174-1982</t>
  </si>
  <si>
    <t>174-1983</t>
  </si>
  <si>
    <t>174-1984</t>
  </si>
  <si>
    <t>174-1985</t>
  </si>
  <si>
    <t>174-1986</t>
  </si>
  <si>
    <t>174-1987</t>
  </si>
  <si>
    <t>174-1988</t>
  </si>
  <si>
    <t>174-1989</t>
  </si>
  <si>
    <t>174-1990</t>
  </si>
  <si>
    <t>174-1991</t>
  </si>
  <si>
    <t>174-1992</t>
  </si>
  <si>
    <t>174-1993</t>
  </si>
  <si>
    <t>174-1994</t>
  </si>
  <si>
    <t>174-1995</t>
  </si>
  <si>
    <t>174-1996</t>
  </si>
  <si>
    <t>174-1997</t>
  </si>
  <si>
    <t>174-1998</t>
  </si>
  <si>
    <t>174-1999</t>
  </si>
  <si>
    <t>174-2000</t>
  </si>
  <si>
    <t>174-2001</t>
  </si>
  <si>
    <t>174-2002</t>
  </si>
  <si>
    <t>174-2003</t>
  </si>
  <si>
    <t>174-2004</t>
  </si>
  <si>
    <t>174-2005</t>
  </si>
  <si>
    <t>174-2006</t>
  </si>
  <si>
    <t>174-2007</t>
  </si>
  <si>
    <t>174-2008</t>
  </si>
  <si>
    <t>174-2009</t>
  </si>
  <si>
    <t>174-2010</t>
  </si>
  <si>
    <t>174-2011</t>
  </si>
  <si>
    <t>174-2012</t>
  </si>
  <si>
    <t>174-2013</t>
  </si>
  <si>
    <t>174-2014</t>
  </si>
  <si>
    <t>174-2015</t>
  </si>
  <si>
    <t>174-2016</t>
  </si>
  <si>
    <t>174-2017</t>
  </si>
  <si>
    <t>174-2018</t>
  </si>
  <si>
    <t>176-1950</t>
  </si>
  <si>
    <t>National Source (2003-2018)</t>
  </si>
  <si>
    <t>National Source (1951-2018)</t>
  </si>
  <si>
    <t>R&amp;R (1950-1979); WEO 2009 (1980-1981); WEO 2019 (1982-2018)</t>
  </si>
  <si>
    <t>JP (1972-1997); National Source (1998-2018)</t>
  </si>
  <si>
    <t>176-1951</t>
  </si>
  <si>
    <t>176-1952</t>
  </si>
  <si>
    <t>176-1953</t>
  </si>
  <si>
    <t>176-1954</t>
  </si>
  <si>
    <t>176-1955</t>
  </si>
  <si>
    <t>176-1956</t>
  </si>
  <si>
    <t>176-1957</t>
  </si>
  <si>
    <t>176-1958</t>
  </si>
  <si>
    <t>176-1959</t>
  </si>
  <si>
    <t>176-1960</t>
  </si>
  <si>
    <t>176-1961</t>
  </si>
  <si>
    <t>176-1962</t>
  </si>
  <si>
    <t>176-1963</t>
  </si>
  <si>
    <t>176-1964</t>
  </si>
  <si>
    <t>176-1965</t>
  </si>
  <si>
    <t>176-1966</t>
  </si>
  <si>
    <t>176-1967</t>
  </si>
  <si>
    <t>176-1968</t>
  </si>
  <si>
    <t>176-1969</t>
  </si>
  <si>
    <t>176-1970</t>
  </si>
  <si>
    <t>176-1971</t>
  </si>
  <si>
    <t>176-1972</t>
  </si>
  <si>
    <t>176-1973</t>
  </si>
  <si>
    <t>176-1974</t>
  </si>
  <si>
    <t>176-1975</t>
  </si>
  <si>
    <t>176-1976</t>
  </si>
  <si>
    <t>176-1977</t>
  </si>
  <si>
    <t>176-1978</t>
  </si>
  <si>
    <t>176-1979</t>
  </si>
  <si>
    <t>176-1980</t>
  </si>
  <si>
    <t>176-1981</t>
  </si>
  <si>
    <t>176-1982</t>
  </si>
  <si>
    <t>176-1983</t>
  </si>
  <si>
    <t>176-1984</t>
  </si>
  <si>
    <t>176-1985</t>
  </si>
  <si>
    <t>176-1986</t>
  </si>
  <si>
    <t>176-1987</t>
  </si>
  <si>
    <t>176-1988</t>
  </si>
  <si>
    <t>176-1989</t>
  </si>
  <si>
    <t>176-1990</t>
  </si>
  <si>
    <t>176-1991</t>
  </si>
  <si>
    <t>176-1992</t>
  </si>
  <si>
    <t>176-1993</t>
  </si>
  <si>
    <t>176-1994</t>
  </si>
  <si>
    <t>176-1995</t>
  </si>
  <si>
    <t>176-1996</t>
  </si>
  <si>
    <t>176-1997</t>
  </si>
  <si>
    <t>176-1998</t>
  </si>
  <si>
    <t>176-1999</t>
  </si>
  <si>
    <t>176-2000</t>
  </si>
  <si>
    <t>176-2001</t>
  </si>
  <si>
    <t>176-2002</t>
  </si>
  <si>
    <t>176-2003</t>
  </si>
  <si>
    <t>176-2004</t>
  </si>
  <si>
    <t>176-2005</t>
  </si>
  <si>
    <t>176-2006</t>
  </si>
  <si>
    <t>176-2007</t>
  </si>
  <si>
    <t>176-2008</t>
  </si>
  <si>
    <t>176-2009</t>
  </si>
  <si>
    <t>176-2010</t>
  </si>
  <si>
    <t>176-2011</t>
  </si>
  <si>
    <t>176-2012</t>
  </si>
  <si>
    <t>176-2013</t>
  </si>
  <si>
    <t>176-2014</t>
  </si>
  <si>
    <t>176-2015</t>
  </si>
  <si>
    <t>176-2016</t>
  </si>
  <si>
    <t>176-2017</t>
  </si>
  <si>
    <t>176-2018</t>
  </si>
  <si>
    <t>178-1950</t>
  </si>
  <si>
    <t>National Source (2001-2018)</t>
  </si>
  <si>
    <t>BIS (1971-2018)</t>
  </si>
  <si>
    <t>WEO 2014 (1979-1989); WEO 2019 (1990-2018)</t>
  </si>
  <si>
    <t>R&amp;R (1950-1973); National Source (1974-1993); QPD (1995-2018)</t>
  </si>
  <si>
    <t>178-1951</t>
  </si>
  <si>
    <t>178-1952</t>
  </si>
  <si>
    <t>178-1953</t>
  </si>
  <si>
    <t>178-1954</t>
  </si>
  <si>
    <t>178-1955</t>
  </si>
  <si>
    <t>178-1956</t>
  </si>
  <si>
    <t>178-1957</t>
  </si>
  <si>
    <t>178-1958</t>
  </si>
  <si>
    <t>178-1959</t>
  </si>
  <si>
    <t>178-1960</t>
  </si>
  <si>
    <t>178-1961</t>
  </si>
  <si>
    <t>178-1962</t>
  </si>
  <si>
    <t>178-1963</t>
  </si>
  <si>
    <t>178-1964</t>
  </si>
  <si>
    <t>178-1965</t>
  </si>
  <si>
    <t>178-1966</t>
  </si>
  <si>
    <t>178-1967</t>
  </si>
  <si>
    <t>178-1968</t>
  </si>
  <si>
    <t>178-1969</t>
  </si>
  <si>
    <t>178-1970</t>
  </si>
  <si>
    <t>178-1971</t>
  </si>
  <si>
    <t>178-1972</t>
  </si>
  <si>
    <t>178-1973</t>
  </si>
  <si>
    <t>178-1974</t>
  </si>
  <si>
    <t>178-1975</t>
  </si>
  <si>
    <t>178-1976</t>
  </si>
  <si>
    <t>178-1977</t>
  </si>
  <si>
    <t>178-1978</t>
  </si>
  <si>
    <t>178-1979</t>
  </si>
  <si>
    <t>178-1980</t>
  </si>
  <si>
    <t>178-1981</t>
  </si>
  <si>
    <t>178-1982</t>
  </si>
  <si>
    <t>178-1983</t>
  </si>
  <si>
    <t>178-1984</t>
  </si>
  <si>
    <t>178-1985</t>
  </si>
  <si>
    <t>178-1986</t>
  </si>
  <si>
    <t>178-1987</t>
  </si>
  <si>
    <t>178-1988</t>
  </si>
  <si>
    <t>178-1989</t>
  </si>
  <si>
    <t>178-1990</t>
  </si>
  <si>
    <t>178-1991</t>
  </si>
  <si>
    <t>178-1992</t>
  </si>
  <si>
    <t>178-1993</t>
  </si>
  <si>
    <t>178-1994</t>
  </si>
  <si>
    <t>178-1995</t>
  </si>
  <si>
    <t>178-1996</t>
  </si>
  <si>
    <t>178-1997</t>
  </si>
  <si>
    <t>178-1998</t>
  </si>
  <si>
    <t>178-1999</t>
  </si>
  <si>
    <t>178-2000</t>
  </si>
  <si>
    <t>178-2001</t>
  </si>
  <si>
    <t>178-2002</t>
  </si>
  <si>
    <t>178-2003</t>
  </si>
  <si>
    <t>178-2004</t>
  </si>
  <si>
    <t>178-2005</t>
  </si>
  <si>
    <t>178-2006</t>
  </si>
  <si>
    <t>178-2007</t>
  </si>
  <si>
    <t>178-2008</t>
  </si>
  <si>
    <t>178-2009</t>
  </si>
  <si>
    <t>178-2010</t>
  </si>
  <si>
    <t>178-2011</t>
  </si>
  <si>
    <t>178-2012</t>
  </si>
  <si>
    <t>178-2013</t>
  </si>
  <si>
    <t>178-2014</t>
  </si>
  <si>
    <t>178-2015</t>
  </si>
  <si>
    <t>178-2016</t>
  </si>
  <si>
    <t>178-2017</t>
  </si>
  <si>
    <t>178-2018</t>
  </si>
  <si>
    <t>181-1950</t>
  </si>
  <si>
    <t>Eurostat (1995-2018)</t>
  </si>
  <si>
    <t>Spliced IFS (1960-1994); Eurostat (1995-2018)</t>
  </si>
  <si>
    <t>Spliced BIS (1960-1994); Eurostat (1995-2018)</t>
  </si>
  <si>
    <t>Spliced Dealogic (1960-1994); Eurostat (1995-2018)</t>
  </si>
  <si>
    <t>IFS (1965-1984); National Source (1985-2018)</t>
  </si>
  <si>
    <t>PWT (1954-1978); WEO 2019 (1979-2018)</t>
  </si>
  <si>
    <t>181-1951</t>
  </si>
  <si>
    <t>181-1952</t>
  </si>
  <si>
    <t>181-1953</t>
  </si>
  <si>
    <t>181-1954</t>
  </si>
  <si>
    <t>181-1955</t>
  </si>
  <si>
    <t>181-1956</t>
  </si>
  <si>
    <t>181-1957</t>
  </si>
  <si>
    <t>181-1958</t>
  </si>
  <si>
    <t>181-1959</t>
  </si>
  <si>
    <t>181-1960</t>
  </si>
  <si>
    <t>181-1961</t>
  </si>
  <si>
    <t>181-1962</t>
  </si>
  <si>
    <t>181-1963</t>
  </si>
  <si>
    <t>181-1964</t>
  </si>
  <si>
    <t>181-1965</t>
  </si>
  <si>
    <t>181-1966</t>
  </si>
  <si>
    <t>181-1967</t>
  </si>
  <si>
    <t>181-1968</t>
  </si>
  <si>
    <t>181-1969</t>
  </si>
  <si>
    <t>181-1970</t>
  </si>
  <si>
    <t>181-1971</t>
  </si>
  <si>
    <t>181-1972</t>
  </si>
  <si>
    <t>181-1973</t>
  </si>
  <si>
    <t>181-1974</t>
  </si>
  <si>
    <t>181-1975</t>
  </si>
  <si>
    <t>181-1976</t>
  </si>
  <si>
    <t>181-1977</t>
  </si>
  <si>
    <t>181-1978</t>
  </si>
  <si>
    <t>181-1979</t>
  </si>
  <si>
    <t>181-1980</t>
  </si>
  <si>
    <t>181-1981</t>
  </si>
  <si>
    <t>181-1982</t>
  </si>
  <si>
    <t>181-1983</t>
  </si>
  <si>
    <t>181-1984</t>
  </si>
  <si>
    <t>181-1985</t>
  </si>
  <si>
    <t>181-1986</t>
  </si>
  <si>
    <t>181-1987</t>
  </si>
  <si>
    <t>181-1988</t>
  </si>
  <si>
    <t>181-1989</t>
  </si>
  <si>
    <t>181-1990</t>
  </si>
  <si>
    <t>181-1991</t>
  </si>
  <si>
    <t>181-1992</t>
  </si>
  <si>
    <t>181-1993</t>
  </si>
  <si>
    <t>181-1994</t>
  </si>
  <si>
    <t>181-1995</t>
  </si>
  <si>
    <t>181-1996</t>
  </si>
  <si>
    <t>181-1997</t>
  </si>
  <si>
    <t>181-1998</t>
  </si>
  <si>
    <t>181-1999</t>
  </si>
  <si>
    <t>181-2000</t>
  </si>
  <si>
    <t>181-2001</t>
  </si>
  <si>
    <t>181-2002</t>
  </si>
  <si>
    <t>181-2003</t>
  </si>
  <si>
    <t>181-2004</t>
  </si>
  <si>
    <t>181-2005</t>
  </si>
  <si>
    <t>181-2006</t>
  </si>
  <si>
    <t>181-2007</t>
  </si>
  <si>
    <t>181-2008</t>
  </si>
  <si>
    <t>181-2009</t>
  </si>
  <si>
    <t>181-2010</t>
  </si>
  <si>
    <t>181-2011</t>
  </si>
  <si>
    <t>181-2012</t>
  </si>
  <si>
    <t>181-2013</t>
  </si>
  <si>
    <t>181-2014</t>
  </si>
  <si>
    <t>181-2015</t>
  </si>
  <si>
    <t>181-2016</t>
  </si>
  <si>
    <t>181-2017</t>
  </si>
  <si>
    <t>181-2018</t>
  </si>
  <si>
    <t>182-1950</t>
  </si>
  <si>
    <t>BIS (1979-2018)</t>
  </si>
  <si>
    <t>National Source (2007-2018)</t>
  </si>
  <si>
    <t>WEO 2002 (1970-1985); WEO 2009 (1986-1989); WEO 2019 (1990-2018)</t>
  </si>
  <si>
    <t>Portugal_v2 (1950-1994); National Source (1995-2018)</t>
  </si>
  <si>
    <t>182-1951</t>
  </si>
  <si>
    <t>182-1952</t>
  </si>
  <si>
    <t>182-1953</t>
  </si>
  <si>
    <t>182-1954</t>
  </si>
  <si>
    <t>182-1955</t>
  </si>
  <si>
    <t>182-1956</t>
  </si>
  <si>
    <t>182-1957</t>
  </si>
  <si>
    <t>182-1958</t>
  </si>
  <si>
    <t>182-1959</t>
  </si>
  <si>
    <t>182-1960</t>
  </si>
  <si>
    <t>182-1961</t>
  </si>
  <si>
    <t>182-1962</t>
  </si>
  <si>
    <t>182-1963</t>
  </si>
  <si>
    <t>182-1964</t>
  </si>
  <si>
    <t>182-1965</t>
  </si>
  <si>
    <t>182-1966</t>
  </si>
  <si>
    <t>182-1967</t>
  </si>
  <si>
    <t>182-1968</t>
  </si>
  <si>
    <t>182-1969</t>
  </si>
  <si>
    <t>182-1970</t>
  </si>
  <si>
    <t>182-1971</t>
  </si>
  <si>
    <t>182-1972</t>
  </si>
  <si>
    <t>182-1973</t>
  </si>
  <si>
    <t>182-1974</t>
  </si>
  <si>
    <t>182-1975</t>
  </si>
  <si>
    <t>182-1976</t>
  </si>
  <si>
    <t>182-1977</t>
  </si>
  <si>
    <t>182-1978</t>
  </si>
  <si>
    <t>182-1979</t>
  </si>
  <si>
    <t>182-1980</t>
  </si>
  <si>
    <t>182-1981</t>
  </si>
  <si>
    <t>182-1982</t>
  </si>
  <si>
    <t>182-1983</t>
  </si>
  <si>
    <t>182-1984</t>
  </si>
  <si>
    <t>182-1985</t>
  </si>
  <si>
    <t>182-1986</t>
  </si>
  <si>
    <t>182-1987</t>
  </si>
  <si>
    <t>182-1988</t>
  </si>
  <si>
    <t>182-1989</t>
  </si>
  <si>
    <t>182-1990</t>
  </si>
  <si>
    <t>182-1991</t>
  </si>
  <si>
    <t>182-1992</t>
  </si>
  <si>
    <t>182-1993</t>
  </si>
  <si>
    <t>182-1994</t>
  </si>
  <si>
    <t>182-1995</t>
  </si>
  <si>
    <t>182-1996</t>
  </si>
  <si>
    <t>182-1997</t>
  </si>
  <si>
    <t>182-1998</t>
  </si>
  <si>
    <t>182-1999</t>
  </si>
  <si>
    <t>182-2000</t>
  </si>
  <si>
    <t>182-2001</t>
  </si>
  <si>
    <t>182-2002</t>
  </si>
  <si>
    <t>182-2003</t>
  </si>
  <si>
    <t>182-2004</t>
  </si>
  <si>
    <t>182-2005</t>
  </si>
  <si>
    <t>182-2006</t>
  </si>
  <si>
    <t>182-2007</t>
  </si>
  <si>
    <t>182-2008</t>
  </si>
  <si>
    <t>182-2009</t>
  </si>
  <si>
    <t>182-2010</t>
  </si>
  <si>
    <t>182-2011</t>
  </si>
  <si>
    <t>182-2012</t>
  </si>
  <si>
    <t>182-2013</t>
  </si>
  <si>
    <t>182-2014</t>
  </si>
  <si>
    <t>182-2015</t>
  </si>
  <si>
    <t>182-2016</t>
  </si>
  <si>
    <t>182-2017</t>
  </si>
  <si>
    <t>182-2018</t>
  </si>
  <si>
    <t>184-1950</t>
  </si>
  <si>
    <t>WEO 2019 (1980-2018)</t>
  </si>
  <si>
    <t>R&amp;R (1950-1993); National Source (1994-2018)</t>
  </si>
  <si>
    <t>184-1951</t>
  </si>
  <si>
    <t>184-1952</t>
  </si>
  <si>
    <t>184-1953</t>
  </si>
  <si>
    <t>184-1954</t>
  </si>
  <si>
    <t>184-1955</t>
  </si>
  <si>
    <t>184-1956</t>
  </si>
  <si>
    <t>184-1957</t>
  </si>
  <si>
    <t>184-1958</t>
  </si>
  <si>
    <t>184-1959</t>
  </si>
  <si>
    <t>184-1960</t>
  </si>
  <si>
    <t>184-1961</t>
  </si>
  <si>
    <t>184-1962</t>
  </si>
  <si>
    <t>184-1963</t>
  </si>
  <si>
    <t>184-1964</t>
  </si>
  <si>
    <t>184-1965</t>
  </si>
  <si>
    <t>184-1966</t>
  </si>
  <si>
    <t>184-1967</t>
  </si>
  <si>
    <t>184-1968</t>
  </si>
  <si>
    <t>184-1969</t>
  </si>
  <si>
    <t>184-1970</t>
  </si>
  <si>
    <t>184-1971</t>
  </si>
  <si>
    <t>184-1972</t>
  </si>
  <si>
    <t>184-1973</t>
  </si>
  <si>
    <t>184-1974</t>
  </si>
  <si>
    <t>184-1975</t>
  </si>
  <si>
    <t>184-1976</t>
  </si>
  <si>
    <t>184-1977</t>
  </si>
  <si>
    <t>184-1978</t>
  </si>
  <si>
    <t>184-1979</t>
  </si>
  <si>
    <t>184-1980</t>
  </si>
  <si>
    <t>184-1981</t>
  </si>
  <si>
    <t>184-1982</t>
  </si>
  <si>
    <t>184-1983</t>
  </si>
  <si>
    <t>184-1984</t>
  </si>
  <si>
    <t>184-1985</t>
  </si>
  <si>
    <t>184-1986</t>
  </si>
  <si>
    <t>184-1987</t>
  </si>
  <si>
    <t>184-1988</t>
  </si>
  <si>
    <t>184-1989</t>
  </si>
  <si>
    <t>184-1990</t>
  </si>
  <si>
    <t>184-1991</t>
  </si>
  <si>
    <t>184-1992</t>
  </si>
  <si>
    <t>184-1993</t>
  </si>
  <si>
    <t>184-1994</t>
  </si>
  <si>
    <t>184-1995</t>
  </si>
  <si>
    <t>184-1996</t>
  </si>
  <si>
    <t>184-1997</t>
  </si>
  <si>
    <t>184-1998</t>
  </si>
  <si>
    <t>184-1999</t>
  </si>
  <si>
    <t>184-2000</t>
  </si>
  <si>
    <t>184-2001</t>
  </si>
  <si>
    <t>184-2002</t>
  </si>
  <si>
    <t>184-2003</t>
  </si>
  <si>
    <t>184-2004</t>
  </si>
  <si>
    <t>184-2005</t>
  </si>
  <si>
    <t>184-2006</t>
  </si>
  <si>
    <t>184-2007</t>
  </si>
  <si>
    <t>184-2008</t>
  </si>
  <si>
    <t>184-2009</t>
  </si>
  <si>
    <t>184-2010</t>
  </si>
  <si>
    <t>184-2011</t>
  </si>
  <si>
    <t>184-2012</t>
  </si>
  <si>
    <t>184-2013</t>
  </si>
  <si>
    <t>184-2014</t>
  </si>
  <si>
    <t>184-2015</t>
  </si>
  <si>
    <t>184-2016</t>
  </si>
  <si>
    <t>184-2017</t>
  </si>
  <si>
    <t>184-2018</t>
  </si>
  <si>
    <t>186-1950</t>
  </si>
  <si>
    <t>OECD (2010-2017)</t>
  </si>
  <si>
    <t>National Source (1986-2018)</t>
  </si>
  <si>
    <t>National Source (2000-2018)</t>
  </si>
  <si>
    <t>WEO 2019 (2000-2018)</t>
  </si>
  <si>
    <t>UN (1950-1972); IFS (1973-1975); IFS+IDS (1976-1985); National Source (1986-2018)</t>
  </si>
  <si>
    <t>PWT (1950-1961); WEO 2019 (1962-2018)</t>
  </si>
  <si>
    <t>186-1951</t>
  </si>
  <si>
    <t>186-1952</t>
  </si>
  <si>
    <t>186-1953</t>
  </si>
  <si>
    <t>186-1954</t>
  </si>
  <si>
    <t>186-1955</t>
  </si>
  <si>
    <t>186-1956</t>
  </si>
  <si>
    <t>186-1957</t>
  </si>
  <si>
    <t>186-1958</t>
  </si>
  <si>
    <t>186-1959</t>
  </si>
  <si>
    <t>186-1960</t>
  </si>
  <si>
    <t>186-1961</t>
  </si>
  <si>
    <t>186-1962</t>
  </si>
  <si>
    <t>186-1963</t>
  </si>
  <si>
    <t>186-1964</t>
  </si>
  <si>
    <t>186-1965</t>
  </si>
  <si>
    <t>186-1966</t>
  </si>
  <si>
    <t>186-1967</t>
  </si>
  <si>
    <t>186-1968</t>
  </si>
  <si>
    <t>186-1969</t>
  </si>
  <si>
    <t>186-1970</t>
  </si>
  <si>
    <t>186-1971</t>
  </si>
  <si>
    <t>186-1972</t>
  </si>
  <si>
    <t>186-1973</t>
  </si>
  <si>
    <t>186-1974</t>
  </si>
  <si>
    <t>186-1975</t>
  </si>
  <si>
    <t>186-1976</t>
  </si>
  <si>
    <t>186-1977</t>
  </si>
  <si>
    <t>186-1978</t>
  </si>
  <si>
    <t>186-1979</t>
  </si>
  <si>
    <t>186-1980</t>
  </si>
  <si>
    <t>186-1981</t>
  </si>
  <si>
    <t>186-1982</t>
  </si>
  <si>
    <t>186-1983</t>
  </si>
  <si>
    <t>186-1984</t>
  </si>
  <si>
    <t>186-1985</t>
  </si>
  <si>
    <t>186-1986</t>
  </si>
  <si>
    <t>186-1987</t>
  </si>
  <si>
    <t>186-1988</t>
  </si>
  <si>
    <t>186-1989</t>
  </si>
  <si>
    <t>186-1990</t>
  </si>
  <si>
    <t>186-1991</t>
  </si>
  <si>
    <t>186-1992</t>
  </si>
  <si>
    <t>186-1993</t>
  </si>
  <si>
    <t>186-1994</t>
  </si>
  <si>
    <t>186-1995</t>
  </si>
  <si>
    <t>186-1996</t>
  </si>
  <si>
    <t>186-1997</t>
  </si>
  <si>
    <t>186-1998</t>
  </si>
  <si>
    <t>186-1999</t>
  </si>
  <si>
    <t>186-2000</t>
  </si>
  <si>
    <t>186-2001</t>
  </si>
  <si>
    <t>186-2002</t>
  </si>
  <si>
    <t>186-2003</t>
  </si>
  <si>
    <t>186-2004</t>
  </si>
  <si>
    <t>186-2005</t>
  </si>
  <si>
    <t>186-2006</t>
  </si>
  <si>
    <t>186-2007</t>
  </si>
  <si>
    <t>186-2008</t>
  </si>
  <si>
    <t>186-2009</t>
  </si>
  <si>
    <t>186-2010</t>
  </si>
  <si>
    <t>186-2011</t>
  </si>
  <si>
    <t>186-2012</t>
  </si>
  <si>
    <t>186-2013</t>
  </si>
  <si>
    <t>186-2014</t>
  </si>
  <si>
    <t>186-2015</t>
  </si>
  <si>
    <t>186-2016</t>
  </si>
  <si>
    <t>186-2017</t>
  </si>
  <si>
    <t>186-2018</t>
  </si>
  <si>
    <t>193-1950</t>
  </si>
  <si>
    <t>WEO 2019 (1989-2018)</t>
  </si>
  <si>
    <t>R&amp;R (1950-1978); JP (1979-1998); IMF Staff (1999-2018)</t>
  </si>
  <si>
    <t>193-1951</t>
  </si>
  <si>
    <t>193-1952</t>
  </si>
  <si>
    <t>193-1953</t>
  </si>
  <si>
    <t>193-1954</t>
  </si>
  <si>
    <t>193-1955</t>
  </si>
  <si>
    <t>193-1956</t>
  </si>
  <si>
    <t>193-1957</t>
  </si>
  <si>
    <t>193-1958</t>
  </si>
  <si>
    <t>193-1959</t>
  </si>
  <si>
    <t>193-1960</t>
  </si>
  <si>
    <t>193-1961</t>
  </si>
  <si>
    <t>193-1962</t>
  </si>
  <si>
    <t>193-1963</t>
  </si>
  <si>
    <t>193-1964</t>
  </si>
  <si>
    <t>193-1965</t>
  </si>
  <si>
    <t>193-1966</t>
  </si>
  <si>
    <t>193-1967</t>
  </si>
  <si>
    <t>193-1968</t>
  </si>
  <si>
    <t>193-1969</t>
  </si>
  <si>
    <t>193-1970</t>
  </si>
  <si>
    <t>193-1971</t>
  </si>
  <si>
    <t>193-1972</t>
  </si>
  <si>
    <t>193-1973</t>
  </si>
  <si>
    <t>193-1974</t>
  </si>
  <si>
    <t>193-1975</t>
  </si>
  <si>
    <t>193-1976</t>
  </si>
  <si>
    <t>193-1977</t>
  </si>
  <si>
    <t>193-1978</t>
  </si>
  <si>
    <t>193-1979</t>
  </si>
  <si>
    <t>193-1980</t>
  </si>
  <si>
    <t>193-1981</t>
  </si>
  <si>
    <t>193-1982</t>
  </si>
  <si>
    <t>193-1983</t>
  </si>
  <si>
    <t>193-1984</t>
  </si>
  <si>
    <t>193-1985</t>
  </si>
  <si>
    <t>193-1986</t>
  </si>
  <si>
    <t>193-1987</t>
  </si>
  <si>
    <t>193-1988</t>
  </si>
  <si>
    <t>193-1989</t>
  </si>
  <si>
    <t>193-1990</t>
  </si>
  <si>
    <t>193-1991</t>
  </si>
  <si>
    <t>193-1992</t>
  </si>
  <si>
    <t>193-1993</t>
  </si>
  <si>
    <t>193-1994</t>
  </si>
  <si>
    <t>193-1995</t>
  </si>
  <si>
    <t>193-1996</t>
  </si>
  <si>
    <t>193-1997</t>
  </si>
  <si>
    <t>193-1998</t>
  </si>
  <si>
    <t>193-1999</t>
  </si>
  <si>
    <t>193-2000</t>
  </si>
  <si>
    <t>193-2001</t>
  </si>
  <si>
    <t>193-2002</t>
  </si>
  <si>
    <t>193-2003</t>
  </si>
  <si>
    <t>193-2004</t>
  </si>
  <si>
    <t>193-2005</t>
  </si>
  <si>
    <t>193-2006</t>
  </si>
  <si>
    <t>193-2007</t>
  </si>
  <si>
    <t>193-2008</t>
  </si>
  <si>
    <t>193-2009</t>
  </si>
  <si>
    <t>193-2010</t>
  </si>
  <si>
    <t>193-2011</t>
  </si>
  <si>
    <t>193-2012</t>
  </si>
  <si>
    <t>193-2013</t>
  </si>
  <si>
    <t>193-2014</t>
  </si>
  <si>
    <t>193-2015</t>
  </si>
  <si>
    <t>193-2016</t>
  </si>
  <si>
    <t>193-2017</t>
  </si>
  <si>
    <t>193-2018</t>
  </si>
  <si>
    <t>196-1950</t>
  </si>
  <si>
    <t>New_Zealand_v2 (1950-1985); WEO 2019 (1986-2018)</t>
  </si>
  <si>
    <t>196-1951</t>
  </si>
  <si>
    <t>196-1952</t>
  </si>
  <si>
    <t>196-1953</t>
  </si>
  <si>
    <t>196-1954</t>
  </si>
  <si>
    <t>196-1955</t>
  </si>
  <si>
    <t>196-1956</t>
  </si>
  <si>
    <t>196-1957</t>
  </si>
  <si>
    <t>196-1958</t>
  </si>
  <si>
    <t>196-1959</t>
  </si>
  <si>
    <t>196-1960</t>
  </si>
  <si>
    <t>196-1961</t>
  </si>
  <si>
    <t>196-1962</t>
  </si>
  <si>
    <t>196-1963</t>
  </si>
  <si>
    <t>196-1964</t>
  </si>
  <si>
    <t>196-1965</t>
  </si>
  <si>
    <t>196-1966</t>
  </si>
  <si>
    <t>196-1967</t>
  </si>
  <si>
    <t>196-1968</t>
  </si>
  <si>
    <t>196-1969</t>
  </si>
  <si>
    <t>196-1970</t>
  </si>
  <si>
    <t>196-1971</t>
  </si>
  <si>
    <t>196-1972</t>
  </si>
  <si>
    <t>196-1973</t>
  </si>
  <si>
    <t>196-1974</t>
  </si>
  <si>
    <t>196-1975</t>
  </si>
  <si>
    <t>196-1976</t>
  </si>
  <si>
    <t>196-1977</t>
  </si>
  <si>
    <t>196-1978</t>
  </si>
  <si>
    <t>196-1979</t>
  </si>
  <si>
    <t>196-1980</t>
  </si>
  <si>
    <t>196-1981</t>
  </si>
  <si>
    <t>196-1982</t>
  </si>
  <si>
    <t>196-1983</t>
  </si>
  <si>
    <t>196-1984</t>
  </si>
  <si>
    <t>196-1985</t>
  </si>
  <si>
    <t>196-1986</t>
  </si>
  <si>
    <t>196-1987</t>
  </si>
  <si>
    <t>196-1988</t>
  </si>
  <si>
    <t>196-1989</t>
  </si>
  <si>
    <t>196-1990</t>
  </si>
  <si>
    <t>196-1991</t>
  </si>
  <si>
    <t>196-1992</t>
  </si>
  <si>
    <t>196-1993</t>
  </si>
  <si>
    <t>196-1994</t>
  </si>
  <si>
    <t>196-1995</t>
  </si>
  <si>
    <t>196-1996</t>
  </si>
  <si>
    <t>196-1997</t>
  </si>
  <si>
    <t>196-1998</t>
  </si>
  <si>
    <t>196-1999</t>
  </si>
  <si>
    <t>196-2000</t>
  </si>
  <si>
    <t>196-2001</t>
  </si>
  <si>
    <t>196-2002</t>
  </si>
  <si>
    <t>196-2003</t>
  </si>
  <si>
    <t>196-2004</t>
  </si>
  <si>
    <t>196-2005</t>
  </si>
  <si>
    <t>196-2006</t>
  </si>
  <si>
    <t>196-2007</t>
  </si>
  <si>
    <t>196-2008</t>
  </si>
  <si>
    <t>196-2009</t>
  </si>
  <si>
    <t>196-2010</t>
  </si>
  <si>
    <t>196-2011</t>
  </si>
  <si>
    <t>196-2012</t>
  </si>
  <si>
    <t>196-2013</t>
  </si>
  <si>
    <t>196-2014</t>
  </si>
  <si>
    <t>196-2015</t>
  </si>
  <si>
    <t>196-2016</t>
  </si>
  <si>
    <t>196-2017</t>
  </si>
  <si>
    <t>196-2018</t>
  </si>
  <si>
    <t>199-1950</t>
  </si>
  <si>
    <t>BIS (1965-2018)</t>
  </si>
  <si>
    <t>BIS (2008-2018)</t>
  </si>
  <si>
    <t>UN (1950-1959); National Source (1960-1999); WEO 2019 (2000-2018)</t>
  </si>
  <si>
    <t>199-1951</t>
  </si>
  <si>
    <t>199-1952</t>
  </si>
  <si>
    <t>199-1953</t>
  </si>
  <si>
    <t>199-1954</t>
  </si>
  <si>
    <t>199-1955</t>
  </si>
  <si>
    <t>199-1956</t>
  </si>
  <si>
    <t>199-1957</t>
  </si>
  <si>
    <t>199-1958</t>
  </si>
  <si>
    <t>199-1959</t>
  </si>
  <si>
    <t>199-1960</t>
  </si>
  <si>
    <t>199-1961</t>
  </si>
  <si>
    <t>199-1962</t>
  </si>
  <si>
    <t>199-1963</t>
  </si>
  <si>
    <t>199-1964</t>
  </si>
  <si>
    <t>199-1965</t>
  </si>
  <si>
    <t>199-1966</t>
  </si>
  <si>
    <t>199-1967</t>
  </si>
  <si>
    <t>199-1968</t>
  </si>
  <si>
    <t>199-1969</t>
  </si>
  <si>
    <t>199-1970</t>
  </si>
  <si>
    <t>199-1971</t>
  </si>
  <si>
    <t>199-1972</t>
  </si>
  <si>
    <t>199-1973</t>
  </si>
  <si>
    <t>199-1974</t>
  </si>
  <si>
    <t>199-1975</t>
  </si>
  <si>
    <t>199-1976</t>
  </si>
  <si>
    <t>199-1977</t>
  </si>
  <si>
    <t>199-1978</t>
  </si>
  <si>
    <t>199-1979</t>
  </si>
  <si>
    <t>199-1980</t>
  </si>
  <si>
    <t>199-1981</t>
  </si>
  <si>
    <t>199-1982</t>
  </si>
  <si>
    <t>199-1983</t>
  </si>
  <si>
    <t>199-1984</t>
  </si>
  <si>
    <t>199-1985</t>
  </si>
  <si>
    <t>199-1986</t>
  </si>
  <si>
    <t>199-1987</t>
  </si>
  <si>
    <t>199-1988</t>
  </si>
  <si>
    <t>199-1989</t>
  </si>
  <si>
    <t>199-1990</t>
  </si>
  <si>
    <t>199-1991</t>
  </si>
  <si>
    <t>199-1992</t>
  </si>
  <si>
    <t>199-1993</t>
  </si>
  <si>
    <t>199-1994</t>
  </si>
  <si>
    <t>199-1995</t>
  </si>
  <si>
    <t>199-1996</t>
  </si>
  <si>
    <t>199-1997</t>
  </si>
  <si>
    <t>199-1998</t>
  </si>
  <si>
    <t>199-1999</t>
  </si>
  <si>
    <t>199-2000</t>
  </si>
  <si>
    <t>199-2001</t>
  </si>
  <si>
    <t>199-2002</t>
  </si>
  <si>
    <t>199-2003</t>
  </si>
  <si>
    <t>199-2004</t>
  </si>
  <si>
    <t>199-2005</t>
  </si>
  <si>
    <t>199-2006</t>
  </si>
  <si>
    <t>199-2007</t>
  </si>
  <si>
    <t>199-2008</t>
  </si>
  <si>
    <t>199-2009</t>
  </si>
  <si>
    <t>199-2010</t>
  </si>
  <si>
    <t>199-2011</t>
  </si>
  <si>
    <t>199-2012</t>
  </si>
  <si>
    <t>199-2013</t>
  </si>
  <si>
    <t>199-2014</t>
  </si>
  <si>
    <t>199-2015</t>
  </si>
  <si>
    <t>199-2016</t>
  </si>
  <si>
    <t>199-2017</t>
  </si>
  <si>
    <t>199-2018</t>
  </si>
  <si>
    <t>213-1950</t>
  </si>
  <si>
    <t>R&amp;R (1950-1992); WEO 2019 (1993-2018)</t>
  </si>
  <si>
    <t>PWT (1950-1962); WEO 2019 (1963-2018)</t>
  </si>
  <si>
    <t>213-1951</t>
  </si>
  <si>
    <t>213-1952</t>
  </si>
  <si>
    <t>213-1953</t>
  </si>
  <si>
    <t>213-1954</t>
  </si>
  <si>
    <t>213-1955</t>
  </si>
  <si>
    <t>213-1956</t>
  </si>
  <si>
    <t>213-1957</t>
  </si>
  <si>
    <t>213-1958</t>
  </si>
  <si>
    <t>213-1959</t>
  </si>
  <si>
    <t>213-1960</t>
  </si>
  <si>
    <t>213-1961</t>
  </si>
  <si>
    <t>213-1962</t>
  </si>
  <si>
    <t>213-1963</t>
  </si>
  <si>
    <t>213-1964</t>
  </si>
  <si>
    <t>213-1965</t>
  </si>
  <si>
    <t>213-1966</t>
  </si>
  <si>
    <t>213-1967</t>
  </si>
  <si>
    <t>213-1968</t>
  </si>
  <si>
    <t>213-1969</t>
  </si>
  <si>
    <t>213-1970</t>
  </si>
  <si>
    <t>213-1971</t>
  </si>
  <si>
    <t>213-1972</t>
  </si>
  <si>
    <t>213-1973</t>
  </si>
  <si>
    <t>213-1974</t>
  </si>
  <si>
    <t>213-1975</t>
  </si>
  <si>
    <t>213-1976</t>
  </si>
  <si>
    <t>213-1977</t>
  </si>
  <si>
    <t>213-1978</t>
  </si>
  <si>
    <t>213-1979</t>
  </si>
  <si>
    <t>213-1980</t>
  </si>
  <si>
    <t>213-1981</t>
  </si>
  <si>
    <t>213-1982</t>
  </si>
  <si>
    <t>213-1983</t>
  </si>
  <si>
    <t>213-1984</t>
  </si>
  <si>
    <t>213-1985</t>
  </si>
  <si>
    <t>213-1986</t>
  </si>
  <si>
    <t>213-1987</t>
  </si>
  <si>
    <t>213-1988</t>
  </si>
  <si>
    <t>213-1989</t>
  </si>
  <si>
    <t>213-1990</t>
  </si>
  <si>
    <t>213-1991</t>
  </si>
  <si>
    <t>213-1992</t>
  </si>
  <si>
    <t>213-1993</t>
  </si>
  <si>
    <t>213-1994</t>
  </si>
  <si>
    <t>213-1995</t>
  </si>
  <si>
    <t>213-1996</t>
  </si>
  <si>
    <t>213-1997</t>
  </si>
  <si>
    <t>213-1998</t>
  </si>
  <si>
    <t>213-1999</t>
  </si>
  <si>
    <t>213-2000</t>
  </si>
  <si>
    <t>213-2001</t>
  </si>
  <si>
    <t>213-2002</t>
  </si>
  <si>
    <t>213-2003</t>
  </si>
  <si>
    <t>213-2004</t>
  </si>
  <si>
    <t>213-2005</t>
  </si>
  <si>
    <t>213-2006</t>
  </si>
  <si>
    <t>213-2007</t>
  </si>
  <si>
    <t>213-2008</t>
  </si>
  <si>
    <t>213-2009</t>
  </si>
  <si>
    <t>213-2010</t>
  </si>
  <si>
    <t>213-2011</t>
  </si>
  <si>
    <t>213-2012</t>
  </si>
  <si>
    <t>213-2013</t>
  </si>
  <si>
    <t>213-2014</t>
  </si>
  <si>
    <t>213-2015</t>
  </si>
  <si>
    <t>213-2016</t>
  </si>
  <si>
    <t>213-2017</t>
  </si>
  <si>
    <t>213-2018</t>
  </si>
  <si>
    <t>218-1950</t>
  </si>
  <si>
    <t>National Source (1998-2018)</t>
  </si>
  <si>
    <t>218-1951</t>
  </si>
  <si>
    <t>218-1952</t>
  </si>
  <si>
    <t>218-1953</t>
  </si>
  <si>
    <t>218-1954</t>
  </si>
  <si>
    <t>218-1955</t>
  </si>
  <si>
    <t>218-1956</t>
  </si>
  <si>
    <t>218-1957</t>
  </si>
  <si>
    <t>218-1958</t>
  </si>
  <si>
    <t>218-1959</t>
  </si>
  <si>
    <t>218-1960</t>
  </si>
  <si>
    <t>218-1961</t>
  </si>
  <si>
    <t>218-1962</t>
  </si>
  <si>
    <t>218-1963</t>
  </si>
  <si>
    <t>218-1964</t>
  </si>
  <si>
    <t>218-1965</t>
  </si>
  <si>
    <t>218-1966</t>
  </si>
  <si>
    <t>218-1967</t>
  </si>
  <si>
    <t>218-1968</t>
  </si>
  <si>
    <t>218-1969</t>
  </si>
  <si>
    <t>218-1970</t>
  </si>
  <si>
    <t>218-1971</t>
  </si>
  <si>
    <t>218-1972</t>
  </si>
  <si>
    <t>218-1973</t>
  </si>
  <si>
    <t>218-1974</t>
  </si>
  <si>
    <t>218-1975</t>
  </si>
  <si>
    <t>218-1976</t>
  </si>
  <si>
    <t>218-1977</t>
  </si>
  <si>
    <t>218-1978</t>
  </si>
  <si>
    <t>218-1979</t>
  </si>
  <si>
    <t>218-1980</t>
  </si>
  <si>
    <t>218-1981</t>
  </si>
  <si>
    <t>218-1982</t>
  </si>
  <si>
    <t>218-1983</t>
  </si>
  <si>
    <t>218-1984</t>
  </si>
  <si>
    <t>218-1985</t>
  </si>
  <si>
    <t>218-1986</t>
  </si>
  <si>
    <t>218-1987</t>
  </si>
  <si>
    <t>218-1988</t>
  </si>
  <si>
    <t>218-1989</t>
  </si>
  <si>
    <t>218-1990</t>
  </si>
  <si>
    <t>218-1991</t>
  </si>
  <si>
    <t>218-1992</t>
  </si>
  <si>
    <t>218-1993</t>
  </si>
  <si>
    <t>218-1994</t>
  </si>
  <si>
    <t>218-1995</t>
  </si>
  <si>
    <t>218-1996</t>
  </si>
  <si>
    <t>218-1997</t>
  </si>
  <si>
    <t>218-1998</t>
  </si>
  <si>
    <t>218-1999</t>
  </si>
  <si>
    <t>218-2000</t>
  </si>
  <si>
    <t>218-2001</t>
  </si>
  <si>
    <t>218-2002</t>
  </si>
  <si>
    <t>218-2003</t>
  </si>
  <si>
    <t>218-2004</t>
  </si>
  <si>
    <t>218-2005</t>
  </si>
  <si>
    <t>218-2006</t>
  </si>
  <si>
    <t>218-2007</t>
  </si>
  <si>
    <t>218-2008</t>
  </si>
  <si>
    <t>218-2009</t>
  </si>
  <si>
    <t>218-2010</t>
  </si>
  <si>
    <t>218-2011</t>
  </si>
  <si>
    <t>218-2012</t>
  </si>
  <si>
    <t>218-2013</t>
  </si>
  <si>
    <t>218-2014</t>
  </si>
  <si>
    <t>218-2015</t>
  </si>
  <si>
    <t>218-2016</t>
  </si>
  <si>
    <t>218-2017</t>
  </si>
  <si>
    <t>218-2018</t>
  </si>
  <si>
    <t>223-1950</t>
  </si>
  <si>
    <t>OECD (2009-2015)</t>
  </si>
  <si>
    <t>BIS (1993-2018)</t>
  </si>
  <si>
    <t>R&amp;R (1950-1993); CLYPS (1994-2000); National Source (2001-2018)</t>
  </si>
  <si>
    <t>223-1951</t>
  </si>
  <si>
    <t>223-1952</t>
  </si>
  <si>
    <t>223-1953</t>
  </si>
  <si>
    <t>223-1954</t>
  </si>
  <si>
    <t>223-1955</t>
  </si>
  <si>
    <t>223-1956</t>
  </si>
  <si>
    <t>223-1957</t>
  </si>
  <si>
    <t>223-1958</t>
  </si>
  <si>
    <t>223-1959</t>
  </si>
  <si>
    <t>223-1960</t>
  </si>
  <si>
    <t>223-1961</t>
  </si>
  <si>
    <t>223-1962</t>
  </si>
  <si>
    <t>223-1963</t>
  </si>
  <si>
    <t>223-1964</t>
  </si>
  <si>
    <t>223-1965</t>
  </si>
  <si>
    <t>223-1966</t>
  </si>
  <si>
    <t>223-1967</t>
  </si>
  <si>
    <t>223-1968</t>
  </si>
  <si>
    <t>223-1969</t>
  </si>
  <si>
    <t>223-1970</t>
  </si>
  <si>
    <t>223-1971</t>
  </si>
  <si>
    <t>223-1972</t>
  </si>
  <si>
    <t>223-1973</t>
  </si>
  <si>
    <t>223-1974</t>
  </si>
  <si>
    <t>223-1975</t>
  </si>
  <si>
    <t>223-1976</t>
  </si>
  <si>
    <t>223-1977</t>
  </si>
  <si>
    <t>223-1978</t>
  </si>
  <si>
    <t>223-1979</t>
  </si>
  <si>
    <t>223-1980</t>
  </si>
  <si>
    <t>223-1981</t>
  </si>
  <si>
    <t>223-1982</t>
  </si>
  <si>
    <t>223-1983</t>
  </si>
  <si>
    <t>223-1984</t>
  </si>
  <si>
    <t>223-1985</t>
  </si>
  <si>
    <t>223-1986</t>
  </si>
  <si>
    <t>223-1987</t>
  </si>
  <si>
    <t>223-1988</t>
  </si>
  <si>
    <t>223-1989</t>
  </si>
  <si>
    <t>223-1990</t>
  </si>
  <si>
    <t>223-1991</t>
  </si>
  <si>
    <t>223-1992</t>
  </si>
  <si>
    <t>223-1993</t>
  </si>
  <si>
    <t>223-1994</t>
  </si>
  <si>
    <t>223-1995</t>
  </si>
  <si>
    <t>223-1996</t>
  </si>
  <si>
    <t>223-1997</t>
  </si>
  <si>
    <t>223-1998</t>
  </si>
  <si>
    <t>223-1999</t>
  </si>
  <si>
    <t>223-2000</t>
  </si>
  <si>
    <t>223-2001</t>
  </si>
  <si>
    <t>223-2002</t>
  </si>
  <si>
    <t>223-2003</t>
  </si>
  <si>
    <t>223-2004</t>
  </si>
  <si>
    <t>223-2005</t>
  </si>
  <si>
    <t>223-2006</t>
  </si>
  <si>
    <t>223-2007</t>
  </si>
  <si>
    <t>223-2008</t>
  </si>
  <si>
    <t>223-2009</t>
  </si>
  <si>
    <t>223-2010</t>
  </si>
  <si>
    <t>223-2011</t>
  </si>
  <si>
    <t>223-2012</t>
  </si>
  <si>
    <t>223-2013</t>
  </si>
  <si>
    <t>223-2014</t>
  </si>
  <si>
    <t>223-2015</t>
  </si>
  <si>
    <t>223-2016</t>
  </si>
  <si>
    <t>223-2017</t>
  </si>
  <si>
    <t>223-2018</t>
  </si>
  <si>
    <t>228-1950</t>
  </si>
  <si>
    <t>OECD (2003-2018)</t>
  </si>
  <si>
    <t>BIS (1983-2018)</t>
  </si>
  <si>
    <t>WEO 2017 (1990-1990); WEO 2019 (1991-2018)</t>
  </si>
  <si>
    <t>R&amp;R (1950-2000); National Source (2001-2018)</t>
  </si>
  <si>
    <t>228-1951</t>
  </si>
  <si>
    <t>228-1952</t>
  </si>
  <si>
    <t>228-1953</t>
  </si>
  <si>
    <t>228-1954</t>
  </si>
  <si>
    <t>228-1955</t>
  </si>
  <si>
    <t>228-1956</t>
  </si>
  <si>
    <t>228-1957</t>
  </si>
  <si>
    <t>228-1958</t>
  </si>
  <si>
    <t>228-1959</t>
  </si>
  <si>
    <t>228-1960</t>
  </si>
  <si>
    <t>228-1961</t>
  </si>
  <si>
    <t>228-1962</t>
  </si>
  <si>
    <t>228-1963</t>
  </si>
  <si>
    <t>228-1964</t>
  </si>
  <si>
    <t>228-1965</t>
  </si>
  <si>
    <t>228-1966</t>
  </si>
  <si>
    <t>228-1967</t>
  </si>
  <si>
    <t>228-1968</t>
  </si>
  <si>
    <t>228-1969</t>
  </si>
  <si>
    <t>228-1970</t>
  </si>
  <si>
    <t>228-1971</t>
  </si>
  <si>
    <t>228-1972</t>
  </si>
  <si>
    <t>228-1973</t>
  </si>
  <si>
    <t>228-1974</t>
  </si>
  <si>
    <t>228-1975</t>
  </si>
  <si>
    <t>228-1976</t>
  </si>
  <si>
    <t>228-1977</t>
  </si>
  <si>
    <t>228-1978</t>
  </si>
  <si>
    <t>228-1979</t>
  </si>
  <si>
    <t>228-1980</t>
  </si>
  <si>
    <t>228-1981</t>
  </si>
  <si>
    <t>228-1982</t>
  </si>
  <si>
    <t>228-1983</t>
  </si>
  <si>
    <t>228-1984</t>
  </si>
  <si>
    <t>228-1985</t>
  </si>
  <si>
    <t>228-1986</t>
  </si>
  <si>
    <t>228-1987</t>
  </si>
  <si>
    <t>228-1988</t>
  </si>
  <si>
    <t>228-1989</t>
  </si>
  <si>
    <t>228-1990</t>
  </si>
  <si>
    <t>228-1991</t>
  </si>
  <si>
    <t>228-1992</t>
  </si>
  <si>
    <t>228-1993</t>
  </si>
  <si>
    <t>228-1994</t>
  </si>
  <si>
    <t>228-1995</t>
  </si>
  <si>
    <t>228-1996</t>
  </si>
  <si>
    <t>228-1997</t>
  </si>
  <si>
    <t>228-1998</t>
  </si>
  <si>
    <t>228-1999</t>
  </si>
  <si>
    <t>228-2000</t>
  </si>
  <si>
    <t>228-2001</t>
  </si>
  <si>
    <t>228-2002</t>
  </si>
  <si>
    <t>228-2003</t>
  </si>
  <si>
    <t>228-2004</t>
  </si>
  <si>
    <t>228-2005</t>
  </si>
  <si>
    <t>228-2006</t>
  </si>
  <si>
    <t>228-2007</t>
  </si>
  <si>
    <t>228-2008</t>
  </si>
  <si>
    <t>228-2009</t>
  </si>
  <si>
    <t>228-2010</t>
  </si>
  <si>
    <t>228-2011</t>
  </si>
  <si>
    <t>228-2012</t>
  </si>
  <si>
    <t>228-2013</t>
  </si>
  <si>
    <t>228-2014</t>
  </si>
  <si>
    <t>228-2015</t>
  </si>
  <si>
    <t>228-2016</t>
  </si>
  <si>
    <t>228-2017</t>
  </si>
  <si>
    <t>228-2018</t>
  </si>
  <si>
    <t>233-1950</t>
  </si>
  <si>
    <t>OECD (2015-2018)</t>
  </si>
  <si>
    <t>WEO 2019 (1996-2018)</t>
  </si>
  <si>
    <t>R&amp;R (1950-1994); IMF Staff (1995-2018)</t>
  </si>
  <si>
    <t>233-1951</t>
  </si>
  <si>
    <t>233-1952</t>
  </si>
  <si>
    <t>233-1953</t>
  </si>
  <si>
    <t>233-1954</t>
  </si>
  <si>
    <t>233-1955</t>
  </si>
  <si>
    <t>233-1956</t>
  </si>
  <si>
    <t>233-1957</t>
  </si>
  <si>
    <t>233-1958</t>
  </si>
  <si>
    <t>233-1959</t>
  </si>
  <si>
    <t>233-1960</t>
  </si>
  <si>
    <t>233-1961</t>
  </si>
  <si>
    <t>233-1962</t>
  </si>
  <si>
    <t>233-1963</t>
  </si>
  <si>
    <t>233-1964</t>
  </si>
  <si>
    <t>233-1965</t>
  </si>
  <si>
    <t>233-1966</t>
  </si>
  <si>
    <t>233-1967</t>
  </si>
  <si>
    <t>233-1968</t>
  </si>
  <si>
    <t>233-1969</t>
  </si>
  <si>
    <t>233-1970</t>
  </si>
  <si>
    <t>233-1971</t>
  </si>
  <si>
    <t>233-1972</t>
  </si>
  <si>
    <t>233-1973</t>
  </si>
  <si>
    <t>233-1974</t>
  </si>
  <si>
    <t>233-1975</t>
  </si>
  <si>
    <t>233-1976</t>
  </si>
  <si>
    <t>233-1977</t>
  </si>
  <si>
    <t>233-1978</t>
  </si>
  <si>
    <t>233-1979</t>
  </si>
  <si>
    <t>233-1980</t>
  </si>
  <si>
    <t>233-1981</t>
  </si>
  <si>
    <t>233-1982</t>
  </si>
  <si>
    <t>233-1983</t>
  </si>
  <si>
    <t>233-1984</t>
  </si>
  <si>
    <t>233-1985</t>
  </si>
  <si>
    <t>233-1986</t>
  </si>
  <si>
    <t>233-1987</t>
  </si>
  <si>
    <t>233-1988</t>
  </si>
  <si>
    <t>233-1989</t>
  </si>
  <si>
    <t>233-1990</t>
  </si>
  <si>
    <t>233-1991</t>
  </si>
  <si>
    <t>233-1992</t>
  </si>
  <si>
    <t>233-1993</t>
  </si>
  <si>
    <t>233-1994</t>
  </si>
  <si>
    <t>233-1995</t>
  </si>
  <si>
    <t>233-1996</t>
  </si>
  <si>
    <t>233-1997</t>
  </si>
  <si>
    <t>233-1998</t>
  </si>
  <si>
    <t>233-1999</t>
  </si>
  <si>
    <t>233-2000</t>
  </si>
  <si>
    <t>233-2001</t>
  </si>
  <si>
    <t>233-2002</t>
  </si>
  <si>
    <t>233-2003</t>
  </si>
  <si>
    <t>233-2004</t>
  </si>
  <si>
    <t>233-2005</t>
  </si>
  <si>
    <t>233-2006</t>
  </si>
  <si>
    <t>233-2007</t>
  </si>
  <si>
    <t>233-2008</t>
  </si>
  <si>
    <t>233-2009</t>
  </si>
  <si>
    <t>233-2010</t>
  </si>
  <si>
    <t>233-2011</t>
  </si>
  <si>
    <t>233-2012</t>
  </si>
  <si>
    <t>233-2013</t>
  </si>
  <si>
    <t>233-2014</t>
  </si>
  <si>
    <t>233-2015</t>
  </si>
  <si>
    <t>233-2016</t>
  </si>
  <si>
    <t>233-2017</t>
  </si>
  <si>
    <t>233-2018</t>
  </si>
  <si>
    <t>238-1950</t>
  </si>
  <si>
    <t>Spliced IFS (1996-2000); SRF (2001-2018)</t>
  </si>
  <si>
    <t>Spliced Dealogic (1996-1998); Dealogic (1999-2018)</t>
  </si>
  <si>
    <t>SRF (2001-2018)</t>
  </si>
  <si>
    <t>QPD (2009-2018)</t>
  </si>
  <si>
    <t>R&amp;R (1950-1969); JP (1970-1995); WEO 2019 (1996-2008); QPD (2009-2018)</t>
  </si>
  <si>
    <t>238-1951</t>
  </si>
  <si>
    <t>238-1952</t>
  </si>
  <si>
    <t>238-1953</t>
  </si>
  <si>
    <t>238-1954</t>
  </si>
  <si>
    <t>238-1955</t>
  </si>
  <si>
    <t>238-1956</t>
  </si>
  <si>
    <t>238-1957</t>
  </si>
  <si>
    <t>238-1958</t>
  </si>
  <si>
    <t>238-1959</t>
  </si>
  <si>
    <t>238-1960</t>
  </si>
  <si>
    <t>238-1961</t>
  </si>
  <si>
    <t>238-1962</t>
  </si>
  <si>
    <t>238-1963</t>
  </si>
  <si>
    <t>238-1964</t>
  </si>
  <si>
    <t>238-1965</t>
  </si>
  <si>
    <t>238-1966</t>
  </si>
  <si>
    <t>238-1967</t>
  </si>
  <si>
    <t>238-1968</t>
  </si>
  <si>
    <t>238-1969</t>
  </si>
  <si>
    <t>238-1970</t>
  </si>
  <si>
    <t>238-1971</t>
  </si>
  <si>
    <t>238-1972</t>
  </si>
  <si>
    <t>238-1973</t>
  </si>
  <si>
    <t>238-1974</t>
  </si>
  <si>
    <t>238-1975</t>
  </si>
  <si>
    <t>238-1976</t>
  </si>
  <si>
    <t>238-1977</t>
  </si>
  <si>
    <t>238-1978</t>
  </si>
  <si>
    <t>238-1979</t>
  </si>
  <si>
    <t>238-1980</t>
  </si>
  <si>
    <t>238-1981</t>
  </si>
  <si>
    <t>238-1982</t>
  </si>
  <si>
    <t>238-1983</t>
  </si>
  <si>
    <t>238-1984</t>
  </si>
  <si>
    <t>238-1985</t>
  </si>
  <si>
    <t>238-1986</t>
  </si>
  <si>
    <t>238-1987</t>
  </si>
  <si>
    <t>238-1988</t>
  </si>
  <si>
    <t>238-1989</t>
  </si>
  <si>
    <t>238-1990</t>
  </si>
  <si>
    <t>238-1991</t>
  </si>
  <si>
    <t>238-1992</t>
  </si>
  <si>
    <t>238-1993</t>
  </si>
  <si>
    <t>238-1994</t>
  </si>
  <si>
    <t>238-1995</t>
  </si>
  <si>
    <t>238-1996</t>
  </si>
  <si>
    <t>238-1997</t>
  </si>
  <si>
    <t>238-1998</t>
  </si>
  <si>
    <t>238-1999</t>
  </si>
  <si>
    <t>238-2000</t>
  </si>
  <si>
    <t>238-2001</t>
  </si>
  <si>
    <t>238-2002</t>
  </si>
  <si>
    <t>238-2003</t>
  </si>
  <si>
    <t>238-2004</t>
  </si>
  <si>
    <t>238-2005</t>
  </si>
  <si>
    <t>238-2006</t>
  </si>
  <si>
    <t>238-2007</t>
  </si>
  <si>
    <t>238-2008</t>
  </si>
  <si>
    <t>238-2009</t>
  </si>
  <si>
    <t>238-2010</t>
  </si>
  <si>
    <t>238-2011</t>
  </si>
  <si>
    <t>238-2012</t>
  </si>
  <si>
    <t>238-2013</t>
  </si>
  <si>
    <t>238-2014</t>
  </si>
  <si>
    <t>238-2015</t>
  </si>
  <si>
    <t>238-2016</t>
  </si>
  <si>
    <t>238-2017</t>
  </si>
  <si>
    <t>238-2018</t>
  </si>
  <si>
    <t>243-1950</t>
  </si>
  <si>
    <t>Spliced IFS (1991-2000); SRF (2001-2018)</t>
  </si>
  <si>
    <t>Spliced BIS (1991-1994); BIS (1995-2018)</t>
  </si>
  <si>
    <t>Spliced Dealogic (1991-2001); Dealogic (2002-2018)</t>
  </si>
  <si>
    <t>National Source (1970-2008); WEO 2019 (2009-2018)</t>
  </si>
  <si>
    <t>243-1951</t>
  </si>
  <si>
    <t>243-1952</t>
  </si>
  <si>
    <t>243-1953</t>
  </si>
  <si>
    <t>243-1954</t>
  </si>
  <si>
    <t>243-1955</t>
  </si>
  <si>
    <t>243-1956</t>
  </si>
  <si>
    <t>243-1957</t>
  </si>
  <si>
    <t>243-1958</t>
  </si>
  <si>
    <t>243-1959</t>
  </si>
  <si>
    <t>243-1960</t>
  </si>
  <si>
    <t>243-1961</t>
  </si>
  <si>
    <t>243-1962</t>
  </si>
  <si>
    <t>243-1963</t>
  </si>
  <si>
    <t>243-1964</t>
  </si>
  <si>
    <t>243-1965</t>
  </si>
  <si>
    <t>243-1966</t>
  </si>
  <si>
    <t>243-1967</t>
  </si>
  <si>
    <t>243-1968</t>
  </si>
  <si>
    <t>243-1969</t>
  </si>
  <si>
    <t>243-1970</t>
  </si>
  <si>
    <t>243-1971</t>
  </si>
  <si>
    <t>243-1972</t>
  </si>
  <si>
    <t>243-1973</t>
  </si>
  <si>
    <t>243-1974</t>
  </si>
  <si>
    <t>243-1975</t>
  </si>
  <si>
    <t>243-1976</t>
  </si>
  <si>
    <t>243-1977</t>
  </si>
  <si>
    <t>243-1978</t>
  </si>
  <si>
    <t>243-1979</t>
  </si>
  <si>
    <t>243-1980</t>
  </si>
  <si>
    <t>243-1981</t>
  </si>
  <si>
    <t>243-1982</t>
  </si>
  <si>
    <t>243-1983</t>
  </si>
  <si>
    <t>243-1984</t>
  </si>
  <si>
    <t>243-1985</t>
  </si>
  <si>
    <t>243-1986</t>
  </si>
  <si>
    <t>243-1987</t>
  </si>
  <si>
    <t>243-1988</t>
  </si>
  <si>
    <t>243-1989</t>
  </si>
  <si>
    <t>243-1990</t>
  </si>
  <si>
    <t>243-1991</t>
  </si>
  <si>
    <t>243-1992</t>
  </si>
  <si>
    <t>243-1993</t>
  </si>
  <si>
    <t>243-1994</t>
  </si>
  <si>
    <t>243-1995</t>
  </si>
  <si>
    <t>243-1996</t>
  </si>
  <si>
    <t>243-1997</t>
  </si>
  <si>
    <t>243-1998</t>
  </si>
  <si>
    <t>243-1999</t>
  </si>
  <si>
    <t>243-2000</t>
  </si>
  <si>
    <t>243-2001</t>
  </si>
  <si>
    <t>243-2002</t>
  </si>
  <si>
    <t>243-2003</t>
  </si>
  <si>
    <t>243-2004</t>
  </si>
  <si>
    <t>243-2005</t>
  </si>
  <si>
    <t>243-2006</t>
  </si>
  <si>
    <t>243-2007</t>
  </si>
  <si>
    <t>243-2008</t>
  </si>
  <si>
    <t>243-2009</t>
  </si>
  <si>
    <t>243-2010</t>
  </si>
  <si>
    <t>243-2011</t>
  </si>
  <si>
    <t>243-2012</t>
  </si>
  <si>
    <t>243-2013</t>
  </si>
  <si>
    <t>243-2014</t>
  </si>
  <si>
    <t>243-2015</t>
  </si>
  <si>
    <t>243-2016</t>
  </si>
  <si>
    <t>243-2017</t>
  </si>
  <si>
    <t>243-2018</t>
  </si>
  <si>
    <t>248-1950</t>
  </si>
  <si>
    <t>Spliced IFS (1950-2001); SRF (2002-2018)</t>
  </si>
  <si>
    <t>Spliced BIS (1950-1994); BIS (1995-2018)</t>
  </si>
  <si>
    <t>Spliced Dealogic (1950-2013); Dealogic (2014-2018)</t>
  </si>
  <si>
    <t>R&amp;R (1950-2000); WEO 2019 (2001-2018)</t>
  </si>
  <si>
    <t>JP (1990-1998); National Source (1999-2018)</t>
  </si>
  <si>
    <t>PWT (1950-1969); WEO 2019 (1970-2018)</t>
  </si>
  <si>
    <t>248-1951</t>
  </si>
  <si>
    <t>248-1952</t>
  </si>
  <si>
    <t>248-1953</t>
  </si>
  <si>
    <t>248-1954</t>
  </si>
  <si>
    <t>248-1955</t>
  </si>
  <si>
    <t>248-1956</t>
  </si>
  <si>
    <t>248-1957</t>
  </si>
  <si>
    <t>248-1958</t>
  </si>
  <si>
    <t>248-1959</t>
  </si>
  <si>
    <t>248-1960</t>
  </si>
  <si>
    <t>248-1961</t>
  </si>
  <si>
    <t>248-1962</t>
  </si>
  <si>
    <t>248-1963</t>
  </si>
  <si>
    <t>248-1964</t>
  </si>
  <si>
    <t>248-1965</t>
  </si>
  <si>
    <t>248-1966</t>
  </si>
  <si>
    <t>248-1967</t>
  </si>
  <si>
    <t>248-1968</t>
  </si>
  <si>
    <t>248-1969</t>
  </si>
  <si>
    <t>248-1970</t>
  </si>
  <si>
    <t>248-1971</t>
  </si>
  <si>
    <t>248-1972</t>
  </si>
  <si>
    <t>248-1973</t>
  </si>
  <si>
    <t>248-1974</t>
  </si>
  <si>
    <t>248-1975</t>
  </si>
  <si>
    <t>248-1976</t>
  </si>
  <si>
    <t>248-1977</t>
  </si>
  <si>
    <t>248-1978</t>
  </si>
  <si>
    <t>248-1979</t>
  </si>
  <si>
    <t>248-1980</t>
  </si>
  <si>
    <t>248-1981</t>
  </si>
  <si>
    <t>248-1982</t>
  </si>
  <si>
    <t>248-1983</t>
  </si>
  <si>
    <t>248-1984</t>
  </si>
  <si>
    <t>248-1985</t>
  </si>
  <si>
    <t>248-1986</t>
  </si>
  <si>
    <t>248-1987</t>
  </si>
  <si>
    <t>248-1988</t>
  </si>
  <si>
    <t>248-1989</t>
  </si>
  <si>
    <t>248-1990</t>
  </si>
  <si>
    <t>248-1991</t>
  </si>
  <si>
    <t>248-1992</t>
  </si>
  <si>
    <t>248-1993</t>
  </si>
  <si>
    <t>248-1994</t>
  </si>
  <si>
    <t>248-1995</t>
  </si>
  <si>
    <t>248-1996</t>
  </si>
  <si>
    <t>248-1997</t>
  </si>
  <si>
    <t>248-1998</t>
  </si>
  <si>
    <t>248-1999</t>
  </si>
  <si>
    <t>248-2000</t>
  </si>
  <si>
    <t>248-2001</t>
  </si>
  <si>
    <t>248-2002</t>
  </si>
  <si>
    <t>248-2003</t>
  </si>
  <si>
    <t>248-2004</t>
  </si>
  <si>
    <t>248-2005</t>
  </si>
  <si>
    <t>248-2006</t>
  </si>
  <si>
    <t>248-2007</t>
  </si>
  <si>
    <t>248-2008</t>
  </si>
  <si>
    <t>248-2009</t>
  </si>
  <si>
    <t>248-2010</t>
  </si>
  <si>
    <t>248-2011</t>
  </si>
  <si>
    <t>248-2012</t>
  </si>
  <si>
    <t>248-2013</t>
  </si>
  <si>
    <t>248-2014</t>
  </si>
  <si>
    <t>248-2015</t>
  </si>
  <si>
    <t>248-2016</t>
  </si>
  <si>
    <t>248-2017</t>
  </si>
  <si>
    <t>248-2018</t>
  </si>
  <si>
    <t>253-1950</t>
  </si>
  <si>
    <t>Spliced IFS (1950-2000); SRF (2001-2018)</t>
  </si>
  <si>
    <t>Spliced Dealogic (1950-2012); Dealogic (2013-2018)</t>
  </si>
  <si>
    <t>WEO 2019 (1991-2018)</t>
  </si>
  <si>
    <t>IFS (1951-1982); IFS+IDS (1983-1996); National Source (1997-2018)</t>
  </si>
  <si>
    <t>253-1951</t>
  </si>
  <si>
    <t>253-1952</t>
  </si>
  <si>
    <t>253-1953</t>
  </si>
  <si>
    <t>253-1954</t>
  </si>
  <si>
    <t>253-1955</t>
  </si>
  <si>
    <t>253-1956</t>
  </si>
  <si>
    <t>253-1957</t>
  </si>
  <si>
    <t>253-1958</t>
  </si>
  <si>
    <t>253-1959</t>
  </si>
  <si>
    <t>253-1960</t>
  </si>
  <si>
    <t>253-1961</t>
  </si>
  <si>
    <t>253-1962</t>
  </si>
  <si>
    <t>253-1963</t>
  </si>
  <si>
    <t>253-1964</t>
  </si>
  <si>
    <t>253-1965</t>
  </si>
  <si>
    <t>253-1966</t>
  </si>
  <si>
    <t>253-1967</t>
  </si>
  <si>
    <t>253-1968</t>
  </si>
  <si>
    <t>253-1969</t>
  </si>
  <si>
    <t>253-1970</t>
  </si>
  <si>
    <t>253-1971</t>
  </si>
  <si>
    <t>253-1972</t>
  </si>
  <si>
    <t>253-1973</t>
  </si>
  <si>
    <t>253-1974</t>
  </si>
  <si>
    <t>253-1975</t>
  </si>
  <si>
    <t>253-1976</t>
  </si>
  <si>
    <t>253-1977</t>
  </si>
  <si>
    <t>253-1978</t>
  </si>
  <si>
    <t>253-1979</t>
  </si>
  <si>
    <t>253-1980</t>
  </si>
  <si>
    <t>253-1981</t>
  </si>
  <si>
    <t>253-1982</t>
  </si>
  <si>
    <t>253-1983</t>
  </si>
  <si>
    <t>253-1984</t>
  </si>
  <si>
    <t>253-1985</t>
  </si>
  <si>
    <t>253-1986</t>
  </si>
  <si>
    <t>253-1987</t>
  </si>
  <si>
    <t>253-1988</t>
  </si>
  <si>
    <t>253-1989</t>
  </si>
  <si>
    <t>253-1990</t>
  </si>
  <si>
    <t>253-1991</t>
  </si>
  <si>
    <t>253-1992</t>
  </si>
  <si>
    <t>253-1993</t>
  </si>
  <si>
    <t>253-1994</t>
  </si>
  <si>
    <t>253-1995</t>
  </si>
  <si>
    <t>253-1996</t>
  </si>
  <si>
    <t>253-1997</t>
  </si>
  <si>
    <t>253-1998</t>
  </si>
  <si>
    <t>253-1999</t>
  </si>
  <si>
    <t>253-2000</t>
  </si>
  <si>
    <t>253-2001</t>
  </si>
  <si>
    <t>253-2002</t>
  </si>
  <si>
    <t>253-2003</t>
  </si>
  <si>
    <t>253-2004</t>
  </si>
  <si>
    <t>253-2005</t>
  </si>
  <si>
    <t>253-2006</t>
  </si>
  <si>
    <t>253-2007</t>
  </si>
  <si>
    <t>253-2008</t>
  </si>
  <si>
    <t>253-2009</t>
  </si>
  <si>
    <t>253-2010</t>
  </si>
  <si>
    <t>253-2011</t>
  </si>
  <si>
    <t>253-2012</t>
  </si>
  <si>
    <t>253-2013</t>
  </si>
  <si>
    <t>253-2014</t>
  </si>
  <si>
    <t>253-2015</t>
  </si>
  <si>
    <t>253-2016</t>
  </si>
  <si>
    <t>253-2017</t>
  </si>
  <si>
    <t>253-2018</t>
  </si>
  <si>
    <t>258-1950</t>
  </si>
  <si>
    <t>258-1951</t>
  </si>
  <si>
    <t>258-1952</t>
  </si>
  <si>
    <t>258-1953</t>
  </si>
  <si>
    <t>258-1954</t>
  </si>
  <si>
    <t>258-1955</t>
  </si>
  <si>
    <t>258-1956</t>
  </si>
  <si>
    <t>258-1957</t>
  </si>
  <si>
    <t>258-1958</t>
  </si>
  <si>
    <t>258-1959</t>
  </si>
  <si>
    <t>258-1960</t>
  </si>
  <si>
    <t>258-1961</t>
  </si>
  <si>
    <t>258-1962</t>
  </si>
  <si>
    <t>258-1963</t>
  </si>
  <si>
    <t>258-1964</t>
  </si>
  <si>
    <t>258-1965</t>
  </si>
  <si>
    <t>258-1966</t>
  </si>
  <si>
    <t>258-1967</t>
  </si>
  <si>
    <t>258-1968</t>
  </si>
  <si>
    <t>258-1969</t>
  </si>
  <si>
    <t>258-1970</t>
  </si>
  <si>
    <t>258-1971</t>
  </si>
  <si>
    <t>258-1972</t>
  </si>
  <si>
    <t>258-1973</t>
  </si>
  <si>
    <t>258-1974</t>
  </si>
  <si>
    <t>258-1975</t>
  </si>
  <si>
    <t>258-1976</t>
  </si>
  <si>
    <t>258-1977</t>
  </si>
  <si>
    <t>258-1978</t>
  </si>
  <si>
    <t>258-1979</t>
  </si>
  <si>
    <t>258-1980</t>
  </si>
  <si>
    <t>258-1981</t>
  </si>
  <si>
    <t>258-1982</t>
  </si>
  <si>
    <t>258-1983</t>
  </si>
  <si>
    <t>258-1984</t>
  </si>
  <si>
    <t>258-1985</t>
  </si>
  <si>
    <t>258-1986</t>
  </si>
  <si>
    <t>258-1987</t>
  </si>
  <si>
    <t>258-1988</t>
  </si>
  <si>
    <t>258-1989</t>
  </si>
  <si>
    <t>258-1990</t>
  </si>
  <si>
    <t>258-1991</t>
  </si>
  <si>
    <t>258-1992</t>
  </si>
  <si>
    <t>258-1993</t>
  </si>
  <si>
    <t>258-1994</t>
  </si>
  <si>
    <t>258-1995</t>
  </si>
  <si>
    <t>258-1996</t>
  </si>
  <si>
    <t>258-1997</t>
  </si>
  <si>
    <t>258-1998</t>
  </si>
  <si>
    <t>258-1999</t>
  </si>
  <si>
    <t>258-2000</t>
  </si>
  <si>
    <t>258-2001</t>
  </si>
  <si>
    <t>258-2002</t>
  </si>
  <si>
    <t>258-2003</t>
  </si>
  <si>
    <t>258-2004</t>
  </si>
  <si>
    <t>258-2005</t>
  </si>
  <si>
    <t>258-2006</t>
  </si>
  <si>
    <t>258-2007</t>
  </si>
  <si>
    <t>258-2008</t>
  </si>
  <si>
    <t>258-2009</t>
  </si>
  <si>
    <t>258-2010</t>
  </si>
  <si>
    <t>258-2011</t>
  </si>
  <si>
    <t>258-2012</t>
  </si>
  <si>
    <t>258-2013</t>
  </si>
  <si>
    <t>258-2014</t>
  </si>
  <si>
    <t>258-2015</t>
  </si>
  <si>
    <t>258-2016</t>
  </si>
  <si>
    <t>258-2017</t>
  </si>
  <si>
    <t>258-2018</t>
  </si>
  <si>
    <t>263-1950</t>
  </si>
  <si>
    <t>Spliced IFS (1955-2000); SRF (2001-2018)</t>
  </si>
  <si>
    <t>IFS+IDS (1970-1996); WEO 2019 (1997-2018)</t>
  </si>
  <si>
    <t>IHS (1955-1959); PWT (1960-1962); WEO 2019 (1963-2018)</t>
  </si>
  <si>
    <t>263-1951</t>
  </si>
  <si>
    <t>263-1952</t>
  </si>
  <si>
    <t>263-1953</t>
  </si>
  <si>
    <t>263-1954</t>
  </si>
  <si>
    <t>263-1955</t>
  </si>
  <si>
    <t>263-1956</t>
  </si>
  <si>
    <t>263-1957</t>
  </si>
  <si>
    <t>263-1958</t>
  </si>
  <si>
    <t>263-1959</t>
  </si>
  <si>
    <t>263-1960</t>
  </si>
  <si>
    <t>263-1961</t>
  </si>
  <si>
    <t>263-1962</t>
  </si>
  <si>
    <t>263-1963</t>
  </si>
  <si>
    <t>263-1964</t>
  </si>
  <si>
    <t>263-1965</t>
  </si>
  <si>
    <t>263-1966</t>
  </si>
  <si>
    <t>263-1967</t>
  </si>
  <si>
    <t>263-1968</t>
  </si>
  <si>
    <t>263-1969</t>
  </si>
  <si>
    <t>263-1970</t>
  </si>
  <si>
    <t>263-1971</t>
  </si>
  <si>
    <t>263-1972</t>
  </si>
  <si>
    <t>263-1973</t>
  </si>
  <si>
    <t>263-1974</t>
  </si>
  <si>
    <t>263-1975</t>
  </si>
  <si>
    <t>263-1976</t>
  </si>
  <si>
    <t>263-1977</t>
  </si>
  <si>
    <t>263-1978</t>
  </si>
  <si>
    <t>263-1979</t>
  </si>
  <si>
    <t>263-1980</t>
  </si>
  <si>
    <t>263-1981</t>
  </si>
  <si>
    <t>263-1982</t>
  </si>
  <si>
    <t>263-1983</t>
  </si>
  <si>
    <t>263-1984</t>
  </si>
  <si>
    <t>263-1985</t>
  </si>
  <si>
    <t>263-1986</t>
  </si>
  <si>
    <t>263-1987</t>
  </si>
  <si>
    <t>263-1988</t>
  </si>
  <si>
    <t>263-1989</t>
  </si>
  <si>
    <t>263-1990</t>
  </si>
  <si>
    <t>263-1991</t>
  </si>
  <si>
    <t>263-1992</t>
  </si>
  <si>
    <t>263-1993</t>
  </si>
  <si>
    <t>263-1994</t>
  </si>
  <si>
    <t>263-1995</t>
  </si>
  <si>
    <t>263-1996</t>
  </si>
  <si>
    <t>263-1997</t>
  </si>
  <si>
    <t>263-1998</t>
  </si>
  <si>
    <t>263-1999</t>
  </si>
  <si>
    <t>263-2000</t>
  </si>
  <si>
    <t>263-2001</t>
  </si>
  <si>
    <t>263-2002</t>
  </si>
  <si>
    <t>263-2003</t>
  </si>
  <si>
    <t>263-2004</t>
  </si>
  <si>
    <t>263-2005</t>
  </si>
  <si>
    <t>263-2006</t>
  </si>
  <si>
    <t>263-2007</t>
  </si>
  <si>
    <t>263-2008</t>
  </si>
  <si>
    <t>263-2009</t>
  </si>
  <si>
    <t>263-2010</t>
  </si>
  <si>
    <t>263-2011</t>
  </si>
  <si>
    <t>263-2012</t>
  </si>
  <si>
    <t>263-2013</t>
  </si>
  <si>
    <t>263-2014</t>
  </si>
  <si>
    <t>263-2015</t>
  </si>
  <si>
    <t>263-2016</t>
  </si>
  <si>
    <t>263-2017</t>
  </si>
  <si>
    <t>263-2018</t>
  </si>
  <si>
    <t>268-1950</t>
  </si>
  <si>
    <t>Derived using national source and IFS/SRF (2001-2018)</t>
  </si>
  <si>
    <t>National Source (1980-2018)</t>
  </si>
  <si>
    <t>WEO 2019 (1990-1997); National Source (1998-2018)</t>
  </si>
  <si>
    <t>268-1951</t>
  </si>
  <si>
    <t>268-1952</t>
  </si>
  <si>
    <t>268-1953</t>
  </si>
  <si>
    <t>268-1954</t>
  </si>
  <si>
    <t>268-1955</t>
  </si>
  <si>
    <t>268-1956</t>
  </si>
  <si>
    <t>268-1957</t>
  </si>
  <si>
    <t>268-1958</t>
  </si>
  <si>
    <t>268-1959</t>
  </si>
  <si>
    <t>268-1960</t>
  </si>
  <si>
    <t>268-1961</t>
  </si>
  <si>
    <t>268-1962</t>
  </si>
  <si>
    <t>268-1963</t>
  </si>
  <si>
    <t>268-1964</t>
  </si>
  <si>
    <t>268-1965</t>
  </si>
  <si>
    <t>268-1966</t>
  </si>
  <si>
    <t>268-1967</t>
  </si>
  <si>
    <t>268-1968</t>
  </si>
  <si>
    <t>268-1969</t>
  </si>
  <si>
    <t>268-1970</t>
  </si>
  <si>
    <t>268-1971</t>
  </si>
  <si>
    <t>268-1972</t>
  </si>
  <si>
    <t>268-1973</t>
  </si>
  <si>
    <t>268-1974</t>
  </si>
  <si>
    <t>268-1975</t>
  </si>
  <si>
    <t>268-1976</t>
  </si>
  <si>
    <t>268-1977</t>
  </si>
  <si>
    <t>268-1978</t>
  </si>
  <si>
    <t>268-1979</t>
  </si>
  <si>
    <t>268-1980</t>
  </si>
  <si>
    <t>268-1981</t>
  </si>
  <si>
    <t>268-1982</t>
  </si>
  <si>
    <t>268-1983</t>
  </si>
  <si>
    <t>268-1984</t>
  </si>
  <si>
    <t>268-1985</t>
  </si>
  <si>
    <t>268-1986</t>
  </si>
  <si>
    <t>268-1987</t>
  </si>
  <si>
    <t>268-1988</t>
  </si>
  <si>
    <t>268-1989</t>
  </si>
  <si>
    <t>268-1990</t>
  </si>
  <si>
    <t>268-1991</t>
  </si>
  <si>
    <t>268-1992</t>
  </si>
  <si>
    <t>268-1993</t>
  </si>
  <si>
    <t>268-1994</t>
  </si>
  <si>
    <t>268-1995</t>
  </si>
  <si>
    <t>268-1996</t>
  </si>
  <si>
    <t>268-1997</t>
  </si>
  <si>
    <t>268-1998</t>
  </si>
  <si>
    <t>268-1999</t>
  </si>
  <si>
    <t>268-2000</t>
  </si>
  <si>
    <t>268-2001</t>
  </si>
  <si>
    <t>268-2002</t>
  </si>
  <si>
    <t>268-2003</t>
  </si>
  <si>
    <t>268-2004</t>
  </si>
  <si>
    <t>268-2005</t>
  </si>
  <si>
    <t>268-2006</t>
  </si>
  <si>
    <t>268-2007</t>
  </si>
  <si>
    <t>268-2008</t>
  </si>
  <si>
    <t>268-2009</t>
  </si>
  <si>
    <t>268-2010</t>
  </si>
  <si>
    <t>268-2011</t>
  </si>
  <si>
    <t>268-2012</t>
  </si>
  <si>
    <t>268-2013</t>
  </si>
  <si>
    <t>268-2014</t>
  </si>
  <si>
    <t>268-2015</t>
  </si>
  <si>
    <t>268-2016</t>
  </si>
  <si>
    <t>268-2017</t>
  </si>
  <si>
    <t>268-2018</t>
  </si>
  <si>
    <t>273-1950</t>
  </si>
  <si>
    <t>OECD+BIS (2003-2017)</t>
  </si>
  <si>
    <t>BIS (2003-2017)</t>
  </si>
  <si>
    <t>OECD (2003-2017)</t>
  </si>
  <si>
    <t>National Source (1955-1989); WEO 2009 (1990-1995); WEO 2019 (1996-2018)</t>
  </si>
  <si>
    <t>273-1951</t>
  </si>
  <si>
    <t>273-1952</t>
  </si>
  <si>
    <t>273-1953</t>
  </si>
  <si>
    <t>273-1954</t>
  </si>
  <si>
    <t>273-1955</t>
  </si>
  <si>
    <t>273-1956</t>
  </si>
  <si>
    <t>273-1957</t>
  </si>
  <si>
    <t>273-1958</t>
  </si>
  <si>
    <t>273-1959</t>
  </si>
  <si>
    <t>273-1960</t>
  </si>
  <si>
    <t>273-1961</t>
  </si>
  <si>
    <t>273-1962</t>
  </si>
  <si>
    <t>273-1963</t>
  </si>
  <si>
    <t>273-1964</t>
  </si>
  <si>
    <t>273-1965</t>
  </si>
  <si>
    <t>273-1966</t>
  </si>
  <si>
    <t>273-1967</t>
  </si>
  <si>
    <t>273-1968</t>
  </si>
  <si>
    <t>273-1969</t>
  </si>
  <si>
    <t>273-1970</t>
  </si>
  <si>
    <t>273-1971</t>
  </si>
  <si>
    <t>273-1972</t>
  </si>
  <si>
    <t>273-1973</t>
  </si>
  <si>
    <t>273-1974</t>
  </si>
  <si>
    <t>273-1975</t>
  </si>
  <si>
    <t>273-1976</t>
  </si>
  <si>
    <t>273-1977</t>
  </si>
  <si>
    <t>273-1978</t>
  </si>
  <si>
    <t>273-1979</t>
  </si>
  <si>
    <t>273-1980</t>
  </si>
  <si>
    <t>273-1981</t>
  </si>
  <si>
    <t>273-1982</t>
  </si>
  <si>
    <t>273-1983</t>
  </si>
  <si>
    <t>273-1984</t>
  </si>
  <si>
    <t>273-1985</t>
  </si>
  <si>
    <t>273-1986</t>
  </si>
  <si>
    <t>273-1987</t>
  </si>
  <si>
    <t>273-1988</t>
  </si>
  <si>
    <t>273-1989</t>
  </si>
  <si>
    <t>273-1990</t>
  </si>
  <si>
    <t>273-1991</t>
  </si>
  <si>
    <t>273-1992</t>
  </si>
  <si>
    <t>273-1993</t>
  </si>
  <si>
    <t>273-1994</t>
  </si>
  <si>
    <t>273-1995</t>
  </si>
  <si>
    <t>273-1996</t>
  </si>
  <si>
    <t>273-1997</t>
  </si>
  <si>
    <t>273-1998</t>
  </si>
  <si>
    <t>273-1999</t>
  </si>
  <si>
    <t>273-2000</t>
  </si>
  <si>
    <t>273-2001</t>
  </si>
  <si>
    <t>273-2002</t>
  </si>
  <si>
    <t>273-2003</t>
  </si>
  <si>
    <t>273-2004</t>
  </si>
  <si>
    <t>273-2005</t>
  </si>
  <si>
    <t>273-2006</t>
  </si>
  <si>
    <t>273-2007</t>
  </si>
  <si>
    <t>273-2008</t>
  </si>
  <si>
    <t>273-2009</t>
  </si>
  <si>
    <t>273-2010</t>
  </si>
  <si>
    <t>273-2011</t>
  </si>
  <si>
    <t>273-2012</t>
  </si>
  <si>
    <t>273-2013</t>
  </si>
  <si>
    <t>273-2014</t>
  </si>
  <si>
    <t>273-2015</t>
  </si>
  <si>
    <t>273-2016</t>
  </si>
  <si>
    <t>273-2017</t>
  </si>
  <si>
    <t>273-2018</t>
  </si>
  <si>
    <t>278-1950</t>
  </si>
  <si>
    <t>IFS+IDS (1970-2004); National Source (2005-2018)</t>
  </si>
  <si>
    <t>WEO 2019 (1997-2018)</t>
  </si>
  <si>
    <t>278-1951</t>
  </si>
  <si>
    <t>278-1952</t>
  </si>
  <si>
    <t>278-1953</t>
  </si>
  <si>
    <t>278-1954</t>
  </si>
  <si>
    <t>278-1955</t>
  </si>
  <si>
    <t>278-1956</t>
  </si>
  <si>
    <t>278-1957</t>
  </si>
  <si>
    <t>278-1958</t>
  </si>
  <si>
    <t>278-1959</t>
  </si>
  <si>
    <t>278-1960</t>
  </si>
  <si>
    <t>278-1961</t>
  </si>
  <si>
    <t>278-1962</t>
  </si>
  <si>
    <t>278-1963</t>
  </si>
  <si>
    <t>278-1964</t>
  </si>
  <si>
    <t>278-1965</t>
  </si>
  <si>
    <t>278-1966</t>
  </si>
  <si>
    <t>278-1967</t>
  </si>
  <si>
    <t>278-1968</t>
  </si>
  <si>
    <t>278-1969</t>
  </si>
  <si>
    <t>278-1970</t>
  </si>
  <si>
    <t>278-1971</t>
  </si>
  <si>
    <t>278-1972</t>
  </si>
  <si>
    <t>278-1973</t>
  </si>
  <si>
    <t>278-1974</t>
  </si>
  <si>
    <t>278-1975</t>
  </si>
  <si>
    <t>278-1976</t>
  </si>
  <si>
    <t>278-1977</t>
  </si>
  <si>
    <t>278-1978</t>
  </si>
  <si>
    <t>278-1979</t>
  </si>
  <si>
    <t>278-1980</t>
  </si>
  <si>
    <t>278-1981</t>
  </si>
  <si>
    <t>278-1982</t>
  </si>
  <si>
    <t>278-1983</t>
  </si>
  <si>
    <t>278-1984</t>
  </si>
  <si>
    <t>278-1985</t>
  </si>
  <si>
    <t>278-1986</t>
  </si>
  <si>
    <t>278-1987</t>
  </si>
  <si>
    <t>278-1988</t>
  </si>
  <si>
    <t>278-1989</t>
  </si>
  <si>
    <t>278-1990</t>
  </si>
  <si>
    <t>278-1991</t>
  </si>
  <si>
    <t>278-1992</t>
  </si>
  <si>
    <t>278-1993</t>
  </si>
  <si>
    <t>278-1994</t>
  </si>
  <si>
    <t>278-1995</t>
  </si>
  <si>
    <t>278-1996</t>
  </si>
  <si>
    <t>278-1997</t>
  </si>
  <si>
    <t>278-1998</t>
  </si>
  <si>
    <t>278-1999</t>
  </si>
  <si>
    <t>278-2000</t>
  </si>
  <si>
    <t>278-2001</t>
  </si>
  <si>
    <t>278-2002</t>
  </si>
  <si>
    <t>278-2003</t>
  </si>
  <si>
    <t>278-2004</t>
  </si>
  <si>
    <t>278-2005</t>
  </si>
  <si>
    <t>278-2006</t>
  </si>
  <si>
    <t>278-2007</t>
  </si>
  <si>
    <t>278-2008</t>
  </si>
  <si>
    <t>278-2009</t>
  </si>
  <si>
    <t>278-2010</t>
  </si>
  <si>
    <t>278-2011</t>
  </si>
  <si>
    <t>278-2012</t>
  </si>
  <si>
    <t>278-2013</t>
  </si>
  <si>
    <t>278-2014</t>
  </si>
  <si>
    <t>278-2015</t>
  </si>
  <si>
    <t>278-2016</t>
  </si>
  <si>
    <t>278-2017</t>
  </si>
  <si>
    <t>278-2018</t>
  </si>
  <si>
    <t>283-1950</t>
  </si>
  <si>
    <t>R&amp;R (1950-1990); WEO 2015 (1991-1993); WEO 2019 (1994-2018)</t>
  </si>
  <si>
    <t>283-1951</t>
  </si>
  <si>
    <t>283-1952</t>
  </si>
  <si>
    <t>283-1953</t>
  </si>
  <si>
    <t>283-1954</t>
  </si>
  <si>
    <t>283-1955</t>
  </si>
  <si>
    <t>283-1956</t>
  </si>
  <si>
    <t>283-1957</t>
  </si>
  <si>
    <t>283-1958</t>
  </si>
  <si>
    <t>283-1959</t>
  </si>
  <si>
    <t>283-1960</t>
  </si>
  <si>
    <t>283-1961</t>
  </si>
  <si>
    <t>283-1962</t>
  </si>
  <si>
    <t>283-1963</t>
  </si>
  <si>
    <t>283-1964</t>
  </si>
  <si>
    <t>283-1965</t>
  </si>
  <si>
    <t>283-1966</t>
  </si>
  <si>
    <t>283-1967</t>
  </si>
  <si>
    <t>283-1968</t>
  </si>
  <si>
    <t>283-1969</t>
  </si>
  <si>
    <t>283-1970</t>
  </si>
  <si>
    <t>283-1971</t>
  </si>
  <si>
    <t>283-1972</t>
  </si>
  <si>
    <t>283-1973</t>
  </si>
  <si>
    <t>283-1974</t>
  </si>
  <si>
    <t>283-1975</t>
  </si>
  <si>
    <t>283-1976</t>
  </si>
  <si>
    <t>283-1977</t>
  </si>
  <si>
    <t>283-1978</t>
  </si>
  <si>
    <t>283-1979</t>
  </si>
  <si>
    <t>283-1980</t>
  </si>
  <si>
    <t>283-1981</t>
  </si>
  <si>
    <t>283-1982</t>
  </si>
  <si>
    <t>283-1983</t>
  </si>
  <si>
    <t>283-1984</t>
  </si>
  <si>
    <t>283-1985</t>
  </si>
  <si>
    <t>283-1986</t>
  </si>
  <si>
    <t>283-1987</t>
  </si>
  <si>
    <t>283-1988</t>
  </si>
  <si>
    <t>283-1989</t>
  </si>
  <si>
    <t>283-1990</t>
  </si>
  <si>
    <t>283-1991</t>
  </si>
  <si>
    <t>283-1992</t>
  </si>
  <si>
    <t>283-1993</t>
  </si>
  <si>
    <t>283-1994</t>
  </si>
  <si>
    <t>283-1995</t>
  </si>
  <si>
    <t>283-1996</t>
  </si>
  <si>
    <t>283-1997</t>
  </si>
  <si>
    <t>283-1998</t>
  </si>
  <si>
    <t>283-1999</t>
  </si>
  <si>
    <t>283-2000</t>
  </si>
  <si>
    <t>283-2001</t>
  </si>
  <si>
    <t>283-2002</t>
  </si>
  <si>
    <t>283-2003</t>
  </si>
  <si>
    <t>283-2004</t>
  </si>
  <si>
    <t>283-2005</t>
  </si>
  <si>
    <t>283-2006</t>
  </si>
  <si>
    <t>283-2007</t>
  </si>
  <si>
    <t>283-2008</t>
  </si>
  <si>
    <t>283-2009</t>
  </si>
  <si>
    <t>283-2010</t>
  </si>
  <si>
    <t>283-2011</t>
  </si>
  <si>
    <t>283-2012</t>
  </si>
  <si>
    <t>283-2013</t>
  </si>
  <si>
    <t>283-2014</t>
  </si>
  <si>
    <t>283-2015</t>
  </si>
  <si>
    <t>283-2016</t>
  </si>
  <si>
    <t>283-2017</t>
  </si>
  <si>
    <t>283-2018</t>
  </si>
  <si>
    <t>288-1950</t>
  </si>
  <si>
    <t>Spliced IFS (1952-2000); SRF (2001-2018)</t>
  </si>
  <si>
    <t>Spliced BIS (1952-1994); BIS (1995-2018)</t>
  </si>
  <si>
    <t>Spliced Dealogic (1952-2011); Dealogic (2012-2018)</t>
  </si>
  <si>
    <t>WEO 2019 (1990-2018)</t>
  </si>
  <si>
    <t>IFS+IDS (1970-1989); CLYPS (1990-2001); IMF Staff (2002-2003); National Source (2004-2018)</t>
  </si>
  <si>
    <t>PWT (1951-1962); WEO 2019 (1963-2018)</t>
  </si>
  <si>
    <t>288-1951</t>
  </si>
  <si>
    <t>288-1952</t>
  </si>
  <si>
    <t>288-1953</t>
  </si>
  <si>
    <t>288-1954</t>
  </si>
  <si>
    <t>288-1955</t>
  </si>
  <si>
    <t>288-1956</t>
  </si>
  <si>
    <t>288-1957</t>
  </si>
  <si>
    <t>288-1958</t>
  </si>
  <si>
    <t>288-1959</t>
  </si>
  <si>
    <t>288-1960</t>
  </si>
  <si>
    <t>288-1961</t>
  </si>
  <si>
    <t>288-1962</t>
  </si>
  <si>
    <t>288-1963</t>
  </si>
  <si>
    <t>288-1964</t>
  </si>
  <si>
    <t>288-1965</t>
  </si>
  <si>
    <t>288-1966</t>
  </si>
  <si>
    <t>288-1967</t>
  </si>
  <si>
    <t>288-1968</t>
  </si>
  <si>
    <t>288-1969</t>
  </si>
  <si>
    <t>288-1970</t>
  </si>
  <si>
    <t>288-1971</t>
  </si>
  <si>
    <t>288-1972</t>
  </si>
  <si>
    <t>288-1973</t>
  </si>
  <si>
    <t>288-1974</t>
  </si>
  <si>
    <t>288-1975</t>
  </si>
  <si>
    <t>288-1976</t>
  </si>
  <si>
    <t>288-1977</t>
  </si>
  <si>
    <t>288-1978</t>
  </si>
  <si>
    <t>288-1979</t>
  </si>
  <si>
    <t>288-1980</t>
  </si>
  <si>
    <t>288-1981</t>
  </si>
  <si>
    <t>288-1982</t>
  </si>
  <si>
    <t>288-1983</t>
  </si>
  <si>
    <t>288-1984</t>
  </si>
  <si>
    <t>288-1985</t>
  </si>
  <si>
    <t>288-1986</t>
  </si>
  <si>
    <t>288-1987</t>
  </si>
  <si>
    <t>288-1988</t>
  </si>
  <si>
    <t>288-1989</t>
  </si>
  <si>
    <t>288-1990</t>
  </si>
  <si>
    <t>288-1991</t>
  </si>
  <si>
    <t>288-1992</t>
  </si>
  <si>
    <t>288-1993</t>
  </si>
  <si>
    <t>288-1994</t>
  </si>
  <si>
    <t>288-1995</t>
  </si>
  <si>
    <t>288-1996</t>
  </si>
  <si>
    <t>288-1997</t>
  </si>
  <si>
    <t>288-1998</t>
  </si>
  <si>
    <t>288-1999</t>
  </si>
  <si>
    <t>288-2000</t>
  </si>
  <si>
    <t>288-2001</t>
  </si>
  <si>
    <t>288-2002</t>
  </si>
  <si>
    <t>288-2003</t>
  </si>
  <si>
    <t>288-2004</t>
  </si>
  <si>
    <t>288-2005</t>
  </si>
  <si>
    <t>288-2006</t>
  </si>
  <si>
    <t>288-2007</t>
  </si>
  <si>
    <t>288-2008</t>
  </si>
  <si>
    <t>288-2009</t>
  </si>
  <si>
    <t>288-2010</t>
  </si>
  <si>
    <t>288-2011</t>
  </si>
  <si>
    <t>288-2012</t>
  </si>
  <si>
    <t>288-2013</t>
  </si>
  <si>
    <t>288-2014</t>
  </si>
  <si>
    <t>288-2015</t>
  </si>
  <si>
    <t>288-2016</t>
  </si>
  <si>
    <t>288-2017</t>
  </si>
  <si>
    <t>288-2018</t>
  </si>
  <si>
    <t>293-1950</t>
  </si>
  <si>
    <t>Spliced Dealogic (1950-1998); Dealogic (1999-2018)</t>
  </si>
  <si>
    <t>National Source (1999-2018)</t>
  </si>
  <si>
    <t>National Source (2002-2018)</t>
  </si>
  <si>
    <t>293-1951</t>
  </si>
  <si>
    <t>293-1952</t>
  </si>
  <si>
    <t>293-1953</t>
  </si>
  <si>
    <t>293-1954</t>
  </si>
  <si>
    <t>293-1955</t>
  </si>
  <si>
    <t>293-1956</t>
  </si>
  <si>
    <t>293-1957</t>
  </si>
  <si>
    <t>293-1958</t>
  </si>
  <si>
    <t>293-1959</t>
  </si>
  <si>
    <t>293-1960</t>
  </si>
  <si>
    <t>293-1961</t>
  </si>
  <si>
    <t>293-1962</t>
  </si>
  <si>
    <t>293-1963</t>
  </si>
  <si>
    <t>293-1964</t>
  </si>
  <si>
    <t>293-1965</t>
  </si>
  <si>
    <t>293-1966</t>
  </si>
  <si>
    <t>293-1967</t>
  </si>
  <si>
    <t>293-1968</t>
  </si>
  <si>
    <t>293-1969</t>
  </si>
  <si>
    <t>293-1970</t>
  </si>
  <si>
    <t>293-1971</t>
  </si>
  <si>
    <t>293-1972</t>
  </si>
  <si>
    <t>293-1973</t>
  </si>
  <si>
    <t>293-1974</t>
  </si>
  <si>
    <t>293-1975</t>
  </si>
  <si>
    <t>293-1976</t>
  </si>
  <si>
    <t>293-1977</t>
  </si>
  <si>
    <t>293-1978</t>
  </si>
  <si>
    <t>293-1979</t>
  </si>
  <si>
    <t>293-1980</t>
  </si>
  <si>
    <t>293-1981</t>
  </si>
  <si>
    <t>293-1982</t>
  </si>
  <si>
    <t>293-1983</t>
  </si>
  <si>
    <t>293-1984</t>
  </si>
  <si>
    <t>293-1985</t>
  </si>
  <si>
    <t>293-1986</t>
  </si>
  <si>
    <t>293-1987</t>
  </si>
  <si>
    <t>293-1988</t>
  </si>
  <si>
    <t>293-1989</t>
  </si>
  <si>
    <t>293-1990</t>
  </si>
  <si>
    <t>293-1991</t>
  </si>
  <si>
    <t>293-1992</t>
  </si>
  <si>
    <t>293-1993</t>
  </si>
  <si>
    <t>293-1994</t>
  </si>
  <si>
    <t>293-1995</t>
  </si>
  <si>
    <t>293-1996</t>
  </si>
  <si>
    <t>293-1997</t>
  </si>
  <si>
    <t>293-1998</t>
  </si>
  <si>
    <t>293-1999</t>
  </si>
  <si>
    <t>293-2000</t>
  </si>
  <si>
    <t>293-2001</t>
  </si>
  <si>
    <t>293-2002</t>
  </si>
  <si>
    <t>293-2003</t>
  </si>
  <si>
    <t>293-2004</t>
  </si>
  <si>
    <t>293-2005</t>
  </si>
  <si>
    <t>293-2006</t>
  </si>
  <si>
    <t>293-2007</t>
  </si>
  <si>
    <t>293-2008</t>
  </si>
  <si>
    <t>293-2009</t>
  </si>
  <si>
    <t>293-2010</t>
  </si>
  <si>
    <t>293-2011</t>
  </si>
  <si>
    <t>293-2012</t>
  </si>
  <si>
    <t>293-2013</t>
  </si>
  <si>
    <t>293-2014</t>
  </si>
  <si>
    <t>293-2015</t>
  </si>
  <si>
    <t>293-2016</t>
  </si>
  <si>
    <t>293-2017</t>
  </si>
  <si>
    <t>293-2018</t>
  </si>
  <si>
    <t>298-1950</t>
  </si>
  <si>
    <t>Spliced Dealogic (1950-2010); Dealogic (2011-2018)</t>
  </si>
  <si>
    <t>WEO 2017 (2001-2001); WEO 2009 (2002-2007); WEO 2019 (2008-2018)</t>
  </si>
  <si>
    <t>IFS+IDS (1970-1988); JP (1990-1998); National Source (1999-2018)</t>
  </si>
  <si>
    <t>298-1951</t>
  </si>
  <si>
    <t>298-1952</t>
  </si>
  <si>
    <t>298-1953</t>
  </si>
  <si>
    <t>298-1954</t>
  </si>
  <si>
    <t>298-1955</t>
  </si>
  <si>
    <t>298-1956</t>
  </si>
  <si>
    <t>298-1957</t>
  </si>
  <si>
    <t>298-1958</t>
  </si>
  <si>
    <t>298-1959</t>
  </si>
  <si>
    <t>298-1960</t>
  </si>
  <si>
    <t>298-1961</t>
  </si>
  <si>
    <t>298-1962</t>
  </si>
  <si>
    <t>298-1963</t>
  </si>
  <si>
    <t>298-1964</t>
  </si>
  <si>
    <t>298-1965</t>
  </si>
  <si>
    <t>298-1966</t>
  </si>
  <si>
    <t>298-1967</t>
  </si>
  <si>
    <t>298-1968</t>
  </si>
  <si>
    <t>298-1969</t>
  </si>
  <si>
    <t>298-1970</t>
  </si>
  <si>
    <t>298-1971</t>
  </si>
  <si>
    <t>298-1972</t>
  </si>
  <si>
    <t>298-1973</t>
  </si>
  <si>
    <t>298-1974</t>
  </si>
  <si>
    <t>298-1975</t>
  </si>
  <si>
    <t>298-1976</t>
  </si>
  <si>
    <t>298-1977</t>
  </si>
  <si>
    <t>298-1978</t>
  </si>
  <si>
    <t>298-1979</t>
  </si>
  <si>
    <t>298-1980</t>
  </si>
  <si>
    <t>298-1981</t>
  </si>
  <si>
    <t>298-1982</t>
  </si>
  <si>
    <t>298-1983</t>
  </si>
  <si>
    <t>298-1984</t>
  </si>
  <si>
    <t>298-1985</t>
  </si>
  <si>
    <t>298-1986</t>
  </si>
  <si>
    <t>298-1987</t>
  </si>
  <si>
    <t>298-1988</t>
  </si>
  <si>
    <t>298-1989</t>
  </si>
  <si>
    <t>298-1990</t>
  </si>
  <si>
    <t>298-1991</t>
  </si>
  <si>
    <t>298-1992</t>
  </si>
  <si>
    <t>298-1993</t>
  </si>
  <si>
    <t>298-1994</t>
  </si>
  <si>
    <t>298-1995</t>
  </si>
  <si>
    <t>298-1996</t>
  </si>
  <si>
    <t>298-1997</t>
  </si>
  <si>
    <t>298-1998</t>
  </si>
  <si>
    <t>298-1999</t>
  </si>
  <si>
    <t>298-2000</t>
  </si>
  <si>
    <t>298-2001</t>
  </si>
  <si>
    <t>298-2002</t>
  </si>
  <si>
    <t>298-2003</t>
  </si>
  <si>
    <t>298-2004</t>
  </si>
  <si>
    <t>298-2005</t>
  </si>
  <si>
    <t>298-2006</t>
  </si>
  <si>
    <t>298-2007</t>
  </si>
  <si>
    <t>298-2008</t>
  </si>
  <si>
    <t>298-2009</t>
  </si>
  <si>
    <t>298-2010</t>
  </si>
  <si>
    <t>298-2011</t>
  </si>
  <si>
    <t>298-2012</t>
  </si>
  <si>
    <t>298-2013</t>
  </si>
  <si>
    <t>298-2014</t>
  </si>
  <si>
    <t>298-2015</t>
  </si>
  <si>
    <t>298-2016</t>
  </si>
  <si>
    <t>298-2017</t>
  </si>
  <si>
    <t>298-2018</t>
  </si>
  <si>
    <t>299-1950</t>
  </si>
  <si>
    <t>Spliced Dealogic (1950-1984); Dealogic (1985-2018)</t>
  </si>
  <si>
    <t>WEO 2019 (1998-2018)</t>
  </si>
  <si>
    <t>R&amp;R (1950-1959); UN (1960-1970); IFS+IDS (1971-1989); CLYPS (1990-2005); IADB (2006-2016)</t>
  </si>
  <si>
    <t>299-1951</t>
  </si>
  <si>
    <t>299-1952</t>
  </si>
  <si>
    <t>299-1953</t>
  </si>
  <si>
    <t>299-1954</t>
  </si>
  <si>
    <t>299-1955</t>
  </si>
  <si>
    <t>299-1956</t>
  </si>
  <si>
    <t>299-1957</t>
  </si>
  <si>
    <t>299-1958</t>
  </si>
  <si>
    <t>299-1959</t>
  </si>
  <si>
    <t>299-1960</t>
  </si>
  <si>
    <t>299-1961</t>
  </si>
  <si>
    <t>299-1962</t>
  </si>
  <si>
    <t>299-1963</t>
  </si>
  <si>
    <t>299-1964</t>
  </si>
  <si>
    <t>299-1965</t>
  </si>
  <si>
    <t>299-1966</t>
  </si>
  <si>
    <t>299-1967</t>
  </si>
  <si>
    <t>299-1968</t>
  </si>
  <si>
    <t>299-1969</t>
  </si>
  <si>
    <t>299-1970</t>
  </si>
  <si>
    <t>299-1971</t>
  </si>
  <si>
    <t>299-1972</t>
  </si>
  <si>
    <t>299-1973</t>
  </si>
  <si>
    <t>299-1974</t>
  </si>
  <si>
    <t>299-1975</t>
  </si>
  <si>
    <t>299-1976</t>
  </si>
  <si>
    <t>299-1977</t>
  </si>
  <si>
    <t>299-1978</t>
  </si>
  <si>
    <t>299-1979</t>
  </si>
  <si>
    <t>299-1980</t>
  </si>
  <si>
    <t>299-1981</t>
  </si>
  <si>
    <t>299-1982</t>
  </si>
  <si>
    <t>299-1983</t>
  </si>
  <si>
    <t>299-1984</t>
  </si>
  <si>
    <t>299-1985</t>
  </si>
  <si>
    <t>299-1986</t>
  </si>
  <si>
    <t>299-1987</t>
  </si>
  <si>
    <t>299-1988</t>
  </si>
  <si>
    <t>299-1989</t>
  </si>
  <si>
    <t>299-1990</t>
  </si>
  <si>
    <t>299-1991</t>
  </si>
  <si>
    <t>299-1992</t>
  </si>
  <si>
    <t>299-1993</t>
  </si>
  <si>
    <t>299-1994</t>
  </si>
  <si>
    <t>299-1995</t>
  </si>
  <si>
    <t>299-1996</t>
  </si>
  <si>
    <t>299-1997</t>
  </si>
  <si>
    <t>299-1998</t>
  </si>
  <si>
    <t>299-1999</t>
  </si>
  <si>
    <t>299-2000</t>
  </si>
  <si>
    <t>299-2001</t>
  </si>
  <si>
    <t>299-2002</t>
  </si>
  <si>
    <t>299-2003</t>
  </si>
  <si>
    <t>299-2004</t>
  </si>
  <si>
    <t>299-2005</t>
  </si>
  <si>
    <t>299-2006</t>
  </si>
  <si>
    <t>299-2007</t>
  </si>
  <si>
    <t>299-2008</t>
  </si>
  <si>
    <t>299-2009</t>
  </si>
  <si>
    <t>299-2010</t>
  </si>
  <si>
    <t>299-2011</t>
  </si>
  <si>
    <t>299-2012</t>
  </si>
  <si>
    <t>299-2013</t>
  </si>
  <si>
    <t>299-2014</t>
  </si>
  <si>
    <t>299-2015</t>
  </si>
  <si>
    <t>299-2016</t>
  </si>
  <si>
    <t>299-2017</t>
  </si>
  <si>
    <t>299-2018</t>
  </si>
  <si>
    <t>311-1950</t>
  </si>
  <si>
    <t>WEO 2019 (1963-2018)</t>
  </si>
  <si>
    <t>311-1951</t>
  </si>
  <si>
    <t>311-1952</t>
  </si>
  <si>
    <t>311-1953</t>
  </si>
  <si>
    <t>311-1954</t>
  </si>
  <si>
    <t>311-1955</t>
  </si>
  <si>
    <t>311-1956</t>
  </si>
  <si>
    <t>311-1957</t>
  </si>
  <si>
    <t>311-1958</t>
  </si>
  <si>
    <t>311-1959</t>
  </si>
  <si>
    <t>311-1960</t>
  </si>
  <si>
    <t>311-1961</t>
  </si>
  <si>
    <t>311-1962</t>
  </si>
  <si>
    <t>311-1963</t>
  </si>
  <si>
    <t>311-1964</t>
  </si>
  <si>
    <t>311-1965</t>
  </si>
  <si>
    <t>311-1966</t>
  </si>
  <si>
    <t>311-1967</t>
  </si>
  <si>
    <t>311-1968</t>
  </si>
  <si>
    <t>311-1969</t>
  </si>
  <si>
    <t>311-1970</t>
  </si>
  <si>
    <t>311-1971</t>
  </si>
  <si>
    <t>311-1972</t>
  </si>
  <si>
    <t>311-1973</t>
  </si>
  <si>
    <t>311-1974</t>
  </si>
  <si>
    <t>311-1975</t>
  </si>
  <si>
    <t>311-1976</t>
  </si>
  <si>
    <t>311-1977</t>
  </si>
  <si>
    <t>311-1978</t>
  </si>
  <si>
    <t>311-1979</t>
  </si>
  <si>
    <t>311-1980</t>
  </si>
  <si>
    <t>311-1981</t>
  </si>
  <si>
    <t>311-1982</t>
  </si>
  <si>
    <t>311-1983</t>
  </si>
  <si>
    <t>311-1984</t>
  </si>
  <si>
    <t>311-1985</t>
  </si>
  <si>
    <t>311-1986</t>
  </si>
  <si>
    <t>311-1987</t>
  </si>
  <si>
    <t>311-1988</t>
  </si>
  <si>
    <t>311-1989</t>
  </si>
  <si>
    <t>311-1990</t>
  </si>
  <si>
    <t>311-1991</t>
  </si>
  <si>
    <t>311-1992</t>
  </si>
  <si>
    <t>311-1993</t>
  </si>
  <si>
    <t>311-1994</t>
  </si>
  <si>
    <t>311-1995</t>
  </si>
  <si>
    <t>311-1996</t>
  </si>
  <si>
    <t>311-1997</t>
  </si>
  <si>
    <t>311-1998</t>
  </si>
  <si>
    <t>311-1999</t>
  </si>
  <si>
    <t>311-2000</t>
  </si>
  <si>
    <t>311-2001</t>
  </si>
  <si>
    <t>311-2002</t>
  </si>
  <si>
    <t>311-2003</t>
  </si>
  <si>
    <t>311-2004</t>
  </si>
  <si>
    <t>311-2005</t>
  </si>
  <si>
    <t>311-2006</t>
  </si>
  <si>
    <t>311-2007</t>
  </si>
  <si>
    <t>311-2008</t>
  </si>
  <si>
    <t>311-2009</t>
  </si>
  <si>
    <t>311-2010</t>
  </si>
  <si>
    <t>311-2011</t>
  </si>
  <si>
    <t>311-2012</t>
  </si>
  <si>
    <t>311-2013</t>
  </si>
  <si>
    <t>311-2014</t>
  </si>
  <si>
    <t>311-2015</t>
  </si>
  <si>
    <t>311-2016</t>
  </si>
  <si>
    <t>311-2017</t>
  </si>
  <si>
    <t>311-2018</t>
  </si>
  <si>
    <t>313-1950</t>
  </si>
  <si>
    <t>Spliced Dealogic (1995-2001); Dealogic (2002-2018)</t>
  </si>
  <si>
    <t>IFS (1968-1989); WEO 2019 (1990-2018)</t>
  </si>
  <si>
    <t>WB (1960-1961); WEO 2019 (1962-2018)</t>
  </si>
  <si>
    <t>313-1951</t>
  </si>
  <si>
    <t>313-1952</t>
  </si>
  <si>
    <t>313-1953</t>
  </si>
  <si>
    <t>313-1954</t>
  </si>
  <si>
    <t>313-1955</t>
  </si>
  <si>
    <t>313-1956</t>
  </si>
  <si>
    <t>313-1957</t>
  </si>
  <si>
    <t>313-1958</t>
  </si>
  <si>
    <t>313-1959</t>
  </si>
  <si>
    <t>313-1960</t>
  </si>
  <si>
    <t>313-1961</t>
  </si>
  <si>
    <t>313-1962</t>
  </si>
  <si>
    <t>313-1963</t>
  </si>
  <si>
    <t>313-1964</t>
  </si>
  <si>
    <t>313-1965</t>
  </si>
  <si>
    <t>313-1966</t>
  </si>
  <si>
    <t>313-1967</t>
  </si>
  <si>
    <t>313-1968</t>
  </si>
  <si>
    <t>313-1969</t>
  </si>
  <si>
    <t>313-1970</t>
  </si>
  <si>
    <t>313-1971</t>
  </si>
  <si>
    <t>313-1972</t>
  </si>
  <si>
    <t>313-1973</t>
  </si>
  <si>
    <t>313-1974</t>
  </si>
  <si>
    <t>313-1975</t>
  </si>
  <si>
    <t>313-1976</t>
  </si>
  <si>
    <t>313-1977</t>
  </si>
  <si>
    <t>313-1978</t>
  </si>
  <si>
    <t>313-1979</t>
  </si>
  <si>
    <t>313-1980</t>
  </si>
  <si>
    <t>313-1981</t>
  </si>
  <si>
    <t>313-1982</t>
  </si>
  <si>
    <t>313-1983</t>
  </si>
  <si>
    <t>313-1984</t>
  </si>
  <si>
    <t>313-1985</t>
  </si>
  <si>
    <t>313-1986</t>
  </si>
  <si>
    <t>313-1987</t>
  </si>
  <si>
    <t>313-1988</t>
  </si>
  <si>
    <t>313-1989</t>
  </si>
  <si>
    <t>313-1990</t>
  </si>
  <si>
    <t>313-1991</t>
  </si>
  <si>
    <t>313-1992</t>
  </si>
  <si>
    <t>313-1993</t>
  </si>
  <si>
    <t>313-1994</t>
  </si>
  <si>
    <t>313-1995</t>
  </si>
  <si>
    <t>313-1996</t>
  </si>
  <si>
    <t>313-1997</t>
  </si>
  <si>
    <t>313-1998</t>
  </si>
  <si>
    <t>313-1999</t>
  </si>
  <si>
    <t>313-2000</t>
  </si>
  <si>
    <t>313-2001</t>
  </si>
  <si>
    <t>313-2002</t>
  </si>
  <si>
    <t>313-2003</t>
  </si>
  <si>
    <t>313-2004</t>
  </si>
  <si>
    <t>313-2005</t>
  </si>
  <si>
    <t>313-2006</t>
  </si>
  <si>
    <t>313-2007</t>
  </si>
  <si>
    <t>313-2008</t>
  </si>
  <si>
    <t>313-2009</t>
  </si>
  <si>
    <t>313-2010</t>
  </si>
  <si>
    <t>313-2011</t>
  </si>
  <si>
    <t>313-2012</t>
  </si>
  <si>
    <t>313-2013</t>
  </si>
  <si>
    <t>313-2014</t>
  </si>
  <si>
    <t>313-2015</t>
  </si>
  <si>
    <t>313-2016</t>
  </si>
  <si>
    <t>313-2017</t>
  </si>
  <si>
    <t>313-2018</t>
  </si>
  <si>
    <t>316-1950</t>
  </si>
  <si>
    <t>Dealogic (2011-2018)</t>
  </si>
  <si>
    <t>IFS (1970-1980); National Source (1981-1993); WEO 2019 (1994-2018)</t>
  </si>
  <si>
    <t>PWT (1960-1962); WEO 2019 (1963-2018)</t>
  </si>
  <si>
    <t>316-1951</t>
  </si>
  <si>
    <t>316-1952</t>
  </si>
  <si>
    <t>316-1953</t>
  </si>
  <si>
    <t>316-1954</t>
  </si>
  <si>
    <t>316-1955</t>
  </si>
  <si>
    <t>316-1956</t>
  </si>
  <si>
    <t>316-1957</t>
  </si>
  <si>
    <t>316-1958</t>
  </si>
  <si>
    <t>316-1959</t>
  </si>
  <si>
    <t>316-1960</t>
  </si>
  <si>
    <t>316-1961</t>
  </si>
  <si>
    <t>316-1962</t>
  </si>
  <si>
    <t>316-1963</t>
  </si>
  <si>
    <t>316-1964</t>
  </si>
  <si>
    <t>316-1965</t>
  </si>
  <si>
    <t>316-1966</t>
  </si>
  <si>
    <t>316-1967</t>
  </si>
  <si>
    <t>316-1968</t>
  </si>
  <si>
    <t>316-1969</t>
  </si>
  <si>
    <t>316-1970</t>
  </si>
  <si>
    <t>316-1971</t>
  </si>
  <si>
    <t>316-1972</t>
  </si>
  <si>
    <t>316-1973</t>
  </si>
  <si>
    <t>316-1974</t>
  </si>
  <si>
    <t>316-1975</t>
  </si>
  <si>
    <t>316-1976</t>
  </si>
  <si>
    <t>316-1977</t>
  </si>
  <si>
    <t>316-1978</t>
  </si>
  <si>
    <t>316-1979</t>
  </si>
  <si>
    <t>316-1980</t>
  </si>
  <si>
    <t>316-1981</t>
  </si>
  <si>
    <t>316-1982</t>
  </si>
  <si>
    <t>316-1983</t>
  </si>
  <si>
    <t>316-1984</t>
  </si>
  <si>
    <t>316-1985</t>
  </si>
  <si>
    <t>316-1986</t>
  </si>
  <si>
    <t>316-1987</t>
  </si>
  <si>
    <t>316-1988</t>
  </si>
  <si>
    <t>316-1989</t>
  </si>
  <si>
    <t>316-1990</t>
  </si>
  <si>
    <t>316-1991</t>
  </si>
  <si>
    <t>316-1992</t>
  </si>
  <si>
    <t>316-1993</t>
  </si>
  <si>
    <t>316-1994</t>
  </si>
  <si>
    <t>316-1995</t>
  </si>
  <si>
    <t>316-1996</t>
  </si>
  <si>
    <t>316-1997</t>
  </si>
  <si>
    <t>316-1998</t>
  </si>
  <si>
    <t>316-1999</t>
  </si>
  <si>
    <t>316-2000</t>
  </si>
  <si>
    <t>316-2001</t>
  </si>
  <si>
    <t>316-2002</t>
  </si>
  <si>
    <t>316-2003</t>
  </si>
  <si>
    <t>316-2004</t>
  </si>
  <si>
    <t>316-2005</t>
  </si>
  <si>
    <t>316-2006</t>
  </si>
  <si>
    <t>316-2007</t>
  </si>
  <si>
    <t>316-2008</t>
  </si>
  <si>
    <t>316-2009</t>
  </si>
  <si>
    <t>316-2010</t>
  </si>
  <si>
    <t>316-2011</t>
  </si>
  <si>
    <t>316-2012</t>
  </si>
  <si>
    <t>316-2013</t>
  </si>
  <si>
    <t>316-2014</t>
  </si>
  <si>
    <t>316-2015</t>
  </si>
  <si>
    <t>316-2016</t>
  </si>
  <si>
    <t>316-2017</t>
  </si>
  <si>
    <t>316-2018</t>
  </si>
  <si>
    <t>321-1950</t>
  </si>
  <si>
    <t>Spliced IFS (1975-2000); SRF (2001-2018)</t>
  </si>
  <si>
    <t>IFS+IDS (1975-1988); WEO 2019 (1990-2018)</t>
  </si>
  <si>
    <t>WEO 2019 (1962-2018)</t>
  </si>
  <si>
    <t>321-1951</t>
  </si>
  <si>
    <t>321-1952</t>
  </si>
  <si>
    <t>321-1953</t>
  </si>
  <si>
    <t>321-1954</t>
  </si>
  <si>
    <t>321-1955</t>
  </si>
  <si>
    <t>321-1956</t>
  </si>
  <si>
    <t>321-1957</t>
  </si>
  <si>
    <t>321-1958</t>
  </si>
  <si>
    <t>321-1959</t>
  </si>
  <si>
    <t>321-1960</t>
  </si>
  <si>
    <t>321-1961</t>
  </si>
  <si>
    <t>321-1962</t>
  </si>
  <si>
    <t>321-1963</t>
  </si>
  <si>
    <t>321-1964</t>
  </si>
  <si>
    <t>321-1965</t>
  </si>
  <si>
    <t>321-1966</t>
  </si>
  <si>
    <t>321-1967</t>
  </si>
  <si>
    <t>321-1968</t>
  </si>
  <si>
    <t>321-1969</t>
  </si>
  <si>
    <t>321-1970</t>
  </si>
  <si>
    <t>321-1971</t>
  </si>
  <si>
    <t>321-1972</t>
  </si>
  <si>
    <t>321-1973</t>
  </si>
  <si>
    <t>321-1974</t>
  </si>
  <si>
    <t>321-1975</t>
  </si>
  <si>
    <t>321-1976</t>
  </si>
  <si>
    <t>321-1977</t>
  </si>
  <si>
    <t>321-1978</t>
  </si>
  <si>
    <t>321-1979</t>
  </si>
  <si>
    <t>321-1980</t>
  </si>
  <si>
    <t>321-1981</t>
  </si>
  <si>
    <t>321-1982</t>
  </si>
  <si>
    <t>321-1983</t>
  </si>
  <si>
    <t>321-1984</t>
  </si>
  <si>
    <t>321-1985</t>
  </si>
  <si>
    <t>321-1986</t>
  </si>
  <si>
    <t>321-1987</t>
  </si>
  <si>
    <t>321-1988</t>
  </si>
  <si>
    <t>321-1989</t>
  </si>
  <si>
    <t>321-1990</t>
  </si>
  <si>
    <t>321-1991</t>
  </si>
  <si>
    <t>321-1992</t>
  </si>
  <si>
    <t>321-1993</t>
  </si>
  <si>
    <t>321-1994</t>
  </si>
  <si>
    <t>321-1995</t>
  </si>
  <si>
    <t>321-1996</t>
  </si>
  <si>
    <t>321-1997</t>
  </si>
  <si>
    <t>321-1998</t>
  </si>
  <si>
    <t>321-1999</t>
  </si>
  <si>
    <t>321-2000</t>
  </si>
  <si>
    <t>321-2001</t>
  </si>
  <si>
    <t>321-2002</t>
  </si>
  <si>
    <t>321-2003</t>
  </si>
  <si>
    <t>321-2004</t>
  </si>
  <si>
    <t>321-2005</t>
  </si>
  <si>
    <t>321-2006</t>
  </si>
  <si>
    <t>321-2007</t>
  </si>
  <si>
    <t>321-2008</t>
  </si>
  <si>
    <t>321-2009</t>
  </si>
  <si>
    <t>321-2010</t>
  </si>
  <si>
    <t>321-2011</t>
  </si>
  <si>
    <t>321-2012</t>
  </si>
  <si>
    <t>321-2013</t>
  </si>
  <si>
    <t>321-2014</t>
  </si>
  <si>
    <t>321-2015</t>
  </si>
  <si>
    <t>321-2016</t>
  </si>
  <si>
    <t>321-2017</t>
  </si>
  <si>
    <t>321-2018</t>
  </si>
  <si>
    <t>328-1950</t>
  </si>
  <si>
    <t>Spliced IFS (1970-2000); SRF (2001-2018)</t>
  </si>
  <si>
    <t>IFS+IDS (1970-1991); WEO 2019 (1992-2018)</t>
  </si>
  <si>
    <t>328-1951</t>
  </si>
  <si>
    <t>328-1952</t>
  </si>
  <si>
    <t>328-1953</t>
  </si>
  <si>
    <t>328-1954</t>
  </si>
  <si>
    <t>328-1955</t>
  </si>
  <si>
    <t>328-1956</t>
  </si>
  <si>
    <t>328-1957</t>
  </si>
  <si>
    <t>328-1958</t>
  </si>
  <si>
    <t>328-1959</t>
  </si>
  <si>
    <t>328-1960</t>
  </si>
  <si>
    <t>328-1961</t>
  </si>
  <si>
    <t>328-1962</t>
  </si>
  <si>
    <t>328-1963</t>
  </si>
  <si>
    <t>328-1964</t>
  </si>
  <si>
    <t>328-1965</t>
  </si>
  <si>
    <t>328-1966</t>
  </si>
  <si>
    <t>328-1967</t>
  </si>
  <si>
    <t>328-1968</t>
  </si>
  <si>
    <t>328-1969</t>
  </si>
  <si>
    <t>328-1970</t>
  </si>
  <si>
    <t>328-1971</t>
  </si>
  <si>
    <t>328-1972</t>
  </si>
  <si>
    <t>328-1973</t>
  </si>
  <si>
    <t>328-1974</t>
  </si>
  <si>
    <t>328-1975</t>
  </si>
  <si>
    <t>328-1976</t>
  </si>
  <si>
    <t>328-1977</t>
  </si>
  <si>
    <t>328-1978</t>
  </si>
  <si>
    <t>328-1979</t>
  </si>
  <si>
    <t>328-1980</t>
  </si>
  <si>
    <t>328-1981</t>
  </si>
  <si>
    <t>328-1982</t>
  </si>
  <si>
    <t>328-1983</t>
  </si>
  <si>
    <t>328-1984</t>
  </si>
  <si>
    <t>328-1985</t>
  </si>
  <si>
    <t>328-1986</t>
  </si>
  <si>
    <t>328-1987</t>
  </si>
  <si>
    <t>328-1988</t>
  </si>
  <si>
    <t>328-1989</t>
  </si>
  <si>
    <t>328-1990</t>
  </si>
  <si>
    <t>328-1991</t>
  </si>
  <si>
    <t>328-1992</t>
  </si>
  <si>
    <t>328-1993</t>
  </si>
  <si>
    <t>328-1994</t>
  </si>
  <si>
    <t>328-1995</t>
  </si>
  <si>
    <t>328-1996</t>
  </si>
  <si>
    <t>328-1997</t>
  </si>
  <si>
    <t>328-1998</t>
  </si>
  <si>
    <t>328-1999</t>
  </si>
  <si>
    <t>328-2000</t>
  </si>
  <si>
    <t>328-2001</t>
  </si>
  <si>
    <t>328-2002</t>
  </si>
  <si>
    <t>328-2003</t>
  </si>
  <si>
    <t>328-2004</t>
  </si>
  <si>
    <t>328-2005</t>
  </si>
  <si>
    <t>328-2006</t>
  </si>
  <si>
    <t>328-2007</t>
  </si>
  <si>
    <t>328-2008</t>
  </si>
  <si>
    <t>328-2009</t>
  </si>
  <si>
    <t>328-2010</t>
  </si>
  <si>
    <t>328-2011</t>
  </si>
  <si>
    <t>328-2012</t>
  </si>
  <si>
    <t>328-2013</t>
  </si>
  <si>
    <t>328-2014</t>
  </si>
  <si>
    <t>328-2015</t>
  </si>
  <si>
    <t>328-2016</t>
  </si>
  <si>
    <t>328-2017</t>
  </si>
  <si>
    <t>328-2018</t>
  </si>
  <si>
    <t>336-1950</t>
  </si>
  <si>
    <t>Spliced IFS (1960-2000); SRF (2001-2018)</t>
  </si>
  <si>
    <t>IFS (1963-1969); IFS+IDS (1970-2001); WEO 2019 (2002-2018)</t>
  </si>
  <si>
    <t>336-1951</t>
  </si>
  <si>
    <t>336-1952</t>
  </si>
  <si>
    <t>336-1953</t>
  </si>
  <si>
    <t>336-1954</t>
  </si>
  <si>
    <t>336-1955</t>
  </si>
  <si>
    <t>336-1956</t>
  </si>
  <si>
    <t>336-1957</t>
  </si>
  <si>
    <t>336-1958</t>
  </si>
  <si>
    <t>336-1959</t>
  </si>
  <si>
    <t>336-1960</t>
  </si>
  <si>
    <t>336-1961</t>
  </si>
  <si>
    <t>336-1962</t>
  </si>
  <si>
    <t>336-1963</t>
  </si>
  <si>
    <t>336-1964</t>
  </si>
  <si>
    <t>336-1965</t>
  </si>
  <si>
    <t>336-1966</t>
  </si>
  <si>
    <t>336-1967</t>
  </si>
  <si>
    <t>336-1968</t>
  </si>
  <si>
    <t>336-1969</t>
  </si>
  <si>
    <t>336-1970</t>
  </si>
  <si>
    <t>336-1971</t>
  </si>
  <si>
    <t>336-1972</t>
  </si>
  <si>
    <t>336-1973</t>
  </si>
  <si>
    <t>336-1974</t>
  </si>
  <si>
    <t>336-1975</t>
  </si>
  <si>
    <t>336-1976</t>
  </si>
  <si>
    <t>336-1977</t>
  </si>
  <si>
    <t>336-1978</t>
  </si>
  <si>
    <t>336-1979</t>
  </si>
  <si>
    <t>336-1980</t>
  </si>
  <si>
    <t>336-1981</t>
  </si>
  <si>
    <t>336-1982</t>
  </si>
  <si>
    <t>336-1983</t>
  </si>
  <si>
    <t>336-1984</t>
  </si>
  <si>
    <t>336-1985</t>
  </si>
  <si>
    <t>336-1986</t>
  </si>
  <si>
    <t>336-1987</t>
  </si>
  <si>
    <t>336-1988</t>
  </si>
  <si>
    <t>336-1989</t>
  </si>
  <si>
    <t>336-1990</t>
  </si>
  <si>
    <t>336-1991</t>
  </si>
  <si>
    <t>336-1992</t>
  </si>
  <si>
    <t>336-1993</t>
  </si>
  <si>
    <t>336-1994</t>
  </si>
  <si>
    <t>336-1995</t>
  </si>
  <si>
    <t>336-1996</t>
  </si>
  <si>
    <t>336-1997</t>
  </si>
  <si>
    <t>336-1998</t>
  </si>
  <si>
    <t>336-1999</t>
  </si>
  <si>
    <t>336-2000</t>
  </si>
  <si>
    <t>336-2001</t>
  </si>
  <si>
    <t>336-2002</t>
  </si>
  <si>
    <t>336-2003</t>
  </si>
  <si>
    <t>336-2004</t>
  </si>
  <si>
    <t>336-2005</t>
  </si>
  <si>
    <t>336-2006</t>
  </si>
  <si>
    <t>336-2007</t>
  </si>
  <si>
    <t>336-2008</t>
  </si>
  <si>
    <t>336-2009</t>
  </si>
  <si>
    <t>336-2010</t>
  </si>
  <si>
    <t>336-2011</t>
  </si>
  <si>
    <t>336-2012</t>
  </si>
  <si>
    <t>336-2013</t>
  </si>
  <si>
    <t>336-2014</t>
  </si>
  <si>
    <t>336-2015</t>
  </si>
  <si>
    <t>336-2016</t>
  </si>
  <si>
    <t>336-2017</t>
  </si>
  <si>
    <t>336-2018</t>
  </si>
  <si>
    <t>339-1950</t>
  </si>
  <si>
    <t>WB (1960-1962); WEO 2019 (1963-2018)</t>
  </si>
  <si>
    <t>339-1951</t>
  </si>
  <si>
    <t>339-1952</t>
  </si>
  <si>
    <t>339-1953</t>
  </si>
  <si>
    <t>339-1954</t>
  </si>
  <si>
    <t>339-1955</t>
  </si>
  <si>
    <t>339-1956</t>
  </si>
  <si>
    <t>339-1957</t>
  </si>
  <si>
    <t>339-1958</t>
  </si>
  <si>
    <t>339-1959</t>
  </si>
  <si>
    <t>339-1960</t>
  </si>
  <si>
    <t>339-1961</t>
  </si>
  <si>
    <t>339-1962</t>
  </si>
  <si>
    <t>339-1963</t>
  </si>
  <si>
    <t>339-1964</t>
  </si>
  <si>
    <t>339-1965</t>
  </si>
  <si>
    <t>339-1966</t>
  </si>
  <si>
    <t>339-1967</t>
  </si>
  <si>
    <t>339-1968</t>
  </si>
  <si>
    <t>339-1969</t>
  </si>
  <si>
    <t>339-1970</t>
  </si>
  <si>
    <t>339-1971</t>
  </si>
  <si>
    <t>339-1972</t>
  </si>
  <si>
    <t>339-1973</t>
  </si>
  <si>
    <t>339-1974</t>
  </si>
  <si>
    <t>339-1975</t>
  </si>
  <si>
    <t>339-1976</t>
  </si>
  <si>
    <t>339-1977</t>
  </si>
  <si>
    <t>339-1978</t>
  </si>
  <si>
    <t>339-1979</t>
  </si>
  <si>
    <t>339-1980</t>
  </si>
  <si>
    <t>339-1981</t>
  </si>
  <si>
    <t>339-1982</t>
  </si>
  <si>
    <t>339-1983</t>
  </si>
  <si>
    <t>339-1984</t>
  </si>
  <si>
    <t>339-1985</t>
  </si>
  <si>
    <t>339-1986</t>
  </si>
  <si>
    <t>339-1987</t>
  </si>
  <si>
    <t>339-1988</t>
  </si>
  <si>
    <t>339-1989</t>
  </si>
  <si>
    <t>339-1990</t>
  </si>
  <si>
    <t>339-1991</t>
  </si>
  <si>
    <t>339-1992</t>
  </si>
  <si>
    <t>339-1993</t>
  </si>
  <si>
    <t>339-1994</t>
  </si>
  <si>
    <t>339-1995</t>
  </si>
  <si>
    <t>339-1996</t>
  </si>
  <si>
    <t>339-1997</t>
  </si>
  <si>
    <t>339-1998</t>
  </si>
  <si>
    <t>339-1999</t>
  </si>
  <si>
    <t>339-2000</t>
  </si>
  <si>
    <t>339-2001</t>
  </si>
  <si>
    <t>339-2002</t>
  </si>
  <si>
    <t>339-2003</t>
  </si>
  <si>
    <t>339-2004</t>
  </si>
  <si>
    <t>339-2005</t>
  </si>
  <si>
    <t>339-2006</t>
  </si>
  <si>
    <t>339-2007</t>
  </si>
  <si>
    <t>339-2008</t>
  </si>
  <si>
    <t>339-2009</t>
  </si>
  <si>
    <t>339-2010</t>
  </si>
  <si>
    <t>339-2011</t>
  </si>
  <si>
    <t>339-2012</t>
  </si>
  <si>
    <t>339-2013</t>
  </si>
  <si>
    <t>339-2014</t>
  </si>
  <si>
    <t>339-2015</t>
  </si>
  <si>
    <t>339-2016</t>
  </si>
  <si>
    <t>339-2017</t>
  </si>
  <si>
    <t>339-2018</t>
  </si>
  <si>
    <t>343-1950</t>
  </si>
  <si>
    <t>Spliced BIS (1953-1994); BIS (1995-2018)</t>
  </si>
  <si>
    <t>Spliced Dealogic (1953-2009); Dealogic (2010-2018)</t>
  </si>
  <si>
    <t>IFS (1963-1973); IFS+IDS (1974-1978); National Source (1980-1999); WEO 2019 (2000-2018)</t>
  </si>
  <si>
    <t>PWT (1953-1961); WEO 2019 (1962-2018)</t>
  </si>
  <si>
    <t>343-1951</t>
  </si>
  <si>
    <t>343-1952</t>
  </si>
  <si>
    <t>343-1953</t>
  </si>
  <si>
    <t>343-1954</t>
  </si>
  <si>
    <t>343-1955</t>
  </si>
  <si>
    <t>343-1956</t>
  </si>
  <si>
    <t>343-1957</t>
  </si>
  <si>
    <t>343-1958</t>
  </si>
  <si>
    <t>343-1959</t>
  </si>
  <si>
    <t>343-1960</t>
  </si>
  <si>
    <t>343-1961</t>
  </si>
  <si>
    <t>343-1962</t>
  </si>
  <si>
    <t>343-1963</t>
  </si>
  <si>
    <t>343-1964</t>
  </si>
  <si>
    <t>343-1965</t>
  </si>
  <si>
    <t>343-1966</t>
  </si>
  <si>
    <t>343-1967</t>
  </si>
  <si>
    <t>343-1968</t>
  </si>
  <si>
    <t>343-1969</t>
  </si>
  <si>
    <t>343-1970</t>
  </si>
  <si>
    <t>343-1971</t>
  </si>
  <si>
    <t>343-1972</t>
  </si>
  <si>
    <t>343-1973</t>
  </si>
  <si>
    <t>343-1974</t>
  </si>
  <si>
    <t>343-1975</t>
  </si>
  <si>
    <t>343-1976</t>
  </si>
  <si>
    <t>343-1977</t>
  </si>
  <si>
    <t>343-1978</t>
  </si>
  <si>
    <t>343-1979</t>
  </si>
  <si>
    <t>343-1980</t>
  </si>
  <si>
    <t>343-1981</t>
  </si>
  <si>
    <t>343-1982</t>
  </si>
  <si>
    <t>343-1983</t>
  </si>
  <si>
    <t>343-1984</t>
  </si>
  <si>
    <t>343-1985</t>
  </si>
  <si>
    <t>343-1986</t>
  </si>
  <si>
    <t>343-1987</t>
  </si>
  <si>
    <t>343-1988</t>
  </si>
  <si>
    <t>343-1989</t>
  </si>
  <si>
    <t>343-1990</t>
  </si>
  <si>
    <t>343-1991</t>
  </si>
  <si>
    <t>343-1992</t>
  </si>
  <si>
    <t>343-1993</t>
  </si>
  <si>
    <t>343-1994</t>
  </si>
  <si>
    <t>343-1995</t>
  </si>
  <si>
    <t>343-1996</t>
  </si>
  <si>
    <t>343-1997</t>
  </si>
  <si>
    <t>343-1998</t>
  </si>
  <si>
    <t>343-1999</t>
  </si>
  <si>
    <t>343-2000</t>
  </si>
  <si>
    <t>343-2001</t>
  </si>
  <si>
    <t>343-2002</t>
  </si>
  <si>
    <t>343-2003</t>
  </si>
  <si>
    <t>343-2004</t>
  </si>
  <si>
    <t>343-2005</t>
  </si>
  <si>
    <t>343-2006</t>
  </si>
  <si>
    <t>343-2007</t>
  </si>
  <si>
    <t>343-2008</t>
  </si>
  <si>
    <t>343-2009</t>
  </si>
  <si>
    <t>343-2010</t>
  </si>
  <si>
    <t>343-2011</t>
  </si>
  <si>
    <t>343-2012</t>
  </si>
  <si>
    <t>343-2013</t>
  </si>
  <si>
    <t>343-2014</t>
  </si>
  <si>
    <t>343-2015</t>
  </si>
  <si>
    <t>343-2016</t>
  </si>
  <si>
    <t>343-2017</t>
  </si>
  <si>
    <t>343-2018</t>
  </si>
  <si>
    <t>361-1950</t>
  </si>
  <si>
    <t>IFS+IDS (1984-2003); National Source (2005-2018)</t>
  </si>
  <si>
    <t>361-1951</t>
  </si>
  <si>
    <t>361-1952</t>
  </si>
  <si>
    <t>361-1953</t>
  </si>
  <si>
    <t>361-1954</t>
  </si>
  <si>
    <t>361-1955</t>
  </si>
  <si>
    <t>361-1956</t>
  </si>
  <si>
    <t>361-1957</t>
  </si>
  <si>
    <t>361-1958</t>
  </si>
  <si>
    <t>361-1959</t>
  </si>
  <si>
    <t>361-1960</t>
  </si>
  <si>
    <t>361-1961</t>
  </si>
  <si>
    <t>361-1962</t>
  </si>
  <si>
    <t>361-1963</t>
  </si>
  <si>
    <t>361-1964</t>
  </si>
  <si>
    <t>361-1965</t>
  </si>
  <si>
    <t>361-1966</t>
  </si>
  <si>
    <t>361-1967</t>
  </si>
  <si>
    <t>361-1968</t>
  </si>
  <si>
    <t>361-1969</t>
  </si>
  <si>
    <t>361-1970</t>
  </si>
  <si>
    <t>361-1971</t>
  </si>
  <si>
    <t>361-1972</t>
  </si>
  <si>
    <t>361-1973</t>
  </si>
  <si>
    <t>361-1974</t>
  </si>
  <si>
    <t>361-1975</t>
  </si>
  <si>
    <t>361-1976</t>
  </si>
  <si>
    <t>361-1977</t>
  </si>
  <si>
    <t>361-1978</t>
  </si>
  <si>
    <t>361-1979</t>
  </si>
  <si>
    <t>361-1980</t>
  </si>
  <si>
    <t>361-1981</t>
  </si>
  <si>
    <t>361-1982</t>
  </si>
  <si>
    <t>361-1983</t>
  </si>
  <si>
    <t>361-1984</t>
  </si>
  <si>
    <t>361-1985</t>
  </si>
  <si>
    <t>361-1986</t>
  </si>
  <si>
    <t>361-1987</t>
  </si>
  <si>
    <t>361-1988</t>
  </si>
  <si>
    <t>361-1989</t>
  </si>
  <si>
    <t>361-1990</t>
  </si>
  <si>
    <t>361-1991</t>
  </si>
  <si>
    <t>361-1992</t>
  </si>
  <si>
    <t>361-1993</t>
  </si>
  <si>
    <t>361-1994</t>
  </si>
  <si>
    <t>361-1995</t>
  </si>
  <si>
    <t>361-1996</t>
  </si>
  <si>
    <t>361-1997</t>
  </si>
  <si>
    <t>361-1998</t>
  </si>
  <si>
    <t>361-1999</t>
  </si>
  <si>
    <t>361-2000</t>
  </si>
  <si>
    <t>361-2001</t>
  </si>
  <si>
    <t>361-2002</t>
  </si>
  <si>
    <t>361-2003</t>
  </si>
  <si>
    <t>361-2004</t>
  </si>
  <si>
    <t>361-2005</t>
  </si>
  <si>
    <t>361-2006</t>
  </si>
  <si>
    <t>361-2007</t>
  </si>
  <si>
    <t>361-2008</t>
  </si>
  <si>
    <t>361-2009</t>
  </si>
  <si>
    <t>361-2010</t>
  </si>
  <si>
    <t>361-2011</t>
  </si>
  <si>
    <t>361-2012</t>
  </si>
  <si>
    <t>361-2013</t>
  </si>
  <si>
    <t>361-2014</t>
  </si>
  <si>
    <t>361-2015</t>
  </si>
  <si>
    <t>361-2016</t>
  </si>
  <si>
    <t>361-2017</t>
  </si>
  <si>
    <t>361-2018</t>
  </si>
  <si>
    <t>362-1950</t>
  </si>
  <si>
    <t>IFS+IDS (1981-1989); WEO 2019 (1990-2018)</t>
  </si>
  <si>
    <t>362-1951</t>
  </si>
  <si>
    <t>362-1952</t>
  </si>
  <si>
    <t>362-1953</t>
  </si>
  <si>
    <t>362-1954</t>
  </si>
  <si>
    <t>362-1955</t>
  </si>
  <si>
    <t>362-1956</t>
  </si>
  <si>
    <t>362-1957</t>
  </si>
  <si>
    <t>362-1958</t>
  </si>
  <si>
    <t>362-1959</t>
  </si>
  <si>
    <t>362-1960</t>
  </si>
  <si>
    <t>362-1961</t>
  </si>
  <si>
    <t>362-1962</t>
  </si>
  <si>
    <t>362-1963</t>
  </si>
  <si>
    <t>362-1964</t>
  </si>
  <si>
    <t>362-1965</t>
  </si>
  <si>
    <t>362-1966</t>
  </si>
  <si>
    <t>362-1967</t>
  </si>
  <si>
    <t>362-1968</t>
  </si>
  <si>
    <t>362-1969</t>
  </si>
  <si>
    <t>362-1970</t>
  </si>
  <si>
    <t>362-1971</t>
  </si>
  <si>
    <t>362-1972</t>
  </si>
  <si>
    <t>362-1973</t>
  </si>
  <si>
    <t>362-1974</t>
  </si>
  <si>
    <t>362-1975</t>
  </si>
  <si>
    <t>362-1976</t>
  </si>
  <si>
    <t>362-1977</t>
  </si>
  <si>
    <t>362-1978</t>
  </si>
  <si>
    <t>362-1979</t>
  </si>
  <si>
    <t>362-1980</t>
  </si>
  <si>
    <t>362-1981</t>
  </si>
  <si>
    <t>362-1982</t>
  </si>
  <si>
    <t>362-1983</t>
  </si>
  <si>
    <t>362-1984</t>
  </si>
  <si>
    <t>362-1985</t>
  </si>
  <si>
    <t>362-1986</t>
  </si>
  <si>
    <t>362-1987</t>
  </si>
  <si>
    <t>362-1988</t>
  </si>
  <si>
    <t>362-1989</t>
  </si>
  <si>
    <t>362-1990</t>
  </si>
  <si>
    <t>362-1991</t>
  </si>
  <si>
    <t>362-1992</t>
  </si>
  <si>
    <t>362-1993</t>
  </si>
  <si>
    <t>362-1994</t>
  </si>
  <si>
    <t>362-1995</t>
  </si>
  <si>
    <t>362-1996</t>
  </si>
  <si>
    <t>362-1997</t>
  </si>
  <si>
    <t>362-1998</t>
  </si>
  <si>
    <t>362-1999</t>
  </si>
  <si>
    <t>362-2000</t>
  </si>
  <si>
    <t>362-2001</t>
  </si>
  <si>
    <t>362-2002</t>
  </si>
  <si>
    <t>362-2003</t>
  </si>
  <si>
    <t>362-2004</t>
  </si>
  <si>
    <t>362-2005</t>
  </si>
  <si>
    <t>362-2006</t>
  </si>
  <si>
    <t>362-2007</t>
  </si>
  <si>
    <t>362-2008</t>
  </si>
  <si>
    <t>362-2009</t>
  </si>
  <si>
    <t>362-2010</t>
  </si>
  <si>
    <t>362-2011</t>
  </si>
  <si>
    <t>362-2012</t>
  </si>
  <si>
    <t>362-2013</t>
  </si>
  <si>
    <t>362-2014</t>
  </si>
  <si>
    <t>362-2015</t>
  </si>
  <si>
    <t>362-2016</t>
  </si>
  <si>
    <t>362-2017</t>
  </si>
  <si>
    <t>362-2018</t>
  </si>
  <si>
    <t>364-1950</t>
  </si>
  <si>
    <t>IFS+IDS (1970-1998); National Source (2000-2018)</t>
  </si>
  <si>
    <t>364-1951</t>
  </si>
  <si>
    <t>364-1952</t>
  </si>
  <si>
    <t>364-1953</t>
  </si>
  <si>
    <t>364-1954</t>
  </si>
  <si>
    <t>364-1955</t>
  </si>
  <si>
    <t>364-1956</t>
  </si>
  <si>
    <t>364-1957</t>
  </si>
  <si>
    <t>364-1958</t>
  </si>
  <si>
    <t>364-1959</t>
  </si>
  <si>
    <t>364-1960</t>
  </si>
  <si>
    <t>364-1961</t>
  </si>
  <si>
    <t>364-1962</t>
  </si>
  <si>
    <t>364-1963</t>
  </si>
  <si>
    <t>364-1964</t>
  </si>
  <si>
    <t>364-1965</t>
  </si>
  <si>
    <t>364-1966</t>
  </si>
  <si>
    <t>364-1967</t>
  </si>
  <si>
    <t>364-1968</t>
  </si>
  <si>
    <t>364-1969</t>
  </si>
  <si>
    <t>364-1970</t>
  </si>
  <si>
    <t>364-1971</t>
  </si>
  <si>
    <t>364-1972</t>
  </si>
  <si>
    <t>364-1973</t>
  </si>
  <si>
    <t>364-1974</t>
  </si>
  <si>
    <t>364-1975</t>
  </si>
  <si>
    <t>364-1976</t>
  </si>
  <si>
    <t>364-1977</t>
  </si>
  <si>
    <t>364-1978</t>
  </si>
  <si>
    <t>364-1979</t>
  </si>
  <si>
    <t>364-1980</t>
  </si>
  <si>
    <t>364-1981</t>
  </si>
  <si>
    <t>364-1982</t>
  </si>
  <si>
    <t>364-1983</t>
  </si>
  <si>
    <t>364-1984</t>
  </si>
  <si>
    <t>364-1985</t>
  </si>
  <si>
    <t>364-1986</t>
  </si>
  <si>
    <t>364-1987</t>
  </si>
  <si>
    <t>364-1988</t>
  </si>
  <si>
    <t>364-1989</t>
  </si>
  <si>
    <t>364-1990</t>
  </si>
  <si>
    <t>364-1991</t>
  </si>
  <si>
    <t>364-1992</t>
  </si>
  <si>
    <t>364-1993</t>
  </si>
  <si>
    <t>364-1994</t>
  </si>
  <si>
    <t>364-1995</t>
  </si>
  <si>
    <t>364-1996</t>
  </si>
  <si>
    <t>364-1997</t>
  </si>
  <si>
    <t>364-1998</t>
  </si>
  <si>
    <t>364-1999</t>
  </si>
  <si>
    <t>364-2000</t>
  </si>
  <si>
    <t>364-2001</t>
  </si>
  <si>
    <t>364-2002</t>
  </si>
  <si>
    <t>364-2003</t>
  </si>
  <si>
    <t>364-2004</t>
  </si>
  <si>
    <t>364-2005</t>
  </si>
  <si>
    <t>364-2006</t>
  </si>
  <si>
    <t>364-2007</t>
  </si>
  <si>
    <t>364-2008</t>
  </si>
  <si>
    <t>364-2009</t>
  </si>
  <si>
    <t>364-2010</t>
  </si>
  <si>
    <t>364-2011</t>
  </si>
  <si>
    <t>364-2012</t>
  </si>
  <si>
    <t>364-2013</t>
  </si>
  <si>
    <t>364-2014</t>
  </si>
  <si>
    <t>364-2015</t>
  </si>
  <si>
    <t>364-2016</t>
  </si>
  <si>
    <t>364-2017</t>
  </si>
  <si>
    <t>364-2018</t>
  </si>
  <si>
    <t>366-1950</t>
  </si>
  <si>
    <t>IFS (1971-1986); WEO 2019 (1990-2018)</t>
  </si>
  <si>
    <t>366-1951</t>
  </si>
  <si>
    <t>366-1952</t>
  </si>
  <si>
    <t>366-1953</t>
  </si>
  <si>
    <t>366-1954</t>
  </si>
  <si>
    <t>366-1955</t>
  </si>
  <si>
    <t>366-1956</t>
  </si>
  <si>
    <t>366-1957</t>
  </si>
  <si>
    <t>366-1958</t>
  </si>
  <si>
    <t>366-1959</t>
  </si>
  <si>
    <t>366-1960</t>
  </si>
  <si>
    <t>366-1961</t>
  </si>
  <si>
    <t>366-1962</t>
  </si>
  <si>
    <t>366-1963</t>
  </si>
  <si>
    <t>366-1964</t>
  </si>
  <si>
    <t>366-1965</t>
  </si>
  <si>
    <t>366-1966</t>
  </si>
  <si>
    <t>366-1967</t>
  </si>
  <si>
    <t>366-1968</t>
  </si>
  <si>
    <t>366-1969</t>
  </si>
  <si>
    <t>366-1970</t>
  </si>
  <si>
    <t>366-1971</t>
  </si>
  <si>
    <t>366-1972</t>
  </si>
  <si>
    <t>366-1973</t>
  </si>
  <si>
    <t>366-1974</t>
  </si>
  <si>
    <t>366-1975</t>
  </si>
  <si>
    <t>366-1976</t>
  </si>
  <si>
    <t>366-1977</t>
  </si>
  <si>
    <t>366-1978</t>
  </si>
  <si>
    <t>366-1979</t>
  </si>
  <si>
    <t>366-1980</t>
  </si>
  <si>
    <t>366-1981</t>
  </si>
  <si>
    <t>366-1982</t>
  </si>
  <si>
    <t>366-1983</t>
  </si>
  <si>
    <t>366-1984</t>
  </si>
  <si>
    <t>366-1985</t>
  </si>
  <si>
    <t>366-1986</t>
  </si>
  <si>
    <t>366-1987</t>
  </si>
  <si>
    <t>366-1988</t>
  </si>
  <si>
    <t>366-1989</t>
  </si>
  <si>
    <t>366-1990</t>
  </si>
  <si>
    <t>366-1991</t>
  </si>
  <si>
    <t>366-1992</t>
  </si>
  <si>
    <t>366-1993</t>
  </si>
  <si>
    <t>366-1994</t>
  </si>
  <si>
    <t>366-1995</t>
  </si>
  <si>
    <t>366-1996</t>
  </si>
  <si>
    <t>366-1997</t>
  </si>
  <si>
    <t>366-1998</t>
  </si>
  <si>
    <t>366-1999</t>
  </si>
  <si>
    <t>366-2000</t>
  </si>
  <si>
    <t>366-2001</t>
  </si>
  <si>
    <t>366-2002</t>
  </si>
  <si>
    <t>366-2003</t>
  </si>
  <si>
    <t>366-2004</t>
  </si>
  <si>
    <t>366-2005</t>
  </si>
  <si>
    <t>366-2006</t>
  </si>
  <si>
    <t>366-2007</t>
  </si>
  <si>
    <t>366-2008</t>
  </si>
  <si>
    <t>366-2009</t>
  </si>
  <si>
    <t>366-2010</t>
  </si>
  <si>
    <t>366-2011</t>
  </si>
  <si>
    <t>366-2012</t>
  </si>
  <si>
    <t>366-2013</t>
  </si>
  <si>
    <t>366-2014</t>
  </si>
  <si>
    <t>366-2015</t>
  </si>
  <si>
    <t>366-2016</t>
  </si>
  <si>
    <t>366-2017</t>
  </si>
  <si>
    <t>366-2018</t>
  </si>
  <si>
    <t>369-1950</t>
  </si>
  <si>
    <t>Spliced IFS (1951-2000); SRF (2001-2018)</t>
  </si>
  <si>
    <t>Spliced BIS (1951-1994); BIS (1995-2018)</t>
  </si>
  <si>
    <t>Spliced Dealogic (1951-1999); Dealogic (2000-2018)</t>
  </si>
  <si>
    <t>IFS (1963-1979); CLYPS (1980-1987); WEO 2019 (1988-2018)</t>
  </si>
  <si>
    <t>369-1951</t>
  </si>
  <si>
    <t>369-1952</t>
  </si>
  <si>
    <t>369-1953</t>
  </si>
  <si>
    <t>369-1954</t>
  </si>
  <si>
    <t>369-1955</t>
  </si>
  <si>
    <t>369-1956</t>
  </si>
  <si>
    <t>369-1957</t>
  </si>
  <si>
    <t>369-1958</t>
  </si>
  <si>
    <t>369-1959</t>
  </si>
  <si>
    <t>369-1960</t>
  </si>
  <si>
    <t>369-1961</t>
  </si>
  <si>
    <t>369-1962</t>
  </si>
  <si>
    <t>369-1963</t>
  </si>
  <si>
    <t>369-1964</t>
  </si>
  <si>
    <t>369-1965</t>
  </si>
  <si>
    <t>369-1966</t>
  </si>
  <si>
    <t>369-1967</t>
  </si>
  <si>
    <t>369-1968</t>
  </si>
  <si>
    <t>369-1969</t>
  </si>
  <si>
    <t>369-1970</t>
  </si>
  <si>
    <t>369-1971</t>
  </si>
  <si>
    <t>369-1972</t>
  </si>
  <si>
    <t>369-1973</t>
  </si>
  <si>
    <t>369-1974</t>
  </si>
  <si>
    <t>369-1975</t>
  </si>
  <si>
    <t>369-1976</t>
  </si>
  <si>
    <t>369-1977</t>
  </si>
  <si>
    <t>369-1978</t>
  </si>
  <si>
    <t>369-1979</t>
  </si>
  <si>
    <t>369-1980</t>
  </si>
  <si>
    <t>369-1981</t>
  </si>
  <si>
    <t>369-1982</t>
  </si>
  <si>
    <t>369-1983</t>
  </si>
  <si>
    <t>369-1984</t>
  </si>
  <si>
    <t>369-1985</t>
  </si>
  <si>
    <t>369-1986</t>
  </si>
  <si>
    <t>369-1987</t>
  </si>
  <si>
    <t>369-1988</t>
  </si>
  <si>
    <t>369-1989</t>
  </si>
  <si>
    <t>369-1990</t>
  </si>
  <si>
    <t>369-1991</t>
  </si>
  <si>
    <t>369-1992</t>
  </si>
  <si>
    <t>369-1993</t>
  </si>
  <si>
    <t>369-1994</t>
  </si>
  <si>
    <t>369-1995</t>
  </si>
  <si>
    <t>369-1996</t>
  </si>
  <si>
    <t>369-1997</t>
  </si>
  <si>
    <t>369-1998</t>
  </si>
  <si>
    <t>369-1999</t>
  </si>
  <si>
    <t>369-2000</t>
  </si>
  <si>
    <t>369-2001</t>
  </si>
  <si>
    <t>369-2002</t>
  </si>
  <si>
    <t>369-2003</t>
  </si>
  <si>
    <t>369-2004</t>
  </si>
  <si>
    <t>369-2005</t>
  </si>
  <si>
    <t>369-2006</t>
  </si>
  <si>
    <t>369-2007</t>
  </si>
  <si>
    <t>369-2008</t>
  </si>
  <si>
    <t>369-2009</t>
  </si>
  <si>
    <t>369-2010</t>
  </si>
  <si>
    <t>369-2011</t>
  </si>
  <si>
    <t>369-2012</t>
  </si>
  <si>
    <t>369-2013</t>
  </si>
  <si>
    <t>369-2014</t>
  </si>
  <si>
    <t>369-2015</t>
  </si>
  <si>
    <t>369-2016</t>
  </si>
  <si>
    <t>369-2017</t>
  </si>
  <si>
    <t>369-2018</t>
  </si>
  <si>
    <t>419-1950</t>
  </si>
  <si>
    <t>Spliced BIS (1965-1994); BIS (1995-2018)</t>
  </si>
  <si>
    <t>Spliced Dealogic (1965-2002); Dealogic (2003-2018)</t>
  </si>
  <si>
    <t>IFS+IDS (1974-1979); JP (1980-1989); WEO 2019 (1990-2018)</t>
  </si>
  <si>
    <t>419-1951</t>
  </si>
  <si>
    <t>419-1952</t>
  </si>
  <si>
    <t>419-1953</t>
  </si>
  <si>
    <t>419-1954</t>
  </si>
  <si>
    <t>419-1955</t>
  </si>
  <si>
    <t>419-1956</t>
  </si>
  <si>
    <t>419-1957</t>
  </si>
  <si>
    <t>419-1958</t>
  </si>
  <si>
    <t>419-1959</t>
  </si>
  <si>
    <t>419-1960</t>
  </si>
  <si>
    <t>419-1961</t>
  </si>
  <si>
    <t>419-1962</t>
  </si>
  <si>
    <t>419-1963</t>
  </si>
  <si>
    <t>419-1964</t>
  </si>
  <si>
    <t>419-1965</t>
  </si>
  <si>
    <t>419-1966</t>
  </si>
  <si>
    <t>419-1967</t>
  </si>
  <si>
    <t>419-1968</t>
  </si>
  <si>
    <t>419-1969</t>
  </si>
  <si>
    <t>419-1970</t>
  </si>
  <si>
    <t>419-1971</t>
  </si>
  <si>
    <t>419-1972</t>
  </si>
  <si>
    <t>419-1973</t>
  </si>
  <si>
    <t>419-1974</t>
  </si>
  <si>
    <t>419-1975</t>
  </si>
  <si>
    <t>419-1976</t>
  </si>
  <si>
    <t>419-1977</t>
  </si>
  <si>
    <t>419-1978</t>
  </si>
  <si>
    <t>419-1979</t>
  </si>
  <si>
    <t>419-1980</t>
  </si>
  <si>
    <t>419-1981</t>
  </si>
  <si>
    <t>419-1982</t>
  </si>
  <si>
    <t>419-1983</t>
  </si>
  <si>
    <t>419-1984</t>
  </si>
  <si>
    <t>419-1985</t>
  </si>
  <si>
    <t>419-1986</t>
  </si>
  <si>
    <t>419-1987</t>
  </si>
  <si>
    <t>419-1988</t>
  </si>
  <si>
    <t>419-1989</t>
  </si>
  <si>
    <t>419-1990</t>
  </si>
  <si>
    <t>419-1991</t>
  </si>
  <si>
    <t>419-1992</t>
  </si>
  <si>
    <t>419-1993</t>
  </si>
  <si>
    <t>419-1994</t>
  </si>
  <si>
    <t>419-1995</t>
  </si>
  <si>
    <t>419-1996</t>
  </si>
  <si>
    <t>419-1997</t>
  </si>
  <si>
    <t>419-1998</t>
  </si>
  <si>
    <t>419-1999</t>
  </si>
  <si>
    <t>419-2000</t>
  </si>
  <si>
    <t>419-2001</t>
  </si>
  <si>
    <t>419-2002</t>
  </si>
  <si>
    <t>419-2003</t>
  </si>
  <si>
    <t>419-2004</t>
  </si>
  <si>
    <t>419-2005</t>
  </si>
  <si>
    <t>419-2006</t>
  </si>
  <si>
    <t>419-2007</t>
  </si>
  <si>
    <t>419-2008</t>
  </si>
  <si>
    <t>419-2009</t>
  </si>
  <si>
    <t>419-2010</t>
  </si>
  <si>
    <t>419-2011</t>
  </si>
  <si>
    <t>419-2012</t>
  </si>
  <si>
    <t>419-2013</t>
  </si>
  <si>
    <t>419-2014</t>
  </si>
  <si>
    <t>419-2015</t>
  </si>
  <si>
    <t>419-2016</t>
  </si>
  <si>
    <t>419-2017</t>
  </si>
  <si>
    <t>419-2018</t>
  </si>
  <si>
    <t>423-1950</t>
  </si>
  <si>
    <t>JP (1970-1994); National Source (1995-2018)</t>
  </si>
  <si>
    <t>423-1951</t>
  </si>
  <si>
    <t>423-1952</t>
  </si>
  <si>
    <t>423-1953</t>
  </si>
  <si>
    <t>423-1954</t>
  </si>
  <si>
    <t>423-1955</t>
  </si>
  <si>
    <t>423-1956</t>
  </si>
  <si>
    <t>423-1957</t>
  </si>
  <si>
    <t>423-1958</t>
  </si>
  <si>
    <t>423-1959</t>
  </si>
  <si>
    <t>423-1960</t>
  </si>
  <si>
    <t>423-1961</t>
  </si>
  <si>
    <t>423-1962</t>
  </si>
  <si>
    <t>423-1963</t>
  </si>
  <si>
    <t>423-1964</t>
  </si>
  <si>
    <t>423-1965</t>
  </si>
  <si>
    <t>423-1966</t>
  </si>
  <si>
    <t>423-1967</t>
  </si>
  <si>
    <t>423-1968</t>
  </si>
  <si>
    <t>423-1969</t>
  </si>
  <si>
    <t>423-1970</t>
  </si>
  <si>
    <t>423-1971</t>
  </si>
  <si>
    <t>423-1972</t>
  </si>
  <si>
    <t>423-1973</t>
  </si>
  <si>
    <t>423-1974</t>
  </si>
  <si>
    <t>423-1975</t>
  </si>
  <si>
    <t>423-1976</t>
  </si>
  <si>
    <t>423-1977</t>
  </si>
  <si>
    <t>423-1978</t>
  </si>
  <si>
    <t>423-1979</t>
  </si>
  <si>
    <t>423-1980</t>
  </si>
  <si>
    <t>423-1981</t>
  </si>
  <si>
    <t>423-1982</t>
  </si>
  <si>
    <t>423-1983</t>
  </si>
  <si>
    <t>423-1984</t>
  </si>
  <si>
    <t>423-1985</t>
  </si>
  <si>
    <t>423-1986</t>
  </si>
  <si>
    <t>423-1987</t>
  </si>
  <si>
    <t>423-1988</t>
  </si>
  <si>
    <t>423-1989</t>
  </si>
  <si>
    <t>423-1990</t>
  </si>
  <si>
    <t>423-1991</t>
  </si>
  <si>
    <t>423-1992</t>
  </si>
  <si>
    <t>423-1993</t>
  </si>
  <si>
    <t>423-1994</t>
  </si>
  <si>
    <t>423-1995</t>
  </si>
  <si>
    <t>423-1996</t>
  </si>
  <si>
    <t>423-1997</t>
  </si>
  <si>
    <t>423-1998</t>
  </si>
  <si>
    <t>423-1999</t>
  </si>
  <si>
    <t>423-2000</t>
  </si>
  <si>
    <t>423-2001</t>
  </si>
  <si>
    <t>423-2002</t>
  </si>
  <si>
    <t>423-2003</t>
  </si>
  <si>
    <t>423-2004</t>
  </si>
  <si>
    <t>423-2005</t>
  </si>
  <si>
    <t>423-2006</t>
  </si>
  <si>
    <t>423-2007</t>
  </si>
  <si>
    <t>423-2008</t>
  </si>
  <si>
    <t>423-2009</t>
  </si>
  <si>
    <t>423-2010</t>
  </si>
  <si>
    <t>423-2011</t>
  </si>
  <si>
    <t>423-2012</t>
  </si>
  <si>
    <t>423-2013</t>
  </si>
  <si>
    <t>423-2014</t>
  </si>
  <si>
    <t>423-2015</t>
  </si>
  <si>
    <t>423-2016</t>
  </si>
  <si>
    <t>423-2017</t>
  </si>
  <si>
    <t>423-2018</t>
  </si>
  <si>
    <t>429-1950</t>
  </si>
  <si>
    <t>Spliced BIS (1955-1994); BIS (1995-2018)</t>
  </si>
  <si>
    <t>Spliced Dealogic (1955-2010); Dealogic (2011-2018)</t>
  </si>
  <si>
    <t>IFS+IDS (1970-1995); WEO 2019 (1996-2018)</t>
  </si>
  <si>
    <t>PWT (1955-1958); WEO 2019 (1959-2018)</t>
  </si>
  <si>
    <t>429-1951</t>
  </si>
  <si>
    <t>429-1952</t>
  </si>
  <si>
    <t>429-1953</t>
  </si>
  <si>
    <t>429-1954</t>
  </si>
  <si>
    <t>429-1955</t>
  </si>
  <si>
    <t>429-1956</t>
  </si>
  <si>
    <t>429-1957</t>
  </si>
  <si>
    <t>429-1958</t>
  </si>
  <si>
    <t>429-1959</t>
  </si>
  <si>
    <t>429-1960</t>
  </si>
  <si>
    <t>429-1961</t>
  </si>
  <si>
    <t>429-1962</t>
  </si>
  <si>
    <t>429-1963</t>
  </si>
  <si>
    <t>429-1964</t>
  </si>
  <si>
    <t>429-1965</t>
  </si>
  <si>
    <t>429-1966</t>
  </si>
  <si>
    <t>429-1967</t>
  </si>
  <si>
    <t>429-1968</t>
  </si>
  <si>
    <t>429-1969</t>
  </si>
  <si>
    <t>429-1970</t>
  </si>
  <si>
    <t>429-1971</t>
  </si>
  <si>
    <t>429-1972</t>
  </si>
  <si>
    <t>429-1973</t>
  </si>
  <si>
    <t>429-1974</t>
  </si>
  <si>
    <t>429-1975</t>
  </si>
  <si>
    <t>429-1976</t>
  </si>
  <si>
    <t>429-1977</t>
  </si>
  <si>
    <t>429-1978</t>
  </si>
  <si>
    <t>429-1979</t>
  </si>
  <si>
    <t>429-1980</t>
  </si>
  <si>
    <t>429-1981</t>
  </si>
  <si>
    <t>429-1982</t>
  </si>
  <si>
    <t>429-1983</t>
  </si>
  <si>
    <t>429-1984</t>
  </si>
  <si>
    <t>429-1985</t>
  </si>
  <si>
    <t>429-1986</t>
  </si>
  <si>
    <t>429-1987</t>
  </si>
  <si>
    <t>429-1988</t>
  </si>
  <si>
    <t>429-1989</t>
  </si>
  <si>
    <t>429-1990</t>
  </si>
  <si>
    <t>429-1991</t>
  </si>
  <si>
    <t>429-1992</t>
  </si>
  <si>
    <t>429-1993</t>
  </si>
  <si>
    <t>429-1994</t>
  </si>
  <si>
    <t>429-1995</t>
  </si>
  <si>
    <t>429-1996</t>
  </si>
  <si>
    <t>429-1997</t>
  </si>
  <si>
    <t>429-1998</t>
  </si>
  <si>
    <t>429-1999</t>
  </si>
  <si>
    <t>429-2000</t>
  </si>
  <si>
    <t>429-2001</t>
  </si>
  <si>
    <t>429-2002</t>
  </si>
  <si>
    <t>429-2003</t>
  </si>
  <si>
    <t>429-2004</t>
  </si>
  <si>
    <t>429-2005</t>
  </si>
  <si>
    <t>429-2006</t>
  </si>
  <si>
    <t>429-2007</t>
  </si>
  <si>
    <t>429-2008</t>
  </si>
  <si>
    <t>429-2009</t>
  </si>
  <si>
    <t>429-2010</t>
  </si>
  <si>
    <t>429-2011</t>
  </si>
  <si>
    <t>429-2012</t>
  </si>
  <si>
    <t>429-2013</t>
  </si>
  <si>
    <t>429-2014</t>
  </si>
  <si>
    <t>429-2015</t>
  </si>
  <si>
    <t>429-2016</t>
  </si>
  <si>
    <t>429-2017</t>
  </si>
  <si>
    <t>429-2018</t>
  </si>
  <si>
    <t>433-1950</t>
  </si>
  <si>
    <t>WB (1968-1969); PWT (1970-1997); WEO 2019 (1998-2018)</t>
  </si>
  <si>
    <t>433-1951</t>
  </si>
  <si>
    <t>433-1952</t>
  </si>
  <si>
    <t>433-1953</t>
  </si>
  <si>
    <t>433-1954</t>
  </si>
  <si>
    <t>433-1955</t>
  </si>
  <si>
    <t>433-1956</t>
  </si>
  <si>
    <t>433-1957</t>
  </si>
  <si>
    <t>433-1958</t>
  </si>
  <si>
    <t>433-1959</t>
  </si>
  <si>
    <t>433-1960</t>
  </si>
  <si>
    <t>433-1961</t>
  </si>
  <si>
    <t>433-1962</t>
  </si>
  <si>
    <t>433-1963</t>
  </si>
  <si>
    <t>433-1964</t>
  </si>
  <si>
    <t>433-1965</t>
  </si>
  <si>
    <t>433-1966</t>
  </si>
  <si>
    <t>433-1967</t>
  </si>
  <si>
    <t>433-1968</t>
  </si>
  <si>
    <t>433-1969</t>
  </si>
  <si>
    <t>433-1970</t>
  </si>
  <si>
    <t>433-1971</t>
  </si>
  <si>
    <t>433-1972</t>
  </si>
  <si>
    <t>433-1973</t>
  </si>
  <si>
    <t>433-1974</t>
  </si>
  <si>
    <t>433-1975</t>
  </si>
  <si>
    <t>433-1976</t>
  </si>
  <si>
    <t>433-1977</t>
  </si>
  <si>
    <t>433-1978</t>
  </si>
  <si>
    <t>433-1979</t>
  </si>
  <si>
    <t>433-1980</t>
  </si>
  <si>
    <t>433-1981</t>
  </si>
  <si>
    <t>433-1982</t>
  </si>
  <si>
    <t>433-1983</t>
  </si>
  <si>
    <t>433-1984</t>
  </si>
  <si>
    <t>433-1985</t>
  </si>
  <si>
    <t>433-1986</t>
  </si>
  <si>
    <t>433-1987</t>
  </si>
  <si>
    <t>433-1988</t>
  </si>
  <si>
    <t>433-1989</t>
  </si>
  <si>
    <t>433-1990</t>
  </si>
  <si>
    <t>433-1991</t>
  </si>
  <si>
    <t>433-1992</t>
  </si>
  <si>
    <t>433-1993</t>
  </si>
  <si>
    <t>433-1994</t>
  </si>
  <si>
    <t>433-1995</t>
  </si>
  <si>
    <t>433-1996</t>
  </si>
  <si>
    <t>433-1997</t>
  </si>
  <si>
    <t>433-1998</t>
  </si>
  <si>
    <t>433-1999</t>
  </si>
  <si>
    <t>433-2000</t>
  </si>
  <si>
    <t>433-2001</t>
  </si>
  <si>
    <t>433-2002</t>
  </si>
  <si>
    <t>433-2003</t>
  </si>
  <si>
    <t>433-2004</t>
  </si>
  <si>
    <t>433-2005</t>
  </si>
  <si>
    <t>433-2006</t>
  </si>
  <si>
    <t>433-2007</t>
  </si>
  <si>
    <t>433-2008</t>
  </si>
  <si>
    <t>433-2009</t>
  </si>
  <si>
    <t>433-2010</t>
  </si>
  <si>
    <t>433-2011</t>
  </si>
  <si>
    <t>433-2012</t>
  </si>
  <si>
    <t>433-2013</t>
  </si>
  <si>
    <t>433-2014</t>
  </si>
  <si>
    <t>433-2015</t>
  </si>
  <si>
    <t>433-2016</t>
  </si>
  <si>
    <t>433-2017</t>
  </si>
  <si>
    <t>433-2018</t>
  </si>
  <si>
    <t>436-1950</t>
  </si>
  <si>
    <t>BIS (1992-2018)</t>
  </si>
  <si>
    <t>National Source (1983-2018)</t>
  </si>
  <si>
    <t>436-1951</t>
  </si>
  <si>
    <t>436-1952</t>
  </si>
  <si>
    <t>436-1953</t>
  </si>
  <si>
    <t>436-1954</t>
  </si>
  <si>
    <t>436-1955</t>
  </si>
  <si>
    <t>436-1956</t>
  </si>
  <si>
    <t>436-1957</t>
  </si>
  <si>
    <t>436-1958</t>
  </si>
  <si>
    <t>436-1959</t>
  </si>
  <si>
    <t>436-1960</t>
  </si>
  <si>
    <t>436-1961</t>
  </si>
  <si>
    <t>436-1962</t>
  </si>
  <si>
    <t>436-1963</t>
  </si>
  <si>
    <t>436-1964</t>
  </si>
  <si>
    <t>436-1965</t>
  </si>
  <si>
    <t>436-1966</t>
  </si>
  <si>
    <t>436-1967</t>
  </si>
  <si>
    <t>436-1968</t>
  </si>
  <si>
    <t>436-1969</t>
  </si>
  <si>
    <t>436-1970</t>
  </si>
  <si>
    <t>436-1971</t>
  </si>
  <si>
    <t>436-1972</t>
  </si>
  <si>
    <t>436-1973</t>
  </si>
  <si>
    <t>436-1974</t>
  </si>
  <si>
    <t>436-1975</t>
  </si>
  <si>
    <t>436-1976</t>
  </si>
  <si>
    <t>436-1977</t>
  </si>
  <si>
    <t>436-1978</t>
  </si>
  <si>
    <t>436-1979</t>
  </si>
  <si>
    <t>436-1980</t>
  </si>
  <si>
    <t>436-1981</t>
  </si>
  <si>
    <t>436-1982</t>
  </si>
  <si>
    <t>436-1983</t>
  </si>
  <si>
    <t>436-1984</t>
  </si>
  <si>
    <t>436-1985</t>
  </si>
  <si>
    <t>436-1986</t>
  </si>
  <si>
    <t>436-1987</t>
  </si>
  <si>
    <t>436-1988</t>
  </si>
  <si>
    <t>436-1989</t>
  </si>
  <si>
    <t>436-1990</t>
  </si>
  <si>
    <t>436-1991</t>
  </si>
  <si>
    <t>436-1992</t>
  </si>
  <si>
    <t>436-1993</t>
  </si>
  <si>
    <t>436-1994</t>
  </si>
  <si>
    <t>436-1995</t>
  </si>
  <si>
    <t>436-1996</t>
  </si>
  <si>
    <t>436-1997</t>
  </si>
  <si>
    <t>436-1998</t>
  </si>
  <si>
    <t>436-1999</t>
  </si>
  <si>
    <t>436-2000</t>
  </si>
  <si>
    <t>436-2001</t>
  </si>
  <si>
    <t>436-2002</t>
  </si>
  <si>
    <t>436-2003</t>
  </si>
  <si>
    <t>436-2004</t>
  </si>
  <si>
    <t>436-2005</t>
  </si>
  <si>
    <t>436-2006</t>
  </si>
  <si>
    <t>436-2007</t>
  </si>
  <si>
    <t>436-2008</t>
  </si>
  <si>
    <t>436-2009</t>
  </si>
  <si>
    <t>436-2010</t>
  </si>
  <si>
    <t>436-2011</t>
  </si>
  <si>
    <t>436-2012</t>
  </si>
  <si>
    <t>436-2013</t>
  </si>
  <si>
    <t>436-2014</t>
  </si>
  <si>
    <t>436-2015</t>
  </si>
  <si>
    <t>436-2016</t>
  </si>
  <si>
    <t>436-2017</t>
  </si>
  <si>
    <t>436-2018</t>
  </si>
  <si>
    <t>439-1950</t>
  </si>
  <si>
    <t>Spliced BIS (1954-1994); BIS (1995-2018)</t>
  </si>
  <si>
    <t>Spliced Dealogic (1954-2001); Dealogic (2002-2018)</t>
  </si>
  <si>
    <t>IFS (1969-1979); IFS+IDS (1980-1989); WEO 2019 (1990-2018)</t>
  </si>
  <si>
    <t>PWT (1954-1961); WEO 2019 (1962-2018)</t>
  </si>
  <si>
    <t>439-1951</t>
  </si>
  <si>
    <t>439-1952</t>
  </si>
  <si>
    <t>439-1953</t>
  </si>
  <si>
    <t>439-1954</t>
  </si>
  <si>
    <t>439-1955</t>
  </si>
  <si>
    <t>439-1956</t>
  </si>
  <si>
    <t>439-1957</t>
  </si>
  <si>
    <t>439-1958</t>
  </si>
  <si>
    <t>439-1959</t>
  </si>
  <si>
    <t>439-1960</t>
  </si>
  <si>
    <t>439-1961</t>
  </si>
  <si>
    <t>439-1962</t>
  </si>
  <si>
    <t>439-1963</t>
  </si>
  <si>
    <t>439-1964</t>
  </si>
  <si>
    <t>439-1965</t>
  </si>
  <si>
    <t>439-1966</t>
  </si>
  <si>
    <t>439-1967</t>
  </si>
  <si>
    <t>439-1968</t>
  </si>
  <si>
    <t>439-1969</t>
  </si>
  <si>
    <t>439-1970</t>
  </si>
  <si>
    <t>439-1971</t>
  </si>
  <si>
    <t>439-1972</t>
  </si>
  <si>
    <t>439-1973</t>
  </si>
  <si>
    <t>439-1974</t>
  </si>
  <si>
    <t>439-1975</t>
  </si>
  <si>
    <t>439-1976</t>
  </si>
  <si>
    <t>439-1977</t>
  </si>
  <si>
    <t>439-1978</t>
  </si>
  <si>
    <t>439-1979</t>
  </si>
  <si>
    <t>439-1980</t>
  </si>
  <si>
    <t>439-1981</t>
  </si>
  <si>
    <t>439-1982</t>
  </si>
  <si>
    <t>439-1983</t>
  </si>
  <si>
    <t>439-1984</t>
  </si>
  <si>
    <t>439-1985</t>
  </si>
  <si>
    <t>439-1986</t>
  </si>
  <si>
    <t>439-1987</t>
  </si>
  <si>
    <t>439-1988</t>
  </si>
  <si>
    <t>439-1989</t>
  </si>
  <si>
    <t>439-1990</t>
  </si>
  <si>
    <t>439-1991</t>
  </si>
  <si>
    <t>439-1992</t>
  </si>
  <si>
    <t>439-1993</t>
  </si>
  <si>
    <t>439-1994</t>
  </si>
  <si>
    <t>439-1995</t>
  </si>
  <si>
    <t>439-1996</t>
  </si>
  <si>
    <t>439-1997</t>
  </si>
  <si>
    <t>439-1998</t>
  </si>
  <si>
    <t>439-1999</t>
  </si>
  <si>
    <t>439-2000</t>
  </si>
  <si>
    <t>439-2001</t>
  </si>
  <si>
    <t>439-2002</t>
  </si>
  <si>
    <t>439-2003</t>
  </si>
  <si>
    <t>439-2004</t>
  </si>
  <si>
    <t>439-2005</t>
  </si>
  <si>
    <t>439-2006</t>
  </si>
  <si>
    <t>439-2007</t>
  </si>
  <si>
    <t>439-2008</t>
  </si>
  <si>
    <t>439-2009</t>
  </si>
  <si>
    <t>439-2010</t>
  </si>
  <si>
    <t>439-2011</t>
  </si>
  <si>
    <t>439-2012</t>
  </si>
  <si>
    <t>439-2013</t>
  </si>
  <si>
    <t>439-2014</t>
  </si>
  <si>
    <t>439-2015</t>
  </si>
  <si>
    <t>439-2016</t>
  </si>
  <si>
    <t>439-2017</t>
  </si>
  <si>
    <t>439-2018</t>
  </si>
  <si>
    <t>443-1950</t>
  </si>
  <si>
    <t>Spliced IFS (1962-2000); SRF (2001-2018)</t>
  </si>
  <si>
    <t>Spliced BIS (1962-1994); BIS (1995-2018)</t>
  </si>
  <si>
    <t>Spliced Dealogic (1962-2010); Dealogic (2011-2018)</t>
  </si>
  <si>
    <t>IFS+IDS (1971-1989); WEO 2019 (1991-2018)</t>
  </si>
  <si>
    <t>443-1951</t>
  </si>
  <si>
    <t>443-1952</t>
  </si>
  <si>
    <t>443-1953</t>
  </si>
  <si>
    <t>443-1954</t>
  </si>
  <si>
    <t>443-1955</t>
  </si>
  <si>
    <t>443-1956</t>
  </si>
  <si>
    <t>443-1957</t>
  </si>
  <si>
    <t>443-1958</t>
  </si>
  <si>
    <t>443-1959</t>
  </si>
  <si>
    <t>443-1960</t>
  </si>
  <si>
    <t>443-1961</t>
  </si>
  <si>
    <t>443-1962</t>
  </si>
  <si>
    <t>443-1963</t>
  </si>
  <si>
    <t>443-1964</t>
  </si>
  <si>
    <t>443-1965</t>
  </si>
  <si>
    <t>443-1966</t>
  </si>
  <si>
    <t>443-1967</t>
  </si>
  <si>
    <t>443-1968</t>
  </si>
  <si>
    <t>443-1969</t>
  </si>
  <si>
    <t>443-1970</t>
  </si>
  <si>
    <t>443-1971</t>
  </si>
  <si>
    <t>443-1972</t>
  </si>
  <si>
    <t>443-1973</t>
  </si>
  <si>
    <t>443-1974</t>
  </si>
  <si>
    <t>443-1975</t>
  </si>
  <si>
    <t>443-1976</t>
  </si>
  <si>
    <t>443-1977</t>
  </si>
  <si>
    <t>443-1978</t>
  </si>
  <si>
    <t>443-1979</t>
  </si>
  <si>
    <t>443-1980</t>
  </si>
  <si>
    <t>443-1981</t>
  </si>
  <si>
    <t>443-1982</t>
  </si>
  <si>
    <t>443-1983</t>
  </si>
  <si>
    <t>443-1984</t>
  </si>
  <si>
    <t>443-1985</t>
  </si>
  <si>
    <t>443-1986</t>
  </si>
  <si>
    <t>443-1987</t>
  </si>
  <si>
    <t>443-1988</t>
  </si>
  <si>
    <t>443-1989</t>
  </si>
  <si>
    <t>443-1990</t>
  </si>
  <si>
    <t>443-1991</t>
  </si>
  <si>
    <t>443-1992</t>
  </si>
  <si>
    <t>443-1993</t>
  </si>
  <si>
    <t>443-1994</t>
  </si>
  <si>
    <t>443-1995</t>
  </si>
  <si>
    <t>443-1996</t>
  </si>
  <si>
    <t>443-1997</t>
  </si>
  <si>
    <t>443-1998</t>
  </si>
  <si>
    <t>443-1999</t>
  </si>
  <si>
    <t>443-2000</t>
  </si>
  <si>
    <t>443-2001</t>
  </si>
  <si>
    <t>443-2002</t>
  </si>
  <si>
    <t>443-2003</t>
  </si>
  <si>
    <t>443-2004</t>
  </si>
  <si>
    <t>443-2005</t>
  </si>
  <si>
    <t>443-2006</t>
  </si>
  <si>
    <t>443-2007</t>
  </si>
  <si>
    <t>443-2008</t>
  </si>
  <si>
    <t>443-2009</t>
  </si>
  <si>
    <t>443-2010</t>
  </si>
  <si>
    <t>443-2011</t>
  </si>
  <si>
    <t>443-2012</t>
  </si>
  <si>
    <t>443-2013</t>
  </si>
  <si>
    <t>443-2014</t>
  </si>
  <si>
    <t>443-2015</t>
  </si>
  <si>
    <t>443-2016</t>
  </si>
  <si>
    <t>443-2017</t>
  </si>
  <si>
    <t>443-2018</t>
  </si>
  <si>
    <t>446-1950</t>
  </si>
  <si>
    <t>IFS (1964-2017)</t>
  </si>
  <si>
    <t>Spliced BIS (1964-1994); BIS (1995-2018)</t>
  </si>
  <si>
    <t>Spliced Dealogic (1964-1999); Dealogic (2000-2018)</t>
  </si>
  <si>
    <t>IFS+IDS (1970-1988); WEO 2009 (1990-1999); WEO 2019 (2000-2018)</t>
  </si>
  <si>
    <t>446-1951</t>
  </si>
  <si>
    <t>446-1952</t>
  </si>
  <si>
    <t>446-1953</t>
  </si>
  <si>
    <t>446-1954</t>
  </si>
  <si>
    <t>446-1955</t>
  </si>
  <si>
    <t>446-1956</t>
  </si>
  <si>
    <t>446-1957</t>
  </si>
  <si>
    <t>446-1958</t>
  </si>
  <si>
    <t>446-1959</t>
  </si>
  <si>
    <t>446-1960</t>
  </si>
  <si>
    <t>446-1961</t>
  </si>
  <si>
    <t>446-1962</t>
  </si>
  <si>
    <t>446-1963</t>
  </si>
  <si>
    <t>446-1964</t>
  </si>
  <si>
    <t>446-1965</t>
  </si>
  <si>
    <t>446-1966</t>
  </si>
  <si>
    <t>446-1967</t>
  </si>
  <si>
    <t>446-1968</t>
  </si>
  <si>
    <t>446-1969</t>
  </si>
  <si>
    <t>446-1970</t>
  </si>
  <si>
    <t>446-1971</t>
  </si>
  <si>
    <t>446-1972</t>
  </si>
  <si>
    <t>446-1973</t>
  </si>
  <si>
    <t>446-1974</t>
  </si>
  <si>
    <t>446-1975</t>
  </si>
  <si>
    <t>446-1976</t>
  </si>
  <si>
    <t>446-1977</t>
  </si>
  <si>
    <t>446-1978</t>
  </si>
  <si>
    <t>446-1979</t>
  </si>
  <si>
    <t>446-1980</t>
  </si>
  <si>
    <t>446-1981</t>
  </si>
  <si>
    <t>446-1982</t>
  </si>
  <si>
    <t>446-1983</t>
  </si>
  <si>
    <t>446-1984</t>
  </si>
  <si>
    <t>446-1985</t>
  </si>
  <si>
    <t>446-1986</t>
  </si>
  <si>
    <t>446-1987</t>
  </si>
  <si>
    <t>446-1988</t>
  </si>
  <si>
    <t>446-1989</t>
  </si>
  <si>
    <t>446-1990</t>
  </si>
  <si>
    <t>446-1991</t>
  </si>
  <si>
    <t>446-1992</t>
  </si>
  <si>
    <t>446-1993</t>
  </si>
  <si>
    <t>446-1994</t>
  </si>
  <si>
    <t>446-1995</t>
  </si>
  <si>
    <t>446-1996</t>
  </si>
  <si>
    <t>446-1997</t>
  </si>
  <si>
    <t>446-1998</t>
  </si>
  <si>
    <t>446-1999</t>
  </si>
  <si>
    <t>446-2000</t>
  </si>
  <si>
    <t>446-2001</t>
  </si>
  <si>
    <t>446-2002</t>
  </si>
  <si>
    <t>446-2003</t>
  </si>
  <si>
    <t>446-2004</t>
  </si>
  <si>
    <t>446-2005</t>
  </si>
  <si>
    <t>446-2006</t>
  </si>
  <si>
    <t>446-2007</t>
  </si>
  <si>
    <t>446-2008</t>
  </si>
  <si>
    <t>446-2009</t>
  </si>
  <si>
    <t>446-2010</t>
  </si>
  <si>
    <t>446-2011</t>
  </si>
  <si>
    <t>446-2012</t>
  </si>
  <si>
    <t>446-2013</t>
  </si>
  <si>
    <t>446-2014</t>
  </si>
  <si>
    <t>446-2015</t>
  </si>
  <si>
    <t>446-2016</t>
  </si>
  <si>
    <t>446-2017</t>
  </si>
  <si>
    <t>446-2018</t>
  </si>
  <si>
    <t>449-1950</t>
  </si>
  <si>
    <t>Spliced IFS (1972-2006); SRF (2007-2018)</t>
  </si>
  <si>
    <t>Spliced BIS (1972-1994); BIS (1995-2018)</t>
  </si>
  <si>
    <t>Spliced Dealogic (1972-2010); Dealogic (2011-2018)</t>
  </si>
  <si>
    <t>IFS+IDS (1972-1990); WEO 2019 (1991-2018)</t>
  </si>
  <si>
    <t>449-1951</t>
  </si>
  <si>
    <t>449-1952</t>
  </si>
  <si>
    <t>449-1953</t>
  </si>
  <si>
    <t>449-1954</t>
  </si>
  <si>
    <t>449-1955</t>
  </si>
  <si>
    <t>449-1956</t>
  </si>
  <si>
    <t>449-1957</t>
  </si>
  <si>
    <t>449-1958</t>
  </si>
  <si>
    <t>449-1959</t>
  </si>
  <si>
    <t>449-1960</t>
  </si>
  <si>
    <t>449-1961</t>
  </si>
  <si>
    <t>449-1962</t>
  </si>
  <si>
    <t>449-1963</t>
  </si>
  <si>
    <t>449-1964</t>
  </si>
  <si>
    <t>449-1965</t>
  </si>
  <si>
    <t>449-1966</t>
  </si>
  <si>
    <t>449-1967</t>
  </si>
  <si>
    <t>449-1968</t>
  </si>
  <si>
    <t>449-1969</t>
  </si>
  <si>
    <t>449-1970</t>
  </si>
  <si>
    <t>449-1971</t>
  </si>
  <si>
    <t>449-1972</t>
  </si>
  <si>
    <t>449-1973</t>
  </si>
  <si>
    <t>449-1974</t>
  </si>
  <si>
    <t>449-1975</t>
  </si>
  <si>
    <t>449-1976</t>
  </si>
  <si>
    <t>449-1977</t>
  </si>
  <si>
    <t>449-1978</t>
  </si>
  <si>
    <t>449-1979</t>
  </si>
  <si>
    <t>449-1980</t>
  </si>
  <si>
    <t>449-1981</t>
  </si>
  <si>
    <t>449-1982</t>
  </si>
  <si>
    <t>449-1983</t>
  </si>
  <si>
    <t>449-1984</t>
  </si>
  <si>
    <t>449-1985</t>
  </si>
  <si>
    <t>449-1986</t>
  </si>
  <si>
    <t>449-1987</t>
  </si>
  <si>
    <t>449-1988</t>
  </si>
  <si>
    <t>449-1989</t>
  </si>
  <si>
    <t>449-1990</t>
  </si>
  <si>
    <t>449-1991</t>
  </si>
  <si>
    <t>449-1992</t>
  </si>
  <si>
    <t>449-1993</t>
  </si>
  <si>
    <t>449-1994</t>
  </si>
  <si>
    <t>449-1995</t>
  </si>
  <si>
    <t>449-1996</t>
  </si>
  <si>
    <t>449-1997</t>
  </si>
  <si>
    <t>449-1998</t>
  </si>
  <si>
    <t>449-1999</t>
  </si>
  <si>
    <t>449-2000</t>
  </si>
  <si>
    <t>449-2001</t>
  </si>
  <si>
    <t>449-2002</t>
  </si>
  <si>
    <t>449-2003</t>
  </si>
  <si>
    <t>449-2004</t>
  </si>
  <si>
    <t>449-2005</t>
  </si>
  <si>
    <t>449-2006</t>
  </si>
  <si>
    <t>449-2007</t>
  </si>
  <si>
    <t>449-2008</t>
  </si>
  <si>
    <t>449-2009</t>
  </si>
  <si>
    <t>449-2010</t>
  </si>
  <si>
    <t>449-2011</t>
  </si>
  <si>
    <t>449-2012</t>
  </si>
  <si>
    <t>449-2013</t>
  </si>
  <si>
    <t>449-2014</t>
  </si>
  <si>
    <t>449-2015</t>
  </si>
  <si>
    <t>449-2016</t>
  </si>
  <si>
    <t>449-2017</t>
  </si>
  <si>
    <t>449-2018</t>
  </si>
  <si>
    <t>453-1950</t>
  </si>
  <si>
    <t>Spliced IFS (1966-2000); SRF (2001-2018)</t>
  </si>
  <si>
    <t>Spliced BIS (1966-1994); BIS (1995-2018)</t>
  </si>
  <si>
    <t>Spliced Dealogic (1966-2005); Dealogic (2006-2018)</t>
  </si>
  <si>
    <t>453-1951</t>
  </si>
  <si>
    <t>453-1952</t>
  </si>
  <si>
    <t>453-1953</t>
  </si>
  <si>
    <t>453-1954</t>
  </si>
  <si>
    <t>453-1955</t>
  </si>
  <si>
    <t>453-1956</t>
  </si>
  <si>
    <t>453-1957</t>
  </si>
  <si>
    <t>453-1958</t>
  </si>
  <si>
    <t>453-1959</t>
  </si>
  <si>
    <t>453-1960</t>
  </si>
  <si>
    <t>453-1961</t>
  </si>
  <si>
    <t>453-1962</t>
  </si>
  <si>
    <t>453-1963</t>
  </si>
  <si>
    <t>453-1964</t>
  </si>
  <si>
    <t>453-1965</t>
  </si>
  <si>
    <t>453-1966</t>
  </si>
  <si>
    <t>453-1967</t>
  </si>
  <si>
    <t>453-1968</t>
  </si>
  <si>
    <t>453-1969</t>
  </si>
  <si>
    <t>453-1970</t>
  </si>
  <si>
    <t>453-1971</t>
  </si>
  <si>
    <t>453-1972</t>
  </si>
  <si>
    <t>453-1973</t>
  </si>
  <si>
    <t>453-1974</t>
  </si>
  <si>
    <t>453-1975</t>
  </si>
  <si>
    <t>453-1976</t>
  </si>
  <si>
    <t>453-1977</t>
  </si>
  <si>
    <t>453-1978</t>
  </si>
  <si>
    <t>453-1979</t>
  </si>
  <si>
    <t>453-1980</t>
  </si>
  <si>
    <t>453-1981</t>
  </si>
  <si>
    <t>453-1982</t>
  </si>
  <si>
    <t>453-1983</t>
  </si>
  <si>
    <t>453-1984</t>
  </si>
  <si>
    <t>453-1985</t>
  </si>
  <si>
    <t>453-1986</t>
  </si>
  <si>
    <t>453-1987</t>
  </si>
  <si>
    <t>453-1988</t>
  </si>
  <si>
    <t>453-1989</t>
  </si>
  <si>
    <t>453-1990</t>
  </si>
  <si>
    <t>453-1991</t>
  </si>
  <si>
    <t>453-1992</t>
  </si>
  <si>
    <t>453-1993</t>
  </si>
  <si>
    <t>453-1994</t>
  </si>
  <si>
    <t>453-1995</t>
  </si>
  <si>
    <t>453-1996</t>
  </si>
  <si>
    <t>453-1997</t>
  </si>
  <si>
    <t>453-1998</t>
  </si>
  <si>
    <t>453-1999</t>
  </si>
  <si>
    <t>453-2000</t>
  </si>
  <si>
    <t>453-2001</t>
  </si>
  <si>
    <t>453-2002</t>
  </si>
  <si>
    <t>453-2003</t>
  </si>
  <si>
    <t>453-2004</t>
  </si>
  <si>
    <t>453-2005</t>
  </si>
  <si>
    <t>453-2006</t>
  </si>
  <si>
    <t>453-2007</t>
  </si>
  <si>
    <t>453-2008</t>
  </si>
  <si>
    <t>453-2009</t>
  </si>
  <si>
    <t>453-2010</t>
  </si>
  <si>
    <t>453-2011</t>
  </si>
  <si>
    <t>453-2012</t>
  </si>
  <si>
    <t>453-2013</t>
  </si>
  <si>
    <t>453-2014</t>
  </si>
  <si>
    <t>453-2015</t>
  </si>
  <si>
    <t>453-2016</t>
  </si>
  <si>
    <t>453-2017</t>
  </si>
  <si>
    <t>453-2018</t>
  </si>
  <si>
    <t>456-1950</t>
  </si>
  <si>
    <t>Spliced Dealogic (1962-2009); Dealogic (2010-2018)</t>
  </si>
  <si>
    <t>BIS (1998-2018)</t>
  </si>
  <si>
    <t>BIS (1998-2017)</t>
  </si>
  <si>
    <t>WEO 2009 (1989-1990); WEO 2019 (1991-2018)</t>
  </si>
  <si>
    <t>456-1951</t>
  </si>
  <si>
    <t>456-1952</t>
  </si>
  <si>
    <t>456-1953</t>
  </si>
  <si>
    <t>456-1954</t>
  </si>
  <si>
    <t>456-1955</t>
  </si>
  <si>
    <t>456-1956</t>
  </si>
  <si>
    <t>456-1957</t>
  </si>
  <si>
    <t>456-1958</t>
  </si>
  <si>
    <t>456-1959</t>
  </si>
  <si>
    <t>456-1960</t>
  </si>
  <si>
    <t>456-1961</t>
  </si>
  <si>
    <t>456-1962</t>
  </si>
  <si>
    <t>456-1963</t>
  </si>
  <si>
    <t>456-1964</t>
  </si>
  <si>
    <t>456-1965</t>
  </si>
  <si>
    <t>456-1966</t>
  </si>
  <si>
    <t>456-1967</t>
  </si>
  <si>
    <t>456-1968</t>
  </si>
  <si>
    <t>456-1969</t>
  </si>
  <si>
    <t>456-1970</t>
  </si>
  <si>
    <t>456-1971</t>
  </si>
  <si>
    <t>456-1972</t>
  </si>
  <si>
    <t>456-1973</t>
  </si>
  <si>
    <t>456-1974</t>
  </si>
  <si>
    <t>456-1975</t>
  </si>
  <si>
    <t>456-1976</t>
  </si>
  <si>
    <t>456-1977</t>
  </si>
  <si>
    <t>456-1978</t>
  </si>
  <si>
    <t>456-1979</t>
  </si>
  <si>
    <t>456-1980</t>
  </si>
  <si>
    <t>456-1981</t>
  </si>
  <si>
    <t>456-1982</t>
  </si>
  <si>
    <t>456-1983</t>
  </si>
  <si>
    <t>456-1984</t>
  </si>
  <si>
    <t>456-1985</t>
  </si>
  <si>
    <t>456-1986</t>
  </si>
  <si>
    <t>456-1987</t>
  </si>
  <si>
    <t>456-1988</t>
  </si>
  <si>
    <t>456-1989</t>
  </si>
  <si>
    <t>456-1990</t>
  </si>
  <si>
    <t>456-1991</t>
  </si>
  <si>
    <t>456-1992</t>
  </si>
  <si>
    <t>456-1993</t>
  </si>
  <si>
    <t>456-1994</t>
  </si>
  <si>
    <t>456-1995</t>
  </si>
  <si>
    <t>456-1996</t>
  </si>
  <si>
    <t>456-1997</t>
  </si>
  <si>
    <t>456-1998</t>
  </si>
  <si>
    <t>456-1999</t>
  </si>
  <si>
    <t>456-2000</t>
  </si>
  <si>
    <t>456-2001</t>
  </si>
  <si>
    <t>456-2002</t>
  </si>
  <si>
    <t>456-2003</t>
  </si>
  <si>
    <t>456-2004</t>
  </si>
  <si>
    <t>456-2005</t>
  </si>
  <si>
    <t>456-2006</t>
  </si>
  <si>
    <t>456-2007</t>
  </si>
  <si>
    <t>456-2008</t>
  </si>
  <si>
    <t>456-2009</t>
  </si>
  <si>
    <t>456-2010</t>
  </si>
  <si>
    <t>456-2011</t>
  </si>
  <si>
    <t>456-2012</t>
  </si>
  <si>
    <t>456-2013</t>
  </si>
  <si>
    <t>456-2014</t>
  </si>
  <si>
    <t>456-2015</t>
  </si>
  <si>
    <t>456-2016</t>
  </si>
  <si>
    <t>456-2017</t>
  </si>
  <si>
    <t>456-2018</t>
  </si>
  <si>
    <t>463-1950</t>
  </si>
  <si>
    <t>IFS+IDS (1970-1989); WEO 2019 (1990-2010)</t>
  </si>
  <si>
    <t>PWT (1960-1961); WEO 2019 (1962-2010)</t>
  </si>
  <si>
    <t>463-1951</t>
  </si>
  <si>
    <t>463-1952</t>
  </si>
  <si>
    <t>463-1953</t>
  </si>
  <si>
    <t>463-1954</t>
  </si>
  <si>
    <t>463-1955</t>
  </si>
  <si>
    <t>463-1956</t>
  </si>
  <si>
    <t>463-1957</t>
  </si>
  <si>
    <t>463-1958</t>
  </si>
  <si>
    <t>463-1959</t>
  </si>
  <si>
    <t>463-1960</t>
  </si>
  <si>
    <t>463-1961</t>
  </si>
  <si>
    <t>463-1962</t>
  </si>
  <si>
    <t>463-1963</t>
  </si>
  <si>
    <t>463-1964</t>
  </si>
  <si>
    <t>463-1965</t>
  </si>
  <si>
    <t>463-1966</t>
  </si>
  <si>
    <t>463-1967</t>
  </si>
  <si>
    <t>463-1968</t>
  </si>
  <si>
    <t>463-1969</t>
  </si>
  <si>
    <t>463-1970</t>
  </si>
  <si>
    <t>463-1971</t>
  </si>
  <si>
    <t>463-1972</t>
  </si>
  <si>
    <t>463-1973</t>
  </si>
  <si>
    <t>463-1974</t>
  </si>
  <si>
    <t>463-1975</t>
  </si>
  <si>
    <t>463-1976</t>
  </si>
  <si>
    <t>463-1977</t>
  </si>
  <si>
    <t>463-1978</t>
  </si>
  <si>
    <t>463-1979</t>
  </si>
  <si>
    <t>463-1980</t>
  </si>
  <si>
    <t>463-1981</t>
  </si>
  <si>
    <t>463-1982</t>
  </si>
  <si>
    <t>463-1983</t>
  </si>
  <si>
    <t>463-1984</t>
  </si>
  <si>
    <t>463-1985</t>
  </si>
  <si>
    <t>463-1986</t>
  </si>
  <si>
    <t>463-1987</t>
  </si>
  <si>
    <t>463-1988</t>
  </si>
  <si>
    <t>463-1989</t>
  </si>
  <si>
    <t>463-1990</t>
  </si>
  <si>
    <t>463-1991</t>
  </si>
  <si>
    <t>463-1992</t>
  </si>
  <si>
    <t>463-1993</t>
  </si>
  <si>
    <t>463-1994</t>
  </si>
  <si>
    <t>463-1995</t>
  </si>
  <si>
    <t>463-1996</t>
  </si>
  <si>
    <t>463-1997</t>
  </si>
  <si>
    <t>463-1998</t>
  </si>
  <si>
    <t>463-1999</t>
  </si>
  <si>
    <t>463-2000</t>
  </si>
  <si>
    <t>463-2001</t>
  </si>
  <si>
    <t>463-2002</t>
  </si>
  <si>
    <t>463-2003</t>
  </si>
  <si>
    <t>463-2004</t>
  </si>
  <si>
    <t>463-2005</t>
  </si>
  <si>
    <t>463-2006</t>
  </si>
  <si>
    <t>463-2007</t>
  </si>
  <si>
    <t>463-2008</t>
  </si>
  <si>
    <t>463-2009</t>
  </si>
  <si>
    <t>463-2010</t>
  </si>
  <si>
    <t>463-2011</t>
  </si>
  <si>
    <t>463-2012</t>
  </si>
  <si>
    <t>463-2013</t>
  </si>
  <si>
    <t>463-2014</t>
  </si>
  <si>
    <t>463-2015</t>
  </si>
  <si>
    <t>463-2016</t>
  </si>
  <si>
    <t>463-2017</t>
  </si>
  <si>
    <t>463-2018</t>
  </si>
  <si>
    <t>466-1950</t>
  </si>
  <si>
    <t>Spliced IFS (1973-2000); SRF (2001-2018)</t>
  </si>
  <si>
    <t>Spliced BIS (1973-1994); BIS (1995-2018)</t>
  </si>
  <si>
    <t>Spliced Dealogic (1973-1991); Dealogic (1992-2018)</t>
  </si>
  <si>
    <t>SRF (2008-2018)</t>
  </si>
  <si>
    <t>IFS+IDS (1973-1981); WEO 2009 (1982-1998); WEO 2019 (1999-2018)</t>
  </si>
  <si>
    <t>466-1951</t>
  </si>
  <si>
    <t>466-1952</t>
  </si>
  <si>
    <t>466-1953</t>
  </si>
  <si>
    <t>466-1954</t>
  </si>
  <si>
    <t>466-1955</t>
  </si>
  <si>
    <t>466-1956</t>
  </si>
  <si>
    <t>466-1957</t>
  </si>
  <si>
    <t>466-1958</t>
  </si>
  <si>
    <t>466-1959</t>
  </si>
  <si>
    <t>466-1960</t>
  </si>
  <si>
    <t>466-1961</t>
  </si>
  <si>
    <t>466-1962</t>
  </si>
  <si>
    <t>466-1963</t>
  </si>
  <si>
    <t>466-1964</t>
  </si>
  <si>
    <t>466-1965</t>
  </si>
  <si>
    <t>466-1966</t>
  </si>
  <si>
    <t>466-1967</t>
  </si>
  <si>
    <t>466-1968</t>
  </si>
  <si>
    <t>466-1969</t>
  </si>
  <si>
    <t>466-1970</t>
  </si>
  <si>
    <t>466-1971</t>
  </si>
  <si>
    <t>466-1972</t>
  </si>
  <si>
    <t>466-1973</t>
  </si>
  <si>
    <t>466-1974</t>
  </si>
  <si>
    <t>466-1975</t>
  </si>
  <si>
    <t>466-1976</t>
  </si>
  <si>
    <t>466-1977</t>
  </si>
  <si>
    <t>466-1978</t>
  </si>
  <si>
    <t>466-1979</t>
  </si>
  <si>
    <t>466-1980</t>
  </si>
  <si>
    <t>466-1981</t>
  </si>
  <si>
    <t>466-1982</t>
  </si>
  <si>
    <t>466-1983</t>
  </si>
  <si>
    <t>466-1984</t>
  </si>
  <si>
    <t>466-1985</t>
  </si>
  <si>
    <t>466-1986</t>
  </si>
  <si>
    <t>466-1987</t>
  </si>
  <si>
    <t>466-1988</t>
  </si>
  <si>
    <t>466-1989</t>
  </si>
  <si>
    <t>466-1990</t>
  </si>
  <si>
    <t>466-1991</t>
  </si>
  <si>
    <t>466-1992</t>
  </si>
  <si>
    <t>466-1993</t>
  </si>
  <si>
    <t>466-1994</t>
  </si>
  <si>
    <t>466-1995</t>
  </si>
  <si>
    <t>466-1996</t>
  </si>
  <si>
    <t>466-1997</t>
  </si>
  <si>
    <t>466-1998</t>
  </si>
  <si>
    <t>466-1999</t>
  </si>
  <si>
    <t>466-2000</t>
  </si>
  <si>
    <t>466-2001</t>
  </si>
  <si>
    <t>466-2002</t>
  </si>
  <si>
    <t>466-2003</t>
  </si>
  <si>
    <t>466-2004</t>
  </si>
  <si>
    <t>466-2005</t>
  </si>
  <si>
    <t>466-2006</t>
  </si>
  <si>
    <t>466-2007</t>
  </si>
  <si>
    <t>466-2008</t>
  </si>
  <si>
    <t>466-2009</t>
  </si>
  <si>
    <t>466-2010</t>
  </si>
  <si>
    <t>466-2011</t>
  </si>
  <si>
    <t>466-2012</t>
  </si>
  <si>
    <t>466-2013</t>
  </si>
  <si>
    <t>466-2014</t>
  </si>
  <si>
    <t>466-2015</t>
  </si>
  <si>
    <t>466-2016</t>
  </si>
  <si>
    <t>466-2017</t>
  </si>
  <si>
    <t>466-2018</t>
  </si>
  <si>
    <t>469-1950</t>
  </si>
  <si>
    <t>Spliced IFS (1950-2003); SRF (2004-2018)</t>
  </si>
  <si>
    <t>Spliced Dealogic (1950-2003); Dealogic (2004-2018)</t>
  </si>
  <si>
    <t>IFS+IDS (1970-1994); JP (1995-2001); WEO 2019 (2002-2018)</t>
  </si>
  <si>
    <t>469-1951</t>
  </si>
  <si>
    <t>469-1952</t>
  </si>
  <si>
    <t>469-1953</t>
  </si>
  <si>
    <t>469-1954</t>
  </si>
  <si>
    <t>469-1955</t>
  </si>
  <si>
    <t>469-1956</t>
  </si>
  <si>
    <t>469-1957</t>
  </si>
  <si>
    <t>469-1958</t>
  </si>
  <si>
    <t>469-1959</t>
  </si>
  <si>
    <t>469-1960</t>
  </si>
  <si>
    <t>469-1961</t>
  </si>
  <si>
    <t>469-1962</t>
  </si>
  <si>
    <t>469-1963</t>
  </si>
  <si>
    <t>469-1964</t>
  </si>
  <si>
    <t>469-1965</t>
  </si>
  <si>
    <t>469-1966</t>
  </si>
  <si>
    <t>469-1967</t>
  </si>
  <si>
    <t>469-1968</t>
  </si>
  <si>
    <t>469-1969</t>
  </si>
  <si>
    <t>469-1970</t>
  </si>
  <si>
    <t>469-1971</t>
  </si>
  <si>
    <t>469-1972</t>
  </si>
  <si>
    <t>469-1973</t>
  </si>
  <si>
    <t>469-1974</t>
  </si>
  <si>
    <t>469-1975</t>
  </si>
  <si>
    <t>469-1976</t>
  </si>
  <si>
    <t>469-1977</t>
  </si>
  <si>
    <t>469-1978</t>
  </si>
  <si>
    <t>469-1979</t>
  </si>
  <si>
    <t>469-1980</t>
  </si>
  <si>
    <t>469-1981</t>
  </si>
  <si>
    <t>469-1982</t>
  </si>
  <si>
    <t>469-1983</t>
  </si>
  <si>
    <t>469-1984</t>
  </si>
  <si>
    <t>469-1985</t>
  </si>
  <si>
    <t>469-1986</t>
  </si>
  <si>
    <t>469-1987</t>
  </si>
  <si>
    <t>469-1988</t>
  </si>
  <si>
    <t>469-1989</t>
  </si>
  <si>
    <t>469-1990</t>
  </si>
  <si>
    <t>469-1991</t>
  </si>
  <si>
    <t>469-1992</t>
  </si>
  <si>
    <t>469-1993</t>
  </si>
  <si>
    <t>469-1994</t>
  </si>
  <si>
    <t>469-1995</t>
  </si>
  <si>
    <t>469-1996</t>
  </si>
  <si>
    <t>469-1997</t>
  </si>
  <si>
    <t>469-1998</t>
  </si>
  <si>
    <t>469-1999</t>
  </si>
  <si>
    <t>469-2000</t>
  </si>
  <si>
    <t>469-2001</t>
  </si>
  <si>
    <t>469-2002</t>
  </si>
  <si>
    <t>469-2003</t>
  </si>
  <si>
    <t>469-2004</t>
  </si>
  <si>
    <t>469-2005</t>
  </si>
  <si>
    <t>469-2006</t>
  </si>
  <si>
    <t>469-2007</t>
  </si>
  <si>
    <t>469-2008</t>
  </si>
  <si>
    <t>469-2009</t>
  </si>
  <si>
    <t>469-2010</t>
  </si>
  <si>
    <t>469-2011</t>
  </si>
  <si>
    <t>469-2012</t>
  </si>
  <si>
    <t>469-2013</t>
  </si>
  <si>
    <t>469-2014</t>
  </si>
  <si>
    <t>469-2015</t>
  </si>
  <si>
    <t>469-2016</t>
  </si>
  <si>
    <t>469-2017</t>
  </si>
  <si>
    <t>469-2018</t>
  </si>
  <si>
    <t>474-1950</t>
  </si>
  <si>
    <t>IFS+IDS (1990-1998); WEO 2019 (1999-2018)</t>
  </si>
  <si>
    <t>474-1951</t>
  </si>
  <si>
    <t>474-1952</t>
  </si>
  <si>
    <t>474-1953</t>
  </si>
  <si>
    <t>474-1954</t>
  </si>
  <si>
    <t>474-1955</t>
  </si>
  <si>
    <t>474-1956</t>
  </si>
  <si>
    <t>474-1957</t>
  </si>
  <si>
    <t>474-1958</t>
  </si>
  <si>
    <t>474-1959</t>
  </si>
  <si>
    <t>474-1960</t>
  </si>
  <si>
    <t>474-1961</t>
  </si>
  <si>
    <t>474-1962</t>
  </si>
  <si>
    <t>474-1963</t>
  </si>
  <si>
    <t>474-1964</t>
  </si>
  <si>
    <t>474-1965</t>
  </si>
  <si>
    <t>474-1966</t>
  </si>
  <si>
    <t>474-1967</t>
  </si>
  <si>
    <t>474-1968</t>
  </si>
  <si>
    <t>474-1969</t>
  </si>
  <si>
    <t>474-1970</t>
  </si>
  <si>
    <t>474-1971</t>
  </si>
  <si>
    <t>474-1972</t>
  </si>
  <si>
    <t>474-1973</t>
  </si>
  <si>
    <t>474-1974</t>
  </si>
  <si>
    <t>474-1975</t>
  </si>
  <si>
    <t>474-1976</t>
  </si>
  <si>
    <t>474-1977</t>
  </si>
  <si>
    <t>474-1978</t>
  </si>
  <si>
    <t>474-1979</t>
  </si>
  <si>
    <t>474-1980</t>
  </si>
  <si>
    <t>474-1981</t>
  </si>
  <si>
    <t>474-1982</t>
  </si>
  <si>
    <t>474-1983</t>
  </si>
  <si>
    <t>474-1984</t>
  </si>
  <si>
    <t>474-1985</t>
  </si>
  <si>
    <t>474-1986</t>
  </si>
  <si>
    <t>474-1987</t>
  </si>
  <si>
    <t>474-1988</t>
  </si>
  <si>
    <t>474-1989</t>
  </si>
  <si>
    <t>474-1990</t>
  </si>
  <si>
    <t>474-1991</t>
  </si>
  <si>
    <t>474-1992</t>
  </si>
  <si>
    <t>474-1993</t>
  </si>
  <si>
    <t>474-1994</t>
  </si>
  <si>
    <t>474-1995</t>
  </si>
  <si>
    <t>474-1996</t>
  </si>
  <si>
    <t>474-1997</t>
  </si>
  <si>
    <t>474-1998</t>
  </si>
  <si>
    <t>474-1999</t>
  </si>
  <si>
    <t>474-2000</t>
  </si>
  <si>
    <t>474-2001</t>
  </si>
  <si>
    <t>474-2002</t>
  </si>
  <si>
    <t>474-2003</t>
  </si>
  <si>
    <t>474-2004</t>
  </si>
  <si>
    <t>474-2005</t>
  </si>
  <si>
    <t>474-2006</t>
  </si>
  <si>
    <t>474-2007</t>
  </si>
  <si>
    <t>474-2008</t>
  </si>
  <si>
    <t>474-2009</t>
  </si>
  <si>
    <t>474-2010</t>
  </si>
  <si>
    <t>474-2011</t>
  </si>
  <si>
    <t>474-2012</t>
  </si>
  <si>
    <t>474-2013</t>
  </si>
  <si>
    <t>474-2014</t>
  </si>
  <si>
    <t>474-2015</t>
  </si>
  <si>
    <t>474-2016</t>
  </si>
  <si>
    <t>474-2017</t>
  </si>
  <si>
    <t>474-2018</t>
  </si>
  <si>
    <t>487-1950</t>
  </si>
  <si>
    <t>PWT (1970-1993); WEO 2019 (1994-2018)</t>
  </si>
  <si>
    <t>487-1951</t>
  </si>
  <si>
    <t>487-1952</t>
  </si>
  <si>
    <t>487-1953</t>
  </si>
  <si>
    <t>487-1954</t>
  </si>
  <si>
    <t>487-1955</t>
  </si>
  <si>
    <t>487-1956</t>
  </si>
  <si>
    <t>487-1957</t>
  </si>
  <si>
    <t>487-1958</t>
  </si>
  <si>
    <t>487-1959</t>
  </si>
  <si>
    <t>487-1960</t>
  </si>
  <si>
    <t>487-1961</t>
  </si>
  <si>
    <t>487-1962</t>
  </si>
  <si>
    <t>487-1963</t>
  </si>
  <si>
    <t>487-1964</t>
  </si>
  <si>
    <t>487-1965</t>
  </si>
  <si>
    <t>487-1966</t>
  </si>
  <si>
    <t>487-1967</t>
  </si>
  <si>
    <t>487-1968</t>
  </si>
  <si>
    <t>487-1969</t>
  </si>
  <si>
    <t>487-1970</t>
  </si>
  <si>
    <t>487-1971</t>
  </si>
  <si>
    <t>487-1972</t>
  </si>
  <si>
    <t>487-1973</t>
  </si>
  <si>
    <t>487-1974</t>
  </si>
  <si>
    <t>487-1975</t>
  </si>
  <si>
    <t>487-1976</t>
  </si>
  <si>
    <t>487-1977</t>
  </si>
  <si>
    <t>487-1978</t>
  </si>
  <si>
    <t>487-1979</t>
  </si>
  <si>
    <t>487-1980</t>
  </si>
  <si>
    <t>487-1981</t>
  </si>
  <si>
    <t>487-1982</t>
  </si>
  <si>
    <t>487-1983</t>
  </si>
  <si>
    <t>487-1984</t>
  </si>
  <si>
    <t>487-1985</t>
  </si>
  <si>
    <t>487-1986</t>
  </si>
  <si>
    <t>487-1987</t>
  </si>
  <si>
    <t>487-1988</t>
  </si>
  <si>
    <t>487-1989</t>
  </si>
  <si>
    <t>487-1990</t>
  </si>
  <si>
    <t>487-1991</t>
  </si>
  <si>
    <t>487-1992</t>
  </si>
  <si>
    <t>487-1993</t>
  </si>
  <si>
    <t>487-1994</t>
  </si>
  <si>
    <t>487-1995</t>
  </si>
  <si>
    <t>487-1996</t>
  </si>
  <si>
    <t>487-1997</t>
  </si>
  <si>
    <t>487-1998</t>
  </si>
  <si>
    <t>487-1999</t>
  </si>
  <si>
    <t>487-2000</t>
  </si>
  <si>
    <t>487-2001</t>
  </si>
  <si>
    <t>487-2002</t>
  </si>
  <si>
    <t>487-2003</t>
  </si>
  <si>
    <t>487-2004</t>
  </si>
  <si>
    <t>487-2005</t>
  </si>
  <si>
    <t>487-2006</t>
  </si>
  <si>
    <t>487-2007</t>
  </si>
  <si>
    <t>487-2008</t>
  </si>
  <si>
    <t>487-2009</t>
  </si>
  <si>
    <t>487-2010</t>
  </si>
  <si>
    <t>487-2011</t>
  </si>
  <si>
    <t>487-2012</t>
  </si>
  <si>
    <t>487-2013</t>
  </si>
  <si>
    <t>487-2014</t>
  </si>
  <si>
    <t>487-2015</t>
  </si>
  <si>
    <t>487-2016</t>
  </si>
  <si>
    <t>487-2017</t>
  </si>
  <si>
    <t>487-2018</t>
  </si>
  <si>
    <t>512-1950</t>
  </si>
  <si>
    <t>Spliced IFS (1960-2005); SRF (2006-2018)</t>
  </si>
  <si>
    <t>SRF (2006-2018)</t>
  </si>
  <si>
    <t>WEO 2019 (2002-2018)</t>
  </si>
  <si>
    <t>WB (1960-1969); PWT (1970-1993); WEO 2019 (2002-2018)</t>
  </si>
  <si>
    <t>512-1951</t>
  </si>
  <si>
    <t>512-1952</t>
  </si>
  <si>
    <t>512-1953</t>
  </si>
  <si>
    <t>512-1954</t>
  </si>
  <si>
    <t>512-1955</t>
  </si>
  <si>
    <t>512-1956</t>
  </si>
  <si>
    <t>512-1957</t>
  </si>
  <si>
    <t>512-1958</t>
  </si>
  <si>
    <t>512-1959</t>
  </si>
  <si>
    <t>512-1960</t>
  </si>
  <si>
    <t>512-1961</t>
  </si>
  <si>
    <t>512-1962</t>
  </si>
  <si>
    <t>512-1963</t>
  </si>
  <si>
    <t>512-1964</t>
  </si>
  <si>
    <t>512-1965</t>
  </si>
  <si>
    <t>512-1966</t>
  </si>
  <si>
    <t>512-1967</t>
  </si>
  <si>
    <t>512-1968</t>
  </si>
  <si>
    <t>512-1969</t>
  </si>
  <si>
    <t>512-1970</t>
  </si>
  <si>
    <t>512-1971</t>
  </si>
  <si>
    <t>512-1972</t>
  </si>
  <si>
    <t>512-1973</t>
  </si>
  <si>
    <t>512-1974</t>
  </si>
  <si>
    <t>512-1975</t>
  </si>
  <si>
    <t>512-1976</t>
  </si>
  <si>
    <t>512-1977</t>
  </si>
  <si>
    <t>512-1978</t>
  </si>
  <si>
    <t>512-1979</t>
  </si>
  <si>
    <t>512-1980</t>
  </si>
  <si>
    <t>512-1981</t>
  </si>
  <si>
    <t>512-1982</t>
  </si>
  <si>
    <t>512-1983</t>
  </si>
  <si>
    <t>512-1984</t>
  </si>
  <si>
    <t>512-1985</t>
  </si>
  <si>
    <t>512-1986</t>
  </si>
  <si>
    <t>512-1987</t>
  </si>
  <si>
    <t>512-1988</t>
  </si>
  <si>
    <t>512-1989</t>
  </si>
  <si>
    <t>512-1990</t>
  </si>
  <si>
    <t>512-1991</t>
  </si>
  <si>
    <t>512-1992</t>
  </si>
  <si>
    <t>512-1993</t>
  </si>
  <si>
    <t>512-1994</t>
  </si>
  <si>
    <t>512-1995</t>
  </si>
  <si>
    <t>512-1996</t>
  </si>
  <si>
    <t>512-1997</t>
  </si>
  <si>
    <t>512-1998</t>
  </si>
  <si>
    <t>512-1999</t>
  </si>
  <si>
    <t>512-2000</t>
  </si>
  <si>
    <t>512-2001</t>
  </si>
  <si>
    <t>512-2002</t>
  </si>
  <si>
    <t>512-2003</t>
  </si>
  <si>
    <t>512-2004</t>
  </si>
  <si>
    <t>512-2005</t>
  </si>
  <si>
    <t>512-2006</t>
  </si>
  <si>
    <t>512-2007</t>
  </si>
  <si>
    <t>512-2008</t>
  </si>
  <si>
    <t>512-2009</t>
  </si>
  <si>
    <t>512-2010</t>
  </si>
  <si>
    <t>512-2011</t>
  </si>
  <si>
    <t>512-2012</t>
  </si>
  <si>
    <t>512-2013</t>
  </si>
  <si>
    <t>512-2014</t>
  </si>
  <si>
    <t>512-2015</t>
  </si>
  <si>
    <t>512-2016</t>
  </si>
  <si>
    <t>512-2017</t>
  </si>
  <si>
    <t>512-2018</t>
  </si>
  <si>
    <t>513-1950</t>
  </si>
  <si>
    <t>Spliced IFS (1974-2000); SRF (2001-2018)</t>
  </si>
  <si>
    <t>SRF (2004-2018)</t>
  </si>
  <si>
    <t>IFS+IDS (1973-2002); WEO 2019 (2003-2018)</t>
  </si>
  <si>
    <t>PWT (1959-1961); WEO 2019 (1962-2018)</t>
  </si>
  <si>
    <t>513-1951</t>
  </si>
  <si>
    <t>513-1952</t>
  </si>
  <si>
    <t>513-1953</t>
  </si>
  <si>
    <t>513-1954</t>
  </si>
  <si>
    <t>513-1955</t>
  </si>
  <si>
    <t>513-1956</t>
  </si>
  <si>
    <t>513-1957</t>
  </si>
  <si>
    <t>513-1958</t>
  </si>
  <si>
    <t>513-1959</t>
  </si>
  <si>
    <t>513-1960</t>
  </si>
  <si>
    <t>513-1961</t>
  </si>
  <si>
    <t>513-1962</t>
  </si>
  <si>
    <t>513-1963</t>
  </si>
  <si>
    <t>513-1964</t>
  </si>
  <si>
    <t>513-1965</t>
  </si>
  <si>
    <t>513-1966</t>
  </si>
  <si>
    <t>513-1967</t>
  </si>
  <si>
    <t>513-1968</t>
  </si>
  <si>
    <t>513-1969</t>
  </si>
  <si>
    <t>513-1970</t>
  </si>
  <si>
    <t>513-1971</t>
  </si>
  <si>
    <t>513-1972</t>
  </si>
  <si>
    <t>513-1973</t>
  </si>
  <si>
    <t>513-1974</t>
  </si>
  <si>
    <t>513-1975</t>
  </si>
  <si>
    <t>513-1976</t>
  </si>
  <si>
    <t>513-1977</t>
  </si>
  <si>
    <t>513-1978</t>
  </si>
  <si>
    <t>513-1979</t>
  </si>
  <si>
    <t>513-1980</t>
  </si>
  <si>
    <t>513-1981</t>
  </si>
  <si>
    <t>513-1982</t>
  </si>
  <si>
    <t>513-1983</t>
  </si>
  <si>
    <t>513-1984</t>
  </si>
  <si>
    <t>513-1985</t>
  </si>
  <si>
    <t>513-1986</t>
  </si>
  <si>
    <t>513-1987</t>
  </si>
  <si>
    <t>513-1988</t>
  </si>
  <si>
    <t>513-1989</t>
  </si>
  <si>
    <t>513-1990</t>
  </si>
  <si>
    <t>513-1991</t>
  </si>
  <si>
    <t>513-1992</t>
  </si>
  <si>
    <t>513-1993</t>
  </si>
  <si>
    <t>513-1994</t>
  </si>
  <si>
    <t>513-1995</t>
  </si>
  <si>
    <t>513-1996</t>
  </si>
  <si>
    <t>513-1997</t>
  </si>
  <si>
    <t>513-1998</t>
  </si>
  <si>
    <t>513-1999</t>
  </si>
  <si>
    <t>513-2000</t>
  </si>
  <si>
    <t>513-2001</t>
  </si>
  <si>
    <t>513-2002</t>
  </si>
  <si>
    <t>513-2003</t>
  </si>
  <si>
    <t>513-2004</t>
  </si>
  <si>
    <t>513-2005</t>
  </si>
  <si>
    <t>513-2006</t>
  </si>
  <si>
    <t>513-2007</t>
  </si>
  <si>
    <t>513-2008</t>
  </si>
  <si>
    <t>513-2009</t>
  </si>
  <si>
    <t>513-2010</t>
  </si>
  <si>
    <t>513-2011</t>
  </si>
  <si>
    <t>513-2012</t>
  </si>
  <si>
    <t>513-2013</t>
  </si>
  <si>
    <t>513-2014</t>
  </si>
  <si>
    <t>513-2015</t>
  </si>
  <si>
    <t>513-2016</t>
  </si>
  <si>
    <t>513-2017</t>
  </si>
  <si>
    <t>513-2018</t>
  </si>
  <si>
    <t>514-1950</t>
  </si>
  <si>
    <t>Spliced IFS (1983-2000); SRF (2001-2018)</t>
  </si>
  <si>
    <t>514-1951</t>
  </si>
  <si>
    <t>514-1952</t>
  </si>
  <si>
    <t>514-1953</t>
  </si>
  <si>
    <t>514-1954</t>
  </si>
  <si>
    <t>514-1955</t>
  </si>
  <si>
    <t>514-1956</t>
  </si>
  <si>
    <t>514-1957</t>
  </si>
  <si>
    <t>514-1958</t>
  </si>
  <si>
    <t>514-1959</t>
  </si>
  <si>
    <t>514-1960</t>
  </si>
  <si>
    <t>514-1961</t>
  </si>
  <si>
    <t>514-1962</t>
  </si>
  <si>
    <t>514-1963</t>
  </si>
  <si>
    <t>514-1964</t>
  </si>
  <si>
    <t>514-1965</t>
  </si>
  <si>
    <t>514-1966</t>
  </si>
  <si>
    <t>514-1967</t>
  </si>
  <si>
    <t>514-1968</t>
  </si>
  <si>
    <t>514-1969</t>
  </si>
  <si>
    <t>514-1970</t>
  </si>
  <si>
    <t>514-1971</t>
  </si>
  <si>
    <t>514-1972</t>
  </si>
  <si>
    <t>514-1973</t>
  </si>
  <si>
    <t>514-1974</t>
  </si>
  <si>
    <t>514-1975</t>
  </si>
  <si>
    <t>514-1976</t>
  </si>
  <si>
    <t>514-1977</t>
  </si>
  <si>
    <t>514-1978</t>
  </si>
  <si>
    <t>514-1979</t>
  </si>
  <si>
    <t>514-1980</t>
  </si>
  <si>
    <t>514-1981</t>
  </si>
  <si>
    <t>514-1982</t>
  </si>
  <si>
    <t>514-1983</t>
  </si>
  <si>
    <t>514-1984</t>
  </si>
  <si>
    <t>514-1985</t>
  </si>
  <si>
    <t>514-1986</t>
  </si>
  <si>
    <t>514-1987</t>
  </si>
  <si>
    <t>514-1988</t>
  </si>
  <si>
    <t>514-1989</t>
  </si>
  <si>
    <t>514-1990</t>
  </si>
  <si>
    <t>514-1991</t>
  </si>
  <si>
    <t>514-1992</t>
  </si>
  <si>
    <t>514-1993</t>
  </si>
  <si>
    <t>514-1994</t>
  </si>
  <si>
    <t>514-1995</t>
  </si>
  <si>
    <t>514-1996</t>
  </si>
  <si>
    <t>514-1997</t>
  </si>
  <si>
    <t>514-1998</t>
  </si>
  <si>
    <t>514-1999</t>
  </si>
  <si>
    <t>514-2000</t>
  </si>
  <si>
    <t>514-2001</t>
  </si>
  <si>
    <t>514-2002</t>
  </si>
  <si>
    <t>514-2003</t>
  </si>
  <si>
    <t>514-2004</t>
  </si>
  <si>
    <t>514-2005</t>
  </si>
  <si>
    <t>514-2006</t>
  </si>
  <si>
    <t>514-2007</t>
  </si>
  <si>
    <t>514-2008</t>
  </si>
  <si>
    <t>514-2009</t>
  </si>
  <si>
    <t>514-2010</t>
  </si>
  <si>
    <t>514-2011</t>
  </si>
  <si>
    <t>514-2012</t>
  </si>
  <si>
    <t>514-2013</t>
  </si>
  <si>
    <t>514-2014</t>
  </si>
  <si>
    <t>514-2015</t>
  </si>
  <si>
    <t>514-2016</t>
  </si>
  <si>
    <t>514-2017</t>
  </si>
  <si>
    <t>514-2018</t>
  </si>
  <si>
    <t>516-1950</t>
  </si>
  <si>
    <t>IFS+IDS (2001-2005); WEO 2019 (2006-2018)</t>
  </si>
  <si>
    <t>WB (1965-1969); PWT (1970-1984); WEO 2019 (1985-2018)</t>
  </si>
  <si>
    <t>516-1951</t>
  </si>
  <si>
    <t>516-1952</t>
  </si>
  <si>
    <t>516-1953</t>
  </si>
  <si>
    <t>516-1954</t>
  </si>
  <si>
    <t>516-1955</t>
  </si>
  <si>
    <t>516-1956</t>
  </si>
  <si>
    <t>516-1957</t>
  </si>
  <si>
    <t>516-1958</t>
  </si>
  <si>
    <t>516-1959</t>
  </si>
  <si>
    <t>516-1960</t>
  </si>
  <si>
    <t>516-1961</t>
  </si>
  <si>
    <t>516-1962</t>
  </si>
  <si>
    <t>516-1963</t>
  </si>
  <si>
    <t>516-1964</t>
  </si>
  <si>
    <t>516-1965</t>
  </si>
  <si>
    <t>516-1966</t>
  </si>
  <si>
    <t>516-1967</t>
  </si>
  <si>
    <t>516-1968</t>
  </si>
  <si>
    <t>516-1969</t>
  </si>
  <si>
    <t>516-1970</t>
  </si>
  <si>
    <t>516-1971</t>
  </si>
  <si>
    <t>516-1972</t>
  </si>
  <si>
    <t>516-1973</t>
  </si>
  <si>
    <t>516-1974</t>
  </si>
  <si>
    <t>516-1975</t>
  </si>
  <si>
    <t>516-1976</t>
  </si>
  <si>
    <t>516-1977</t>
  </si>
  <si>
    <t>516-1978</t>
  </si>
  <si>
    <t>516-1979</t>
  </si>
  <si>
    <t>516-1980</t>
  </si>
  <si>
    <t>516-1981</t>
  </si>
  <si>
    <t>516-1982</t>
  </si>
  <si>
    <t>516-1983</t>
  </si>
  <si>
    <t>516-1984</t>
  </si>
  <si>
    <t>516-1985</t>
  </si>
  <si>
    <t>516-1986</t>
  </si>
  <si>
    <t>516-1987</t>
  </si>
  <si>
    <t>516-1988</t>
  </si>
  <si>
    <t>516-1989</t>
  </si>
  <si>
    <t>516-1990</t>
  </si>
  <si>
    <t>516-1991</t>
  </si>
  <si>
    <t>516-1992</t>
  </si>
  <si>
    <t>516-1993</t>
  </si>
  <si>
    <t>516-1994</t>
  </si>
  <si>
    <t>516-1995</t>
  </si>
  <si>
    <t>516-1996</t>
  </si>
  <si>
    <t>516-1997</t>
  </si>
  <si>
    <t>516-1998</t>
  </si>
  <si>
    <t>516-1999</t>
  </si>
  <si>
    <t>516-2000</t>
  </si>
  <si>
    <t>516-2001</t>
  </si>
  <si>
    <t>516-2002</t>
  </si>
  <si>
    <t>516-2003</t>
  </si>
  <si>
    <t>516-2004</t>
  </si>
  <si>
    <t>516-2005</t>
  </si>
  <si>
    <t>516-2006</t>
  </si>
  <si>
    <t>516-2007</t>
  </si>
  <si>
    <t>516-2008</t>
  </si>
  <si>
    <t>516-2009</t>
  </si>
  <si>
    <t>516-2010</t>
  </si>
  <si>
    <t>516-2011</t>
  </si>
  <si>
    <t>516-2012</t>
  </si>
  <si>
    <t>516-2013</t>
  </si>
  <si>
    <t>516-2014</t>
  </si>
  <si>
    <t>516-2015</t>
  </si>
  <si>
    <t>516-2016</t>
  </si>
  <si>
    <t>516-2017</t>
  </si>
  <si>
    <t>516-2018</t>
  </si>
  <si>
    <t>518-1950</t>
  </si>
  <si>
    <t>IFS+IDS (1970-1994); WEO 2019 (1998-2018)</t>
  </si>
  <si>
    <t>WB (1960-1961); PWT (1962-1997); WEO 2019 (1998-2018)</t>
  </si>
  <si>
    <t>518-1951</t>
  </si>
  <si>
    <t>518-1952</t>
  </si>
  <si>
    <t>518-1953</t>
  </si>
  <si>
    <t>518-1954</t>
  </si>
  <si>
    <t>518-1955</t>
  </si>
  <si>
    <t>518-1956</t>
  </si>
  <si>
    <t>518-1957</t>
  </si>
  <si>
    <t>518-1958</t>
  </si>
  <si>
    <t>518-1959</t>
  </si>
  <si>
    <t>518-1960</t>
  </si>
  <si>
    <t>518-1961</t>
  </si>
  <si>
    <t>518-1962</t>
  </si>
  <si>
    <t>518-1963</t>
  </si>
  <si>
    <t>518-1964</t>
  </si>
  <si>
    <t>518-1965</t>
  </si>
  <si>
    <t>518-1966</t>
  </si>
  <si>
    <t>518-1967</t>
  </si>
  <si>
    <t>518-1968</t>
  </si>
  <si>
    <t>518-1969</t>
  </si>
  <si>
    <t>518-1970</t>
  </si>
  <si>
    <t>518-1971</t>
  </si>
  <si>
    <t>518-1972</t>
  </si>
  <si>
    <t>518-1973</t>
  </si>
  <si>
    <t>518-1974</t>
  </si>
  <si>
    <t>518-1975</t>
  </si>
  <si>
    <t>518-1976</t>
  </si>
  <si>
    <t>518-1977</t>
  </si>
  <si>
    <t>518-1978</t>
  </si>
  <si>
    <t>518-1979</t>
  </si>
  <si>
    <t>518-1980</t>
  </si>
  <si>
    <t>518-1981</t>
  </si>
  <si>
    <t>518-1982</t>
  </si>
  <si>
    <t>518-1983</t>
  </si>
  <si>
    <t>518-1984</t>
  </si>
  <si>
    <t>518-1985</t>
  </si>
  <si>
    <t>518-1986</t>
  </si>
  <si>
    <t>518-1987</t>
  </si>
  <si>
    <t>518-1988</t>
  </si>
  <si>
    <t>518-1989</t>
  </si>
  <si>
    <t>518-1990</t>
  </si>
  <si>
    <t>518-1991</t>
  </si>
  <si>
    <t>518-1992</t>
  </si>
  <si>
    <t>518-1993</t>
  </si>
  <si>
    <t>518-1994</t>
  </si>
  <si>
    <t>518-1995</t>
  </si>
  <si>
    <t>518-1996</t>
  </si>
  <si>
    <t>518-1997</t>
  </si>
  <si>
    <t>518-1998</t>
  </si>
  <si>
    <t>518-1999</t>
  </si>
  <si>
    <t>518-2000</t>
  </si>
  <si>
    <t>518-2001</t>
  </si>
  <si>
    <t>518-2002</t>
  </si>
  <si>
    <t>518-2003</t>
  </si>
  <si>
    <t>518-2004</t>
  </si>
  <si>
    <t>518-2005</t>
  </si>
  <si>
    <t>518-2006</t>
  </si>
  <si>
    <t>518-2007</t>
  </si>
  <si>
    <t>518-2008</t>
  </si>
  <si>
    <t>518-2009</t>
  </si>
  <si>
    <t>518-2010</t>
  </si>
  <si>
    <t>518-2011</t>
  </si>
  <si>
    <t>518-2012</t>
  </si>
  <si>
    <t>518-2013</t>
  </si>
  <si>
    <t>518-2014</t>
  </si>
  <si>
    <t>518-2015</t>
  </si>
  <si>
    <t>518-2016</t>
  </si>
  <si>
    <t>518-2017</t>
  </si>
  <si>
    <t>518-2018</t>
  </si>
  <si>
    <t>522-1950</t>
  </si>
  <si>
    <t>Spliced IFS (1993-2000); SRF (2001-2018)</t>
  </si>
  <si>
    <t>WEO 2009 (1995-1995); WEO 2019 (1996-2018)</t>
  </si>
  <si>
    <t>WB (1960-1969); PWT (1970-1985); WEO 2019 (1986-2018)</t>
  </si>
  <si>
    <t>522-1951</t>
  </si>
  <si>
    <t>522-1952</t>
  </si>
  <si>
    <t>522-1953</t>
  </si>
  <si>
    <t>522-1954</t>
  </si>
  <si>
    <t>522-1955</t>
  </si>
  <si>
    <t>522-1956</t>
  </si>
  <si>
    <t>522-1957</t>
  </si>
  <si>
    <t>522-1958</t>
  </si>
  <si>
    <t>522-1959</t>
  </si>
  <si>
    <t>522-1960</t>
  </si>
  <si>
    <t>522-1961</t>
  </si>
  <si>
    <t>522-1962</t>
  </si>
  <si>
    <t>522-1963</t>
  </si>
  <si>
    <t>522-1964</t>
  </si>
  <si>
    <t>522-1965</t>
  </si>
  <si>
    <t>522-1966</t>
  </si>
  <si>
    <t>522-1967</t>
  </si>
  <si>
    <t>522-1968</t>
  </si>
  <si>
    <t>522-1969</t>
  </si>
  <si>
    <t>522-1970</t>
  </si>
  <si>
    <t>522-1971</t>
  </si>
  <si>
    <t>522-1972</t>
  </si>
  <si>
    <t>522-1973</t>
  </si>
  <si>
    <t>522-1974</t>
  </si>
  <si>
    <t>522-1975</t>
  </si>
  <si>
    <t>522-1976</t>
  </si>
  <si>
    <t>522-1977</t>
  </si>
  <si>
    <t>522-1978</t>
  </si>
  <si>
    <t>522-1979</t>
  </si>
  <si>
    <t>522-1980</t>
  </si>
  <si>
    <t>522-1981</t>
  </si>
  <si>
    <t>522-1982</t>
  </si>
  <si>
    <t>522-1983</t>
  </si>
  <si>
    <t>522-1984</t>
  </si>
  <si>
    <t>522-1985</t>
  </si>
  <si>
    <t>522-1986</t>
  </si>
  <si>
    <t>522-1987</t>
  </si>
  <si>
    <t>522-1988</t>
  </si>
  <si>
    <t>522-1989</t>
  </si>
  <si>
    <t>522-1990</t>
  </si>
  <si>
    <t>522-1991</t>
  </si>
  <si>
    <t>522-1992</t>
  </si>
  <si>
    <t>522-1993</t>
  </si>
  <si>
    <t>522-1994</t>
  </si>
  <si>
    <t>522-1995</t>
  </si>
  <si>
    <t>522-1996</t>
  </si>
  <si>
    <t>522-1997</t>
  </si>
  <si>
    <t>522-1998</t>
  </si>
  <si>
    <t>522-1999</t>
  </si>
  <si>
    <t>522-2000</t>
  </si>
  <si>
    <t>522-2001</t>
  </si>
  <si>
    <t>522-2002</t>
  </si>
  <si>
    <t>522-2003</t>
  </si>
  <si>
    <t>522-2004</t>
  </si>
  <si>
    <t>522-2005</t>
  </si>
  <si>
    <t>522-2006</t>
  </si>
  <si>
    <t>522-2007</t>
  </si>
  <si>
    <t>522-2008</t>
  </si>
  <si>
    <t>522-2009</t>
  </si>
  <si>
    <t>522-2010</t>
  </si>
  <si>
    <t>522-2011</t>
  </si>
  <si>
    <t>522-2012</t>
  </si>
  <si>
    <t>522-2013</t>
  </si>
  <si>
    <t>522-2014</t>
  </si>
  <si>
    <t>522-2015</t>
  </si>
  <si>
    <t>522-2016</t>
  </si>
  <si>
    <t>522-2017</t>
  </si>
  <si>
    <t>522-2018</t>
  </si>
  <si>
    <t>524-1950</t>
  </si>
  <si>
    <t>Spliced Dealogic (1950-2008); Dealogic (2009-2018)</t>
  </si>
  <si>
    <t>IFS (1951-1966); UN (1967-1980); WEO 2009 (1981-1989); WEO 2019 (1990-2018)</t>
  </si>
  <si>
    <t>524-1951</t>
  </si>
  <si>
    <t>524-1952</t>
  </si>
  <si>
    <t>524-1953</t>
  </si>
  <si>
    <t>524-1954</t>
  </si>
  <si>
    <t>524-1955</t>
  </si>
  <si>
    <t>524-1956</t>
  </si>
  <si>
    <t>524-1957</t>
  </si>
  <si>
    <t>524-1958</t>
  </si>
  <si>
    <t>524-1959</t>
  </si>
  <si>
    <t>524-1960</t>
  </si>
  <si>
    <t>524-1961</t>
  </si>
  <si>
    <t>524-1962</t>
  </si>
  <si>
    <t>524-1963</t>
  </si>
  <si>
    <t>524-1964</t>
  </si>
  <si>
    <t>524-1965</t>
  </si>
  <si>
    <t>524-1966</t>
  </si>
  <si>
    <t>524-1967</t>
  </si>
  <si>
    <t>524-1968</t>
  </si>
  <si>
    <t>524-1969</t>
  </si>
  <si>
    <t>524-1970</t>
  </si>
  <si>
    <t>524-1971</t>
  </si>
  <si>
    <t>524-1972</t>
  </si>
  <si>
    <t>524-1973</t>
  </si>
  <si>
    <t>524-1974</t>
  </si>
  <si>
    <t>524-1975</t>
  </si>
  <si>
    <t>524-1976</t>
  </si>
  <si>
    <t>524-1977</t>
  </si>
  <si>
    <t>524-1978</t>
  </si>
  <si>
    <t>524-1979</t>
  </si>
  <si>
    <t>524-1980</t>
  </si>
  <si>
    <t>524-1981</t>
  </si>
  <si>
    <t>524-1982</t>
  </si>
  <si>
    <t>524-1983</t>
  </si>
  <si>
    <t>524-1984</t>
  </si>
  <si>
    <t>524-1985</t>
  </si>
  <si>
    <t>524-1986</t>
  </si>
  <si>
    <t>524-1987</t>
  </si>
  <si>
    <t>524-1988</t>
  </si>
  <si>
    <t>524-1989</t>
  </si>
  <si>
    <t>524-1990</t>
  </si>
  <si>
    <t>524-1991</t>
  </si>
  <si>
    <t>524-1992</t>
  </si>
  <si>
    <t>524-1993</t>
  </si>
  <si>
    <t>524-1994</t>
  </si>
  <si>
    <t>524-1995</t>
  </si>
  <si>
    <t>524-1996</t>
  </si>
  <si>
    <t>524-1997</t>
  </si>
  <si>
    <t>524-1998</t>
  </si>
  <si>
    <t>524-1999</t>
  </si>
  <si>
    <t>524-2000</t>
  </si>
  <si>
    <t>524-2001</t>
  </si>
  <si>
    <t>524-2002</t>
  </si>
  <si>
    <t>524-2003</t>
  </si>
  <si>
    <t>524-2004</t>
  </si>
  <si>
    <t>524-2005</t>
  </si>
  <si>
    <t>524-2006</t>
  </si>
  <si>
    <t>524-2007</t>
  </si>
  <si>
    <t>524-2008</t>
  </si>
  <si>
    <t>524-2009</t>
  </si>
  <si>
    <t>524-2010</t>
  </si>
  <si>
    <t>524-2011</t>
  </si>
  <si>
    <t>524-2012</t>
  </si>
  <si>
    <t>524-2013</t>
  </si>
  <si>
    <t>524-2014</t>
  </si>
  <si>
    <t>524-2015</t>
  </si>
  <si>
    <t>524-2016</t>
  </si>
  <si>
    <t>524-2017</t>
  </si>
  <si>
    <t>524-2018</t>
  </si>
  <si>
    <t>528-1950</t>
  </si>
  <si>
    <t>National Source (1987-2018)</t>
  </si>
  <si>
    <t>PWT (1951-1967); WEO 2019 (1968-2018)</t>
  </si>
  <si>
    <t>528-1951</t>
  </si>
  <si>
    <t>528-1952</t>
  </si>
  <si>
    <t>528-1953</t>
  </si>
  <si>
    <t>528-1954</t>
  </si>
  <si>
    <t>528-1955</t>
  </si>
  <si>
    <t>528-1956</t>
  </si>
  <si>
    <t>528-1957</t>
  </si>
  <si>
    <t>528-1958</t>
  </si>
  <si>
    <t>528-1959</t>
  </si>
  <si>
    <t>528-1960</t>
  </si>
  <si>
    <t>528-1961</t>
  </si>
  <si>
    <t>528-1962</t>
  </si>
  <si>
    <t>528-1963</t>
  </si>
  <si>
    <t>528-1964</t>
  </si>
  <si>
    <t>528-1965</t>
  </si>
  <si>
    <t>528-1966</t>
  </si>
  <si>
    <t>528-1967</t>
  </si>
  <si>
    <t>528-1968</t>
  </si>
  <si>
    <t>528-1969</t>
  </si>
  <si>
    <t>528-1970</t>
  </si>
  <si>
    <t>528-1971</t>
  </si>
  <si>
    <t>528-1972</t>
  </si>
  <si>
    <t>528-1973</t>
  </si>
  <si>
    <t>528-1974</t>
  </si>
  <si>
    <t>528-1975</t>
  </si>
  <si>
    <t>528-1976</t>
  </si>
  <si>
    <t>528-1977</t>
  </si>
  <si>
    <t>528-1978</t>
  </si>
  <si>
    <t>528-1979</t>
  </si>
  <si>
    <t>528-1980</t>
  </si>
  <si>
    <t>528-1981</t>
  </si>
  <si>
    <t>528-1982</t>
  </si>
  <si>
    <t>528-1983</t>
  </si>
  <si>
    <t>528-1984</t>
  </si>
  <si>
    <t>528-1985</t>
  </si>
  <si>
    <t>528-1986</t>
  </si>
  <si>
    <t>528-1987</t>
  </si>
  <si>
    <t>528-1988</t>
  </si>
  <si>
    <t>528-1989</t>
  </si>
  <si>
    <t>528-1990</t>
  </si>
  <si>
    <t>528-1991</t>
  </si>
  <si>
    <t>528-1992</t>
  </si>
  <si>
    <t>528-1993</t>
  </si>
  <si>
    <t>528-1994</t>
  </si>
  <si>
    <t>528-1995</t>
  </si>
  <si>
    <t>528-1996</t>
  </si>
  <si>
    <t>528-1997</t>
  </si>
  <si>
    <t>528-1998</t>
  </si>
  <si>
    <t>528-1999</t>
  </si>
  <si>
    <t>528-2000</t>
  </si>
  <si>
    <t>528-2001</t>
  </si>
  <si>
    <t>528-2002</t>
  </si>
  <si>
    <t>528-2003</t>
  </si>
  <si>
    <t>528-2004</t>
  </si>
  <si>
    <t>528-2005</t>
  </si>
  <si>
    <t>528-2006</t>
  </si>
  <si>
    <t>528-2007</t>
  </si>
  <si>
    <t>528-2008</t>
  </si>
  <si>
    <t>528-2009</t>
  </si>
  <si>
    <t>528-2010</t>
  </si>
  <si>
    <t>528-2011</t>
  </si>
  <si>
    <t>528-2012</t>
  </si>
  <si>
    <t>528-2013</t>
  </si>
  <si>
    <t>528-2014</t>
  </si>
  <si>
    <t>528-2015</t>
  </si>
  <si>
    <t>528-2016</t>
  </si>
  <si>
    <t>528-2017</t>
  </si>
  <si>
    <t>528-2018</t>
  </si>
  <si>
    <t>532-1950</t>
  </si>
  <si>
    <t>BIS (1978-2018)</t>
  </si>
  <si>
    <t>National Source (2001-2017)</t>
  </si>
  <si>
    <t>532-1951</t>
  </si>
  <si>
    <t>532-1952</t>
  </si>
  <si>
    <t>532-1953</t>
  </si>
  <si>
    <t>532-1954</t>
  </si>
  <si>
    <t>532-1955</t>
  </si>
  <si>
    <t>532-1956</t>
  </si>
  <si>
    <t>532-1957</t>
  </si>
  <si>
    <t>532-1958</t>
  </si>
  <si>
    <t>532-1959</t>
  </si>
  <si>
    <t>532-1960</t>
  </si>
  <si>
    <t>532-1961</t>
  </si>
  <si>
    <t>532-1962</t>
  </si>
  <si>
    <t>532-1963</t>
  </si>
  <si>
    <t>532-1964</t>
  </si>
  <si>
    <t>532-1965</t>
  </si>
  <si>
    <t>532-1966</t>
  </si>
  <si>
    <t>532-1967</t>
  </si>
  <si>
    <t>532-1968</t>
  </si>
  <si>
    <t>532-1969</t>
  </si>
  <si>
    <t>532-1970</t>
  </si>
  <si>
    <t>532-1971</t>
  </si>
  <si>
    <t>532-1972</t>
  </si>
  <si>
    <t>532-1973</t>
  </si>
  <si>
    <t>532-1974</t>
  </si>
  <si>
    <t>532-1975</t>
  </si>
  <si>
    <t>532-1976</t>
  </si>
  <si>
    <t>532-1977</t>
  </si>
  <si>
    <t>532-1978</t>
  </si>
  <si>
    <t>532-1979</t>
  </si>
  <si>
    <t>532-1980</t>
  </si>
  <si>
    <t>532-1981</t>
  </si>
  <si>
    <t>532-1982</t>
  </si>
  <si>
    <t>532-1983</t>
  </si>
  <si>
    <t>532-1984</t>
  </si>
  <si>
    <t>532-1985</t>
  </si>
  <si>
    <t>532-1986</t>
  </si>
  <si>
    <t>532-1987</t>
  </si>
  <si>
    <t>532-1988</t>
  </si>
  <si>
    <t>532-1989</t>
  </si>
  <si>
    <t>532-1990</t>
  </si>
  <si>
    <t>532-1991</t>
  </si>
  <si>
    <t>532-1992</t>
  </si>
  <si>
    <t>532-1993</t>
  </si>
  <si>
    <t>532-1994</t>
  </si>
  <si>
    <t>532-1995</t>
  </si>
  <si>
    <t>532-1996</t>
  </si>
  <si>
    <t>532-1997</t>
  </si>
  <si>
    <t>532-1998</t>
  </si>
  <si>
    <t>532-1999</t>
  </si>
  <si>
    <t>532-2000</t>
  </si>
  <si>
    <t>532-2001</t>
  </si>
  <si>
    <t>532-2002</t>
  </si>
  <si>
    <t>532-2003</t>
  </si>
  <si>
    <t>532-2004</t>
  </si>
  <si>
    <t>532-2005</t>
  </si>
  <si>
    <t>532-2006</t>
  </si>
  <si>
    <t>532-2007</t>
  </si>
  <si>
    <t>532-2008</t>
  </si>
  <si>
    <t>532-2009</t>
  </si>
  <si>
    <t>532-2010</t>
  </si>
  <si>
    <t>532-2011</t>
  </si>
  <si>
    <t>532-2012</t>
  </si>
  <si>
    <t>532-2013</t>
  </si>
  <si>
    <t>532-2014</t>
  </si>
  <si>
    <t>532-2015</t>
  </si>
  <si>
    <t>532-2016</t>
  </si>
  <si>
    <t>532-2017</t>
  </si>
  <si>
    <t>532-2018</t>
  </si>
  <si>
    <t>534-1950</t>
  </si>
  <si>
    <t>R&amp;R (1950-1973); JP (1974-1996); National Source (1998-2018)</t>
  </si>
  <si>
    <t>534-1951</t>
  </si>
  <si>
    <t>534-1952</t>
  </si>
  <si>
    <t>534-1953</t>
  </si>
  <si>
    <t>534-1954</t>
  </si>
  <si>
    <t>534-1955</t>
  </si>
  <si>
    <t>534-1956</t>
  </si>
  <si>
    <t>534-1957</t>
  </si>
  <si>
    <t>534-1958</t>
  </si>
  <si>
    <t>534-1959</t>
  </si>
  <si>
    <t>534-1960</t>
  </si>
  <si>
    <t>534-1961</t>
  </si>
  <si>
    <t>534-1962</t>
  </si>
  <si>
    <t>534-1963</t>
  </si>
  <si>
    <t>534-1964</t>
  </si>
  <si>
    <t>534-1965</t>
  </si>
  <si>
    <t>534-1966</t>
  </si>
  <si>
    <t>534-1967</t>
  </si>
  <si>
    <t>534-1968</t>
  </si>
  <si>
    <t>534-1969</t>
  </si>
  <si>
    <t>534-1970</t>
  </si>
  <si>
    <t>534-1971</t>
  </si>
  <si>
    <t>534-1972</t>
  </si>
  <si>
    <t>534-1973</t>
  </si>
  <si>
    <t>534-1974</t>
  </si>
  <si>
    <t>534-1975</t>
  </si>
  <si>
    <t>534-1976</t>
  </si>
  <si>
    <t>534-1977</t>
  </si>
  <si>
    <t>534-1978</t>
  </si>
  <si>
    <t>534-1979</t>
  </si>
  <si>
    <t>534-1980</t>
  </si>
  <si>
    <t>534-1981</t>
  </si>
  <si>
    <t>534-1982</t>
  </si>
  <si>
    <t>534-1983</t>
  </si>
  <si>
    <t>534-1984</t>
  </si>
  <si>
    <t>534-1985</t>
  </si>
  <si>
    <t>534-1986</t>
  </si>
  <si>
    <t>534-1987</t>
  </si>
  <si>
    <t>534-1988</t>
  </si>
  <si>
    <t>534-1989</t>
  </si>
  <si>
    <t>534-1990</t>
  </si>
  <si>
    <t>534-1991</t>
  </si>
  <si>
    <t>534-1992</t>
  </si>
  <si>
    <t>534-1993</t>
  </si>
  <si>
    <t>534-1994</t>
  </si>
  <si>
    <t>534-1995</t>
  </si>
  <si>
    <t>534-1996</t>
  </si>
  <si>
    <t>534-1997</t>
  </si>
  <si>
    <t>534-1998</t>
  </si>
  <si>
    <t>534-1999</t>
  </si>
  <si>
    <t>534-2000</t>
  </si>
  <si>
    <t>534-2001</t>
  </si>
  <si>
    <t>534-2002</t>
  </si>
  <si>
    <t>534-2003</t>
  </si>
  <si>
    <t>534-2004</t>
  </si>
  <si>
    <t>534-2005</t>
  </si>
  <si>
    <t>534-2006</t>
  </si>
  <si>
    <t>534-2007</t>
  </si>
  <si>
    <t>534-2008</t>
  </si>
  <si>
    <t>534-2009</t>
  </si>
  <si>
    <t>534-2010</t>
  </si>
  <si>
    <t>534-2011</t>
  </si>
  <si>
    <t>534-2012</t>
  </si>
  <si>
    <t>534-2013</t>
  </si>
  <si>
    <t>534-2014</t>
  </si>
  <si>
    <t>534-2015</t>
  </si>
  <si>
    <t>534-2016</t>
  </si>
  <si>
    <t>534-2017</t>
  </si>
  <si>
    <t>534-2018</t>
  </si>
  <si>
    <t>536-1950</t>
  </si>
  <si>
    <t>Spliced IFS (1980-2000); SRF (2001-2018)</t>
  </si>
  <si>
    <t>Spliced BIS (1980-1994); BIS (1995-2018)</t>
  </si>
  <si>
    <t>Spliced Dealogic (1980-1997); Dealogic (1998-2018)</t>
  </si>
  <si>
    <t>BIS (2001-2018)</t>
  </si>
  <si>
    <t>National Source (2010-2018)</t>
  </si>
  <si>
    <t>JP (1972-1985); IFS+IDS (1986-1999); National Source (2000-2018)</t>
  </si>
  <si>
    <t>PWT (1960-1961); WEO 2019 (1962-2018)</t>
  </si>
  <si>
    <t>536-1951</t>
  </si>
  <si>
    <t>536-1952</t>
  </si>
  <si>
    <t>536-1953</t>
  </si>
  <si>
    <t>536-1954</t>
  </si>
  <si>
    <t>536-1955</t>
  </si>
  <si>
    <t>536-1956</t>
  </si>
  <si>
    <t>536-1957</t>
  </si>
  <si>
    <t>536-1958</t>
  </si>
  <si>
    <t>536-1959</t>
  </si>
  <si>
    <t>536-1960</t>
  </si>
  <si>
    <t>536-1961</t>
  </si>
  <si>
    <t>536-1962</t>
  </si>
  <si>
    <t>536-1963</t>
  </si>
  <si>
    <t>536-1964</t>
  </si>
  <si>
    <t>536-1965</t>
  </si>
  <si>
    <t>536-1966</t>
  </si>
  <si>
    <t>536-1967</t>
  </si>
  <si>
    <t>536-1968</t>
  </si>
  <si>
    <t>536-1969</t>
  </si>
  <si>
    <t>536-1970</t>
  </si>
  <si>
    <t>536-1971</t>
  </si>
  <si>
    <t>536-1972</t>
  </si>
  <si>
    <t>536-1973</t>
  </si>
  <si>
    <t>536-1974</t>
  </si>
  <si>
    <t>536-1975</t>
  </si>
  <si>
    <t>536-1976</t>
  </si>
  <si>
    <t>536-1977</t>
  </si>
  <si>
    <t>536-1978</t>
  </si>
  <si>
    <t>536-1979</t>
  </si>
  <si>
    <t>536-1980</t>
  </si>
  <si>
    <t>536-1981</t>
  </si>
  <si>
    <t>536-1982</t>
  </si>
  <si>
    <t>536-1983</t>
  </si>
  <si>
    <t>536-1984</t>
  </si>
  <si>
    <t>536-1985</t>
  </si>
  <si>
    <t>536-1986</t>
  </si>
  <si>
    <t>536-1987</t>
  </si>
  <si>
    <t>536-1988</t>
  </si>
  <si>
    <t>536-1989</t>
  </si>
  <si>
    <t>536-1990</t>
  </si>
  <si>
    <t>536-1991</t>
  </si>
  <si>
    <t>536-1992</t>
  </si>
  <si>
    <t>536-1993</t>
  </si>
  <si>
    <t>536-1994</t>
  </si>
  <si>
    <t>536-1995</t>
  </si>
  <si>
    <t>536-1996</t>
  </si>
  <si>
    <t>536-1997</t>
  </si>
  <si>
    <t>536-1998</t>
  </si>
  <si>
    <t>536-1999</t>
  </si>
  <si>
    <t>536-2000</t>
  </si>
  <si>
    <t>536-2001</t>
  </si>
  <si>
    <t>536-2002</t>
  </si>
  <si>
    <t>536-2003</t>
  </si>
  <si>
    <t>536-2004</t>
  </si>
  <si>
    <t>536-2005</t>
  </si>
  <si>
    <t>536-2006</t>
  </si>
  <si>
    <t>536-2007</t>
  </si>
  <si>
    <t>536-2008</t>
  </si>
  <si>
    <t>536-2009</t>
  </si>
  <si>
    <t>536-2010</t>
  </si>
  <si>
    <t>536-2011</t>
  </si>
  <si>
    <t>536-2012</t>
  </si>
  <si>
    <t>536-2013</t>
  </si>
  <si>
    <t>536-2014</t>
  </si>
  <si>
    <t>536-2015</t>
  </si>
  <si>
    <t>536-2016</t>
  </si>
  <si>
    <t>536-2017</t>
  </si>
  <si>
    <t>536-2018</t>
  </si>
  <si>
    <t>537-1950</t>
  </si>
  <si>
    <t>SRF (2002-2018)</t>
  </si>
  <si>
    <t>IMF Staff (2012-2018)</t>
  </si>
  <si>
    <t>PWT (1990-1999); WEO 2019 (2000-2018)</t>
  </si>
  <si>
    <t>537-1951</t>
  </si>
  <si>
    <t>537-1952</t>
  </si>
  <si>
    <t>537-1953</t>
  </si>
  <si>
    <t>537-1954</t>
  </si>
  <si>
    <t>537-1955</t>
  </si>
  <si>
    <t>537-1956</t>
  </si>
  <si>
    <t>537-1957</t>
  </si>
  <si>
    <t>537-1958</t>
  </si>
  <si>
    <t>537-1959</t>
  </si>
  <si>
    <t>537-1960</t>
  </si>
  <si>
    <t>537-1961</t>
  </si>
  <si>
    <t>537-1962</t>
  </si>
  <si>
    <t>537-1963</t>
  </si>
  <si>
    <t>537-1964</t>
  </si>
  <si>
    <t>537-1965</t>
  </si>
  <si>
    <t>537-1966</t>
  </si>
  <si>
    <t>537-1967</t>
  </si>
  <si>
    <t>537-1968</t>
  </si>
  <si>
    <t>537-1969</t>
  </si>
  <si>
    <t>537-1970</t>
  </si>
  <si>
    <t>537-1971</t>
  </si>
  <si>
    <t>537-1972</t>
  </si>
  <si>
    <t>537-1973</t>
  </si>
  <si>
    <t>537-1974</t>
  </si>
  <si>
    <t>537-1975</t>
  </si>
  <si>
    <t>537-1976</t>
  </si>
  <si>
    <t>537-1977</t>
  </si>
  <si>
    <t>537-1978</t>
  </si>
  <si>
    <t>537-1979</t>
  </si>
  <si>
    <t>537-1980</t>
  </si>
  <si>
    <t>537-1981</t>
  </si>
  <si>
    <t>537-1982</t>
  </si>
  <si>
    <t>537-1983</t>
  </si>
  <si>
    <t>537-1984</t>
  </si>
  <si>
    <t>537-1985</t>
  </si>
  <si>
    <t>537-1986</t>
  </si>
  <si>
    <t>537-1987</t>
  </si>
  <si>
    <t>537-1988</t>
  </si>
  <si>
    <t>537-1989</t>
  </si>
  <si>
    <t>537-1990</t>
  </si>
  <si>
    <t>537-1991</t>
  </si>
  <si>
    <t>537-1992</t>
  </si>
  <si>
    <t>537-1993</t>
  </si>
  <si>
    <t>537-1994</t>
  </si>
  <si>
    <t>537-1995</t>
  </si>
  <si>
    <t>537-1996</t>
  </si>
  <si>
    <t>537-1997</t>
  </si>
  <si>
    <t>537-1998</t>
  </si>
  <si>
    <t>537-1999</t>
  </si>
  <si>
    <t>537-2000</t>
  </si>
  <si>
    <t>537-2001</t>
  </si>
  <si>
    <t>537-2002</t>
  </si>
  <si>
    <t>537-2003</t>
  </si>
  <si>
    <t>537-2004</t>
  </si>
  <si>
    <t>537-2005</t>
  </si>
  <si>
    <t>537-2006</t>
  </si>
  <si>
    <t>537-2007</t>
  </si>
  <si>
    <t>537-2008</t>
  </si>
  <si>
    <t>537-2009</t>
  </si>
  <si>
    <t>537-2010</t>
  </si>
  <si>
    <t>537-2011</t>
  </si>
  <si>
    <t>537-2012</t>
  </si>
  <si>
    <t>537-2013</t>
  </si>
  <si>
    <t>537-2014</t>
  </si>
  <si>
    <t>537-2015</t>
  </si>
  <si>
    <t>537-2016</t>
  </si>
  <si>
    <t>537-2017</t>
  </si>
  <si>
    <t>537-2018</t>
  </si>
  <si>
    <t>542-1950</t>
  </si>
  <si>
    <t>OECD (2008-2018)</t>
  </si>
  <si>
    <t>BIS (1962-2018)</t>
  </si>
  <si>
    <t>National Source (2011-2017)</t>
  </si>
  <si>
    <t>IFS (1958-1968); National Source (1970-1989); WEO 2019 (1990-2018)</t>
  </si>
  <si>
    <t>WEO 2019 (1953-2018)</t>
  </si>
  <si>
    <t>542-1951</t>
  </si>
  <si>
    <t>542-1952</t>
  </si>
  <si>
    <t>542-1953</t>
  </si>
  <si>
    <t>542-1954</t>
  </si>
  <si>
    <t>542-1955</t>
  </si>
  <si>
    <t>542-1956</t>
  </si>
  <si>
    <t>542-1957</t>
  </si>
  <si>
    <t>542-1958</t>
  </si>
  <si>
    <t>542-1959</t>
  </si>
  <si>
    <t>542-1960</t>
  </si>
  <si>
    <t>542-1961</t>
  </si>
  <si>
    <t>542-1962</t>
  </si>
  <si>
    <t>542-1963</t>
  </si>
  <si>
    <t>542-1964</t>
  </si>
  <si>
    <t>542-1965</t>
  </si>
  <si>
    <t>542-1966</t>
  </si>
  <si>
    <t>542-1967</t>
  </si>
  <si>
    <t>542-1968</t>
  </si>
  <si>
    <t>542-1969</t>
  </si>
  <si>
    <t>542-1970</t>
  </si>
  <si>
    <t>542-1971</t>
  </si>
  <si>
    <t>542-1972</t>
  </si>
  <si>
    <t>542-1973</t>
  </si>
  <si>
    <t>542-1974</t>
  </si>
  <si>
    <t>542-1975</t>
  </si>
  <si>
    <t>542-1976</t>
  </si>
  <si>
    <t>542-1977</t>
  </si>
  <si>
    <t>542-1978</t>
  </si>
  <si>
    <t>542-1979</t>
  </si>
  <si>
    <t>542-1980</t>
  </si>
  <si>
    <t>542-1981</t>
  </si>
  <si>
    <t>542-1982</t>
  </si>
  <si>
    <t>542-1983</t>
  </si>
  <si>
    <t>542-1984</t>
  </si>
  <si>
    <t>542-1985</t>
  </si>
  <si>
    <t>542-1986</t>
  </si>
  <si>
    <t>542-1987</t>
  </si>
  <si>
    <t>542-1988</t>
  </si>
  <si>
    <t>542-1989</t>
  </si>
  <si>
    <t>542-1990</t>
  </si>
  <si>
    <t>542-1991</t>
  </si>
  <si>
    <t>542-1992</t>
  </si>
  <si>
    <t>542-1993</t>
  </si>
  <si>
    <t>542-1994</t>
  </si>
  <si>
    <t>542-1995</t>
  </si>
  <si>
    <t>542-1996</t>
  </si>
  <si>
    <t>542-1997</t>
  </si>
  <si>
    <t>542-1998</t>
  </si>
  <si>
    <t>542-1999</t>
  </si>
  <si>
    <t>542-2000</t>
  </si>
  <si>
    <t>542-2001</t>
  </si>
  <si>
    <t>542-2002</t>
  </si>
  <si>
    <t>542-2003</t>
  </si>
  <si>
    <t>542-2004</t>
  </si>
  <si>
    <t>542-2005</t>
  </si>
  <si>
    <t>542-2006</t>
  </si>
  <si>
    <t>542-2007</t>
  </si>
  <si>
    <t>542-2008</t>
  </si>
  <si>
    <t>542-2009</t>
  </si>
  <si>
    <t>542-2010</t>
  </si>
  <si>
    <t>542-2011</t>
  </si>
  <si>
    <t>542-2012</t>
  </si>
  <si>
    <t>542-2013</t>
  </si>
  <si>
    <t>542-2014</t>
  </si>
  <si>
    <t>542-2015</t>
  </si>
  <si>
    <t>542-2016</t>
  </si>
  <si>
    <t>542-2017</t>
  </si>
  <si>
    <t>542-2018</t>
  </si>
  <si>
    <t>544-1950</t>
  </si>
  <si>
    <t>IFS+IDS (1976-1995); WEO 2009 (1996-2000); WEO 2019 (2001-2018)</t>
  </si>
  <si>
    <t>544-1951</t>
  </si>
  <si>
    <t>544-1952</t>
  </si>
  <si>
    <t>544-1953</t>
  </si>
  <si>
    <t>544-1954</t>
  </si>
  <si>
    <t>544-1955</t>
  </si>
  <si>
    <t>544-1956</t>
  </si>
  <si>
    <t>544-1957</t>
  </si>
  <si>
    <t>544-1958</t>
  </si>
  <si>
    <t>544-1959</t>
  </si>
  <si>
    <t>544-1960</t>
  </si>
  <si>
    <t>544-1961</t>
  </si>
  <si>
    <t>544-1962</t>
  </si>
  <si>
    <t>544-1963</t>
  </si>
  <si>
    <t>544-1964</t>
  </si>
  <si>
    <t>544-1965</t>
  </si>
  <si>
    <t>544-1966</t>
  </si>
  <si>
    <t>544-1967</t>
  </si>
  <si>
    <t>544-1968</t>
  </si>
  <si>
    <t>544-1969</t>
  </si>
  <si>
    <t>544-1970</t>
  </si>
  <si>
    <t>544-1971</t>
  </si>
  <si>
    <t>544-1972</t>
  </si>
  <si>
    <t>544-1973</t>
  </si>
  <si>
    <t>544-1974</t>
  </si>
  <si>
    <t>544-1975</t>
  </si>
  <si>
    <t>544-1976</t>
  </si>
  <si>
    <t>544-1977</t>
  </si>
  <si>
    <t>544-1978</t>
  </si>
  <si>
    <t>544-1979</t>
  </si>
  <si>
    <t>544-1980</t>
  </si>
  <si>
    <t>544-1981</t>
  </si>
  <si>
    <t>544-1982</t>
  </si>
  <si>
    <t>544-1983</t>
  </si>
  <si>
    <t>544-1984</t>
  </si>
  <si>
    <t>544-1985</t>
  </si>
  <si>
    <t>544-1986</t>
  </si>
  <si>
    <t>544-1987</t>
  </si>
  <si>
    <t>544-1988</t>
  </si>
  <si>
    <t>544-1989</t>
  </si>
  <si>
    <t>544-1990</t>
  </si>
  <si>
    <t>544-1991</t>
  </si>
  <si>
    <t>544-1992</t>
  </si>
  <si>
    <t>544-1993</t>
  </si>
  <si>
    <t>544-1994</t>
  </si>
  <si>
    <t>544-1995</t>
  </si>
  <si>
    <t>544-1996</t>
  </si>
  <si>
    <t>544-1997</t>
  </si>
  <si>
    <t>544-1998</t>
  </si>
  <si>
    <t>544-1999</t>
  </si>
  <si>
    <t>544-2000</t>
  </si>
  <si>
    <t>544-2001</t>
  </si>
  <si>
    <t>544-2002</t>
  </si>
  <si>
    <t>544-2003</t>
  </si>
  <si>
    <t>544-2004</t>
  </si>
  <si>
    <t>544-2005</t>
  </si>
  <si>
    <t>544-2006</t>
  </si>
  <si>
    <t>544-2007</t>
  </si>
  <si>
    <t>544-2008</t>
  </si>
  <si>
    <t>544-2009</t>
  </si>
  <si>
    <t>544-2010</t>
  </si>
  <si>
    <t>544-2011</t>
  </si>
  <si>
    <t>544-2012</t>
  </si>
  <si>
    <t>544-2013</t>
  </si>
  <si>
    <t>544-2014</t>
  </si>
  <si>
    <t>544-2015</t>
  </si>
  <si>
    <t>544-2016</t>
  </si>
  <si>
    <t>544-2017</t>
  </si>
  <si>
    <t>544-2018</t>
  </si>
  <si>
    <t>548-1950</t>
  </si>
  <si>
    <t>Spliced Dealogic (1955-1992); Dealogic (1993-2018)</t>
  </si>
  <si>
    <t>BIS (2006-2018)</t>
  </si>
  <si>
    <t>R&amp;R (1950-1957); UN (1960-1963); IFS (1964-1969); National Source (1970-2018)</t>
  </si>
  <si>
    <t>PWT (1955-1961); WEO 2019 (1962-2018)</t>
  </si>
  <si>
    <t>548-1951</t>
  </si>
  <si>
    <t>548-1952</t>
  </si>
  <si>
    <t>548-1953</t>
  </si>
  <si>
    <t>548-1954</t>
  </si>
  <si>
    <t>548-1955</t>
  </si>
  <si>
    <t>548-1956</t>
  </si>
  <si>
    <t>548-1957</t>
  </si>
  <si>
    <t>548-1958</t>
  </si>
  <si>
    <t>548-1959</t>
  </si>
  <si>
    <t>548-1960</t>
  </si>
  <si>
    <t>548-1961</t>
  </si>
  <si>
    <t>548-1962</t>
  </si>
  <si>
    <t>548-1963</t>
  </si>
  <si>
    <t>548-1964</t>
  </si>
  <si>
    <t>548-1965</t>
  </si>
  <si>
    <t>548-1966</t>
  </si>
  <si>
    <t>548-1967</t>
  </si>
  <si>
    <t>548-1968</t>
  </si>
  <si>
    <t>548-1969</t>
  </si>
  <si>
    <t>548-1970</t>
  </si>
  <si>
    <t>548-1971</t>
  </si>
  <si>
    <t>548-1972</t>
  </si>
  <si>
    <t>548-1973</t>
  </si>
  <si>
    <t>548-1974</t>
  </si>
  <si>
    <t>548-1975</t>
  </si>
  <si>
    <t>548-1976</t>
  </si>
  <si>
    <t>548-1977</t>
  </si>
  <si>
    <t>548-1978</t>
  </si>
  <si>
    <t>548-1979</t>
  </si>
  <si>
    <t>548-1980</t>
  </si>
  <si>
    <t>548-1981</t>
  </si>
  <si>
    <t>548-1982</t>
  </si>
  <si>
    <t>548-1983</t>
  </si>
  <si>
    <t>548-1984</t>
  </si>
  <si>
    <t>548-1985</t>
  </si>
  <si>
    <t>548-1986</t>
  </si>
  <si>
    <t>548-1987</t>
  </si>
  <si>
    <t>548-1988</t>
  </si>
  <si>
    <t>548-1989</t>
  </si>
  <si>
    <t>548-1990</t>
  </si>
  <si>
    <t>548-1991</t>
  </si>
  <si>
    <t>548-1992</t>
  </si>
  <si>
    <t>548-1993</t>
  </si>
  <si>
    <t>548-1994</t>
  </si>
  <si>
    <t>548-1995</t>
  </si>
  <si>
    <t>548-1996</t>
  </si>
  <si>
    <t>548-1997</t>
  </si>
  <si>
    <t>548-1998</t>
  </si>
  <si>
    <t>548-1999</t>
  </si>
  <si>
    <t>548-2000</t>
  </si>
  <si>
    <t>548-2001</t>
  </si>
  <si>
    <t>548-2002</t>
  </si>
  <si>
    <t>548-2003</t>
  </si>
  <si>
    <t>548-2004</t>
  </si>
  <si>
    <t>548-2005</t>
  </si>
  <si>
    <t>548-2006</t>
  </si>
  <si>
    <t>548-2007</t>
  </si>
  <si>
    <t>548-2008</t>
  </si>
  <si>
    <t>548-2009</t>
  </si>
  <si>
    <t>548-2010</t>
  </si>
  <si>
    <t>548-2011</t>
  </si>
  <si>
    <t>548-2012</t>
  </si>
  <si>
    <t>548-2013</t>
  </si>
  <si>
    <t>548-2014</t>
  </si>
  <si>
    <t>548-2015</t>
  </si>
  <si>
    <t>548-2016</t>
  </si>
  <si>
    <t>548-2017</t>
  </si>
  <si>
    <t>548-2018</t>
  </si>
  <si>
    <t>556-1950</t>
  </si>
  <si>
    <t>Spliced IFS (1976-2000); SRF (2001-2018)</t>
  </si>
  <si>
    <t>IFS+IDS (1976-1996); WEO 2019 (1997-2018)</t>
  </si>
  <si>
    <t>556-1951</t>
  </si>
  <si>
    <t>556-1952</t>
  </si>
  <si>
    <t>556-1953</t>
  </si>
  <si>
    <t>556-1954</t>
  </si>
  <si>
    <t>556-1955</t>
  </si>
  <si>
    <t>556-1956</t>
  </si>
  <si>
    <t>556-1957</t>
  </si>
  <si>
    <t>556-1958</t>
  </si>
  <si>
    <t>556-1959</t>
  </si>
  <si>
    <t>556-1960</t>
  </si>
  <si>
    <t>556-1961</t>
  </si>
  <si>
    <t>556-1962</t>
  </si>
  <si>
    <t>556-1963</t>
  </si>
  <si>
    <t>556-1964</t>
  </si>
  <si>
    <t>556-1965</t>
  </si>
  <si>
    <t>556-1966</t>
  </si>
  <si>
    <t>556-1967</t>
  </si>
  <si>
    <t>556-1968</t>
  </si>
  <si>
    <t>556-1969</t>
  </si>
  <si>
    <t>556-1970</t>
  </si>
  <si>
    <t>556-1971</t>
  </si>
  <si>
    <t>556-1972</t>
  </si>
  <si>
    <t>556-1973</t>
  </si>
  <si>
    <t>556-1974</t>
  </si>
  <si>
    <t>556-1975</t>
  </si>
  <si>
    <t>556-1976</t>
  </si>
  <si>
    <t>556-1977</t>
  </si>
  <si>
    <t>556-1978</t>
  </si>
  <si>
    <t>556-1979</t>
  </si>
  <si>
    <t>556-1980</t>
  </si>
  <si>
    <t>556-1981</t>
  </si>
  <si>
    <t>556-1982</t>
  </si>
  <si>
    <t>556-1983</t>
  </si>
  <si>
    <t>556-1984</t>
  </si>
  <si>
    <t>556-1985</t>
  </si>
  <si>
    <t>556-1986</t>
  </si>
  <si>
    <t>556-1987</t>
  </si>
  <si>
    <t>556-1988</t>
  </si>
  <si>
    <t>556-1989</t>
  </si>
  <si>
    <t>556-1990</t>
  </si>
  <si>
    <t>556-1991</t>
  </si>
  <si>
    <t>556-1992</t>
  </si>
  <si>
    <t>556-1993</t>
  </si>
  <si>
    <t>556-1994</t>
  </si>
  <si>
    <t>556-1995</t>
  </si>
  <si>
    <t>556-1996</t>
  </si>
  <si>
    <t>556-1997</t>
  </si>
  <si>
    <t>556-1998</t>
  </si>
  <si>
    <t>556-1999</t>
  </si>
  <si>
    <t>556-2000</t>
  </si>
  <si>
    <t>556-2001</t>
  </si>
  <si>
    <t>556-2002</t>
  </si>
  <si>
    <t>556-2003</t>
  </si>
  <si>
    <t>556-2004</t>
  </si>
  <si>
    <t>556-2005</t>
  </si>
  <si>
    <t>556-2006</t>
  </si>
  <si>
    <t>556-2007</t>
  </si>
  <si>
    <t>556-2008</t>
  </si>
  <si>
    <t>556-2009</t>
  </si>
  <si>
    <t>556-2010</t>
  </si>
  <si>
    <t>556-2011</t>
  </si>
  <si>
    <t>556-2012</t>
  </si>
  <si>
    <t>556-2013</t>
  </si>
  <si>
    <t>556-2014</t>
  </si>
  <si>
    <t>556-2015</t>
  </si>
  <si>
    <t>556-2016</t>
  </si>
  <si>
    <t>556-2017</t>
  </si>
  <si>
    <t>556-2018</t>
  </si>
  <si>
    <t>558-1950</t>
  </si>
  <si>
    <t>Spliced IFS (1960-2001); SRF (2002-2018)</t>
  </si>
  <si>
    <t>IFS+IDS (1970-1999); WEO 2019 (2000-2018)</t>
  </si>
  <si>
    <t>558-1951</t>
  </si>
  <si>
    <t>558-1952</t>
  </si>
  <si>
    <t>558-1953</t>
  </si>
  <si>
    <t>558-1954</t>
  </si>
  <si>
    <t>558-1955</t>
  </si>
  <si>
    <t>558-1956</t>
  </si>
  <si>
    <t>558-1957</t>
  </si>
  <si>
    <t>558-1958</t>
  </si>
  <si>
    <t>558-1959</t>
  </si>
  <si>
    <t>558-1960</t>
  </si>
  <si>
    <t>558-1961</t>
  </si>
  <si>
    <t>558-1962</t>
  </si>
  <si>
    <t>558-1963</t>
  </si>
  <si>
    <t>558-1964</t>
  </si>
  <si>
    <t>558-1965</t>
  </si>
  <si>
    <t>558-1966</t>
  </si>
  <si>
    <t>558-1967</t>
  </si>
  <si>
    <t>558-1968</t>
  </si>
  <si>
    <t>558-1969</t>
  </si>
  <si>
    <t>558-1970</t>
  </si>
  <si>
    <t>558-1971</t>
  </si>
  <si>
    <t>558-1972</t>
  </si>
  <si>
    <t>558-1973</t>
  </si>
  <si>
    <t>558-1974</t>
  </si>
  <si>
    <t>558-1975</t>
  </si>
  <si>
    <t>558-1976</t>
  </si>
  <si>
    <t>558-1977</t>
  </si>
  <si>
    <t>558-1978</t>
  </si>
  <si>
    <t>558-1979</t>
  </si>
  <si>
    <t>558-1980</t>
  </si>
  <si>
    <t>558-1981</t>
  </si>
  <si>
    <t>558-1982</t>
  </si>
  <si>
    <t>558-1983</t>
  </si>
  <si>
    <t>558-1984</t>
  </si>
  <si>
    <t>558-1985</t>
  </si>
  <si>
    <t>558-1986</t>
  </si>
  <si>
    <t>558-1987</t>
  </si>
  <si>
    <t>558-1988</t>
  </si>
  <si>
    <t>558-1989</t>
  </si>
  <si>
    <t>558-1990</t>
  </si>
  <si>
    <t>558-1991</t>
  </si>
  <si>
    <t>558-1992</t>
  </si>
  <si>
    <t>558-1993</t>
  </si>
  <si>
    <t>558-1994</t>
  </si>
  <si>
    <t>558-1995</t>
  </si>
  <si>
    <t>558-1996</t>
  </si>
  <si>
    <t>558-1997</t>
  </si>
  <si>
    <t>558-1998</t>
  </si>
  <si>
    <t>558-1999</t>
  </si>
  <si>
    <t>558-2000</t>
  </si>
  <si>
    <t>558-2001</t>
  </si>
  <si>
    <t>558-2002</t>
  </si>
  <si>
    <t>558-2003</t>
  </si>
  <si>
    <t>558-2004</t>
  </si>
  <si>
    <t>558-2005</t>
  </si>
  <si>
    <t>558-2006</t>
  </si>
  <si>
    <t>558-2007</t>
  </si>
  <si>
    <t>558-2008</t>
  </si>
  <si>
    <t>558-2009</t>
  </si>
  <si>
    <t>558-2010</t>
  </si>
  <si>
    <t>558-2011</t>
  </si>
  <si>
    <t>558-2012</t>
  </si>
  <si>
    <t>558-2013</t>
  </si>
  <si>
    <t>558-2014</t>
  </si>
  <si>
    <t>558-2015</t>
  </si>
  <si>
    <t>558-2016</t>
  </si>
  <si>
    <t>558-2017</t>
  </si>
  <si>
    <t>558-2018</t>
  </si>
  <si>
    <t>564-1950</t>
  </si>
  <si>
    <t>Spliced Dealogic (1950-2000); Dealogic (2001-2018)</t>
  </si>
  <si>
    <t>IFS (1951-1969); JP (1970-1993); WEO 2019 (1994-2018)</t>
  </si>
  <si>
    <t>564-1951</t>
  </si>
  <si>
    <t>564-1952</t>
  </si>
  <si>
    <t>564-1953</t>
  </si>
  <si>
    <t>564-1954</t>
  </si>
  <si>
    <t>564-1955</t>
  </si>
  <si>
    <t>564-1956</t>
  </si>
  <si>
    <t>564-1957</t>
  </si>
  <si>
    <t>564-1958</t>
  </si>
  <si>
    <t>564-1959</t>
  </si>
  <si>
    <t>564-1960</t>
  </si>
  <si>
    <t>564-1961</t>
  </si>
  <si>
    <t>564-1962</t>
  </si>
  <si>
    <t>564-1963</t>
  </si>
  <si>
    <t>564-1964</t>
  </si>
  <si>
    <t>564-1965</t>
  </si>
  <si>
    <t>564-1966</t>
  </si>
  <si>
    <t>564-1967</t>
  </si>
  <si>
    <t>564-1968</t>
  </si>
  <si>
    <t>564-1969</t>
  </si>
  <si>
    <t>564-1970</t>
  </si>
  <si>
    <t>564-1971</t>
  </si>
  <si>
    <t>564-1972</t>
  </si>
  <si>
    <t>564-1973</t>
  </si>
  <si>
    <t>564-1974</t>
  </si>
  <si>
    <t>564-1975</t>
  </si>
  <si>
    <t>564-1976</t>
  </si>
  <si>
    <t>564-1977</t>
  </si>
  <si>
    <t>564-1978</t>
  </si>
  <si>
    <t>564-1979</t>
  </si>
  <si>
    <t>564-1980</t>
  </si>
  <si>
    <t>564-1981</t>
  </si>
  <si>
    <t>564-1982</t>
  </si>
  <si>
    <t>564-1983</t>
  </si>
  <si>
    <t>564-1984</t>
  </si>
  <si>
    <t>564-1985</t>
  </si>
  <si>
    <t>564-1986</t>
  </si>
  <si>
    <t>564-1987</t>
  </si>
  <si>
    <t>564-1988</t>
  </si>
  <si>
    <t>564-1989</t>
  </si>
  <si>
    <t>564-1990</t>
  </si>
  <si>
    <t>564-1991</t>
  </si>
  <si>
    <t>564-1992</t>
  </si>
  <si>
    <t>564-1993</t>
  </si>
  <si>
    <t>564-1994</t>
  </si>
  <si>
    <t>564-1995</t>
  </si>
  <si>
    <t>564-1996</t>
  </si>
  <si>
    <t>564-1997</t>
  </si>
  <si>
    <t>564-1998</t>
  </si>
  <si>
    <t>564-1999</t>
  </si>
  <si>
    <t>564-2000</t>
  </si>
  <si>
    <t>564-2001</t>
  </si>
  <si>
    <t>564-2002</t>
  </si>
  <si>
    <t>564-2003</t>
  </si>
  <si>
    <t>564-2004</t>
  </si>
  <si>
    <t>564-2005</t>
  </si>
  <si>
    <t>564-2006</t>
  </si>
  <si>
    <t>564-2007</t>
  </si>
  <si>
    <t>564-2008</t>
  </si>
  <si>
    <t>564-2009</t>
  </si>
  <si>
    <t>564-2010</t>
  </si>
  <si>
    <t>564-2011</t>
  </si>
  <si>
    <t>564-2012</t>
  </si>
  <si>
    <t>564-2013</t>
  </si>
  <si>
    <t>564-2014</t>
  </si>
  <si>
    <t>564-2015</t>
  </si>
  <si>
    <t>564-2016</t>
  </si>
  <si>
    <t>564-2017</t>
  </si>
  <si>
    <t>564-2018</t>
  </si>
  <si>
    <t>566-1950</t>
  </si>
  <si>
    <t>Spliced Dealogic (1950-1997); Dealogic (1998-2018)</t>
  </si>
  <si>
    <t>R&amp;R (1950-1959); UN (1960-1969); IFS+IDS (1970-1993); WEO 2019 (1994-2018)</t>
  </si>
  <si>
    <t>PWT (1950-1963); WEO 2019 (1964-2018)</t>
  </si>
  <si>
    <t>566-1951</t>
  </si>
  <si>
    <t>566-1952</t>
  </si>
  <si>
    <t>566-1953</t>
  </si>
  <si>
    <t>566-1954</t>
  </si>
  <si>
    <t>566-1955</t>
  </si>
  <si>
    <t>566-1956</t>
  </si>
  <si>
    <t>566-1957</t>
  </si>
  <si>
    <t>566-1958</t>
  </si>
  <si>
    <t>566-1959</t>
  </si>
  <si>
    <t>566-1960</t>
  </si>
  <si>
    <t>566-1961</t>
  </si>
  <si>
    <t>566-1962</t>
  </si>
  <si>
    <t>566-1963</t>
  </si>
  <si>
    <t>566-1964</t>
  </si>
  <si>
    <t>566-1965</t>
  </si>
  <si>
    <t>566-1966</t>
  </si>
  <si>
    <t>566-1967</t>
  </si>
  <si>
    <t>566-1968</t>
  </si>
  <si>
    <t>566-1969</t>
  </si>
  <si>
    <t>566-1970</t>
  </si>
  <si>
    <t>566-1971</t>
  </si>
  <si>
    <t>566-1972</t>
  </si>
  <si>
    <t>566-1973</t>
  </si>
  <si>
    <t>566-1974</t>
  </si>
  <si>
    <t>566-1975</t>
  </si>
  <si>
    <t>566-1976</t>
  </si>
  <si>
    <t>566-1977</t>
  </si>
  <si>
    <t>566-1978</t>
  </si>
  <si>
    <t>566-1979</t>
  </si>
  <si>
    <t>566-1980</t>
  </si>
  <si>
    <t>566-1981</t>
  </si>
  <si>
    <t>566-1982</t>
  </si>
  <si>
    <t>566-1983</t>
  </si>
  <si>
    <t>566-1984</t>
  </si>
  <si>
    <t>566-1985</t>
  </si>
  <si>
    <t>566-1986</t>
  </si>
  <si>
    <t>566-1987</t>
  </si>
  <si>
    <t>566-1988</t>
  </si>
  <si>
    <t>566-1989</t>
  </si>
  <si>
    <t>566-1990</t>
  </si>
  <si>
    <t>566-1991</t>
  </si>
  <si>
    <t>566-1992</t>
  </si>
  <si>
    <t>566-1993</t>
  </si>
  <si>
    <t>566-1994</t>
  </si>
  <si>
    <t>566-1995</t>
  </si>
  <si>
    <t>566-1996</t>
  </si>
  <si>
    <t>566-1997</t>
  </si>
  <si>
    <t>566-1998</t>
  </si>
  <si>
    <t>566-1999</t>
  </si>
  <si>
    <t>566-2000</t>
  </si>
  <si>
    <t>566-2001</t>
  </si>
  <si>
    <t>566-2002</t>
  </si>
  <si>
    <t>566-2003</t>
  </si>
  <si>
    <t>566-2004</t>
  </si>
  <si>
    <t>566-2005</t>
  </si>
  <si>
    <t>566-2006</t>
  </si>
  <si>
    <t>566-2007</t>
  </si>
  <si>
    <t>566-2008</t>
  </si>
  <si>
    <t>566-2009</t>
  </si>
  <si>
    <t>566-2010</t>
  </si>
  <si>
    <t>566-2011</t>
  </si>
  <si>
    <t>566-2012</t>
  </si>
  <si>
    <t>566-2013</t>
  </si>
  <si>
    <t>566-2014</t>
  </si>
  <si>
    <t>566-2015</t>
  </si>
  <si>
    <t>566-2016</t>
  </si>
  <si>
    <t>566-2017</t>
  </si>
  <si>
    <t>566-2018</t>
  </si>
  <si>
    <t>576-1950</t>
  </si>
  <si>
    <t>IFS (1963-2018)</t>
  </si>
  <si>
    <t>Spliced BIS (1963-1994); BIS (1995-2018)</t>
  </si>
  <si>
    <t>Spliced Dealogic (1963-1991); Dealogic (1992-2018)</t>
  </si>
  <si>
    <t>BIS (1991-2018)</t>
  </si>
  <si>
    <t>IFS (1963-1964); National Source (1965-1987); WEO 2009 (1988-1989); WEO 2019 (1990-2018)</t>
  </si>
  <si>
    <t>576-1951</t>
  </si>
  <si>
    <t>576-1952</t>
  </si>
  <si>
    <t>576-1953</t>
  </si>
  <si>
    <t>576-1954</t>
  </si>
  <si>
    <t>576-1955</t>
  </si>
  <si>
    <t>576-1956</t>
  </si>
  <si>
    <t>576-1957</t>
  </si>
  <si>
    <t>576-1958</t>
  </si>
  <si>
    <t>576-1959</t>
  </si>
  <si>
    <t>576-1960</t>
  </si>
  <si>
    <t>576-1961</t>
  </si>
  <si>
    <t>576-1962</t>
  </si>
  <si>
    <t>576-1963</t>
  </si>
  <si>
    <t>576-1964</t>
  </si>
  <si>
    <t>576-1965</t>
  </si>
  <si>
    <t>576-1966</t>
  </si>
  <si>
    <t>576-1967</t>
  </si>
  <si>
    <t>576-1968</t>
  </si>
  <si>
    <t>576-1969</t>
  </si>
  <si>
    <t>576-1970</t>
  </si>
  <si>
    <t>576-1971</t>
  </si>
  <si>
    <t>576-1972</t>
  </si>
  <si>
    <t>576-1973</t>
  </si>
  <si>
    <t>576-1974</t>
  </si>
  <si>
    <t>576-1975</t>
  </si>
  <si>
    <t>576-1976</t>
  </si>
  <si>
    <t>576-1977</t>
  </si>
  <si>
    <t>576-1978</t>
  </si>
  <si>
    <t>576-1979</t>
  </si>
  <si>
    <t>576-1980</t>
  </si>
  <si>
    <t>576-1981</t>
  </si>
  <si>
    <t>576-1982</t>
  </si>
  <si>
    <t>576-1983</t>
  </si>
  <si>
    <t>576-1984</t>
  </si>
  <si>
    <t>576-1985</t>
  </si>
  <si>
    <t>576-1986</t>
  </si>
  <si>
    <t>576-1987</t>
  </si>
  <si>
    <t>576-1988</t>
  </si>
  <si>
    <t>576-1989</t>
  </si>
  <si>
    <t>576-1990</t>
  </si>
  <si>
    <t>576-1991</t>
  </si>
  <si>
    <t>576-1992</t>
  </si>
  <si>
    <t>576-1993</t>
  </si>
  <si>
    <t>576-1994</t>
  </si>
  <si>
    <t>576-1995</t>
  </si>
  <si>
    <t>576-1996</t>
  </si>
  <si>
    <t>576-1997</t>
  </si>
  <si>
    <t>576-1998</t>
  </si>
  <si>
    <t>576-1999</t>
  </si>
  <si>
    <t>576-2000</t>
  </si>
  <si>
    <t>576-2001</t>
  </si>
  <si>
    <t>576-2002</t>
  </si>
  <si>
    <t>576-2003</t>
  </si>
  <si>
    <t>576-2004</t>
  </si>
  <si>
    <t>576-2005</t>
  </si>
  <si>
    <t>576-2006</t>
  </si>
  <si>
    <t>576-2007</t>
  </si>
  <si>
    <t>576-2008</t>
  </si>
  <si>
    <t>576-2009</t>
  </si>
  <si>
    <t>576-2010</t>
  </si>
  <si>
    <t>576-2011</t>
  </si>
  <si>
    <t>576-2012</t>
  </si>
  <si>
    <t>576-2013</t>
  </si>
  <si>
    <t>576-2014</t>
  </si>
  <si>
    <t>576-2015</t>
  </si>
  <si>
    <t>576-2016</t>
  </si>
  <si>
    <t>576-2017</t>
  </si>
  <si>
    <t>576-2018</t>
  </si>
  <si>
    <t>578-1950</t>
  </si>
  <si>
    <t>Spliced Dealogic (1950-1987); Dealogic (1988-2018)</t>
  </si>
  <si>
    <t>Derived using national source and IFS/SRF (2003-2018)</t>
  </si>
  <si>
    <t>WEO 2019 (1996-2004); National Source (2005-2018)</t>
  </si>
  <si>
    <t>National Source (2005-2018)</t>
  </si>
  <si>
    <t>R&amp;R (1950-1989); WDI (1990-2004); National Source (2005-2018)</t>
  </si>
  <si>
    <t>578-1951</t>
  </si>
  <si>
    <t>578-1952</t>
  </si>
  <si>
    <t>578-1953</t>
  </si>
  <si>
    <t>578-1954</t>
  </si>
  <si>
    <t>578-1955</t>
  </si>
  <si>
    <t>578-1956</t>
  </si>
  <si>
    <t>578-1957</t>
  </si>
  <si>
    <t>578-1958</t>
  </si>
  <si>
    <t>578-1959</t>
  </si>
  <si>
    <t>578-1960</t>
  </si>
  <si>
    <t>578-1961</t>
  </si>
  <si>
    <t>578-1962</t>
  </si>
  <si>
    <t>578-1963</t>
  </si>
  <si>
    <t>578-1964</t>
  </si>
  <si>
    <t>578-1965</t>
  </si>
  <si>
    <t>578-1966</t>
  </si>
  <si>
    <t>578-1967</t>
  </si>
  <si>
    <t>578-1968</t>
  </si>
  <si>
    <t>578-1969</t>
  </si>
  <si>
    <t>578-1970</t>
  </si>
  <si>
    <t>578-1971</t>
  </si>
  <si>
    <t>578-1972</t>
  </si>
  <si>
    <t>578-1973</t>
  </si>
  <si>
    <t>578-1974</t>
  </si>
  <si>
    <t>578-1975</t>
  </si>
  <si>
    <t>578-1976</t>
  </si>
  <si>
    <t>578-1977</t>
  </si>
  <si>
    <t>578-1978</t>
  </si>
  <si>
    <t>578-1979</t>
  </si>
  <si>
    <t>578-1980</t>
  </si>
  <si>
    <t>578-1981</t>
  </si>
  <si>
    <t>578-1982</t>
  </si>
  <si>
    <t>578-1983</t>
  </si>
  <si>
    <t>578-1984</t>
  </si>
  <si>
    <t>578-1985</t>
  </si>
  <si>
    <t>578-1986</t>
  </si>
  <si>
    <t>578-1987</t>
  </si>
  <si>
    <t>578-1988</t>
  </si>
  <si>
    <t>578-1989</t>
  </si>
  <si>
    <t>578-1990</t>
  </si>
  <si>
    <t>578-1991</t>
  </si>
  <si>
    <t>578-1992</t>
  </si>
  <si>
    <t>578-1993</t>
  </si>
  <si>
    <t>578-1994</t>
  </si>
  <si>
    <t>578-1995</t>
  </si>
  <si>
    <t>578-1996</t>
  </si>
  <si>
    <t>578-1997</t>
  </si>
  <si>
    <t>578-1998</t>
  </si>
  <si>
    <t>578-1999</t>
  </si>
  <si>
    <t>578-2000</t>
  </si>
  <si>
    <t>578-2001</t>
  </si>
  <si>
    <t>578-2002</t>
  </si>
  <si>
    <t>578-2003</t>
  </si>
  <si>
    <t>578-2004</t>
  </si>
  <si>
    <t>578-2005</t>
  </si>
  <si>
    <t>578-2006</t>
  </si>
  <si>
    <t>578-2007</t>
  </si>
  <si>
    <t>578-2008</t>
  </si>
  <si>
    <t>578-2009</t>
  </si>
  <si>
    <t>578-2010</t>
  </si>
  <si>
    <t>578-2011</t>
  </si>
  <si>
    <t>578-2012</t>
  </si>
  <si>
    <t>578-2013</t>
  </si>
  <si>
    <t>578-2014</t>
  </si>
  <si>
    <t>578-2015</t>
  </si>
  <si>
    <t>578-2016</t>
  </si>
  <si>
    <t>578-2017</t>
  </si>
  <si>
    <t>578-2018</t>
  </si>
  <si>
    <t>582-1950</t>
  </si>
  <si>
    <t>IFS (1992-2018)</t>
  </si>
  <si>
    <t>IFS+IDS (1991-2008); National Source (2010-2017)</t>
  </si>
  <si>
    <t>582-1951</t>
  </si>
  <si>
    <t>582-1952</t>
  </si>
  <si>
    <t>582-1953</t>
  </si>
  <si>
    <t>582-1954</t>
  </si>
  <si>
    <t>582-1955</t>
  </si>
  <si>
    <t>582-1956</t>
  </si>
  <si>
    <t>582-1957</t>
  </si>
  <si>
    <t>582-1958</t>
  </si>
  <si>
    <t>582-1959</t>
  </si>
  <si>
    <t>582-1960</t>
  </si>
  <si>
    <t>582-1961</t>
  </si>
  <si>
    <t>582-1962</t>
  </si>
  <si>
    <t>582-1963</t>
  </si>
  <si>
    <t>582-1964</t>
  </si>
  <si>
    <t>582-1965</t>
  </si>
  <si>
    <t>582-1966</t>
  </si>
  <si>
    <t>582-1967</t>
  </si>
  <si>
    <t>582-1968</t>
  </si>
  <si>
    <t>582-1969</t>
  </si>
  <si>
    <t>582-1970</t>
  </si>
  <si>
    <t>582-1971</t>
  </si>
  <si>
    <t>582-1972</t>
  </si>
  <si>
    <t>582-1973</t>
  </si>
  <si>
    <t>582-1974</t>
  </si>
  <si>
    <t>582-1975</t>
  </si>
  <si>
    <t>582-1976</t>
  </si>
  <si>
    <t>582-1977</t>
  </si>
  <si>
    <t>582-1978</t>
  </si>
  <si>
    <t>582-1979</t>
  </si>
  <si>
    <t>582-1980</t>
  </si>
  <si>
    <t>582-1981</t>
  </si>
  <si>
    <t>582-1982</t>
  </si>
  <si>
    <t>582-1983</t>
  </si>
  <si>
    <t>582-1984</t>
  </si>
  <si>
    <t>582-1985</t>
  </si>
  <si>
    <t>582-1986</t>
  </si>
  <si>
    <t>582-1987</t>
  </si>
  <si>
    <t>582-1988</t>
  </si>
  <si>
    <t>582-1989</t>
  </si>
  <si>
    <t>582-1990</t>
  </si>
  <si>
    <t>582-1991</t>
  </si>
  <si>
    <t>582-1992</t>
  </si>
  <si>
    <t>582-1993</t>
  </si>
  <si>
    <t>582-1994</t>
  </si>
  <si>
    <t>582-1995</t>
  </si>
  <si>
    <t>582-1996</t>
  </si>
  <si>
    <t>582-1997</t>
  </si>
  <si>
    <t>582-1998</t>
  </si>
  <si>
    <t>582-1999</t>
  </si>
  <si>
    <t>582-2000</t>
  </si>
  <si>
    <t>582-2001</t>
  </si>
  <si>
    <t>582-2002</t>
  </si>
  <si>
    <t>582-2003</t>
  </si>
  <si>
    <t>582-2004</t>
  </si>
  <si>
    <t>582-2005</t>
  </si>
  <si>
    <t>582-2006</t>
  </si>
  <si>
    <t>582-2007</t>
  </si>
  <si>
    <t>582-2008</t>
  </si>
  <si>
    <t>582-2009</t>
  </si>
  <si>
    <t>582-2010</t>
  </si>
  <si>
    <t>582-2011</t>
  </si>
  <si>
    <t>582-2012</t>
  </si>
  <si>
    <t>582-2013</t>
  </si>
  <si>
    <t>582-2014</t>
  </si>
  <si>
    <t>582-2015</t>
  </si>
  <si>
    <t>582-2016</t>
  </si>
  <si>
    <t>582-2017</t>
  </si>
  <si>
    <t>582-2018</t>
  </si>
  <si>
    <t>611-1950</t>
  </si>
  <si>
    <t>IFS (1984-2018)</t>
  </si>
  <si>
    <t>IMF Staff (2009-2018)</t>
  </si>
  <si>
    <t>WEO 2016 (1995-2008); WEO 2019 (2009-2018)</t>
  </si>
  <si>
    <t>PWT (1970-1989); WEO 2019 (1990-2018)</t>
  </si>
  <si>
    <t>611-1951</t>
  </si>
  <si>
    <t>611-1952</t>
  </si>
  <si>
    <t>611-1953</t>
  </si>
  <si>
    <t>611-1954</t>
  </si>
  <si>
    <t>611-1955</t>
  </si>
  <si>
    <t>611-1956</t>
  </si>
  <si>
    <t>611-1957</t>
  </si>
  <si>
    <t>611-1958</t>
  </si>
  <si>
    <t>611-1959</t>
  </si>
  <si>
    <t>611-1960</t>
  </si>
  <si>
    <t>611-1961</t>
  </si>
  <si>
    <t>611-1962</t>
  </si>
  <si>
    <t>611-1963</t>
  </si>
  <si>
    <t>611-1964</t>
  </si>
  <si>
    <t>611-1965</t>
  </si>
  <si>
    <t>611-1966</t>
  </si>
  <si>
    <t>611-1967</t>
  </si>
  <si>
    <t>611-1968</t>
  </si>
  <si>
    <t>611-1969</t>
  </si>
  <si>
    <t>611-1970</t>
  </si>
  <si>
    <t>611-1971</t>
  </si>
  <si>
    <t>611-1972</t>
  </si>
  <si>
    <t>611-1973</t>
  </si>
  <si>
    <t>611-1974</t>
  </si>
  <si>
    <t>611-1975</t>
  </si>
  <si>
    <t>611-1976</t>
  </si>
  <si>
    <t>611-1977</t>
  </si>
  <si>
    <t>611-1978</t>
  </si>
  <si>
    <t>611-1979</t>
  </si>
  <si>
    <t>611-1980</t>
  </si>
  <si>
    <t>611-1981</t>
  </si>
  <si>
    <t>611-1982</t>
  </si>
  <si>
    <t>611-1983</t>
  </si>
  <si>
    <t>611-1984</t>
  </si>
  <si>
    <t>611-1985</t>
  </si>
  <si>
    <t>611-1986</t>
  </si>
  <si>
    <t>611-1987</t>
  </si>
  <si>
    <t>611-1988</t>
  </si>
  <si>
    <t>611-1989</t>
  </si>
  <si>
    <t>611-1990</t>
  </si>
  <si>
    <t>611-1991</t>
  </si>
  <si>
    <t>611-1992</t>
  </si>
  <si>
    <t>611-1993</t>
  </si>
  <si>
    <t>611-1994</t>
  </si>
  <si>
    <t>611-1995</t>
  </si>
  <si>
    <t>611-1996</t>
  </si>
  <si>
    <t>611-1997</t>
  </si>
  <si>
    <t>611-1998</t>
  </si>
  <si>
    <t>611-1999</t>
  </si>
  <si>
    <t>611-2000</t>
  </si>
  <si>
    <t>611-2001</t>
  </si>
  <si>
    <t>611-2002</t>
  </si>
  <si>
    <t>611-2003</t>
  </si>
  <si>
    <t>611-2004</t>
  </si>
  <si>
    <t>611-2005</t>
  </si>
  <si>
    <t>611-2006</t>
  </si>
  <si>
    <t>611-2007</t>
  </si>
  <si>
    <t>611-2008</t>
  </si>
  <si>
    <t>611-2009</t>
  </si>
  <si>
    <t>611-2010</t>
  </si>
  <si>
    <t>611-2011</t>
  </si>
  <si>
    <t>611-2012</t>
  </si>
  <si>
    <t>611-2013</t>
  </si>
  <si>
    <t>611-2014</t>
  </si>
  <si>
    <t>611-2015</t>
  </si>
  <si>
    <t>611-2016</t>
  </si>
  <si>
    <t>611-2017</t>
  </si>
  <si>
    <t>611-2018</t>
  </si>
  <si>
    <t>612-1950</t>
  </si>
  <si>
    <t>Spliced IFS (1995-2000); SRF (2001-2018)</t>
  </si>
  <si>
    <t>Dealogic (1995-2018)</t>
  </si>
  <si>
    <t>IFS+IDS (1970-1994); WEO 2019 (1995-2018)</t>
  </si>
  <si>
    <t>612-1951</t>
  </si>
  <si>
    <t>612-1952</t>
  </si>
  <si>
    <t>612-1953</t>
  </si>
  <si>
    <t>612-1954</t>
  </si>
  <si>
    <t>612-1955</t>
  </si>
  <si>
    <t>612-1956</t>
  </si>
  <si>
    <t>612-1957</t>
  </si>
  <si>
    <t>612-1958</t>
  </si>
  <si>
    <t>612-1959</t>
  </si>
  <si>
    <t>612-1960</t>
  </si>
  <si>
    <t>612-1961</t>
  </si>
  <si>
    <t>612-1962</t>
  </si>
  <si>
    <t>612-1963</t>
  </si>
  <si>
    <t>612-1964</t>
  </si>
  <si>
    <t>612-1965</t>
  </si>
  <si>
    <t>612-1966</t>
  </si>
  <si>
    <t>612-1967</t>
  </si>
  <si>
    <t>612-1968</t>
  </si>
  <si>
    <t>612-1969</t>
  </si>
  <si>
    <t>612-1970</t>
  </si>
  <si>
    <t>612-1971</t>
  </si>
  <si>
    <t>612-1972</t>
  </si>
  <si>
    <t>612-1973</t>
  </si>
  <si>
    <t>612-1974</t>
  </si>
  <si>
    <t>612-1975</t>
  </si>
  <si>
    <t>612-1976</t>
  </si>
  <si>
    <t>612-1977</t>
  </si>
  <si>
    <t>612-1978</t>
  </si>
  <si>
    <t>612-1979</t>
  </si>
  <si>
    <t>612-1980</t>
  </si>
  <si>
    <t>612-1981</t>
  </si>
  <si>
    <t>612-1982</t>
  </si>
  <si>
    <t>612-1983</t>
  </si>
  <si>
    <t>612-1984</t>
  </si>
  <si>
    <t>612-1985</t>
  </si>
  <si>
    <t>612-1986</t>
  </si>
  <si>
    <t>612-1987</t>
  </si>
  <si>
    <t>612-1988</t>
  </si>
  <si>
    <t>612-1989</t>
  </si>
  <si>
    <t>612-1990</t>
  </si>
  <si>
    <t>612-1991</t>
  </si>
  <si>
    <t>612-1992</t>
  </si>
  <si>
    <t>612-1993</t>
  </si>
  <si>
    <t>612-1994</t>
  </si>
  <si>
    <t>612-1995</t>
  </si>
  <si>
    <t>612-1996</t>
  </si>
  <si>
    <t>612-1997</t>
  </si>
  <si>
    <t>612-1998</t>
  </si>
  <si>
    <t>612-1999</t>
  </si>
  <si>
    <t>612-2000</t>
  </si>
  <si>
    <t>612-2001</t>
  </si>
  <si>
    <t>612-2002</t>
  </si>
  <si>
    <t>612-2003</t>
  </si>
  <si>
    <t>612-2004</t>
  </si>
  <si>
    <t>612-2005</t>
  </si>
  <si>
    <t>612-2006</t>
  </si>
  <si>
    <t>612-2007</t>
  </si>
  <si>
    <t>612-2008</t>
  </si>
  <si>
    <t>612-2009</t>
  </si>
  <si>
    <t>612-2010</t>
  </si>
  <si>
    <t>612-2011</t>
  </si>
  <si>
    <t>612-2012</t>
  </si>
  <si>
    <t>612-2013</t>
  </si>
  <si>
    <t>612-2014</t>
  </si>
  <si>
    <t>612-2015</t>
  </si>
  <si>
    <t>612-2016</t>
  </si>
  <si>
    <t>612-2017</t>
  </si>
  <si>
    <t>612-2018</t>
  </si>
  <si>
    <t>614-1950</t>
  </si>
  <si>
    <t>IFS+IDS (1995-1999); WEO 2019 (2000-2018)</t>
  </si>
  <si>
    <t>WEO 2019 (1969-2018)</t>
  </si>
  <si>
    <t>614-1951</t>
  </si>
  <si>
    <t>614-1952</t>
  </si>
  <si>
    <t>614-1953</t>
  </si>
  <si>
    <t>614-1954</t>
  </si>
  <si>
    <t>614-1955</t>
  </si>
  <si>
    <t>614-1956</t>
  </si>
  <si>
    <t>614-1957</t>
  </si>
  <si>
    <t>614-1958</t>
  </si>
  <si>
    <t>614-1959</t>
  </si>
  <si>
    <t>614-1960</t>
  </si>
  <si>
    <t>614-1961</t>
  </si>
  <si>
    <t>614-1962</t>
  </si>
  <si>
    <t>614-1963</t>
  </si>
  <si>
    <t>614-1964</t>
  </si>
  <si>
    <t>614-1965</t>
  </si>
  <si>
    <t>614-1966</t>
  </si>
  <si>
    <t>614-1967</t>
  </si>
  <si>
    <t>614-1968</t>
  </si>
  <si>
    <t>614-1969</t>
  </si>
  <si>
    <t>614-1970</t>
  </si>
  <si>
    <t>614-1971</t>
  </si>
  <si>
    <t>614-1972</t>
  </si>
  <si>
    <t>614-1973</t>
  </si>
  <si>
    <t>614-1974</t>
  </si>
  <si>
    <t>614-1975</t>
  </si>
  <si>
    <t>614-1976</t>
  </si>
  <si>
    <t>614-1977</t>
  </si>
  <si>
    <t>614-1978</t>
  </si>
  <si>
    <t>614-1979</t>
  </si>
  <si>
    <t>614-1980</t>
  </si>
  <si>
    <t>614-1981</t>
  </si>
  <si>
    <t>614-1982</t>
  </si>
  <si>
    <t>614-1983</t>
  </si>
  <si>
    <t>614-1984</t>
  </si>
  <si>
    <t>614-1985</t>
  </si>
  <si>
    <t>614-1986</t>
  </si>
  <si>
    <t>614-1987</t>
  </si>
  <si>
    <t>614-1988</t>
  </si>
  <si>
    <t>614-1989</t>
  </si>
  <si>
    <t>614-1990</t>
  </si>
  <si>
    <t>614-1991</t>
  </si>
  <si>
    <t>614-1992</t>
  </si>
  <si>
    <t>614-1993</t>
  </si>
  <si>
    <t>614-1994</t>
  </si>
  <si>
    <t>614-1995</t>
  </si>
  <si>
    <t>614-1996</t>
  </si>
  <si>
    <t>614-1997</t>
  </si>
  <si>
    <t>614-1998</t>
  </si>
  <si>
    <t>614-1999</t>
  </si>
  <si>
    <t>614-2000</t>
  </si>
  <si>
    <t>614-2001</t>
  </si>
  <si>
    <t>614-2002</t>
  </si>
  <si>
    <t>614-2003</t>
  </si>
  <si>
    <t>614-2004</t>
  </si>
  <si>
    <t>614-2005</t>
  </si>
  <si>
    <t>614-2006</t>
  </si>
  <si>
    <t>614-2007</t>
  </si>
  <si>
    <t>614-2008</t>
  </si>
  <si>
    <t>614-2009</t>
  </si>
  <si>
    <t>614-2010</t>
  </si>
  <si>
    <t>614-2011</t>
  </si>
  <si>
    <t>614-2012</t>
  </si>
  <si>
    <t>614-2013</t>
  </si>
  <si>
    <t>614-2014</t>
  </si>
  <si>
    <t>614-2015</t>
  </si>
  <si>
    <t>614-2016</t>
  </si>
  <si>
    <t>614-2017</t>
  </si>
  <si>
    <t>614-2018</t>
  </si>
  <si>
    <t>616-1950</t>
  </si>
  <si>
    <t>Spliced IFS (1972-2000); SRF (2001-2018)</t>
  </si>
  <si>
    <t>Spliced Dealogic (1972-2011); Dealogic (2012-2018)</t>
  </si>
  <si>
    <t>IFS+IDS (1972-1997); WEO 2019 (1998-2018)</t>
  </si>
  <si>
    <t>616-1951</t>
  </si>
  <si>
    <t>616-1952</t>
  </si>
  <si>
    <t>616-1953</t>
  </si>
  <si>
    <t>616-1954</t>
  </si>
  <si>
    <t>616-1955</t>
  </si>
  <si>
    <t>616-1956</t>
  </si>
  <si>
    <t>616-1957</t>
  </si>
  <si>
    <t>616-1958</t>
  </si>
  <si>
    <t>616-1959</t>
  </si>
  <si>
    <t>616-1960</t>
  </si>
  <si>
    <t>616-1961</t>
  </si>
  <si>
    <t>616-1962</t>
  </si>
  <si>
    <t>616-1963</t>
  </si>
  <si>
    <t>616-1964</t>
  </si>
  <si>
    <t>616-1965</t>
  </si>
  <si>
    <t>616-1966</t>
  </si>
  <si>
    <t>616-1967</t>
  </si>
  <si>
    <t>616-1968</t>
  </si>
  <si>
    <t>616-1969</t>
  </si>
  <si>
    <t>616-1970</t>
  </si>
  <si>
    <t>616-1971</t>
  </si>
  <si>
    <t>616-1972</t>
  </si>
  <si>
    <t>616-1973</t>
  </si>
  <si>
    <t>616-1974</t>
  </si>
  <si>
    <t>616-1975</t>
  </si>
  <si>
    <t>616-1976</t>
  </si>
  <si>
    <t>616-1977</t>
  </si>
  <si>
    <t>616-1978</t>
  </si>
  <si>
    <t>616-1979</t>
  </si>
  <si>
    <t>616-1980</t>
  </si>
  <si>
    <t>616-1981</t>
  </si>
  <si>
    <t>616-1982</t>
  </si>
  <si>
    <t>616-1983</t>
  </si>
  <si>
    <t>616-1984</t>
  </si>
  <si>
    <t>616-1985</t>
  </si>
  <si>
    <t>616-1986</t>
  </si>
  <si>
    <t>616-1987</t>
  </si>
  <si>
    <t>616-1988</t>
  </si>
  <si>
    <t>616-1989</t>
  </si>
  <si>
    <t>616-1990</t>
  </si>
  <si>
    <t>616-1991</t>
  </si>
  <si>
    <t>616-1992</t>
  </si>
  <si>
    <t>616-1993</t>
  </si>
  <si>
    <t>616-1994</t>
  </si>
  <si>
    <t>616-1995</t>
  </si>
  <si>
    <t>616-1996</t>
  </si>
  <si>
    <t>616-1997</t>
  </si>
  <si>
    <t>616-1998</t>
  </si>
  <si>
    <t>616-1999</t>
  </si>
  <si>
    <t>616-2000</t>
  </si>
  <si>
    <t>616-2001</t>
  </si>
  <si>
    <t>616-2002</t>
  </si>
  <si>
    <t>616-2003</t>
  </si>
  <si>
    <t>616-2004</t>
  </si>
  <si>
    <t>616-2005</t>
  </si>
  <si>
    <t>616-2006</t>
  </si>
  <si>
    <t>616-2007</t>
  </si>
  <si>
    <t>616-2008</t>
  </si>
  <si>
    <t>616-2009</t>
  </si>
  <si>
    <t>616-2010</t>
  </si>
  <si>
    <t>616-2011</t>
  </si>
  <si>
    <t>616-2012</t>
  </si>
  <si>
    <t>616-2013</t>
  </si>
  <si>
    <t>616-2014</t>
  </si>
  <si>
    <t>616-2015</t>
  </si>
  <si>
    <t>616-2016</t>
  </si>
  <si>
    <t>616-2017</t>
  </si>
  <si>
    <t>616-2018</t>
  </si>
  <si>
    <t>618-1950</t>
  </si>
  <si>
    <t>Spliced IFS (1964-1999); SRF (2000-2018)</t>
  </si>
  <si>
    <t>IFS (1964-1969); IFS+IDS (1970-1993); WEO 2009 (1994-1999); WEO 2019 (2000-2018)</t>
  </si>
  <si>
    <t>618-1951</t>
  </si>
  <si>
    <t>618-1952</t>
  </si>
  <si>
    <t>618-1953</t>
  </si>
  <si>
    <t>618-1954</t>
  </si>
  <si>
    <t>618-1955</t>
  </si>
  <si>
    <t>618-1956</t>
  </si>
  <si>
    <t>618-1957</t>
  </si>
  <si>
    <t>618-1958</t>
  </si>
  <si>
    <t>618-1959</t>
  </si>
  <si>
    <t>618-1960</t>
  </si>
  <si>
    <t>618-1961</t>
  </si>
  <si>
    <t>618-1962</t>
  </si>
  <si>
    <t>618-1963</t>
  </si>
  <si>
    <t>618-1964</t>
  </si>
  <si>
    <t>618-1965</t>
  </si>
  <si>
    <t>618-1966</t>
  </si>
  <si>
    <t>618-1967</t>
  </si>
  <si>
    <t>618-1968</t>
  </si>
  <si>
    <t>618-1969</t>
  </si>
  <si>
    <t>618-1970</t>
  </si>
  <si>
    <t>618-1971</t>
  </si>
  <si>
    <t>618-1972</t>
  </si>
  <si>
    <t>618-1973</t>
  </si>
  <si>
    <t>618-1974</t>
  </si>
  <si>
    <t>618-1975</t>
  </si>
  <si>
    <t>618-1976</t>
  </si>
  <si>
    <t>618-1977</t>
  </si>
  <si>
    <t>618-1978</t>
  </si>
  <si>
    <t>618-1979</t>
  </si>
  <si>
    <t>618-1980</t>
  </si>
  <si>
    <t>618-1981</t>
  </si>
  <si>
    <t>618-1982</t>
  </si>
  <si>
    <t>618-1983</t>
  </si>
  <si>
    <t>618-1984</t>
  </si>
  <si>
    <t>618-1985</t>
  </si>
  <si>
    <t>618-1986</t>
  </si>
  <si>
    <t>618-1987</t>
  </si>
  <si>
    <t>618-1988</t>
  </si>
  <si>
    <t>618-1989</t>
  </si>
  <si>
    <t>618-1990</t>
  </si>
  <si>
    <t>618-1991</t>
  </si>
  <si>
    <t>618-1992</t>
  </si>
  <si>
    <t>618-1993</t>
  </si>
  <si>
    <t>618-1994</t>
  </si>
  <si>
    <t>618-1995</t>
  </si>
  <si>
    <t>618-1996</t>
  </si>
  <si>
    <t>618-1997</t>
  </si>
  <si>
    <t>618-1998</t>
  </si>
  <si>
    <t>618-1999</t>
  </si>
  <si>
    <t>618-2000</t>
  </si>
  <si>
    <t>618-2001</t>
  </si>
  <si>
    <t>618-2002</t>
  </si>
  <si>
    <t>618-2003</t>
  </si>
  <si>
    <t>618-2004</t>
  </si>
  <si>
    <t>618-2005</t>
  </si>
  <si>
    <t>618-2006</t>
  </si>
  <si>
    <t>618-2007</t>
  </si>
  <si>
    <t>618-2008</t>
  </si>
  <si>
    <t>618-2009</t>
  </si>
  <si>
    <t>618-2010</t>
  </si>
  <si>
    <t>618-2011</t>
  </si>
  <si>
    <t>618-2012</t>
  </si>
  <si>
    <t>618-2013</t>
  </si>
  <si>
    <t>618-2014</t>
  </si>
  <si>
    <t>618-2015</t>
  </si>
  <si>
    <t>618-2016</t>
  </si>
  <si>
    <t>618-2017</t>
  </si>
  <si>
    <t>618-2018</t>
  </si>
  <si>
    <t>622-1950</t>
  </si>
  <si>
    <t>IMF Staff (2015-2018)</t>
  </si>
  <si>
    <t>IFS+IDS (1970-1996); WEO 2019 (1998-2005); IMF Staff (2006-2018)</t>
  </si>
  <si>
    <t>622-1951</t>
  </si>
  <si>
    <t>622-1952</t>
  </si>
  <si>
    <t>622-1953</t>
  </si>
  <si>
    <t>622-1954</t>
  </si>
  <si>
    <t>622-1955</t>
  </si>
  <si>
    <t>622-1956</t>
  </si>
  <si>
    <t>622-1957</t>
  </si>
  <si>
    <t>622-1958</t>
  </si>
  <si>
    <t>622-1959</t>
  </si>
  <si>
    <t>622-1960</t>
  </si>
  <si>
    <t>622-1961</t>
  </si>
  <si>
    <t>622-1962</t>
  </si>
  <si>
    <t>622-1963</t>
  </si>
  <si>
    <t>622-1964</t>
  </si>
  <si>
    <t>622-1965</t>
  </si>
  <si>
    <t>622-1966</t>
  </si>
  <si>
    <t>622-1967</t>
  </si>
  <si>
    <t>622-1968</t>
  </si>
  <si>
    <t>622-1969</t>
  </si>
  <si>
    <t>622-1970</t>
  </si>
  <si>
    <t>622-1971</t>
  </si>
  <si>
    <t>622-1972</t>
  </si>
  <si>
    <t>622-1973</t>
  </si>
  <si>
    <t>622-1974</t>
  </si>
  <si>
    <t>622-1975</t>
  </si>
  <si>
    <t>622-1976</t>
  </si>
  <si>
    <t>622-1977</t>
  </si>
  <si>
    <t>622-1978</t>
  </si>
  <si>
    <t>622-1979</t>
  </si>
  <si>
    <t>622-1980</t>
  </si>
  <si>
    <t>622-1981</t>
  </si>
  <si>
    <t>622-1982</t>
  </si>
  <si>
    <t>622-1983</t>
  </si>
  <si>
    <t>622-1984</t>
  </si>
  <si>
    <t>622-1985</t>
  </si>
  <si>
    <t>622-1986</t>
  </si>
  <si>
    <t>622-1987</t>
  </si>
  <si>
    <t>622-1988</t>
  </si>
  <si>
    <t>622-1989</t>
  </si>
  <si>
    <t>622-1990</t>
  </si>
  <si>
    <t>622-1991</t>
  </si>
  <si>
    <t>622-1992</t>
  </si>
  <si>
    <t>622-1993</t>
  </si>
  <si>
    <t>622-1994</t>
  </si>
  <si>
    <t>622-1995</t>
  </si>
  <si>
    <t>622-1996</t>
  </si>
  <si>
    <t>622-1997</t>
  </si>
  <si>
    <t>622-1998</t>
  </si>
  <si>
    <t>622-1999</t>
  </si>
  <si>
    <t>622-2000</t>
  </si>
  <si>
    <t>622-2001</t>
  </si>
  <si>
    <t>622-2002</t>
  </si>
  <si>
    <t>622-2003</t>
  </si>
  <si>
    <t>622-2004</t>
  </si>
  <si>
    <t>622-2005</t>
  </si>
  <si>
    <t>622-2006</t>
  </si>
  <si>
    <t>622-2007</t>
  </si>
  <si>
    <t>622-2008</t>
  </si>
  <si>
    <t>622-2009</t>
  </si>
  <si>
    <t>622-2010</t>
  </si>
  <si>
    <t>622-2011</t>
  </si>
  <si>
    <t>622-2012</t>
  </si>
  <si>
    <t>622-2013</t>
  </si>
  <si>
    <t>622-2014</t>
  </si>
  <si>
    <t>622-2015</t>
  </si>
  <si>
    <t>622-2016</t>
  </si>
  <si>
    <t>622-2017</t>
  </si>
  <si>
    <t>622-2018</t>
  </si>
  <si>
    <t>624-1950</t>
  </si>
  <si>
    <t>IFS+IDS (1981-1985); WEO 2009 (1986-1996); WEO 2019 (1997-2018)</t>
  </si>
  <si>
    <t>624-1951</t>
  </si>
  <si>
    <t>624-1952</t>
  </si>
  <si>
    <t>624-1953</t>
  </si>
  <si>
    <t>624-1954</t>
  </si>
  <si>
    <t>624-1955</t>
  </si>
  <si>
    <t>624-1956</t>
  </si>
  <si>
    <t>624-1957</t>
  </si>
  <si>
    <t>624-1958</t>
  </si>
  <si>
    <t>624-1959</t>
  </si>
  <si>
    <t>624-1960</t>
  </si>
  <si>
    <t>624-1961</t>
  </si>
  <si>
    <t>624-1962</t>
  </si>
  <si>
    <t>624-1963</t>
  </si>
  <si>
    <t>624-1964</t>
  </si>
  <si>
    <t>624-1965</t>
  </si>
  <si>
    <t>624-1966</t>
  </si>
  <si>
    <t>624-1967</t>
  </si>
  <si>
    <t>624-1968</t>
  </si>
  <si>
    <t>624-1969</t>
  </si>
  <si>
    <t>624-1970</t>
  </si>
  <si>
    <t>624-1971</t>
  </si>
  <si>
    <t>624-1972</t>
  </si>
  <si>
    <t>624-1973</t>
  </si>
  <si>
    <t>624-1974</t>
  </si>
  <si>
    <t>624-1975</t>
  </si>
  <si>
    <t>624-1976</t>
  </si>
  <si>
    <t>624-1977</t>
  </si>
  <si>
    <t>624-1978</t>
  </si>
  <si>
    <t>624-1979</t>
  </si>
  <si>
    <t>624-1980</t>
  </si>
  <si>
    <t>624-1981</t>
  </si>
  <si>
    <t>624-1982</t>
  </si>
  <si>
    <t>624-1983</t>
  </si>
  <si>
    <t>624-1984</t>
  </si>
  <si>
    <t>624-1985</t>
  </si>
  <si>
    <t>624-1986</t>
  </si>
  <si>
    <t>624-1987</t>
  </si>
  <si>
    <t>624-1988</t>
  </si>
  <si>
    <t>624-1989</t>
  </si>
  <si>
    <t>624-1990</t>
  </si>
  <si>
    <t>624-1991</t>
  </si>
  <si>
    <t>624-1992</t>
  </si>
  <si>
    <t>624-1993</t>
  </si>
  <si>
    <t>624-1994</t>
  </si>
  <si>
    <t>624-1995</t>
  </si>
  <si>
    <t>624-1996</t>
  </si>
  <si>
    <t>624-1997</t>
  </si>
  <si>
    <t>624-1998</t>
  </si>
  <si>
    <t>624-1999</t>
  </si>
  <si>
    <t>624-2000</t>
  </si>
  <si>
    <t>624-2001</t>
  </si>
  <si>
    <t>624-2002</t>
  </si>
  <si>
    <t>624-2003</t>
  </si>
  <si>
    <t>624-2004</t>
  </si>
  <si>
    <t>624-2005</t>
  </si>
  <si>
    <t>624-2006</t>
  </si>
  <si>
    <t>624-2007</t>
  </si>
  <si>
    <t>624-2008</t>
  </si>
  <si>
    <t>624-2009</t>
  </si>
  <si>
    <t>624-2010</t>
  </si>
  <si>
    <t>624-2011</t>
  </si>
  <si>
    <t>624-2012</t>
  </si>
  <si>
    <t>624-2013</t>
  </si>
  <si>
    <t>624-2014</t>
  </si>
  <si>
    <t>624-2015</t>
  </si>
  <si>
    <t>624-2016</t>
  </si>
  <si>
    <t>624-2017</t>
  </si>
  <si>
    <t>624-2018</t>
  </si>
  <si>
    <t>626-1950</t>
  </si>
  <si>
    <t>IFS+IDS (1970-1997); WEO 2019 (1998-2018)</t>
  </si>
  <si>
    <t>626-1951</t>
  </si>
  <si>
    <t>626-1952</t>
  </si>
  <si>
    <t>626-1953</t>
  </si>
  <si>
    <t>626-1954</t>
  </si>
  <si>
    <t>626-1955</t>
  </si>
  <si>
    <t>626-1956</t>
  </si>
  <si>
    <t>626-1957</t>
  </si>
  <si>
    <t>626-1958</t>
  </si>
  <si>
    <t>626-1959</t>
  </si>
  <si>
    <t>626-1960</t>
  </si>
  <si>
    <t>626-1961</t>
  </si>
  <si>
    <t>626-1962</t>
  </si>
  <si>
    <t>626-1963</t>
  </si>
  <si>
    <t>626-1964</t>
  </si>
  <si>
    <t>626-1965</t>
  </si>
  <si>
    <t>626-1966</t>
  </si>
  <si>
    <t>626-1967</t>
  </si>
  <si>
    <t>626-1968</t>
  </si>
  <si>
    <t>626-1969</t>
  </si>
  <si>
    <t>626-1970</t>
  </si>
  <si>
    <t>626-1971</t>
  </si>
  <si>
    <t>626-1972</t>
  </si>
  <si>
    <t>626-1973</t>
  </si>
  <si>
    <t>626-1974</t>
  </si>
  <si>
    <t>626-1975</t>
  </si>
  <si>
    <t>626-1976</t>
  </si>
  <si>
    <t>626-1977</t>
  </si>
  <si>
    <t>626-1978</t>
  </si>
  <si>
    <t>626-1979</t>
  </si>
  <si>
    <t>626-1980</t>
  </si>
  <si>
    <t>626-1981</t>
  </si>
  <si>
    <t>626-1982</t>
  </si>
  <si>
    <t>626-1983</t>
  </si>
  <si>
    <t>626-1984</t>
  </si>
  <si>
    <t>626-1985</t>
  </si>
  <si>
    <t>626-1986</t>
  </si>
  <si>
    <t>626-1987</t>
  </si>
  <si>
    <t>626-1988</t>
  </si>
  <si>
    <t>626-1989</t>
  </si>
  <si>
    <t>626-1990</t>
  </si>
  <si>
    <t>626-1991</t>
  </si>
  <si>
    <t>626-1992</t>
  </si>
  <si>
    <t>626-1993</t>
  </si>
  <si>
    <t>626-1994</t>
  </si>
  <si>
    <t>626-1995</t>
  </si>
  <si>
    <t>626-1996</t>
  </si>
  <si>
    <t>626-1997</t>
  </si>
  <si>
    <t>626-1998</t>
  </si>
  <si>
    <t>626-1999</t>
  </si>
  <si>
    <t>626-2000</t>
  </si>
  <si>
    <t>626-2001</t>
  </si>
  <si>
    <t>626-2002</t>
  </si>
  <si>
    <t>626-2003</t>
  </si>
  <si>
    <t>626-2004</t>
  </si>
  <si>
    <t>626-2005</t>
  </si>
  <si>
    <t>626-2006</t>
  </si>
  <si>
    <t>626-2007</t>
  </si>
  <si>
    <t>626-2008</t>
  </si>
  <si>
    <t>626-2009</t>
  </si>
  <si>
    <t>626-2010</t>
  </si>
  <si>
    <t>626-2011</t>
  </si>
  <si>
    <t>626-2012</t>
  </si>
  <si>
    <t>626-2013</t>
  </si>
  <si>
    <t>626-2014</t>
  </si>
  <si>
    <t>626-2015</t>
  </si>
  <si>
    <t>626-2016</t>
  </si>
  <si>
    <t>626-2017</t>
  </si>
  <si>
    <t>626-2018</t>
  </si>
  <si>
    <t>628-1950</t>
  </si>
  <si>
    <t>IFS+IDS (1970-1992); JP (1993-1998); WEO 2019 (1999-2018)</t>
  </si>
  <si>
    <t>628-1951</t>
  </si>
  <si>
    <t>628-1952</t>
  </si>
  <si>
    <t>628-1953</t>
  </si>
  <si>
    <t>628-1954</t>
  </si>
  <si>
    <t>628-1955</t>
  </si>
  <si>
    <t>628-1956</t>
  </si>
  <si>
    <t>628-1957</t>
  </si>
  <si>
    <t>628-1958</t>
  </si>
  <si>
    <t>628-1959</t>
  </si>
  <si>
    <t>628-1960</t>
  </si>
  <si>
    <t>628-1961</t>
  </si>
  <si>
    <t>628-1962</t>
  </si>
  <si>
    <t>628-1963</t>
  </si>
  <si>
    <t>628-1964</t>
  </si>
  <si>
    <t>628-1965</t>
  </si>
  <si>
    <t>628-1966</t>
  </si>
  <si>
    <t>628-1967</t>
  </si>
  <si>
    <t>628-1968</t>
  </si>
  <si>
    <t>628-1969</t>
  </si>
  <si>
    <t>628-1970</t>
  </si>
  <si>
    <t>628-1971</t>
  </si>
  <si>
    <t>628-1972</t>
  </si>
  <si>
    <t>628-1973</t>
  </si>
  <si>
    <t>628-1974</t>
  </si>
  <si>
    <t>628-1975</t>
  </si>
  <si>
    <t>628-1976</t>
  </si>
  <si>
    <t>628-1977</t>
  </si>
  <si>
    <t>628-1978</t>
  </si>
  <si>
    <t>628-1979</t>
  </si>
  <si>
    <t>628-1980</t>
  </si>
  <si>
    <t>628-1981</t>
  </si>
  <si>
    <t>628-1982</t>
  </si>
  <si>
    <t>628-1983</t>
  </si>
  <si>
    <t>628-1984</t>
  </si>
  <si>
    <t>628-1985</t>
  </si>
  <si>
    <t>628-1986</t>
  </si>
  <si>
    <t>628-1987</t>
  </si>
  <si>
    <t>628-1988</t>
  </si>
  <si>
    <t>628-1989</t>
  </si>
  <si>
    <t>628-1990</t>
  </si>
  <si>
    <t>628-1991</t>
  </si>
  <si>
    <t>628-1992</t>
  </si>
  <si>
    <t>628-1993</t>
  </si>
  <si>
    <t>628-1994</t>
  </si>
  <si>
    <t>628-1995</t>
  </si>
  <si>
    <t>628-1996</t>
  </si>
  <si>
    <t>628-1997</t>
  </si>
  <si>
    <t>628-1998</t>
  </si>
  <si>
    <t>628-1999</t>
  </si>
  <si>
    <t>628-2000</t>
  </si>
  <si>
    <t>628-2001</t>
  </si>
  <si>
    <t>628-2002</t>
  </si>
  <si>
    <t>628-2003</t>
  </si>
  <si>
    <t>628-2004</t>
  </si>
  <si>
    <t>628-2005</t>
  </si>
  <si>
    <t>628-2006</t>
  </si>
  <si>
    <t>628-2007</t>
  </si>
  <si>
    <t>628-2008</t>
  </si>
  <si>
    <t>628-2009</t>
  </si>
  <si>
    <t>628-2010</t>
  </si>
  <si>
    <t>628-2011</t>
  </si>
  <si>
    <t>628-2012</t>
  </si>
  <si>
    <t>628-2013</t>
  </si>
  <si>
    <t>628-2014</t>
  </si>
  <si>
    <t>628-2015</t>
  </si>
  <si>
    <t>628-2016</t>
  </si>
  <si>
    <t>628-2017</t>
  </si>
  <si>
    <t>628-2018</t>
  </si>
  <si>
    <t>632-1950</t>
  </si>
  <si>
    <t>Spliced IFS (1982-2000); SRF (2001-2018)</t>
  </si>
  <si>
    <t>WEO 2019 (1984-2018)</t>
  </si>
  <si>
    <t>632-1951</t>
  </si>
  <si>
    <t>632-1952</t>
  </si>
  <si>
    <t>632-1953</t>
  </si>
  <si>
    <t>632-1954</t>
  </si>
  <si>
    <t>632-1955</t>
  </si>
  <si>
    <t>632-1956</t>
  </si>
  <si>
    <t>632-1957</t>
  </si>
  <si>
    <t>632-1958</t>
  </si>
  <si>
    <t>632-1959</t>
  </si>
  <si>
    <t>632-1960</t>
  </si>
  <si>
    <t>632-1961</t>
  </si>
  <si>
    <t>632-1962</t>
  </si>
  <si>
    <t>632-1963</t>
  </si>
  <si>
    <t>632-1964</t>
  </si>
  <si>
    <t>632-1965</t>
  </si>
  <si>
    <t>632-1966</t>
  </si>
  <si>
    <t>632-1967</t>
  </si>
  <si>
    <t>632-1968</t>
  </si>
  <si>
    <t>632-1969</t>
  </si>
  <si>
    <t>632-1970</t>
  </si>
  <si>
    <t>632-1971</t>
  </si>
  <si>
    <t>632-1972</t>
  </si>
  <si>
    <t>632-1973</t>
  </si>
  <si>
    <t>632-1974</t>
  </si>
  <si>
    <t>632-1975</t>
  </si>
  <si>
    <t>632-1976</t>
  </si>
  <si>
    <t>632-1977</t>
  </si>
  <si>
    <t>632-1978</t>
  </si>
  <si>
    <t>632-1979</t>
  </si>
  <si>
    <t>632-1980</t>
  </si>
  <si>
    <t>632-1981</t>
  </si>
  <si>
    <t>632-1982</t>
  </si>
  <si>
    <t>632-1983</t>
  </si>
  <si>
    <t>632-1984</t>
  </si>
  <si>
    <t>632-1985</t>
  </si>
  <si>
    <t>632-1986</t>
  </si>
  <si>
    <t>632-1987</t>
  </si>
  <si>
    <t>632-1988</t>
  </si>
  <si>
    <t>632-1989</t>
  </si>
  <si>
    <t>632-1990</t>
  </si>
  <si>
    <t>632-1991</t>
  </si>
  <si>
    <t>632-1992</t>
  </si>
  <si>
    <t>632-1993</t>
  </si>
  <si>
    <t>632-1994</t>
  </si>
  <si>
    <t>632-1995</t>
  </si>
  <si>
    <t>632-1996</t>
  </si>
  <si>
    <t>632-1997</t>
  </si>
  <si>
    <t>632-1998</t>
  </si>
  <si>
    <t>632-1999</t>
  </si>
  <si>
    <t>632-2000</t>
  </si>
  <si>
    <t>632-2001</t>
  </si>
  <si>
    <t>632-2002</t>
  </si>
  <si>
    <t>632-2003</t>
  </si>
  <si>
    <t>632-2004</t>
  </si>
  <si>
    <t>632-2005</t>
  </si>
  <si>
    <t>632-2006</t>
  </si>
  <si>
    <t>632-2007</t>
  </si>
  <si>
    <t>632-2008</t>
  </si>
  <si>
    <t>632-2009</t>
  </si>
  <si>
    <t>632-2010</t>
  </si>
  <si>
    <t>632-2011</t>
  </si>
  <si>
    <t>632-2012</t>
  </si>
  <si>
    <t>632-2013</t>
  </si>
  <si>
    <t>632-2014</t>
  </si>
  <si>
    <t>632-2015</t>
  </si>
  <si>
    <t>632-2016</t>
  </si>
  <si>
    <t>632-2017</t>
  </si>
  <si>
    <t>632-2018</t>
  </si>
  <si>
    <t>634-1950</t>
  </si>
  <si>
    <t>IFS+IDS (1970-1993); WEO 2014 (1994-1999); WEO 2019 (2000-2018)</t>
  </si>
  <si>
    <t>634-1951</t>
  </si>
  <si>
    <t>634-1952</t>
  </si>
  <si>
    <t>634-1953</t>
  </si>
  <si>
    <t>634-1954</t>
  </si>
  <si>
    <t>634-1955</t>
  </si>
  <si>
    <t>634-1956</t>
  </si>
  <si>
    <t>634-1957</t>
  </si>
  <si>
    <t>634-1958</t>
  </si>
  <si>
    <t>634-1959</t>
  </si>
  <si>
    <t>634-1960</t>
  </si>
  <si>
    <t>634-1961</t>
  </si>
  <si>
    <t>634-1962</t>
  </si>
  <si>
    <t>634-1963</t>
  </si>
  <si>
    <t>634-1964</t>
  </si>
  <si>
    <t>634-1965</t>
  </si>
  <si>
    <t>634-1966</t>
  </si>
  <si>
    <t>634-1967</t>
  </si>
  <si>
    <t>634-1968</t>
  </si>
  <si>
    <t>634-1969</t>
  </si>
  <si>
    <t>634-1970</t>
  </si>
  <si>
    <t>634-1971</t>
  </si>
  <si>
    <t>634-1972</t>
  </si>
  <si>
    <t>634-1973</t>
  </si>
  <si>
    <t>634-1974</t>
  </si>
  <si>
    <t>634-1975</t>
  </si>
  <si>
    <t>634-1976</t>
  </si>
  <si>
    <t>634-1977</t>
  </si>
  <si>
    <t>634-1978</t>
  </si>
  <si>
    <t>634-1979</t>
  </si>
  <si>
    <t>634-1980</t>
  </si>
  <si>
    <t>634-1981</t>
  </si>
  <si>
    <t>634-1982</t>
  </si>
  <si>
    <t>634-1983</t>
  </si>
  <si>
    <t>634-1984</t>
  </si>
  <si>
    <t>634-1985</t>
  </si>
  <si>
    <t>634-1986</t>
  </si>
  <si>
    <t>634-1987</t>
  </si>
  <si>
    <t>634-1988</t>
  </si>
  <si>
    <t>634-1989</t>
  </si>
  <si>
    <t>634-1990</t>
  </si>
  <si>
    <t>634-1991</t>
  </si>
  <si>
    <t>634-1992</t>
  </si>
  <si>
    <t>634-1993</t>
  </si>
  <si>
    <t>634-1994</t>
  </si>
  <si>
    <t>634-1995</t>
  </si>
  <si>
    <t>634-1996</t>
  </si>
  <si>
    <t>634-1997</t>
  </si>
  <si>
    <t>634-1998</t>
  </si>
  <si>
    <t>634-1999</t>
  </si>
  <si>
    <t>634-2000</t>
  </si>
  <si>
    <t>634-2001</t>
  </si>
  <si>
    <t>634-2002</t>
  </si>
  <si>
    <t>634-2003</t>
  </si>
  <si>
    <t>634-2004</t>
  </si>
  <si>
    <t>634-2005</t>
  </si>
  <si>
    <t>634-2006</t>
  </si>
  <si>
    <t>634-2007</t>
  </si>
  <si>
    <t>634-2008</t>
  </si>
  <si>
    <t>634-2009</t>
  </si>
  <si>
    <t>634-2010</t>
  </si>
  <si>
    <t>634-2011</t>
  </si>
  <si>
    <t>634-2012</t>
  </si>
  <si>
    <t>634-2013</t>
  </si>
  <si>
    <t>634-2014</t>
  </si>
  <si>
    <t>634-2015</t>
  </si>
  <si>
    <t>634-2016</t>
  </si>
  <si>
    <t>634-2017</t>
  </si>
  <si>
    <t>634-2018</t>
  </si>
  <si>
    <t>636-1950</t>
  </si>
  <si>
    <t>Spliced IFS (1963-1999); SRF (2000-2018)</t>
  </si>
  <si>
    <t>HPDD (1970-1998); WEO 2019 (2000-2018)</t>
  </si>
  <si>
    <t>636-1951</t>
  </si>
  <si>
    <t>636-1952</t>
  </si>
  <si>
    <t>636-1953</t>
  </si>
  <si>
    <t>636-1954</t>
  </si>
  <si>
    <t>636-1955</t>
  </si>
  <si>
    <t>636-1956</t>
  </si>
  <si>
    <t>636-1957</t>
  </si>
  <si>
    <t>636-1958</t>
  </si>
  <si>
    <t>636-1959</t>
  </si>
  <si>
    <t>636-1960</t>
  </si>
  <si>
    <t>636-1961</t>
  </si>
  <si>
    <t>636-1962</t>
  </si>
  <si>
    <t>636-1963</t>
  </si>
  <si>
    <t>636-1964</t>
  </si>
  <si>
    <t>636-1965</t>
  </si>
  <si>
    <t>636-1966</t>
  </si>
  <si>
    <t>636-1967</t>
  </si>
  <si>
    <t>636-1968</t>
  </si>
  <si>
    <t>636-1969</t>
  </si>
  <si>
    <t>636-1970</t>
  </si>
  <si>
    <t>636-1971</t>
  </si>
  <si>
    <t>636-1972</t>
  </si>
  <si>
    <t>636-1973</t>
  </si>
  <si>
    <t>636-1974</t>
  </si>
  <si>
    <t>636-1975</t>
  </si>
  <si>
    <t>636-1976</t>
  </si>
  <si>
    <t>636-1977</t>
  </si>
  <si>
    <t>636-1978</t>
  </si>
  <si>
    <t>636-1979</t>
  </si>
  <si>
    <t>636-1980</t>
  </si>
  <si>
    <t>636-1981</t>
  </si>
  <si>
    <t>636-1982</t>
  </si>
  <si>
    <t>636-1983</t>
  </si>
  <si>
    <t>636-1984</t>
  </si>
  <si>
    <t>636-1985</t>
  </si>
  <si>
    <t>636-1986</t>
  </si>
  <si>
    <t>636-1987</t>
  </si>
  <si>
    <t>636-1988</t>
  </si>
  <si>
    <t>636-1989</t>
  </si>
  <si>
    <t>636-1990</t>
  </si>
  <si>
    <t>636-1991</t>
  </si>
  <si>
    <t>636-1992</t>
  </si>
  <si>
    <t>636-1993</t>
  </si>
  <si>
    <t>636-1994</t>
  </si>
  <si>
    <t>636-1995</t>
  </si>
  <si>
    <t>636-1996</t>
  </si>
  <si>
    <t>636-1997</t>
  </si>
  <si>
    <t>636-1998</t>
  </si>
  <si>
    <t>636-1999</t>
  </si>
  <si>
    <t>636-2000</t>
  </si>
  <si>
    <t>636-2001</t>
  </si>
  <si>
    <t>636-2002</t>
  </si>
  <si>
    <t>636-2003</t>
  </si>
  <si>
    <t>636-2004</t>
  </si>
  <si>
    <t>636-2005</t>
  </si>
  <si>
    <t>636-2006</t>
  </si>
  <si>
    <t>636-2007</t>
  </si>
  <si>
    <t>636-2008</t>
  </si>
  <si>
    <t>636-2009</t>
  </si>
  <si>
    <t>636-2010</t>
  </si>
  <si>
    <t>636-2011</t>
  </si>
  <si>
    <t>636-2012</t>
  </si>
  <si>
    <t>636-2013</t>
  </si>
  <si>
    <t>636-2014</t>
  </si>
  <si>
    <t>636-2015</t>
  </si>
  <si>
    <t>636-2016</t>
  </si>
  <si>
    <t>636-2017</t>
  </si>
  <si>
    <t>636-2018</t>
  </si>
  <si>
    <t>638-1950</t>
  </si>
  <si>
    <t>IFS+IDS (1970-1998); WEO 2019 (1999-2018)</t>
  </si>
  <si>
    <t>638-1951</t>
  </si>
  <si>
    <t>638-1952</t>
  </si>
  <si>
    <t>638-1953</t>
  </si>
  <si>
    <t>638-1954</t>
  </si>
  <si>
    <t>638-1955</t>
  </si>
  <si>
    <t>638-1956</t>
  </si>
  <si>
    <t>638-1957</t>
  </si>
  <si>
    <t>638-1958</t>
  </si>
  <si>
    <t>638-1959</t>
  </si>
  <si>
    <t>638-1960</t>
  </si>
  <si>
    <t>638-1961</t>
  </si>
  <si>
    <t>638-1962</t>
  </si>
  <si>
    <t>638-1963</t>
  </si>
  <si>
    <t>638-1964</t>
  </si>
  <si>
    <t>638-1965</t>
  </si>
  <si>
    <t>638-1966</t>
  </si>
  <si>
    <t>638-1967</t>
  </si>
  <si>
    <t>638-1968</t>
  </si>
  <si>
    <t>638-1969</t>
  </si>
  <si>
    <t>638-1970</t>
  </si>
  <si>
    <t>638-1971</t>
  </si>
  <si>
    <t>638-1972</t>
  </si>
  <si>
    <t>638-1973</t>
  </si>
  <si>
    <t>638-1974</t>
  </si>
  <si>
    <t>638-1975</t>
  </si>
  <si>
    <t>638-1976</t>
  </si>
  <si>
    <t>638-1977</t>
  </si>
  <si>
    <t>638-1978</t>
  </si>
  <si>
    <t>638-1979</t>
  </si>
  <si>
    <t>638-1980</t>
  </si>
  <si>
    <t>638-1981</t>
  </si>
  <si>
    <t>638-1982</t>
  </si>
  <si>
    <t>638-1983</t>
  </si>
  <si>
    <t>638-1984</t>
  </si>
  <si>
    <t>638-1985</t>
  </si>
  <si>
    <t>638-1986</t>
  </si>
  <si>
    <t>638-1987</t>
  </si>
  <si>
    <t>638-1988</t>
  </si>
  <si>
    <t>638-1989</t>
  </si>
  <si>
    <t>638-1990</t>
  </si>
  <si>
    <t>638-1991</t>
  </si>
  <si>
    <t>638-1992</t>
  </si>
  <si>
    <t>638-1993</t>
  </si>
  <si>
    <t>638-1994</t>
  </si>
  <si>
    <t>638-1995</t>
  </si>
  <si>
    <t>638-1996</t>
  </si>
  <si>
    <t>638-1997</t>
  </si>
  <si>
    <t>638-1998</t>
  </si>
  <si>
    <t>638-1999</t>
  </si>
  <si>
    <t>638-2000</t>
  </si>
  <si>
    <t>638-2001</t>
  </si>
  <si>
    <t>638-2002</t>
  </si>
  <si>
    <t>638-2003</t>
  </si>
  <si>
    <t>638-2004</t>
  </si>
  <si>
    <t>638-2005</t>
  </si>
  <si>
    <t>638-2006</t>
  </si>
  <si>
    <t>638-2007</t>
  </si>
  <si>
    <t>638-2008</t>
  </si>
  <si>
    <t>638-2009</t>
  </si>
  <si>
    <t>638-2010</t>
  </si>
  <si>
    <t>638-2011</t>
  </si>
  <si>
    <t>638-2012</t>
  </si>
  <si>
    <t>638-2013</t>
  </si>
  <si>
    <t>638-2014</t>
  </si>
  <si>
    <t>638-2015</t>
  </si>
  <si>
    <t>638-2016</t>
  </si>
  <si>
    <t>638-2017</t>
  </si>
  <si>
    <t>638-2018</t>
  </si>
  <si>
    <t>642-1950</t>
  </si>
  <si>
    <t>642-1951</t>
  </si>
  <si>
    <t>642-1952</t>
  </si>
  <si>
    <t>642-1953</t>
  </si>
  <si>
    <t>642-1954</t>
  </si>
  <si>
    <t>642-1955</t>
  </si>
  <si>
    <t>642-1956</t>
  </si>
  <si>
    <t>642-1957</t>
  </si>
  <si>
    <t>642-1958</t>
  </si>
  <si>
    <t>642-1959</t>
  </si>
  <si>
    <t>642-1960</t>
  </si>
  <si>
    <t>642-1961</t>
  </si>
  <si>
    <t>642-1962</t>
  </si>
  <si>
    <t>642-1963</t>
  </si>
  <si>
    <t>642-1964</t>
  </si>
  <si>
    <t>642-1965</t>
  </si>
  <si>
    <t>642-1966</t>
  </si>
  <si>
    <t>642-1967</t>
  </si>
  <si>
    <t>642-1968</t>
  </si>
  <si>
    <t>642-1969</t>
  </si>
  <si>
    <t>642-1970</t>
  </si>
  <si>
    <t>642-1971</t>
  </si>
  <si>
    <t>642-1972</t>
  </si>
  <si>
    <t>642-1973</t>
  </si>
  <si>
    <t>642-1974</t>
  </si>
  <si>
    <t>642-1975</t>
  </si>
  <si>
    <t>642-1976</t>
  </si>
  <si>
    <t>642-1977</t>
  </si>
  <si>
    <t>642-1978</t>
  </si>
  <si>
    <t>642-1979</t>
  </si>
  <si>
    <t>642-1980</t>
  </si>
  <si>
    <t>642-1981</t>
  </si>
  <si>
    <t>642-1982</t>
  </si>
  <si>
    <t>642-1983</t>
  </si>
  <si>
    <t>642-1984</t>
  </si>
  <si>
    <t>642-1985</t>
  </si>
  <si>
    <t>642-1986</t>
  </si>
  <si>
    <t>642-1987</t>
  </si>
  <si>
    <t>642-1988</t>
  </si>
  <si>
    <t>642-1989</t>
  </si>
  <si>
    <t>642-1990</t>
  </si>
  <si>
    <t>642-1991</t>
  </si>
  <si>
    <t>642-1992</t>
  </si>
  <si>
    <t>642-1993</t>
  </si>
  <si>
    <t>642-1994</t>
  </si>
  <si>
    <t>642-1995</t>
  </si>
  <si>
    <t>642-1996</t>
  </si>
  <si>
    <t>642-1997</t>
  </si>
  <si>
    <t>642-1998</t>
  </si>
  <si>
    <t>642-1999</t>
  </si>
  <si>
    <t>642-2000</t>
  </si>
  <si>
    <t>642-2001</t>
  </si>
  <si>
    <t>642-2002</t>
  </si>
  <si>
    <t>642-2003</t>
  </si>
  <si>
    <t>642-2004</t>
  </si>
  <si>
    <t>642-2005</t>
  </si>
  <si>
    <t>642-2006</t>
  </si>
  <si>
    <t>642-2007</t>
  </si>
  <si>
    <t>642-2008</t>
  </si>
  <si>
    <t>642-2009</t>
  </si>
  <si>
    <t>642-2010</t>
  </si>
  <si>
    <t>642-2011</t>
  </si>
  <si>
    <t>642-2012</t>
  </si>
  <si>
    <t>642-2013</t>
  </si>
  <si>
    <t>642-2014</t>
  </si>
  <si>
    <t>642-2015</t>
  </si>
  <si>
    <t>642-2016</t>
  </si>
  <si>
    <t>642-2017</t>
  </si>
  <si>
    <t>642-2018</t>
  </si>
  <si>
    <t>643-1950</t>
  </si>
  <si>
    <t>IFS+IDS (1995-1998); WEO 2019 (2000-2018)</t>
  </si>
  <si>
    <t>PWT (1990-1991); WEO 2019 (1992-2018)</t>
  </si>
  <si>
    <t>643-1951</t>
  </si>
  <si>
    <t>643-1952</t>
  </si>
  <si>
    <t>643-1953</t>
  </si>
  <si>
    <t>643-1954</t>
  </si>
  <si>
    <t>643-1955</t>
  </si>
  <si>
    <t>643-1956</t>
  </si>
  <si>
    <t>643-1957</t>
  </si>
  <si>
    <t>643-1958</t>
  </si>
  <si>
    <t>643-1959</t>
  </si>
  <si>
    <t>643-1960</t>
  </si>
  <si>
    <t>643-1961</t>
  </si>
  <si>
    <t>643-1962</t>
  </si>
  <si>
    <t>643-1963</t>
  </si>
  <si>
    <t>643-1964</t>
  </si>
  <si>
    <t>643-1965</t>
  </si>
  <si>
    <t>643-1966</t>
  </si>
  <si>
    <t>643-1967</t>
  </si>
  <si>
    <t>643-1968</t>
  </si>
  <si>
    <t>643-1969</t>
  </si>
  <si>
    <t>643-1970</t>
  </si>
  <si>
    <t>643-1971</t>
  </si>
  <si>
    <t>643-1972</t>
  </si>
  <si>
    <t>643-1973</t>
  </si>
  <si>
    <t>643-1974</t>
  </si>
  <si>
    <t>643-1975</t>
  </si>
  <si>
    <t>643-1976</t>
  </si>
  <si>
    <t>643-1977</t>
  </si>
  <si>
    <t>643-1978</t>
  </si>
  <si>
    <t>643-1979</t>
  </si>
  <si>
    <t>643-1980</t>
  </si>
  <si>
    <t>643-1981</t>
  </si>
  <si>
    <t>643-1982</t>
  </si>
  <si>
    <t>643-1983</t>
  </si>
  <si>
    <t>643-1984</t>
  </si>
  <si>
    <t>643-1985</t>
  </si>
  <si>
    <t>643-1986</t>
  </si>
  <si>
    <t>643-1987</t>
  </si>
  <si>
    <t>643-1988</t>
  </si>
  <si>
    <t>643-1989</t>
  </si>
  <si>
    <t>643-1990</t>
  </si>
  <si>
    <t>643-1991</t>
  </si>
  <si>
    <t>643-1992</t>
  </si>
  <si>
    <t>643-1993</t>
  </si>
  <si>
    <t>643-1994</t>
  </si>
  <si>
    <t>643-1995</t>
  </si>
  <si>
    <t>643-1996</t>
  </si>
  <si>
    <t>643-1997</t>
  </si>
  <si>
    <t>643-1998</t>
  </si>
  <si>
    <t>643-1999</t>
  </si>
  <si>
    <t>643-2000</t>
  </si>
  <si>
    <t>643-2001</t>
  </si>
  <si>
    <t>643-2002</t>
  </si>
  <si>
    <t>643-2003</t>
  </si>
  <si>
    <t>643-2004</t>
  </si>
  <si>
    <t>643-2005</t>
  </si>
  <si>
    <t>643-2006</t>
  </si>
  <si>
    <t>643-2007</t>
  </si>
  <si>
    <t>643-2008</t>
  </si>
  <si>
    <t>643-2009</t>
  </si>
  <si>
    <t>643-2010</t>
  </si>
  <si>
    <t>643-2011</t>
  </si>
  <si>
    <t>643-2012</t>
  </si>
  <si>
    <t>643-2013</t>
  </si>
  <si>
    <t>643-2014</t>
  </si>
  <si>
    <t>643-2015</t>
  </si>
  <si>
    <t>643-2016</t>
  </si>
  <si>
    <t>643-2017</t>
  </si>
  <si>
    <t>643-2018</t>
  </si>
  <si>
    <t>644-1950</t>
  </si>
  <si>
    <t>PWT (1950-1960); WEO 2019 (1961-2018)</t>
  </si>
  <si>
    <t>644-1951</t>
  </si>
  <si>
    <t>644-1952</t>
  </si>
  <si>
    <t>644-1953</t>
  </si>
  <si>
    <t>644-1954</t>
  </si>
  <si>
    <t>644-1955</t>
  </si>
  <si>
    <t>644-1956</t>
  </si>
  <si>
    <t>644-1957</t>
  </si>
  <si>
    <t>644-1958</t>
  </si>
  <si>
    <t>644-1959</t>
  </si>
  <si>
    <t>644-1960</t>
  </si>
  <si>
    <t>644-1961</t>
  </si>
  <si>
    <t>644-1962</t>
  </si>
  <si>
    <t>644-1963</t>
  </si>
  <si>
    <t>644-1964</t>
  </si>
  <si>
    <t>644-1965</t>
  </si>
  <si>
    <t>644-1966</t>
  </si>
  <si>
    <t>644-1967</t>
  </si>
  <si>
    <t>644-1968</t>
  </si>
  <si>
    <t>644-1969</t>
  </si>
  <si>
    <t>644-1970</t>
  </si>
  <si>
    <t>644-1971</t>
  </si>
  <si>
    <t>644-1972</t>
  </si>
  <si>
    <t>644-1973</t>
  </si>
  <si>
    <t>644-1974</t>
  </si>
  <si>
    <t>644-1975</t>
  </si>
  <si>
    <t>644-1976</t>
  </si>
  <si>
    <t>644-1977</t>
  </si>
  <si>
    <t>644-1978</t>
  </si>
  <si>
    <t>644-1979</t>
  </si>
  <si>
    <t>644-1980</t>
  </si>
  <si>
    <t>644-1981</t>
  </si>
  <si>
    <t>644-1982</t>
  </si>
  <si>
    <t>644-1983</t>
  </si>
  <si>
    <t>644-1984</t>
  </si>
  <si>
    <t>644-1985</t>
  </si>
  <si>
    <t>644-1986</t>
  </si>
  <si>
    <t>644-1987</t>
  </si>
  <si>
    <t>644-1988</t>
  </si>
  <si>
    <t>644-1989</t>
  </si>
  <si>
    <t>644-1990</t>
  </si>
  <si>
    <t>644-1991</t>
  </si>
  <si>
    <t>644-1992</t>
  </si>
  <si>
    <t>644-1993</t>
  </si>
  <si>
    <t>644-1994</t>
  </si>
  <si>
    <t>644-1995</t>
  </si>
  <si>
    <t>644-1996</t>
  </si>
  <si>
    <t>644-1997</t>
  </si>
  <si>
    <t>644-1998</t>
  </si>
  <si>
    <t>644-1999</t>
  </si>
  <si>
    <t>644-2000</t>
  </si>
  <si>
    <t>644-2001</t>
  </si>
  <si>
    <t>644-2002</t>
  </si>
  <si>
    <t>644-2003</t>
  </si>
  <si>
    <t>644-2004</t>
  </si>
  <si>
    <t>644-2005</t>
  </si>
  <si>
    <t>644-2006</t>
  </si>
  <si>
    <t>644-2007</t>
  </si>
  <si>
    <t>644-2008</t>
  </si>
  <si>
    <t>644-2009</t>
  </si>
  <si>
    <t>644-2010</t>
  </si>
  <si>
    <t>644-2011</t>
  </si>
  <si>
    <t>644-2012</t>
  </si>
  <si>
    <t>644-2013</t>
  </si>
  <si>
    <t>644-2014</t>
  </si>
  <si>
    <t>644-2015</t>
  </si>
  <si>
    <t>644-2016</t>
  </si>
  <si>
    <t>644-2017</t>
  </si>
  <si>
    <t>644-2018</t>
  </si>
  <si>
    <t>646-1950</t>
  </si>
  <si>
    <t>646-1951</t>
  </si>
  <si>
    <t>646-1952</t>
  </si>
  <si>
    <t>646-1953</t>
  </si>
  <si>
    <t>646-1954</t>
  </si>
  <si>
    <t>646-1955</t>
  </si>
  <si>
    <t>646-1956</t>
  </si>
  <si>
    <t>646-1957</t>
  </si>
  <si>
    <t>646-1958</t>
  </si>
  <si>
    <t>646-1959</t>
  </si>
  <si>
    <t>646-1960</t>
  </si>
  <si>
    <t>646-1961</t>
  </si>
  <si>
    <t>646-1962</t>
  </si>
  <si>
    <t>646-1963</t>
  </si>
  <si>
    <t>646-1964</t>
  </si>
  <si>
    <t>646-1965</t>
  </si>
  <si>
    <t>646-1966</t>
  </si>
  <si>
    <t>646-1967</t>
  </si>
  <si>
    <t>646-1968</t>
  </si>
  <si>
    <t>646-1969</t>
  </si>
  <si>
    <t>646-1970</t>
  </si>
  <si>
    <t>646-1971</t>
  </si>
  <si>
    <t>646-1972</t>
  </si>
  <si>
    <t>646-1973</t>
  </si>
  <si>
    <t>646-1974</t>
  </si>
  <si>
    <t>646-1975</t>
  </si>
  <si>
    <t>646-1976</t>
  </si>
  <si>
    <t>646-1977</t>
  </si>
  <si>
    <t>646-1978</t>
  </si>
  <si>
    <t>646-1979</t>
  </si>
  <si>
    <t>646-1980</t>
  </si>
  <si>
    <t>646-1981</t>
  </si>
  <si>
    <t>646-1982</t>
  </si>
  <si>
    <t>646-1983</t>
  </si>
  <si>
    <t>646-1984</t>
  </si>
  <si>
    <t>646-1985</t>
  </si>
  <si>
    <t>646-1986</t>
  </si>
  <si>
    <t>646-1987</t>
  </si>
  <si>
    <t>646-1988</t>
  </si>
  <si>
    <t>646-1989</t>
  </si>
  <si>
    <t>646-1990</t>
  </si>
  <si>
    <t>646-1991</t>
  </si>
  <si>
    <t>646-1992</t>
  </si>
  <si>
    <t>646-1993</t>
  </si>
  <si>
    <t>646-1994</t>
  </si>
  <si>
    <t>646-1995</t>
  </si>
  <si>
    <t>646-1996</t>
  </si>
  <si>
    <t>646-1997</t>
  </si>
  <si>
    <t>646-1998</t>
  </si>
  <si>
    <t>646-1999</t>
  </si>
  <si>
    <t>646-2000</t>
  </si>
  <si>
    <t>646-2001</t>
  </si>
  <si>
    <t>646-2002</t>
  </si>
  <si>
    <t>646-2003</t>
  </si>
  <si>
    <t>646-2004</t>
  </si>
  <si>
    <t>646-2005</t>
  </si>
  <si>
    <t>646-2006</t>
  </si>
  <si>
    <t>646-2007</t>
  </si>
  <si>
    <t>646-2008</t>
  </si>
  <si>
    <t>646-2009</t>
  </si>
  <si>
    <t>646-2010</t>
  </si>
  <si>
    <t>646-2011</t>
  </si>
  <si>
    <t>646-2012</t>
  </si>
  <si>
    <t>646-2013</t>
  </si>
  <si>
    <t>646-2014</t>
  </si>
  <si>
    <t>646-2015</t>
  </si>
  <si>
    <t>646-2016</t>
  </si>
  <si>
    <t>646-2017</t>
  </si>
  <si>
    <t>646-2018</t>
  </si>
  <si>
    <t>648-1950</t>
  </si>
  <si>
    <t>Spliced IFS (1964-2000); SRF (2001-2018)</t>
  </si>
  <si>
    <t>HPDD (1973-1999); WEO 2019 (2000-2013); IMF Staff (2014-2018)</t>
  </si>
  <si>
    <t>648-1951</t>
  </si>
  <si>
    <t>648-1952</t>
  </si>
  <si>
    <t>648-1953</t>
  </si>
  <si>
    <t>648-1954</t>
  </si>
  <si>
    <t>648-1955</t>
  </si>
  <si>
    <t>648-1956</t>
  </si>
  <si>
    <t>648-1957</t>
  </si>
  <si>
    <t>648-1958</t>
  </si>
  <si>
    <t>648-1959</t>
  </si>
  <si>
    <t>648-1960</t>
  </si>
  <si>
    <t>648-1961</t>
  </si>
  <si>
    <t>648-1962</t>
  </si>
  <si>
    <t>648-1963</t>
  </si>
  <si>
    <t>648-1964</t>
  </si>
  <si>
    <t>648-1965</t>
  </si>
  <si>
    <t>648-1966</t>
  </si>
  <si>
    <t>648-1967</t>
  </si>
  <si>
    <t>648-1968</t>
  </si>
  <si>
    <t>648-1969</t>
  </si>
  <si>
    <t>648-1970</t>
  </si>
  <si>
    <t>648-1971</t>
  </si>
  <si>
    <t>648-1972</t>
  </si>
  <si>
    <t>648-1973</t>
  </si>
  <si>
    <t>648-1974</t>
  </si>
  <si>
    <t>648-1975</t>
  </si>
  <si>
    <t>648-1976</t>
  </si>
  <si>
    <t>648-1977</t>
  </si>
  <si>
    <t>648-1978</t>
  </si>
  <si>
    <t>648-1979</t>
  </si>
  <si>
    <t>648-1980</t>
  </si>
  <si>
    <t>648-1981</t>
  </si>
  <si>
    <t>648-1982</t>
  </si>
  <si>
    <t>648-1983</t>
  </si>
  <si>
    <t>648-1984</t>
  </si>
  <si>
    <t>648-1985</t>
  </si>
  <si>
    <t>648-1986</t>
  </si>
  <si>
    <t>648-1987</t>
  </si>
  <si>
    <t>648-1988</t>
  </si>
  <si>
    <t>648-1989</t>
  </si>
  <si>
    <t>648-1990</t>
  </si>
  <si>
    <t>648-1991</t>
  </si>
  <si>
    <t>648-1992</t>
  </si>
  <si>
    <t>648-1993</t>
  </si>
  <si>
    <t>648-1994</t>
  </si>
  <si>
    <t>648-1995</t>
  </si>
  <si>
    <t>648-1996</t>
  </si>
  <si>
    <t>648-1997</t>
  </si>
  <si>
    <t>648-1998</t>
  </si>
  <si>
    <t>648-1999</t>
  </si>
  <si>
    <t>648-2000</t>
  </si>
  <si>
    <t>648-2001</t>
  </si>
  <si>
    <t>648-2002</t>
  </si>
  <si>
    <t>648-2003</t>
  </si>
  <si>
    <t>648-2004</t>
  </si>
  <si>
    <t>648-2005</t>
  </si>
  <si>
    <t>648-2006</t>
  </si>
  <si>
    <t>648-2007</t>
  </si>
  <si>
    <t>648-2008</t>
  </si>
  <si>
    <t>648-2009</t>
  </si>
  <si>
    <t>648-2010</t>
  </si>
  <si>
    <t>648-2011</t>
  </si>
  <si>
    <t>648-2012</t>
  </si>
  <si>
    <t>648-2013</t>
  </si>
  <si>
    <t>648-2014</t>
  </si>
  <si>
    <t>648-2015</t>
  </si>
  <si>
    <t>648-2016</t>
  </si>
  <si>
    <t>648-2017</t>
  </si>
  <si>
    <t>648-2018</t>
  </si>
  <si>
    <t>652-1950</t>
  </si>
  <si>
    <t>UN (1962-1969); IFS+IDS (1970-1992); WEO 2019 (1993-2018)</t>
  </si>
  <si>
    <t>652-1951</t>
  </si>
  <si>
    <t>652-1952</t>
  </si>
  <si>
    <t>652-1953</t>
  </si>
  <si>
    <t>652-1954</t>
  </si>
  <si>
    <t>652-1955</t>
  </si>
  <si>
    <t>652-1956</t>
  </si>
  <si>
    <t>652-1957</t>
  </si>
  <si>
    <t>652-1958</t>
  </si>
  <si>
    <t>652-1959</t>
  </si>
  <si>
    <t>652-1960</t>
  </si>
  <si>
    <t>652-1961</t>
  </si>
  <si>
    <t>652-1962</t>
  </si>
  <si>
    <t>652-1963</t>
  </si>
  <si>
    <t>652-1964</t>
  </si>
  <si>
    <t>652-1965</t>
  </si>
  <si>
    <t>652-1966</t>
  </si>
  <si>
    <t>652-1967</t>
  </si>
  <si>
    <t>652-1968</t>
  </si>
  <si>
    <t>652-1969</t>
  </si>
  <si>
    <t>652-1970</t>
  </si>
  <si>
    <t>652-1971</t>
  </si>
  <si>
    <t>652-1972</t>
  </si>
  <si>
    <t>652-1973</t>
  </si>
  <si>
    <t>652-1974</t>
  </si>
  <si>
    <t>652-1975</t>
  </si>
  <si>
    <t>652-1976</t>
  </si>
  <si>
    <t>652-1977</t>
  </si>
  <si>
    <t>652-1978</t>
  </si>
  <si>
    <t>652-1979</t>
  </si>
  <si>
    <t>652-1980</t>
  </si>
  <si>
    <t>652-1981</t>
  </si>
  <si>
    <t>652-1982</t>
  </si>
  <si>
    <t>652-1983</t>
  </si>
  <si>
    <t>652-1984</t>
  </si>
  <si>
    <t>652-1985</t>
  </si>
  <si>
    <t>652-1986</t>
  </si>
  <si>
    <t>652-1987</t>
  </si>
  <si>
    <t>652-1988</t>
  </si>
  <si>
    <t>652-1989</t>
  </si>
  <si>
    <t>652-1990</t>
  </si>
  <si>
    <t>652-1991</t>
  </si>
  <si>
    <t>652-1992</t>
  </si>
  <si>
    <t>652-1993</t>
  </si>
  <si>
    <t>652-1994</t>
  </si>
  <si>
    <t>652-1995</t>
  </si>
  <si>
    <t>652-1996</t>
  </si>
  <si>
    <t>652-1997</t>
  </si>
  <si>
    <t>652-1998</t>
  </si>
  <si>
    <t>652-1999</t>
  </si>
  <si>
    <t>652-2000</t>
  </si>
  <si>
    <t>652-2001</t>
  </si>
  <si>
    <t>652-2002</t>
  </si>
  <si>
    <t>652-2003</t>
  </si>
  <si>
    <t>652-2004</t>
  </si>
  <si>
    <t>652-2005</t>
  </si>
  <si>
    <t>652-2006</t>
  </si>
  <si>
    <t>652-2007</t>
  </si>
  <si>
    <t>652-2008</t>
  </si>
  <si>
    <t>652-2009</t>
  </si>
  <si>
    <t>652-2010</t>
  </si>
  <si>
    <t>652-2011</t>
  </si>
  <si>
    <t>652-2012</t>
  </si>
  <si>
    <t>652-2013</t>
  </si>
  <si>
    <t>652-2014</t>
  </si>
  <si>
    <t>652-2015</t>
  </si>
  <si>
    <t>652-2016</t>
  </si>
  <si>
    <t>652-2017</t>
  </si>
  <si>
    <t>652-2018</t>
  </si>
  <si>
    <t>654-1950</t>
  </si>
  <si>
    <t>Spliced IFS (1990-2000); SRF (2001-2018)</t>
  </si>
  <si>
    <t>IFS+IDS (1986-1999); WEO 2019 (2000-2018)</t>
  </si>
  <si>
    <t>PWT (1960-1979); WEO 2019 (1980-2018)</t>
  </si>
  <si>
    <t>654-1951</t>
  </si>
  <si>
    <t>654-1952</t>
  </si>
  <si>
    <t>654-1953</t>
  </si>
  <si>
    <t>654-1954</t>
  </si>
  <si>
    <t>654-1955</t>
  </si>
  <si>
    <t>654-1956</t>
  </si>
  <si>
    <t>654-1957</t>
  </si>
  <si>
    <t>654-1958</t>
  </si>
  <si>
    <t>654-1959</t>
  </si>
  <si>
    <t>654-1960</t>
  </si>
  <si>
    <t>654-1961</t>
  </si>
  <si>
    <t>654-1962</t>
  </si>
  <si>
    <t>654-1963</t>
  </si>
  <si>
    <t>654-1964</t>
  </si>
  <si>
    <t>654-1965</t>
  </si>
  <si>
    <t>654-1966</t>
  </si>
  <si>
    <t>654-1967</t>
  </si>
  <si>
    <t>654-1968</t>
  </si>
  <si>
    <t>654-1969</t>
  </si>
  <si>
    <t>654-1970</t>
  </si>
  <si>
    <t>654-1971</t>
  </si>
  <si>
    <t>654-1972</t>
  </si>
  <si>
    <t>654-1973</t>
  </si>
  <si>
    <t>654-1974</t>
  </si>
  <si>
    <t>654-1975</t>
  </si>
  <si>
    <t>654-1976</t>
  </si>
  <si>
    <t>654-1977</t>
  </si>
  <si>
    <t>654-1978</t>
  </si>
  <si>
    <t>654-1979</t>
  </si>
  <si>
    <t>654-1980</t>
  </si>
  <si>
    <t>654-1981</t>
  </si>
  <si>
    <t>654-1982</t>
  </si>
  <si>
    <t>654-1983</t>
  </si>
  <si>
    <t>654-1984</t>
  </si>
  <si>
    <t>654-1985</t>
  </si>
  <si>
    <t>654-1986</t>
  </si>
  <si>
    <t>654-1987</t>
  </si>
  <si>
    <t>654-1988</t>
  </si>
  <si>
    <t>654-1989</t>
  </si>
  <si>
    <t>654-1990</t>
  </si>
  <si>
    <t>654-1991</t>
  </si>
  <si>
    <t>654-1992</t>
  </si>
  <si>
    <t>654-1993</t>
  </si>
  <si>
    <t>654-1994</t>
  </si>
  <si>
    <t>654-1995</t>
  </si>
  <si>
    <t>654-1996</t>
  </si>
  <si>
    <t>654-1997</t>
  </si>
  <si>
    <t>654-1998</t>
  </si>
  <si>
    <t>654-1999</t>
  </si>
  <si>
    <t>654-2000</t>
  </si>
  <si>
    <t>654-2001</t>
  </si>
  <si>
    <t>654-2002</t>
  </si>
  <si>
    <t>654-2003</t>
  </si>
  <si>
    <t>654-2004</t>
  </si>
  <si>
    <t>654-2005</t>
  </si>
  <si>
    <t>654-2006</t>
  </si>
  <si>
    <t>654-2007</t>
  </si>
  <si>
    <t>654-2008</t>
  </si>
  <si>
    <t>654-2009</t>
  </si>
  <si>
    <t>654-2010</t>
  </si>
  <si>
    <t>654-2011</t>
  </si>
  <si>
    <t>654-2012</t>
  </si>
  <si>
    <t>654-2013</t>
  </si>
  <si>
    <t>654-2014</t>
  </si>
  <si>
    <t>654-2015</t>
  </si>
  <si>
    <t>654-2016</t>
  </si>
  <si>
    <t>654-2017</t>
  </si>
  <si>
    <t>654-2018</t>
  </si>
  <si>
    <t>656-1950</t>
  </si>
  <si>
    <t>IFS (1989-2018)</t>
  </si>
  <si>
    <t>PWT (1959-1962); WEO 2019 (1963-2018)</t>
  </si>
  <si>
    <t>656-1951</t>
  </si>
  <si>
    <t>656-1952</t>
  </si>
  <si>
    <t>656-1953</t>
  </si>
  <si>
    <t>656-1954</t>
  </si>
  <si>
    <t>656-1955</t>
  </si>
  <si>
    <t>656-1956</t>
  </si>
  <si>
    <t>656-1957</t>
  </si>
  <si>
    <t>656-1958</t>
  </si>
  <si>
    <t>656-1959</t>
  </si>
  <si>
    <t>656-1960</t>
  </si>
  <si>
    <t>656-1961</t>
  </si>
  <si>
    <t>656-1962</t>
  </si>
  <si>
    <t>656-1963</t>
  </si>
  <si>
    <t>656-1964</t>
  </si>
  <si>
    <t>656-1965</t>
  </si>
  <si>
    <t>656-1966</t>
  </si>
  <si>
    <t>656-1967</t>
  </si>
  <si>
    <t>656-1968</t>
  </si>
  <si>
    <t>656-1969</t>
  </si>
  <si>
    <t>656-1970</t>
  </si>
  <si>
    <t>656-1971</t>
  </si>
  <si>
    <t>656-1972</t>
  </si>
  <si>
    <t>656-1973</t>
  </si>
  <si>
    <t>656-1974</t>
  </si>
  <si>
    <t>656-1975</t>
  </si>
  <si>
    <t>656-1976</t>
  </si>
  <si>
    <t>656-1977</t>
  </si>
  <si>
    <t>656-1978</t>
  </si>
  <si>
    <t>656-1979</t>
  </si>
  <si>
    <t>656-1980</t>
  </si>
  <si>
    <t>656-1981</t>
  </si>
  <si>
    <t>656-1982</t>
  </si>
  <si>
    <t>656-1983</t>
  </si>
  <si>
    <t>656-1984</t>
  </si>
  <si>
    <t>656-1985</t>
  </si>
  <si>
    <t>656-1986</t>
  </si>
  <si>
    <t>656-1987</t>
  </si>
  <si>
    <t>656-1988</t>
  </si>
  <si>
    <t>656-1989</t>
  </si>
  <si>
    <t>656-1990</t>
  </si>
  <si>
    <t>656-1991</t>
  </si>
  <si>
    <t>656-1992</t>
  </si>
  <si>
    <t>656-1993</t>
  </si>
  <si>
    <t>656-1994</t>
  </si>
  <si>
    <t>656-1995</t>
  </si>
  <si>
    <t>656-1996</t>
  </si>
  <si>
    <t>656-1997</t>
  </si>
  <si>
    <t>656-1998</t>
  </si>
  <si>
    <t>656-1999</t>
  </si>
  <si>
    <t>656-2000</t>
  </si>
  <si>
    <t>656-2001</t>
  </si>
  <si>
    <t>656-2002</t>
  </si>
  <si>
    <t>656-2003</t>
  </si>
  <si>
    <t>656-2004</t>
  </si>
  <si>
    <t>656-2005</t>
  </si>
  <si>
    <t>656-2006</t>
  </si>
  <si>
    <t>656-2007</t>
  </si>
  <si>
    <t>656-2008</t>
  </si>
  <si>
    <t>656-2009</t>
  </si>
  <si>
    <t>656-2010</t>
  </si>
  <si>
    <t>656-2011</t>
  </si>
  <si>
    <t>656-2012</t>
  </si>
  <si>
    <t>656-2013</t>
  </si>
  <si>
    <t>656-2014</t>
  </si>
  <si>
    <t>656-2015</t>
  </si>
  <si>
    <t>656-2016</t>
  </si>
  <si>
    <t>656-2017</t>
  </si>
  <si>
    <t>656-2018</t>
  </si>
  <si>
    <t>662-1950</t>
  </si>
  <si>
    <t>IFS+IDS (1970-1983); R&amp;R (1984-1998); WEO 2019 (1999-2018)</t>
  </si>
  <si>
    <t>662-1951</t>
  </si>
  <si>
    <t>662-1952</t>
  </si>
  <si>
    <t>662-1953</t>
  </si>
  <si>
    <t>662-1954</t>
  </si>
  <si>
    <t>662-1955</t>
  </si>
  <si>
    <t>662-1956</t>
  </si>
  <si>
    <t>662-1957</t>
  </si>
  <si>
    <t>662-1958</t>
  </si>
  <si>
    <t>662-1959</t>
  </si>
  <si>
    <t>662-1960</t>
  </si>
  <si>
    <t>662-1961</t>
  </si>
  <si>
    <t>662-1962</t>
  </si>
  <si>
    <t>662-1963</t>
  </si>
  <si>
    <t>662-1964</t>
  </si>
  <si>
    <t>662-1965</t>
  </si>
  <si>
    <t>662-1966</t>
  </si>
  <si>
    <t>662-1967</t>
  </si>
  <si>
    <t>662-1968</t>
  </si>
  <si>
    <t>662-1969</t>
  </si>
  <si>
    <t>662-1970</t>
  </si>
  <si>
    <t>662-1971</t>
  </si>
  <si>
    <t>662-1972</t>
  </si>
  <si>
    <t>662-1973</t>
  </si>
  <si>
    <t>662-1974</t>
  </si>
  <si>
    <t>662-1975</t>
  </si>
  <si>
    <t>662-1976</t>
  </si>
  <si>
    <t>662-1977</t>
  </si>
  <si>
    <t>662-1978</t>
  </si>
  <si>
    <t>662-1979</t>
  </si>
  <si>
    <t>662-1980</t>
  </si>
  <si>
    <t>662-1981</t>
  </si>
  <si>
    <t>662-1982</t>
  </si>
  <si>
    <t>662-1983</t>
  </si>
  <si>
    <t>662-1984</t>
  </si>
  <si>
    <t>662-1985</t>
  </si>
  <si>
    <t>662-1986</t>
  </si>
  <si>
    <t>662-1987</t>
  </si>
  <si>
    <t>662-1988</t>
  </si>
  <si>
    <t>662-1989</t>
  </si>
  <si>
    <t>662-1990</t>
  </si>
  <si>
    <t>662-1991</t>
  </si>
  <si>
    <t>662-1992</t>
  </si>
  <si>
    <t>662-1993</t>
  </si>
  <si>
    <t>662-1994</t>
  </si>
  <si>
    <t>662-1995</t>
  </si>
  <si>
    <t>662-1996</t>
  </si>
  <si>
    <t>662-1997</t>
  </si>
  <si>
    <t>662-1998</t>
  </si>
  <si>
    <t>662-1999</t>
  </si>
  <si>
    <t>662-2000</t>
  </si>
  <si>
    <t>662-2001</t>
  </si>
  <si>
    <t>662-2002</t>
  </si>
  <si>
    <t>662-2003</t>
  </si>
  <si>
    <t>662-2004</t>
  </si>
  <si>
    <t>662-2005</t>
  </si>
  <si>
    <t>662-2006</t>
  </si>
  <si>
    <t>662-2007</t>
  </si>
  <si>
    <t>662-2008</t>
  </si>
  <si>
    <t>662-2009</t>
  </si>
  <si>
    <t>662-2010</t>
  </si>
  <si>
    <t>662-2011</t>
  </si>
  <si>
    <t>662-2012</t>
  </si>
  <si>
    <t>662-2013</t>
  </si>
  <si>
    <t>662-2014</t>
  </si>
  <si>
    <t>662-2015</t>
  </si>
  <si>
    <t>662-2016</t>
  </si>
  <si>
    <t>662-2017</t>
  </si>
  <si>
    <t>662-2018</t>
  </si>
  <si>
    <t>664-1950</t>
  </si>
  <si>
    <t>Spliced IFS (1961-2000); SRF (2001-2018)</t>
  </si>
  <si>
    <t>R&amp;R (1963-1972); IFS+IDS (1973-1997); National Source (1998-1999); WEO 2019 (2000-2018)</t>
  </si>
  <si>
    <t>664-1951</t>
  </si>
  <si>
    <t>664-1952</t>
  </si>
  <si>
    <t>664-1953</t>
  </si>
  <si>
    <t>664-1954</t>
  </si>
  <si>
    <t>664-1955</t>
  </si>
  <si>
    <t>664-1956</t>
  </si>
  <si>
    <t>664-1957</t>
  </si>
  <si>
    <t>664-1958</t>
  </si>
  <si>
    <t>664-1959</t>
  </si>
  <si>
    <t>664-1960</t>
  </si>
  <si>
    <t>664-1961</t>
  </si>
  <si>
    <t>664-1962</t>
  </si>
  <si>
    <t>664-1963</t>
  </si>
  <si>
    <t>664-1964</t>
  </si>
  <si>
    <t>664-1965</t>
  </si>
  <si>
    <t>664-1966</t>
  </si>
  <si>
    <t>664-1967</t>
  </si>
  <si>
    <t>664-1968</t>
  </si>
  <si>
    <t>664-1969</t>
  </si>
  <si>
    <t>664-1970</t>
  </si>
  <si>
    <t>664-1971</t>
  </si>
  <si>
    <t>664-1972</t>
  </si>
  <si>
    <t>664-1973</t>
  </si>
  <si>
    <t>664-1974</t>
  </si>
  <si>
    <t>664-1975</t>
  </si>
  <si>
    <t>664-1976</t>
  </si>
  <si>
    <t>664-1977</t>
  </si>
  <si>
    <t>664-1978</t>
  </si>
  <si>
    <t>664-1979</t>
  </si>
  <si>
    <t>664-1980</t>
  </si>
  <si>
    <t>664-1981</t>
  </si>
  <si>
    <t>664-1982</t>
  </si>
  <si>
    <t>664-1983</t>
  </si>
  <si>
    <t>664-1984</t>
  </si>
  <si>
    <t>664-1985</t>
  </si>
  <si>
    <t>664-1986</t>
  </si>
  <si>
    <t>664-1987</t>
  </si>
  <si>
    <t>664-1988</t>
  </si>
  <si>
    <t>664-1989</t>
  </si>
  <si>
    <t>664-1990</t>
  </si>
  <si>
    <t>664-1991</t>
  </si>
  <si>
    <t>664-1992</t>
  </si>
  <si>
    <t>664-1993</t>
  </si>
  <si>
    <t>664-1994</t>
  </si>
  <si>
    <t>664-1995</t>
  </si>
  <si>
    <t>664-1996</t>
  </si>
  <si>
    <t>664-1997</t>
  </si>
  <si>
    <t>664-1998</t>
  </si>
  <si>
    <t>664-1999</t>
  </si>
  <si>
    <t>664-2000</t>
  </si>
  <si>
    <t>664-2001</t>
  </si>
  <si>
    <t>664-2002</t>
  </si>
  <si>
    <t>664-2003</t>
  </si>
  <si>
    <t>664-2004</t>
  </si>
  <si>
    <t>664-2005</t>
  </si>
  <si>
    <t>664-2006</t>
  </si>
  <si>
    <t>664-2007</t>
  </si>
  <si>
    <t>664-2008</t>
  </si>
  <si>
    <t>664-2009</t>
  </si>
  <si>
    <t>664-2010</t>
  </si>
  <si>
    <t>664-2011</t>
  </si>
  <si>
    <t>664-2012</t>
  </si>
  <si>
    <t>664-2013</t>
  </si>
  <si>
    <t>664-2014</t>
  </si>
  <si>
    <t>664-2015</t>
  </si>
  <si>
    <t>664-2016</t>
  </si>
  <si>
    <t>664-2017</t>
  </si>
  <si>
    <t>664-2018</t>
  </si>
  <si>
    <t>666-1950</t>
  </si>
  <si>
    <t>IFS+IDS (1970-1992); WEO 2019 (1993-2018)</t>
  </si>
  <si>
    <t>666-1951</t>
  </si>
  <si>
    <t>666-1952</t>
  </si>
  <si>
    <t>666-1953</t>
  </si>
  <si>
    <t>666-1954</t>
  </si>
  <si>
    <t>666-1955</t>
  </si>
  <si>
    <t>666-1956</t>
  </si>
  <si>
    <t>666-1957</t>
  </si>
  <si>
    <t>666-1958</t>
  </si>
  <si>
    <t>666-1959</t>
  </si>
  <si>
    <t>666-1960</t>
  </si>
  <si>
    <t>666-1961</t>
  </si>
  <si>
    <t>666-1962</t>
  </si>
  <si>
    <t>666-1963</t>
  </si>
  <si>
    <t>666-1964</t>
  </si>
  <si>
    <t>666-1965</t>
  </si>
  <si>
    <t>666-1966</t>
  </si>
  <si>
    <t>666-1967</t>
  </si>
  <si>
    <t>666-1968</t>
  </si>
  <si>
    <t>666-1969</t>
  </si>
  <si>
    <t>666-1970</t>
  </si>
  <si>
    <t>666-1971</t>
  </si>
  <si>
    <t>666-1972</t>
  </si>
  <si>
    <t>666-1973</t>
  </si>
  <si>
    <t>666-1974</t>
  </si>
  <si>
    <t>666-1975</t>
  </si>
  <si>
    <t>666-1976</t>
  </si>
  <si>
    <t>666-1977</t>
  </si>
  <si>
    <t>666-1978</t>
  </si>
  <si>
    <t>666-1979</t>
  </si>
  <si>
    <t>666-1980</t>
  </si>
  <si>
    <t>666-1981</t>
  </si>
  <si>
    <t>666-1982</t>
  </si>
  <si>
    <t>666-1983</t>
  </si>
  <si>
    <t>666-1984</t>
  </si>
  <si>
    <t>666-1985</t>
  </si>
  <si>
    <t>666-1986</t>
  </si>
  <si>
    <t>666-1987</t>
  </si>
  <si>
    <t>666-1988</t>
  </si>
  <si>
    <t>666-1989</t>
  </si>
  <si>
    <t>666-1990</t>
  </si>
  <si>
    <t>666-1991</t>
  </si>
  <si>
    <t>666-1992</t>
  </si>
  <si>
    <t>666-1993</t>
  </si>
  <si>
    <t>666-1994</t>
  </si>
  <si>
    <t>666-1995</t>
  </si>
  <si>
    <t>666-1996</t>
  </si>
  <si>
    <t>666-1997</t>
  </si>
  <si>
    <t>666-1998</t>
  </si>
  <si>
    <t>666-1999</t>
  </si>
  <si>
    <t>666-2000</t>
  </si>
  <si>
    <t>666-2001</t>
  </si>
  <si>
    <t>666-2002</t>
  </si>
  <si>
    <t>666-2003</t>
  </si>
  <si>
    <t>666-2004</t>
  </si>
  <si>
    <t>666-2005</t>
  </si>
  <si>
    <t>666-2006</t>
  </si>
  <si>
    <t>666-2007</t>
  </si>
  <si>
    <t>666-2008</t>
  </si>
  <si>
    <t>666-2009</t>
  </si>
  <si>
    <t>666-2010</t>
  </si>
  <si>
    <t>666-2011</t>
  </si>
  <si>
    <t>666-2012</t>
  </si>
  <si>
    <t>666-2013</t>
  </si>
  <si>
    <t>666-2014</t>
  </si>
  <si>
    <t>666-2015</t>
  </si>
  <si>
    <t>666-2016</t>
  </si>
  <si>
    <t>666-2017</t>
  </si>
  <si>
    <t>666-2018</t>
  </si>
  <si>
    <t>668-1950</t>
  </si>
  <si>
    <t>IFS+IDS (1973-1983); WEO 2019 (2000-2018)</t>
  </si>
  <si>
    <t>PWT (1964-1999); WEO 2019 (2000-2018)</t>
  </si>
  <si>
    <t>668-1951</t>
  </si>
  <si>
    <t>668-1952</t>
  </si>
  <si>
    <t>668-1953</t>
  </si>
  <si>
    <t>668-1954</t>
  </si>
  <si>
    <t>668-1955</t>
  </si>
  <si>
    <t>668-1956</t>
  </si>
  <si>
    <t>668-1957</t>
  </si>
  <si>
    <t>668-1958</t>
  </si>
  <si>
    <t>668-1959</t>
  </si>
  <si>
    <t>668-1960</t>
  </si>
  <si>
    <t>668-1961</t>
  </si>
  <si>
    <t>668-1962</t>
  </si>
  <si>
    <t>668-1963</t>
  </si>
  <si>
    <t>668-1964</t>
  </si>
  <si>
    <t>668-1965</t>
  </si>
  <si>
    <t>668-1966</t>
  </si>
  <si>
    <t>668-1967</t>
  </si>
  <si>
    <t>668-1968</t>
  </si>
  <si>
    <t>668-1969</t>
  </si>
  <si>
    <t>668-1970</t>
  </si>
  <si>
    <t>668-1971</t>
  </si>
  <si>
    <t>668-1972</t>
  </si>
  <si>
    <t>668-1973</t>
  </si>
  <si>
    <t>668-1974</t>
  </si>
  <si>
    <t>668-1975</t>
  </si>
  <si>
    <t>668-1976</t>
  </si>
  <si>
    <t>668-1977</t>
  </si>
  <si>
    <t>668-1978</t>
  </si>
  <si>
    <t>668-1979</t>
  </si>
  <si>
    <t>668-1980</t>
  </si>
  <si>
    <t>668-1981</t>
  </si>
  <si>
    <t>668-1982</t>
  </si>
  <si>
    <t>668-1983</t>
  </si>
  <si>
    <t>668-1984</t>
  </si>
  <si>
    <t>668-1985</t>
  </si>
  <si>
    <t>668-1986</t>
  </si>
  <si>
    <t>668-1987</t>
  </si>
  <si>
    <t>668-1988</t>
  </si>
  <si>
    <t>668-1989</t>
  </si>
  <si>
    <t>668-1990</t>
  </si>
  <si>
    <t>668-1991</t>
  </si>
  <si>
    <t>668-1992</t>
  </si>
  <si>
    <t>668-1993</t>
  </si>
  <si>
    <t>668-1994</t>
  </si>
  <si>
    <t>668-1995</t>
  </si>
  <si>
    <t>668-1996</t>
  </si>
  <si>
    <t>668-1997</t>
  </si>
  <si>
    <t>668-1998</t>
  </si>
  <si>
    <t>668-1999</t>
  </si>
  <si>
    <t>668-2000</t>
  </si>
  <si>
    <t>668-2001</t>
  </si>
  <si>
    <t>668-2002</t>
  </si>
  <si>
    <t>668-2003</t>
  </si>
  <si>
    <t>668-2004</t>
  </si>
  <si>
    <t>668-2005</t>
  </si>
  <si>
    <t>668-2006</t>
  </si>
  <si>
    <t>668-2007</t>
  </si>
  <si>
    <t>668-2008</t>
  </si>
  <si>
    <t>668-2009</t>
  </si>
  <si>
    <t>668-2010</t>
  </si>
  <si>
    <t>668-2011</t>
  </si>
  <si>
    <t>668-2012</t>
  </si>
  <si>
    <t>668-2013</t>
  </si>
  <si>
    <t>668-2014</t>
  </si>
  <si>
    <t>668-2015</t>
  </si>
  <si>
    <t>668-2016</t>
  </si>
  <si>
    <t>668-2017</t>
  </si>
  <si>
    <t>668-2018</t>
  </si>
  <si>
    <t>672-1950</t>
  </si>
  <si>
    <t>IFS+IDS (1973-2018)</t>
  </si>
  <si>
    <t>672-1951</t>
  </si>
  <si>
    <t>672-1952</t>
  </si>
  <si>
    <t>672-1953</t>
  </si>
  <si>
    <t>672-1954</t>
  </si>
  <si>
    <t>672-1955</t>
  </si>
  <si>
    <t>672-1956</t>
  </si>
  <si>
    <t>672-1957</t>
  </si>
  <si>
    <t>672-1958</t>
  </si>
  <si>
    <t>672-1959</t>
  </si>
  <si>
    <t>672-1960</t>
  </si>
  <si>
    <t>672-1961</t>
  </si>
  <si>
    <t>672-1962</t>
  </si>
  <si>
    <t>672-1963</t>
  </si>
  <si>
    <t>672-1964</t>
  </si>
  <si>
    <t>672-1965</t>
  </si>
  <si>
    <t>672-1966</t>
  </si>
  <si>
    <t>672-1967</t>
  </si>
  <si>
    <t>672-1968</t>
  </si>
  <si>
    <t>672-1969</t>
  </si>
  <si>
    <t>672-1970</t>
  </si>
  <si>
    <t>672-1971</t>
  </si>
  <si>
    <t>672-1972</t>
  </si>
  <si>
    <t>672-1973</t>
  </si>
  <si>
    <t>672-1974</t>
  </si>
  <si>
    <t>672-1975</t>
  </si>
  <si>
    <t>672-1976</t>
  </si>
  <si>
    <t>672-1977</t>
  </si>
  <si>
    <t>672-1978</t>
  </si>
  <si>
    <t>672-1979</t>
  </si>
  <si>
    <t>672-1980</t>
  </si>
  <si>
    <t>672-1981</t>
  </si>
  <si>
    <t>672-1982</t>
  </si>
  <si>
    <t>672-1983</t>
  </si>
  <si>
    <t>672-1984</t>
  </si>
  <si>
    <t>672-1985</t>
  </si>
  <si>
    <t>672-1986</t>
  </si>
  <si>
    <t>672-1987</t>
  </si>
  <si>
    <t>672-1988</t>
  </si>
  <si>
    <t>672-1989</t>
  </si>
  <si>
    <t>672-1990</t>
  </si>
  <si>
    <t>672-1991</t>
  </si>
  <si>
    <t>672-1992</t>
  </si>
  <si>
    <t>672-1993</t>
  </si>
  <si>
    <t>672-1994</t>
  </si>
  <si>
    <t>672-1995</t>
  </si>
  <si>
    <t>672-1996</t>
  </si>
  <si>
    <t>672-1997</t>
  </si>
  <si>
    <t>672-1998</t>
  </si>
  <si>
    <t>672-1999</t>
  </si>
  <si>
    <t>672-2000</t>
  </si>
  <si>
    <t>672-2001</t>
  </si>
  <si>
    <t>672-2002</t>
  </si>
  <si>
    <t>672-2003</t>
  </si>
  <si>
    <t>672-2004</t>
  </si>
  <si>
    <t>672-2005</t>
  </si>
  <si>
    <t>672-2006</t>
  </si>
  <si>
    <t>672-2007</t>
  </si>
  <si>
    <t>672-2008</t>
  </si>
  <si>
    <t>672-2009</t>
  </si>
  <si>
    <t>672-2010</t>
  </si>
  <si>
    <t>672-2011</t>
  </si>
  <si>
    <t>672-2012</t>
  </si>
  <si>
    <t>672-2013</t>
  </si>
  <si>
    <t>672-2014</t>
  </si>
  <si>
    <t>672-2015</t>
  </si>
  <si>
    <t>672-2016</t>
  </si>
  <si>
    <t>672-2017</t>
  </si>
  <si>
    <t>672-2018</t>
  </si>
  <si>
    <t>674-1950</t>
  </si>
  <si>
    <t>IFS (1962-2018)</t>
  </si>
  <si>
    <t>674-1951</t>
  </si>
  <si>
    <t>674-1952</t>
  </si>
  <si>
    <t>674-1953</t>
  </si>
  <si>
    <t>674-1954</t>
  </si>
  <si>
    <t>674-1955</t>
  </si>
  <si>
    <t>674-1956</t>
  </si>
  <si>
    <t>674-1957</t>
  </si>
  <si>
    <t>674-1958</t>
  </si>
  <si>
    <t>674-1959</t>
  </si>
  <si>
    <t>674-1960</t>
  </si>
  <si>
    <t>674-1961</t>
  </si>
  <si>
    <t>674-1962</t>
  </si>
  <si>
    <t>674-1963</t>
  </si>
  <si>
    <t>674-1964</t>
  </si>
  <si>
    <t>674-1965</t>
  </si>
  <si>
    <t>674-1966</t>
  </si>
  <si>
    <t>674-1967</t>
  </si>
  <si>
    <t>674-1968</t>
  </si>
  <si>
    <t>674-1969</t>
  </si>
  <si>
    <t>674-1970</t>
  </si>
  <si>
    <t>674-1971</t>
  </si>
  <si>
    <t>674-1972</t>
  </si>
  <si>
    <t>674-1973</t>
  </si>
  <si>
    <t>674-1974</t>
  </si>
  <si>
    <t>674-1975</t>
  </si>
  <si>
    <t>674-1976</t>
  </si>
  <si>
    <t>674-1977</t>
  </si>
  <si>
    <t>674-1978</t>
  </si>
  <si>
    <t>674-1979</t>
  </si>
  <si>
    <t>674-1980</t>
  </si>
  <si>
    <t>674-1981</t>
  </si>
  <si>
    <t>674-1982</t>
  </si>
  <si>
    <t>674-1983</t>
  </si>
  <si>
    <t>674-1984</t>
  </si>
  <si>
    <t>674-1985</t>
  </si>
  <si>
    <t>674-1986</t>
  </si>
  <si>
    <t>674-1987</t>
  </si>
  <si>
    <t>674-1988</t>
  </si>
  <si>
    <t>674-1989</t>
  </si>
  <si>
    <t>674-1990</t>
  </si>
  <si>
    <t>674-1991</t>
  </si>
  <si>
    <t>674-1992</t>
  </si>
  <si>
    <t>674-1993</t>
  </si>
  <si>
    <t>674-1994</t>
  </si>
  <si>
    <t>674-1995</t>
  </si>
  <si>
    <t>674-1996</t>
  </si>
  <si>
    <t>674-1997</t>
  </si>
  <si>
    <t>674-1998</t>
  </si>
  <si>
    <t>674-1999</t>
  </si>
  <si>
    <t>674-2000</t>
  </si>
  <si>
    <t>674-2001</t>
  </si>
  <si>
    <t>674-2002</t>
  </si>
  <si>
    <t>674-2003</t>
  </si>
  <si>
    <t>674-2004</t>
  </si>
  <si>
    <t>674-2005</t>
  </si>
  <si>
    <t>674-2006</t>
  </si>
  <si>
    <t>674-2007</t>
  </si>
  <si>
    <t>674-2008</t>
  </si>
  <si>
    <t>674-2009</t>
  </si>
  <si>
    <t>674-2010</t>
  </si>
  <si>
    <t>674-2011</t>
  </si>
  <si>
    <t>674-2012</t>
  </si>
  <si>
    <t>674-2013</t>
  </si>
  <si>
    <t>674-2014</t>
  </si>
  <si>
    <t>674-2015</t>
  </si>
  <si>
    <t>674-2016</t>
  </si>
  <si>
    <t>674-2017</t>
  </si>
  <si>
    <t>674-2018</t>
  </si>
  <si>
    <t>676-1950</t>
  </si>
  <si>
    <t>IFS+IDS (1970-2000); WEO 2019 (2002-2018)</t>
  </si>
  <si>
    <t>PWT (1954-1962); WEO 2019 (1963-2018)</t>
  </si>
  <si>
    <t>676-1951</t>
  </si>
  <si>
    <t>676-1952</t>
  </si>
  <si>
    <t>676-1953</t>
  </si>
  <si>
    <t>676-1954</t>
  </si>
  <si>
    <t>676-1955</t>
  </si>
  <si>
    <t>676-1956</t>
  </si>
  <si>
    <t>676-1957</t>
  </si>
  <si>
    <t>676-1958</t>
  </si>
  <si>
    <t>676-1959</t>
  </si>
  <si>
    <t>676-1960</t>
  </si>
  <si>
    <t>676-1961</t>
  </si>
  <si>
    <t>676-1962</t>
  </si>
  <si>
    <t>676-1963</t>
  </si>
  <si>
    <t>676-1964</t>
  </si>
  <si>
    <t>676-1965</t>
  </si>
  <si>
    <t>676-1966</t>
  </si>
  <si>
    <t>676-1967</t>
  </si>
  <si>
    <t>676-1968</t>
  </si>
  <si>
    <t>676-1969</t>
  </si>
  <si>
    <t>676-1970</t>
  </si>
  <si>
    <t>676-1971</t>
  </si>
  <si>
    <t>676-1972</t>
  </si>
  <si>
    <t>676-1973</t>
  </si>
  <si>
    <t>676-1974</t>
  </si>
  <si>
    <t>676-1975</t>
  </si>
  <si>
    <t>676-1976</t>
  </si>
  <si>
    <t>676-1977</t>
  </si>
  <si>
    <t>676-1978</t>
  </si>
  <si>
    <t>676-1979</t>
  </si>
  <si>
    <t>676-1980</t>
  </si>
  <si>
    <t>676-1981</t>
  </si>
  <si>
    <t>676-1982</t>
  </si>
  <si>
    <t>676-1983</t>
  </si>
  <si>
    <t>676-1984</t>
  </si>
  <si>
    <t>676-1985</t>
  </si>
  <si>
    <t>676-1986</t>
  </si>
  <si>
    <t>676-1987</t>
  </si>
  <si>
    <t>676-1988</t>
  </si>
  <si>
    <t>676-1989</t>
  </si>
  <si>
    <t>676-1990</t>
  </si>
  <si>
    <t>676-1991</t>
  </si>
  <si>
    <t>676-1992</t>
  </si>
  <si>
    <t>676-1993</t>
  </si>
  <si>
    <t>676-1994</t>
  </si>
  <si>
    <t>676-1995</t>
  </si>
  <si>
    <t>676-1996</t>
  </si>
  <si>
    <t>676-1997</t>
  </si>
  <si>
    <t>676-1998</t>
  </si>
  <si>
    <t>676-1999</t>
  </si>
  <si>
    <t>676-2000</t>
  </si>
  <si>
    <t>676-2001</t>
  </si>
  <si>
    <t>676-2002</t>
  </si>
  <si>
    <t>676-2003</t>
  </si>
  <si>
    <t>676-2004</t>
  </si>
  <si>
    <t>676-2005</t>
  </si>
  <si>
    <t>676-2006</t>
  </si>
  <si>
    <t>676-2007</t>
  </si>
  <si>
    <t>676-2008</t>
  </si>
  <si>
    <t>676-2009</t>
  </si>
  <si>
    <t>676-2010</t>
  </si>
  <si>
    <t>676-2011</t>
  </si>
  <si>
    <t>676-2012</t>
  </si>
  <si>
    <t>676-2013</t>
  </si>
  <si>
    <t>676-2014</t>
  </si>
  <si>
    <t>676-2015</t>
  </si>
  <si>
    <t>676-2016</t>
  </si>
  <si>
    <t>676-2017</t>
  </si>
  <si>
    <t>676-2018</t>
  </si>
  <si>
    <t>678-1950</t>
  </si>
  <si>
    <t>678-1951</t>
  </si>
  <si>
    <t>678-1952</t>
  </si>
  <si>
    <t>678-1953</t>
  </si>
  <si>
    <t>678-1954</t>
  </si>
  <si>
    <t>678-1955</t>
  </si>
  <si>
    <t>678-1956</t>
  </si>
  <si>
    <t>678-1957</t>
  </si>
  <si>
    <t>678-1958</t>
  </si>
  <si>
    <t>678-1959</t>
  </si>
  <si>
    <t>678-1960</t>
  </si>
  <si>
    <t>678-1961</t>
  </si>
  <si>
    <t>678-1962</t>
  </si>
  <si>
    <t>678-1963</t>
  </si>
  <si>
    <t>678-1964</t>
  </si>
  <si>
    <t>678-1965</t>
  </si>
  <si>
    <t>678-1966</t>
  </si>
  <si>
    <t>678-1967</t>
  </si>
  <si>
    <t>678-1968</t>
  </si>
  <si>
    <t>678-1969</t>
  </si>
  <si>
    <t>678-1970</t>
  </si>
  <si>
    <t>678-1971</t>
  </si>
  <si>
    <t>678-1972</t>
  </si>
  <si>
    <t>678-1973</t>
  </si>
  <si>
    <t>678-1974</t>
  </si>
  <si>
    <t>678-1975</t>
  </si>
  <si>
    <t>678-1976</t>
  </si>
  <si>
    <t>678-1977</t>
  </si>
  <si>
    <t>678-1978</t>
  </si>
  <si>
    <t>678-1979</t>
  </si>
  <si>
    <t>678-1980</t>
  </si>
  <si>
    <t>678-1981</t>
  </si>
  <si>
    <t>678-1982</t>
  </si>
  <si>
    <t>678-1983</t>
  </si>
  <si>
    <t>678-1984</t>
  </si>
  <si>
    <t>678-1985</t>
  </si>
  <si>
    <t>678-1986</t>
  </si>
  <si>
    <t>678-1987</t>
  </si>
  <si>
    <t>678-1988</t>
  </si>
  <si>
    <t>678-1989</t>
  </si>
  <si>
    <t>678-1990</t>
  </si>
  <si>
    <t>678-1991</t>
  </si>
  <si>
    <t>678-1992</t>
  </si>
  <si>
    <t>678-1993</t>
  </si>
  <si>
    <t>678-1994</t>
  </si>
  <si>
    <t>678-1995</t>
  </si>
  <si>
    <t>678-1996</t>
  </si>
  <si>
    <t>678-1997</t>
  </si>
  <si>
    <t>678-1998</t>
  </si>
  <si>
    <t>678-1999</t>
  </si>
  <si>
    <t>678-2000</t>
  </si>
  <si>
    <t>678-2001</t>
  </si>
  <si>
    <t>678-2002</t>
  </si>
  <si>
    <t>678-2003</t>
  </si>
  <si>
    <t>678-2004</t>
  </si>
  <si>
    <t>678-2005</t>
  </si>
  <si>
    <t>678-2006</t>
  </si>
  <si>
    <t>678-2007</t>
  </si>
  <si>
    <t>678-2008</t>
  </si>
  <si>
    <t>678-2009</t>
  </si>
  <si>
    <t>678-2010</t>
  </si>
  <si>
    <t>678-2011</t>
  </si>
  <si>
    <t>678-2012</t>
  </si>
  <si>
    <t>678-2013</t>
  </si>
  <si>
    <t>678-2014</t>
  </si>
  <si>
    <t>678-2015</t>
  </si>
  <si>
    <t>678-2016</t>
  </si>
  <si>
    <t>678-2017</t>
  </si>
  <si>
    <t>678-2018</t>
  </si>
  <si>
    <t>682-1950</t>
  </si>
  <si>
    <t>IFS+IDS (1970-1998); WEO 2019 (2000-2018)</t>
  </si>
  <si>
    <t>WB (1960-1989); WEO 2019 (1990-2018)</t>
  </si>
  <si>
    <t>682-1951</t>
  </si>
  <si>
    <t>682-1952</t>
  </si>
  <si>
    <t>682-1953</t>
  </si>
  <si>
    <t>682-1954</t>
  </si>
  <si>
    <t>682-1955</t>
  </si>
  <si>
    <t>682-1956</t>
  </si>
  <si>
    <t>682-1957</t>
  </si>
  <si>
    <t>682-1958</t>
  </si>
  <si>
    <t>682-1959</t>
  </si>
  <si>
    <t>682-1960</t>
  </si>
  <si>
    <t>682-1961</t>
  </si>
  <si>
    <t>682-1962</t>
  </si>
  <si>
    <t>682-1963</t>
  </si>
  <si>
    <t>682-1964</t>
  </si>
  <si>
    <t>682-1965</t>
  </si>
  <si>
    <t>682-1966</t>
  </si>
  <si>
    <t>682-1967</t>
  </si>
  <si>
    <t>682-1968</t>
  </si>
  <si>
    <t>682-1969</t>
  </si>
  <si>
    <t>682-1970</t>
  </si>
  <si>
    <t>682-1971</t>
  </si>
  <si>
    <t>682-1972</t>
  </si>
  <si>
    <t>682-1973</t>
  </si>
  <si>
    <t>682-1974</t>
  </si>
  <si>
    <t>682-1975</t>
  </si>
  <si>
    <t>682-1976</t>
  </si>
  <si>
    <t>682-1977</t>
  </si>
  <si>
    <t>682-1978</t>
  </si>
  <si>
    <t>682-1979</t>
  </si>
  <si>
    <t>682-1980</t>
  </si>
  <si>
    <t>682-1981</t>
  </si>
  <si>
    <t>682-1982</t>
  </si>
  <si>
    <t>682-1983</t>
  </si>
  <si>
    <t>682-1984</t>
  </si>
  <si>
    <t>682-1985</t>
  </si>
  <si>
    <t>682-1986</t>
  </si>
  <si>
    <t>682-1987</t>
  </si>
  <si>
    <t>682-1988</t>
  </si>
  <si>
    <t>682-1989</t>
  </si>
  <si>
    <t>682-1990</t>
  </si>
  <si>
    <t>682-1991</t>
  </si>
  <si>
    <t>682-1992</t>
  </si>
  <si>
    <t>682-1993</t>
  </si>
  <si>
    <t>682-1994</t>
  </si>
  <si>
    <t>682-1995</t>
  </si>
  <si>
    <t>682-1996</t>
  </si>
  <si>
    <t>682-1997</t>
  </si>
  <si>
    <t>682-1998</t>
  </si>
  <si>
    <t>682-1999</t>
  </si>
  <si>
    <t>682-2000</t>
  </si>
  <si>
    <t>682-2001</t>
  </si>
  <si>
    <t>682-2002</t>
  </si>
  <si>
    <t>682-2003</t>
  </si>
  <si>
    <t>682-2004</t>
  </si>
  <si>
    <t>682-2005</t>
  </si>
  <si>
    <t>682-2006</t>
  </si>
  <si>
    <t>682-2007</t>
  </si>
  <si>
    <t>682-2008</t>
  </si>
  <si>
    <t>682-2009</t>
  </si>
  <si>
    <t>682-2010</t>
  </si>
  <si>
    <t>682-2011</t>
  </si>
  <si>
    <t>682-2012</t>
  </si>
  <si>
    <t>682-2013</t>
  </si>
  <si>
    <t>682-2014</t>
  </si>
  <si>
    <t>682-2015</t>
  </si>
  <si>
    <t>682-2016</t>
  </si>
  <si>
    <t>682-2017</t>
  </si>
  <si>
    <t>682-2018</t>
  </si>
  <si>
    <t>684-1950</t>
  </si>
  <si>
    <t>IFS+IDS (1970-1996); WEO 2009 (1997-1999); WEO 2019 (2000-2018)</t>
  </si>
  <si>
    <t>684-1951</t>
  </si>
  <si>
    <t>684-1952</t>
  </si>
  <si>
    <t>684-1953</t>
  </si>
  <si>
    <t>684-1954</t>
  </si>
  <si>
    <t>684-1955</t>
  </si>
  <si>
    <t>684-1956</t>
  </si>
  <si>
    <t>684-1957</t>
  </si>
  <si>
    <t>684-1958</t>
  </si>
  <si>
    <t>684-1959</t>
  </si>
  <si>
    <t>684-1960</t>
  </si>
  <si>
    <t>684-1961</t>
  </si>
  <si>
    <t>684-1962</t>
  </si>
  <si>
    <t>684-1963</t>
  </si>
  <si>
    <t>684-1964</t>
  </si>
  <si>
    <t>684-1965</t>
  </si>
  <si>
    <t>684-1966</t>
  </si>
  <si>
    <t>684-1967</t>
  </si>
  <si>
    <t>684-1968</t>
  </si>
  <si>
    <t>684-1969</t>
  </si>
  <si>
    <t>684-1970</t>
  </si>
  <si>
    <t>684-1971</t>
  </si>
  <si>
    <t>684-1972</t>
  </si>
  <si>
    <t>684-1973</t>
  </si>
  <si>
    <t>684-1974</t>
  </si>
  <si>
    <t>684-1975</t>
  </si>
  <si>
    <t>684-1976</t>
  </si>
  <si>
    <t>684-1977</t>
  </si>
  <si>
    <t>684-1978</t>
  </si>
  <si>
    <t>684-1979</t>
  </si>
  <si>
    <t>684-1980</t>
  </si>
  <si>
    <t>684-1981</t>
  </si>
  <si>
    <t>684-1982</t>
  </si>
  <si>
    <t>684-1983</t>
  </si>
  <si>
    <t>684-1984</t>
  </si>
  <si>
    <t>684-1985</t>
  </si>
  <si>
    <t>684-1986</t>
  </si>
  <si>
    <t>684-1987</t>
  </si>
  <si>
    <t>684-1988</t>
  </si>
  <si>
    <t>684-1989</t>
  </si>
  <si>
    <t>684-1990</t>
  </si>
  <si>
    <t>684-1991</t>
  </si>
  <si>
    <t>684-1992</t>
  </si>
  <si>
    <t>684-1993</t>
  </si>
  <si>
    <t>684-1994</t>
  </si>
  <si>
    <t>684-1995</t>
  </si>
  <si>
    <t>684-1996</t>
  </si>
  <si>
    <t>684-1997</t>
  </si>
  <si>
    <t>684-1998</t>
  </si>
  <si>
    <t>684-1999</t>
  </si>
  <si>
    <t>684-2000</t>
  </si>
  <si>
    <t>684-2001</t>
  </si>
  <si>
    <t>684-2002</t>
  </si>
  <si>
    <t>684-2003</t>
  </si>
  <si>
    <t>684-2004</t>
  </si>
  <si>
    <t>684-2005</t>
  </si>
  <si>
    <t>684-2006</t>
  </si>
  <si>
    <t>684-2007</t>
  </si>
  <si>
    <t>684-2008</t>
  </si>
  <si>
    <t>684-2009</t>
  </si>
  <si>
    <t>684-2010</t>
  </si>
  <si>
    <t>684-2011</t>
  </si>
  <si>
    <t>684-2012</t>
  </si>
  <si>
    <t>684-2013</t>
  </si>
  <si>
    <t>684-2014</t>
  </si>
  <si>
    <t>684-2015</t>
  </si>
  <si>
    <t>684-2016</t>
  </si>
  <si>
    <t>684-2017</t>
  </si>
  <si>
    <t>684-2018</t>
  </si>
  <si>
    <t>686-1950</t>
  </si>
  <si>
    <t>Spliced IFS (1958-2000); SRF (2001-2018)</t>
  </si>
  <si>
    <t>Spliced BIS (1958-1994); BIS (1995-2018)</t>
  </si>
  <si>
    <t>Spliced Dealogic (1958-2013); Dealogic (2014-2018)</t>
  </si>
  <si>
    <t>R&amp;R (1965-1969); IFS+IDS (1970-1994); WEO 2019 (1995-2018)</t>
  </si>
  <si>
    <t>686-1951</t>
  </si>
  <si>
    <t>686-1952</t>
  </si>
  <si>
    <t>686-1953</t>
  </si>
  <si>
    <t>686-1954</t>
  </si>
  <si>
    <t>686-1955</t>
  </si>
  <si>
    <t>686-1956</t>
  </si>
  <si>
    <t>686-1957</t>
  </si>
  <si>
    <t>686-1958</t>
  </si>
  <si>
    <t>686-1959</t>
  </si>
  <si>
    <t>686-1960</t>
  </si>
  <si>
    <t>686-1961</t>
  </si>
  <si>
    <t>686-1962</t>
  </si>
  <si>
    <t>686-1963</t>
  </si>
  <si>
    <t>686-1964</t>
  </si>
  <si>
    <t>686-1965</t>
  </si>
  <si>
    <t>686-1966</t>
  </si>
  <si>
    <t>686-1967</t>
  </si>
  <si>
    <t>686-1968</t>
  </si>
  <si>
    <t>686-1969</t>
  </si>
  <si>
    <t>686-1970</t>
  </si>
  <si>
    <t>686-1971</t>
  </si>
  <si>
    <t>686-1972</t>
  </si>
  <si>
    <t>686-1973</t>
  </si>
  <si>
    <t>686-1974</t>
  </si>
  <si>
    <t>686-1975</t>
  </si>
  <si>
    <t>686-1976</t>
  </si>
  <si>
    <t>686-1977</t>
  </si>
  <si>
    <t>686-1978</t>
  </si>
  <si>
    <t>686-1979</t>
  </si>
  <si>
    <t>686-1980</t>
  </si>
  <si>
    <t>686-1981</t>
  </si>
  <si>
    <t>686-1982</t>
  </si>
  <si>
    <t>686-1983</t>
  </si>
  <si>
    <t>686-1984</t>
  </si>
  <si>
    <t>686-1985</t>
  </si>
  <si>
    <t>686-1986</t>
  </si>
  <si>
    <t>686-1987</t>
  </si>
  <si>
    <t>686-1988</t>
  </si>
  <si>
    <t>686-1989</t>
  </si>
  <si>
    <t>686-1990</t>
  </si>
  <si>
    <t>686-1991</t>
  </si>
  <si>
    <t>686-1992</t>
  </si>
  <si>
    <t>686-1993</t>
  </si>
  <si>
    <t>686-1994</t>
  </si>
  <si>
    <t>686-1995</t>
  </si>
  <si>
    <t>686-1996</t>
  </si>
  <si>
    <t>686-1997</t>
  </si>
  <si>
    <t>686-1998</t>
  </si>
  <si>
    <t>686-1999</t>
  </si>
  <si>
    <t>686-2000</t>
  </si>
  <si>
    <t>686-2001</t>
  </si>
  <si>
    <t>686-2002</t>
  </si>
  <si>
    <t>686-2003</t>
  </si>
  <si>
    <t>686-2004</t>
  </si>
  <si>
    <t>686-2005</t>
  </si>
  <si>
    <t>686-2006</t>
  </si>
  <si>
    <t>686-2007</t>
  </si>
  <si>
    <t>686-2008</t>
  </si>
  <si>
    <t>686-2009</t>
  </si>
  <si>
    <t>686-2010</t>
  </si>
  <si>
    <t>686-2011</t>
  </si>
  <si>
    <t>686-2012</t>
  </si>
  <si>
    <t>686-2013</t>
  </si>
  <si>
    <t>686-2014</t>
  </si>
  <si>
    <t>686-2015</t>
  </si>
  <si>
    <t>686-2016</t>
  </si>
  <si>
    <t>686-2017</t>
  </si>
  <si>
    <t>686-2018</t>
  </si>
  <si>
    <t>688-1950</t>
  </si>
  <si>
    <t>Spliced IFS (1988-2000); SRF (2001-2018)</t>
  </si>
  <si>
    <t>WEO 2019 (1999-2018)</t>
  </si>
  <si>
    <t>688-1951</t>
  </si>
  <si>
    <t>688-1952</t>
  </si>
  <si>
    <t>688-1953</t>
  </si>
  <si>
    <t>688-1954</t>
  </si>
  <si>
    <t>688-1955</t>
  </si>
  <si>
    <t>688-1956</t>
  </si>
  <si>
    <t>688-1957</t>
  </si>
  <si>
    <t>688-1958</t>
  </si>
  <si>
    <t>688-1959</t>
  </si>
  <si>
    <t>688-1960</t>
  </si>
  <si>
    <t>688-1961</t>
  </si>
  <si>
    <t>688-1962</t>
  </si>
  <si>
    <t>688-1963</t>
  </si>
  <si>
    <t>688-1964</t>
  </si>
  <si>
    <t>688-1965</t>
  </si>
  <si>
    <t>688-1966</t>
  </si>
  <si>
    <t>688-1967</t>
  </si>
  <si>
    <t>688-1968</t>
  </si>
  <si>
    <t>688-1969</t>
  </si>
  <si>
    <t>688-1970</t>
  </si>
  <si>
    <t>688-1971</t>
  </si>
  <si>
    <t>688-1972</t>
  </si>
  <si>
    <t>688-1973</t>
  </si>
  <si>
    <t>688-1974</t>
  </si>
  <si>
    <t>688-1975</t>
  </si>
  <si>
    <t>688-1976</t>
  </si>
  <si>
    <t>688-1977</t>
  </si>
  <si>
    <t>688-1978</t>
  </si>
  <si>
    <t>688-1979</t>
  </si>
  <si>
    <t>688-1980</t>
  </si>
  <si>
    <t>688-1981</t>
  </si>
  <si>
    <t>688-1982</t>
  </si>
  <si>
    <t>688-1983</t>
  </si>
  <si>
    <t>688-1984</t>
  </si>
  <si>
    <t>688-1985</t>
  </si>
  <si>
    <t>688-1986</t>
  </si>
  <si>
    <t>688-1987</t>
  </si>
  <si>
    <t>688-1988</t>
  </si>
  <si>
    <t>688-1989</t>
  </si>
  <si>
    <t>688-1990</t>
  </si>
  <si>
    <t>688-1991</t>
  </si>
  <si>
    <t>688-1992</t>
  </si>
  <si>
    <t>688-1993</t>
  </si>
  <si>
    <t>688-1994</t>
  </si>
  <si>
    <t>688-1995</t>
  </si>
  <si>
    <t>688-1996</t>
  </si>
  <si>
    <t>688-1997</t>
  </si>
  <si>
    <t>688-1998</t>
  </si>
  <si>
    <t>688-1999</t>
  </si>
  <si>
    <t>688-2000</t>
  </si>
  <si>
    <t>688-2001</t>
  </si>
  <si>
    <t>688-2002</t>
  </si>
  <si>
    <t>688-2003</t>
  </si>
  <si>
    <t>688-2004</t>
  </si>
  <si>
    <t>688-2005</t>
  </si>
  <si>
    <t>688-2006</t>
  </si>
  <si>
    <t>688-2007</t>
  </si>
  <si>
    <t>688-2008</t>
  </si>
  <si>
    <t>688-2009</t>
  </si>
  <si>
    <t>688-2010</t>
  </si>
  <si>
    <t>688-2011</t>
  </si>
  <si>
    <t>688-2012</t>
  </si>
  <si>
    <t>688-2013</t>
  </si>
  <si>
    <t>688-2014</t>
  </si>
  <si>
    <t>688-2015</t>
  </si>
  <si>
    <t>688-2016</t>
  </si>
  <si>
    <t>688-2017</t>
  </si>
  <si>
    <t>688-2018</t>
  </si>
  <si>
    <t>692-1950</t>
  </si>
  <si>
    <t>692-1951</t>
  </si>
  <si>
    <t>692-1952</t>
  </si>
  <si>
    <t>692-1953</t>
  </si>
  <si>
    <t>692-1954</t>
  </si>
  <si>
    <t>692-1955</t>
  </si>
  <si>
    <t>692-1956</t>
  </si>
  <si>
    <t>692-1957</t>
  </si>
  <si>
    <t>692-1958</t>
  </si>
  <si>
    <t>692-1959</t>
  </si>
  <si>
    <t>692-1960</t>
  </si>
  <si>
    <t>692-1961</t>
  </si>
  <si>
    <t>692-1962</t>
  </si>
  <si>
    <t>692-1963</t>
  </si>
  <si>
    <t>692-1964</t>
  </si>
  <si>
    <t>692-1965</t>
  </si>
  <si>
    <t>692-1966</t>
  </si>
  <si>
    <t>692-1967</t>
  </si>
  <si>
    <t>692-1968</t>
  </si>
  <si>
    <t>692-1969</t>
  </si>
  <si>
    <t>692-1970</t>
  </si>
  <si>
    <t>692-1971</t>
  </si>
  <si>
    <t>692-1972</t>
  </si>
  <si>
    <t>692-1973</t>
  </si>
  <si>
    <t>692-1974</t>
  </si>
  <si>
    <t>692-1975</t>
  </si>
  <si>
    <t>692-1976</t>
  </si>
  <si>
    <t>692-1977</t>
  </si>
  <si>
    <t>692-1978</t>
  </si>
  <si>
    <t>692-1979</t>
  </si>
  <si>
    <t>692-1980</t>
  </si>
  <si>
    <t>692-1981</t>
  </si>
  <si>
    <t>692-1982</t>
  </si>
  <si>
    <t>692-1983</t>
  </si>
  <si>
    <t>692-1984</t>
  </si>
  <si>
    <t>692-1985</t>
  </si>
  <si>
    <t>692-1986</t>
  </si>
  <si>
    <t>692-1987</t>
  </si>
  <si>
    <t>692-1988</t>
  </si>
  <si>
    <t>692-1989</t>
  </si>
  <si>
    <t>692-1990</t>
  </si>
  <si>
    <t>692-1991</t>
  </si>
  <si>
    <t>692-1992</t>
  </si>
  <si>
    <t>692-1993</t>
  </si>
  <si>
    <t>692-1994</t>
  </si>
  <si>
    <t>692-1995</t>
  </si>
  <si>
    <t>692-1996</t>
  </si>
  <si>
    <t>692-1997</t>
  </si>
  <si>
    <t>692-1998</t>
  </si>
  <si>
    <t>692-1999</t>
  </si>
  <si>
    <t>692-2000</t>
  </si>
  <si>
    <t>692-2001</t>
  </si>
  <si>
    <t>692-2002</t>
  </si>
  <si>
    <t>692-2003</t>
  </si>
  <si>
    <t>692-2004</t>
  </si>
  <si>
    <t>692-2005</t>
  </si>
  <si>
    <t>692-2006</t>
  </si>
  <si>
    <t>692-2007</t>
  </si>
  <si>
    <t>692-2008</t>
  </si>
  <si>
    <t>692-2009</t>
  </si>
  <si>
    <t>692-2010</t>
  </si>
  <si>
    <t>692-2011</t>
  </si>
  <si>
    <t>692-2012</t>
  </si>
  <si>
    <t>692-2013</t>
  </si>
  <si>
    <t>692-2014</t>
  </si>
  <si>
    <t>692-2015</t>
  </si>
  <si>
    <t>692-2016</t>
  </si>
  <si>
    <t>692-2017</t>
  </si>
  <si>
    <t>692-2018</t>
  </si>
  <si>
    <t>694-1950</t>
  </si>
  <si>
    <t>WEO 2019 (2011-2018)</t>
  </si>
  <si>
    <t>IFS (1968-1969); IFS+IDS (1970-2004); IMF Staff (2005-2018)</t>
  </si>
  <si>
    <t>PWT (1950-1989); WEO 2019 (1990-2018)</t>
  </si>
  <si>
    <t>694-1951</t>
  </si>
  <si>
    <t>694-1952</t>
  </si>
  <si>
    <t>694-1953</t>
  </si>
  <si>
    <t>694-1954</t>
  </si>
  <si>
    <t>694-1955</t>
  </si>
  <si>
    <t>694-1956</t>
  </si>
  <si>
    <t>694-1957</t>
  </si>
  <si>
    <t>694-1958</t>
  </si>
  <si>
    <t>694-1959</t>
  </si>
  <si>
    <t>694-1960</t>
  </si>
  <si>
    <t>694-1961</t>
  </si>
  <si>
    <t>694-1962</t>
  </si>
  <si>
    <t>694-1963</t>
  </si>
  <si>
    <t>694-1964</t>
  </si>
  <si>
    <t>694-1965</t>
  </si>
  <si>
    <t>694-1966</t>
  </si>
  <si>
    <t>694-1967</t>
  </si>
  <si>
    <t>694-1968</t>
  </si>
  <si>
    <t>694-1969</t>
  </si>
  <si>
    <t>694-1970</t>
  </si>
  <si>
    <t>694-1971</t>
  </si>
  <si>
    <t>694-1972</t>
  </si>
  <si>
    <t>694-1973</t>
  </si>
  <si>
    <t>694-1974</t>
  </si>
  <si>
    <t>694-1975</t>
  </si>
  <si>
    <t>694-1976</t>
  </si>
  <si>
    <t>694-1977</t>
  </si>
  <si>
    <t>694-1978</t>
  </si>
  <si>
    <t>694-1979</t>
  </si>
  <si>
    <t>694-1980</t>
  </si>
  <si>
    <t>694-1981</t>
  </si>
  <si>
    <t>694-1982</t>
  </si>
  <si>
    <t>694-1983</t>
  </si>
  <si>
    <t>694-1984</t>
  </si>
  <si>
    <t>694-1985</t>
  </si>
  <si>
    <t>694-1986</t>
  </si>
  <si>
    <t>694-1987</t>
  </si>
  <si>
    <t>694-1988</t>
  </si>
  <si>
    <t>694-1989</t>
  </si>
  <si>
    <t>694-1990</t>
  </si>
  <si>
    <t>694-1991</t>
  </si>
  <si>
    <t>694-1992</t>
  </si>
  <si>
    <t>694-1993</t>
  </si>
  <si>
    <t>694-1994</t>
  </si>
  <si>
    <t>694-1995</t>
  </si>
  <si>
    <t>694-1996</t>
  </si>
  <si>
    <t>694-1997</t>
  </si>
  <si>
    <t>694-1998</t>
  </si>
  <si>
    <t>694-1999</t>
  </si>
  <si>
    <t>694-2000</t>
  </si>
  <si>
    <t>694-2001</t>
  </si>
  <si>
    <t>694-2002</t>
  </si>
  <si>
    <t>694-2003</t>
  </si>
  <si>
    <t>694-2004</t>
  </si>
  <si>
    <t>694-2005</t>
  </si>
  <si>
    <t>694-2006</t>
  </si>
  <si>
    <t>694-2007</t>
  </si>
  <si>
    <t>694-2008</t>
  </si>
  <si>
    <t>694-2009</t>
  </si>
  <si>
    <t>694-2010</t>
  </si>
  <si>
    <t>694-2011</t>
  </si>
  <si>
    <t>694-2012</t>
  </si>
  <si>
    <t>694-2013</t>
  </si>
  <si>
    <t>694-2014</t>
  </si>
  <si>
    <t>694-2015</t>
  </si>
  <si>
    <t>694-2016</t>
  </si>
  <si>
    <t>694-2017</t>
  </si>
  <si>
    <t>694-2018</t>
  </si>
  <si>
    <t>698-1950</t>
  </si>
  <si>
    <t>UN (1964-1982); IFS+IDS (1983-2003); WEO 2019 (2005-2018)</t>
  </si>
  <si>
    <t>698-1951</t>
  </si>
  <si>
    <t>698-1952</t>
  </si>
  <si>
    <t>698-1953</t>
  </si>
  <si>
    <t>698-1954</t>
  </si>
  <si>
    <t>698-1955</t>
  </si>
  <si>
    <t>698-1956</t>
  </si>
  <si>
    <t>698-1957</t>
  </si>
  <si>
    <t>698-1958</t>
  </si>
  <si>
    <t>698-1959</t>
  </si>
  <si>
    <t>698-1960</t>
  </si>
  <si>
    <t>698-1961</t>
  </si>
  <si>
    <t>698-1962</t>
  </si>
  <si>
    <t>698-1963</t>
  </si>
  <si>
    <t>698-1964</t>
  </si>
  <si>
    <t>698-1965</t>
  </si>
  <si>
    <t>698-1966</t>
  </si>
  <si>
    <t>698-1967</t>
  </si>
  <si>
    <t>698-1968</t>
  </si>
  <si>
    <t>698-1969</t>
  </si>
  <si>
    <t>698-1970</t>
  </si>
  <si>
    <t>698-1971</t>
  </si>
  <si>
    <t>698-1972</t>
  </si>
  <si>
    <t>698-1973</t>
  </si>
  <si>
    <t>698-1974</t>
  </si>
  <si>
    <t>698-1975</t>
  </si>
  <si>
    <t>698-1976</t>
  </si>
  <si>
    <t>698-1977</t>
  </si>
  <si>
    <t>698-1978</t>
  </si>
  <si>
    <t>698-1979</t>
  </si>
  <si>
    <t>698-1980</t>
  </si>
  <si>
    <t>698-1981</t>
  </si>
  <si>
    <t>698-1982</t>
  </si>
  <si>
    <t>698-1983</t>
  </si>
  <si>
    <t>698-1984</t>
  </si>
  <si>
    <t>698-1985</t>
  </si>
  <si>
    <t>698-1986</t>
  </si>
  <si>
    <t>698-1987</t>
  </si>
  <si>
    <t>698-1988</t>
  </si>
  <si>
    <t>698-1989</t>
  </si>
  <si>
    <t>698-1990</t>
  </si>
  <si>
    <t>698-1991</t>
  </si>
  <si>
    <t>698-1992</t>
  </si>
  <si>
    <t>698-1993</t>
  </si>
  <si>
    <t>698-1994</t>
  </si>
  <si>
    <t>698-1995</t>
  </si>
  <si>
    <t>698-1996</t>
  </si>
  <si>
    <t>698-1997</t>
  </si>
  <si>
    <t>698-1998</t>
  </si>
  <si>
    <t>698-1999</t>
  </si>
  <si>
    <t>698-2000</t>
  </si>
  <si>
    <t>698-2001</t>
  </si>
  <si>
    <t>698-2002</t>
  </si>
  <si>
    <t>698-2003</t>
  </si>
  <si>
    <t>698-2004</t>
  </si>
  <si>
    <t>698-2005</t>
  </si>
  <si>
    <t>698-2006</t>
  </si>
  <si>
    <t>698-2007</t>
  </si>
  <si>
    <t>698-2008</t>
  </si>
  <si>
    <t>698-2009</t>
  </si>
  <si>
    <t>698-2010</t>
  </si>
  <si>
    <t>698-2011</t>
  </si>
  <si>
    <t>698-2012</t>
  </si>
  <si>
    <t>698-2013</t>
  </si>
  <si>
    <t>698-2014</t>
  </si>
  <si>
    <t>698-2015</t>
  </si>
  <si>
    <t>698-2016</t>
  </si>
  <si>
    <t>698-2017</t>
  </si>
  <si>
    <t>698-2018</t>
  </si>
  <si>
    <t>714-1950</t>
  </si>
  <si>
    <t>IFS+IDS (1970-1978); JP (1979-1995); WEO 2019 (1996-2018)</t>
  </si>
  <si>
    <t>714-1951</t>
  </si>
  <si>
    <t>714-1952</t>
  </si>
  <si>
    <t>714-1953</t>
  </si>
  <si>
    <t>714-1954</t>
  </si>
  <si>
    <t>714-1955</t>
  </si>
  <si>
    <t>714-1956</t>
  </si>
  <si>
    <t>714-1957</t>
  </si>
  <si>
    <t>714-1958</t>
  </si>
  <si>
    <t>714-1959</t>
  </si>
  <si>
    <t>714-1960</t>
  </si>
  <si>
    <t>714-1961</t>
  </si>
  <si>
    <t>714-1962</t>
  </si>
  <si>
    <t>714-1963</t>
  </si>
  <si>
    <t>714-1964</t>
  </si>
  <si>
    <t>714-1965</t>
  </si>
  <si>
    <t>714-1966</t>
  </si>
  <si>
    <t>714-1967</t>
  </si>
  <si>
    <t>714-1968</t>
  </si>
  <si>
    <t>714-1969</t>
  </si>
  <si>
    <t>714-1970</t>
  </si>
  <si>
    <t>714-1971</t>
  </si>
  <si>
    <t>714-1972</t>
  </si>
  <si>
    <t>714-1973</t>
  </si>
  <si>
    <t>714-1974</t>
  </si>
  <si>
    <t>714-1975</t>
  </si>
  <si>
    <t>714-1976</t>
  </si>
  <si>
    <t>714-1977</t>
  </si>
  <si>
    <t>714-1978</t>
  </si>
  <si>
    <t>714-1979</t>
  </si>
  <si>
    <t>714-1980</t>
  </si>
  <si>
    <t>714-1981</t>
  </si>
  <si>
    <t>714-1982</t>
  </si>
  <si>
    <t>714-1983</t>
  </si>
  <si>
    <t>714-1984</t>
  </si>
  <si>
    <t>714-1985</t>
  </si>
  <si>
    <t>714-1986</t>
  </si>
  <si>
    <t>714-1987</t>
  </si>
  <si>
    <t>714-1988</t>
  </si>
  <si>
    <t>714-1989</t>
  </si>
  <si>
    <t>714-1990</t>
  </si>
  <si>
    <t>714-1991</t>
  </si>
  <si>
    <t>714-1992</t>
  </si>
  <si>
    <t>714-1993</t>
  </si>
  <si>
    <t>714-1994</t>
  </si>
  <si>
    <t>714-1995</t>
  </si>
  <si>
    <t>714-1996</t>
  </si>
  <si>
    <t>714-1997</t>
  </si>
  <si>
    <t>714-1998</t>
  </si>
  <si>
    <t>714-1999</t>
  </si>
  <si>
    <t>714-2000</t>
  </si>
  <si>
    <t>714-2001</t>
  </si>
  <si>
    <t>714-2002</t>
  </si>
  <si>
    <t>714-2003</t>
  </si>
  <si>
    <t>714-2004</t>
  </si>
  <si>
    <t>714-2005</t>
  </si>
  <si>
    <t>714-2006</t>
  </si>
  <si>
    <t>714-2007</t>
  </si>
  <si>
    <t>714-2008</t>
  </si>
  <si>
    <t>714-2009</t>
  </si>
  <si>
    <t>714-2010</t>
  </si>
  <si>
    <t>714-2011</t>
  </si>
  <si>
    <t>714-2012</t>
  </si>
  <si>
    <t>714-2013</t>
  </si>
  <si>
    <t>714-2014</t>
  </si>
  <si>
    <t>714-2015</t>
  </si>
  <si>
    <t>714-2016</t>
  </si>
  <si>
    <t>714-2017</t>
  </si>
  <si>
    <t>714-2018</t>
  </si>
  <si>
    <t>716-1950</t>
  </si>
  <si>
    <t>IFS+IDS (1977-2000); WEO 2019 (2001-2018)</t>
  </si>
  <si>
    <t>716-1951</t>
  </si>
  <si>
    <t>716-1952</t>
  </si>
  <si>
    <t>716-1953</t>
  </si>
  <si>
    <t>716-1954</t>
  </si>
  <si>
    <t>716-1955</t>
  </si>
  <si>
    <t>716-1956</t>
  </si>
  <si>
    <t>716-1957</t>
  </si>
  <si>
    <t>716-1958</t>
  </si>
  <si>
    <t>716-1959</t>
  </si>
  <si>
    <t>716-1960</t>
  </si>
  <si>
    <t>716-1961</t>
  </si>
  <si>
    <t>716-1962</t>
  </si>
  <si>
    <t>716-1963</t>
  </si>
  <si>
    <t>716-1964</t>
  </si>
  <si>
    <t>716-1965</t>
  </si>
  <si>
    <t>716-1966</t>
  </si>
  <si>
    <t>716-1967</t>
  </si>
  <si>
    <t>716-1968</t>
  </si>
  <si>
    <t>716-1969</t>
  </si>
  <si>
    <t>716-1970</t>
  </si>
  <si>
    <t>716-1971</t>
  </si>
  <si>
    <t>716-1972</t>
  </si>
  <si>
    <t>716-1973</t>
  </si>
  <si>
    <t>716-1974</t>
  </si>
  <si>
    <t>716-1975</t>
  </si>
  <si>
    <t>716-1976</t>
  </si>
  <si>
    <t>716-1977</t>
  </si>
  <si>
    <t>716-1978</t>
  </si>
  <si>
    <t>716-1979</t>
  </si>
  <si>
    <t>716-1980</t>
  </si>
  <si>
    <t>716-1981</t>
  </si>
  <si>
    <t>716-1982</t>
  </si>
  <si>
    <t>716-1983</t>
  </si>
  <si>
    <t>716-1984</t>
  </si>
  <si>
    <t>716-1985</t>
  </si>
  <si>
    <t>716-1986</t>
  </si>
  <si>
    <t>716-1987</t>
  </si>
  <si>
    <t>716-1988</t>
  </si>
  <si>
    <t>716-1989</t>
  </si>
  <si>
    <t>716-1990</t>
  </si>
  <si>
    <t>716-1991</t>
  </si>
  <si>
    <t>716-1992</t>
  </si>
  <si>
    <t>716-1993</t>
  </si>
  <si>
    <t>716-1994</t>
  </si>
  <si>
    <t>716-1995</t>
  </si>
  <si>
    <t>716-1996</t>
  </si>
  <si>
    <t>716-1997</t>
  </si>
  <si>
    <t>716-1998</t>
  </si>
  <si>
    <t>716-1999</t>
  </si>
  <si>
    <t>716-2000</t>
  </si>
  <si>
    <t>716-2001</t>
  </si>
  <si>
    <t>716-2002</t>
  </si>
  <si>
    <t>716-2003</t>
  </si>
  <si>
    <t>716-2004</t>
  </si>
  <si>
    <t>716-2005</t>
  </si>
  <si>
    <t>716-2006</t>
  </si>
  <si>
    <t>716-2007</t>
  </si>
  <si>
    <t>716-2008</t>
  </si>
  <si>
    <t>716-2009</t>
  </si>
  <si>
    <t>716-2010</t>
  </si>
  <si>
    <t>716-2011</t>
  </si>
  <si>
    <t>716-2012</t>
  </si>
  <si>
    <t>716-2013</t>
  </si>
  <si>
    <t>716-2014</t>
  </si>
  <si>
    <t>716-2015</t>
  </si>
  <si>
    <t>716-2016</t>
  </si>
  <si>
    <t>716-2017</t>
  </si>
  <si>
    <t>716-2018</t>
  </si>
  <si>
    <t>718-1950</t>
  </si>
  <si>
    <t>JP (1972-1977); IFS+IDS (1980-1991); WEO 2019 (1992-2018)</t>
  </si>
  <si>
    <t>718-1951</t>
  </si>
  <si>
    <t>718-1952</t>
  </si>
  <si>
    <t>718-1953</t>
  </si>
  <si>
    <t>718-1954</t>
  </si>
  <si>
    <t>718-1955</t>
  </si>
  <si>
    <t>718-1956</t>
  </si>
  <si>
    <t>718-1957</t>
  </si>
  <si>
    <t>718-1958</t>
  </si>
  <si>
    <t>718-1959</t>
  </si>
  <si>
    <t>718-1960</t>
  </si>
  <si>
    <t>718-1961</t>
  </si>
  <si>
    <t>718-1962</t>
  </si>
  <si>
    <t>718-1963</t>
  </si>
  <si>
    <t>718-1964</t>
  </si>
  <si>
    <t>718-1965</t>
  </si>
  <si>
    <t>718-1966</t>
  </si>
  <si>
    <t>718-1967</t>
  </si>
  <si>
    <t>718-1968</t>
  </si>
  <si>
    <t>718-1969</t>
  </si>
  <si>
    <t>718-1970</t>
  </si>
  <si>
    <t>718-1971</t>
  </si>
  <si>
    <t>718-1972</t>
  </si>
  <si>
    <t>718-1973</t>
  </si>
  <si>
    <t>718-1974</t>
  </si>
  <si>
    <t>718-1975</t>
  </si>
  <si>
    <t>718-1976</t>
  </si>
  <si>
    <t>718-1977</t>
  </si>
  <si>
    <t>718-1978</t>
  </si>
  <si>
    <t>718-1979</t>
  </si>
  <si>
    <t>718-1980</t>
  </si>
  <si>
    <t>718-1981</t>
  </si>
  <si>
    <t>718-1982</t>
  </si>
  <si>
    <t>718-1983</t>
  </si>
  <si>
    <t>718-1984</t>
  </si>
  <si>
    <t>718-1985</t>
  </si>
  <si>
    <t>718-1986</t>
  </si>
  <si>
    <t>718-1987</t>
  </si>
  <si>
    <t>718-1988</t>
  </si>
  <si>
    <t>718-1989</t>
  </si>
  <si>
    <t>718-1990</t>
  </si>
  <si>
    <t>718-1991</t>
  </si>
  <si>
    <t>718-1992</t>
  </si>
  <si>
    <t>718-1993</t>
  </si>
  <si>
    <t>718-1994</t>
  </si>
  <si>
    <t>718-1995</t>
  </si>
  <si>
    <t>718-1996</t>
  </si>
  <si>
    <t>718-1997</t>
  </si>
  <si>
    <t>718-1998</t>
  </si>
  <si>
    <t>718-1999</t>
  </si>
  <si>
    <t>718-2000</t>
  </si>
  <si>
    <t>718-2001</t>
  </si>
  <si>
    <t>718-2002</t>
  </si>
  <si>
    <t>718-2003</t>
  </si>
  <si>
    <t>718-2004</t>
  </si>
  <si>
    <t>718-2005</t>
  </si>
  <si>
    <t>718-2006</t>
  </si>
  <si>
    <t>718-2007</t>
  </si>
  <si>
    <t>718-2008</t>
  </si>
  <si>
    <t>718-2009</t>
  </si>
  <si>
    <t>718-2010</t>
  </si>
  <si>
    <t>718-2011</t>
  </si>
  <si>
    <t>718-2012</t>
  </si>
  <si>
    <t>718-2013</t>
  </si>
  <si>
    <t>718-2014</t>
  </si>
  <si>
    <t>718-2015</t>
  </si>
  <si>
    <t>718-2016</t>
  </si>
  <si>
    <t>718-2017</t>
  </si>
  <si>
    <t>718-2018</t>
  </si>
  <si>
    <t>722-1950</t>
  </si>
  <si>
    <t>722-1951</t>
  </si>
  <si>
    <t>722-1952</t>
  </si>
  <si>
    <t>722-1953</t>
  </si>
  <si>
    <t>722-1954</t>
  </si>
  <si>
    <t>722-1955</t>
  </si>
  <si>
    <t>722-1956</t>
  </si>
  <si>
    <t>722-1957</t>
  </si>
  <si>
    <t>722-1958</t>
  </si>
  <si>
    <t>722-1959</t>
  </si>
  <si>
    <t>722-1960</t>
  </si>
  <si>
    <t>722-1961</t>
  </si>
  <si>
    <t>722-1962</t>
  </si>
  <si>
    <t>722-1963</t>
  </si>
  <si>
    <t>722-1964</t>
  </si>
  <si>
    <t>722-1965</t>
  </si>
  <si>
    <t>722-1966</t>
  </si>
  <si>
    <t>722-1967</t>
  </si>
  <si>
    <t>722-1968</t>
  </si>
  <si>
    <t>722-1969</t>
  </si>
  <si>
    <t>722-1970</t>
  </si>
  <si>
    <t>722-1971</t>
  </si>
  <si>
    <t>722-1972</t>
  </si>
  <si>
    <t>722-1973</t>
  </si>
  <si>
    <t>722-1974</t>
  </si>
  <si>
    <t>722-1975</t>
  </si>
  <si>
    <t>722-1976</t>
  </si>
  <si>
    <t>722-1977</t>
  </si>
  <si>
    <t>722-1978</t>
  </si>
  <si>
    <t>722-1979</t>
  </si>
  <si>
    <t>722-1980</t>
  </si>
  <si>
    <t>722-1981</t>
  </si>
  <si>
    <t>722-1982</t>
  </si>
  <si>
    <t>722-1983</t>
  </si>
  <si>
    <t>722-1984</t>
  </si>
  <si>
    <t>722-1985</t>
  </si>
  <si>
    <t>722-1986</t>
  </si>
  <si>
    <t>722-1987</t>
  </si>
  <si>
    <t>722-1988</t>
  </si>
  <si>
    <t>722-1989</t>
  </si>
  <si>
    <t>722-1990</t>
  </si>
  <si>
    <t>722-1991</t>
  </si>
  <si>
    <t>722-1992</t>
  </si>
  <si>
    <t>722-1993</t>
  </si>
  <si>
    <t>722-1994</t>
  </si>
  <si>
    <t>722-1995</t>
  </si>
  <si>
    <t>722-1996</t>
  </si>
  <si>
    <t>722-1997</t>
  </si>
  <si>
    <t>722-1998</t>
  </si>
  <si>
    <t>722-1999</t>
  </si>
  <si>
    <t>722-2000</t>
  </si>
  <si>
    <t>722-2001</t>
  </si>
  <si>
    <t>722-2002</t>
  </si>
  <si>
    <t>722-2003</t>
  </si>
  <si>
    <t>722-2004</t>
  </si>
  <si>
    <t>722-2005</t>
  </si>
  <si>
    <t>722-2006</t>
  </si>
  <si>
    <t>722-2007</t>
  </si>
  <si>
    <t>722-2008</t>
  </si>
  <si>
    <t>722-2009</t>
  </si>
  <si>
    <t>722-2010</t>
  </si>
  <si>
    <t>722-2011</t>
  </si>
  <si>
    <t>722-2012</t>
  </si>
  <si>
    <t>722-2013</t>
  </si>
  <si>
    <t>722-2014</t>
  </si>
  <si>
    <t>722-2015</t>
  </si>
  <si>
    <t>722-2016</t>
  </si>
  <si>
    <t>722-2017</t>
  </si>
  <si>
    <t>722-2018</t>
  </si>
  <si>
    <t>724-1950</t>
  </si>
  <si>
    <t>IFS+IDS (1970-2005); WEO 2019 (2006-2018)</t>
  </si>
  <si>
    <t>724-1951</t>
  </si>
  <si>
    <t>724-1952</t>
  </si>
  <si>
    <t>724-1953</t>
  </si>
  <si>
    <t>724-1954</t>
  </si>
  <si>
    <t>724-1955</t>
  </si>
  <si>
    <t>724-1956</t>
  </si>
  <si>
    <t>724-1957</t>
  </si>
  <si>
    <t>724-1958</t>
  </si>
  <si>
    <t>724-1959</t>
  </si>
  <si>
    <t>724-1960</t>
  </si>
  <si>
    <t>724-1961</t>
  </si>
  <si>
    <t>724-1962</t>
  </si>
  <si>
    <t>724-1963</t>
  </si>
  <si>
    <t>724-1964</t>
  </si>
  <si>
    <t>724-1965</t>
  </si>
  <si>
    <t>724-1966</t>
  </si>
  <si>
    <t>724-1967</t>
  </si>
  <si>
    <t>724-1968</t>
  </si>
  <si>
    <t>724-1969</t>
  </si>
  <si>
    <t>724-1970</t>
  </si>
  <si>
    <t>724-1971</t>
  </si>
  <si>
    <t>724-1972</t>
  </si>
  <si>
    <t>724-1973</t>
  </si>
  <si>
    <t>724-1974</t>
  </si>
  <si>
    <t>724-1975</t>
  </si>
  <si>
    <t>724-1976</t>
  </si>
  <si>
    <t>724-1977</t>
  </si>
  <si>
    <t>724-1978</t>
  </si>
  <si>
    <t>724-1979</t>
  </si>
  <si>
    <t>724-1980</t>
  </si>
  <si>
    <t>724-1981</t>
  </si>
  <si>
    <t>724-1982</t>
  </si>
  <si>
    <t>724-1983</t>
  </si>
  <si>
    <t>724-1984</t>
  </si>
  <si>
    <t>724-1985</t>
  </si>
  <si>
    <t>724-1986</t>
  </si>
  <si>
    <t>724-1987</t>
  </si>
  <si>
    <t>724-1988</t>
  </si>
  <si>
    <t>724-1989</t>
  </si>
  <si>
    <t>724-1990</t>
  </si>
  <si>
    <t>724-1991</t>
  </si>
  <si>
    <t>724-1992</t>
  </si>
  <si>
    <t>724-1993</t>
  </si>
  <si>
    <t>724-1994</t>
  </si>
  <si>
    <t>724-1995</t>
  </si>
  <si>
    <t>724-1996</t>
  </si>
  <si>
    <t>724-1997</t>
  </si>
  <si>
    <t>724-1998</t>
  </si>
  <si>
    <t>724-1999</t>
  </si>
  <si>
    <t>724-2000</t>
  </si>
  <si>
    <t>724-2001</t>
  </si>
  <si>
    <t>724-2002</t>
  </si>
  <si>
    <t>724-2003</t>
  </si>
  <si>
    <t>724-2004</t>
  </si>
  <si>
    <t>724-2005</t>
  </si>
  <si>
    <t>724-2006</t>
  </si>
  <si>
    <t>724-2007</t>
  </si>
  <si>
    <t>724-2008</t>
  </si>
  <si>
    <t>724-2009</t>
  </si>
  <si>
    <t>724-2010</t>
  </si>
  <si>
    <t>724-2011</t>
  </si>
  <si>
    <t>724-2012</t>
  </si>
  <si>
    <t>724-2013</t>
  </si>
  <si>
    <t>724-2014</t>
  </si>
  <si>
    <t>724-2015</t>
  </si>
  <si>
    <t>724-2016</t>
  </si>
  <si>
    <t>724-2017</t>
  </si>
  <si>
    <t>724-2018</t>
  </si>
  <si>
    <t>728-1950</t>
  </si>
  <si>
    <t>WEO 2016 (1989-1992); WEO 2019 (1993-2018)</t>
  </si>
  <si>
    <t>PWT (1960-1988); WEO 2019 (1989-2018)</t>
  </si>
  <si>
    <t>728-1951</t>
  </si>
  <si>
    <t>728-1952</t>
  </si>
  <si>
    <t>728-1953</t>
  </si>
  <si>
    <t>728-1954</t>
  </si>
  <si>
    <t>728-1955</t>
  </si>
  <si>
    <t>728-1956</t>
  </si>
  <si>
    <t>728-1957</t>
  </si>
  <si>
    <t>728-1958</t>
  </si>
  <si>
    <t>728-1959</t>
  </si>
  <si>
    <t>728-1960</t>
  </si>
  <si>
    <t>728-1961</t>
  </si>
  <si>
    <t>728-1962</t>
  </si>
  <si>
    <t>728-1963</t>
  </si>
  <si>
    <t>728-1964</t>
  </si>
  <si>
    <t>728-1965</t>
  </si>
  <si>
    <t>728-1966</t>
  </si>
  <si>
    <t>728-1967</t>
  </si>
  <si>
    <t>728-1968</t>
  </si>
  <si>
    <t>728-1969</t>
  </si>
  <si>
    <t>728-1970</t>
  </si>
  <si>
    <t>728-1971</t>
  </si>
  <si>
    <t>728-1972</t>
  </si>
  <si>
    <t>728-1973</t>
  </si>
  <si>
    <t>728-1974</t>
  </si>
  <si>
    <t>728-1975</t>
  </si>
  <si>
    <t>728-1976</t>
  </si>
  <si>
    <t>728-1977</t>
  </si>
  <si>
    <t>728-1978</t>
  </si>
  <si>
    <t>728-1979</t>
  </si>
  <si>
    <t>728-1980</t>
  </si>
  <si>
    <t>728-1981</t>
  </si>
  <si>
    <t>728-1982</t>
  </si>
  <si>
    <t>728-1983</t>
  </si>
  <si>
    <t>728-1984</t>
  </si>
  <si>
    <t>728-1985</t>
  </si>
  <si>
    <t>728-1986</t>
  </si>
  <si>
    <t>728-1987</t>
  </si>
  <si>
    <t>728-1988</t>
  </si>
  <si>
    <t>728-1989</t>
  </si>
  <si>
    <t>728-1990</t>
  </si>
  <si>
    <t>728-1991</t>
  </si>
  <si>
    <t>728-1992</t>
  </si>
  <si>
    <t>728-1993</t>
  </si>
  <si>
    <t>728-1994</t>
  </si>
  <si>
    <t>728-1995</t>
  </si>
  <si>
    <t>728-1996</t>
  </si>
  <si>
    <t>728-1997</t>
  </si>
  <si>
    <t>728-1998</t>
  </si>
  <si>
    <t>728-1999</t>
  </si>
  <si>
    <t>728-2000</t>
  </si>
  <si>
    <t>728-2001</t>
  </si>
  <si>
    <t>728-2002</t>
  </si>
  <si>
    <t>728-2003</t>
  </si>
  <si>
    <t>728-2004</t>
  </si>
  <si>
    <t>728-2005</t>
  </si>
  <si>
    <t>728-2006</t>
  </si>
  <si>
    <t>728-2007</t>
  </si>
  <si>
    <t>728-2008</t>
  </si>
  <si>
    <t>728-2009</t>
  </si>
  <si>
    <t>728-2010</t>
  </si>
  <si>
    <t>728-2011</t>
  </si>
  <si>
    <t>728-2012</t>
  </si>
  <si>
    <t>728-2013</t>
  </si>
  <si>
    <t>728-2014</t>
  </si>
  <si>
    <t>728-2015</t>
  </si>
  <si>
    <t>728-2016</t>
  </si>
  <si>
    <t>728-2017</t>
  </si>
  <si>
    <t>728-2018</t>
  </si>
  <si>
    <t>732-1950</t>
  </si>
  <si>
    <t>WEO 2019 (1992-2018)</t>
  </si>
  <si>
    <t>732-1951</t>
  </si>
  <si>
    <t>732-1952</t>
  </si>
  <si>
    <t>732-1953</t>
  </si>
  <si>
    <t>732-1954</t>
  </si>
  <si>
    <t>732-1955</t>
  </si>
  <si>
    <t>732-1956</t>
  </si>
  <si>
    <t>732-1957</t>
  </si>
  <si>
    <t>732-1958</t>
  </si>
  <si>
    <t>732-1959</t>
  </si>
  <si>
    <t>732-1960</t>
  </si>
  <si>
    <t>732-1961</t>
  </si>
  <si>
    <t>732-1962</t>
  </si>
  <si>
    <t>732-1963</t>
  </si>
  <si>
    <t>732-1964</t>
  </si>
  <si>
    <t>732-1965</t>
  </si>
  <si>
    <t>732-1966</t>
  </si>
  <si>
    <t>732-1967</t>
  </si>
  <si>
    <t>732-1968</t>
  </si>
  <si>
    <t>732-1969</t>
  </si>
  <si>
    <t>732-1970</t>
  </si>
  <si>
    <t>732-1971</t>
  </si>
  <si>
    <t>732-1972</t>
  </si>
  <si>
    <t>732-1973</t>
  </si>
  <si>
    <t>732-1974</t>
  </si>
  <si>
    <t>732-1975</t>
  </si>
  <si>
    <t>732-1976</t>
  </si>
  <si>
    <t>732-1977</t>
  </si>
  <si>
    <t>732-1978</t>
  </si>
  <si>
    <t>732-1979</t>
  </si>
  <si>
    <t>732-1980</t>
  </si>
  <si>
    <t>732-1981</t>
  </si>
  <si>
    <t>732-1982</t>
  </si>
  <si>
    <t>732-1983</t>
  </si>
  <si>
    <t>732-1984</t>
  </si>
  <si>
    <t>732-1985</t>
  </si>
  <si>
    <t>732-1986</t>
  </si>
  <si>
    <t>732-1987</t>
  </si>
  <si>
    <t>732-1988</t>
  </si>
  <si>
    <t>732-1989</t>
  </si>
  <si>
    <t>732-1990</t>
  </si>
  <si>
    <t>732-1991</t>
  </si>
  <si>
    <t>732-1992</t>
  </si>
  <si>
    <t>732-1993</t>
  </si>
  <si>
    <t>732-1994</t>
  </si>
  <si>
    <t>732-1995</t>
  </si>
  <si>
    <t>732-1996</t>
  </si>
  <si>
    <t>732-1997</t>
  </si>
  <si>
    <t>732-1998</t>
  </si>
  <si>
    <t>732-1999</t>
  </si>
  <si>
    <t>732-2000</t>
  </si>
  <si>
    <t>732-2001</t>
  </si>
  <si>
    <t>732-2002</t>
  </si>
  <si>
    <t>732-2003</t>
  </si>
  <si>
    <t>732-2004</t>
  </si>
  <si>
    <t>732-2005</t>
  </si>
  <si>
    <t>732-2006</t>
  </si>
  <si>
    <t>732-2007</t>
  </si>
  <si>
    <t>732-2008</t>
  </si>
  <si>
    <t>732-2009</t>
  </si>
  <si>
    <t>732-2010</t>
  </si>
  <si>
    <t>732-2011</t>
  </si>
  <si>
    <t>732-2012</t>
  </si>
  <si>
    <t>732-2013</t>
  </si>
  <si>
    <t>732-2014</t>
  </si>
  <si>
    <t>732-2015</t>
  </si>
  <si>
    <t>732-2016</t>
  </si>
  <si>
    <t>732-2017</t>
  </si>
  <si>
    <t>732-2018</t>
  </si>
  <si>
    <t>733-1950</t>
  </si>
  <si>
    <t>SRF (2011-2018)</t>
  </si>
  <si>
    <t>WEO 2019 (2012-2018)</t>
  </si>
  <si>
    <t>WB (2008-2010); WEO 2019 (2011-2018)</t>
  </si>
  <si>
    <t>733-1951</t>
  </si>
  <si>
    <t>733-1952</t>
  </si>
  <si>
    <t>733-1953</t>
  </si>
  <si>
    <t>733-1954</t>
  </si>
  <si>
    <t>733-1955</t>
  </si>
  <si>
    <t>733-1956</t>
  </si>
  <si>
    <t>733-1957</t>
  </si>
  <si>
    <t>733-1958</t>
  </si>
  <si>
    <t>733-1959</t>
  </si>
  <si>
    <t>733-1960</t>
  </si>
  <si>
    <t>733-1961</t>
  </si>
  <si>
    <t>733-1962</t>
  </si>
  <si>
    <t>733-1963</t>
  </si>
  <si>
    <t>733-1964</t>
  </si>
  <si>
    <t>733-1965</t>
  </si>
  <si>
    <t>733-1966</t>
  </si>
  <si>
    <t>733-1967</t>
  </si>
  <si>
    <t>733-1968</t>
  </si>
  <si>
    <t>733-1969</t>
  </si>
  <si>
    <t>733-1970</t>
  </si>
  <si>
    <t>733-1971</t>
  </si>
  <si>
    <t>733-1972</t>
  </si>
  <si>
    <t>733-1973</t>
  </si>
  <si>
    <t>733-1974</t>
  </si>
  <si>
    <t>733-1975</t>
  </si>
  <si>
    <t>733-1976</t>
  </si>
  <si>
    <t>733-1977</t>
  </si>
  <si>
    <t>733-1978</t>
  </si>
  <si>
    <t>733-1979</t>
  </si>
  <si>
    <t>733-1980</t>
  </si>
  <si>
    <t>733-1981</t>
  </si>
  <si>
    <t>733-1982</t>
  </si>
  <si>
    <t>733-1983</t>
  </si>
  <si>
    <t>733-1984</t>
  </si>
  <si>
    <t>733-1985</t>
  </si>
  <si>
    <t>733-1986</t>
  </si>
  <si>
    <t>733-1987</t>
  </si>
  <si>
    <t>733-1988</t>
  </si>
  <si>
    <t>733-1989</t>
  </si>
  <si>
    <t>733-1990</t>
  </si>
  <si>
    <t>733-1991</t>
  </si>
  <si>
    <t>733-1992</t>
  </si>
  <si>
    <t>733-1993</t>
  </si>
  <si>
    <t>733-1994</t>
  </si>
  <si>
    <t>733-1995</t>
  </si>
  <si>
    <t>733-1996</t>
  </si>
  <si>
    <t>733-1997</t>
  </si>
  <si>
    <t>733-1998</t>
  </si>
  <si>
    <t>733-1999</t>
  </si>
  <si>
    <t>733-2000</t>
  </si>
  <si>
    <t>733-2001</t>
  </si>
  <si>
    <t>733-2002</t>
  </si>
  <si>
    <t>733-2003</t>
  </si>
  <si>
    <t>733-2004</t>
  </si>
  <si>
    <t>733-2005</t>
  </si>
  <si>
    <t>733-2006</t>
  </si>
  <si>
    <t>733-2007</t>
  </si>
  <si>
    <t>733-2008</t>
  </si>
  <si>
    <t>733-2009</t>
  </si>
  <si>
    <t>733-2010</t>
  </si>
  <si>
    <t>733-2011</t>
  </si>
  <si>
    <t>733-2012</t>
  </si>
  <si>
    <t>733-2013</t>
  </si>
  <si>
    <t>733-2014</t>
  </si>
  <si>
    <t>733-2015</t>
  </si>
  <si>
    <t>733-2016</t>
  </si>
  <si>
    <t>733-2017</t>
  </si>
  <si>
    <t>733-2018</t>
  </si>
  <si>
    <t>734-1950</t>
  </si>
  <si>
    <t>734-1951</t>
  </si>
  <si>
    <t>734-1952</t>
  </si>
  <si>
    <t>734-1953</t>
  </si>
  <si>
    <t>734-1954</t>
  </si>
  <si>
    <t>734-1955</t>
  </si>
  <si>
    <t>734-1956</t>
  </si>
  <si>
    <t>734-1957</t>
  </si>
  <si>
    <t>734-1958</t>
  </si>
  <si>
    <t>734-1959</t>
  </si>
  <si>
    <t>734-1960</t>
  </si>
  <si>
    <t>734-1961</t>
  </si>
  <si>
    <t>734-1962</t>
  </si>
  <si>
    <t>734-1963</t>
  </si>
  <si>
    <t>734-1964</t>
  </si>
  <si>
    <t>734-1965</t>
  </si>
  <si>
    <t>734-1966</t>
  </si>
  <si>
    <t>734-1967</t>
  </si>
  <si>
    <t>734-1968</t>
  </si>
  <si>
    <t>734-1969</t>
  </si>
  <si>
    <t>734-1970</t>
  </si>
  <si>
    <t>734-1971</t>
  </si>
  <si>
    <t>734-1972</t>
  </si>
  <si>
    <t>734-1973</t>
  </si>
  <si>
    <t>734-1974</t>
  </si>
  <si>
    <t>734-1975</t>
  </si>
  <si>
    <t>734-1976</t>
  </si>
  <si>
    <t>734-1977</t>
  </si>
  <si>
    <t>734-1978</t>
  </si>
  <si>
    <t>734-1979</t>
  </si>
  <si>
    <t>734-1980</t>
  </si>
  <si>
    <t>734-1981</t>
  </si>
  <si>
    <t>734-1982</t>
  </si>
  <si>
    <t>734-1983</t>
  </si>
  <si>
    <t>734-1984</t>
  </si>
  <si>
    <t>734-1985</t>
  </si>
  <si>
    <t>734-1986</t>
  </si>
  <si>
    <t>734-1987</t>
  </si>
  <si>
    <t>734-1988</t>
  </si>
  <si>
    <t>734-1989</t>
  </si>
  <si>
    <t>734-1990</t>
  </si>
  <si>
    <t>734-1991</t>
  </si>
  <si>
    <t>734-1992</t>
  </si>
  <si>
    <t>734-1993</t>
  </si>
  <si>
    <t>734-1994</t>
  </si>
  <si>
    <t>734-1995</t>
  </si>
  <si>
    <t>734-1996</t>
  </si>
  <si>
    <t>734-1997</t>
  </si>
  <si>
    <t>734-1998</t>
  </si>
  <si>
    <t>734-1999</t>
  </si>
  <si>
    <t>734-2000</t>
  </si>
  <si>
    <t>734-2001</t>
  </si>
  <si>
    <t>734-2002</t>
  </si>
  <si>
    <t>734-2003</t>
  </si>
  <si>
    <t>734-2004</t>
  </si>
  <si>
    <t>734-2005</t>
  </si>
  <si>
    <t>734-2006</t>
  </si>
  <si>
    <t>734-2007</t>
  </si>
  <si>
    <t>734-2008</t>
  </si>
  <si>
    <t>734-2009</t>
  </si>
  <si>
    <t>734-2010</t>
  </si>
  <si>
    <t>734-2011</t>
  </si>
  <si>
    <t>734-2012</t>
  </si>
  <si>
    <t>734-2013</t>
  </si>
  <si>
    <t>734-2014</t>
  </si>
  <si>
    <t>734-2015</t>
  </si>
  <si>
    <t>734-2016</t>
  </si>
  <si>
    <t>734-2017</t>
  </si>
  <si>
    <t>734-2018</t>
  </si>
  <si>
    <t>738-1950</t>
  </si>
  <si>
    <t>Spliced IFS (1961-2000); SRF (2001-2017)</t>
  </si>
  <si>
    <t>IFS+IDS (1970-2000); WEO 2019 (2001-2018)</t>
  </si>
  <si>
    <t>738-1951</t>
  </si>
  <si>
    <t>738-1952</t>
  </si>
  <si>
    <t>738-1953</t>
  </si>
  <si>
    <t>738-1954</t>
  </si>
  <si>
    <t>738-1955</t>
  </si>
  <si>
    <t>738-1956</t>
  </si>
  <si>
    <t>738-1957</t>
  </si>
  <si>
    <t>738-1958</t>
  </si>
  <si>
    <t>738-1959</t>
  </si>
  <si>
    <t>738-1960</t>
  </si>
  <si>
    <t>738-1961</t>
  </si>
  <si>
    <t>738-1962</t>
  </si>
  <si>
    <t>738-1963</t>
  </si>
  <si>
    <t>738-1964</t>
  </si>
  <si>
    <t>738-1965</t>
  </si>
  <si>
    <t>738-1966</t>
  </si>
  <si>
    <t>738-1967</t>
  </si>
  <si>
    <t>738-1968</t>
  </si>
  <si>
    <t>738-1969</t>
  </si>
  <si>
    <t>738-1970</t>
  </si>
  <si>
    <t>738-1971</t>
  </si>
  <si>
    <t>738-1972</t>
  </si>
  <si>
    <t>738-1973</t>
  </si>
  <si>
    <t>738-1974</t>
  </si>
  <si>
    <t>738-1975</t>
  </si>
  <si>
    <t>738-1976</t>
  </si>
  <si>
    <t>738-1977</t>
  </si>
  <si>
    <t>738-1978</t>
  </si>
  <si>
    <t>738-1979</t>
  </si>
  <si>
    <t>738-1980</t>
  </si>
  <si>
    <t>738-1981</t>
  </si>
  <si>
    <t>738-1982</t>
  </si>
  <si>
    <t>738-1983</t>
  </si>
  <si>
    <t>738-1984</t>
  </si>
  <si>
    <t>738-1985</t>
  </si>
  <si>
    <t>738-1986</t>
  </si>
  <si>
    <t>738-1987</t>
  </si>
  <si>
    <t>738-1988</t>
  </si>
  <si>
    <t>738-1989</t>
  </si>
  <si>
    <t>738-1990</t>
  </si>
  <si>
    <t>738-1991</t>
  </si>
  <si>
    <t>738-1992</t>
  </si>
  <si>
    <t>738-1993</t>
  </si>
  <si>
    <t>738-1994</t>
  </si>
  <si>
    <t>738-1995</t>
  </si>
  <si>
    <t>738-1996</t>
  </si>
  <si>
    <t>738-1997</t>
  </si>
  <si>
    <t>738-1998</t>
  </si>
  <si>
    <t>738-1999</t>
  </si>
  <si>
    <t>738-2000</t>
  </si>
  <si>
    <t>738-2001</t>
  </si>
  <si>
    <t>738-2002</t>
  </si>
  <si>
    <t>738-2003</t>
  </si>
  <si>
    <t>738-2004</t>
  </si>
  <si>
    <t>738-2005</t>
  </si>
  <si>
    <t>738-2006</t>
  </si>
  <si>
    <t>738-2007</t>
  </si>
  <si>
    <t>738-2008</t>
  </si>
  <si>
    <t>738-2009</t>
  </si>
  <si>
    <t>738-2010</t>
  </si>
  <si>
    <t>738-2011</t>
  </si>
  <si>
    <t>738-2012</t>
  </si>
  <si>
    <t>738-2013</t>
  </si>
  <si>
    <t>738-2014</t>
  </si>
  <si>
    <t>738-2015</t>
  </si>
  <si>
    <t>738-2016</t>
  </si>
  <si>
    <t>738-2017</t>
  </si>
  <si>
    <t>738-2018</t>
  </si>
  <si>
    <t>742-1950</t>
  </si>
  <si>
    <t>IFS+IDS (1970-2000); WEO 2017 (2001-2004); WEO 2019 (2005-2018)</t>
  </si>
  <si>
    <t>742-1951</t>
  </si>
  <si>
    <t>742-1952</t>
  </si>
  <si>
    <t>742-1953</t>
  </si>
  <si>
    <t>742-1954</t>
  </si>
  <si>
    <t>742-1955</t>
  </si>
  <si>
    <t>742-1956</t>
  </si>
  <si>
    <t>742-1957</t>
  </si>
  <si>
    <t>742-1958</t>
  </si>
  <si>
    <t>742-1959</t>
  </si>
  <si>
    <t>742-1960</t>
  </si>
  <si>
    <t>742-1961</t>
  </si>
  <si>
    <t>742-1962</t>
  </si>
  <si>
    <t>742-1963</t>
  </si>
  <si>
    <t>742-1964</t>
  </si>
  <si>
    <t>742-1965</t>
  </si>
  <si>
    <t>742-1966</t>
  </si>
  <si>
    <t>742-1967</t>
  </si>
  <si>
    <t>742-1968</t>
  </si>
  <si>
    <t>742-1969</t>
  </si>
  <si>
    <t>742-1970</t>
  </si>
  <si>
    <t>742-1971</t>
  </si>
  <si>
    <t>742-1972</t>
  </si>
  <si>
    <t>742-1973</t>
  </si>
  <si>
    <t>742-1974</t>
  </si>
  <si>
    <t>742-1975</t>
  </si>
  <si>
    <t>742-1976</t>
  </si>
  <si>
    <t>742-1977</t>
  </si>
  <si>
    <t>742-1978</t>
  </si>
  <si>
    <t>742-1979</t>
  </si>
  <si>
    <t>742-1980</t>
  </si>
  <si>
    <t>742-1981</t>
  </si>
  <si>
    <t>742-1982</t>
  </si>
  <si>
    <t>742-1983</t>
  </si>
  <si>
    <t>742-1984</t>
  </si>
  <si>
    <t>742-1985</t>
  </si>
  <si>
    <t>742-1986</t>
  </si>
  <si>
    <t>742-1987</t>
  </si>
  <si>
    <t>742-1988</t>
  </si>
  <si>
    <t>742-1989</t>
  </si>
  <si>
    <t>742-1990</t>
  </si>
  <si>
    <t>742-1991</t>
  </si>
  <si>
    <t>742-1992</t>
  </si>
  <si>
    <t>742-1993</t>
  </si>
  <si>
    <t>742-1994</t>
  </si>
  <si>
    <t>742-1995</t>
  </si>
  <si>
    <t>742-1996</t>
  </si>
  <si>
    <t>742-1997</t>
  </si>
  <si>
    <t>742-1998</t>
  </si>
  <si>
    <t>742-1999</t>
  </si>
  <si>
    <t>742-2000</t>
  </si>
  <si>
    <t>742-2001</t>
  </si>
  <si>
    <t>742-2002</t>
  </si>
  <si>
    <t>742-2003</t>
  </si>
  <si>
    <t>742-2004</t>
  </si>
  <si>
    <t>742-2005</t>
  </si>
  <si>
    <t>742-2006</t>
  </si>
  <si>
    <t>742-2007</t>
  </si>
  <si>
    <t>742-2008</t>
  </si>
  <si>
    <t>742-2009</t>
  </si>
  <si>
    <t>742-2010</t>
  </si>
  <si>
    <t>742-2011</t>
  </si>
  <si>
    <t>742-2012</t>
  </si>
  <si>
    <t>742-2013</t>
  </si>
  <si>
    <t>742-2014</t>
  </si>
  <si>
    <t>742-2015</t>
  </si>
  <si>
    <t>742-2016</t>
  </si>
  <si>
    <t>742-2017</t>
  </si>
  <si>
    <t>742-2018</t>
  </si>
  <si>
    <t>744-1950</t>
  </si>
  <si>
    <t>IFS+IDS (1970-1973); JP (1974-2003); WEO 2019 (2004-2018)</t>
  </si>
  <si>
    <t>744-1951</t>
  </si>
  <si>
    <t>744-1952</t>
  </si>
  <si>
    <t>744-1953</t>
  </si>
  <si>
    <t>744-1954</t>
  </si>
  <si>
    <t>744-1955</t>
  </si>
  <si>
    <t>744-1956</t>
  </si>
  <si>
    <t>744-1957</t>
  </si>
  <si>
    <t>744-1958</t>
  </si>
  <si>
    <t>744-1959</t>
  </si>
  <si>
    <t>744-1960</t>
  </si>
  <si>
    <t>744-1961</t>
  </si>
  <si>
    <t>744-1962</t>
  </si>
  <si>
    <t>744-1963</t>
  </si>
  <si>
    <t>744-1964</t>
  </si>
  <si>
    <t>744-1965</t>
  </si>
  <si>
    <t>744-1966</t>
  </si>
  <si>
    <t>744-1967</t>
  </si>
  <si>
    <t>744-1968</t>
  </si>
  <si>
    <t>744-1969</t>
  </si>
  <si>
    <t>744-1970</t>
  </si>
  <si>
    <t>744-1971</t>
  </si>
  <si>
    <t>744-1972</t>
  </si>
  <si>
    <t>744-1973</t>
  </si>
  <si>
    <t>744-1974</t>
  </si>
  <si>
    <t>744-1975</t>
  </si>
  <si>
    <t>744-1976</t>
  </si>
  <si>
    <t>744-1977</t>
  </si>
  <si>
    <t>744-1978</t>
  </si>
  <si>
    <t>744-1979</t>
  </si>
  <si>
    <t>744-1980</t>
  </si>
  <si>
    <t>744-1981</t>
  </si>
  <si>
    <t>744-1982</t>
  </si>
  <si>
    <t>744-1983</t>
  </si>
  <si>
    <t>744-1984</t>
  </si>
  <si>
    <t>744-1985</t>
  </si>
  <si>
    <t>744-1986</t>
  </si>
  <si>
    <t>744-1987</t>
  </si>
  <si>
    <t>744-1988</t>
  </si>
  <si>
    <t>744-1989</t>
  </si>
  <si>
    <t>744-1990</t>
  </si>
  <si>
    <t>744-1991</t>
  </si>
  <si>
    <t>744-1992</t>
  </si>
  <si>
    <t>744-1993</t>
  </si>
  <si>
    <t>744-1994</t>
  </si>
  <si>
    <t>744-1995</t>
  </si>
  <si>
    <t>744-1996</t>
  </si>
  <si>
    <t>744-1997</t>
  </si>
  <si>
    <t>744-1998</t>
  </si>
  <si>
    <t>744-1999</t>
  </si>
  <si>
    <t>744-2000</t>
  </si>
  <si>
    <t>744-2001</t>
  </si>
  <si>
    <t>744-2002</t>
  </si>
  <si>
    <t>744-2003</t>
  </si>
  <si>
    <t>744-2004</t>
  </si>
  <si>
    <t>744-2005</t>
  </si>
  <si>
    <t>744-2006</t>
  </si>
  <si>
    <t>744-2007</t>
  </si>
  <si>
    <t>744-2008</t>
  </si>
  <si>
    <t>744-2009</t>
  </si>
  <si>
    <t>744-2010</t>
  </si>
  <si>
    <t>744-2011</t>
  </si>
  <si>
    <t>744-2012</t>
  </si>
  <si>
    <t>744-2013</t>
  </si>
  <si>
    <t>744-2014</t>
  </si>
  <si>
    <t>744-2015</t>
  </si>
  <si>
    <t>744-2016</t>
  </si>
  <si>
    <t>744-2017</t>
  </si>
  <si>
    <t>744-2018</t>
  </si>
  <si>
    <t>746-1950</t>
  </si>
  <si>
    <t>IFS+IDS (1970-1986); JP (1991-1996); WEO 2019 (1997-2018)</t>
  </si>
  <si>
    <t>746-1951</t>
  </si>
  <si>
    <t>746-1952</t>
  </si>
  <si>
    <t>746-1953</t>
  </si>
  <si>
    <t>746-1954</t>
  </si>
  <si>
    <t>746-1955</t>
  </si>
  <si>
    <t>746-1956</t>
  </si>
  <si>
    <t>746-1957</t>
  </si>
  <si>
    <t>746-1958</t>
  </si>
  <si>
    <t>746-1959</t>
  </si>
  <si>
    <t>746-1960</t>
  </si>
  <si>
    <t>746-1961</t>
  </si>
  <si>
    <t>746-1962</t>
  </si>
  <si>
    <t>746-1963</t>
  </si>
  <si>
    <t>746-1964</t>
  </si>
  <si>
    <t>746-1965</t>
  </si>
  <si>
    <t>746-1966</t>
  </si>
  <si>
    <t>746-1967</t>
  </si>
  <si>
    <t>746-1968</t>
  </si>
  <si>
    <t>746-1969</t>
  </si>
  <si>
    <t>746-1970</t>
  </si>
  <si>
    <t>746-1971</t>
  </si>
  <si>
    <t>746-1972</t>
  </si>
  <si>
    <t>746-1973</t>
  </si>
  <si>
    <t>746-1974</t>
  </si>
  <si>
    <t>746-1975</t>
  </si>
  <si>
    <t>746-1976</t>
  </si>
  <si>
    <t>746-1977</t>
  </si>
  <si>
    <t>746-1978</t>
  </si>
  <si>
    <t>746-1979</t>
  </si>
  <si>
    <t>746-1980</t>
  </si>
  <si>
    <t>746-1981</t>
  </si>
  <si>
    <t>746-1982</t>
  </si>
  <si>
    <t>746-1983</t>
  </si>
  <si>
    <t>746-1984</t>
  </si>
  <si>
    <t>746-1985</t>
  </si>
  <si>
    <t>746-1986</t>
  </si>
  <si>
    <t>746-1987</t>
  </si>
  <si>
    <t>746-1988</t>
  </si>
  <si>
    <t>746-1989</t>
  </si>
  <si>
    <t>746-1990</t>
  </si>
  <si>
    <t>746-1991</t>
  </si>
  <si>
    <t>746-1992</t>
  </si>
  <si>
    <t>746-1993</t>
  </si>
  <si>
    <t>746-1994</t>
  </si>
  <si>
    <t>746-1995</t>
  </si>
  <si>
    <t>746-1996</t>
  </si>
  <si>
    <t>746-1997</t>
  </si>
  <si>
    <t>746-1998</t>
  </si>
  <si>
    <t>746-1999</t>
  </si>
  <si>
    <t>746-2000</t>
  </si>
  <si>
    <t>746-2001</t>
  </si>
  <si>
    <t>746-2002</t>
  </si>
  <si>
    <t>746-2003</t>
  </si>
  <si>
    <t>746-2004</t>
  </si>
  <si>
    <t>746-2005</t>
  </si>
  <si>
    <t>746-2006</t>
  </si>
  <si>
    <t>746-2007</t>
  </si>
  <si>
    <t>746-2008</t>
  </si>
  <si>
    <t>746-2009</t>
  </si>
  <si>
    <t>746-2010</t>
  </si>
  <si>
    <t>746-2011</t>
  </si>
  <si>
    <t>746-2012</t>
  </si>
  <si>
    <t>746-2013</t>
  </si>
  <si>
    <t>746-2014</t>
  </si>
  <si>
    <t>746-2015</t>
  </si>
  <si>
    <t>746-2016</t>
  </si>
  <si>
    <t>746-2017</t>
  </si>
  <si>
    <t>746-2018</t>
  </si>
  <si>
    <t>748-1950</t>
  </si>
  <si>
    <t>IFS+IDS (1970-2001); WEO 2019 (2002-2018)</t>
  </si>
  <si>
    <t>748-1951</t>
  </si>
  <si>
    <t>748-1952</t>
  </si>
  <si>
    <t>748-1953</t>
  </si>
  <si>
    <t>748-1954</t>
  </si>
  <si>
    <t>748-1955</t>
  </si>
  <si>
    <t>748-1956</t>
  </si>
  <si>
    <t>748-1957</t>
  </si>
  <si>
    <t>748-1958</t>
  </si>
  <si>
    <t>748-1959</t>
  </si>
  <si>
    <t>748-1960</t>
  </si>
  <si>
    <t>748-1961</t>
  </si>
  <si>
    <t>748-1962</t>
  </si>
  <si>
    <t>748-1963</t>
  </si>
  <si>
    <t>748-1964</t>
  </si>
  <si>
    <t>748-1965</t>
  </si>
  <si>
    <t>748-1966</t>
  </si>
  <si>
    <t>748-1967</t>
  </si>
  <si>
    <t>748-1968</t>
  </si>
  <si>
    <t>748-1969</t>
  </si>
  <si>
    <t>748-1970</t>
  </si>
  <si>
    <t>748-1971</t>
  </si>
  <si>
    <t>748-1972</t>
  </si>
  <si>
    <t>748-1973</t>
  </si>
  <si>
    <t>748-1974</t>
  </si>
  <si>
    <t>748-1975</t>
  </si>
  <si>
    <t>748-1976</t>
  </si>
  <si>
    <t>748-1977</t>
  </si>
  <si>
    <t>748-1978</t>
  </si>
  <si>
    <t>748-1979</t>
  </si>
  <si>
    <t>748-1980</t>
  </si>
  <si>
    <t>748-1981</t>
  </si>
  <si>
    <t>748-1982</t>
  </si>
  <si>
    <t>748-1983</t>
  </si>
  <si>
    <t>748-1984</t>
  </si>
  <si>
    <t>748-1985</t>
  </si>
  <si>
    <t>748-1986</t>
  </si>
  <si>
    <t>748-1987</t>
  </si>
  <si>
    <t>748-1988</t>
  </si>
  <si>
    <t>748-1989</t>
  </si>
  <si>
    <t>748-1990</t>
  </si>
  <si>
    <t>748-1991</t>
  </si>
  <si>
    <t>748-1992</t>
  </si>
  <si>
    <t>748-1993</t>
  </si>
  <si>
    <t>748-1994</t>
  </si>
  <si>
    <t>748-1995</t>
  </si>
  <si>
    <t>748-1996</t>
  </si>
  <si>
    <t>748-1997</t>
  </si>
  <si>
    <t>748-1998</t>
  </si>
  <si>
    <t>748-1999</t>
  </si>
  <si>
    <t>748-2000</t>
  </si>
  <si>
    <t>748-2001</t>
  </si>
  <si>
    <t>748-2002</t>
  </si>
  <si>
    <t>748-2003</t>
  </si>
  <si>
    <t>748-2004</t>
  </si>
  <si>
    <t>748-2005</t>
  </si>
  <si>
    <t>748-2006</t>
  </si>
  <si>
    <t>748-2007</t>
  </si>
  <si>
    <t>748-2008</t>
  </si>
  <si>
    <t>748-2009</t>
  </si>
  <si>
    <t>748-2010</t>
  </si>
  <si>
    <t>748-2011</t>
  </si>
  <si>
    <t>748-2012</t>
  </si>
  <si>
    <t>748-2013</t>
  </si>
  <si>
    <t>748-2014</t>
  </si>
  <si>
    <t>748-2015</t>
  </si>
  <si>
    <t>748-2016</t>
  </si>
  <si>
    <t>748-2017</t>
  </si>
  <si>
    <t>748-2018</t>
  </si>
  <si>
    <t>754-1950</t>
  </si>
  <si>
    <t>Spliced IFS (1965-2000); SRF (2001-2018)</t>
  </si>
  <si>
    <t>IFS+IDS (1970-1998); WEO 2019 (2000-2013); IMF Staff (2014-2018)</t>
  </si>
  <si>
    <t>754-1951</t>
  </si>
  <si>
    <t>754-1952</t>
  </si>
  <si>
    <t>754-1953</t>
  </si>
  <si>
    <t>754-1954</t>
  </si>
  <si>
    <t>754-1955</t>
  </si>
  <si>
    <t>754-1956</t>
  </si>
  <si>
    <t>754-1957</t>
  </si>
  <si>
    <t>754-1958</t>
  </si>
  <si>
    <t>754-1959</t>
  </si>
  <si>
    <t>754-1960</t>
  </si>
  <si>
    <t>754-1961</t>
  </si>
  <si>
    <t>754-1962</t>
  </si>
  <si>
    <t>754-1963</t>
  </si>
  <si>
    <t>754-1964</t>
  </si>
  <si>
    <t>754-1965</t>
  </si>
  <si>
    <t>754-1966</t>
  </si>
  <si>
    <t>754-1967</t>
  </si>
  <si>
    <t>754-1968</t>
  </si>
  <si>
    <t>754-1969</t>
  </si>
  <si>
    <t>754-1970</t>
  </si>
  <si>
    <t>754-1971</t>
  </si>
  <si>
    <t>754-1972</t>
  </si>
  <si>
    <t>754-1973</t>
  </si>
  <si>
    <t>754-1974</t>
  </si>
  <si>
    <t>754-1975</t>
  </si>
  <si>
    <t>754-1976</t>
  </si>
  <si>
    <t>754-1977</t>
  </si>
  <si>
    <t>754-1978</t>
  </si>
  <si>
    <t>754-1979</t>
  </si>
  <si>
    <t>754-1980</t>
  </si>
  <si>
    <t>754-1981</t>
  </si>
  <si>
    <t>754-1982</t>
  </si>
  <si>
    <t>754-1983</t>
  </si>
  <si>
    <t>754-1984</t>
  </si>
  <si>
    <t>754-1985</t>
  </si>
  <si>
    <t>754-1986</t>
  </si>
  <si>
    <t>754-1987</t>
  </si>
  <si>
    <t>754-1988</t>
  </si>
  <si>
    <t>754-1989</t>
  </si>
  <si>
    <t>754-1990</t>
  </si>
  <si>
    <t>754-1991</t>
  </si>
  <si>
    <t>754-1992</t>
  </si>
  <si>
    <t>754-1993</t>
  </si>
  <si>
    <t>754-1994</t>
  </si>
  <si>
    <t>754-1995</t>
  </si>
  <si>
    <t>754-1996</t>
  </si>
  <si>
    <t>754-1997</t>
  </si>
  <si>
    <t>754-1998</t>
  </si>
  <si>
    <t>754-1999</t>
  </si>
  <si>
    <t>754-2000</t>
  </si>
  <si>
    <t>754-2001</t>
  </si>
  <si>
    <t>754-2002</t>
  </si>
  <si>
    <t>754-2003</t>
  </si>
  <si>
    <t>754-2004</t>
  </si>
  <si>
    <t>754-2005</t>
  </si>
  <si>
    <t>754-2006</t>
  </si>
  <si>
    <t>754-2007</t>
  </si>
  <si>
    <t>754-2008</t>
  </si>
  <si>
    <t>754-2009</t>
  </si>
  <si>
    <t>754-2010</t>
  </si>
  <si>
    <t>754-2011</t>
  </si>
  <si>
    <t>754-2012</t>
  </si>
  <si>
    <t>754-2013</t>
  </si>
  <si>
    <t>754-2014</t>
  </si>
  <si>
    <t>754-2015</t>
  </si>
  <si>
    <t>754-2016</t>
  </si>
  <si>
    <t>754-2017</t>
  </si>
  <si>
    <t>754-2018</t>
  </si>
  <si>
    <t>813-1950</t>
  </si>
  <si>
    <t>Spliced IFS (1978-2000); SRF (2001-2018)</t>
  </si>
  <si>
    <t>IFS+IDS (1978-2002); WEO 2019 (2003-2018)</t>
  </si>
  <si>
    <t>813-1951</t>
  </si>
  <si>
    <t>813-1952</t>
  </si>
  <si>
    <t>813-1953</t>
  </si>
  <si>
    <t>813-1954</t>
  </si>
  <si>
    <t>813-1955</t>
  </si>
  <si>
    <t>813-1956</t>
  </si>
  <si>
    <t>813-1957</t>
  </si>
  <si>
    <t>813-1958</t>
  </si>
  <si>
    <t>813-1959</t>
  </si>
  <si>
    <t>813-1960</t>
  </si>
  <si>
    <t>813-1961</t>
  </si>
  <si>
    <t>813-1962</t>
  </si>
  <si>
    <t>813-1963</t>
  </si>
  <si>
    <t>813-1964</t>
  </si>
  <si>
    <t>813-1965</t>
  </si>
  <si>
    <t>813-1966</t>
  </si>
  <si>
    <t>813-1967</t>
  </si>
  <si>
    <t>813-1968</t>
  </si>
  <si>
    <t>813-1969</t>
  </si>
  <si>
    <t>813-1970</t>
  </si>
  <si>
    <t>813-1971</t>
  </si>
  <si>
    <t>813-1972</t>
  </si>
  <si>
    <t>813-1973</t>
  </si>
  <si>
    <t>813-1974</t>
  </si>
  <si>
    <t>813-1975</t>
  </si>
  <si>
    <t>813-1976</t>
  </si>
  <si>
    <t>813-1977</t>
  </si>
  <si>
    <t>813-1978</t>
  </si>
  <si>
    <t>813-1979</t>
  </si>
  <si>
    <t>813-1980</t>
  </si>
  <si>
    <t>813-1981</t>
  </si>
  <si>
    <t>813-1982</t>
  </si>
  <si>
    <t>813-1983</t>
  </si>
  <si>
    <t>813-1984</t>
  </si>
  <si>
    <t>813-1985</t>
  </si>
  <si>
    <t>813-1986</t>
  </si>
  <si>
    <t>813-1987</t>
  </si>
  <si>
    <t>813-1988</t>
  </si>
  <si>
    <t>813-1989</t>
  </si>
  <si>
    <t>813-1990</t>
  </si>
  <si>
    <t>813-1991</t>
  </si>
  <si>
    <t>813-1992</t>
  </si>
  <si>
    <t>813-1993</t>
  </si>
  <si>
    <t>813-1994</t>
  </si>
  <si>
    <t>813-1995</t>
  </si>
  <si>
    <t>813-1996</t>
  </si>
  <si>
    <t>813-1997</t>
  </si>
  <si>
    <t>813-1998</t>
  </si>
  <si>
    <t>813-1999</t>
  </si>
  <si>
    <t>813-2000</t>
  </si>
  <si>
    <t>813-2001</t>
  </si>
  <si>
    <t>813-2002</t>
  </si>
  <si>
    <t>813-2003</t>
  </si>
  <si>
    <t>813-2004</t>
  </si>
  <si>
    <t>813-2005</t>
  </si>
  <si>
    <t>813-2006</t>
  </si>
  <si>
    <t>813-2007</t>
  </si>
  <si>
    <t>813-2008</t>
  </si>
  <si>
    <t>813-2009</t>
  </si>
  <si>
    <t>813-2010</t>
  </si>
  <si>
    <t>813-2011</t>
  </si>
  <si>
    <t>813-2012</t>
  </si>
  <si>
    <t>813-2013</t>
  </si>
  <si>
    <t>813-2014</t>
  </si>
  <si>
    <t>813-2015</t>
  </si>
  <si>
    <t>813-2016</t>
  </si>
  <si>
    <t>813-2017</t>
  </si>
  <si>
    <t>813-2018</t>
  </si>
  <si>
    <t>819-1950</t>
  </si>
  <si>
    <t>IFS+IDS (1970-1988); WEO 2009 (1990-1991); WEO 2019 (1992-2018)</t>
  </si>
  <si>
    <t>819-1951</t>
  </si>
  <si>
    <t>819-1952</t>
  </si>
  <si>
    <t>819-1953</t>
  </si>
  <si>
    <t>819-1954</t>
  </si>
  <si>
    <t>819-1955</t>
  </si>
  <si>
    <t>819-1956</t>
  </si>
  <si>
    <t>819-1957</t>
  </si>
  <si>
    <t>819-1958</t>
  </si>
  <si>
    <t>819-1959</t>
  </si>
  <si>
    <t>819-1960</t>
  </si>
  <si>
    <t>819-1961</t>
  </si>
  <si>
    <t>819-1962</t>
  </si>
  <si>
    <t>819-1963</t>
  </si>
  <si>
    <t>819-1964</t>
  </si>
  <si>
    <t>819-1965</t>
  </si>
  <si>
    <t>819-1966</t>
  </si>
  <si>
    <t>819-1967</t>
  </si>
  <si>
    <t>819-1968</t>
  </si>
  <si>
    <t>819-1969</t>
  </si>
  <si>
    <t>819-1970</t>
  </si>
  <si>
    <t>819-1971</t>
  </si>
  <si>
    <t>819-1972</t>
  </si>
  <si>
    <t>819-1973</t>
  </si>
  <si>
    <t>819-1974</t>
  </si>
  <si>
    <t>819-1975</t>
  </si>
  <si>
    <t>819-1976</t>
  </si>
  <si>
    <t>819-1977</t>
  </si>
  <si>
    <t>819-1978</t>
  </si>
  <si>
    <t>819-1979</t>
  </si>
  <si>
    <t>819-1980</t>
  </si>
  <si>
    <t>819-1981</t>
  </si>
  <si>
    <t>819-1982</t>
  </si>
  <si>
    <t>819-1983</t>
  </si>
  <si>
    <t>819-1984</t>
  </si>
  <si>
    <t>819-1985</t>
  </si>
  <si>
    <t>819-1986</t>
  </si>
  <si>
    <t>819-1987</t>
  </si>
  <si>
    <t>819-1988</t>
  </si>
  <si>
    <t>819-1989</t>
  </si>
  <si>
    <t>819-1990</t>
  </si>
  <si>
    <t>819-1991</t>
  </si>
  <si>
    <t>819-1992</t>
  </si>
  <si>
    <t>819-1993</t>
  </si>
  <si>
    <t>819-1994</t>
  </si>
  <si>
    <t>819-1995</t>
  </si>
  <si>
    <t>819-1996</t>
  </si>
  <si>
    <t>819-1997</t>
  </si>
  <si>
    <t>819-1998</t>
  </si>
  <si>
    <t>819-1999</t>
  </si>
  <si>
    <t>819-2000</t>
  </si>
  <si>
    <t>819-2001</t>
  </si>
  <si>
    <t>819-2002</t>
  </si>
  <si>
    <t>819-2003</t>
  </si>
  <si>
    <t>819-2004</t>
  </si>
  <si>
    <t>819-2005</t>
  </si>
  <si>
    <t>819-2006</t>
  </si>
  <si>
    <t>819-2007</t>
  </si>
  <si>
    <t>819-2008</t>
  </si>
  <si>
    <t>819-2009</t>
  </si>
  <si>
    <t>819-2010</t>
  </si>
  <si>
    <t>819-2011</t>
  </si>
  <si>
    <t>819-2012</t>
  </si>
  <si>
    <t>819-2013</t>
  </si>
  <si>
    <t>819-2014</t>
  </si>
  <si>
    <t>819-2015</t>
  </si>
  <si>
    <t>819-2016</t>
  </si>
  <si>
    <t>819-2017</t>
  </si>
  <si>
    <t>819-2018</t>
  </si>
  <si>
    <t>826-1950</t>
  </si>
  <si>
    <t>WEO 2019 (1988-2018)</t>
  </si>
  <si>
    <t>PWT (1970-1978); WEO 2019 (1979-2018)</t>
  </si>
  <si>
    <t>826-1951</t>
  </si>
  <si>
    <t>826-1952</t>
  </si>
  <si>
    <t>826-1953</t>
  </si>
  <si>
    <t>826-1954</t>
  </si>
  <si>
    <t>826-1955</t>
  </si>
  <si>
    <t>826-1956</t>
  </si>
  <si>
    <t>826-1957</t>
  </si>
  <si>
    <t>826-1958</t>
  </si>
  <si>
    <t>826-1959</t>
  </si>
  <si>
    <t>826-1960</t>
  </si>
  <si>
    <t>826-1961</t>
  </si>
  <si>
    <t>826-1962</t>
  </si>
  <si>
    <t>826-1963</t>
  </si>
  <si>
    <t>826-1964</t>
  </si>
  <si>
    <t>826-1965</t>
  </si>
  <si>
    <t>826-1966</t>
  </si>
  <si>
    <t>826-1967</t>
  </si>
  <si>
    <t>826-1968</t>
  </si>
  <si>
    <t>826-1969</t>
  </si>
  <si>
    <t>826-1970</t>
  </si>
  <si>
    <t>826-1971</t>
  </si>
  <si>
    <t>826-1972</t>
  </si>
  <si>
    <t>826-1973</t>
  </si>
  <si>
    <t>826-1974</t>
  </si>
  <si>
    <t>826-1975</t>
  </si>
  <si>
    <t>826-1976</t>
  </si>
  <si>
    <t>826-1977</t>
  </si>
  <si>
    <t>826-1978</t>
  </si>
  <si>
    <t>826-1979</t>
  </si>
  <si>
    <t>826-1980</t>
  </si>
  <si>
    <t>826-1981</t>
  </si>
  <si>
    <t>826-1982</t>
  </si>
  <si>
    <t>826-1983</t>
  </si>
  <si>
    <t>826-1984</t>
  </si>
  <si>
    <t>826-1985</t>
  </si>
  <si>
    <t>826-1986</t>
  </si>
  <si>
    <t>826-1987</t>
  </si>
  <si>
    <t>826-1988</t>
  </si>
  <si>
    <t>826-1989</t>
  </si>
  <si>
    <t>826-1990</t>
  </si>
  <si>
    <t>826-1991</t>
  </si>
  <si>
    <t>826-1992</t>
  </si>
  <si>
    <t>826-1993</t>
  </si>
  <si>
    <t>826-1994</t>
  </si>
  <si>
    <t>826-1995</t>
  </si>
  <si>
    <t>826-1996</t>
  </si>
  <si>
    <t>826-1997</t>
  </si>
  <si>
    <t>826-1998</t>
  </si>
  <si>
    <t>826-1999</t>
  </si>
  <si>
    <t>826-2000</t>
  </si>
  <si>
    <t>826-2001</t>
  </si>
  <si>
    <t>826-2002</t>
  </si>
  <si>
    <t>826-2003</t>
  </si>
  <si>
    <t>826-2004</t>
  </si>
  <si>
    <t>826-2005</t>
  </si>
  <si>
    <t>826-2006</t>
  </si>
  <si>
    <t>826-2007</t>
  </si>
  <si>
    <t>826-2008</t>
  </si>
  <si>
    <t>826-2009</t>
  </si>
  <si>
    <t>826-2010</t>
  </si>
  <si>
    <t>826-2011</t>
  </si>
  <si>
    <t>826-2012</t>
  </si>
  <si>
    <t>826-2013</t>
  </si>
  <si>
    <t>826-2014</t>
  </si>
  <si>
    <t>826-2015</t>
  </si>
  <si>
    <t>826-2016</t>
  </si>
  <si>
    <t>826-2017</t>
  </si>
  <si>
    <t>826-2018</t>
  </si>
  <si>
    <t>836-1950</t>
  </si>
  <si>
    <t>WEO 2019 (2009-2018)</t>
  </si>
  <si>
    <t>PWT (1970-2003); WEO 2019 (2004-2018)</t>
  </si>
  <si>
    <t>836-1951</t>
  </si>
  <si>
    <t>836-1952</t>
  </si>
  <si>
    <t>836-1953</t>
  </si>
  <si>
    <t>836-1954</t>
  </si>
  <si>
    <t>836-1955</t>
  </si>
  <si>
    <t>836-1956</t>
  </si>
  <si>
    <t>836-1957</t>
  </si>
  <si>
    <t>836-1958</t>
  </si>
  <si>
    <t>836-1959</t>
  </si>
  <si>
    <t>836-1960</t>
  </si>
  <si>
    <t>836-1961</t>
  </si>
  <si>
    <t>836-1962</t>
  </si>
  <si>
    <t>836-1963</t>
  </si>
  <si>
    <t>836-1964</t>
  </si>
  <si>
    <t>836-1965</t>
  </si>
  <si>
    <t>836-1966</t>
  </si>
  <si>
    <t>836-1967</t>
  </si>
  <si>
    <t>836-1968</t>
  </si>
  <si>
    <t>836-1969</t>
  </si>
  <si>
    <t>836-1970</t>
  </si>
  <si>
    <t>836-1971</t>
  </si>
  <si>
    <t>836-1972</t>
  </si>
  <si>
    <t>836-1973</t>
  </si>
  <si>
    <t>836-1974</t>
  </si>
  <si>
    <t>836-1975</t>
  </si>
  <si>
    <t>836-1976</t>
  </si>
  <si>
    <t>836-1977</t>
  </si>
  <si>
    <t>836-1978</t>
  </si>
  <si>
    <t>836-1979</t>
  </si>
  <si>
    <t>836-1980</t>
  </si>
  <si>
    <t>836-1981</t>
  </si>
  <si>
    <t>836-1982</t>
  </si>
  <si>
    <t>836-1983</t>
  </si>
  <si>
    <t>836-1984</t>
  </si>
  <si>
    <t>836-1985</t>
  </si>
  <si>
    <t>836-1986</t>
  </si>
  <si>
    <t>836-1987</t>
  </si>
  <si>
    <t>836-1988</t>
  </si>
  <si>
    <t>836-1989</t>
  </si>
  <si>
    <t>836-1990</t>
  </si>
  <si>
    <t>836-1991</t>
  </si>
  <si>
    <t>836-1992</t>
  </si>
  <si>
    <t>836-1993</t>
  </si>
  <si>
    <t>836-1994</t>
  </si>
  <si>
    <t>836-1995</t>
  </si>
  <si>
    <t>836-1996</t>
  </si>
  <si>
    <t>836-1997</t>
  </si>
  <si>
    <t>836-1998</t>
  </si>
  <si>
    <t>836-1999</t>
  </si>
  <si>
    <t>836-2000</t>
  </si>
  <si>
    <t>836-2001</t>
  </si>
  <si>
    <t>836-2002</t>
  </si>
  <si>
    <t>836-2003</t>
  </si>
  <si>
    <t>836-2004</t>
  </si>
  <si>
    <t>836-2005</t>
  </si>
  <si>
    <t>836-2006</t>
  </si>
  <si>
    <t>836-2007</t>
  </si>
  <si>
    <t>836-2008</t>
  </si>
  <si>
    <t>836-2009</t>
  </si>
  <si>
    <t>836-2010</t>
  </si>
  <si>
    <t>836-2011</t>
  </si>
  <si>
    <t>836-2012</t>
  </si>
  <si>
    <t>836-2013</t>
  </si>
  <si>
    <t>836-2014</t>
  </si>
  <si>
    <t>836-2015</t>
  </si>
  <si>
    <t>836-2016</t>
  </si>
  <si>
    <t>836-2017</t>
  </si>
  <si>
    <t>836-2018</t>
  </si>
  <si>
    <t>846-1950</t>
  </si>
  <si>
    <t>IFS+IDS (1981-1991); WEO 2019 (1992-2018)</t>
  </si>
  <si>
    <t>846-1951</t>
  </si>
  <si>
    <t>846-1952</t>
  </si>
  <si>
    <t>846-1953</t>
  </si>
  <si>
    <t>846-1954</t>
  </si>
  <si>
    <t>846-1955</t>
  </si>
  <si>
    <t>846-1956</t>
  </si>
  <si>
    <t>846-1957</t>
  </si>
  <si>
    <t>846-1958</t>
  </si>
  <si>
    <t>846-1959</t>
  </si>
  <si>
    <t>846-1960</t>
  </si>
  <si>
    <t>846-1961</t>
  </si>
  <si>
    <t>846-1962</t>
  </si>
  <si>
    <t>846-1963</t>
  </si>
  <si>
    <t>846-1964</t>
  </si>
  <si>
    <t>846-1965</t>
  </si>
  <si>
    <t>846-1966</t>
  </si>
  <si>
    <t>846-1967</t>
  </si>
  <si>
    <t>846-1968</t>
  </si>
  <si>
    <t>846-1969</t>
  </si>
  <si>
    <t>846-1970</t>
  </si>
  <si>
    <t>846-1971</t>
  </si>
  <si>
    <t>846-1972</t>
  </si>
  <si>
    <t>846-1973</t>
  </si>
  <si>
    <t>846-1974</t>
  </si>
  <si>
    <t>846-1975</t>
  </si>
  <si>
    <t>846-1976</t>
  </si>
  <si>
    <t>846-1977</t>
  </si>
  <si>
    <t>846-1978</t>
  </si>
  <si>
    <t>846-1979</t>
  </si>
  <si>
    <t>846-1980</t>
  </si>
  <si>
    <t>846-1981</t>
  </si>
  <si>
    <t>846-1982</t>
  </si>
  <si>
    <t>846-1983</t>
  </si>
  <si>
    <t>846-1984</t>
  </si>
  <si>
    <t>846-1985</t>
  </si>
  <si>
    <t>846-1986</t>
  </si>
  <si>
    <t>846-1987</t>
  </si>
  <si>
    <t>846-1988</t>
  </si>
  <si>
    <t>846-1989</t>
  </si>
  <si>
    <t>846-1990</t>
  </si>
  <si>
    <t>846-1991</t>
  </si>
  <si>
    <t>846-1992</t>
  </si>
  <si>
    <t>846-1993</t>
  </si>
  <si>
    <t>846-1994</t>
  </si>
  <si>
    <t>846-1995</t>
  </si>
  <si>
    <t>846-1996</t>
  </si>
  <si>
    <t>846-1997</t>
  </si>
  <si>
    <t>846-1998</t>
  </si>
  <si>
    <t>846-1999</t>
  </si>
  <si>
    <t>846-2000</t>
  </si>
  <si>
    <t>846-2001</t>
  </si>
  <si>
    <t>846-2002</t>
  </si>
  <si>
    <t>846-2003</t>
  </si>
  <si>
    <t>846-2004</t>
  </si>
  <si>
    <t>846-2005</t>
  </si>
  <si>
    <t>846-2006</t>
  </si>
  <si>
    <t>846-2007</t>
  </si>
  <si>
    <t>846-2008</t>
  </si>
  <si>
    <t>846-2009</t>
  </si>
  <si>
    <t>846-2010</t>
  </si>
  <si>
    <t>846-2011</t>
  </si>
  <si>
    <t>846-2012</t>
  </si>
  <si>
    <t>846-2013</t>
  </si>
  <si>
    <t>846-2014</t>
  </si>
  <si>
    <t>846-2015</t>
  </si>
  <si>
    <t>846-2016</t>
  </si>
  <si>
    <t>846-2017</t>
  </si>
  <si>
    <t>846-2018</t>
  </si>
  <si>
    <t>853-1950</t>
  </si>
  <si>
    <t>IFS+IDS (1970-1974); JP (1975-1993); WEO 2019 (1994-2018)</t>
  </si>
  <si>
    <t>853-1951</t>
  </si>
  <si>
    <t>853-1952</t>
  </si>
  <si>
    <t>853-1953</t>
  </si>
  <si>
    <t>853-1954</t>
  </si>
  <si>
    <t>853-1955</t>
  </si>
  <si>
    <t>853-1956</t>
  </si>
  <si>
    <t>853-1957</t>
  </si>
  <si>
    <t>853-1958</t>
  </si>
  <si>
    <t>853-1959</t>
  </si>
  <si>
    <t>853-1960</t>
  </si>
  <si>
    <t>853-1961</t>
  </si>
  <si>
    <t>853-1962</t>
  </si>
  <si>
    <t>853-1963</t>
  </si>
  <si>
    <t>853-1964</t>
  </si>
  <si>
    <t>853-1965</t>
  </si>
  <si>
    <t>853-1966</t>
  </si>
  <si>
    <t>853-1967</t>
  </si>
  <si>
    <t>853-1968</t>
  </si>
  <si>
    <t>853-1969</t>
  </si>
  <si>
    <t>853-1970</t>
  </si>
  <si>
    <t>853-1971</t>
  </si>
  <si>
    <t>853-1972</t>
  </si>
  <si>
    <t>853-1973</t>
  </si>
  <si>
    <t>853-1974</t>
  </si>
  <si>
    <t>853-1975</t>
  </si>
  <si>
    <t>853-1976</t>
  </si>
  <si>
    <t>853-1977</t>
  </si>
  <si>
    <t>853-1978</t>
  </si>
  <si>
    <t>853-1979</t>
  </si>
  <si>
    <t>853-1980</t>
  </si>
  <si>
    <t>853-1981</t>
  </si>
  <si>
    <t>853-1982</t>
  </si>
  <si>
    <t>853-1983</t>
  </si>
  <si>
    <t>853-1984</t>
  </si>
  <si>
    <t>853-1985</t>
  </si>
  <si>
    <t>853-1986</t>
  </si>
  <si>
    <t>853-1987</t>
  </si>
  <si>
    <t>853-1988</t>
  </si>
  <si>
    <t>853-1989</t>
  </si>
  <si>
    <t>853-1990</t>
  </si>
  <si>
    <t>853-1991</t>
  </si>
  <si>
    <t>853-1992</t>
  </si>
  <si>
    <t>853-1993</t>
  </si>
  <si>
    <t>853-1994</t>
  </si>
  <si>
    <t>853-1995</t>
  </si>
  <si>
    <t>853-1996</t>
  </si>
  <si>
    <t>853-1997</t>
  </si>
  <si>
    <t>853-1998</t>
  </si>
  <si>
    <t>853-1999</t>
  </si>
  <si>
    <t>853-2000</t>
  </si>
  <si>
    <t>853-2001</t>
  </si>
  <si>
    <t>853-2002</t>
  </si>
  <si>
    <t>853-2003</t>
  </si>
  <si>
    <t>853-2004</t>
  </si>
  <si>
    <t>853-2005</t>
  </si>
  <si>
    <t>853-2006</t>
  </si>
  <si>
    <t>853-2007</t>
  </si>
  <si>
    <t>853-2008</t>
  </si>
  <si>
    <t>853-2009</t>
  </si>
  <si>
    <t>853-2010</t>
  </si>
  <si>
    <t>853-2011</t>
  </si>
  <si>
    <t>853-2012</t>
  </si>
  <si>
    <t>853-2013</t>
  </si>
  <si>
    <t>853-2014</t>
  </si>
  <si>
    <t>853-2015</t>
  </si>
  <si>
    <t>853-2016</t>
  </si>
  <si>
    <t>853-2017</t>
  </si>
  <si>
    <t>853-2018</t>
  </si>
  <si>
    <t>862-1950</t>
  </si>
  <si>
    <t>IFS+IDS (1970-1994); WEO 2016 (1995-1997); WEO 2019 (1998-2018)</t>
  </si>
  <si>
    <t>862-1951</t>
  </si>
  <si>
    <t>862-1952</t>
  </si>
  <si>
    <t>862-1953</t>
  </si>
  <si>
    <t>862-1954</t>
  </si>
  <si>
    <t>862-1955</t>
  </si>
  <si>
    <t>862-1956</t>
  </si>
  <si>
    <t>862-1957</t>
  </si>
  <si>
    <t>862-1958</t>
  </si>
  <si>
    <t>862-1959</t>
  </si>
  <si>
    <t>862-1960</t>
  </si>
  <si>
    <t>862-1961</t>
  </si>
  <si>
    <t>862-1962</t>
  </si>
  <si>
    <t>862-1963</t>
  </si>
  <si>
    <t>862-1964</t>
  </si>
  <si>
    <t>862-1965</t>
  </si>
  <si>
    <t>862-1966</t>
  </si>
  <si>
    <t>862-1967</t>
  </si>
  <si>
    <t>862-1968</t>
  </si>
  <si>
    <t>862-1969</t>
  </si>
  <si>
    <t>862-1970</t>
  </si>
  <si>
    <t>862-1971</t>
  </si>
  <si>
    <t>862-1972</t>
  </si>
  <si>
    <t>862-1973</t>
  </si>
  <si>
    <t>862-1974</t>
  </si>
  <si>
    <t>862-1975</t>
  </si>
  <si>
    <t>862-1976</t>
  </si>
  <si>
    <t>862-1977</t>
  </si>
  <si>
    <t>862-1978</t>
  </si>
  <si>
    <t>862-1979</t>
  </si>
  <si>
    <t>862-1980</t>
  </si>
  <si>
    <t>862-1981</t>
  </si>
  <si>
    <t>862-1982</t>
  </si>
  <si>
    <t>862-1983</t>
  </si>
  <si>
    <t>862-1984</t>
  </si>
  <si>
    <t>862-1985</t>
  </si>
  <si>
    <t>862-1986</t>
  </si>
  <si>
    <t>862-1987</t>
  </si>
  <si>
    <t>862-1988</t>
  </si>
  <si>
    <t>862-1989</t>
  </si>
  <si>
    <t>862-1990</t>
  </si>
  <si>
    <t>862-1991</t>
  </si>
  <si>
    <t>862-1992</t>
  </si>
  <si>
    <t>862-1993</t>
  </si>
  <si>
    <t>862-1994</t>
  </si>
  <si>
    <t>862-1995</t>
  </si>
  <si>
    <t>862-1996</t>
  </si>
  <si>
    <t>862-1997</t>
  </si>
  <si>
    <t>862-1998</t>
  </si>
  <si>
    <t>862-1999</t>
  </si>
  <si>
    <t>862-2000</t>
  </si>
  <si>
    <t>862-2001</t>
  </si>
  <si>
    <t>862-2002</t>
  </si>
  <si>
    <t>862-2003</t>
  </si>
  <si>
    <t>862-2004</t>
  </si>
  <si>
    <t>862-2005</t>
  </si>
  <si>
    <t>862-2006</t>
  </si>
  <si>
    <t>862-2007</t>
  </si>
  <si>
    <t>862-2008</t>
  </si>
  <si>
    <t>862-2009</t>
  </si>
  <si>
    <t>862-2010</t>
  </si>
  <si>
    <t>862-2011</t>
  </si>
  <si>
    <t>862-2012</t>
  </si>
  <si>
    <t>862-2013</t>
  </si>
  <si>
    <t>862-2014</t>
  </si>
  <si>
    <t>862-2015</t>
  </si>
  <si>
    <t>862-2016</t>
  </si>
  <si>
    <t>862-2017</t>
  </si>
  <si>
    <t>862-2018</t>
  </si>
  <si>
    <t>866-1950</t>
  </si>
  <si>
    <t>HPDD (1985-1998); IMF Staff (1999-2018)</t>
  </si>
  <si>
    <t>866-1951</t>
  </si>
  <si>
    <t>866-1952</t>
  </si>
  <si>
    <t>866-1953</t>
  </si>
  <si>
    <t>866-1954</t>
  </si>
  <si>
    <t>866-1955</t>
  </si>
  <si>
    <t>866-1956</t>
  </si>
  <si>
    <t>866-1957</t>
  </si>
  <si>
    <t>866-1958</t>
  </si>
  <si>
    <t>866-1959</t>
  </si>
  <si>
    <t>866-1960</t>
  </si>
  <si>
    <t>866-1961</t>
  </si>
  <si>
    <t>866-1962</t>
  </si>
  <si>
    <t>866-1963</t>
  </si>
  <si>
    <t>866-1964</t>
  </si>
  <si>
    <t>866-1965</t>
  </si>
  <si>
    <t>866-1966</t>
  </si>
  <si>
    <t>866-1967</t>
  </si>
  <si>
    <t>866-1968</t>
  </si>
  <si>
    <t>866-1969</t>
  </si>
  <si>
    <t>866-1970</t>
  </si>
  <si>
    <t>866-1971</t>
  </si>
  <si>
    <t>866-1972</t>
  </si>
  <si>
    <t>866-1973</t>
  </si>
  <si>
    <t>866-1974</t>
  </si>
  <si>
    <t>866-1975</t>
  </si>
  <si>
    <t>866-1976</t>
  </si>
  <si>
    <t>866-1977</t>
  </si>
  <si>
    <t>866-1978</t>
  </si>
  <si>
    <t>866-1979</t>
  </si>
  <si>
    <t>866-1980</t>
  </si>
  <si>
    <t>866-1981</t>
  </si>
  <si>
    <t>866-1982</t>
  </si>
  <si>
    <t>866-1983</t>
  </si>
  <si>
    <t>866-1984</t>
  </si>
  <si>
    <t>866-1985</t>
  </si>
  <si>
    <t>866-1986</t>
  </si>
  <si>
    <t>866-1987</t>
  </si>
  <si>
    <t>866-1988</t>
  </si>
  <si>
    <t>866-1989</t>
  </si>
  <si>
    <t>866-1990</t>
  </si>
  <si>
    <t>866-1991</t>
  </si>
  <si>
    <t>866-1992</t>
  </si>
  <si>
    <t>866-1993</t>
  </si>
  <si>
    <t>866-1994</t>
  </si>
  <si>
    <t>866-1995</t>
  </si>
  <si>
    <t>866-1996</t>
  </si>
  <si>
    <t>866-1997</t>
  </si>
  <si>
    <t>866-1998</t>
  </si>
  <si>
    <t>866-1999</t>
  </si>
  <si>
    <t>866-2000</t>
  </si>
  <si>
    <t>866-2001</t>
  </si>
  <si>
    <t>866-2002</t>
  </si>
  <si>
    <t>866-2003</t>
  </si>
  <si>
    <t>866-2004</t>
  </si>
  <si>
    <t>866-2005</t>
  </si>
  <si>
    <t>866-2006</t>
  </si>
  <si>
    <t>866-2007</t>
  </si>
  <si>
    <t>866-2008</t>
  </si>
  <si>
    <t>866-2009</t>
  </si>
  <si>
    <t>866-2010</t>
  </si>
  <si>
    <t>866-2011</t>
  </si>
  <si>
    <t>866-2012</t>
  </si>
  <si>
    <t>866-2013</t>
  </si>
  <si>
    <t>866-2014</t>
  </si>
  <si>
    <t>866-2015</t>
  </si>
  <si>
    <t>866-2016</t>
  </si>
  <si>
    <t>866-2017</t>
  </si>
  <si>
    <t>866-2018</t>
  </si>
  <si>
    <t>867-1950</t>
  </si>
  <si>
    <t>867-1951</t>
  </si>
  <si>
    <t>867-1952</t>
  </si>
  <si>
    <t>867-1953</t>
  </si>
  <si>
    <t>867-1954</t>
  </si>
  <si>
    <t>867-1955</t>
  </si>
  <si>
    <t>867-1956</t>
  </si>
  <si>
    <t>867-1957</t>
  </si>
  <si>
    <t>867-1958</t>
  </si>
  <si>
    <t>867-1959</t>
  </si>
  <si>
    <t>867-1960</t>
  </si>
  <si>
    <t>867-1961</t>
  </si>
  <si>
    <t>867-1962</t>
  </si>
  <si>
    <t>867-1963</t>
  </si>
  <si>
    <t>867-1964</t>
  </si>
  <si>
    <t>867-1965</t>
  </si>
  <si>
    <t>867-1966</t>
  </si>
  <si>
    <t>867-1967</t>
  </si>
  <si>
    <t>867-1968</t>
  </si>
  <si>
    <t>867-1969</t>
  </si>
  <si>
    <t>867-1970</t>
  </si>
  <si>
    <t>867-1971</t>
  </si>
  <si>
    <t>867-1972</t>
  </si>
  <si>
    <t>867-1973</t>
  </si>
  <si>
    <t>867-1974</t>
  </si>
  <si>
    <t>867-1975</t>
  </si>
  <si>
    <t>867-1976</t>
  </si>
  <si>
    <t>867-1977</t>
  </si>
  <si>
    <t>867-1978</t>
  </si>
  <si>
    <t>867-1979</t>
  </si>
  <si>
    <t>867-1980</t>
  </si>
  <si>
    <t>867-1981</t>
  </si>
  <si>
    <t>867-1982</t>
  </si>
  <si>
    <t>867-1983</t>
  </si>
  <si>
    <t>867-1984</t>
  </si>
  <si>
    <t>867-1985</t>
  </si>
  <si>
    <t>867-1986</t>
  </si>
  <si>
    <t>867-1987</t>
  </si>
  <si>
    <t>867-1988</t>
  </si>
  <si>
    <t>867-1989</t>
  </si>
  <si>
    <t>867-1990</t>
  </si>
  <si>
    <t>867-1991</t>
  </si>
  <si>
    <t>867-1992</t>
  </si>
  <si>
    <t>867-1993</t>
  </si>
  <si>
    <t>867-1994</t>
  </si>
  <si>
    <t>867-1995</t>
  </si>
  <si>
    <t>867-1996</t>
  </si>
  <si>
    <t>867-1997</t>
  </si>
  <si>
    <t>867-1998</t>
  </si>
  <si>
    <t>867-1999</t>
  </si>
  <si>
    <t>867-2000</t>
  </si>
  <si>
    <t>867-2001</t>
  </si>
  <si>
    <t>867-2002</t>
  </si>
  <si>
    <t>867-2003</t>
  </si>
  <si>
    <t>867-2004</t>
  </si>
  <si>
    <t>867-2005</t>
  </si>
  <si>
    <t>867-2006</t>
  </si>
  <si>
    <t>867-2007</t>
  </si>
  <si>
    <t>867-2008</t>
  </si>
  <si>
    <t>867-2009</t>
  </si>
  <si>
    <t>867-2010</t>
  </si>
  <si>
    <t>867-2011</t>
  </si>
  <si>
    <t>867-2012</t>
  </si>
  <si>
    <t>867-2013</t>
  </si>
  <si>
    <t>867-2014</t>
  </si>
  <si>
    <t>867-2015</t>
  </si>
  <si>
    <t>867-2016</t>
  </si>
  <si>
    <t>867-2017</t>
  </si>
  <si>
    <t>867-2018</t>
  </si>
  <si>
    <t>868-1950</t>
  </si>
  <si>
    <t>WEO 2019 (1995-2018)</t>
  </si>
  <si>
    <t>PWT (1970-1994); WEO 2019 (1995-2018)</t>
  </si>
  <si>
    <t>868-1951</t>
  </si>
  <si>
    <t>868-1952</t>
  </si>
  <si>
    <t>868-1953</t>
  </si>
  <si>
    <t>868-1954</t>
  </si>
  <si>
    <t>868-1955</t>
  </si>
  <si>
    <t>868-1956</t>
  </si>
  <si>
    <t>868-1957</t>
  </si>
  <si>
    <t>868-1958</t>
  </si>
  <si>
    <t>868-1959</t>
  </si>
  <si>
    <t>868-1960</t>
  </si>
  <si>
    <t>868-1961</t>
  </si>
  <si>
    <t>868-1962</t>
  </si>
  <si>
    <t>868-1963</t>
  </si>
  <si>
    <t>868-1964</t>
  </si>
  <si>
    <t>868-1965</t>
  </si>
  <si>
    <t>868-1966</t>
  </si>
  <si>
    <t>868-1967</t>
  </si>
  <si>
    <t>868-1968</t>
  </si>
  <si>
    <t>868-1969</t>
  </si>
  <si>
    <t>868-1970</t>
  </si>
  <si>
    <t>868-1971</t>
  </si>
  <si>
    <t>868-1972</t>
  </si>
  <si>
    <t>868-1973</t>
  </si>
  <si>
    <t>868-1974</t>
  </si>
  <si>
    <t>868-1975</t>
  </si>
  <si>
    <t>868-1976</t>
  </si>
  <si>
    <t>868-1977</t>
  </si>
  <si>
    <t>868-1978</t>
  </si>
  <si>
    <t>868-1979</t>
  </si>
  <si>
    <t>868-1980</t>
  </si>
  <si>
    <t>868-1981</t>
  </si>
  <si>
    <t>868-1982</t>
  </si>
  <si>
    <t>868-1983</t>
  </si>
  <si>
    <t>868-1984</t>
  </si>
  <si>
    <t>868-1985</t>
  </si>
  <si>
    <t>868-1986</t>
  </si>
  <si>
    <t>868-1987</t>
  </si>
  <si>
    <t>868-1988</t>
  </si>
  <si>
    <t>868-1989</t>
  </si>
  <si>
    <t>868-1990</t>
  </si>
  <si>
    <t>868-1991</t>
  </si>
  <si>
    <t>868-1992</t>
  </si>
  <si>
    <t>868-1993</t>
  </si>
  <si>
    <t>868-1994</t>
  </si>
  <si>
    <t>868-1995</t>
  </si>
  <si>
    <t>868-1996</t>
  </si>
  <si>
    <t>868-1997</t>
  </si>
  <si>
    <t>868-1998</t>
  </si>
  <si>
    <t>868-1999</t>
  </si>
  <si>
    <t>868-2000</t>
  </si>
  <si>
    <t>868-2001</t>
  </si>
  <si>
    <t>868-2002</t>
  </si>
  <si>
    <t>868-2003</t>
  </si>
  <si>
    <t>868-2004</t>
  </si>
  <si>
    <t>868-2005</t>
  </si>
  <si>
    <t>868-2006</t>
  </si>
  <si>
    <t>868-2007</t>
  </si>
  <si>
    <t>868-2008</t>
  </si>
  <si>
    <t>868-2009</t>
  </si>
  <si>
    <t>868-2010</t>
  </si>
  <si>
    <t>868-2011</t>
  </si>
  <si>
    <t>868-2012</t>
  </si>
  <si>
    <t>868-2013</t>
  </si>
  <si>
    <t>868-2014</t>
  </si>
  <si>
    <t>868-2015</t>
  </si>
  <si>
    <t>868-2016</t>
  </si>
  <si>
    <t>868-2017</t>
  </si>
  <si>
    <t>868-2018</t>
  </si>
  <si>
    <t>869-1950</t>
  </si>
  <si>
    <t>WEO 2019 (2005-2018)</t>
  </si>
  <si>
    <t>PWT (1970-1999); WEO 2019 (2000-2018)</t>
  </si>
  <si>
    <t>869-1951</t>
  </si>
  <si>
    <t>869-1952</t>
  </si>
  <si>
    <t>869-1953</t>
  </si>
  <si>
    <t>869-1954</t>
  </si>
  <si>
    <t>869-1955</t>
  </si>
  <si>
    <t>869-1956</t>
  </si>
  <si>
    <t>869-1957</t>
  </si>
  <si>
    <t>869-1958</t>
  </si>
  <si>
    <t>869-1959</t>
  </si>
  <si>
    <t>869-1960</t>
  </si>
  <si>
    <t>869-1961</t>
  </si>
  <si>
    <t>869-1962</t>
  </si>
  <si>
    <t>869-1963</t>
  </si>
  <si>
    <t>869-1964</t>
  </si>
  <si>
    <t>869-1965</t>
  </si>
  <si>
    <t>869-1966</t>
  </si>
  <si>
    <t>869-1967</t>
  </si>
  <si>
    <t>869-1968</t>
  </si>
  <si>
    <t>869-1969</t>
  </si>
  <si>
    <t>869-1970</t>
  </si>
  <si>
    <t>869-1971</t>
  </si>
  <si>
    <t>869-1972</t>
  </si>
  <si>
    <t>869-1973</t>
  </si>
  <si>
    <t>869-1974</t>
  </si>
  <si>
    <t>869-1975</t>
  </si>
  <si>
    <t>869-1976</t>
  </si>
  <si>
    <t>869-1977</t>
  </si>
  <si>
    <t>869-1978</t>
  </si>
  <si>
    <t>869-1979</t>
  </si>
  <si>
    <t>869-1980</t>
  </si>
  <si>
    <t>869-1981</t>
  </si>
  <si>
    <t>869-1982</t>
  </si>
  <si>
    <t>869-1983</t>
  </si>
  <si>
    <t>869-1984</t>
  </si>
  <si>
    <t>869-1985</t>
  </si>
  <si>
    <t>869-1986</t>
  </si>
  <si>
    <t>869-1987</t>
  </si>
  <si>
    <t>869-1988</t>
  </si>
  <si>
    <t>869-1989</t>
  </si>
  <si>
    <t>869-1990</t>
  </si>
  <si>
    <t>869-1991</t>
  </si>
  <si>
    <t>869-1992</t>
  </si>
  <si>
    <t>869-1993</t>
  </si>
  <si>
    <t>869-1994</t>
  </si>
  <si>
    <t>869-1995</t>
  </si>
  <si>
    <t>869-1996</t>
  </si>
  <si>
    <t>869-1997</t>
  </si>
  <si>
    <t>869-1998</t>
  </si>
  <si>
    <t>869-1999</t>
  </si>
  <si>
    <t>869-2000</t>
  </si>
  <si>
    <t>869-2001</t>
  </si>
  <si>
    <t>869-2002</t>
  </si>
  <si>
    <t>869-2003</t>
  </si>
  <si>
    <t>869-2004</t>
  </si>
  <si>
    <t>869-2005</t>
  </si>
  <si>
    <t>869-2006</t>
  </si>
  <si>
    <t>869-2007</t>
  </si>
  <si>
    <t>869-2008</t>
  </si>
  <si>
    <t>869-2009</t>
  </si>
  <si>
    <t>869-2010</t>
  </si>
  <si>
    <t>869-2011</t>
  </si>
  <si>
    <t>869-2012</t>
  </si>
  <si>
    <t>869-2013</t>
  </si>
  <si>
    <t>869-2014</t>
  </si>
  <si>
    <t>869-2015</t>
  </si>
  <si>
    <t>869-2016</t>
  </si>
  <si>
    <t>869-2017</t>
  </si>
  <si>
    <t>869-2018</t>
  </si>
  <si>
    <t>911-1950</t>
  </si>
  <si>
    <t>911-1951</t>
  </si>
  <si>
    <t>911-1952</t>
  </si>
  <si>
    <t>911-1953</t>
  </si>
  <si>
    <t>911-1954</t>
  </si>
  <si>
    <t>911-1955</t>
  </si>
  <si>
    <t>911-1956</t>
  </si>
  <si>
    <t>911-1957</t>
  </si>
  <si>
    <t>911-1958</t>
  </si>
  <si>
    <t>911-1959</t>
  </si>
  <si>
    <t>911-1960</t>
  </si>
  <si>
    <t>911-1961</t>
  </si>
  <si>
    <t>911-1962</t>
  </si>
  <si>
    <t>911-1963</t>
  </si>
  <si>
    <t>911-1964</t>
  </si>
  <si>
    <t>911-1965</t>
  </si>
  <si>
    <t>911-1966</t>
  </si>
  <si>
    <t>911-1967</t>
  </si>
  <si>
    <t>911-1968</t>
  </si>
  <si>
    <t>911-1969</t>
  </si>
  <si>
    <t>911-1970</t>
  </si>
  <si>
    <t>911-1971</t>
  </si>
  <si>
    <t>911-1972</t>
  </si>
  <si>
    <t>911-1973</t>
  </si>
  <si>
    <t>911-1974</t>
  </si>
  <si>
    <t>911-1975</t>
  </si>
  <si>
    <t>911-1976</t>
  </si>
  <si>
    <t>911-1977</t>
  </si>
  <si>
    <t>911-1978</t>
  </si>
  <si>
    <t>911-1979</t>
  </si>
  <si>
    <t>911-1980</t>
  </si>
  <si>
    <t>911-1981</t>
  </si>
  <si>
    <t>911-1982</t>
  </si>
  <si>
    <t>911-1983</t>
  </si>
  <si>
    <t>911-1984</t>
  </si>
  <si>
    <t>911-1985</t>
  </si>
  <si>
    <t>911-1986</t>
  </si>
  <si>
    <t>911-1987</t>
  </si>
  <si>
    <t>911-1988</t>
  </si>
  <si>
    <t>911-1989</t>
  </si>
  <si>
    <t>911-1990</t>
  </si>
  <si>
    <t>911-1991</t>
  </si>
  <si>
    <t>911-1992</t>
  </si>
  <si>
    <t>911-1993</t>
  </si>
  <si>
    <t>911-1994</t>
  </si>
  <si>
    <t>911-1995</t>
  </si>
  <si>
    <t>911-1996</t>
  </si>
  <si>
    <t>911-1997</t>
  </si>
  <si>
    <t>911-1998</t>
  </si>
  <si>
    <t>911-1999</t>
  </si>
  <si>
    <t>911-2000</t>
  </si>
  <si>
    <t>911-2001</t>
  </si>
  <si>
    <t>911-2002</t>
  </si>
  <si>
    <t>911-2003</t>
  </si>
  <si>
    <t>911-2004</t>
  </si>
  <si>
    <t>911-2005</t>
  </si>
  <si>
    <t>911-2006</t>
  </si>
  <si>
    <t>911-2007</t>
  </si>
  <si>
    <t>911-2008</t>
  </si>
  <si>
    <t>911-2009</t>
  </si>
  <si>
    <t>911-2010</t>
  </si>
  <si>
    <t>911-2011</t>
  </si>
  <si>
    <t>911-2012</t>
  </si>
  <si>
    <t>911-2013</t>
  </si>
  <si>
    <t>911-2014</t>
  </si>
  <si>
    <t>911-2015</t>
  </si>
  <si>
    <t>911-2016</t>
  </si>
  <si>
    <t>911-2017</t>
  </si>
  <si>
    <t>911-2018</t>
  </si>
  <si>
    <t>912-1950</t>
  </si>
  <si>
    <t>Spliced IFS (1992-2000); SRF (2001-2018)</t>
  </si>
  <si>
    <t>Spliced BIS (1992-1994); BIS (1995-2018)</t>
  </si>
  <si>
    <t>Spliced Dealogic (1992-2009); Dealogic (2010-2018)</t>
  </si>
  <si>
    <t>912-1951</t>
  </si>
  <si>
    <t>912-1952</t>
  </si>
  <si>
    <t>912-1953</t>
  </si>
  <si>
    <t>912-1954</t>
  </si>
  <si>
    <t>912-1955</t>
  </si>
  <si>
    <t>912-1956</t>
  </si>
  <si>
    <t>912-1957</t>
  </si>
  <si>
    <t>912-1958</t>
  </si>
  <si>
    <t>912-1959</t>
  </si>
  <si>
    <t>912-1960</t>
  </si>
  <si>
    <t>912-1961</t>
  </si>
  <si>
    <t>912-1962</t>
  </si>
  <si>
    <t>912-1963</t>
  </si>
  <si>
    <t>912-1964</t>
  </si>
  <si>
    <t>912-1965</t>
  </si>
  <si>
    <t>912-1966</t>
  </si>
  <si>
    <t>912-1967</t>
  </si>
  <si>
    <t>912-1968</t>
  </si>
  <si>
    <t>912-1969</t>
  </si>
  <si>
    <t>912-1970</t>
  </si>
  <si>
    <t>912-1971</t>
  </si>
  <si>
    <t>912-1972</t>
  </si>
  <si>
    <t>912-1973</t>
  </si>
  <si>
    <t>912-1974</t>
  </si>
  <si>
    <t>912-1975</t>
  </si>
  <si>
    <t>912-1976</t>
  </si>
  <si>
    <t>912-1977</t>
  </si>
  <si>
    <t>912-1978</t>
  </si>
  <si>
    <t>912-1979</t>
  </si>
  <si>
    <t>912-1980</t>
  </si>
  <si>
    <t>912-1981</t>
  </si>
  <si>
    <t>912-1982</t>
  </si>
  <si>
    <t>912-1983</t>
  </si>
  <si>
    <t>912-1984</t>
  </si>
  <si>
    <t>912-1985</t>
  </si>
  <si>
    <t>912-1986</t>
  </si>
  <si>
    <t>912-1987</t>
  </si>
  <si>
    <t>912-1988</t>
  </si>
  <si>
    <t>912-1989</t>
  </si>
  <si>
    <t>912-1990</t>
  </si>
  <si>
    <t>912-1991</t>
  </si>
  <si>
    <t>912-1992</t>
  </si>
  <si>
    <t>912-1993</t>
  </si>
  <si>
    <t>912-1994</t>
  </si>
  <si>
    <t>912-1995</t>
  </si>
  <si>
    <t>912-1996</t>
  </si>
  <si>
    <t>912-1997</t>
  </si>
  <si>
    <t>912-1998</t>
  </si>
  <si>
    <t>912-1999</t>
  </si>
  <si>
    <t>912-2000</t>
  </si>
  <si>
    <t>912-2001</t>
  </si>
  <si>
    <t>912-2002</t>
  </si>
  <si>
    <t>912-2003</t>
  </si>
  <si>
    <t>912-2004</t>
  </si>
  <si>
    <t>912-2005</t>
  </si>
  <si>
    <t>912-2006</t>
  </si>
  <si>
    <t>912-2007</t>
  </si>
  <si>
    <t>912-2008</t>
  </si>
  <si>
    <t>912-2009</t>
  </si>
  <si>
    <t>912-2010</t>
  </si>
  <si>
    <t>912-2011</t>
  </si>
  <si>
    <t>912-2012</t>
  </si>
  <si>
    <t>912-2013</t>
  </si>
  <si>
    <t>912-2014</t>
  </si>
  <si>
    <t>912-2015</t>
  </si>
  <si>
    <t>912-2016</t>
  </si>
  <si>
    <t>912-2017</t>
  </si>
  <si>
    <t>912-2018</t>
  </si>
  <si>
    <t>913-1950</t>
  </si>
  <si>
    <t>IFS+IDS (1994-2002); National Source (2003-2018)</t>
  </si>
  <si>
    <t>913-1951</t>
  </si>
  <si>
    <t>913-1952</t>
  </si>
  <si>
    <t>913-1953</t>
  </si>
  <si>
    <t>913-1954</t>
  </si>
  <si>
    <t>913-1955</t>
  </si>
  <si>
    <t>913-1956</t>
  </si>
  <si>
    <t>913-1957</t>
  </si>
  <si>
    <t>913-1958</t>
  </si>
  <si>
    <t>913-1959</t>
  </si>
  <si>
    <t>913-1960</t>
  </si>
  <si>
    <t>913-1961</t>
  </si>
  <si>
    <t>913-1962</t>
  </si>
  <si>
    <t>913-1963</t>
  </si>
  <si>
    <t>913-1964</t>
  </si>
  <si>
    <t>913-1965</t>
  </si>
  <si>
    <t>913-1966</t>
  </si>
  <si>
    <t>913-1967</t>
  </si>
  <si>
    <t>913-1968</t>
  </si>
  <si>
    <t>913-1969</t>
  </si>
  <si>
    <t>913-1970</t>
  </si>
  <si>
    <t>913-1971</t>
  </si>
  <si>
    <t>913-1972</t>
  </si>
  <si>
    <t>913-1973</t>
  </si>
  <si>
    <t>913-1974</t>
  </si>
  <si>
    <t>913-1975</t>
  </si>
  <si>
    <t>913-1976</t>
  </si>
  <si>
    <t>913-1977</t>
  </si>
  <si>
    <t>913-1978</t>
  </si>
  <si>
    <t>913-1979</t>
  </si>
  <si>
    <t>913-1980</t>
  </si>
  <si>
    <t>913-1981</t>
  </si>
  <si>
    <t>913-1982</t>
  </si>
  <si>
    <t>913-1983</t>
  </si>
  <si>
    <t>913-1984</t>
  </si>
  <si>
    <t>913-1985</t>
  </si>
  <si>
    <t>913-1986</t>
  </si>
  <si>
    <t>913-1987</t>
  </si>
  <si>
    <t>913-1988</t>
  </si>
  <si>
    <t>913-1989</t>
  </si>
  <si>
    <t>913-1990</t>
  </si>
  <si>
    <t>913-1991</t>
  </si>
  <si>
    <t>913-1992</t>
  </si>
  <si>
    <t>913-1993</t>
  </si>
  <si>
    <t>913-1994</t>
  </si>
  <si>
    <t>913-1995</t>
  </si>
  <si>
    <t>913-1996</t>
  </si>
  <si>
    <t>913-1997</t>
  </si>
  <si>
    <t>913-1998</t>
  </si>
  <si>
    <t>913-1999</t>
  </si>
  <si>
    <t>913-2000</t>
  </si>
  <si>
    <t>913-2001</t>
  </si>
  <si>
    <t>913-2002</t>
  </si>
  <si>
    <t>913-2003</t>
  </si>
  <si>
    <t>913-2004</t>
  </si>
  <si>
    <t>913-2005</t>
  </si>
  <si>
    <t>913-2006</t>
  </si>
  <si>
    <t>913-2007</t>
  </si>
  <si>
    <t>913-2008</t>
  </si>
  <si>
    <t>913-2009</t>
  </si>
  <si>
    <t>913-2010</t>
  </si>
  <si>
    <t>913-2011</t>
  </si>
  <si>
    <t>913-2012</t>
  </si>
  <si>
    <t>913-2013</t>
  </si>
  <si>
    <t>913-2014</t>
  </si>
  <si>
    <t>913-2015</t>
  </si>
  <si>
    <t>913-2016</t>
  </si>
  <si>
    <t>913-2017</t>
  </si>
  <si>
    <t>913-2018</t>
  </si>
  <si>
    <t>914-1950</t>
  </si>
  <si>
    <t>National Source (1994-1999); WEO 2019 (2000-2018)</t>
  </si>
  <si>
    <t>914-1951</t>
  </si>
  <si>
    <t>914-1952</t>
  </si>
  <si>
    <t>914-1953</t>
  </si>
  <si>
    <t>914-1954</t>
  </si>
  <si>
    <t>914-1955</t>
  </si>
  <si>
    <t>914-1956</t>
  </si>
  <si>
    <t>914-1957</t>
  </si>
  <si>
    <t>914-1958</t>
  </si>
  <si>
    <t>914-1959</t>
  </si>
  <si>
    <t>914-1960</t>
  </si>
  <si>
    <t>914-1961</t>
  </si>
  <si>
    <t>914-1962</t>
  </si>
  <si>
    <t>914-1963</t>
  </si>
  <si>
    <t>914-1964</t>
  </si>
  <si>
    <t>914-1965</t>
  </si>
  <si>
    <t>914-1966</t>
  </si>
  <si>
    <t>914-1967</t>
  </si>
  <si>
    <t>914-1968</t>
  </si>
  <si>
    <t>914-1969</t>
  </si>
  <si>
    <t>914-1970</t>
  </si>
  <si>
    <t>914-1971</t>
  </si>
  <si>
    <t>914-1972</t>
  </si>
  <si>
    <t>914-1973</t>
  </si>
  <si>
    <t>914-1974</t>
  </si>
  <si>
    <t>914-1975</t>
  </si>
  <si>
    <t>914-1976</t>
  </si>
  <si>
    <t>914-1977</t>
  </si>
  <si>
    <t>914-1978</t>
  </si>
  <si>
    <t>914-1979</t>
  </si>
  <si>
    <t>914-1980</t>
  </si>
  <si>
    <t>914-1981</t>
  </si>
  <si>
    <t>914-1982</t>
  </si>
  <si>
    <t>914-1983</t>
  </si>
  <si>
    <t>914-1984</t>
  </si>
  <si>
    <t>914-1985</t>
  </si>
  <si>
    <t>914-1986</t>
  </si>
  <si>
    <t>914-1987</t>
  </si>
  <si>
    <t>914-1988</t>
  </si>
  <si>
    <t>914-1989</t>
  </si>
  <si>
    <t>914-1990</t>
  </si>
  <si>
    <t>914-1991</t>
  </si>
  <si>
    <t>914-1992</t>
  </si>
  <si>
    <t>914-1993</t>
  </si>
  <si>
    <t>914-1994</t>
  </si>
  <si>
    <t>914-1995</t>
  </si>
  <si>
    <t>914-1996</t>
  </si>
  <si>
    <t>914-1997</t>
  </si>
  <si>
    <t>914-1998</t>
  </si>
  <si>
    <t>914-1999</t>
  </si>
  <si>
    <t>914-2000</t>
  </si>
  <si>
    <t>914-2001</t>
  </si>
  <si>
    <t>914-2002</t>
  </si>
  <si>
    <t>914-2003</t>
  </si>
  <si>
    <t>914-2004</t>
  </si>
  <si>
    <t>914-2005</t>
  </si>
  <si>
    <t>914-2006</t>
  </si>
  <si>
    <t>914-2007</t>
  </si>
  <si>
    <t>914-2008</t>
  </si>
  <si>
    <t>914-2009</t>
  </si>
  <si>
    <t>914-2010</t>
  </si>
  <si>
    <t>914-2011</t>
  </si>
  <si>
    <t>914-2012</t>
  </si>
  <si>
    <t>914-2013</t>
  </si>
  <si>
    <t>914-2014</t>
  </si>
  <si>
    <t>914-2015</t>
  </si>
  <si>
    <t>914-2016</t>
  </si>
  <si>
    <t>914-2017</t>
  </si>
  <si>
    <t>914-2018</t>
  </si>
  <si>
    <t>915-1950</t>
  </si>
  <si>
    <t>Spliced Dealogic (1995-2009); Dealogic (2010-2018)</t>
  </si>
  <si>
    <t>WB (1965-1989); WEO 2019 (1990-2018)</t>
  </si>
  <si>
    <t>915-1951</t>
  </si>
  <si>
    <t>915-1952</t>
  </si>
  <si>
    <t>915-1953</t>
  </si>
  <si>
    <t>915-1954</t>
  </si>
  <si>
    <t>915-1955</t>
  </si>
  <si>
    <t>915-1956</t>
  </si>
  <si>
    <t>915-1957</t>
  </si>
  <si>
    <t>915-1958</t>
  </si>
  <si>
    <t>915-1959</t>
  </si>
  <si>
    <t>915-1960</t>
  </si>
  <si>
    <t>915-1961</t>
  </si>
  <si>
    <t>915-1962</t>
  </si>
  <si>
    <t>915-1963</t>
  </si>
  <si>
    <t>915-1964</t>
  </si>
  <si>
    <t>915-1965</t>
  </si>
  <si>
    <t>915-1966</t>
  </si>
  <si>
    <t>915-1967</t>
  </si>
  <si>
    <t>915-1968</t>
  </si>
  <si>
    <t>915-1969</t>
  </si>
  <si>
    <t>915-1970</t>
  </si>
  <si>
    <t>915-1971</t>
  </si>
  <si>
    <t>915-1972</t>
  </si>
  <si>
    <t>915-1973</t>
  </si>
  <si>
    <t>915-1974</t>
  </si>
  <si>
    <t>915-1975</t>
  </si>
  <si>
    <t>915-1976</t>
  </si>
  <si>
    <t>915-1977</t>
  </si>
  <si>
    <t>915-1978</t>
  </si>
  <si>
    <t>915-1979</t>
  </si>
  <si>
    <t>915-1980</t>
  </si>
  <si>
    <t>915-1981</t>
  </si>
  <si>
    <t>915-1982</t>
  </si>
  <si>
    <t>915-1983</t>
  </si>
  <si>
    <t>915-1984</t>
  </si>
  <si>
    <t>915-1985</t>
  </si>
  <si>
    <t>915-1986</t>
  </si>
  <si>
    <t>915-1987</t>
  </si>
  <si>
    <t>915-1988</t>
  </si>
  <si>
    <t>915-1989</t>
  </si>
  <si>
    <t>915-1990</t>
  </si>
  <si>
    <t>915-1991</t>
  </si>
  <si>
    <t>915-1992</t>
  </si>
  <si>
    <t>915-1993</t>
  </si>
  <si>
    <t>915-1994</t>
  </si>
  <si>
    <t>915-1995</t>
  </si>
  <si>
    <t>915-1996</t>
  </si>
  <si>
    <t>915-1997</t>
  </si>
  <si>
    <t>915-1998</t>
  </si>
  <si>
    <t>915-1999</t>
  </si>
  <si>
    <t>915-2000</t>
  </si>
  <si>
    <t>915-2001</t>
  </si>
  <si>
    <t>915-2002</t>
  </si>
  <si>
    <t>915-2003</t>
  </si>
  <si>
    <t>915-2004</t>
  </si>
  <si>
    <t>915-2005</t>
  </si>
  <si>
    <t>915-2006</t>
  </si>
  <si>
    <t>915-2007</t>
  </si>
  <si>
    <t>915-2008</t>
  </si>
  <si>
    <t>915-2009</t>
  </si>
  <si>
    <t>915-2010</t>
  </si>
  <si>
    <t>915-2011</t>
  </si>
  <si>
    <t>915-2012</t>
  </si>
  <si>
    <t>915-2013</t>
  </si>
  <si>
    <t>915-2014</t>
  </si>
  <si>
    <t>915-2015</t>
  </si>
  <si>
    <t>915-2016</t>
  </si>
  <si>
    <t>915-2017</t>
  </si>
  <si>
    <t>915-2018</t>
  </si>
  <si>
    <t>916-1950</t>
  </si>
  <si>
    <t>Spliced IFS (1995-2002); SRF (2003-2018)</t>
  </si>
  <si>
    <t>Spliced Dealogic (1995-2005); Dealogic (2006-2018)</t>
  </si>
  <si>
    <t>SRF (2003-2018)</t>
  </si>
  <si>
    <t>IFS+IDS (1993-1997); WEO 2009 (1998-2001); WEO 2019 (2002-2018)</t>
  </si>
  <si>
    <t>916-1951</t>
  </si>
  <si>
    <t>916-1952</t>
  </si>
  <si>
    <t>916-1953</t>
  </si>
  <si>
    <t>916-1954</t>
  </si>
  <si>
    <t>916-1955</t>
  </si>
  <si>
    <t>916-1956</t>
  </si>
  <si>
    <t>916-1957</t>
  </si>
  <si>
    <t>916-1958</t>
  </si>
  <si>
    <t>916-1959</t>
  </si>
  <si>
    <t>916-1960</t>
  </si>
  <si>
    <t>916-1961</t>
  </si>
  <si>
    <t>916-1962</t>
  </si>
  <si>
    <t>916-1963</t>
  </si>
  <si>
    <t>916-1964</t>
  </si>
  <si>
    <t>916-1965</t>
  </si>
  <si>
    <t>916-1966</t>
  </si>
  <si>
    <t>916-1967</t>
  </si>
  <si>
    <t>916-1968</t>
  </si>
  <si>
    <t>916-1969</t>
  </si>
  <si>
    <t>916-1970</t>
  </si>
  <si>
    <t>916-1971</t>
  </si>
  <si>
    <t>916-1972</t>
  </si>
  <si>
    <t>916-1973</t>
  </si>
  <si>
    <t>916-1974</t>
  </si>
  <si>
    <t>916-1975</t>
  </si>
  <si>
    <t>916-1976</t>
  </si>
  <si>
    <t>916-1977</t>
  </si>
  <si>
    <t>916-1978</t>
  </si>
  <si>
    <t>916-1979</t>
  </si>
  <si>
    <t>916-1980</t>
  </si>
  <si>
    <t>916-1981</t>
  </si>
  <si>
    <t>916-1982</t>
  </si>
  <si>
    <t>916-1983</t>
  </si>
  <si>
    <t>916-1984</t>
  </si>
  <si>
    <t>916-1985</t>
  </si>
  <si>
    <t>916-1986</t>
  </si>
  <si>
    <t>916-1987</t>
  </si>
  <si>
    <t>916-1988</t>
  </si>
  <si>
    <t>916-1989</t>
  </si>
  <si>
    <t>916-1990</t>
  </si>
  <si>
    <t>916-1991</t>
  </si>
  <si>
    <t>916-1992</t>
  </si>
  <si>
    <t>916-1993</t>
  </si>
  <si>
    <t>916-1994</t>
  </si>
  <si>
    <t>916-1995</t>
  </si>
  <si>
    <t>916-1996</t>
  </si>
  <si>
    <t>916-1997</t>
  </si>
  <si>
    <t>916-1998</t>
  </si>
  <si>
    <t>916-1999</t>
  </si>
  <si>
    <t>916-2000</t>
  </si>
  <si>
    <t>916-2001</t>
  </si>
  <si>
    <t>916-2002</t>
  </si>
  <si>
    <t>916-2003</t>
  </si>
  <si>
    <t>916-2004</t>
  </si>
  <si>
    <t>916-2005</t>
  </si>
  <si>
    <t>916-2006</t>
  </si>
  <si>
    <t>916-2007</t>
  </si>
  <si>
    <t>916-2008</t>
  </si>
  <si>
    <t>916-2009</t>
  </si>
  <si>
    <t>916-2010</t>
  </si>
  <si>
    <t>916-2011</t>
  </si>
  <si>
    <t>916-2012</t>
  </si>
  <si>
    <t>916-2013</t>
  </si>
  <si>
    <t>916-2014</t>
  </si>
  <si>
    <t>916-2015</t>
  </si>
  <si>
    <t>916-2016</t>
  </si>
  <si>
    <t>916-2017</t>
  </si>
  <si>
    <t>916-2018</t>
  </si>
  <si>
    <t>917-1950</t>
  </si>
  <si>
    <t>WEO 2009 (1994-1999); WEO 2019 (2000-2018)</t>
  </si>
  <si>
    <t>WB (1987-1989); PWT (1990-1991); WEO 2019 (1992-2018)</t>
  </si>
  <si>
    <t>917-1951</t>
  </si>
  <si>
    <t>917-1952</t>
  </si>
  <si>
    <t>917-1953</t>
  </si>
  <si>
    <t>917-1954</t>
  </si>
  <si>
    <t>917-1955</t>
  </si>
  <si>
    <t>917-1956</t>
  </si>
  <si>
    <t>917-1957</t>
  </si>
  <si>
    <t>917-1958</t>
  </si>
  <si>
    <t>917-1959</t>
  </si>
  <si>
    <t>917-1960</t>
  </si>
  <si>
    <t>917-1961</t>
  </si>
  <si>
    <t>917-1962</t>
  </si>
  <si>
    <t>917-1963</t>
  </si>
  <si>
    <t>917-1964</t>
  </si>
  <si>
    <t>917-1965</t>
  </si>
  <si>
    <t>917-1966</t>
  </si>
  <si>
    <t>917-1967</t>
  </si>
  <si>
    <t>917-1968</t>
  </si>
  <si>
    <t>917-1969</t>
  </si>
  <si>
    <t>917-1970</t>
  </si>
  <si>
    <t>917-1971</t>
  </si>
  <si>
    <t>917-1972</t>
  </si>
  <si>
    <t>917-1973</t>
  </si>
  <si>
    <t>917-1974</t>
  </si>
  <si>
    <t>917-1975</t>
  </si>
  <si>
    <t>917-1976</t>
  </si>
  <si>
    <t>917-1977</t>
  </si>
  <si>
    <t>917-1978</t>
  </si>
  <si>
    <t>917-1979</t>
  </si>
  <si>
    <t>917-1980</t>
  </si>
  <si>
    <t>917-1981</t>
  </si>
  <si>
    <t>917-1982</t>
  </si>
  <si>
    <t>917-1983</t>
  </si>
  <si>
    <t>917-1984</t>
  </si>
  <si>
    <t>917-1985</t>
  </si>
  <si>
    <t>917-1986</t>
  </si>
  <si>
    <t>917-1987</t>
  </si>
  <si>
    <t>917-1988</t>
  </si>
  <si>
    <t>917-1989</t>
  </si>
  <si>
    <t>917-1990</t>
  </si>
  <si>
    <t>917-1991</t>
  </si>
  <si>
    <t>917-1992</t>
  </si>
  <si>
    <t>917-1993</t>
  </si>
  <si>
    <t>917-1994</t>
  </si>
  <si>
    <t>917-1995</t>
  </si>
  <si>
    <t>917-1996</t>
  </si>
  <si>
    <t>917-1997</t>
  </si>
  <si>
    <t>917-1998</t>
  </si>
  <si>
    <t>917-1999</t>
  </si>
  <si>
    <t>917-2000</t>
  </si>
  <si>
    <t>917-2001</t>
  </si>
  <si>
    <t>917-2002</t>
  </si>
  <si>
    <t>917-2003</t>
  </si>
  <si>
    <t>917-2004</t>
  </si>
  <si>
    <t>917-2005</t>
  </si>
  <si>
    <t>917-2006</t>
  </si>
  <si>
    <t>917-2007</t>
  </si>
  <si>
    <t>917-2008</t>
  </si>
  <si>
    <t>917-2009</t>
  </si>
  <si>
    <t>917-2010</t>
  </si>
  <si>
    <t>917-2011</t>
  </si>
  <si>
    <t>917-2012</t>
  </si>
  <si>
    <t>917-2013</t>
  </si>
  <si>
    <t>917-2014</t>
  </si>
  <si>
    <t>917-2015</t>
  </si>
  <si>
    <t>917-2016</t>
  </si>
  <si>
    <t>917-2017</t>
  </si>
  <si>
    <t>917-2018</t>
  </si>
  <si>
    <t>918-1950</t>
  </si>
  <si>
    <t>Spliced IFS (1991-1994); Eurostat (1995-2018)</t>
  </si>
  <si>
    <t>Spliced BIS (1991-1994); Eurostat (1995-2018)</t>
  </si>
  <si>
    <t>Spliced Dealogic (1991-1994); Eurostat (1995-2018)</t>
  </si>
  <si>
    <t>Eurostat (1997-1999); QPD (2000-2018)</t>
  </si>
  <si>
    <t>R&amp;R (1981-1992); IFS+IDS (1993-1999); QPD (2000-2018)</t>
  </si>
  <si>
    <t>918-1951</t>
  </si>
  <si>
    <t>918-1952</t>
  </si>
  <si>
    <t>918-1953</t>
  </si>
  <si>
    <t>918-1954</t>
  </si>
  <si>
    <t>918-1955</t>
  </si>
  <si>
    <t>918-1956</t>
  </si>
  <si>
    <t>918-1957</t>
  </si>
  <si>
    <t>918-1958</t>
  </si>
  <si>
    <t>918-1959</t>
  </si>
  <si>
    <t>918-1960</t>
  </si>
  <si>
    <t>918-1961</t>
  </si>
  <si>
    <t>918-1962</t>
  </si>
  <si>
    <t>918-1963</t>
  </si>
  <si>
    <t>918-1964</t>
  </si>
  <si>
    <t>918-1965</t>
  </si>
  <si>
    <t>918-1966</t>
  </si>
  <si>
    <t>918-1967</t>
  </si>
  <si>
    <t>918-1968</t>
  </si>
  <si>
    <t>918-1969</t>
  </si>
  <si>
    <t>918-1970</t>
  </si>
  <si>
    <t>918-1971</t>
  </si>
  <si>
    <t>918-1972</t>
  </si>
  <si>
    <t>918-1973</t>
  </si>
  <si>
    <t>918-1974</t>
  </si>
  <si>
    <t>918-1975</t>
  </si>
  <si>
    <t>918-1976</t>
  </si>
  <si>
    <t>918-1977</t>
  </si>
  <si>
    <t>918-1978</t>
  </si>
  <si>
    <t>918-1979</t>
  </si>
  <si>
    <t>918-1980</t>
  </si>
  <si>
    <t>918-1981</t>
  </si>
  <si>
    <t>918-1982</t>
  </si>
  <si>
    <t>918-1983</t>
  </si>
  <si>
    <t>918-1984</t>
  </si>
  <si>
    <t>918-1985</t>
  </si>
  <si>
    <t>918-1986</t>
  </si>
  <si>
    <t>918-1987</t>
  </si>
  <si>
    <t>918-1988</t>
  </si>
  <si>
    <t>918-1989</t>
  </si>
  <si>
    <t>918-1990</t>
  </si>
  <si>
    <t>918-1991</t>
  </si>
  <si>
    <t>918-1992</t>
  </si>
  <si>
    <t>918-1993</t>
  </si>
  <si>
    <t>918-1994</t>
  </si>
  <si>
    <t>918-1995</t>
  </si>
  <si>
    <t>918-1996</t>
  </si>
  <si>
    <t>918-1997</t>
  </si>
  <si>
    <t>918-1998</t>
  </si>
  <si>
    <t>918-1999</t>
  </si>
  <si>
    <t>918-2000</t>
  </si>
  <si>
    <t>918-2001</t>
  </si>
  <si>
    <t>918-2002</t>
  </si>
  <si>
    <t>918-2003</t>
  </si>
  <si>
    <t>918-2004</t>
  </si>
  <si>
    <t>918-2005</t>
  </si>
  <si>
    <t>918-2006</t>
  </si>
  <si>
    <t>918-2007</t>
  </si>
  <si>
    <t>918-2008</t>
  </si>
  <si>
    <t>918-2009</t>
  </si>
  <si>
    <t>918-2010</t>
  </si>
  <si>
    <t>918-2011</t>
  </si>
  <si>
    <t>918-2012</t>
  </si>
  <si>
    <t>918-2013</t>
  </si>
  <si>
    <t>918-2014</t>
  </si>
  <si>
    <t>918-2015</t>
  </si>
  <si>
    <t>918-2016</t>
  </si>
  <si>
    <t>918-2017</t>
  </si>
  <si>
    <t>918-2018</t>
  </si>
  <si>
    <t>921-1950</t>
  </si>
  <si>
    <t>JP (1995-2002); IFS+IDS (2003-2006); National Source (2007-2018)</t>
  </si>
  <si>
    <t>921-1951</t>
  </si>
  <si>
    <t>921-1952</t>
  </si>
  <si>
    <t>921-1953</t>
  </si>
  <si>
    <t>921-1954</t>
  </si>
  <si>
    <t>921-1955</t>
  </si>
  <si>
    <t>921-1956</t>
  </si>
  <si>
    <t>921-1957</t>
  </si>
  <si>
    <t>921-1958</t>
  </si>
  <si>
    <t>921-1959</t>
  </si>
  <si>
    <t>921-1960</t>
  </si>
  <si>
    <t>921-1961</t>
  </si>
  <si>
    <t>921-1962</t>
  </si>
  <si>
    <t>921-1963</t>
  </si>
  <si>
    <t>921-1964</t>
  </si>
  <si>
    <t>921-1965</t>
  </si>
  <si>
    <t>921-1966</t>
  </si>
  <si>
    <t>921-1967</t>
  </si>
  <si>
    <t>921-1968</t>
  </si>
  <si>
    <t>921-1969</t>
  </si>
  <si>
    <t>921-1970</t>
  </si>
  <si>
    <t>921-1971</t>
  </si>
  <si>
    <t>921-1972</t>
  </si>
  <si>
    <t>921-1973</t>
  </si>
  <si>
    <t>921-1974</t>
  </si>
  <si>
    <t>921-1975</t>
  </si>
  <si>
    <t>921-1976</t>
  </si>
  <si>
    <t>921-1977</t>
  </si>
  <si>
    <t>921-1978</t>
  </si>
  <si>
    <t>921-1979</t>
  </si>
  <si>
    <t>921-1980</t>
  </si>
  <si>
    <t>921-1981</t>
  </si>
  <si>
    <t>921-1982</t>
  </si>
  <si>
    <t>921-1983</t>
  </si>
  <si>
    <t>921-1984</t>
  </si>
  <si>
    <t>921-1985</t>
  </si>
  <si>
    <t>921-1986</t>
  </si>
  <si>
    <t>921-1987</t>
  </si>
  <si>
    <t>921-1988</t>
  </si>
  <si>
    <t>921-1989</t>
  </si>
  <si>
    <t>921-1990</t>
  </si>
  <si>
    <t>921-1991</t>
  </si>
  <si>
    <t>921-1992</t>
  </si>
  <si>
    <t>921-1993</t>
  </si>
  <si>
    <t>921-1994</t>
  </si>
  <si>
    <t>921-1995</t>
  </si>
  <si>
    <t>921-1996</t>
  </si>
  <si>
    <t>921-1997</t>
  </si>
  <si>
    <t>921-1998</t>
  </si>
  <si>
    <t>921-1999</t>
  </si>
  <si>
    <t>921-2000</t>
  </si>
  <si>
    <t>921-2001</t>
  </si>
  <si>
    <t>921-2002</t>
  </si>
  <si>
    <t>921-2003</t>
  </si>
  <si>
    <t>921-2004</t>
  </si>
  <si>
    <t>921-2005</t>
  </si>
  <si>
    <t>921-2006</t>
  </si>
  <si>
    <t>921-2007</t>
  </si>
  <si>
    <t>921-2008</t>
  </si>
  <si>
    <t>921-2009</t>
  </si>
  <si>
    <t>921-2010</t>
  </si>
  <si>
    <t>921-2011</t>
  </si>
  <si>
    <t>921-2012</t>
  </si>
  <si>
    <t>921-2013</t>
  </si>
  <si>
    <t>921-2014</t>
  </si>
  <si>
    <t>921-2015</t>
  </si>
  <si>
    <t>921-2016</t>
  </si>
  <si>
    <t>921-2017</t>
  </si>
  <si>
    <t>921-2018</t>
  </si>
  <si>
    <t>922-1950</t>
  </si>
  <si>
    <t>OECD (2011-2018)</t>
  </si>
  <si>
    <t>IFS (1993-2018)</t>
  </si>
  <si>
    <t>Spliced BIS (1993-1994); BIS (1995-2018)</t>
  </si>
  <si>
    <t>Spliced Dealogic (1993-1997); Dealogic (1998-2018)</t>
  </si>
  <si>
    <t>JP (1992-2004); QPD (2005-2018)</t>
  </si>
  <si>
    <t>922-1951</t>
  </si>
  <si>
    <t>922-1952</t>
  </si>
  <si>
    <t>922-1953</t>
  </si>
  <si>
    <t>922-1954</t>
  </si>
  <si>
    <t>922-1955</t>
  </si>
  <si>
    <t>922-1956</t>
  </si>
  <si>
    <t>922-1957</t>
  </si>
  <si>
    <t>922-1958</t>
  </si>
  <si>
    <t>922-1959</t>
  </si>
  <si>
    <t>922-1960</t>
  </si>
  <si>
    <t>922-1961</t>
  </si>
  <si>
    <t>922-1962</t>
  </si>
  <si>
    <t>922-1963</t>
  </si>
  <si>
    <t>922-1964</t>
  </si>
  <si>
    <t>922-1965</t>
  </si>
  <si>
    <t>922-1966</t>
  </si>
  <si>
    <t>922-1967</t>
  </si>
  <si>
    <t>922-1968</t>
  </si>
  <si>
    <t>922-1969</t>
  </si>
  <si>
    <t>922-1970</t>
  </si>
  <si>
    <t>922-1971</t>
  </si>
  <si>
    <t>922-1972</t>
  </si>
  <si>
    <t>922-1973</t>
  </si>
  <si>
    <t>922-1974</t>
  </si>
  <si>
    <t>922-1975</t>
  </si>
  <si>
    <t>922-1976</t>
  </si>
  <si>
    <t>922-1977</t>
  </si>
  <si>
    <t>922-1978</t>
  </si>
  <si>
    <t>922-1979</t>
  </si>
  <si>
    <t>922-1980</t>
  </si>
  <si>
    <t>922-1981</t>
  </si>
  <si>
    <t>922-1982</t>
  </si>
  <si>
    <t>922-1983</t>
  </si>
  <si>
    <t>922-1984</t>
  </si>
  <si>
    <t>922-1985</t>
  </si>
  <si>
    <t>922-1986</t>
  </si>
  <si>
    <t>922-1987</t>
  </si>
  <si>
    <t>922-1988</t>
  </si>
  <si>
    <t>922-1989</t>
  </si>
  <si>
    <t>922-1990</t>
  </si>
  <si>
    <t>922-1991</t>
  </si>
  <si>
    <t>922-1992</t>
  </si>
  <si>
    <t>922-1993</t>
  </si>
  <si>
    <t>922-1994</t>
  </si>
  <si>
    <t>922-1995</t>
  </si>
  <si>
    <t>922-1996</t>
  </si>
  <si>
    <t>922-1997</t>
  </si>
  <si>
    <t>922-1998</t>
  </si>
  <si>
    <t>922-1999</t>
  </si>
  <si>
    <t>922-2000</t>
  </si>
  <si>
    <t>922-2001</t>
  </si>
  <si>
    <t>922-2002</t>
  </si>
  <si>
    <t>922-2003</t>
  </si>
  <si>
    <t>922-2004</t>
  </si>
  <si>
    <t>922-2005</t>
  </si>
  <si>
    <t>922-2006</t>
  </si>
  <si>
    <t>922-2007</t>
  </si>
  <si>
    <t>922-2008</t>
  </si>
  <si>
    <t>922-2009</t>
  </si>
  <si>
    <t>922-2010</t>
  </si>
  <si>
    <t>922-2011</t>
  </si>
  <si>
    <t>922-2012</t>
  </si>
  <si>
    <t>922-2013</t>
  </si>
  <si>
    <t>922-2014</t>
  </si>
  <si>
    <t>922-2015</t>
  </si>
  <si>
    <t>922-2016</t>
  </si>
  <si>
    <t>922-2017</t>
  </si>
  <si>
    <t>922-2018</t>
  </si>
  <si>
    <t>923-1950</t>
  </si>
  <si>
    <t>Spliced IFS (1998-2000); SRF (2001-2018)</t>
  </si>
  <si>
    <t>WB (1985-1989); PWT (1990-1991); WEO 2019 (1992-2018)</t>
  </si>
  <si>
    <t>923-1951</t>
  </si>
  <si>
    <t>923-1952</t>
  </si>
  <si>
    <t>923-1953</t>
  </si>
  <si>
    <t>923-1954</t>
  </si>
  <si>
    <t>923-1955</t>
  </si>
  <si>
    <t>923-1956</t>
  </si>
  <si>
    <t>923-1957</t>
  </si>
  <si>
    <t>923-1958</t>
  </si>
  <si>
    <t>923-1959</t>
  </si>
  <si>
    <t>923-1960</t>
  </si>
  <si>
    <t>923-1961</t>
  </si>
  <si>
    <t>923-1962</t>
  </si>
  <si>
    <t>923-1963</t>
  </si>
  <si>
    <t>923-1964</t>
  </si>
  <si>
    <t>923-1965</t>
  </si>
  <si>
    <t>923-1966</t>
  </si>
  <si>
    <t>923-1967</t>
  </si>
  <si>
    <t>923-1968</t>
  </si>
  <si>
    <t>923-1969</t>
  </si>
  <si>
    <t>923-1970</t>
  </si>
  <si>
    <t>923-1971</t>
  </si>
  <si>
    <t>923-1972</t>
  </si>
  <si>
    <t>923-1973</t>
  </si>
  <si>
    <t>923-1974</t>
  </si>
  <si>
    <t>923-1975</t>
  </si>
  <si>
    <t>923-1976</t>
  </si>
  <si>
    <t>923-1977</t>
  </si>
  <si>
    <t>923-1978</t>
  </si>
  <si>
    <t>923-1979</t>
  </si>
  <si>
    <t>923-1980</t>
  </si>
  <si>
    <t>923-1981</t>
  </si>
  <si>
    <t>923-1982</t>
  </si>
  <si>
    <t>923-1983</t>
  </si>
  <si>
    <t>923-1984</t>
  </si>
  <si>
    <t>923-1985</t>
  </si>
  <si>
    <t>923-1986</t>
  </si>
  <si>
    <t>923-1987</t>
  </si>
  <si>
    <t>923-1988</t>
  </si>
  <si>
    <t>923-1989</t>
  </si>
  <si>
    <t>923-1990</t>
  </si>
  <si>
    <t>923-1991</t>
  </si>
  <si>
    <t>923-1992</t>
  </si>
  <si>
    <t>923-1993</t>
  </si>
  <si>
    <t>923-1994</t>
  </si>
  <si>
    <t>923-1995</t>
  </si>
  <si>
    <t>923-1996</t>
  </si>
  <si>
    <t>923-1997</t>
  </si>
  <si>
    <t>923-1998</t>
  </si>
  <si>
    <t>923-1999</t>
  </si>
  <si>
    <t>923-2000</t>
  </si>
  <si>
    <t>923-2001</t>
  </si>
  <si>
    <t>923-2002</t>
  </si>
  <si>
    <t>923-2003</t>
  </si>
  <si>
    <t>923-2004</t>
  </si>
  <si>
    <t>923-2005</t>
  </si>
  <si>
    <t>923-2006</t>
  </si>
  <si>
    <t>923-2007</t>
  </si>
  <si>
    <t>923-2008</t>
  </si>
  <si>
    <t>923-2009</t>
  </si>
  <si>
    <t>923-2010</t>
  </si>
  <si>
    <t>923-2011</t>
  </si>
  <si>
    <t>923-2012</t>
  </si>
  <si>
    <t>923-2013</t>
  </si>
  <si>
    <t>923-2014</t>
  </si>
  <si>
    <t>923-2015</t>
  </si>
  <si>
    <t>923-2016</t>
  </si>
  <si>
    <t>923-2017</t>
  </si>
  <si>
    <t>923-2018</t>
  </si>
  <si>
    <t>924-1950</t>
  </si>
  <si>
    <t>PWT (1952-1961); WEO 2019 (1962-2018)</t>
  </si>
  <si>
    <t>924-1951</t>
  </si>
  <si>
    <t>924-1952</t>
  </si>
  <si>
    <t>924-1953</t>
  </si>
  <si>
    <t>924-1954</t>
  </si>
  <si>
    <t>924-1955</t>
  </si>
  <si>
    <t>924-1956</t>
  </si>
  <si>
    <t>924-1957</t>
  </si>
  <si>
    <t>924-1958</t>
  </si>
  <si>
    <t>924-1959</t>
  </si>
  <si>
    <t>924-1960</t>
  </si>
  <si>
    <t>924-1961</t>
  </si>
  <si>
    <t>924-1962</t>
  </si>
  <si>
    <t>924-1963</t>
  </si>
  <si>
    <t>924-1964</t>
  </si>
  <si>
    <t>924-1965</t>
  </si>
  <si>
    <t>924-1966</t>
  </si>
  <si>
    <t>924-1967</t>
  </si>
  <si>
    <t>924-1968</t>
  </si>
  <si>
    <t>924-1969</t>
  </si>
  <si>
    <t>924-1970</t>
  </si>
  <si>
    <t>924-1971</t>
  </si>
  <si>
    <t>924-1972</t>
  </si>
  <si>
    <t>924-1973</t>
  </si>
  <si>
    <t>924-1974</t>
  </si>
  <si>
    <t>924-1975</t>
  </si>
  <si>
    <t>924-1976</t>
  </si>
  <si>
    <t>924-1977</t>
  </si>
  <si>
    <t>924-1978</t>
  </si>
  <si>
    <t>924-1979</t>
  </si>
  <si>
    <t>924-1980</t>
  </si>
  <si>
    <t>924-1981</t>
  </si>
  <si>
    <t>924-1982</t>
  </si>
  <si>
    <t>924-1983</t>
  </si>
  <si>
    <t>924-1984</t>
  </si>
  <si>
    <t>924-1985</t>
  </si>
  <si>
    <t>924-1986</t>
  </si>
  <si>
    <t>924-1987</t>
  </si>
  <si>
    <t>924-1988</t>
  </si>
  <si>
    <t>924-1989</t>
  </si>
  <si>
    <t>924-1990</t>
  </si>
  <si>
    <t>924-1991</t>
  </si>
  <si>
    <t>924-1992</t>
  </si>
  <si>
    <t>924-1993</t>
  </si>
  <si>
    <t>924-1994</t>
  </si>
  <si>
    <t>924-1995</t>
  </si>
  <si>
    <t>924-1996</t>
  </si>
  <si>
    <t>924-1997</t>
  </si>
  <si>
    <t>924-1998</t>
  </si>
  <si>
    <t>924-1999</t>
  </si>
  <si>
    <t>924-2000</t>
  </si>
  <si>
    <t>924-2001</t>
  </si>
  <si>
    <t>924-2002</t>
  </si>
  <si>
    <t>924-2003</t>
  </si>
  <si>
    <t>924-2004</t>
  </si>
  <si>
    <t>924-2005</t>
  </si>
  <si>
    <t>924-2006</t>
  </si>
  <si>
    <t>924-2007</t>
  </si>
  <si>
    <t>924-2008</t>
  </si>
  <si>
    <t>924-2009</t>
  </si>
  <si>
    <t>924-2010</t>
  </si>
  <si>
    <t>924-2011</t>
  </si>
  <si>
    <t>924-2012</t>
  </si>
  <si>
    <t>924-2013</t>
  </si>
  <si>
    <t>924-2014</t>
  </si>
  <si>
    <t>924-2015</t>
  </si>
  <si>
    <t>924-2016</t>
  </si>
  <si>
    <t>924-2017</t>
  </si>
  <si>
    <t>924-2018</t>
  </si>
  <si>
    <t>925-1950</t>
  </si>
  <si>
    <t>925-1951</t>
  </si>
  <si>
    <t>925-1952</t>
  </si>
  <si>
    <t>925-1953</t>
  </si>
  <si>
    <t>925-1954</t>
  </si>
  <si>
    <t>925-1955</t>
  </si>
  <si>
    <t>925-1956</t>
  </si>
  <si>
    <t>925-1957</t>
  </si>
  <si>
    <t>925-1958</t>
  </si>
  <si>
    <t>925-1959</t>
  </si>
  <si>
    <t>925-1960</t>
  </si>
  <si>
    <t>925-1961</t>
  </si>
  <si>
    <t>925-1962</t>
  </si>
  <si>
    <t>925-1963</t>
  </si>
  <si>
    <t>925-1964</t>
  </si>
  <si>
    <t>925-1965</t>
  </si>
  <si>
    <t>925-1966</t>
  </si>
  <si>
    <t>925-1967</t>
  </si>
  <si>
    <t>925-1968</t>
  </si>
  <si>
    <t>925-1969</t>
  </si>
  <si>
    <t>925-1970</t>
  </si>
  <si>
    <t>925-1971</t>
  </si>
  <si>
    <t>925-1972</t>
  </si>
  <si>
    <t>925-1973</t>
  </si>
  <si>
    <t>925-1974</t>
  </si>
  <si>
    <t>925-1975</t>
  </si>
  <si>
    <t>925-1976</t>
  </si>
  <si>
    <t>925-1977</t>
  </si>
  <si>
    <t>925-1978</t>
  </si>
  <si>
    <t>925-1979</t>
  </si>
  <si>
    <t>925-1980</t>
  </si>
  <si>
    <t>925-1981</t>
  </si>
  <si>
    <t>925-1982</t>
  </si>
  <si>
    <t>925-1983</t>
  </si>
  <si>
    <t>925-1984</t>
  </si>
  <si>
    <t>925-1985</t>
  </si>
  <si>
    <t>925-1986</t>
  </si>
  <si>
    <t>925-1987</t>
  </si>
  <si>
    <t>925-1988</t>
  </si>
  <si>
    <t>925-1989</t>
  </si>
  <si>
    <t>925-1990</t>
  </si>
  <si>
    <t>925-1991</t>
  </si>
  <si>
    <t>925-1992</t>
  </si>
  <si>
    <t>925-1993</t>
  </si>
  <si>
    <t>925-1994</t>
  </si>
  <si>
    <t>925-1995</t>
  </si>
  <si>
    <t>925-1996</t>
  </si>
  <si>
    <t>925-1997</t>
  </si>
  <si>
    <t>925-1998</t>
  </si>
  <si>
    <t>925-1999</t>
  </si>
  <si>
    <t>925-2000</t>
  </si>
  <si>
    <t>925-2001</t>
  </si>
  <si>
    <t>925-2002</t>
  </si>
  <si>
    <t>925-2003</t>
  </si>
  <si>
    <t>925-2004</t>
  </si>
  <si>
    <t>925-2005</t>
  </si>
  <si>
    <t>925-2006</t>
  </si>
  <si>
    <t>925-2007</t>
  </si>
  <si>
    <t>925-2008</t>
  </si>
  <si>
    <t>925-2009</t>
  </si>
  <si>
    <t>925-2010</t>
  </si>
  <si>
    <t>925-2011</t>
  </si>
  <si>
    <t>925-2012</t>
  </si>
  <si>
    <t>925-2013</t>
  </si>
  <si>
    <t>925-2014</t>
  </si>
  <si>
    <t>925-2015</t>
  </si>
  <si>
    <t>925-2016</t>
  </si>
  <si>
    <t>925-2017</t>
  </si>
  <si>
    <t>925-2018</t>
  </si>
  <si>
    <t>926-1950</t>
  </si>
  <si>
    <t>WEO 2009 (1995-1996); WEO 2019 (1997-2018)</t>
  </si>
  <si>
    <t>IMF Staff (1995-2018)</t>
  </si>
  <si>
    <t>WB (1965-1989); PWT (1990-1991); WEO 2019 (1992-2018)</t>
  </si>
  <si>
    <t>926-1951</t>
  </si>
  <si>
    <t>926-1952</t>
  </si>
  <si>
    <t>926-1953</t>
  </si>
  <si>
    <t>926-1954</t>
  </si>
  <si>
    <t>926-1955</t>
  </si>
  <si>
    <t>926-1956</t>
  </si>
  <si>
    <t>926-1957</t>
  </si>
  <si>
    <t>926-1958</t>
  </si>
  <si>
    <t>926-1959</t>
  </si>
  <si>
    <t>926-1960</t>
  </si>
  <si>
    <t>926-1961</t>
  </si>
  <si>
    <t>926-1962</t>
  </si>
  <si>
    <t>926-1963</t>
  </si>
  <si>
    <t>926-1964</t>
  </si>
  <si>
    <t>926-1965</t>
  </si>
  <si>
    <t>926-1966</t>
  </si>
  <si>
    <t>926-1967</t>
  </si>
  <si>
    <t>926-1968</t>
  </si>
  <si>
    <t>926-1969</t>
  </si>
  <si>
    <t>926-1970</t>
  </si>
  <si>
    <t>926-1971</t>
  </si>
  <si>
    <t>926-1972</t>
  </si>
  <si>
    <t>926-1973</t>
  </si>
  <si>
    <t>926-1974</t>
  </si>
  <si>
    <t>926-1975</t>
  </si>
  <si>
    <t>926-1976</t>
  </si>
  <si>
    <t>926-1977</t>
  </si>
  <si>
    <t>926-1978</t>
  </si>
  <si>
    <t>926-1979</t>
  </si>
  <si>
    <t>926-1980</t>
  </si>
  <si>
    <t>926-1981</t>
  </si>
  <si>
    <t>926-1982</t>
  </si>
  <si>
    <t>926-1983</t>
  </si>
  <si>
    <t>926-1984</t>
  </si>
  <si>
    <t>926-1985</t>
  </si>
  <si>
    <t>926-1986</t>
  </si>
  <si>
    <t>926-1987</t>
  </si>
  <si>
    <t>926-1988</t>
  </si>
  <si>
    <t>926-1989</t>
  </si>
  <si>
    <t>926-1990</t>
  </si>
  <si>
    <t>926-1991</t>
  </si>
  <si>
    <t>926-1992</t>
  </si>
  <si>
    <t>926-1993</t>
  </si>
  <si>
    <t>926-1994</t>
  </si>
  <si>
    <t>926-1995</t>
  </si>
  <si>
    <t>926-1996</t>
  </si>
  <si>
    <t>926-1997</t>
  </si>
  <si>
    <t>926-1998</t>
  </si>
  <si>
    <t>926-1999</t>
  </si>
  <si>
    <t>926-2000</t>
  </si>
  <si>
    <t>926-2001</t>
  </si>
  <si>
    <t>926-2002</t>
  </si>
  <si>
    <t>926-2003</t>
  </si>
  <si>
    <t>926-2004</t>
  </si>
  <si>
    <t>926-2005</t>
  </si>
  <si>
    <t>926-2006</t>
  </si>
  <si>
    <t>926-2007</t>
  </si>
  <si>
    <t>926-2008</t>
  </si>
  <si>
    <t>926-2009</t>
  </si>
  <si>
    <t>926-2010</t>
  </si>
  <si>
    <t>926-2011</t>
  </si>
  <si>
    <t>926-2012</t>
  </si>
  <si>
    <t>926-2013</t>
  </si>
  <si>
    <t>926-2014</t>
  </si>
  <si>
    <t>926-2015</t>
  </si>
  <si>
    <t>926-2016</t>
  </si>
  <si>
    <t>926-2017</t>
  </si>
  <si>
    <t>926-2018</t>
  </si>
  <si>
    <t>927-1950</t>
  </si>
  <si>
    <t>927-1951</t>
  </si>
  <si>
    <t>927-1952</t>
  </si>
  <si>
    <t>927-1953</t>
  </si>
  <si>
    <t>927-1954</t>
  </si>
  <si>
    <t>927-1955</t>
  </si>
  <si>
    <t>927-1956</t>
  </si>
  <si>
    <t>927-1957</t>
  </si>
  <si>
    <t>927-1958</t>
  </si>
  <si>
    <t>927-1959</t>
  </si>
  <si>
    <t>927-1960</t>
  </si>
  <si>
    <t>927-1961</t>
  </si>
  <si>
    <t>927-1962</t>
  </si>
  <si>
    <t>927-1963</t>
  </si>
  <si>
    <t>927-1964</t>
  </si>
  <si>
    <t>927-1965</t>
  </si>
  <si>
    <t>927-1966</t>
  </si>
  <si>
    <t>927-1967</t>
  </si>
  <si>
    <t>927-1968</t>
  </si>
  <si>
    <t>927-1969</t>
  </si>
  <si>
    <t>927-1970</t>
  </si>
  <si>
    <t>927-1971</t>
  </si>
  <si>
    <t>927-1972</t>
  </si>
  <si>
    <t>927-1973</t>
  </si>
  <si>
    <t>927-1974</t>
  </si>
  <si>
    <t>927-1975</t>
  </si>
  <si>
    <t>927-1976</t>
  </si>
  <si>
    <t>927-1977</t>
  </si>
  <si>
    <t>927-1978</t>
  </si>
  <si>
    <t>927-1979</t>
  </si>
  <si>
    <t>927-1980</t>
  </si>
  <si>
    <t>927-1981</t>
  </si>
  <si>
    <t>927-1982</t>
  </si>
  <si>
    <t>927-1983</t>
  </si>
  <si>
    <t>927-1984</t>
  </si>
  <si>
    <t>927-1985</t>
  </si>
  <si>
    <t>927-1986</t>
  </si>
  <si>
    <t>927-1987</t>
  </si>
  <si>
    <t>927-1988</t>
  </si>
  <si>
    <t>927-1989</t>
  </si>
  <si>
    <t>927-1990</t>
  </si>
  <si>
    <t>927-1991</t>
  </si>
  <si>
    <t>927-1992</t>
  </si>
  <si>
    <t>927-1993</t>
  </si>
  <si>
    <t>927-1994</t>
  </si>
  <si>
    <t>927-1995</t>
  </si>
  <si>
    <t>927-1996</t>
  </si>
  <si>
    <t>927-1997</t>
  </si>
  <si>
    <t>927-1998</t>
  </si>
  <si>
    <t>927-1999</t>
  </si>
  <si>
    <t>927-2000</t>
  </si>
  <si>
    <t>927-2001</t>
  </si>
  <si>
    <t>927-2002</t>
  </si>
  <si>
    <t>927-2003</t>
  </si>
  <si>
    <t>927-2004</t>
  </si>
  <si>
    <t>927-2005</t>
  </si>
  <si>
    <t>927-2006</t>
  </si>
  <si>
    <t>927-2007</t>
  </si>
  <si>
    <t>927-2008</t>
  </si>
  <si>
    <t>927-2009</t>
  </si>
  <si>
    <t>927-2010</t>
  </si>
  <si>
    <t>927-2011</t>
  </si>
  <si>
    <t>927-2012</t>
  </si>
  <si>
    <t>927-2013</t>
  </si>
  <si>
    <t>927-2014</t>
  </si>
  <si>
    <t>927-2015</t>
  </si>
  <si>
    <t>927-2016</t>
  </si>
  <si>
    <t>927-2017</t>
  </si>
  <si>
    <t>927-2018</t>
  </si>
  <si>
    <t>935-1950</t>
  </si>
  <si>
    <t>National Source (1993-2018)</t>
  </si>
  <si>
    <t>PWT (1990-1994); WEO 2019 (1995-2018)</t>
  </si>
  <si>
    <t>935-1951</t>
  </si>
  <si>
    <t>935-1952</t>
  </si>
  <si>
    <t>935-1953</t>
  </si>
  <si>
    <t>935-1954</t>
  </si>
  <si>
    <t>935-1955</t>
  </si>
  <si>
    <t>935-1956</t>
  </si>
  <si>
    <t>935-1957</t>
  </si>
  <si>
    <t>935-1958</t>
  </si>
  <si>
    <t>935-1959</t>
  </si>
  <si>
    <t>935-1960</t>
  </si>
  <si>
    <t>935-1961</t>
  </si>
  <si>
    <t>935-1962</t>
  </si>
  <si>
    <t>935-1963</t>
  </si>
  <si>
    <t>935-1964</t>
  </si>
  <si>
    <t>935-1965</t>
  </si>
  <si>
    <t>935-1966</t>
  </si>
  <si>
    <t>935-1967</t>
  </si>
  <si>
    <t>935-1968</t>
  </si>
  <si>
    <t>935-1969</t>
  </si>
  <si>
    <t>935-1970</t>
  </si>
  <si>
    <t>935-1971</t>
  </si>
  <si>
    <t>935-1972</t>
  </si>
  <si>
    <t>935-1973</t>
  </si>
  <si>
    <t>935-1974</t>
  </si>
  <si>
    <t>935-1975</t>
  </si>
  <si>
    <t>935-1976</t>
  </si>
  <si>
    <t>935-1977</t>
  </si>
  <si>
    <t>935-1978</t>
  </si>
  <si>
    <t>935-1979</t>
  </si>
  <si>
    <t>935-1980</t>
  </si>
  <si>
    <t>935-1981</t>
  </si>
  <si>
    <t>935-1982</t>
  </si>
  <si>
    <t>935-1983</t>
  </si>
  <si>
    <t>935-1984</t>
  </si>
  <si>
    <t>935-1985</t>
  </si>
  <si>
    <t>935-1986</t>
  </si>
  <si>
    <t>935-1987</t>
  </si>
  <si>
    <t>935-1988</t>
  </si>
  <si>
    <t>935-1989</t>
  </si>
  <si>
    <t>935-1990</t>
  </si>
  <si>
    <t>935-1991</t>
  </si>
  <si>
    <t>935-1992</t>
  </si>
  <si>
    <t>935-1993</t>
  </si>
  <si>
    <t>935-1994</t>
  </si>
  <si>
    <t>935-1995</t>
  </si>
  <si>
    <t>935-1996</t>
  </si>
  <si>
    <t>935-1997</t>
  </si>
  <si>
    <t>935-1998</t>
  </si>
  <si>
    <t>935-1999</t>
  </si>
  <si>
    <t>935-2000</t>
  </si>
  <si>
    <t>935-2001</t>
  </si>
  <si>
    <t>935-2002</t>
  </si>
  <si>
    <t>935-2003</t>
  </si>
  <si>
    <t>935-2004</t>
  </si>
  <si>
    <t>935-2005</t>
  </si>
  <si>
    <t>935-2006</t>
  </si>
  <si>
    <t>935-2007</t>
  </si>
  <si>
    <t>935-2008</t>
  </si>
  <si>
    <t>935-2009</t>
  </si>
  <si>
    <t>935-2010</t>
  </si>
  <si>
    <t>935-2011</t>
  </si>
  <si>
    <t>935-2012</t>
  </si>
  <si>
    <t>935-2013</t>
  </si>
  <si>
    <t>935-2014</t>
  </si>
  <si>
    <t>935-2015</t>
  </si>
  <si>
    <t>935-2016</t>
  </si>
  <si>
    <t>935-2017</t>
  </si>
  <si>
    <t>935-2018</t>
  </si>
  <si>
    <t>936-1950</t>
  </si>
  <si>
    <t>Eurostat (1950-2018)</t>
  </si>
  <si>
    <t>National Source (1993-1994); WEO 2019 (1995-2018)</t>
  </si>
  <si>
    <t>QPD (2006-2018)</t>
  </si>
  <si>
    <t>PWT (1990-1992); WEO 2019 (1993-2018)</t>
  </si>
  <si>
    <t>936-1951</t>
  </si>
  <si>
    <t>936-1952</t>
  </si>
  <si>
    <t>936-1953</t>
  </si>
  <si>
    <t>936-1954</t>
  </si>
  <si>
    <t>936-1955</t>
  </si>
  <si>
    <t>936-1956</t>
  </si>
  <si>
    <t>936-1957</t>
  </si>
  <si>
    <t>936-1958</t>
  </si>
  <si>
    <t>936-1959</t>
  </si>
  <si>
    <t>936-1960</t>
  </si>
  <si>
    <t>936-1961</t>
  </si>
  <si>
    <t>936-1962</t>
  </si>
  <si>
    <t>936-1963</t>
  </si>
  <si>
    <t>936-1964</t>
  </si>
  <si>
    <t>936-1965</t>
  </si>
  <si>
    <t>936-1966</t>
  </si>
  <si>
    <t>936-1967</t>
  </si>
  <si>
    <t>936-1968</t>
  </si>
  <si>
    <t>936-1969</t>
  </si>
  <si>
    <t>936-1970</t>
  </si>
  <si>
    <t>936-1971</t>
  </si>
  <si>
    <t>936-1972</t>
  </si>
  <si>
    <t>936-1973</t>
  </si>
  <si>
    <t>936-1974</t>
  </si>
  <si>
    <t>936-1975</t>
  </si>
  <si>
    <t>936-1976</t>
  </si>
  <si>
    <t>936-1977</t>
  </si>
  <si>
    <t>936-1978</t>
  </si>
  <si>
    <t>936-1979</t>
  </si>
  <si>
    <t>936-1980</t>
  </si>
  <si>
    <t>936-1981</t>
  </si>
  <si>
    <t>936-1982</t>
  </si>
  <si>
    <t>936-1983</t>
  </si>
  <si>
    <t>936-1984</t>
  </si>
  <si>
    <t>936-1985</t>
  </si>
  <si>
    <t>936-1986</t>
  </si>
  <si>
    <t>936-1987</t>
  </si>
  <si>
    <t>936-1988</t>
  </si>
  <si>
    <t>936-1989</t>
  </si>
  <si>
    <t>936-1990</t>
  </si>
  <si>
    <t>936-1991</t>
  </si>
  <si>
    <t>936-1992</t>
  </si>
  <si>
    <t>936-1993</t>
  </si>
  <si>
    <t>936-1994</t>
  </si>
  <si>
    <t>936-1995</t>
  </si>
  <si>
    <t>936-1996</t>
  </si>
  <si>
    <t>936-1997</t>
  </si>
  <si>
    <t>936-1998</t>
  </si>
  <si>
    <t>936-1999</t>
  </si>
  <si>
    <t>936-2000</t>
  </si>
  <si>
    <t>936-2001</t>
  </si>
  <si>
    <t>936-2002</t>
  </si>
  <si>
    <t>936-2003</t>
  </si>
  <si>
    <t>936-2004</t>
  </si>
  <si>
    <t>936-2005</t>
  </si>
  <si>
    <t>936-2006</t>
  </si>
  <si>
    <t>936-2007</t>
  </si>
  <si>
    <t>936-2008</t>
  </si>
  <si>
    <t>936-2009</t>
  </si>
  <si>
    <t>936-2010</t>
  </si>
  <si>
    <t>936-2011</t>
  </si>
  <si>
    <t>936-2012</t>
  </si>
  <si>
    <t>936-2013</t>
  </si>
  <si>
    <t>936-2014</t>
  </si>
  <si>
    <t>936-2015</t>
  </si>
  <si>
    <t>936-2016</t>
  </si>
  <si>
    <t>936-2017</t>
  </si>
  <si>
    <t>936-2018</t>
  </si>
  <si>
    <t>939-1950</t>
  </si>
  <si>
    <t>Spliced IFS (1992-1994); Eurostat (1995-2018)</t>
  </si>
  <si>
    <t>Spliced BIS (1992-1994); Eurostat (1995-2018)</t>
  </si>
  <si>
    <t>Spliced Dealogic (1992-1994); Eurostat (1995-2018)</t>
  </si>
  <si>
    <t>939-1951</t>
  </si>
  <si>
    <t>939-1952</t>
  </si>
  <si>
    <t>939-1953</t>
  </si>
  <si>
    <t>939-1954</t>
  </si>
  <si>
    <t>939-1955</t>
  </si>
  <si>
    <t>939-1956</t>
  </si>
  <si>
    <t>939-1957</t>
  </si>
  <si>
    <t>939-1958</t>
  </si>
  <si>
    <t>939-1959</t>
  </si>
  <si>
    <t>939-1960</t>
  </si>
  <si>
    <t>939-1961</t>
  </si>
  <si>
    <t>939-1962</t>
  </si>
  <si>
    <t>939-1963</t>
  </si>
  <si>
    <t>939-1964</t>
  </si>
  <si>
    <t>939-1965</t>
  </si>
  <si>
    <t>939-1966</t>
  </si>
  <si>
    <t>939-1967</t>
  </si>
  <si>
    <t>939-1968</t>
  </si>
  <si>
    <t>939-1969</t>
  </si>
  <si>
    <t>939-1970</t>
  </si>
  <si>
    <t>939-1971</t>
  </si>
  <si>
    <t>939-1972</t>
  </si>
  <si>
    <t>939-1973</t>
  </si>
  <si>
    <t>939-1974</t>
  </si>
  <si>
    <t>939-1975</t>
  </si>
  <si>
    <t>939-1976</t>
  </si>
  <si>
    <t>939-1977</t>
  </si>
  <si>
    <t>939-1978</t>
  </si>
  <si>
    <t>939-1979</t>
  </si>
  <si>
    <t>939-1980</t>
  </si>
  <si>
    <t>939-1981</t>
  </si>
  <si>
    <t>939-1982</t>
  </si>
  <si>
    <t>939-1983</t>
  </si>
  <si>
    <t>939-1984</t>
  </si>
  <si>
    <t>939-1985</t>
  </si>
  <si>
    <t>939-1986</t>
  </si>
  <si>
    <t>939-1987</t>
  </si>
  <si>
    <t>939-1988</t>
  </si>
  <si>
    <t>939-1989</t>
  </si>
  <si>
    <t>939-1990</t>
  </si>
  <si>
    <t>939-1991</t>
  </si>
  <si>
    <t>939-1992</t>
  </si>
  <si>
    <t>939-1993</t>
  </si>
  <si>
    <t>939-1994</t>
  </si>
  <si>
    <t>939-1995</t>
  </si>
  <si>
    <t>939-1996</t>
  </si>
  <si>
    <t>939-1997</t>
  </si>
  <si>
    <t>939-1998</t>
  </si>
  <si>
    <t>939-1999</t>
  </si>
  <si>
    <t>939-2000</t>
  </si>
  <si>
    <t>939-2001</t>
  </si>
  <si>
    <t>939-2002</t>
  </si>
  <si>
    <t>939-2003</t>
  </si>
  <si>
    <t>939-2004</t>
  </si>
  <si>
    <t>939-2005</t>
  </si>
  <si>
    <t>939-2006</t>
  </si>
  <si>
    <t>939-2007</t>
  </si>
  <si>
    <t>939-2008</t>
  </si>
  <si>
    <t>939-2009</t>
  </si>
  <si>
    <t>939-2010</t>
  </si>
  <si>
    <t>939-2011</t>
  </si>
  <si>
    <t>939-2012</t>
  </si>
  <si>
    <t>939-2013</t>
  </si>
  <si>
    <t>939-2014</t>
  </si>
  <si>
    <t>939-2015</t>
  </si>
  <si>
    <t>939-2016</t>
  </si>
  <si>
    <t>939-2017</t>
  </si>
  <si>
    <t>939-2018</t>
  </si>
  <si>
    <t>941-1950</t>
  </si>
  <si>
    <t>WEO 2016 (1995-1997); WEO 2019 (1998-2018); National Source (2004-2016); WEO 2019 (1998-2018)</t>
  </si>
  <si>
    <t>941-1951</t>
  </si>
  <si>
    <t>941-1952</t>
  </si>
  <si>
    <t>941-1953</t>
  </si>
  <si>
    <t>941-1954</t>
  </si>
  <si>
    <t>941-1955</t>
  </si>
  <si>
    <t>941-1956</t>
  </si>
  <si>
    <t>941-1957</t>
  </si>
  <si>
    <t>941-1958</t>
  </si>
  <si>
    <t>941-1959</t>
  </si>
  <si>
    <t>941-1960</t>
  </si>
  <si>
    <t>941-1961</t>
  </si>
  <si>
    <t>941-1962</t>
  </si>
  <si>
    <t>941-1963</t>
  </si>
  <si>
    <t>941-1964</t>
  </si>
  <si>
    <t>941-1965</t>
  </si>
  <si>
    <t>941-1966</t>
  </si>
  <si>
    <t>941-1967</t>
  </si>
  <si>
    <t>941-1968</t>
  </si>
  <si>
    <t>941-1969</t>
  </si>
  <si>
    <t>941-1970</t>
  </si>
  <si>
    <t>941-1971</t>
  </si>
  <si>
    <t>941-1972</t>
  </si>
  <si>
    <t>941-1973</t>
  </si>
  <si>
    <t>941-1974</t>
  </si>
  <si>
    <t>941-1975</t>
  </si>
  <si>
    <t>941-1976</t>
  </si>
  <si>
    <t>941-1977</t>
  </si>
  <si>
    <t>941-1978</t>
  </si>
  <si>
    <t>941-1979</t>
  </si>
  <si>
    <t>941-1980</t>
  </si>
  <si>
    <t>941-1981</t>
  </si>
  <si>
    <t>941-1982</t>
  </si>
  <si>
    <t>941-1983</t>
  </si>
  <si>
    <t>941-1984</t>
  </si>
  <si>
    <t>941-1985</t>
  </si>
  <si>
    <t>941-1986</t>
  </si>
  <si>
    <t>941-1987</t>
  </si>
  <si>
    <t>941-1988</t>
  </si>
  <si>
    <t>941-1989</t>
  </si>
  <si>
    <t>941-1990</t>
  </si>
  <si>
    <t>941-1991</t>
  </si>
  <si>
    <t>941-1992</t>
  </si>
  <si>
    <t>941-1993</t>
  </si>
  <si>
    <t>941-1994</t>
  </si>
  <si>
    <t>941-1995</t>
  </si>
  <si>
    <t>941-1996</t>
  </si>
  <si>
    <t>941-1997</t>
  </si>
  <si>
    <t>941-1998</t>
  </si>
  <si>
    <t>941-1999</t>
  </si>
  <si>
    <t>941-2000</t>
  </si>
  <si>
    <t>941-2001</t>
  </si>
  <si>
    <t>941-2002</t>
  </si>
  <si>
    <t>941-2003</t>
  </si>
  <si>
    <t>941-2004</t>
  </si>
  <si>
    <t>941-2005</t>
  </si>
  <si>
    <t>941-2006</t>
  </si>
  <si>
    <t>941-2007</t>
  </si>
  <si>
    <t>941-2008</t>
  </si>
  <si>
    <t>941-2009</t>
  </si>
  <si>
    <t>941-2010</t>
  </si>
  <si>
    <t>941-2011</t>
  </si>
  <si>
    <t>941-2012</t>
  </si>
  <si>
    <t>941-2013</t>
  </si>
  <si>
    <t>941-2014</t>
  </si>
  <si>
    <t>941-2015</t>
  </si>
  <si>
    <t>941-2016</t>
  </si>
  <si>
    <t>941-2017</t>
  </si>
  <si>
    <t>941-2018</t>
  </si>
  <si>
    <t>942-1950</t>
  </si>
  <si>
    <t>Spliced IFS (1997-2002); SRF (2003-2018)</t>
  </si>
  <si>
    <t>Spliced BIS (1997-2005); BIS (2006-2018)</t>
  </si>
  <si>
    <t>Spliced Dealogic (1997-2012); Dealogic (2013-2018)</t>
  </si>
  <si>
    <t>IMF Staff (2003-2018)</t>
  </si>
  <si>
    <t>PWT (1990-1996); WEO 2019 (1997-2018)</t>
  </si>
  <si>
    <t>942-1951</t>
  </si>
  <si>
    <t>942-1952</t>
  </si>
  <si>
    <t>942-1953</t>
  </si>
  <si>
    <t>942-1954</t>
  </si>
  <si>
    <t>942-1955</t>
  </si>
  <si>
    <t>942-1956</t>
  </si>
  <si>
    <t>942-1957</t>
  </si>
  <si>
    <t>942-1958</t>
  </si>
  <si>
    <t>942-1959</t>
  </si>
  <si>
    <t>942-1960</t>
  </si>
  <si>
    <t>942-1961</t>
  </si>
  <si>
    <t>942-1962</t>
  </si>
  <si>
    <t>942-1963</t>
  </si>
  <si>
    <t>942-1964</t>
  </si>
  <si>
    <t>942-1965</t>
  </si>
  <si>
    <t>942-1966</t>
  </si>
  <si>
    <t>942-1967</t>
  </si>
  <si>
    <t>942-1968</t>
  </si>
  <si>
    <t>942-1969</t>
  </si>
  <si>
    <t>942-1970</t>
  </si>
  <si>
    <t>942-1971</t>
  </si>
  <si>
    <t>942-1972</t>
  </si>
  <si>
    <t>942-1973</t>
  </si>
  <si>
    <t>942-1974</t>
  </si>
  <si>
    <t>942-1975</t>
  </si>
  <si>
    <t>942-1976</t>
  </si>
  <si>
    <t>942-1977</t>
  </si>
  <si>
    <t>942-1978</t>
  </si>
  <si>
    <t>942-1979</t>
  </si>
  <si>
    <t>942-1980</t>
  </si>
  <si>
    <t>942-1981</t>
  </si>
  <si>
    <t>942-1982</t>
  </si>
  <si>
    <t>942-1983</t>
  </si>
  <si>
    <t>942-1984</t>
  </si>
  <si>
    <t>942-1985</t>
  </si>
  <si>
    <t>942-1986</t>
  </si>
  <si>
    <t>942-1987</t>
  </si>
  <si>
    <t>942-1988</t>
  </si>
  <si>
    <t>942-1989</t>
  </si>
  <si>
    <t>942-1990</t>
  </si>
  <si>
    <t>942-1991</t>
  </si>
  <si>
    <t>942-1992</t>
  </si>
  <si>
    <t>942-1993</t>
  </si>
  <si>
    <t>942-1994</t>
  </si>
  <si>
    <t>942-1995</t>
  </si>
  <si>
    <t>942-1996</t>
  </si>
  <si>
    <t>942-1997</t>
  </si>
  <si>
    <t>942-1998</t>
  </si>
  <si>
    <t>942-1999</t>
  </si>
  <si>
    <t>942-2000</t>
  </si>
  <si>
    <t>942-2001</t>
  </si>
  <si>
    <t>942-2002</t>
  </si>
  <si>
    <t>942-2003</t>
  </si>
  <si>
    <t>942-2004</t>
  </si>
  <si>
    <t>942-2005</t>
  </si>
  <si>
    <t>942-2006</t>
  </si>
  <si>
    <t>942-2007</t>
  </si>
  <si>
    <t>942-2008</t>
  </si>
  <si>
    <t>942-2009</t>
  </si>
  <si>
    <t>942-2010</t>
  </si>
  <si>
    <t>942-2011</t>
  </si>
  <si>
    <t>942-2012</t>
  </si>
  <si>
    <t>942-2013</t>
  </si>
  <si>
    <t>942-2014</t>
  </si>
  <si>
    <t>942-2015</t>
  </si>
  <si>
    <t>942-2016</t>
  </si>
  <si>
    <t>942-2017</t>
  </si>
  <si>
    <t>942-2018</t>
  </si>
  <si>
    <t>943-1950</t>
  </si>
  <si>
    <t>943-1951</t>
  </si>
  <si>
    <t>943-1952</t>
  </si>
  <si>
    <t>943-1953</t>
  </si>
  <si>
    <t>943-1954</t>
  </si>
  <si>
    <t>943-1955</t>
  </si>
  <si>
    <t>943-1956</t>
  </si>
  <si>
    <t>943-1957</t>
  </si>
  <si>
    <t>943-1958</t>
  </si>
  <si>
    <t>943-1959</t>
  </si>
  <si>
    <t>943-1960</t>
  </si>
  <si>
    <t>943-1961</t>
  </si>
  <si>
    <t>943-1962</t>
  </si>
  <si>
    <t>943-1963</t>
  </si>
  <si>
    <t>943-1964</t>
  </si>
  <si>
    <t>943-1965</t>
  </si>
  <si>
    <t>943-1966</t>
  </si>
  <si>
    <t>943-1967</t>
  </si>
  <si>
    <t>943-1968</t>
  </si>
  <si>
    <t>943-1969</t>
  </si>
  <si>
    <t>943-1970</t>
  </si>
  <si>
    <t>943-1971</t>
  </si>
  <si>
    <t>943-1972</t>
  </si>
  <si>
    <t>943-1973</t>
  </si>
  <si>
    <t>943-1974</t>
  </si>
  <si>
    <t>943-1975</t>
  </si>
  <si>
    <t>943-1976</t>
  </si>
  <si>
    <t>943-1977</t>
  </si>
  <si>
    <t>943-1978</t>
  </si>
  <si>
    <t>943-1979</t>
  </si>
  <si>
    <t>943-1980</t>
  </si>
  <si>
    <t>943-1981</t>
  </si>
  <si>
    <t>943-1982</t>
  </si>
  <si>
    <t>943-1983</t>
  </si>
  <si>
    <t>943-1984</t>
  </si>
  <si>
    <t>943-1985</t>
  </si>
  <si>
    <t>943-1986</t>
  </si>
  <si>
    <t>943-1987</t>
  </si>
  <si>
    <t>943-1988</t>
  </si>
  <si>
    <t>943-1989</t>
  </si>
  <si>
    <t>943-1990</t>
  </si>
  <si>
    <t>943-1991</t>
  </si>
  <si>
    <t>943-1992</t>
  </si>
  <si>
    <t>943-1993</t>
  </si>
  <si>
    <t>943-1994</t>
  </si>
  <si>
    <t>943-1995</t>
  </si>
  <si>
    <t>943-1996</t>
  </si>
  <si>
    <t>943-1997</t>
  </si>
  <si>
    <t>943-1998</t>
  </si>
  <si>
    <t>943-1999</t>
  </si>
  <si>
    <t>943-2000</t>
  </si>
  <si>
    <t>943-2001</t>
  </si>
  <si>
    <t>943-2002</t>
  </si>
  <si>
    <t>943-2003</t>
  </si>
  <si>
    <t>943-2004</t>
  </si>
  <si>
    <t>943-2005</t>
  </si>
  <si>
    <t>943-2006</t>
  </si>
  <si>
    <t>943-2007</t>
  </si>
  <si>
    <t>943-2008</t>
  </si>
  <si>
    <t>943-2009</t>
  </si>
  <si>
    <t>943-2010</t>
  </si>
  <si>
    <t>943-2011</t>
  </si>
  <si>
    <t>943-2012</t>
  </si>
  <si>
    <t>943-2013</t>
  </si>
  <si>
    <t>943-2014</t>
  </si>
  <si>
    <t>943-2015</t>
  </si>
  <si>
    <t>943-2016</t>
  </si>
  <si>
    <t>943-2017</t>
  </si>
  <si>
    <t>943-2018</t>
  </si>
  <si>
    <t>944-1950</t>
  </si>
  <si>
    <t>National Source (1989-2018)</t>
  </si>
  <si>
    <t>944-1951</t>
  </si>
  <si>
    <t>944-1952</t>
  </si>
  <si>
    <t>944-1953</t>
  </si>
  <si>
    <t>944-1954</t>
  </si>
  <si>
    <t>944-1955</t>
  </si>
  <si>
    <t>944-1956</t>
  </si>
  <si>
    <t>944-1957</t>
  </si>
  <si>
    <t>944-1958</t>
  </si>
  <si>
    <t>944-1959</t>
  </si>
  <si>
    <t>944-1960</t>
  </si>
  <si>
    <t>944-1961</t>
  </si>
  <si>
    <t>944-1962</t>
  </si>
  <si>
    <t>944-1963</t>
  </si>
  <si>
    <t>944-1964</t>
  </si>
  <si>
    <t>944-1965</t>
  </si>
  <si>
    <t>944-1966</t>
  </si>
  <si>
    <t>944-1967</t>
  </si>
  <si>
    <t>944-1968</t>
  </si>
  <si>
    <t>944-1969</t>
  </si>
  <si>
    <t>944-1970</t>
  </si>
  <si>
    <t>944-1971</t>
  </si>
  <si>
    <t>944-1972</t>
  </si>
  <si>
    <t>944-1973</t>
  </si>
  <si>
    <t>944-1974</t>
  </si>
  <si>
    <t>944-1975</t>
  </si>
  <si>
    <t>944-1976</t>
  </si>
  <si>
    <t>944-1977</t>
  </si>
  <si>
    <t>944-1978</t>
  </si>
  <si>
    <t>944-1979</t>
  </si>
  <si>
    <t>944-1980</t>
  </si>
  <si>
    <t>944-1981</t>
  </si>
  <si>
    <t>944-1982</t>
  </si>
  <si>
    <t>944-1983</t>
  </si>
  <si>
    <t>944-1984</t>
  </si>
  <si>
    <t>944-1985</t>
  </si>
  <si>
    <t>944-1986</t>
  </si>
  <si>
    <t>944-1987</t>
  </si>
  <si>
    <t>944-1988</t>
  </si>
  <si>
    <t>944-1989</t>
  </si>
  <si>
    <t>944-1990</t>
  </si>
  <si>
    <t>944-1991</t>
  </si>
  <si>
    <t>944-1992</t>
  </si>
  <si>
    <t>944-1993</t>
  </si>
  <si>
    <t>944-1994</t>
  </si>
  <si>
    <t>944-1995</t>
  </si>
  <si>
    <t>944-1996</t>
  </si>
  <si>
    <t>944-1997</t>
  </si>
  <si>
    <t>944-1998</t>
  </si>
  <si>
    <t>944-1999</t>
  </si>
  <si>
    <t>944-2000</t>
  </si>
  <si>
    <t>944-2001</t>
  </si>
  <si>
    <t>944-2002</t>
  </si>
  <si>
    <t>944-2003</t>
  </si>
  <si>
    <t>944-2004</t>
  </si>
  <si>
    <t>944-2005</t>
  </si>
  <si>
    <t>944-2006</t>
  </si>
  <si>
    <t>944-2007</t>
  </si>
  <si>
    <t>944-2008</t>
  </si>
  <si>
    <t>944-2009</t>
  </si>
  <si>
    <t>944-2010</t>
  </si>
  <si>
    <t>944-2011</t>
  </si>
  <si>
    <t>944-2012</t>
  </si>
  <si>
    <t>944-2013</t>
  </si>
  <si>
    <t>944-2014</t>
  </si>
  <si>
    <t>944-2015</t>
  </si>
  <si>
    <t>944-2016</t>
  </si>
  <si>
    <t>944-2017</t>
  </si>
  <si>
    <t>944-2018</t>
  </si>
  <si>
    <t>946-1950</t>
  </si>
  <si>
    <t>Spliced IFS (1993-1994); Eurostat (1995-2018)</t>
  </si>
  <si>
    <t>Spliced BIS (1993-1994); Eurostat (1995-2018)</t>
  </si>
  <si>
    <t>Spliced Dealogic (1993-1994); Eurostat (1995-2018)</t>
  </si>
  <si>
    <t>Eurostat (1995-2000); WEO 2019 (2001-2018)</t>
  </si>
  <si>
    <t>946-1951</t>
  </si>
  <si>
    <t>946-1952</t>
  </si>
  <si>
    <t>946-1953</t>
  </si>
  <si>
    <t>946-1954</t>
  </si>
  <si>
    <t>946-1955</t>
  </si>
  <si>
    <t>946-1956</t>
  </si>
  <si>
    <t>946-1957</t>
  </si>
  <si>
    <t>946-1958</t>
  </si>
  <si>
    <t>946-1959</t>
  </si>
  <si>
    <t>946-1960</t>
  </si>
  <si>
    <t>946-1961</t>
  </si>
  <si>
    <t>946-1962</t>
  </si>
  <si>
    <t>946-1963</t>
  </si>
  <si>
    <t>946-1964</t>
  </si>
  <si>
    <t>946-1965</t>
  </si>
  <si>
    <t>946-1966</t>
  </si>
  <si>
    <t>946-1967</t>
  </si>
  <si>
    <t>946-1968</t>
  </si>
  <si>
    <t>946-1969</t>
  </si>
  <si>
    <t>946-1970</t>
  </si>
  <si>
    <t>946-1971</t>
  </si>
  <si>
    <t>946-1972</t>
  </si>
  <si>
    <t>946-1973</t>
  </si>
  <si>
    <t>946-1974</t>
  </si>
  <si>
    <t>946-1975</t>
  </si>
  <si>
    <t>946-1976</t>
  </si>
  <si>
    <t>946-1977</t>
  </si>
  <si>
    <t>946-1978</t>
  </si>
  <si>
    <t>946-1979</t>
  </si>
  <si>
    <t>946-1980</t>
  </si>
  <si>
    <t>946-1981</t>
  </si>
  <si>
    <t>946-1982</t>
  </si>
  <si>
    <t>946-1983</t>
  </si>
  <si>
    <t>946-1984</t>
  </si>
  <si>
    <t>946-1985</t>
  </si>
  <si>
    <t>946-1986</t>
  </si>
  <si>
    <t>946-1987</t>
  </si>
  <si>
    <t>946-1988</t>
  </si>
  <si>
    <t>946-1989</t>
  </si>
  <si>
    <t>946-1990</t>
  </si>
  <si>
    <t>946-1991</t>
  </si>
  <si>
    <t>946-1992</t>
  </si>
  <si>
    <t>946-1993</t>
  </si>
  <si>
    <t>946-1994</t>
  </si>
  <si>
    <t>946-1995</t>
  </si>
  <si>
    <t>946-1996</t>
  </si>
  <si>
    <t>946-1997</t>
  </si>
  <si>
    <t>946-1998</t>
  </si>
  <si>
    <t>946-1999</t>
  </si>
  <si>
    <t>946-2000</t>
  </si>
  <si>
    <t>946-2001</t>
  </si>
  <si>
    <t>946-2002</t>
  </si>
  <si>
    <t>946-2003</t>
  </si>
  <si>
    <t>946-2004</t>
  </si>
  <si>
    <t>946-2005</t>
  </si>
  <si>
    <t>946-2006</t>
  </si>
  <si>
    <t>946-2007</t>
  </si>
  <si>
    <t>946-2008</t>
  </si>
  <si>
    <t>946-2009</t>
  </si>
  <si>
    <t>946-2010</t>
  </si>
  <si>
    <t>946-2011</t>
  </si>
  <si>
    <t>946-2012</t>
  </si>
  <si>
    <t>946-2013</t>
  </si>
  <si>
    <t>946-2014</t>
  </si>
  <si>
    <t>946-2015</t>
  </si>
  <si>
    <t>946-2016</t>
  </si>
  <si>
    <t>946-2017</t>
  </si>
  <si>
    <t>946-2018</t>
  </si>
  <si>
    <t>948-1950</t>
  </si>
  <si>
    <t>Spliced BIS (1991-1996); BIS (1997-2018)</t>
  </si>
  <si>
    <t>Spliced Dealogic (1991-2011); Dealogic (2012-2018)</t>
  </si>
  <si>
    <t>WEO 2016 (2013-2018)</t>
  </si>
  <si>
    <t>National Source (1992-2018)</t>
  </si>
  <si>
    <t>948-1951</t>
  </si>
  <si>
    <t>948-1952</t>
  </si>
  <si>
    <t>948-1953</t>
  </si>
  <si>
    <t>948-1954</t>
  </si>
  <si>
    <t>948-1955</t>
  </si>
  <si>
    <t>948-1956</t>
  </si>
  <si>
    <t>948-1957</t>
  </si>
  <si>
    <t>948-1958</t>
  </si>
  <si>
    <t>948-1959</t>
  </si>
  <si>
    <t>948-1960</t>
  </si>
  <si>
    <t>948-1961</t>
  </si>
  <si>
    <t>948-1962</t>
  </si>
  <si>
    <t>948-1963</t>
  </si>
  <si>
    <t>948-1964</t>
  </si>
  <si>
    <t>948-1965</t>
  </si>
  <si>
    <t>948-1966</t>
  </si>
  <si>
    <t>948-1967</t>
  </si>
  <si>
    <t>948-1968</t>
  </si>
  <si>
    <t>948-1969</t>
  </si>
  <si>
    <t>948-1970</t>
  </si>
  <si>
    <t>948-1971</t>
  </si>
  <si>
    <t>948-1972</t>
  </si>
  <si>
    <t>948-1973</t>
  </si>
  <si>
    <t>948-1974</t>
  </si>
  <si>
    <t>948-1975</t>
  </si>
  <si>
    <t>948-1976</t>
  </si>
  <si>
    <t>948-1977</t>
  </si>
  <si>
    <t>948-1978</t>
  </si>
  <si>
    <t>948-1979</t>
  </si>
  <si>
    <t>948-1980</t>
  </si>
  <si>
    <t>948-1981</t>
  </si>
  <si>
    <t>948-1982</t>
  </si>
  <si>
    <t>948-1983</t>
  </si>
  <si>
    <t>948-1984</t>
  </si>
  <si>
    <t>948-1985</t>
  </si>
  <si>
    <t>948-1986</t>
  </si>
  <si>
    <t>948-1987</t>
  </si>
  <si>
    <t>948-1988</t>
  </si>
  <si>
    <t>948-1989</t>
  </si>
  <si>
    <t>948-1990</t>
  </si>
  <si>
    <t>948-1991</t>
  </si>
  <si>
    <t>948-1992</t>
  </si>
  <si>
    <t>948-1993</t>
  </si>
  <si>
    <t>948-1994</t>
  </si>
  <si>
    <t>948-1995</t>
  </si>
  <si>
    <t>948-1996</t>
  </si>
  <si>
    <t>948-1997</t>
  </si>
  <si>
    <t>948-1998</t>
  </si>
  <si>
    <t>948-1999</t>
  </si>
  <si>
    <t>948-2000</t>
  </si>
  <si>
    <t>948-2001</t>
  </si>
  <si>
    <t>948-2002</t>
  </si>
  <si>
    <t>948-2003</t>
  </si>
  <si>
    <t>948-2004</t>
  </si>
  <si>
    <t>948-2005</t>
  </si>
  <si>
    <t>948-2006</t>
  </si>
  <si>
    <t>948-2007</t>
  </si>
  <si>
    <t>948-2008</t>
  </si>
  <si>
    <t>948-2009</t>
  </si>
  <si>
    <t>948-2010</t>
  </si>
  <si>
    <t>948-2011</t>
  </si>
  <si>
    <t>948-2012</t>
  </si>
  <si>
    <t>948-2013</t>
  </si>
  <si>
    <t>948-2014</t>
  </si>
  <si>
    <t>948-2015</t>
  </si>
  <si>
    <t>948-2016</t>
  </si>
  <si>
    <t>948-2017</t>
  </si>
  <si>
    <t>948-2018</t>
  </si>
  <si>
    <t>960-1950</t>
  </si>
  <si>
    <t>Eurostat (2001-2018)</t>
  </si>
  <si>
    <t>Spliced IFS (1994-2000); Eurostat (2001-2018)</t>
  </si>
  <si>
    <t>Spliced BIS (1994-2000); Eurostat (2001-2018)</t>
  </si>
  <si>
    <t>Spliced Dealogic (1994-2000); Eurostat (2001-2018)</t>
  </si>
  <si>
    <t>IFS+IDS (1993-1998); National Source (1999-2009); Eurostat (2010-2018)</t>
  </si>
  <si>
    <t>960-1951</t>
  </si>
  <si>
    <t>960-1952</t>
  </si>
  <si>
    <t>960-1953</t>
  </si>
  <si>
    <t>960-1954</t>
  </si>
  <si>
    <t>960-1955</t>
  </si>
  <si>
    <t>960-1956</t>
  </si>
  <si>
    <t>960-1957</t>
  </si>
  <si>
    <t>960-1958</t>
  </si>
  <si>
    <t>960-1959</t>
  </si>
  <si>
    <t>960-1960</t>
  </si>
  <si>
    <t>960-1961</t>
  </si>
  <si>
    <t>960-1962</t>
  </si>
  <si>
    <t>960-1963</t>
  </si>
  <si>
    <t>960-1964</t>
  </si>
  <si>
    <t>960-1965</t>
  </si>
  <si>
    <t>960-1966</t>
  </si>
  <si>
    <t>960-1967</t>
  </si>
  <si>
    <t>960-1968</t>
  </si>
  <si>
    <t>960-1969</t>
  </si>
  <si>
    <t>960-1970</t>
  </si>
  <si>
    <t>960-1971</t>
  </si>
  <si>
    <t>960-1972</t>
  </si>
  <si>
    <t>960-1973</t>
  </si>
  <si>
    <t>960-1974</t>
  </si>
  <si>
    <t>960-1975</t>
  </si>
  <si>
    <t>960-1976</t>
  </si>
  <si>
    <t>960-1977</t>
  </si>
  <si>
    <t>960-1978</t>
  </si>
  <si>
    <t>960-1979</t>
  </si>
  <si>
    <t>960-1980</t>
  </si>
  <si>
    <t>960-1981</t>
  </si>
  <si>
    <t>960-1982</t>
  </si>
  <si>
    <t>960-1983</t>
  </si>
  <si>
    <t>960-1984</t>
  </si>
  <si>
    <t>960-1985</t>
  </si>
  <si>
    <t>960-1986</t>
  </si>
  <si>
    <t>960-1987</t>
  </si>
  <si>
    <t>960-1988</t>
  </si>
  <si>
    <t>960-1989</t>
  </si>
  <si>
    <t>960-1990</t>
  </si>
  <si>
    <t>960-1991</t>
  </si>
  <si>
    <t>960-1992</t>
  </si>
  <si>
    <t>960-1993</t>
  </si>
  <si>
    <t>960-1994</t>
  </si>
  <si>
    <t>960-1995</t>
  </si>
  <si>
    <t>960-1996</t>
  </si>
  <si>
    <t>960-1997</t>
  </si>
  <si>
    <t>960-1998</t>
  </si>
  <si>
    <t>960-1999</t>
  </si>
  <si>
    <t>960-2000</t>
  </si>
  <si>
    <t>960-2001</t>
  </si>
  <si>
    <t>960-2002</t>
  </si>
  <si>
    <t>960-2003</t>
  </si>
  <si>
    <t>960-2004</t>
  </si>
  <si>
    <t>960-2005</t>
  </si>
  <si>
    <t>960-2006</t>
  </si>
  <si>
    <t>960-2007</t>
  </si>
  <si>
    <t>960-2008</t>
  </si>
  <si>
    <t>960-2009</t>
  </si>
  <si>
    <t>960-2010</t>
  </si>
  <si>
    <t>960-2011</t>
  </si>
  <si>
    <t>960-2012</t>
  </si>
  <si>
    <t>960-2013</t>
  </si>
  <si>
    <t>960-2014</t>
  </si>
  <si>
    <t>960-2015</t>
  </si>
  <si>
    <t>960-2016</t>
  </si>
  <si>
    <t>960-2017</t>
  </si>
  <si>
    <t>960-2018</t>
  </si>
  <si>
    <t>961-1950</t>
  </si>
  <si>
    <t>Spliced IFS (1991-2000); Eurostat (2001-2018)</t>
  </si>
  <si>
    <t>Spliced BIS (1991-2000); Eurostat (2001-2018)</t>
  </si>
  <si>
    <t>Spliced Dealogic (1991-2000); Eurostat (2001-2018)</t>
  </si>
  <si>
    <t>961-1951</t>
  </si>
  <si>
    <t>961-1952</t>
  </si>
  <si>
    <t>961-1953</t>
  </si>
  <si>
    <t>961-1954</t>
  </si>
  <si>
    <t>961-1955</t>
  </si>
  <si>
    <t>961-1956</t>
  </si>
  <si>
    <t>961-1957</t>
  </si>
  <si>
    <t>961-1958</t>
  </si>
  <si>
    <t>961-1959</t>
  </si>
  <si>
    <t>961-1960</t>
  </si>
  <si>
    <t>961-1961</t>
  </si>
  <si>
    <t>961-1962</t>
  </si>
  <si>
    <t>961-1963</t>
  </si>
  <si>
    <t>961-1964</t>
  </si>
  <si>
    <t>961-1965</t>
  </si>
  <si>
    <t>961-1966</t>
  </si>
  <si>
    <t>961-1967</t>
  </si>
  <si>
    <t>961-1968</t>
  </si>
  <si>
    <t>961-1969</t>
  </si>
  <si>
    <t>961-1970</t>
  </si>
  <si>
    <t>961-1971</t>
  </si>
  <si>
    <t>961-1972</t>
  </si>
  <si>
    <t>961-1973</t>
  </si>
  <si>
    <t>961-1974</t>
  </si>
  <si>
    <t>961-1975</t>
  </si>
  <si>
    <t>961-1976</t>
  </si>
  <si>
    <t>961-1977</t>
  </si>
  <si>
    <t>961-1978</t>
  </si>
  <si>
    <t>961-1979</t>
  </si>
  <si>
    <t>961-1980</t>
  </si>
  <si>
    <t>961-1981</t>
  </si>
  <si>
    <t>961-1982</t>
  </si>
  <si>
    <t>961-1983</t>
  </si>
  <si>
    <t>961-1984</t>
  </si>
  <si>
    <t>961-1985</t>
  </si>
  <si>
    <t>961-1986</t>
  </si>
  <si>
    <t>961-1987</t>
  </si>
  <si>
    <t>961-1988</t>
  </si>
  <si>
    <t>961-1989</t>
  </si>
  <si>
    <t>961-1990</t>
  </si>
  <si>
    <t>961-1991</t>
  </si>
  <si>
    <t>961-1992</t>
  </si>
  <si>
    <t>961-1993</t>
  </si>
  <si>
    <t>961-1994</t>
  </si>
  <si>
    <t>961-1995</t>
  </si>
  <si>
    <t>961-1996</t>
  </si>
  <si>
    <t>961-1997</t>
  </si>
  <si>
    <t>961-1998</t>
  </si>
  <si>
    <t>961-1999</t>
  </si>
  <si>
    <t>961-2000</t>
  </si>
  <si>
    <t>961-2001</t>
  </si>
  <si>
    <t>961-2002</t>
  </si>
  <si>
    <t>961-2003</t>
  </si>
  <si>
    <t>961-2004</t>
  </si>
  <si>
    <t>961-2005</t>
  </si>
  <si>
    <t>961-2006</t>
  </si>
  <si>
    <t>961-2007</t>
  </si>
  <si>
    <t>961-2008</t>
  </si>
  <si>
    <t>961-2009</t>
  </si>
  <si>
    <t>961-2010</t>
  </si>
  <si>
    <t>961-2011</t>
  </si>
  <si>
    <t>961-2012</t>
  </si>
  <si>
    <t>961-2013</t>
  </si>
  <si>
    <t>961-2014</t>
  </si>
  <si>
    <t>961-2015</t>
  </si>
  <si>
    <t>961-2016</t>
  </si>
  <si>
    <t>961-2017</t>
  </si>
  <si>
    <t>961-2018</t>
  </si>
  <si>
    <t>962-1950</t>
  </si>
  <si>
    <t>IFS+IDS (1994-1998); WEO 2019 (1999-2018)</t>
  </si>
  <si>
    <t>962-1951</t>
  </si>
  <si>
    <t>962-1952</t>
  </si>
  <si>
    <t>962-1953</t>
  </si>
  <si>
    <t>962-1954</t>
  </si>
  <si>
    <t>962-1955</t>
  </si>
  <si>
    <t>962-1956</t>
  </si>
  <si>
    <t>962-1957</t>
  </si>
  <si>
    <t>962-1958</t>
  </si>
  <si>
    <t>962-1959</t>
  </si>
  <si>
    <t>962-1960</t>
  </si>
  <si>
    <t>962-1961</t>
  </si>
  <si>
    <t>962-1962</t>
  </si>
  <si>
    <t>962-1963</t>
  </si>
  <si>
    <t>962-1964</t>
  </si>
  <si>
    <t>962-1965</t>
  </si>
  <si>
    <t>962-1966</t>
  </si>
  <si>
    <t>962-1967</t>
  </si>
  <si>
    <t>962-1968</t>
  </si>
  <si>
    <t>962-1969</t>
  </si>
  <si>
    <t>962-1970</t>
  </si>
  <si>
    <t>962-1971</t>
  </si>
  <si>
    <t>962-1972</t>
  </si>
  <si>
    <t>962-1973</t>
  </si>
  <si>
    <t>962-1974</t>
  </si>
  <si>
    <t>962-1975</t>
  </si>
  <si>
    <t>962-1976</t>
  </si>
  <si>
    <t>962-1977</t>
  </si>
  <si>
    <t>962-1978</t>
  </si>
  <si>
    <t>962-1979</t>
  </si>
  <si>
    <t>962-1980</t>
  </si>
  <si>
    <t>962-1981</t>
  </si>
  <si>
    <t>962-1982</t>
  </si>
  <si>
    <t>962-1983</t>
  </si>
  <si>
    <t>962-1984</t>
  </si>
  <si>
    <t>962-1985</t>
  </si>
  <si>
    <t>962-1986</t>
  </si>
  <si>
    <t>962-1987</t>
  </si>
  <si>
    <t>962-1988</t>
  </si>
  <si>
    <t>962-1989</t>
  </si>
  <si>
    <t>962-1990</t>
  </si>
  <si>
    <t>962-1991</t>
  </si>
  <si>
    <t>962-1992</t>
  </si>
  <si>
    <t>962-1993</t>
  </si>
  <si>
    <t>962-1994</t>
  </si>
  <si>
    <t>962-1995</t>
  </si>
  <si>
    <t>962-1996</t>
  </si>
  <si>
    <t>962-1997</t>
  </si>
  <si>
    <t>962-1998</t>
  </si>
  <si>
    <t>962-1999</t>
  </si>
  <si>
    <t>962-2000</t>
  </si>
  <si>
    <t>962-2001</t>
  </si>
  <si>
    <t>962-2002</t>
  </si>
  <si>
    <t>962-2003</t>
  </si>
  <si>
    <t>962-2004</t>
  </si>
  <si>
    <t>962-2005</t>
  </si>
  <si>
    <t>962-2006</t>
  </si>
  <si>
    <t>962-2007</t>
  </si>
  <si>
    <t>962-2008</t>
  </si>
  <si>
    <t>962-2009</t>
  </si>
  <si>
    <t>962-2010</t>
  </si>
  <si>
    <t>962-2011</t>
  </si>
  <si>
    <t>962-2012</t>
  </si>
  <si>
    <t>962-2013</t>
  </si>
  <si>
    <t>962-2014</t>
  </si>
  <si>
    <t>962-2015</t>
  </si>
  <si>
    <t>962-2016</t>
  </si>
  <si>
    <t>962-2017</t>
  </si>
  <si>
    <t>962-2018</t>
  </si>
  <si>
    <t>963-1950</t>
  </si>
  <si>
    <t>PWT (1990-1993); WEO 2019 (1994-2018)</t>
  </si>
  <si>
    <t>963-1951</t>
  </si>
  <si>
    <t>963-1952</t>
  </si>
  <si>
    <t>963-1953</t>
  </si>
  <si>
    <t>963-1954</t>
  </si>
  <si>
    <t>963-1955</t>
  </si>
  <si>
    <t>963-1956</t>
  </si>
  <si>
    <t>963-1957</t>
  </si>
  <si>
    <t>963-1958</t>
  </si>
  <si>
    <t>963-1959</t>
  </si>
  <si>
    <t>963-1960</t>
  </si>
  <si>
    <t>963-1961</t>
  </si>
  <si>
    <t>963-1962</t>
  </si>
  <si>
    <t>963-1963</t>
  </si>
  <si>
    <t>963-1964</t>
  </si>
  <si>
    <t>963-1965</t>
  </si>
  <si>
    <t>963-1966</t>
  </si>
  <si>
    <t>963-1967</t>
  </si>
  <si>
    <t>963-1968</t>
  </si>
  <si>
    <t>963-1969</t>
  </si>
  <si>
    <t>963-1970</t>
  </si>
  <si>
    <t>963-1971</t>
  </si>
  <si>
    <t>963-1972</t>
  </si>
  <si>
    <t>963-1973</t>
  </si>
  <si>
    <t>963-1974</t>
  </si>
  <si>
    <t>963-1975</t>
  </si>
  <si>
    <t>963-1976</t>
  </si>
  <si>
    <t>963-1977</t>
  </si>
  <si>
    <t>963-1978</t>
  </si>
  <si>
    <t>963-1979</t>
  </si>
  <si>
    <t>963-1980</t>
  </si>
  <si>
    <t>963-1981</t>
  </si>
  <si>
    <t>963-1982</t>
  </si>
  <si>
    <t>963-1983</t>
  </si>
  <si>
    <t>963-1984</t>
  </si>
  <si>
    <t>963-1985</t>
  </si>
  <si>
    <t>963-1986</t>
  </si>
  <si>
    <t>963-1987</t>
  </si>
  <si>
    <t>963-1988</t>
  </si>
  <si>
    <t>963-1989</t>
  </si>
  <si>
    <t>963-1990</t>
  </si>
  <si>
    <t>963-1991</t>
  </si>
  <si>
    <t>963-1992</t>
  </si>
  <si>
    <t>963-1993</t>
  </si>
  <si>
    <t>963-1994</t>
  </si>
  <si>
    <t>963-1995</t>
  </si>
  <si>
    <t>963-1996</t>
  </si>
  <si>
    <t>963-1997</t>
  </si>
  <si>
    <t>963-1998</t>
  </si>
  <si>
    <t>963-1999</t>
  </si>
  <si>
    <t>963-2000</t>
  </si>
  <si>
    <t>963-2001</t>
  </si>
  <si>
    <t>963-2002</t>
  </si>
  <si>
    <t>963-2003</t>
  </si>
  <si>
    <t>963-2004</t>
  </si>
  <si>
    <t>963-2005</t>
  </si>
  <si>
    <t>963-2006</t>
  </si>
  <si>
    <t>963-2007</t>
  </si>
  <si>
    <t>963-2008</t>
  </si>
  <si>
    <t>963-2009</t>
  </si>
  <si>
    <t>963-2010</t>
  </si>
  <si>
    <t>963-2011</t>
  </si>
  <si>
    <t>963-2012</t>
  </si>
  <si>
    <t>963-2013</t>
  </si>
  <si>
    <t>963-2014</t>
  </si>
  <si>
    <t>963-2015</t>
  </si>
  <si>
    <t>963-2016</t>
  </si>
  <si>
    <t>963-2017</t>
  </si>
  <si>
    <t>963-2018</t>
  </si>
  <si>
    <t>964-1950</t>
  </si>
  <si>
    <t>WEO 2009 (1990-1994); WEO 2019 (1995-2018)</t>
  </si>
  <si>
    <t>IFS+IDS (1986-1993); WDI (1994-2006); National Source (2007-2018)</t>
  </si>
  <si>
    <t>964-1951</t>
  </si>
  <si>
    <t>964-1952</t>
  </si>
  <si>
    <t>964-1953</t>
  </si>
  <si>
    <t>964-1954</t>
  </si>
  <si>
    <t>964-1955</t>
  </si>
  <si>
    <t>964-1956</t>
  </si>
  <si>
    <t>964-1957</t>
  </si>
  <si>
    <t>964-1958</t>
  </si>
  <si>
    <t>964-1959</t>
  </si>
  <si>
    <t>964-1960</t>
  </si>
  <si>
    <t>964-1961</t>
  </si>
  <si>
    <t>964-1962</t>
  </si>
  <si>
    <t>964-1963</t>
  </si>
  <si>
    <t>964-1964</t>
  </si>
  <si>
    <t>964-1965</t>
  </si>
  <si>
    <t>964-1966</t>
  </si>
  <si>
    <t>964-1967</t>
  </si>
  <si>
    <t>964-1968</t>
  </si>
  <si>
    <t>964-1969</t>
  </si>
  <si>
    <t>964-1970</t>
  </si>
  <si>
    <t>964-1971</t>
  </si>
  <si>
    <t>964-1972</t>
  </si>
  <si>
    <t>964-1973</t>
  </si>
  <si>
    <t>964-1974</t>
  </si>
  <si>
    <t>964-1975</t>
  </si>
  <si>
    <t>964-1976</t>
  </si>
  <si>
    <t>964-1977</t>
  </si>
  <si>
    <t>964-1978</t>
  </si>
  <si>
    <t>964-1979</t>
  </si>
  <si>
    <t>964-1980</t>
  </si>
  <si>
    <t>964-1981</t>
  </si>
  <si>
    <t>964-1982</t>
  </si>
  <si>
    <t>964-1983</t>
  </si>
  <si>
    <t>964-1984</t>
  </si>
  <si>
    <t>964-1985</t>
  </si>
  <si>
    <t>964-1986</t>
  </si>
  <si>
    <t>964-1987</t>
  </si>
  <si>
    <t>964-1988</t>
  </si>
  <si>
    <t>964-1989</t>
  </si>
  <si>
    <t>964-1990</t>
  </si>
  <si>
    <t>964-1991</t>
  </si>
  <si>
    <t>964-1992</t>
  </si>
  <si>
    <t>964-1993</t>
  </si>
  <si>
    <t>964-1994</t>
  </si>
  <si>
    <t>964-1995</t>
  </si>
  <si>
    <t>964-1996</t>
  </si>
  <si>
    <t>964-1997</t>
  </si>
  <si>
    <t>964-1998</t>
  </si>
  <si>
    <t>964-1999</t>
  </si>
  <si>
    <t>964-2000</t>
  </si>
  <si>
    <t>964-2001</t>
  </si>
  <si>
    <t>964-2002</t>
  </si>
  <si>
    <t>964-2003</t>
  </si>
  <si>
    <t>964-2004</t>
  </si>
  <si>
    <t>964-2005</t>
  </si>
  <si>
    <t>964-2006</t>
  </si>
  <si>
    <t>964-2007</t>
  </si>
  <si>
    <t>964-2008</t>
  </si>
  <si>
    <t>964-2009</t>
  </si>
  <si>
    <t>964-2010</t>
  </si>
  <si>
    <t>964-2011</t>
  </si>
  <si>
    <t>964-2012</t>
  </si>
  <si>
    <t>964-2013</t>
  </si>
  <si>
    <t>964-2014</t>
  </si>
  <si>
    <t>964-2015</t>
  </si>
  <si>
    <t>964-2016</t>
  </si>
  <si>
    <t>964-2017</t>
  </si>
  <si>
    <t>964-2018</t>
  </si>
  <si>
    <t>967-1950</t>
  </si>
  <si>
    <t>967-1951</t>
  </si>
  <si>
    <t>967-1952</t>
  </si>
  <si>
    <t>967-1953</t>
  </si>
  <si>
    <t>967-1954</t>
  </si>
  <si>
    <t>967-1955</t>
  </si>
  <si>
    <t>967-1956</t>
  </si>
  <si>
    <t>967-1957</t>
  </si>
  <si>
    <t>967-1958</t>
  </si>
  <si>
    <t>967-1959</t>
  </si>
  <si>
    <t>967-1960</t>
  </si>
  <si>
    <t>967-1961</t>
  </si>
  <si>
    <t>967-1962</t>
  </si>
  <si>
    <t>967-1963</t>
  </si>
  <si>
    <t>967-1964</t>
  </si>
  <si>
    <t>967-1965</t>
  </si>
  <si>
    <t>967-1966</t>
  </si>
  <si>
    <t>967-1967</t>
  </si>
  <si>
    <t>967-1968</t>
  </si>
  <si>
    <t>967-1969</t>
  </si>
  <si>
    <t>967-1970</t>
  </si>
  <si>
    <t>967-1971</t>
  </si>
  <si>
    <t>967-1972</t>
  </si>
  <si>
    <t>967-1973</t>
  </si>
  <si>
    <t>967-1974</t>
  </si>
  <si>
    <t>967-1975</t>
  </si>
  <si>
    <t>967-1976</t>
  </si>
  <si>
    <t>967-1977</t>
  </si>
  <si>
    <t>967-1978</t>
  </si>
  <si>
    <t>967-1979</t>
  </si>
  <si>
    <t>967-1980</t>
  </si>
  <si>
    <t>967-1981</t>
  </si>
  <si>
    <t>967-1982</t>
  </si>
  <si>
    <t>967-1983</t>
  </si>
  <si>
    <t>967-1984</t>
  </si>
  <si>
    <t>967-1985</t>
  </si>
  <si>
    <t>967-1986</t>
  </si>
  <si>
    <t>967-1987</t>
  </si>
  <si>
    <t>967-1988</t>
  </si>
  <si>
    <t>967-1989</t>
  </si>
  <si>
    <t>967-1990</t>
  </si>
  <si>
    <t>967-1991</t>
  </si>
  <si>
    <t>967-1992</t>
  </si>
  <si>
    <t>967-1993</t>
  </si>
  <si>
    <t>967-1994</t>
  </si>
  <si>
    <t>967-1995</t>
  </si>
  <si>
    <t>967-1996</t>
  </si>
  <si>
    <t>967-1997</t>
  </si>
  <si>
    <t>967-1998</t>
  </si>
  <si>
    <t>967-1999</t>
  </si>
  <si>
    <t>967-2000</t>
  </si>
  <si>
    <t>967-2001</t>
  </si>
  <si>
    <t>967-2002</t>
  </si>
  <si>
    <t>967-2003</t>
  </si>
  <si>
    <t>967-2004</t>
  </si>
  <si>
    <t>967-2005</t>
  </si>
  <si>
    <t>967-2006</t>
  </si>
  <si>
    <t>967-2007</t>
  </si>
  <si>
    <t>967-2008</t>
  </si>
  <si>
    <t>967-2009</t>
  </si>
  <si>
    <t>967-2010</t>
  </si>
  <si>
    <t>967-2011</t>
  </si>
  <si>
    <t>967-2012</t>
  </si>
  <si>
    <t>967-2013</t>
  </si>
  <si>
    <t>967-2014</t>
  </si>
  <si>
    <t>967-2015</t>
  </si>
  <si>
    <t>967-2016</t>
  </si>
  <si>
    <t>967-2017</t>
  </si>
  <si>
    <t>967-2018</t>
  </si>
  <si>
    <t>968-1950</t>
  </si>
  <si>
    <t>Spliced Dealogic (1996-2005); Dealogic (2006-2018)</t>
  </si>
  <si>
    <t>968-1951</t>
  </si>
  <si>
    <t>968-1952</t>
  </si>
  <si>
    <t>968-1953</t>
  </si>
  <si>
    <t>968-1954</t>
  </si>
  <si>
    <t>968-1955</t>
  </si>
  <si>
    <t>968-1956</t>
  </si>
  <si>
    <t>968-1957</t>
  </si>
  <si>
    <t>968-1958</t>
  </si>
  <si>
    <t>968-1959</t>
  </si>
  <si>
    <t>968-1960</t>
  </si>
  <si>
    <t>968-1961</t>
  </si>
  <si>
    <t>968-1962</t>
  </si>
  <si>
    <t>968-1963</t>
  </si>
  <si>
    <t>968-1964</t>
  </si>
  <si>
    <t>968-1965</t>
  </si>
  <si>
    <t>968-1966</t>
  </si>
  <si>
    <t>968-1967</t>
  </si>
  <si>
    <t>968-1968</t>
  </si>
  <si>
    <t>968-1969</t>
  </si>
  <si>
    <t>968-1970</t>
  </si>
  <si>
    <t>968-1971</t>
  </si>
  <si>
    <t>968-1972</t>
  </si>
  <si>
    <t>968-1973</t>
  </si>
  <si>
    <t>968-1974</t>
  </si>
  <si>
    <t>968-1975</t>
  </si>
  <si>
    <t>968-1976</t>
  </si>
  <si>
    <t>968-1977</t>
  </si>
  <si>
    <t>968-1978</t>
  </si>
  <si>
    <t>968-1979</t>
  </si>
  <si>
    <t>968-1980</t>
  </si>
  <si>
    <t>968-1981</t>
  </si>
  <si>
    <t>968-1982</t>
  </si>
  <si>
    <t>968-1983</t>
  </si>
  <si>
    <t>968-1984</t>
  </si>
  <si>
    <t>968-1985</t>
  </si>
  <si>
    <t>968-1986</t>
  </si>
  <si>
    <t>968-1987</t>
  </si>
  <si>
    <t>968-1988</t>
  </si>
  <si>
    <t>968-1989</t>
  </si>
  <si>
    <t>968-1990</t>
  </si>
  <si>
    <t>968-1991</t>
  </si>
  <si>
    <t>968-1992</t>
  </si>
  <si>
    <t>968-1993</t>
  </si>
  <si>
    <t>968-1994</t>
  </si>
  <si>
    <t>968-1995</t>
  </si>
  <si>
    <t>968-1996</t>
  </si>
  <si>
    <t>968-1997</t>
  </si>
  <si>
    <t>968-1998</t>
  </si>
  <si>
    <t>968-1999</t>
  </si>
  <si>
    <t>968-2000</t>
  </si>
  <si>
    <t>968-2001</t>
  </si>
  <si>
    <t>968-2002</t>
  </si>
  <si>
    <t>968-2003</t>
  </si>
  <si>
    <t>968-2004</t>
  </si>
  <si>
    <t>968-2005</t>
  </si>
  <si>
    <t>968-2006</t>
  </si>
  <si>
    <t>968-2007</t>
  </si>
  <si>
    <t>968-2008</t>
  </si>
  <si>
    <t>968-2009</t>
  </si>
  <si>
    <t>968-2010</t>
  </si>
  <si>
    <t>968-2011</t>
  </si>
  <si>
    <t>968-2012</t>
  </si>
  <si>
    <t>968-2013</t>
  </si>
  <si>
    <t>968-2014</t>
  </si>
  <si>
    <t>968-2015</t>
  </si>
  <si>
    <t>968-2016</t>
  </si>
  <si>
    <t>968-2017</t>
  </si>
  <si>
    <t>968-2018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</si>
</sst>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Calibri"/>
      <family val="2"/>
      <scheme val="minor"/>
    </font>
    <font>
      <b/>
      <sz val="11"/>
      <color theme="1"/>
      <name val="Calibri"/>
      <family val="2"/>
      <scheme val="minor"/>
    </font>
    <font>
      <i/>
      <sz val="10"/>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b/>
      <sz val="15"/>
      <color theme="1"/>
      <name val="Calibri"/>
      <family val="2"/>
      <scheme val="minor"/>
    </font>
    <font>
      <sz val="9"/>
      <color theme="1"/>
      <name val="Calibri"/>
      <family val="2"/>
      <scheme val="minor"/>
    </font>
    <font>
      <i/>
      <sz val="12"/>
      <color rgb="FFC00000"/>
      <name val="Calibri"/>
      <family val="2"/>
      <scheme val="minor"/>
    </font>
    <font>
      <sz val="10"/>
      <color theme="0"/>
      <name val="Calibri"/>
      <family val="2"/>
      <scheme val="minor"/>
    </font>
    <font>
      <sz val="12"/>
      <color theme="1"/>
      <name val="Times New Roman"/>
      <family val="1"/>
    </font>
    <font>
      <b/>
      <i/>
      <sz val="14"/>
      <color theme="1"/>
      <name val="Times New Roman"/>
      <family val="1"/>
    </font>
    <font>
      <b/>
      <i/>
      <sz val="12"/>
      <color theme="1"/>
      <name val="Times New Roman"/>
      <family val="1"/>
    </font>
    <font>
      <b/>
      <sz val="11"/>
      <color theme="1"/>
      <name val="Times New Roman"/>
      <family val="1"/>
    </font>
    <font>
      <sz val="11"/>
      <color theme="1"/>
      <name val="Times New Roman"/>
      <family val="1"/>
    </font>
    <font>
      <i/>
      <sz val="11"/>
      <color theme="1"/>
      <name val="Times New Roman"/>
      <family val="1"/>
    </font>
    <font>
      <sz val="11"/>
      <name val="Times New Roman"/>
      <family val="1"/>
    </font>
    <font>
      <u/>
      <sz val="11"/>
      <color theme="10"/>
      <name val="Calibri"/>
      <family val="2"/>
      <scheme val="minor"/>
    </font>
  </fonts>
  <fills count="8">
    <fill>
      <patternFill patternType="none"/>
    </fill>
    <fill>
      <patternFill patternType="gray125"/>
    </fill>
    <fill>
      <patternFill patternType="solid">
        <fgColor theme="8"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s>
  <cellStyleXfs count="2">
    <xf numFmtId="0" fontId="0" fillId="0" borderId="0"/>
    <xf numFmtId="0" fontId="17" fillId="0" borderId="0" applyNumberFormat="0" applyFill="0" applyBorder="0" applyAlignment="0" applyProtection="0"/>
  </cellStyleXfs>
  <cellXfs count="59">
    <xf numFmtId="0" fontId="0" fillId="0" borderId="0" xfId="0"/>
    <xf numFmtId="0" fontId="0" fillId="0" borderId="0" xfId="0" applyAlignment="1">
      <alignment horizontal="center"/>
    </xf>
    <xf numFmtId="0" fontId="2" fillId="0" borderId="0" xfId="0" applyFont="1" applyBorder="1" applyAlignment="1">
      <alignment horizontal="left" vertical="center"/>
    </xf>
    <xf numFmtId="0" fontId="3" fillId="0" borderId="0" xfId="0" applyFont="1"/>
    <xf numFmtId="0" fontId="3" fillId="0" borderId="0" xfId="0" applyFont="1" applyAlignment="1">
      <alignment horizontal="right"/>
    </xf>
    <xf numFmtId="0" fontId="3" fillId="0" borderId="0" xfId="0" applyFont="1" applyBorder="1" applyAlignment="1">
      <alignment horizontal="center" vertical="center" wrapText="1"/>
    </xf>
    <xf numFmtId="0" fontId="3" fillId="0" borderId="7" xfId="0" applyFont="1" applyBorder="1"/>
    <xf numFmtId="2" fontId="3" fillId="0" borderId="7" xfId="0" applyNumberFormat="1" applyFont="1" applyBorder="1"/>
    <xf numFmtId="2" fontId="3" fillId="0" borderId="6" xfId="0" applyNumberFormat="1" applyFont="1" applyBorder="1"/>
    <xf numFmtId="0" fontId="2" fillId="0" borderId="0" xfId="0" applyFont="1"/>
    <xf numFmtId="0" fontId="3" fillId="5" borderId="1" xfId="0" applyFont="1" applyFill="1" applyBorder="1" applyAlignment="1">
      <alignment horizontal="center" vertical="center"/>
    </xf>
    <xf numFmtId="0" fontId="3" fillId="6"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3" fillId="6" borderId="7" xfId="0" applyFont="1" applyFill="1" applyBorder="1"/>
    <xf numFmtId="0" fontId="3" fillId="6" borderId="6" xfId="0" applyFont="1" applyFill="1" applyBorder="1"/>
    <xf numFmtId="0" fontId="4" fillId="6" borderId="1" xfId="0" applyFont="1" applyFill="1" applyBorder="1" applyAlignment="1">
      <alignment horizontal="center" vertical="center"/>
    </xf>
    <xf numFmtId="0" fontId="8" fillId="6"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9" fillId="0" borderId="0" xfId="0" applyFont="1"/>
    <xf numFmtId="0" fontId="0" fillId="0" borderId="0" xfId="0" applyFill="1"/>
    <xf numFmtId="0" fontId="0" fillId="0" borderId="0" xfId="0" applyFont="1"/>
    <xf numFmtId="0" fontId="0" fillId="0" borderId="0" xfId="0" applyFont="1" applyFill="1"/>
    <xf numFmtId="0" fontId="0" fillId="0" borderId="0" xfId="0" applyFill="1" applyProtection="1"/>
    <xf numFmtId="0" fontId="0" fillId="0" borderId="0" xfId="0" applyFill="1" applyAlignment="1"/>
    <xf numFmtId="0" fontId="0" fillId="0" borderId="0" xfId="0" applyFill="1" applyAlignment="1">
      <alignment vertical="top"/>
    </xf>
    <xf numFmtId="0" fontId="3" fillId="5" borderId="6" xfId="0" applyFont="1" applyFill="1" applyBorder="1" applyAlignment="1">
      <alignment horizontal="center" vertical="center"/>
    </xf>
    <xf numFmtId="0" fontId="3" fillId="5" borderId="6" xfId="0" applyFont="1" applyFill="1" applyBorder="1" applyAlignment="1">
      <alignment horizontal="center" vertical="center" wrapText="1"/>
    </xf>
    <xf numFmtId="0" fontId="10" fillId="0" borderId="0" xfId="0" applyFont="1"/>
    <xf numFmtId="0" fontId="0" fillId="0" borderId="0" xfId="0" applyAlignment="1">
      <alignment horizontal="left"/>
    </xf>
    <xf numFmtId="0" fontId="13" fillId="0" borderId="0" xfId="0" applyFont="1" applyAlignment="1">
      <alignment horizontal="left" indent="2"/>
    </xf>
    <xf numFmtId="0" fontId="13" fillId="0" borderId="0" xfId="0" applyFont="1"/>
    <xf numFmtId="0" fontId="14" fillId="0" borderId="0" xfId="0" applyFont="1" applyAlignment="1">
      <alignment horizontal="left" indent="2"/>
    </xf>
    <xf numFmtId="0" fontId="14" fillId="0" borderId="0" xfId="0" applyFont="1"/>
    <xf numFmtId="0" fontId="14" fillId="0" borderId="0" xfId="0" applyFont="1" applyFill="1"/>
    <xf numFmtId="0" fontId="14" fillId="0" borderId="0" xfId="0" applyFont="1" applyAlignment="1"/>
    <xf numFmtId="0" fontId="17" fillId="0" borderId="0" xfId="1" applyFill="1"/>
    <xf numFmtId="11" fontId="0" fillId="0" borderId="0" xfId="0" applyNumberFormat="1"/>
    <xf numFmtId="0" fontId="0" fillId="0" borderId="0" xfId="0" quotePrefix="1"/>
    <xf numFmtId="0" fontId="3" fillId="0" borderId="8" xfId="0" applyFont="1" applyBorder="1"/>
    <xf numFmtId="2" fontId="0" fillId="0" borderId="0" xfId="0" applyNumberFormat="1"/>
    <xf numFmtId="0" fontId="0" fillId="0" borderId="0" xfId="0" applyAlignment="1">
      <alignment vertical="center"/>
    </xf>
    <xf numFmtId="0" fontId="11" fillId="0" borderId="0" xfId="0" applyFont="1" applyAlignment="1">
      <alignment horizontal="left"/>
    </xf>
    <xf numFmtId="0" fontId="10" fillId="0" borderId="0" xfId="0" applyFont="1" applyAlignment="1">
      <alignment horizontal="left" vertical="top" wrapText="1"/>
    </xf>
    <xf numFmtId="0" fontId="12" fillId="0" borderId="0" xfId="0" applyFont="1" applyAlignment="1">
      <alignment horizontal="left" indent="1"/>
    </xf>
    <xf numFmtId="0" fontId="5" fillId="4" borderId="2" xfId="0" applyFont="1" applyFill="1" applyBorder="1" applyAlignment="1">
      <alignment horizontal="center"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4" fillId="5" borderId="2" xfId="0" applyFont="1" applyFill="1" applyBorder="1" applyAlignment="1">
      <alignment horizontal="center" vertical="center"/>
    </xf>
    <xf numFmtId="0" fontId="4" fillId="5" borderId="3" xfId="0" applyFont="1" applyFill="1" applyBorder="1" applyAlignment="1">
      <alignment horizontal="center" vertical="center"/>
    </xf>
    <xf numFmtId="0" fontId="4" fillId="5"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2"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TA/FP/Division%20Projects/Public%20and%20Private%20Debt/Data%20Dissemination/Copy%20of%20data%20release%20forma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ntents"/>
      <sheetName val="Data"/>
      <sheetName val="rawdata"/>
      <sheetName val="countrylist"/>
      <sheetName val="weo gov cov"/>
      <sheetName val="footnote"/>
      <sheetName val="pvd_all_source"/>
      <sheetName val="pvd_source"/>
      <sheetName val="hhnfc_source"/>
      <sheetName val="ps_source"/>
      <sheetName val="nfps_source"/>
      <sheetName val="gg_source"/>
      <sheetName val="cg_source"/>
      <sheetName val="ngdp_source"/>
      <sheetName val="appendix_bycountry"/>
      <sheetName val="appendix_source"/>
    </sheetNames>
    <sheetDataSet>
      <sheetData sheetId="0" refreshError="1"/>
      <sheetData sheetId="1" refreshError="1"/>
      <sheetData sheetId="2" refreshError="1"/>
      <sheetData sheetId="3" refreshError="1"/>
      <sheetData sheetId="4">
        <row r="1">
          <cell r="B1" t="str">
            <v>ifscode</v>
          </cell>
          <cell r="C1" t="str">
            <v>dept</v>
          </cell>
        </row>
        <row r="2">
          <cell r="B2">
            <v>614</v>
          </cell>
          <cell r="C2" t="str">
            <v>AFR</v>
          </cell>
        </row>
        <row r="3">
          <cell r="B3">
            <v>638</v>
          </cell>
          <cell r="C3" t="str">
            <v>AFR</v>
          </cell>
        </row>
        <row r="4">
          <cell r="B4">
            <v>616</v>
          </cell>
          <cell r="C4" t="str">
            <v>AFR</v>
          </cell>
        </row>
        <row r="5">
          <cell r="B5">
            <v>748</v>
          </cell>
          <cell r="C5" t="str">
            <v>AFR</v>
          </cell>
        </row>
        <row r="6">
          <cell r="B6">
            <v>618</v>
          </cell>
          <cell r="C6" t="str">
            <v>AFR</v>
          </cell>
        </row>
        <row r="7">
          <cell r="B7">
            <v>626</v>
          </cell>
          <cell r="C7" t="str">
            <v>AFR</v>
          </cell>
        </row>
        <row r="8">
          <cell r="B8">
            <v>622</v>
          </cell>
          <cell r="C8" t="str">
            <v>AFR</v>
          </cell>
        </row>
        <row r="9">
          <cell r="B9">
            <v>624</v>
          </cell>
          <cell r="C9" t="str">
            <v>AFR</v>
          </cell>
        </row>
        <row r="10">
          <cell r="B10">
            <v>628</v>
          </cell>
          <cell r="C10" t="str">
            <v>AFR</v>
          </cell>
        </row>
        <row r="11">
          <cell r="B11">
            <v>632</v>
          </cell>
          <cell r="C11" t="str">
            <v>AFR</v>
          </cell>
        </row>
        <row r="12">
          <cell r="B12">
            <v>636</v>
          </cell>
          <cell r="C12" t="str">
            <v>AFR</v>
          </cell>
        </row>
        <row r="13">
          <cell r="B13">
            <v>634</v>
          </cell>
          <cell r="C13" t="str">
            <v>AFR</v>
          </cell>
        </row>
        <row r="14">
          <cell r="B14">
            <v>662</v>
          </cell>
          <cell r="C14" t="str">
            <v>AFR</v>
          </cell>
        </row>
        <row r="15">
          <cell r="B15">
            <v>642</v>
          </cell>
          <cell r="C15" t="str">
            <v>AFR</v>
          </cell>
        </row>
        <row r="16">
          <cell r="B16">
            <v>643</v>
          </cell>
          <cell r="C16" t="str">
            <v>AFR</v>
          </cell>
        </row>
        <row r="17">
          <cell r="B17">
            <v>644</v>
          </cell>
          <cell r="C17" t="str">
            <v>AFR</v>
          </cell>
        </row>
        <row r="18">
          <cell r="B18">
            <v>646</v>
          </cell>
          <cell r="C18" t="str">
            <v>AFR</v>
          </cell>
        </row>
        <row r="19">
          <cell r="B19">
            <v>648</v>
          </cell>
          <cell r="C19" t="str">
            <v>AFR</v>
          </cell>
        </row>
        <row r="20">
          <cell r="B20">
            <v>652</v>
          </cell>
          <cell r="C20" t="str">
            <v>AFR</v>
          </cell>
        </row>
        <row r="21">
          <cell r="B21">
            <v>656</v>
          </cell>
          <cell r="C21" t="str">
            <v>AFR</v>
          </cell>
        </row>
        <row r="22">
          <cell r="B22">
            <v>654</v>
          </cell>
          <cell r="C22" t="str">
            <v>AFR</v>
          </cell>
        </row>
        <row r="23">
          <cell r="B23">
            <v>664</v>
          </cell>
          <cell r="C23" t="str">
            <v>AFR</v>
          </cell>
        </row>
        <row r="24">
          <cell r="B24">
            <v>666</v>
          </cell>
          <cell r="C24" t="str">
            <v>AFR</v>
          </cell>
        </row>
        <row r="25">
          <cell r="B25">
            <v>668</v>
          </cell>
          <cell r="C25" t="str">
            <v>AFR</v>
          </cell>
        </row>
        <row r="26">
          <cell r="B26">
            <v>674</v>
          </cell>
          <cell r="C26" t="str">
            <v>AFR</v>
          </cell>
        </row>
        <row r="27">
          <cell r="B27">
            <v>676</v>
          </cell>
          <cell r="C27" t="str">
            <v>AFR</v>
          </cell>
        </row>
        <row r="28">
          <cell r="B28">
            <v>678</v>
          </cell>
          <cell r="C28" t="str">
            <v>AFR</v>
          </cell>
        </row>
        <row r="29">
          <cell r="B29">
            <v>684</v>
          </cell>
          <cell r="C29" t="str">
            <v>AFR</v>
          </cell>
        </row>
        <row r="30">
          <cell r="B30">
            <v>688</v>
          </cell>
          <cell r="C30" t="str">
            <v>AFR</v>
          </cell>
        </row>
        <row r="31">
          <cell r="B31">
            <v>728</v>
          </cell>
          <cell r="C31" t="str">
            <v>AFR</v>
          </cell>
        </row>
        <row r="32">
          <cell r="B32">
            <v>692</v>
          </cell>
          <cell r="C32" t="str">
            <v>AFR</v>
          </cell>
        </row>
        <row r="33">
          <cell r="B33">
            <v>694</v>
          </cell>
          <cell r="C33" t="str">
            <v>AFR</v>
          </cell>
        </row>
        <row r="34">
          <cell r="B34">
            <v>714</v>
          </cell>
          <cell r="C34" t="str">
            <v>AFR</v>
          </cell>
        </row>
        <row r="35">
          <cell r="B35">
            <v>716</v>
          </cell>
          <cell r="C35" t="str">
            <v>AFR</v>
          </cell>
        </row>
        <row r="36">
          <cell r="B36">
            <v>722</v>
          </cell>
          <cell r="C36" t="str">
            <v>AFR</v>
          </cell>
        </row>
        <row r="37">
          <cell r="B37">
            <v>718</v>
          </cell>
          <cell r="C37" t="str">
            <v>AFR</v>
          </cell>
        </row>
        <row r="38">
          <cell r="B38">
            <v>724</v>
          </cell>
          <cell r="C38" t="str">
            <v>AFR</v>
          </cell>
        </row>
        <row r="39">
          <cell r="B39">
            <v>199</v>
          </cell>
          <cell r="C39" t="str">
            <v>AFR</v>
          </cell>
        </row>
        <row r="40">
          <cell r="B40">
            <v>733</v>
          </cell>
          <cell r="C40" t="str">
            <v>AFR</v>
          </cell>
        </row>
        <row r="41">
          <cell r="B41">
            <v>734</v>
          </cell>
          <cell r="C41" t="str">
            <v>AFR</v>
          </cell>
        </row>
        <row r="42">
          <cell r="B42">
            <v>738</v>
          </cell>
          <cell r="C42" t="str">
            <v>AFR</v>
          </cell>
        </row>
        <row r="43">
          <cell r="B43">
            <v>742</v>
          </cell>
          <cell r="C43" t="str">
            <v>AFR</v>
          </cell>
        </row>
        <row r="44">
          <cell r="B44">
            <v>369</v>
          </cell>
          <cell r="C44" t="str">
            <v>AFR</v>
          </cell>
        </row>
        <row r="45">
          <cell r="B45">
            <v>746</v>
          </cell>
          <cell r="C45" t="str">
            <v>AFR</v>
          </cell>
        </row>
        <row r="46">
          <cell r="B46">
            <v>754</v>
          </cell>
          <cell r="C46" t="str">
            <v>AFR</v>
          </cell>
        </row>
        <row r="47">
          <cell r="B47">
            <v>698</v>
          </cell>
          <cell r="C47" t="str">
            <v>AFR</v>
          </cell>
        </row>
        <row r="48">
          <cell r="B48">
            <v>193</v>
          </cell>
          <cell r="C48" t="str">
            <v>APD</v>
          </cell>
        </row>
        <row r="49">
          <cell r="B49">
            <v>513</v>
          </cell>
          <cell r="C49" t="str">
            <v>APD</v>
          </cell>
        </row>
        <row r="50">
          <cell r="B50">
            <v>514</v>
          </cell>
          <cell r="C50" t="str">
            <v>APD</v>
          </cell>
        </row>
        <row r="51">
          <cell r="B51">
            <v>516</v>
          </cell>
          <cell r="C51" t="str">
            <v>APD</v>
          </cell>
        </row>
        <row r="52">
          <cell r="B52">
            <v>522</v>
          </cell>
          <cell r="C52" t="str">
            <v>APD</v>
          </cell>
        </row>
        <row r="53">
          <cell r="B53">
            <v>924</v>
          </cell>
          <cell r="C53" t="str">
            <v>APD</v>
          </cell>
        </row>
        <row r="54">
          <cell r="B54">
            <v>819</v>
          </cell>
          <cell r="C54" t="str">
            <v>APD</v>
          </cell>
        </row>
        <row r="55">
          <cell r="B55">
            <v>532</v>
          </cell>
          <cell r="C55" t="str">
            <v>APD</v>
          </cell>
        </row>
        <row r="56">
          <cell r="B56">
            <v>534</v>
          </cell>
          <cell r="C56" t="str">
            <v>APD</v>
          </cell>
        </row>
        <row r="57">
          <cell r="B57">
            <v>536</v>
          </cell>
          <cell r="C57" t="str">
            <v>APD</v>
          </cell>
        </row>
        <row r="58">
          <cell r="B58">
            <v>158</v>
          </cell>
          <cell r="C58" t="str">
            <v>APD</v>
          </cell>
        </row>
        <row r="59">
          <cell r="B59">
            <v>826</v>
          </cell>
          <cell r="C59" t="str">
            <v>APD</v>
          </cell>
        </row>
        <row r="60">
          <cell r="B60">
            <v>542</v>
          </cell>
          <cell r="C60" t="str">
            <v>APD</v>
          </cell>
        </row>
        <row r="61">
          <cell r="B61">
            <v>544</v>
          </cell>
          <cell r="C61" t="str">
            <v>APD</v>
          </cell>
        </row>
        <row r="62">
          <cell r="B62">
            <v>548</v>
          </cell>
          <cell r="C62" t="str">
            <v>APD</v>
          </cell>
        </row>
        <row r="63">
          <cell r="B63">
            <v>556</v>
          </cell>
          <cell r="C63" t="str">
            <v>APD</v>
          </cell>
        </row>
        <row r="64">
          <cell r="B64">
            <v>867</v>
          </cell>
          <cell r="C64" t="str">
            <v>APD</v>
          </cell>
        </row>
        <row r="65">
          <cell r="B65">
            <v>868</v>
          </cell>
          <cell r="C65" t="str">
            <v>APD</v>
          </cell>
        </row>
        <row r="66">
          <cell r="B66">
            <v>948</v>
          </cell>
          <cell r="C66" t="str">
            <v>APD</v>
          </cell>
        </row>
        <row r="67">
          <cell r="B67">
            <v>518</v>
          </cell>
          <cell r="C67" t="str">
            <v>APD</v>
          </cell>
        </row>
        <row r="68">
          <cell r="B68">
            <v>836</v>
          </cell>
          <cell r="C68" t="str">
            <v>APD</v>
          </cell>
        </row>
        <row r="69">
          <cell r="B69">
            <v>558</v>
          </cell>
          <cell r="C69" t="str">
            <v>APD</v>
          </cell>
        </row>
        <row r="70">
          <cell r="B70">
            <v>196</v>
          </cell>
          <cell r="C70" t="str">
            <v>APD</v>
          </cell>
        </row>
        <row r="71">
          <cell r="B71">
            <v>853</v>
          </cell>
          <cell r="C71" t="str">
            <v>APD</v>
          </cell>
        </row>
        <row r="72">
          <cell r="B72">
            <v>566</v>
          </cell>
          <cell r="C72" t="str">
            <v>APD</v>
          </cell>
        </row>
        <row r="73">
          <cell r="B73">
            <v>862</v>
          </cell>
          <cell r="C73" t="str">
            <v>APD</v>
          </cell>
        </row>
        <row r="74">
          <cell r="B74">
            <v>576</v>
          </cell>
          <cell r="C74" t="str">
            <v>APD</v>
          </cell>
        </row>
        <row r="75">
          <cell r="B75">
            <v>813</v>
          </cell>
          <cell r="C75" t="str">
            <v>APD</v>
          </cell>
        </row>
        <row r="76">
          <cell r="B76">
            <v>524</v>
          </cell>
          <cell r="C76" t="str">
            <v>APD</v>
          </cell>
        </row>
        <row r="77">
          <cell r="B77">
            <v>528</v>
          </cell>
          <cell r="C77" t="str">
            <v>APD</v>
          </cell>
        </row>
        <row r="78">
          <cell r="B78">
            <v>578</v>
          </cell>
          <cell r="C78" t="str">
            <v>APD</v>
          </cell>
        </row>
        <row r="79">
          <cell r="B79">
            <v>537</v>
          </cell>
          <cell r="C79" t="str">
            <v>APD</v>
          </cell>
        </row>
        <row r="80">
          <cell r="B80">
            <v>866</v>
          </cell>
          <cell r="C80" t="str">
            <v>APD</v>
          </cell>
        </row>
        <row r="81">
          <cell r="B81">
            <v>869</v>
          </cell>
          <cell r="C81" t="str">
            <v>APD</v>
          </cell>
        </row>
        <row r="82">
          <cell r="B82">
            <v>846</v>
          </cell>
          <cell r="C82" t="str">
            <v>APD</v>
          </cell>
        </row>
        <row r="83">
          <cell r="B83">
            <v>582</v>
          </cell>
          <cell r="C83" t="str">
            <v>APD</v>
          </cell>
        </row>
        <row r="84">
          <cell r="B84">
            <v>914</v>
          </cell>
          <cell r="C84" t="str">
            <v>EUR</v>
          </cell>
        </row>
        <row r="85">
          <cell r="B85">
            <v>122</v>
          </cell>
          <cell r="C85" t="str">
            <v>EUR</v>
          </cell>
        </row>
        <row r="86">
          <cell r="B86">
            <v>913</v>
          </cell>
          <cell r="C86" t="str">
            <v>EUR</v>
          </cell>
        </row>
        <row r="87">
          <cell r="B87">
            <v>124</v>
          </cell>
          <cell r="C87" t="str">
            <v>EUR</v>
          </cell>
        </row>
        <row r="88">
          <cell r="B88">
            <v>963</v>
          </cell>
          <cell r="C88" t="str">
            <v>EUR</v>
          </cell>
        </row>
        <row r="89">
          <cell r="B89">
            <v>918</v>
          </cell>
          <cell r="C89" t="str">
            <v>EUR</v>
          </cell>
        </row>
        <row r="90">
          <cell r="B90">
            <v>960</v>
          </cell>
          <cell r="C90" t="str">
            <v>EUR</v>
          </cell>
        </row>
        <row r="91">
          <cell r="B91">
            <v>423</v>
          </cell>
          <cell r="C91" t="str">
            <v>EUR</v>
          </cell>
        </row>
        <row r="92">
          <cell r="B92">
            <v>935</v>
          </cell>
          <cell r="C92" t="str">
            <v>EUR</v>
          </cell>
        </row>
        <row r="93">
          <cell r="B93">
            <v>128</v>
          </cell>
          <cell r="C93" t="str">
            <v>EUR</v>
          </cell>
        </row>
        <row r="94">
          <cell r="B94">
            <v>939</v>
          </cell>
          <cell r="C94" t="str">
            <v>EUR</v>
          </cell>
        </row>
        <row r="95">
          <cell r="B95">
            <v>172</v>
          </cell>
          <cell r="C95" t="str">
            <v>EUR</v>
          </cell>
        </row>
        <row r="96">
          <cell r="B96">
            <v>132</v>
          </cell>
          <cell r="C96" t="str">
            <v>EUR</v>
          </cell>
        </row>
        <row r="97">
          <cell r="B97">
            <v>134</v>
          </cell>
          <cell r="C97" t="str">
            <v>EUR</v>
          </cell>
        </row>
        <row r="98">
          <cell r="B98">
            <v>174</v>
          </cell>
          <cell r="C98" t="str">
            <v>EUR</v>
          </cell>
        </row>
        <row r="99">
          <cell r="B99">
            <v>944</v>
          </cell>
          <cell r="C99" t="str">
            <v>EUR</v>
          </cell>
        </row>
        <row r="100">
          <cell r="B100">
            <v>176</v>
          </cell>
          <cell r="C100" t="str">
            <v>EUR</v>
          </cell>
        </row>
        <row r="101">
          <cell r="B101">
            <v>178</v>
          </cell>
          <cell r="C101" t="str">
            <v>EUR</v>
          </cell>
        </row>
        <row r="102">
          <cell r="B102">
            <v>436</v>
          </cell>
          <cell r="C102" t="str">
            <v>EUR</v>
          </cell>
        </row>
        <row r="103">
          <cell r="B103">
            <v>136</v>
          </cell>
          <cell r="C103" t="str">
            <v>EUR</v>
          </cell>
        </row>
        <row r="104">
          <cell r="B104">
            <v>967</v>
          </cell>
          <cell r="C104" t="str">
            <v>EUR</v>
          </cell>
        </row>
        <row r="105">
          <cell r="B105">
            <v>941</v>
          </cell>
          <cell r="C105" t="str">
            <v>EUR</v>
          </cell>
        </row>
        <row r="106">
          <cell r="B106">
            <v>946</v>
          </cell>
          <cell r="C106" t="str">
            <v>EUR</v>
          </cell>
        </row>
        <row r="107">
          <cell r="B107">
            <v>137</v>
          </cell>
          <cell r="C107" t="str">
            <v>EUR</v>
          </cell>
        </row>
        <row r="108">
          <cell r="B108">
            <v>962</v>
          </cell>
          <cell r="C108" t="str">
            <v>EUR</v>
          </cell>
        </row>
        <row r="109">
          <cell r="B109">
            <v>181</v>
          </cell>
          <cell r="C109" t="str">
            <v>EUR</v>
          </cell>
        </row>
        <row r="110">
          <cell r="B110">
            <v>921</v>
          </cell>
          <cell r="C110" t="str">
            <v>EUR</v>
          </cell>
        </row>
        <row r="111">
          <cell r="B111">
            <v>943</v>
          </cell>
          <cell r="C111" t="str">
            <v>EUR</v>
          </cell>
        </row>
        <row r="112">
          <cell r="B112">
            <v>138</v>
          </cell>
          <cell r="C112" t="str">
            <v>EUR</v>
          </cell>
        </row>
        <row r="113">
          <cell r="B113">
            <v>142</v>
          </cell>
          <cell r="C113" t="str">
            <v>EUR</v>
          </cell>
        </row>
        <row r="114">
          <cell r="B114">
            <v>964</v>
          </cell>
          <cell r="C114" t="str">
            <v>EUR</v>
          </cell>
        </row>
        <row r="115">
          <cell r="B115">
            <v>182</v>
          </cell>
          <cell r="C115" t="str">
            <v>EUR</v>
          </cell>
        </row>
        <row r="116">
          <cell r="B116">
            <v>968</v>
          </cell>
          <cell r="C116" t="str">
            <v>EUR</v>
          </cell>
        </row>
        <row r="117">
          <cell r="B117">
            <v>922</v>
          </cell>
          <cell r="C117" t="str">
            <v>EUR</v>
          </cell>
        </row>
        <row r="118">
          <cell r="B118">
            <v>135</v>
          </cell>
          <cell r="C118" t="str">
            <v>EUR</v>
          </cell>
        </row>
        <row r="119">
          <cell r="B119">
            <v>942</v>
          </cell>
          <cell r="C119" t="str">
            <v>EUR</v>
          </cell>
        </row>
        <row r="120">
          <cell r="B120">
            <v>936</v>
          </cell>
          <cell r="C120" t="str">
            <v>EUR</v>
          </cell>
        </row>
        <row r="121">
          <cell r="B121">
            <v>961</v>
          </cell>
          <cell r="C121" t="str">
            <v>EUR</v>
          </cell>
        </row>
        <row r="122">
          <cell r="B122">
            <v>184</v>
          </cell>
          <cell r="C122" t="str">
            <v>EUR</v>
          </cell>
        </row>
        <row r="123">
          <cell r="B123">
            <v>144</v>
          </cell>
          <cell r="C123" t="str">
            <v>EUR</v>
          </cell>
        </row>
        <row r="124">
          <cell r="B124">
            <v>146</v>
          </cell>
          <cell r="C124" t="str">
            <v>EUR</v>
          </cell>
        </row>
        <row r="125">
          <cell r="B125">
            <v>186</v>
          </cell>
          <cell r="C125" t="str">
            <v>EUR</v>
          </cell>
        </row>
        <row r="126">
          <cell r="B126">
            <v>926</v>
          </cell>
          <cell r="C126" t="str">
            <v>EUR</v>
          </cell>
        </row>
        <row r="127">
          <cell r="B127">
            <v>112</v>
          </cell>
          <cell r="C127" t="str">
            <v>EUR</v>
          </cell>
        </row>
        <row r="128">
          <cell r="B128">
            <v>512</v>
          </cell>
          <cell r="C128" t="str">
            <v>MCD</v>
          </cell>
        </row>
        <row r="129">
          <cell r="B129">
            <v>612</v>
          </cell>
          <cell r="C129" t="str">
            <v>MCD</v>
          </cell>
        </row>
        <row r="130">
          <cell r="B130">
            <v>911</v>
          </cell>
          <cell r="C130" t="str">
            <v>MCD</v>
          </cell>
        </row>
        <row r="131">
          <cell r="B131">
            <v>912</v>
          </cell>
          <cell r="C131" t="str">
            <v>MCD</v>
          </cell>
        </row>
        <row r="132">
          <cell r="B132">
            <v>419</v>
          </cell>
          <cell r="C132" t="str">
            <v>MCD</v>
          </cell>
        </row>
        <row r="133">
          <cell r="B133">
            <v>611</v>
          </cell>
          <cell r="C133" t="str">
            <v>MCD</v>
          </cell>
        </row>
        <row r="134">
          <cell r="B134">
            <v>469</v>
          </cell>
          <cell r="C134" t="str">
            <v>MCD</v>
          </cell>
        </row>
        <row r="135">
          <cell r="B135">
            <v>915</v>
          </cell>
          <cell r="C135" t="str">
            <v>MCD</v>
          </cell>
        </row>
        <row r="136">
          <cell r="B136">
            <v>429</v>
          </cell>
          <cell r="C136" t="str">
            <v>MCD</v>
          </cell>
        </row>
        <row r="137">
          <cell r="B137">
            <v>433</v>
          </cell>
          <cell r="C137" t="str">
            <v>MCD</v>
          </cell>
        </row>
        <row r="138">
          <cell r="B138">
            <v>439</v>
          </cell>
          <cell r="C138" t="str">
            <v>MCD</v>
          </cell>
        </row>
        <row r="139">
          <cell r="B139">
            <v>916</v>
          </cell>
          <cell r="C139" t="str">
            <v>MCD</v>
          </cell>
        </row>
        <row r="140">
          <cell r="B140">
            <v>443</v>
          </cell>
          <cell r="C140" t="str">
            <v>MCD</v>
          </cell>
        </row>
        <row r="141">
          <cell r="B141">
            <v>917</v>
          </cell>
          <cell r="C141" t="str">
            <v>MCD</v>
          </cell>
        </row>
        <row r="142">
          <cell r="B142">
            <v>446</v>
          </cell>
          <cell r="C142" t="str">
            <v>MCD</v>
          </cell>
        </row>
        <row r="143">
          <cell r="B143">
            <v>672</v>
          </cell>
          <cell r="C143" t="str">
            <v>MCD</v>
          </cell>
        </row>
        <row r="144">
          <cell r="B144">
            <v>682</v>
          </cell>
          <cell r="C144" t="str">
            <v>MCD</v>
          </cell>
        </row>
        <row r="145">
          <cell r="B145">
            <v>686</v>
          </cell>
          <cell r="C145" t="str">
            <v>MCD</v>
          </cell>
        </row>
        <row r="146">
          <cell r="B146">
            <v>449</v>
          </cell>
          <cell r="C146" t="str">
            <v>MCD</v>
          </cell>
        </row>
        <row r="147">
          <cell r="B147">
            <v>564</v>
          </cell>
          <cell r="C147" t="str">
            <v>MCD</v>
          </cell>
        </row>
        <row r="148">
          <cell r="B148">
            <v>453</v>
          </cell>
          <cell r="C148" t="str">
            <v>MCD</v>
          </cell>
        </row>
        <row r="149">
          <cell r="B149">
            <v>456</v>
          </cell>
          <cell r="C149" t="str">
            <v>MCD</v>
          </cell>
        </row>
        <row r="150">
          <cell r="B150">
            <v>732</v>
          </cell>
          <cell r="C150" t="str">
            <v>MCD</v>
          </cell>
        </row>
        <row r="151">
          <cell r="B151">
            <v>463</v>
          </cell>
          <cell r="C151" t="str">
            <v>MCD</v>
          </cell>
        </row>
        <row r="152">
          <cell r="B152">
            <v>923</v>
          </cell>
          <cell r="C152" t="str">
            <v>MCD</v>
          </cell>
        </row>
        <row r="153">
          <cell r="B153">
            <v>744</v>
          </cell>
          <cell r="C153" t="str">
            <v>MCD</v>
          </cell>
        </row>
        <row r="154">
          <cell r="B154">
            <v>925</v>
          </cell>
          <cell r="C154" t="str">
            <v>MCD</v>
          </cell>
        </row>
        <row r="155">
          <cell r="B155">
            <v>466</v>
          </cell>
          <cell r="C155" t="str">
            <v>MCD</v>
          </cell>
        </row>
        <row r="156">
          <cell r="B156">
            <v>927</v>
          </cell>
          <cell r="C156" t="str">
            <v>MCD</v>
          </cell>
        </row>
        <row r="157">
          <cell r="B157">
            <v>487</v>
          </cell>
          <cell r="C157" t="str">
            <v>MCD</v>
          </cell>
        </row>
        <row r="158">
          <cell r="B158">
            <v>474</v>
          </cell>
          <cell r="C158" t="str">
            <v>MCD</v>
          </cell>
        </row>
        <row r="159">
          <cell r="B159">
            <v>311</v>
          </cell>
          <cell r="C159" t="str">
            <v>WHD</v>
          </cell>
        </row>
        <row r="160">
          <cell r="B160">
            <v>213</v>
          </cell>
          <cell r="C160" t="str">
            <v>WHD</v>
          </cell>
        </row>
        <row r="161">
          <cell r="B161">
            <v>313</v>
          </cell>
          <cell r="C161" t="str">
            <v>WHD</v>
          </cell>
        </row>
        <row r="162">
          <cell r="B162">
            <v>316</v>
          </cell>
          <cell r="C162" t="str">
            <v>WHD</v>
          </cell>
        </row>
        <row r="163">
          <cell r="B163">
            <v>339</v>
          </cell>
          <cell r="C163" t="str">
            <v>WHD</v>
          </cell>
        </row>
        <row r="164">
          <cell r="B164">
            <v>218</v>
          </cell>
          <cell r="C164" t="str">
            <v>WHD</v>
          </cell>
        </row>
        <row r="165">
          <cell r="B165">
            <v>223</v>
          </cell>
          <cell r="C165" t="str">
            <v>WHD</v>
          </cell>
        </row>
        <row r="166">
          <cell r="B166">
            <v>156</v>
          </cell>
          <cell r="C166" t="str">
            <v>WHD</v>
          </cell>
        </row>
        <row r="167">
          <cell r="B167">
            <v>228</v>
          </cell>
          <cell r="C167" t="str">
            <v>WHD</v>
          </cell>
        </row>
        <row r="168">
          <cell r="B168">
            <v>233</v>
          </cell>
          <cell r="C168" t="str">
            <v>WHD</v>
          </cell>
        </row>
        <row r="169">
          <cell r="B169">
            <v>238</v>
          </cell>
          <cell r="C169" t="str">
            <v>WHD</v>
          </cell>
        </row>
        <row r="170">
          <cell r="B170">
            <v>321</v>
          </cell>
          <cell r="C170" t="str">
            <v>WHD</v>
          </cell>
        </row>
        <row r="171">
          <cell r="B171">
            <v>243</v>
          </cell>
          <cell r="C171" t="str">
            <v>WHD</v>
          </cell>
        </row>
        <row r="172">
          <cell r="B172">
            <v>248</v>
          </cell>
          <cell r="C172" t="str">
            <v>WHD</v>
          </cell>
        </row>
        <row r="173">
          <cell r="B173">
            <v>253</v>
          </cell>
          <cell r="C173" t="str">
            <v>WHD</v>
          </cell>
        </row>
        <row r="174">
          <cell r="B174">
            <v>328</v>
          </cell>
          <cell r="C174" t="str">
            <v>WHD</v>
          </cell>
        </row>
        <row r="175">
          <cell r="B175">
            <v>258</v>
          </cell>
          <cell r="C175" t="str">
            <v>WHD</v>
          </cell>
        </row>
        <row r="176">
          <cell r="B176">
            <v>336</v>
          </cell>
          <cell r="C176" t="str">
            <v>WHD</v>
          </cell>
        </row>
        <row r="177">
          <cell r="B177">
            <v>263</v>
          </cell>
          <cell r="C177" t="str">
            <v>WHD</v>
          </cell>
        </row>
        <row r="178">
          <cell r="B178">
            <v>268</v>
          </cell>
          <cell r="C178" t="str">
            <v>WHD</v>
          </cell>
        </row>
        <row r="179">
          <cell r="B179">
            <v>343</v>
          </cell>
          <cell r="C179" t="str">
            <v>WHD</v>
          </cell>
        </row>
        <row r="180">
          <cell r="B180">
            <v>273</v>
          </cell>
          <cell r="C180" t="str">
            <v>WHD</v>
          </cell>
        </row>
        <row r="181">
          <cell r="B181">
            <v>278</v>
          </cell>
          <cell r="C181" t="str">
            <v>WHD</v>
          </cell>
        </row>
        <row r="182">
          <cell r="B182">
            <v>283</v>
          </cell>
          <cell r="C182" t="str">
            <v>WHD</v>
          </cell>
        </row>
        <row r="183">
          <cell r="B183">
            <v>288</v>
          </cell>
          <cell r="C183" t="str">
            <v>WHD</v>
          </cell>
        </row>
        <row r="184">
          <cell r="B184">
            <v>293</v>
          </cell>
          <cell r="C184" t="str">
            <v>WHD</v>
          </cell>
        </row>
        <row r="185">
          <cell r="B185">
            <v>361</v>
          </cell>
          <cell r="C185" t="str">
            <v>WHD</v>
          </cell>
        </row>
        <row r="186">
          <cell r="B186">
            <v>362</v>
          </cell>
          <cell r="C186" t="str">
            <v>WHD</v>
          </cell>
        </row>
        <row r="187">
          <cell r="B187">
            <v>364</v>
          </cell>
          <cell r="C187" t="str">
            <v>WHD</v>
          </cell>
        </row>
        <row r="188">
          <cell r="B188">
            <v>366</v>
          </cell>
          <cell r="C188" t="str">
            <v>WHD</v>
          </cell>
        </row>
        <row r="189">
          <cell r="B189">
            <v>111</v>
          </cell>
          <cell r="C189" t="str">
            <v>WHD</v>
          </cell>
        </row>
        <row r="190">
          <cell r="B190">
            <v>298</v>
          </cell>
          <cell r="C190" t="str">
            <v>WHD</v>
          </cell>
        </row>
        <row r="191">
          <cell r="B191">
            <v>299</v>
          </cell>
          <cell r="C191" t="str">
            <v>WHD</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infostat.bancaditalia.it/inquir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1:O80"/>
  <sheetViews>
    <sheetView tabSelected="1" zoomScale="85" zoomScaleNormal="85" workbookViewId="0">
      <pane ySplit="11" topLeftCell="A75" activePane="bottomLeft" state="frozen"/>
      <selection activeCell="B1" sqref="B1"/>
      <selection pane="bottomLeft" activeCell="G76" sqref="G76"/>
    </sheetView>
  </sheetViews>
  <sheetFormatPr defaultColWidth="9.140625" defaultRowHeight="12.75" x14ac:dyDescent="0.2"/>
  <cols>
    <col min="1" max="1" width="3.28515625" style="3" customWidth="1"/>
    <col min="2" max="2" width="22.140625" style="3" customWidth="1"/>
    <col min="3" max="14" width="20.28515625" style="3" customWidth="1"/>
    <col min="15" max="15" width="2.7109375" style="4" customWidth="1"/>
    <col min="16" max="16384" width="9.140625" style="3"/>
  </cols>
  <sheetData>
    <row r="1" spans="2:15" x14ac:dyDescent="0.2">
      <c r="C1" s="19">
        <f>VLOOKUP($C$2,countrylist!$A$1:$B$191,2,0)</f>
        <v>144</v>
      </c>
    </row>
    <row r="2" spans="2:15" ht="36" customHeight="1" x14ac:dyDescent="0.2">
      <c r="B2" s="17" t="s">
        <v>29</v>
      </c>
      <c r="C2" s="18" t="s">
        <v>95</v>
      </c>
    </row>
    <row r="4" spans="2:15" ht="22.5" customHeight="1" x14ac:dyDescent="0.2">
      <c r="B4" s="45" t="s">
        <v>13</v>
      </c>
      <c r="C4" s="46"/>
      <c r="D4" s="46"/>
      <c r="E4" s="46"/>
      <c r="F4" s="46"/>
      <c r="G4" s="46"/>
      <c r="H4" s="46"/>
      <c r="I4" s="46"/>
      <c r="J4" s="46"/>
      <c r="K4" s="46"/>
      <c r="L4" s="46"/>
      <c r="M4" s="46"/>
      <c r="N4" s="47"/>
    </row>
    <row r="5" spans="2:15" ht="15" customHeight="1" x14ac:dyDescent="0.2">
      <c r="B5" s="48" t="s">
        <v>14</v>
      </c>
      <c r="C5" s="49"/>
      <c r="D5" s="49"/>
      <c r="E5" s="50"/>
      <c r="F5" s="56" t="s">
        <v>15</v>
      </c>
      <c r="G5" s="57"/>
      <c r="H5" s="56" t="s">
        <v>16</v>
      </c>
      <c r="I5" s="57"/>
      <c r="J5" s="54" t="s">
        <v>32</v>
      </c>
      <c r="K5" s="54" t="s">
        <v>33</v>
      </c>
      <c r="L5" s="54" t="s">
        <v>17</v>
      </c>
      <c r="M5" s="54" t="s">
        <v>18</v>
      </c>
      <c r="N5" s="54" t="s">
        <v>19</v>
      </c>
    </row>
    <row r="6" spans="2:15" ht="12.75" customHeight="1" x14ac:dyDescent="0.2">
      <c r="B6" s="10" t="s">
        <v>23</v>
      </c>
      <c r="C6" s="10" t="s">
        <v>20</v>
      </c>
      <c r="D6" s="10" t="s">
        <v>21</v>
      </c>
      <c r="E6" s="10" t="s">
        <v>22</v>
      </c>
      <c r="F6" s="26" t="s">
        <v>23</v>
      </c>
      <c r="G6" s="27" t="s">
        <v>363</v>
      </c>
      <c r="H6" s="26" t="s">
        <v>23</v>
      </c>
      <c r="I6" s="27" t="s">
        <v>363</v>
      </c>
      <c r="J6" s="55"/>
      <c r="K6" s="55"/>
      <c r="L6" s="55"/>
      <c r="M6" s="55"/>
      <c r="N6" s="55"/>
    </row>
    <row r="7" spans="2:15" ht="81" customHeight="1" x14ac:dyDescent="0.2">
      <c r="B7" s="12" t="str">
        <f>VLOOKUP($C$1,rawdata!$B$3:$AC$14541,MATCH("tot_all_source", rawdata!$B$3:$AC$3,0),0)</f>
        <v>National Source (1995-2018)</v>
      </c>
      <c r="C7" s="12" t="str">
        <f>VLOOKUP($C$1,rawdata!$B$3:$AC$14541,MATCH("dl_source", rawdata!$B$3:$AC$3,0),0)</f>
        <v>National Source (1961-2018)</v>
      </c>
      <c r="D7" s="12" t="str">
        <f>VLOOKUP($C$1,rawdata!$B$3:$AC$14541,MATCH("cb_source", rawdata!$B$3:$AC$3,0),0)</f>
        <v>National Source (1961-2018)</v>
      </c>
      <c r="E7" s="12" t="str">
        <f>VLOOKUP($C$1,rawdata!$B$3:$AC$14541,MATCH("sec_source", rawdata!$B$3:$AC$3,0),0)</f>
        <v>National Source (1961-2018)</v>
      </c>
      <c r="F7" s="12" t="str">
        <f>VLOOKUP($C$1,rawdata!$B$3:$AC$14541,MATCH("hh_all_source", rawdata!$B$3:$AC$3,0),0)</f>
        <v>National Source (1995-2018)</v>
      </c>
      <c r="G7" s="12" t="str">
        <f>VLOOKUP($C$1,rawdata!$B$3:$AC$14541,MATCH("hh_ls_source", rawdata!$B$3:$AC$3,0),0)</f>
        <v>National Source (1950-2018)</v>
      </c>
      <c r="H7" s="12" t="str">
        <f>VLOOKUP($C$1,rawdata!$B$3:$AC$14541,MATCH("nfc_all_source", rawdata!$B$3:$AC$3,0),0)</f>
        <v>National Source (1995-2018)</v>
      </c>
      <c r="I7" s="12" t="str">
        <f>VLOOKUP($C$1,rawdata!$B$3:$AC$14541,MATCH("nfc_ls_source", rawdata!$B$3:$AC$3,0),0)</f>
        <v>National Source (1961-2018)</v>
      </c>
      <c r="J7" s="12" t="str">
        <f>VLOOKUP($C$1,rawdata!$B$3:$AC$14541,MATCH("ps_source", rawdata!$B$3:$AC$3,0),0)</f>
        <v>National Source (2006-2018)</v>
      </c>
      <c r="K7" s="12" t="str">
        <f>VLOOKUP($C$1,rawdata!$B$3:$AC$14541,MATCH("nfps_source", rawdata!$B$3:$AC$3,0),0)</f>
        <v>National Source (2006-2018)</v>
      </c>
      <c r="L7" s="12" t="str">
        <f>VLOOKUP($C$1,rawdata!$B$3:$AC$14541,MATCH("gg_source", rawdata!$B$3:$AC$3,0),0)</f>
        <v>WEO 2002 (1970-1992); WEO 2019 (1993-2018)</v>
      </c>
      <c r="M7" s="12" t="str">
        <f>VLOOKUP($C$1,rawdata!$B$3:$AC$14541,MATCH("cg_source", rawdata!$B$3:$AC$3,0),0)</f>
        <v>R&amp;R (1950-1974); National Source (1975-2018)</v>
      </c>
      <c r="N7" s="12" t="str">
        <f>VLOOKUP($C$1,rawdata!$B$3:$AC$14541,MATCH("ngdp_source", rawdata!$B$3:$AC$3,0),0)</f>
        <v>PWT (1950-1959); WEO 2019 (1960-2018)</v>
      </c>
    </row>
    <row r="8" spans="2:15" ht="15.75" customHeight="1" x14ac:dyDescent="0.2">
      <c r="B8" s="9" t="str">
        <f>IFERROR(IF(VLOOKUP($C$1,footnote!$B$1:$F$215,3,0)=1,"Note: 'National Source' refers to the "&amp;VLOOKUP($C$1,footnote!$B$1:$F$215,4,0)&amp;".","Note: "&amp;VLOOKUP($C$1,footnote!$B$1:$F$215,4,0)&amp;"."), "")</f>
        <v>Note: 'National Source' refers to the Statistics Sweden, and Swedish National Debt Office.</v>
      </c>
      <c r="C8" s="2"/>
      <c r="D8" s="5"/>
      <c r="E8" s="5"/>
      <c r="F8" s="5"/>
      <c r="G8" s="5"/>
      <c r="H8" s="5"/>
      <c r="I8" s="5"/>
      <c r="J8" s="5"/>
      <c r="K8" s="5"/>
      <c r="L8" s="5"/>
      <c r="M8" s="5"/>
      <c r="N8" s="5"/>
    </row>
    <row r="9" spans="2:15" ht="15.75" customHeight="1" x14ac:dyDescent="0.2">
      <c r="B9" s="9"/>
      <c r="C9" s="2"/>
      <c r="D9" s="5"/>
      <c r="E9" s="5"/>
      <c r="F9" s="5"/>
      <c r="G9" s="5"/>
      <c r="H9" s="5"/>
      <c r="I9" s="5"/>
      <c r="J9" s="5"/>
      <c r="K9" s="5"/>
      <c r="L9" s="5"/>
      <c r="M9" s="5"/>
      <c r="N9" s="5"/>
    </row>
    <row r="10" spans="2:15" ht="24.75" customHeight="1" x14ac:dyDescent="0.2">
      <c r="B10" s="51" t="s">
        <v>8</v>
      </c>
      <c r="C10" s="52"/>
      <c r="D10" s="52"/>
      <c r="E10" s="52"/>
      <c r="F10" s="52"/>
      <c r="G10" s="52"/>
      <c r="H10" s="52"/>
      <c r="I10" s="52"/>
      <c r="J10" s="52"/>
      <c r="K10" s="52"/>
      <c r="L10" s="52"/>
      <c r="M10" s="52"/>
      <c r="N10" s="53"/>
    </row>
    <row r="11" spans="2:15" ht="51" x14ac:dyDescent="0.2">
      <c r="B11" s="16"/>
      <c r="C11" s="15" t="s">
        <v>30</v>
      </c>
      <c r="D11" s="11" t="s">
        <v>24</v>
      </c>
      <c r="E11" s="11" t="s">
        <v>25</v>
      </c>
      <c r="F11" s="11" t="s">
        <v>364</v>
      </c>
      <c r="G11" s="11" t="s">
        <v>365</v>
      </c>
      <c r="H11" s="11" t="s">
        <v>367</v>
      </c>
      <c r="I11" s="11" t="s">
        <v>366</v>
      </c>
      <c r="J11" s="11" t="s">
        <v>34</v>
      </c>
      <c r="K11" s="11" t="s">
        <v>35</v>
      </c>
      <c r="L11" s="11" t="s">
        <v>26</v>
      </c>
      <c r="M11" s="11" t="s">
        <v>27</v>
      </c>
      <c r="N11" s="11" t="s">
        <v>28</v>
      </c>
      <c r="O11" s="3"/>
    </row>
    <row r="12" spans="2:15" x14ac:dyDescent="0.2">
      <c r="B12" s="13"/>
      <c r="C12" s="6">
        <v>1950</v>
      </c>
      <c r="D12" s="7" t="str">
        <f>IF(ISNUMBER(VLOOKUP($C$1&amp;"-"&amp;$C12,rawdata!$E$3:$AC$14541,MATCH("tot_all_data",rawdata!$E$3:$AC$3,0),0)), VLOOKUP($C$1&amp;"-"&amp;$C12,rawdata!$E$3:$AC$14541,MATCH("tot_all_data",rawdata!$E$3:$AC$3,0),0), "")</f>
        <v/>
      </c>
      <c r="E12" s="7" t="str">
        <f>IF(ISNUMBER(VLOOKUP($C$1&amp;"-"&amp;$C12,rawdata!$E$3:$AC$14541,MATCH("tot_ls_data",rawdata!$E$3:$AC$3,0),0)), VLOOKUP($C$1&amp;"-"&amp;$C12,rawdata!$E$3:$AC$14541,MATCH("tot_ls_data",rawdata!$E$3:$AC$3,0),0), "")</f>
        <v/>
      </c>
      <c r="F12" s="7" t="str">
        <f>IF(ISNUMBER(VLOOKUP($C$1&amp;"-"&amp;$C12,rawdata!$E$3:$AC$14541,MATCH("hh_all_data",rawdata!$E$3:$AC$3,0),0)), VLOOKUP($C$1&amp;"-"&amp;$C12,rawdata!$E$3:$AC$14541,MATCH("hh_all_data",rawdata!$E$3:$AC$3,0),0), "")</f>
        <v/>
      </c>
      <c r="G12" s="7">
        <f>IF(ISNUMBER(VLOOKUP($C$1&amp;"-"&amp;$C12,rawdata!$E$3:$AC$14541,MATCH("hh_ls_data",rawdata!$E$3:$AC$3,0),0)), VLOOKUP($C$1&amp;"-"&amp;$C12,rawdata!$E$3:$AC$14541,MATCH("hh_ls_data",rawdata!$E$3:$AC$3,0),0), "")</f>
        <v>38.338842</v>
      </c>
      <c r="H12" s="7" t="str">
        <f>IF(ISNUMBER(VLOOKUP($C$1&amp;"-"&amp;$C12,rawdata!$E$3:$AC$14541,MATCH("nfc_all_data",rawdata!$E$3:$AC$3,0),0)), VLOOKUP($C$1&amp;"-"&amp;$C12,rawdata!$E$3:$AC$14541,MATCH("nfc_all_data",rawdata!$E$3:$AC$3,0),0), "")</f>
        <v/>
      </c>
      <c r="I12" s="7" t="str">
        <f>IF(ISNUMBER(VLOOKUP($C$1&amp;"-"&amp;$C12,rawdata!$E$3:$AC$14541,MATCH("nfc_ls_data",rawdata!$E$3:$AC$3,0),0)), VLOOKUP($C$1&amp;"-"&amp;$C12,rawdata!$E$3:$AC$14541,MATCH("nfc_ls_data",rawdata!$E$3:$AC$3,0),0), "")</f>
        <v/>
      </c>
      <c r="J12" s="7" t="str">
        <f>IF(ISNUMBER(VLOOKUP($C$1&amp;"-"&amp;$C12,rawdata!$E$3:$AC$14541,MATCH("ps_data",rawdata!$E$3:$AC$3,0),0)), VLOOKUP($C$1&amp;"-"&amp;$C12,rawdata!$E$3:$AC$14541,MATCH("ps_data",rawdata!$E$3:$AC$3,0),0), "")</f>
        <v/>
      </c>
      <c r="K12" s="7" t="str">
        <f>IF(ISNUMBER(VLOOKUP($C$1&amp;"-"&amp;$C12,rawdata!$E$3:$AC$14541,MATCH("nfps_data",rawdata!$E$3:$AC$3,0),0)), VLOOKUP($C$1&amp;"-"&amp;$C12,rawdata!$E$3:$AC$14541,MATCH("nfps_data",rawdata!$E$3:$AC$3,0),0), "")</f>
        <v/>
      </c>
      <c r="L12" s="7" t="str">
        <f>IF(ISNUMBER(VLOOKUP($C$1&amp;"-"&amp;$C12,rawdata!$E$3:$AC$14541,MATCH("gg_data",rawdata!$E$3:$AC$3,0),0)), VLOOKUP($C$1&amp;"-"&amp;$C12,rawdata!$E$3:$AC$14541,MATCH("gg_data",rawdata!$E$3:$AC$3,0),0), "")</f>
        <v/>
      </c>
      <c r="M12" s="7">
        <f>IF(ISNUMBER(VLOOKUP($C$1&amp;"-"&amp;$C12,rawdata!$E$3:$AC$14541,MATCH("cg_data",rawdata!$E$3:$AC$3,0),0)), VLOOKUP($C$1&amp;"-"&amp;$C12,rawdata!$E$3:$AC$14541,MATCH("cg_data",rawdata!$E$3:$AC$3,0),0), "")</f>
        <v>36.899214999999998</v>
      </c>
      <c r="N12" s="7">
        <f>IF(ISNUMBER(VLOOKUP($C$1&amp;"-"&amp;$C12,rawdata!$E$3:$AC$14541,MATCH("ngdp_data",rawdata!$E$3:$AC$3,0),0)), VLOOKUP($C$1&amp;"-"&amp;$C12,rawdata!$E$3:$AC$14541,MATCH("ngdp_data",rawdata!$E$3:$AC$3,0),0), "")</f>
        <v>34.917591000000002</v>
      </c>
      <c r="O12" s="3"/>
    </row>
    <row r="13" spans="2:15" x14ac:dyDescent="0.2">
      <c r="B13" s="13"/>
      <c r="C13" s="6">
        <v>1951</v>
      </c>
      <c r="D13" s="7" t="str">
        <f>IF(ISNUMBER(VLOOKUP($C$1&amp;"-"&amp;$C13,rawdata!$E$3:$AC$14541,MATCH("tot_all_data",rawdata!$E$3:$AC$3,0),0)), VLOOKUP($C$1&amp;"-"&amp;$C13,rawdata!$E$3:$AC$14541,MATCH("tot_all_data",rawdata!$E$3:$AC$3,0),0), "")</f>
        <v/>
      </c>
      <c r="E13" s="7" t="str">
        <f>IF(ISNUMBER(VLOOKUP($C$1&amp;"-"&amp;$C13,rawdata!$E$3:$AC$14541,MATCH("tot_ls_data",rawdata!$E$3:$AC$3,0),0)), VLOOKUP($C$1&amp;"-"&amp;$C13,rawdata!$E$3:$AC$14541,MATCH("tot_ls_data",rawdata!$E$3:$AC$3,0),0), "")</f>
        <v/>
      </c>
      <c r="F13" s="7" t="str">
        <f>IF(ISNUMBER(VLOOKUP($C$1&amp;"-"&amp;$C13,rawdata!$E$3:$AC$14541,MATCH("hh_all_data",rawdata!$E$3:$AC$3,0),0)), VLOOKUP($C$1&amp;"-"&amp;$C13,rawdata!$E$3:$AC$14541,MATCH("hh_all_data",rawdata!$E$3:$AC$3,0),0), "")</f>
        <v/>
      </c>
      <c r="G13" s="7">
        <f>IF(ISNUMBER(VLOOKUP($C$1&amp;"-"&amp;$C13,rawdata!$E$3:$AC$14541,MATCH("hh_ls_data",rawdata!$E$3:$AC$3,0),0)), VLOOKUP($C$1&amp;"-"&amp;$C13,rawdata!$E$3:$AC$14541,MATCH("hh_ls_data",rawdata!$E$3:$AC$3,0),0), "")</f>
        <v>33.548993000000003</v>
      </c>
      <c r="H13" s="7" t="str">
        <f>IF(ISNUMBER(VLOOKUP($C$1&amp;"-"&amp;$C13,rawdata!$E$3:$AC$14541,MATCH("nfc_all_data",rawdata!$E$3:$AC$3,0),0)), VLOOKUP($C$1&amp;"-"&amp;$C13,rawdata!$E$3:$AC$14541,MATCH("nfc_all_data",rawdata!$E$3:$AC$3,0),0), "")</f>
        <v/>
      </c>
      <c r="I13" s="7" t="str">
        <f>IF(ISNUMBER(VLOOKUP($C$1&amp;"-"&amp;$C13,rawdata!$E$3:$AC$14541,MATCH("nfc_ls_data",rawdata!$E$3:$AC$3,0),0)), VLOOKUP($C$1&amp;"-"&amp;$C13,rawdata!$E$3:$AC$14541,MATCH("nfc_ls_data",rawdata!$E$3:$AC$3,0),0), "")</f>
        <v/>
      </c>
      <c r="J13" s="7" t="str">
        <f>IF(ISNUMBER(VLOOKUP($C$1&amp;"-"&amp;$C13,rawdata!$E$3:$AC$14541,MATCH("ps_data",rawdata!$E$3:$AC$3,0),0)), VLOOKUP($C$1&amp;"-"&amp;$C13,rawdata!$E$3:$AC$14541,MATCH("ps_data",rawdata!$E$3:$AC$3,0),0), "")</f>
        <v/>
      </c>
      <c r="K13" s="7" t="str">
        <f>IF(ISNUMBER(VLOOKUP($C$1&amp;"-"&amp;$C13,rawdata!$E$3:$AC$14541,MATCH("nfps_data",rawdata!$E$3:$AC$3,0),0)), VLOOKUP($C$1&amp;"-"&amp;$C13,rawdata!$E$3:$AC$14541,MATCH("nfps_data",rawdata!$E$3:$AC$3,0),0), "")</f>
        <v/>
      </c>
      <c r="L13" s="7" t="str">
        <f>IF(ISNUMBER(VLOOKUP($C$1&amp;"-"&amp;$C13,rawdata!$E$3:$AC$14541,MATCH("gg_data",rawdata!$E$3:$AC$3,0),0)), VLOOKUP($C$1&amp;"-"&amp;$C13,rawdata!$E$3:$AC$14541,MATCH("gg_data",rawdata!$E$3:$AC$3,0),0), "")</f>
        <v/>
      </c>
      <c r="M13" s="7">
        <f>IF(ISNUMBER(VLOOKUP($C$1&amp;"-"&amp;$C13,rawdata!$E$3:$AC$14541,MATCH("cg_data",rawdata!$E$3:$AC$3,0),0)), VLOOKUP($C$1&amp;"-"&amp;$C13,rawdata!$E$3:$AC$14541,MATCH("cg_data",rawdata!$E$3:$AC$3,0),0), "")</f>
        <v>30.692864</v>
      </c>
      <c r="N13" s="7">
        <f>IF(ISNUMBER(VLOOKUP($C$1&amp;"-"&amp;$C13,rawdata!$E$3:$AC$14541,MATCH("ngdp_data",rawdata!$E$3:$AC$3,0),0)), VLOOKUP($C$1&amp;"-"&amp;$C13,rawdata!$E$3:$AC$14541,MATCH("ngdp_data",rawdata!$E$3:$AC$3,0),0), "")</f>
        <v>43.011724000000001</v>
      </c>
      <c r="O13" s="3"/>
    </row>
    <row r="14" spans="2:15" x14ac:dyDescent="0.2">
      <c r="B14" s="13"/>
      <c r="C14" s="6">
        <v>1952</v>
      </c>
      <c r="D14" s="7" t="str">
        <f>IF(ISNUMBER(VLOOKUP($C$1&amp;"-"&amp;$C14,rawdata!$E$3:$AC$14541,MATCH("tot_all_data",rawdata!$E$3:$AC$3,0),0)), VLOOKUP($C$1&amp;"-"&amp;$C14,rawdata!$E$3:$AC$14541,MATCH("tot_all_data",rawdata!$E$3:$AC$3,0),0), "")</f>
        <v/>
      </c>
      <c r="E14" s="7" t="str">
        <f>IF(ISNUMBER(VLOOKUP($C$1&amp;"-"&amp;$C14,rawdata!$E$3:$AC$14541,MATCH("tot_ls_data",rawdata!$E$3:$AC$3,0),0)), VLOOKUP($C$1&amp;"-"&amp;$C14,rawdata!$E$3:$AC$14541,MATCH("tot_ls_data",rawdata!$E$3:$AC$3,0),0), "")</f>
        <v/>
      </c>
      <c r="F14" s="7" t="str">
        <f>IF(ISNUMBER(VLOOKUP($C$1&amp;"-"&amp;$C14,rawdata!$E$3:$AC$14541,MATCH("hh_all_data",rawdata!$E$3:$AC$3,0),0)), VLOOKUP($C$1&amp;"-"&amp;$C14,rawdata!$E$3:$AC$14541,MATCH("hh_all_data",rawdata!$E$3:$AC$3,0),0), "")</f>
        <v/>
      </c>
      <c r="G14" s="7">
        <f>IF(ISNUMBER(VLOOKUP($C$1&amp;"-"&amp;$C14,rawdata!$E$3:$AC$14541,MATCH("hh_ls_data",rawdata!$E$3:$AC$3,0),0)), VLOOKUP($C$1&amp;"-"&amp;$C14,rawdata!$E$3:$AC$14541,MATCH("hh_ls_data",rawdata!$E$3:$AC$3,0),0), "")</f>
        <v>33.347513999999997</v>
      </c>
      <c r="H14" s="7" t="str">
        <f>IF(ISNUMBER(VLOOKUP($C$1&amp;"-"&amp;$C14,rawdata!$E$3:$AC$14541,MATCH("nfc_all_data",rawdata!$E$3:$AC$3,0),0)), VLOOKUP($C$1&amp;"-"&amp;$C14,rawdata!$E$3:$AC$14541,MATCH("nfc_all_data",rawdata!$E$3:$AC$3,0),0), "")</f>
        <v/>
      </c>
      <c r="I14" s="7" t="str">
        <f>IF(ISNUMBER(VLOOKUP($C$1&amp;"-"&amp;$C14,rawdata!$E$3:$AC$14541,MATCH("nfc_ls_data",rawdata!$E$3:$AC$3,0),0)), VLOOKUP($C$1&amp;"-"&amp;$C14,rawdata!$E$3:$AC$14541,MATCH("nfc_ls_data",rawdata!$E$3:$AC$3,0),0), "")</f>
        <v/>
      </c>
      <c r="J14" s="7" t="str">
        <f>IF(ISNUMBER(VLOOKUP($C$1&amp;"-"&amp;$C14,rawdata!$E$3:$AC$14541,MATCH("ps_data",rawdata!$E$3:$AC$3,0),0)), VLOOKUP($C$1&amp;"-"&amp;$C14,rawdata!$E$3:$AC$14541,MATCH("ps_data",rawdata!$E$3:$AC$3,0),0), "")</f>
        <v/>
      </c>
      <c r="K14" s="7" t="str">
        <f>IF(ISNUMBER(VLOOKUP($C$1&amp;"-"&amp;$C14,rawdata!$E$3:$AC$14541,MATCH("nfps_data",rawdata!$E$3:$AC$3,0),0)), VLOOKUP($C$1&amp;"-"&amp;$C14,rawdata!$E$3:$AC$14541,MATCH("nfps_data",rawdata!$E$3:$AC$3,0),0), "")</f>
        <v/>
      </c>
      <c r="L14" s="7" t="str">
        <f>IF(ISNUMBER(VLOOKUP($C$1&amp;"-"&amp;$C14,rawdata!$E$3:$AC$14541,MATCH("gg_data",rawdata!$E$3:$AC$3,0),0)), VLOOKUP($C$1&amp;"-"&amp;$C14,rawdata!$E$3:$AC$14541,MATCH("gg_data",rawdata!$E$3:$AC$3,0),0), "")</f>
        <v/>
      </c>
      <c r="M14" s="7">
        <f>IF(ISNUMBER(VLOOKUP($C$1&amp;"-"&amp;$C14,rawdata!$E$3:$AC$14541,MATCH("cg_data",rawdata!$E$3:$AC$3,0),0)), VLOOKUP($C$1&amp;"-"&amp;$C14,rawdata!$E$3:$AC$14541,MATCH("cg_data",rawdata!$E$3:$AC$3,0),0), "")</f>
        <v>28.020074999999999</v>
      </c>
      <c r="N14" s="7">
        <f>IF(ISNUMBER(VLOOKUP($C$1&amp;"-"&amp;$C14,rawdata!$E$3:$AC$14541,MATCH("ngdp_data",rawdata!$E$3:$AC$3,0),0)), VLOOKUP($C$1&amp;"-"&amp;$C14,rawdata!$E$3:$AC$14541,MATCH("ngdp_data",rawdata!$E$3:$AC$3,0),0), "")</f>
        <v>46.771102999999997</v>
      </c>
      <c r="O14" s="3"/>
    </row>
    <row r="15" spans="2:15" x14ac:dyDescent="0.2">
      <c r="B15" s="13"/>
      <c r="C15" s="6">
        <v>1953</v>
      </c>
      <c r="D15" s="7" t="str">
        <f>IF(ISNUMBER(VLOOKUP($C$1&amp;"-"&amp;$C15,rawdata!$E$3:$AC$14541,MATCH("tot_all_data",rawdata!$E$3:$AC$3,0),0)), VLOOKUP($C$1&amp;"-"&amp;$C15,rawdata!$E$3:$AC$14541,MATCH("tot_all_data",rawdata!$E$3:$AC$3,0),0), "")</f>
        <v/>
      </c>
      <c r="E15" s="7" t="str">
        <f>IF(ISNUMBER(VLOOKUP($C$1&amp;"-"&amp;$C15,rawdata!$E$3:$AC$14541,MATCH("tot_ls_data",rawdata!$E$3:$AC$3,0),0)), VLOOKUP($C$1&amp;"-"&amp;$C15,rawdata!$E$3:$AC$14541,MATCH("tot_ls_data",rawdata!$E$3:$AC$3,0),0), "")</f>
        <v/>
      </c>
      <c r="F15" s="7" t="str">
        <f>IF(ISNUMBER(VLOOKUP($C$1&amp;"-"&amp;$C15,rawdata!$E$3:$AC$14541,MATCH("hh_all_data",rawdata!$E$3:$AC$3,0),0)), VLOOKUP($C$1&amp;"-"&amp;$C15,rawdata!$E$3:$AC$14541,MATCH("hh_all_data",rawdata!$E$3:$AC$3,0),0), "")</f>
        <v/>
      </c>
      <c r="G15" s="7">
        <f>IF(ISNUMBER(VLOOKUP($C$1&amp;"-"&amp;$C15,rawdata!$E$3:$AC$14541,MATCH("hh_ls_data",rawdata!$E$3:$AC$3,0),0)), VLOOKUP($C$1&amp;"-"&amp;$C15,rawdata!$E$3:$AC$14541,MATCH("hh_ls_data",rawdata!$E$3:$AC$3,0),0), "")</f>
        <v>35.812148000000001</v>
      </c>
      <c r="H15" s="7" t="str">
        <f>IF(ISNUMBER(VLOOKUP($C$1&amp;"-"&amp;$C15,rawdata!$E$3:$AC$14541,MATCH("nfc_all_data",rawdata!$E$3:$AC$3,0),0)), VLOOKUP($C$1&amp;"-"&amp;$C15,rawdata!$E$3:$AC$14541,MATCH("nfc_all_data",rawdata!$E$3:$AC$3,0),0), "")</f>
        <v/>
      </c>
      <c r="I15" s="7" t="str">
        <f>IF(ISNUMBER(VLOOKUP($C$1&amp;"-"&amp;$C15,rawdata!$E$3:$AC$14541,MATCH("nfc_ls_data",rawdata!$E$3:$AC$3,0),0)), VLOOKUP($C$1&amp;"-"&amp;$C15,rawdata!$E$3:$AC$14541,MATCH("nfc_ls_data",rawdata!$E$3:$AC$3,0),0), "")</f>
        <v/>
      </c>
      <c r="J15" s="7" t="str">
        <f>IF(ISNUMBER(VLOOKUP($C$1&amp;"-"&amp;$C15,rawdata!$E$3:$AC$14541,MATCH("ps_data",rawdata!$E$3:$AC$3,0),0)), VLOOKUP($C$1&amp;"-"&amp;$C15,rawdata!$E$3:$AC$14541,MATCH("ps_data",rawdata!$E$3:$AC$3,0),0), "")</f>
        <v/>
      </c>
      <c r="K15" s="7" t="str">
        <f>IF(ISNUMBER(VLOOKUP($C$1&amp;"-"&amp;$C15,rawdata!$E$3:$AC$14541,MATCH("nfps_data",rawdata!$E$3:$AC$3,0),0)), VLOOKUP($C$1&amp;"-"&amp;$C15,rawdata!$E$3:$AC$14541,MATCH("nfps_data",rawdata!$E$3:$AC$3,0),0), "")</f>
        <v/>
      </c>
      <c r="L15" s="7" t="str">
        <f>IF(ISNUMBER(VLOOKUP($C$1&amp;"-"&amp;$C15,rawdata!$E$3:$AC$14541,MATCH("gg_data",rawdata!$E$3:$AC$3,0),0)), VLOOKUP($C$1&amp;"-"&amp;$C15,rawdata!$E$3:$AC$14541,MATCH("gg_data",rawdata!$E$3:$AC$3,0),0), "")</f>
        <v/>
      </c>
      <c r="M15" s="7">
        <f>IF(ISNUMBER(VLOOKUP($C$1&amp;"-"&amp;$C15,rawdata!$E$3:$AC$14541,MATCH("cg_data",rawdata!$E$3:$AC$3,0),0)), VLOOKUP($C$1&amp;"-"&amp;$C15,rawdata!$E$3:$AC$14541,MATCH("cg_data",rawdata!$E$3:$AC$3,0),0), "")</f>
        <v>27.788229999999999</v>
      </c>
      <c r="N15" s="7">
        <f>IF(ISNUMBER(VLOOKUP($C$1&amp;"-"&amp;$C15,rawdata!$E$3:$AC$14541,MATCH("ngdp_data",rawdata!$E$3:$AC$3,0),0)), VLOOKUP($C$1&amp;"-"&amp;$C15,rawdata!$E$3:$AC$14541,MATCH("ngdp_data",rawdata!$E$3:$AC$3,0),0), "")</f>
        <v>48.377439000000003</v>
      </c>
      <c r="O15" s="3"/>
    </row>
    <row r="16" spans="2:15" x14ac:dyDescent="0.2">
      <c r="B16" s="13"/>
      <c r="C16" s="6">
        <v>1954</v>
      </c>
      <c r="D16" s="7" t="str">
        <f>IF(ISNUMBER(VLOOKUP($C$1&amp;"-"&amp;$C16,rawdata!$E$3:$AC$14541,MATCH("tot_all_data",rawdata!$E$3:$AC$3,0),0)), VLOOKUP($C$1&amp;"-"&amp;$C16,rawdata!$E$3:$AC$14541,MATCH("tot_all_data",rawdata!$E$3:$AC$3,0),0), "")</f>
        <v/>
      </c>
      <c r="E16" s="7" t="str">
        <f>IF(ISNUMBER(VLOOKUP($C$1&amp;"-"&amp;$C16,rawdata!$E$3:$AC$14541,MATCH("tot_ls_data",rawdata!$E$3:$AC$3,0),0)), VLOOKUP($C$1&amp;"-"&amp;$C16,rawdata!$E$3:$AC$14541,MATCH("tot_ls_data",rawdata!$E$3:$AC$3,0),0), "")</f>
        <v/>
      </c>
      <c r="F16" s="7" t="str">
        <f>IF(ISNUMBER(VLOOKUP($C$1&amp;"-"&amp;$C16,rawdata!$E$3:$AC$14541,MATCH("hh_all_data",rawdata!$E$3:$AC$3,0),0)), VLOOKUP($C$1&amp;"-"&amp;$C16,rawdata!$E$3:$AC$14541,MATCH("hh_all_data",rawdata!$E$3:$AC$3,0),0), "")</f>
        <v/>
      </c>
      <c r="G16" s="7">
        <f>IF(ISNUMBER(VLOOKUP($C$1&amp;"-"&amp;$C16,rawdata!$E$3:$AC$14541,MATCH("hh_ls_data",rawdata!$E$3:$AC$3,0),0)), VLOOKUP($C$1&amp;"-"&amp;$C16,rawdata!$E$3:$AC$14541,MATCH("hh_ls_data",rawdata!$E$3:$AC$3,0),0), "")</f>
        <v>37.234504999999999</v>
      </c>
      <c r="H16" s="7" t="str">
        <f>IF(ISNUMBER(VLOOKUP($C$1&amp;"-"&amp;$C16,rawdata!$E$3:$AC$14541,MATCH("nfc_all_data",rawdata!$E$3:$AC$3,0),0)), VLOOKUP($C$1&amp;"-"&amp;$C16,rawdata!$E$3:$AC$14541,MATCH("nfc_all_data",rawdata!$E$3:$AC$3,0),0), "")</f>
        <v/>
      </c>
      <c r="I16" s="7" t="str">
        <f>IF(ISNUMBER(VLOOKUP($C$1&amp;"-"&amp;$C16,rawdata!$E$3:$AC$14541,MATCH("nfc_ls_data",rawdata!$E$3:$AC$3,0),0)), VLOOKUP($C$1&amp;"-"&amp;$C16,rawdata!$E$3:$AC$14541,MATCH("nfc_ls_data",rawdata!$E$3:$AC$3,0),0), "")</f>
        <v/>
      </c>
      <c r="J16" s="7" t="str">
        <f>IF(ISNUMBER(VLOOKUP($C$1&amp;"-"&amp;$C16,rawdata!$E$3:$AC$14541,MATCH("ps_data",rawdata!$E$3:$AC$3,0),0)), VLOOKUP($C$1&amp;"-"&amp;$C16,rawdata!$E$3:$AC$14541,MATCH("ps_data",rawdata!$E$3:$AC$3,0),0), "")</f>
        <v/>
      </c>
      <c r="K16" s="7" t="str">
        <f>IF(ISNUMBER(VLOOKUP($C$1&amp;"-"&amp;$C16,rawdata!$E$3:$AC$14541,MATCH("nfps_data",rawdata!$E$3:$AC$3,0),0)), VLOOKUP($C$1&amp;"-"&amp;$C16,rawdata!$E$3:$AC$14541,MATCH("nfps_data",rawdata!$E$3:$AC$3,0),0), "")</f>
        <v/>
      </c>
      <c r="L16" s="7" t="str">
        <f>IF(ISNUMBER(VLOOKUP($C$1&amp;"-"&amp;$C16,rawdata!$E$3:$AC$14541,MATCH("gg_data",rawdata!$E$3:$AC$3,0),0)), VLOOKUP($C$1&amp;"-"&amp;$C16,rawdata!$E$3:$AC$14541,MATCH("gg_data",rawdata!$E$3:$AC$3,0),0), "")</f>
        <v/>
      </c>
      <c r="M16" s="7">
        <f>IF(ISNUMBER(VLOOKUP($C$1&amp;"-"&amp;$C16,rawdata!$E$3:$AC$14541,MATCH("cg_data",rawdata!$E$3:$AC$3,0),0)), VLOOKUP($C$1&amp;"-"&amp;$C16,rawdata!$E$3:$AC$14541,MATCH("cg_data",rawdata!$E$3:$AC$3,0),0), "")</f>
        <v>28.305143000000001</v>
      </c>
      <c r="N16" s="7">
        <f>IF(ISNUMBER(VLOOKUP($C$1&amp;"-"&amp;$C16,rawdata!$E$3:$AC$14541,MATCH("ngdp_data",rawdata!$E$3:$AC$3,0),0)), VLOOKUP($C$1&amp;"-"&amp;$C16,rawdata!$E$3:$AC$14541,MATCH("ngdp_data",rawdata!$E$3:$AC$3,0),0), "")</f>
        <v>51.248164000000003</v>
      </c>
      <c r="O16" s="3"/>
    </row>
    <row r="17" spans="2:15" x14ac:dyDescent="0.2">
      <c r="B17" s="13"/>
      <c r="C17" s="6">
        <v>1955</v>
      </c>
      <c r="D17" s="7" t="str">
        <f>IF(ISNUMBER(VLOOKUP($C$1&amp;"-"&amp;$C17,rawdata!$E$3:$AC$14541,MATCH("tot_all_data",rawdata!$E$3:$AC$3,0),0)), VLOOKUP($C$1&amp;"-"&amp;$C17,rawdata!$E$3:$AC$14541,MATCH("tot_all_data",rawdata!$E$3:$AC$3,0),0), "")</f>
        <v/>
      </c>
      <c r="E17" s="7" t="str">
        <f>IF(ISNUMBER(VLOOKUP($C$1&amp;"-"&amp;$C17,rawdata!$E$3:$AC$14541,MATCH("tot_ls_data",rawdata!$E$3:$AC$3,0),0)), VLOOKUP($C$1&amp;"-"&amp;$C17,rawdata!$E$3:$AC$14541,MATCH("tot_ls_data",rawdata!$E$3:$AC$3,0),0), "")</f>
        <v/>
      </c>
      <c r="F17" s="7" t="str">
        <f>IF(ISNUMBER(VLOOKUP($C$1&amp;"-"&amp;$C17,rawdata!$E$3:$AC$14541,MATCH("hh_all_data",rawdata!$E$3:$AC$3,0),0)), VLOOKUP($C$1&amp;"-"&amp;$C17,rawdata!$E$3:$AC$14541,MATCH("hh_all_data",rawdata!$E$3:$AC$3,0),0), "")</f>
        <v/>
      </c>
      <c r="G17" s="7">
        <f>IF(ISNUMBER(VLOOKUP($C$1&amp;"-"&amp;$C17,rawdata!$E$3:$AC$14541,MATCH("hh_ls_data",rawdata!$E$3:$AC$3,0),0)), VLOOKUP($C$1&amp;"-"&amp;$C17,rawdata!$E$3:$AC$14541,MATCH("hh_ls_data",rawdata!$E$3:$AC$3,0),0), "")</f>
        <v>37.380062000000002</v>
      </c>
      <c r="H17" s="7" t="str">
        <f>IF(ISNUMBER(VLOOKUP($C$1&amp;"-"&amp;$C17,rawdata!$E$3:$AC$14541,MATCH("nfc_all_data",rawdata!$E$3:$AC$3,0),0)), VLOOKUP($C$1&amp;"-"&amp;$C17,rawdata!$E$3:$AC$14541,MATCH("nfc_all_data",rawdata!$E$3:$AC$3,0),0), "")</f>
        <v/>
      </c>
      <c r="I17" s="7" t="str">
        <f>IF(ISNUMBER(VLOOKUP($C$1&amp;"-"&amp;$C17,rawdata!$E$3:$AC$14541,MATCH("nfc_ls_data",rawdata!$E$3:$AC$3,0),0)), VLOOKUP($C$1&amp;"-"&amp;$C17,rawdata!$E$3:$AC$14541,MATCH("nfc_ls_data",rawdata!$E$3:$AC$3,0),0), "")</f>
        <v/>
      </c>
      <c r="J17" s="7" t="str">
        <f>IF(ISNUMBER(VLOOKUP($C$1&amp;"-"&amp;$C17,rawdata!$E$3:$AC$14541,MATCH("ps_data",rawdata!$E$3:$AC$3,0),0)), VLOOKUP($C$1&amp;"-"&amp;$C17,rawdata!$E$3:$AC$14541,MATCH("ps_data",rawdata!$E$3:$AC$3,0),0), "")</f>
        <v/>
      </c>
      <c r="K17" s="7" t="str">
        <f>IF(ISNUMBER(VLOOKUP($C$1&amp;"-"&amp;$C17,rawdata!$E$3:$AC$14541,MATCH("nfps_data",rawdata!$E$3:$AC$3,0),0)), VLOOKUP($C$1&amp;"-"&amp;$C17,rawdata!$E$3:$AC$14541,MATCH("nfps_data",rawdata!$E$3:$AC$3,0),0), "")</f>
        <v/>
      </c>
      <c r="L17" s="7" t="str">
        <f>IF(ISNUMBER(VLOOKUP($C$1&amp;"-"&amp;$C17,rawdata!$E$3:$AC$14541,MATCH("gg_data",rawdata!$E$3:$AC$3,0),0)), VLOOKUP($C$1&amp;"-"&amp;$C17,rawdata!$E$3:$AC$14541,MATCH("gg_data",rawdata!$E$3:$AC$3,0),0), "")</f>
        <v/>
      </c>
      <c r="M17" s="7">
        <f>IF(ISNUMBER(VLOOKUP($C$1&amp;"-"&amp;$C17,rawdata!$E$3:$AC$14541,MATCH("cg_data",rawdata!$E$3:$AC$3,0),0)), VLOOKUP($C$1&amp;"-"&amp;$C17,rawdata!$E$3:$AC$14541,MATCH("cg_data",rawdata!$E$3:$AC$3,0),0), "")</f>
        <v>28.124171</v>
      </c>
      <c r="N17" s="7">
        <f>IF(ISNUMBER(VLOOKUP($C$1&amp;"-"&amp;$C17,rawdata!$E$3:$AC$14541,MATCH("ngdp_data",rawdata!$E$3:$AC$3,0),0)), VLOOKUP($C$1&amp;"-"&amp;$C17,rawdata!$E$3:$AC$14541,MATCH("ngdp_data",rawdata!$E$3:$AC$3,0),0), "")</f>
        <v>55.093541999999999</v>
      </c>
      <c r="O17" s="3"/>
    </row>
    <row r="18" spans="2:15" x14ac:dyDescent="0.2">
      <c r="B18" s="13"/>
      <c r="C18" s="6">
        <v>1956</v>
      </c>
      <c r="D18" s="7" t="str">
        <f>IF(ISNUMBER(VLOOKUP($C$1&amp;"-"&amp;$C18,rawdata!$E$3:$AC$14541,MATCH("tot_all_data",rawdata!$E$3:$AC$3,0),0)), VLOOKUP($C$1&amp;"-"&amp;$C18,rawdata!$E$3:$AC$14541,MATCH("tot_all_data",rawdata!$E$3:$AC$3,0),0), "")</f>
        <v/>
      </c>
      <c r="E18" s="7" t="str">
        <f>IF(ISNUMBER(VLOOKUP($C$1&amp;"-"&amp;$C18,rawdata!$E$3:$AC$14541,MATCH("tot_ls_data",rawdata!$E$3:$AC$3,0),0)), VLOOKUP($C$1&amp;"-"&amp;$C18,rawdata!$E$3:$AC$14541,MATCH("tot_ls_data",rawdata!$E$3:$AC$3,0),0), "")</f>
        <v/>
      </c>
      <c r="F18" s="7" t="str">
        <f>IF(ISNUMBER(VLOOKUP($C$1&amp;"-"&amp;$C18,rawdata!$E$3:$AC$14541,MATCH("hh_all_data",rawdata!$E$3:$AC$3,0),0)), VLOOKUP($C$1&amp;"-"&amp;$C18,rawdata!$E$3:$AC$14541,MATCH("hh_all_data",rawdata!$E$3:$AC$3,0),0), "")</f>
        <v/>
      </c>
      <c r="G18" s="7">
        <f>IF(ISNUMBER(VLOOKUP($C$1&amp;"-"&amp;$C18,rawdata!$E$3:$AC$14541,MATCH("hh_ls_data",rawdata!$E$3:$AC$3,0),0)), VLOOKUP($C$1&amp;"-"&amp;$C18,rawdata!$E$3:$AC$14541,MATCH("hh_ls_data",rawdata!$E$3:$AC$3,0),0), "")</f>
        <v>37.112020000000001</v>
      </c>
      <c r="H18" s="7" t="str">
        <f>IF(ISNUMBER(VLOOKUP($C$1&amp;"-"&amp;$C18,rawdata!$E$3:$AC$14541,MATCH("nfc_all_data",rawdata!$E$3:$AC$3,0),0)), VLOOKUP($C$1&amp;"-"&amp;$C18,rawdata!$E$3:$AC$14541,MATCH("nfc_all_data",rawdata!$E$3:$AC$3,0),0), "")</f>
        <v/>
      </c>
      <c r="I18" s="7" t="str">
        <f>IF(ISNUMBER(VLOOKUP($C$1&amp;"-"&amp;$C18,rawdata!$E$3:$AC$14541,MATCH("nfc_ls_data",rawdata!$E$3:$AC$3,0),0)), VLOOKUP($C$1&amp;"-"&amp;$C18,rawdata!$E$3:$AC$14541,MATCH("nfc_ls_data",rawdata!$E$3:$AC$3,0),0), "")</f>
        <v/>
      </c>
      <c r="J18" s="7" t="str">
        <f>IF(ISNUMBER(VLOOKUP($C$1&amp;"-"&amp;$C18,rawdata!$E$3:$AC$14541,MATCH("ps_data",rawdata!$E$3:$AC$3,0),0)), VLOOKUP($C$1&amp;"-"&amp;$C18,rawdata!$E$3:$AC$14541,MATCH("ps_data",rawdata!$E$3:$AC$3,0),0), "")</f>
        <v/>
      </c>
      <c r="K18" s="7" t="str">
        <f>IF(ISNUMBER(VLOOKUP($C$1&amp;"-"&amp;$C18,rawdata!$E$3:$AC$14541,MATCH("nfps_data",rawdata!$E$3:$AC$3,0),0)), VLOOKUP($C$1&amp;"-"&amp;$C18,rawdata!$E$3:$AC$14541,MATCH("nfps_data",rawdata!$E$3:$AC$3,0),0), "")</f>
        <v/>
      </c>
      <c r="L18" s="7" t="str">
        <f>IF(ISNUMBER(VLOOKUP($C$1&amp;"-"&amp;$C18,rawdata!$E$3:$AC$14541,MATCH("gg_data",rawdata!$E$3:$AC$3,0),0)), VLOOKUP($C$1&amp;"-"&amp;$C18,rawdata!$E$3:$AC$14541,MATCH("gg_data",rawdata!$E$3:$AC$3,0),0), "")</f>
        <v/>
      </c>
      <c r="M18" s="7">
        <f>IF(ISNUMBER(VLOOKUP($C$1&amp;"-"&amp;$C18,rawdata!$E$3:$AC$14541,MATCH("cg_data",rawdata!$E$3:$AC$3,0),0)), VLOOKUP($C$1&amp;"-"&amp;$C18,rawdata!$E$3:$AC$14541,MATCH("cg_data",rawdata!$E$3:$AC$3,0),0), "")</f>
        <v>27.46236</v>
      </c>
      <c r="N18" s="7">
        <f>IF(ISNUMBER(VLOOKUP($C$1&amp;"-"&amp;$C18,rawdata!$E$3:$AC$14541,MATCH("ngdp_data",rawdata!$E$3:$AC$3,0),0)), VLOOKUP($C$1&amp;"-"&amp;$C18,rawdata!$E$3:$AC$14541,MATCH("ngdp_data",rawdata!$E$3:$AC$3,0),0), "")</f>
        <v>59.859313</v>
      </c>
      <c r="O18" s="3"/>
    </row>
    <row r="19" spans="2:15" x14ac:dyDescent="0.2">
      <c r="B19" s="13"/>
      <c r="C19" s="6">
        <v>1957</v>
      </c>
      <c r="D19" s="7" t="str">
        <f>IF(ISNUMBER(VLOOKUP($C$1&amp;"-"&amp;$C19,rawdata!$E$3:$AC$14541,MATCH("tot_all_data",rawdata!$E$3:$AC$3,0),0)), VLOOKUP($C$1&amp;"-"&amp;$C19,rawdata!$E$3:$AC$14541,MATCH("tot_all_data",rawdata!$E$3:$AC$3,0),0), "")</f>
        <v/>
      </c>
      <c r="E19" s="7" t="str">
        <f>IF(ISNUMBER(VLOOKUP($C$1&amp;"-"&amp;$C19,rawdata!$E$3:$AC$14541,MATCH("tot_ls_data",rawdata!$E$3:$AC$3,0),0)), VLOOKUP($C$1&amp;"-"&amp;$C19,rawdata!$E$3:$AC$14541,MATCH("tot_ls_data",rawdata!$E$3:$AC$3,0),0), "")</f>
        <v/>
      </c>
      <c r="F19" s="7" t="str">
        <f>IF(ISNUMBER(VLOOKUP($C$1&amp;"-"&amp;$C19,rawdata!$E$3:$AC$14541,MATCH("hh_all_data",rawdata!$E$3:$AC$3,0),0)), VLOOKUP($C$1&amp;"-"&amp;$C19,rawdata!$E$3:$AC$14541,MATCH("hh_all_data",rawdata!$E$3:$AC$3,0),0), "")</f>
        <v/>
      </c>
      <c r="G19" s="7">
        <f>IF(ISNUMBER(VLOOKUP($C$1&amp;"-"&amp;$C19,rawdata!$E$3:$AC$14541,MATCH("hh_ls_data",rawdata!$E$3:$AC$3,0),0)), VLOOKUP($C$1&amp;"-"&amp;$C19,rawdata!$E$3:$AC$14541,MATCH("hh_ls_data",rawdata!$E$3:$AC$3,0),0), "")</f>
        <v>38.285581999999998</v>
      </c>
      <c r="H19" s="7" t="str">
        <f>IF(ISNUMBER(VLOOKUP($C$1&amp;"-"&amp;$C19,rawdata!$E$3:$AC$14541,MATCH("nfc_all_data",rawdata!$E$3:$AC$3,0),0)), VLOOKUP($C$1&amp;"-"&amp;$C19,rawdata!$E$3:$AC$14541,MATCH("nfc_all_data",rawdata!$E$3:$AC$3,0),0), "")</f>
        <v/>
      </c>
      <c r="I19" s="7" t="str">
        <f>IF(ISNUMBER(VLOOKUP($C$1&amp;"-"&amp;$C19,rawdata!$E$3:$AC$14541,MATCH("nfc_ls_data",rawdata!$E$3:$AC$3,0),0)), VLOOKUP($C$1&amp;"-"&amp;$C19,rawdata!$E$3:$AC$14541,MATCH("nfc_ls_data",rawdata!$E$3:$AC$3,0),0), "")</f>
        <v/>
      </c>
      <c r="J19" s="7" t="str">
        <f>IF(ISNUMBER(VLOOKUP($C$1&amp;"-"&amp;$C19,rawdata!$E$3:$AC$14541,MATCH("ps_data",rawdata!$E$3:$AC$3,0),0)), VLOOKUP($C$1&amp;"-"&amp;$C19,rawdata!$E$3:$AC$14541,MATCH("ps_data",rawdata!$E$3:$AC$3,0),0), "")</f>
        <v/>
      </c>
      <c r="K19" s="7" t="str">
        <f>IF(ISNUMBER(VLOOKUP($C$1&amp;"-"&amp;$C19,rawdata!$E$3:$AC$14541,MATCH("nfps_data",rawdata!$E$3:$AC$3,0),0)), VLOOKUP($C$1&amp;"-"&amp;$C19,rawdata!$E$3:$AC$14541,MATCH("nfps_data",rawdata!$E$3:$AC$3,0),0), "")</f>
        <v/>
      </c>
      <c r="L19" s="7" t="str">
        <f>IF(ISNUMBER(VLOOKUP($C$1&amp;"-"&amp;$C19,rawdata!$E$3:$AC$14541,MATCH("gg_data",rawdata!$E$3:$AC$3,0),0)), VLOOKUP($C$1&amp;"-"&amp;$C19,rawdata!$E$3:$AC$14541,MATCH("gg_data",rawdata!$E$3:$AC$3,0),0), "")</f>
        <v/>
      </c>
      <c r="M19" s="7">
        <f>IF(ISNUMBER(VLOOKUP($C$1&amp;"-"&amp;$C19,rawdata!$E$3:$AC$14541,MATCH("cg_data",rawdata!$E$3:$AC$3,0),0)), VLOOKUP($C$1&amp;"-"&amp;$C19,rawdata!$E$3:$AC$14541,MATCH("cg_data",rawdata!$E$3:$AC$3,0),0), "")</f>
        <v>27.858573</v>
      </c>
      <c r="N19" s="7">
        <f>IF(ISNUMBER(VLOOKUP($C$1&amp;"-"&amp;$C19,rawdata!$E$3:$AC$14541,MATCH("ngdp_data",rawdata!$E$3:$AC$3,0),0)), VLOOKUP($C$1&amp;"-"&amp;$C19,rawdata!$E$3:$AC$14541,MATCH("ngdp_data",rawdata!$E$3:$AC$3,0),0), "")</f>
        <v>63.948354999999999</v>
      </c>
      <c r="O19" s="3"/>
    </row>
    <row r="20" spans="2:15" x14ac:dyDescent="0.2">
      <c r="B20" s="13"/>
      <c r="C20" s="6">
        <v>1958</v>
      </c>
      <c r="D20" s="7" t="str">
        <f>IF(ISNUMBER(VLOOKUP($C$1&amp;"-"&amp;$C20,rawdata!$E$3:$AC$14541,MATCH("tot_all_data",rawdata!$E$3:$AC$3,0),0)), VLOOKUP($C$1&amp;"-"&amp;$C20,rawdata!$E$3:$AC$14541,MATCH("tot_all_data",rawdata!$E$3:$AC$3,0),0), "")</f>
        <v/>
      </c>
      <c r="E20" s="7" t="str">
        <f>IF(ISNUMBER(VLOOKUP($C$1&amp;"-"&amp;$C20,rawdata!$E$3:$AC$14541,MATCH("tot_ls_data",rawdata!$E$3:$AC$3,0),0)), VLOOKUP($C$1&amp;"-"&amp;$C20,rawdata!$E$3:$AC$14541,MATCH("tot_ls_data",rawdata!$E$3:$AC$3,0),0), "")</f>
        <v/>
      </c>
      <c r="F20" s="7" t="str">
        <f>IF(ISNUMBER(VLOOKUP($C$1&amp;"-"&amp;$C20,rawdata!$E$3:$AC$14541,MATCH("hh_all_data",rawdata!$E$3:$AC$3,0),0)), VLOOKUP($C$1&amp;"-"&amp;$C20,rawdata!$E$3:$AC$14541,MATCH("hh_all_data",rawdata!$E$3:$AC$3,0),0), "")</f>
        <v/>
      </c>
      <c r="G20" s="7">
        <f>IF(ISNUMBER(VLOOKUP($C$1&amp;"-"&amp;$C20,rawdata!$E$3:$AC$14541,MATCH("hh_ls_data",rawdata!$E$3:$AC$3,0),0)), VLOOKUP($C$1&amp;"-"&amp;$C20,rawdata!$E$3:$AC$14541,MATCH("hh_ls_data",rawdata!$E$3:$AC$3,0),0), "")</f>
        <v>39.491022000000001</v>
      </c>
      <c r="H20" s="7" t="str">
        <f>IF(ISNUMBER(VLOOKUP($C$1&amp;"-"&amp;$C20,rawdata!$E$3:$AC$14541,MATCH("nfc_all_data",rawdata!$E$3:$AC$3,0),0)), VLOOKUP($C$1&amp;"-"&amp;$C20,rawdata!$E$3:$AC$14541,MATCH("nfc_all_data",rawdata!$E$3:$AC$3,0),0), "")</f>
        <v/>
      </c>
      <c r="I20" s="7" t="str">
        <f>IF(ISNUMBER(VLOOKUP($C$1&amp;"-"&amp;$C20,rawdata!$E$3:$AC$14541,MATCH("nfc_ls_data",rawdata!$E$3:$AC$3,0),0)), VLOOKUP($C$1&amp;"-"&amp;$C20,rawdata!$E$3:$AC$14541,MATCH("nfc_ls_data",rawdata!$E$3:$AC$3,0),0), "")</f>
        <v/>
      </c>
      <c r="J20" s="7" t="str">
        <f>IF(ISNUMBER(VLOOKUP($C$1&amp;"-"&amp;$C20,rawdata!$E$3:$AC$14541,MATCH("ps_data",rawdata!$E$3:$AC$3,0),0)), VLOOKUP($C$1&amp;"-"&amp;$C20,rawdata!$E$3:$AC$14541,MATCH("ps_data",rawdata!$E$3:$AC$3,0),0), "")</f>
        <v/>
      </c>
      <c r="K20" s="7" t="str">
        <f>IF(ISNUMBER(VLOOKUP($C$1&amp;"-"&amp;$C20,rawdata!$E$3:$AC$14541,MATCH("nfps_data",rawdata!$E$3:$AC$3,0),0)), VLOOKUP($C$1&amp;"-"&amp;$C20,rawdata!$E$3:$AC$14541,MATCH("nfps_data",rawdata!$E$3:$AC$3,0),0), "")</f>
        <v/>
      </c>
      <c r="L20" s="7" t="str">
        <f>IF(ISNUMBER(VLOOKUP($C$1&amp;"-"&amp;$C20,rawdata!$E$3:$AC$14541,MATCH("gg_data",rawdata!$E$3:$AC$3,0),0)), VLOOKUP($C$1&amp;"-"&amp;$C20,rawdata!$E$3:$AC$14541,MATCH("gg_data",rawdata!$E$3:$AC$3,0),0), "")</f>
        <v/>
      </c>
      <c r="M20" s="7">
        <f>IF(ISNUMBER(VLOOKUP($C$1&amp;"-"&amp;$C20,rawdata!$E$3:$AC$14541,MATCH("cg_data",rawdata!$E$3:$AC$3,0),0)), VLOOKUP($C$1&amp;"-"&amp;$C20,rawdata!$E$3:$AC$14541,MATCH("cg_data",rawdata!$E$3:$AC$3,0),0), "")</f>
        <v>28.950241999999999</v>
      </c>
      <c r="N20" s="7">
        <f>IF(ISNUMBER(VLOOKUP($C$1&amp;"-"&amp;$C20,rawdata!$E$3:$AC$14541,MATCH("ngdp_data",rawdata!$E$3:$AC$3,0),0)), VLOOKUP($C$1&amp;"-"&amp;$C20,rawdata!$E$3:$AC$14541,MATCH("ngdp_data",rawdata!$E$3:$AC$3,0),0), "")</f>
        <v>67.546998000000002</v>
      </c>
      <c r="O20" s="3"/>
    </row>
    <row r="21" spans="2:15" x14ac:dyDescent="0.2">
      <c r="B21" s="13"/>
      <c r="C21" s="6">
        <v>1959</v>
      </c>
      <c r="D21" s="7" t="str">
        <f>IF(ISNUMBER(VLOOKUP($C$1&amp;"-"&amp;$C21,rawdata!$E$3:$AC$14541,MATCH("tot_all_data",rawdata!$E$3:$AC$3,0),0)), VLOOKUP($C$1&amp;"-"&amp;$C21,rawdata!$E$3:$AC$14541,MATCH("tot_all_data",rawdata!$E$3:$AC$3,0),0), "")</f>
        <v/>
      </c>
      <c r="E21" s="7" t="str">
        <f>IF(ISNUMBER(VLOOKUP($C$1&amp;"-"&amp;$C21,rawdata!$E$3:$AC$14541,MATCH("tot_ls_data",rawdata!$E$3:$AC$3,0),0)), VLOOKUP($C$1&amp;"-"&amp;$C21,rawdata!$E$3:$AC$14541,MATCH("tot_ls_data",rawdata!$E$3:$AC$3,0),0), "")</f>
        <v/>
      </c>
      <c r="F21" s="7" t="str">
        <f>IF(ISNUMBER(VLOOKUP($C$1&amp;"-"&amp;$C21,rawdata!$E$3:$AC$14541,MATCH("hh_all_data",rawdata!$E$3:$AC$3,0),0)), VLOOKUP($C$1&amp;"-"&amp;$C21,rawdata!$E$3:$AC$14541,MATCH("hh_all_data",rawdata!$E$3:$AC$3,0),0), "")</f>
        <v/>
      </c>
      <c r="G21" s="7">
        <f>IF(ISNUMBER(VLOOKUP($C$1&amp;"-"&amp;$C21,rawdata!$E$3:$AC$14541,MATCH("hh_ls_data",rawdata!$E$3:$AC$3,0),0)), VLOOKUP($C$1&amp;"-"&amp;$C21,rawdata!$E$3:$AC$14541,MATCH("hh_ls_data",rawdata!$E$3:$AC$3,0),0), "")</f>
        <v>40.685355999999999</v>
      </c>
      <c r="H21" s="7" t="str">
        <f>IF(ISNUMBER(VLOOKUP($C$1&amp;"-"&amp;$C21,rawdata!$E$3:$AC$14541,MATCH("nfc_all_data",rawdata!$E$3:$AC$3,0),0)), VLOOKUP($C$1&amp;"-"&amp;$C21,rawdata!$E$3:$AC$14541,MATCH("nfc_all_data",rawdata!$E$3:$AC$3,0),0), "")</f>
        <v/>
      </c>
      <c r="I21" s="7" t="str">
        <f>IF(ISNUMBER(VLOOKUP($C$1&amp;"-"&amp;$C21,rawdata!$E$3:$AC$14541,MATCH("nfc_ls_data",rawdata!$E$3:$AC$3,0),0)), VLOOKUP($C$1&amp;"-"&amp;$C21,rawdata!$E$3:$AC$14541,MATCH("nfc_ls_data",rawdata!$E$3:$AC$3,0),0), "")</f>
        <v/>
      </c>
      <c r="J21" s="7" t="str">
        <f>IF(ISNUMBER(VLOOKUP($C$1&amp;"-"&amp;$C21,rawdata!$E$3:$AC$14541,MATCH("ps_data",rawdata!$E$3:$AC$3,0),0)), VLOOKUP($C$1&amp;"-"&amp;$C21,rawdata!$E$3:$AC$14541,MATCH("ps_data",rawdata!$E$3:$AC$3,0),0), "")</f>
        <v/>
      </c>
      <c r="K21" s="7" t="str">
        <f>IF(ISNUMBER(VLOOKUP($C$1&amp;"-"&amp;$C21,rawdata!$E$3:$AC$14541,MATCH("nfps_data",rawdata!$E$3:$AC$3,0),0)), VLOOKUP($C$1&amp;"-"&amp;$C21,rawdata!$E$3:$AC$14541,MATCH("nfps_data",rawdata!$E$3:$AC$3,0),0), "")</f>
        <v/>
      </c>
      <c r="L21" s="7" t="str">
        <f>IF(ISNUMBER(VLOOKUP($C$1&amp;"-"&amp;$C21,rawdata!$E$3:$AC$14541,MATCH("gg_data",rawdata!$E$3:$AC$3,0),0)), VLOOKUP($C$1&amp;"-"&amp;$C21,rawdata!$E$3:$AC$14541,MATCH("gg_data",rawdata!$E$3:$AC$3,0),0), "")</f>
        <v/>
      </c>
      <c r="M21" s="7">
        <f>IF(ISNUMBER(VLOOKUP($C$1&amp;"-"&amp;$C21,rawdata!$E$3:$AC$14541,MATCH("cg_data",rawdata!$E$3:$AC$3,0),0)), VLOOKUP($C$1&amp;"-"&amp;$C21,rawdata!$E$3:$AC$14541,MATCH("cg_data",rawdata!$E$3:$AC$3,0),0), "")</f>
        <v>28.454046999999999</v>
      </c>
      <c r="N21" s="7">
        <f>IF(ISNUMBER(VLOOKUP($C$1&amp;"-"&amp;$C21,rawdata!$E$3:$AC$14541,MATCH("ngdp_data",rawdata!$E$3:$AC$3,0),0)), VLOOKUP($C$1&amp;"-"&amp;$C21,rawdata!$E$3:$AC$14541,MATCH("ngdp_data",rawdata!$E$3:$AC$3,0),0), "")</f>
        <v>71.984131000000005</v>
      </c>
      <c r="O21" s="3"/>
    </row>
    <row r="22" spans="2:15" x14ac:dyDescent="0.2">
      <c r="B22" s="13"/>
      <c r="C22" s="6">
        <v>1960</v>
      </c>
      <c r="D22" s="7" t="str">
        <f>IF(ISNUMBER(VLOOKUP($C$1&amp;"-"&amp;$C22,rawdata!$E$3:$AC$14541,MATCH("tot_all_data",rawdata!$E$3:$AC$3,0),0)), VLOOKUP($C$1&amp;"-"&amp;$C22,rawdata!$E$3:$AC$14541,MATCH("tot_all_data",rawdata!$E$3:$AC$3,0),0), "")</f>
        <v/>
      </c>
      <c r="E22" s="7" t="str">
        <f>IF(ISNUMBER(VLOOKUP($C$1&amp;"-"&amp;$C22,rawdata!$E$3:$AC$14541,MATCH("tot_ls_data",rawdata!$E$3:$AC$3,0),0)), VLOOKUP($C$1&amp;"-"&amp;$C22,rawdata!$E$3:$AC$14541,MATCH("tot_ls_data",rawdata!$E$3:$AC$3,0),0), "")</f>
        <v/>
      </c>
      <c r="F22" s="7" t="str">
        <f>IF(ISNUMBER(VLOOKUP($C$1&amp;"-"&amp;$C22,rawdata!$E$3:$AC$14541,MATCH("hh_all_data",rawdata!$E$3:$AC$3,0),0)), VLOOKUP($C$1&amp;"-"&amp;$C22,rawdata!$E$3:$AC$14541,MATCH("hh_all_data",rawdata!$E$3:$AC$3,0),0), "")</f>
        <v/>
      </c>
      <c r="G22" s="7">
        <f>IF(ISNUMBER(VLOOKUP($C$1&amp;"-"&amp;$C22,rawdata!$E$3:$AC$14541,MATCH("hh_ls_data",rawdata!$E$3:$AC$3,0),0)), VLOOKUP($C$1&amp;"-"&amp;$C22,rawdata!$E$3:$AC$14541,MATCH("hh_ls_data",rawdata!$E$3:$AC$3,0),0), "")</f>
        <v>40.776710999999999</v>
      </c>
      <c r="H22" s="7" t="str">
        <f>IF(ISNUMBER(VLOOKUP($C$1&amp;"-"&amp;$C22,rawdata!$E$3:$AC$14541,MATCH("nfc_all_data",rawdata!$E$3:$AC$3,0),0)), VLOOKUP($C$1&amp;"-"&amp;$C22,rawdata!$E$3:$AC$14541,MATCH("nfc_all_data",rawdata!$E$3:$AC$3,0),0), "")</f>
        <v/>
      </c>
      <c r="I22" s="7" t="str">
        <f>IF(ISNUMBER(VLOOKUP($C$1&amp;"-"&amp;$C22,rawdata!$E$3:$AC$14541,MATCH("nfc_ls_data",rawdata!$E$3:$AC$3,0),0)), VLOOKUP($C$1&amp;"-"&amp;$C22,rawdata!$E$3:$AC$14541,MATCH("nfc_ls_data",rawdata!$E$3:$AC$3,0),0), "")</f>
        <v/>
      </c>
      <c r="J22" s="7" t="str">
        <f>IF(ISNUMBER(VLOOKUP($C$1&amp;"-"&amp;$C22,rawdata!$E$3:$AC$14541,MATCH("ps_data",rawdata!$E$3:$AC$3,0),0)), VLOOKUP($C$1&amp;"-"&amp;$C22,rawdata!$E$3:$AC$14541,MATCH("ps_data",rawdata!$E$3:$AC$3,0),0), "")</f>
        <v/>
      </c>
      <c r="K22" s="7" t="str">
        <f>IF(ISNUMBER(VLOOKUP($C$1&amp;"-"&amp;$C22,rawdata!$E$3:$AC$14541,MATCH("nfps_data",rawdata!$E$3:$AC$3,0),0)), VLOOKUP($C$1&amp;"-"&amp;$C22,rawdata!$E$3:$AC$14541,MATCH("nfps_data",rawdata!$E$3:$AC$3,0),0), "")</f>
        <v/>
      </c>
      <c r="L22" s="7" t="str">
        <f>IF(ISNUMBER(VLOOKUP($C$1&amp;"-"&amp;$C22,rawdata!$E$3:$AC$14541,MATCH("gg_data",rawdata!$E$3:$AC$3,0),0)), VLOOKUP($C$1&amp;"-"&amp;$C22,rawdata!$E$3:$AC$14541,MATCH("gg_data",rawdata!$E$3:$AC$3,0),0), "")</f>
        <v/>
      </c>
      <c r="M22" s="7">
        <f>IF(ISNUMBER(VLOOKUP($C$1&amp;"-"&amp;$C22,rawdata!$E$3:$AC$14541,MATCH("cg_data",rawdata!$E$3:$AC$3,0),0)), VLOOKUP($C$1&amp;"-"&amp;$C22,rawdata!$E$3:$AC$14541,MATCH("cg_data",rawdata!$E$3:$AC$3,0),0), "")</f>
        <v>28.095799</v>
      </c>
      <c r="N22" s="7">
        <f>IF(ISNUMBER(VLOOKUP($C$1&amp;"-"&amp;$C22,rawdata!$E$3:$AC$14541,MATCH("ngdp_data",rawdata!$E$3:$AC$3,0),0)), VLOOKUP($C$1&amp;"-"&amp;$C22,rawdata!$E$3:$AC$14541,MATCH("ngdp_data",rawdata!$E$3:$AC$3,0),0), "")</f>
        <v>78.338832999999994</v>
      </c>
      <c r="O22" s="3"/>
    </row>
    <row r="23" spans="2:15" x14ac:dyDescent="0.2">
      <c r="B23" s="13"/>
      <c r="C23" s="6">
        <v>1961</v>
      </c>
      <c r="D23" s="7" t="str">
        <f>IF(ISNUMBER(VLOOKUP($C$1&amp;"-"&amp;$C23,rawdata!$E$3:$AC$14541,MATCH("tot_all_data",rawdata!$E$3:$AC$3,0),0)), VLOOKUP($C$1&amp;"-"&amp;$C23,rawdata!$E$3:$AC$14541,MATCH("tot_all_data",rawdata!$E$3:$AC$3,0),0), "")</f>
        <v/>
      </c>
      <c r="E23" s="7">
        <f>IF(ISNUMBER(VLOOKUP($C$1&amp;"-"&amp;$C23,rawdata!$E$3:$AC$14541,MATCH("tot_ls_data",rawdata!$E$3:$AC$3,0),0)), VLOOKUP($C$1&amp;"-"&amp;$C23,rawdata!$E$3:$AC$14541,MATCH("tot_ls_data",rawdata!$E$3:$AC$3,0),0), "")</f>
        <v>107.90097</v>
      </c>
      <c r="F23" s="7" t="str">
        <f>IF(ISNUMBER(VLOOKUP($C$1&amp;"-"&amp;$C23,rawdata!$E$3:$AC$14541,MATCH("hh_all_data",rawdata!$E$3:$AC$3,0),0)), VLOOKUP($C$1&amp;"-"&amp;$C23,rawdata!$E$3:$AC$14541,MATCH("hh_all_data",rawdata!$E$3:$AC$3,0),0), "")</f>
        <v/>
      </c>
      <c r="G23" s="7">
        <f>IF(ISNUMBER(VLOOKUP($C$1&amp;"-"&amp;$C23,rawdata!$E$3:$AC$14541,MATCH("hh_ls_data",rawdata!$E$3:$AC$3,0),0)), VLOOKUP($C$1&amp;"-"&amp;$C23,rawdata!$E$3:$AC$14541,MATCH("hh_ls_data",rawdata!$E$3:$AC$3,0),0), "")</f>
        <v>43.808808999999997</v>
      </c>
      <c r="H23" s="7" t="str">
        <f>IF(ISNUMBER(VLOOKUP($C$1&amp;"-"&amp;$C23,rawdata!$E$3:$AC$14541,MATCH("nfc_all_data",rawdata!$E$3:$AC$3,0),0)), VLOOKUP($C$1&amp;"-"&amp;$C23,rawdata!$E$3:$AC$14541,MATCH("nfc_all_data",rawdata!$E$3:$AC$3,0),0), "")</f>
        <v/>
      </c>
      <c r="I23" s="7">
        <f>IF(ISNUMBER(VLOOKUP($C$1&amp;"-"&amp;$C23,rawdata!$E$3:$AC$14541,MATCH("nfc_ls_data",rawdata!$E$3:$AC$3,0),0)), VLOOKUP($C$1&amp;"-"&amp;$C23,rawdata!$E$3:$AC$14541,MATCH("nfc_ls_data",rawdata!$E$3:$AC$3,0),0), "")</f>
        <v>64.092164999999994</v>
      </c>
      <c r="J23" s="7" t="str">
        <f>IF(ISNUMBER(VLOOKUP($C$1&amp;"-"&amp;$C23,rawdata!$E$3:$AC$14541,MATCH("ps_data",rawdata!$E$3:$AC$3,0),0)), VLOOKUP($C$1&amp;"-"&amp;$C23,rawdata!$E$3:$AC$14541,MATCH("ps_data",rawdata!$E$3:$AC$3,0),0), "")</f>
        <v/>
      </c>
      <c r="K23" s="7" t="str">
        <f>IF(ISNUMBER(VLOOKUP($C$1&amp;"-"&amp;$C23,rawdata!$E$3:$AC$14541,MATCH("nfps_data",rawdata!$E$3:$AC$3,0),0)), VLOOKUP($C$1&amp;"-"&amp;$C23,rawdata!$E$3:$AC$14541,MATCH("nfps_data",rawdata!$E$3:$AC$3,0),0), "")</f>
        <v/>
      </c>
      <c r="L23" s="7" t="str">
        <f>IF(ISNUMBER(VLOOKUP($C$1&amp;"-"&amp;$C23,rawdata!$E$3:$AC$14541,MATCH("gg_data",rawdata!$E$3:$AC$3,0),0)), VLOOKUP($C$1&amp;"-"&amp;$C23,rawdata!$E$3:$AC$14541,MATCH("gg_data",rawdata!$E$3:$AC$3,0),0), "")</f>
        <v/>
      </c>
      <c r="M23" s="7">
        <f>IF(ISNUMBER(VLOOKUP($C$1&amp;"-"&amp;$C23,rawdata!$E$3:$AC$14541,MATCH("cg_data",rawdata!$E$3:$AC$3,0),0)), VLOOKUP($C$1&amp;"-"&amp;$C23,rawdata!$E$3:$AC$14541,MATCH("cg_data",rawdata!$E$3:$AC$3,0),0), "")</f>
        <v>25.411940000000001</v>
      </c>
      <c r="N23" s="7">
        <f>IF(ISNUMBER(VLOOKUP($C$1&amp;"-"&amp;$C23,rawdata!$E$3:$AC$14541,MATCH("ngdp_data",rawdata!$E$3:$AC$3,0),0)), VLOOKUP($C$1&amp;"-"&amp;$C23,rawdata!$E$3:$AC$14541,MATCH("ngdp_data",rawdata!$E$3:$AC$3,0),0), "")</f>
        <v>85.222586000000007</v>
      </c>
      <c r="O23" s="3"/>
    </row>
    <row r="24" spans="2:15" x14ac:dyDescent="0.2">
      <c r="B24" s="13"/>
      <c r="C24" s="6">
        <v>1962</v>
      </c>
      <c r="D24" s="7" t="str">
        <f>IF(ISNUMBER(VLOOKUP($C$1&amp;"-"&amp;$C24,rawdata!$E$3:$AC$14541,MATCH("tot_all_data",rawdata!$E$3:$AC$3,0),0)), VLOOKUP($C$1&amp;"-"&amp;$C24,rawdata!$E$3:$AC$14541,MATCH("tot_all_data",rawdata!$E$3:$AC$3,0),0), "")</f>
        <v/>
      </c>
      <c r="E24" s="7">
        <f>IF(ISNUMBER(VLOOKUP($C$1&amp;"-"&amp;$C24,rawdata!$E$3:$AC$14541,MATCH("tot_ls_data",rawdata!$E$3:$AC$3,0),0)), VLOOKUP($C$1&amp;"-"&amp;$C24,rawdata!$E$3:$AC$14541,MATCH("tot_ls_data",rawdata!$E$3:$AC$3,0),0), "")</f>
        <v>110.32347</v>
      </c>
      <c r="F24" s="7" t="str">
        <f>IF(ISNUMBER(VLOOKUP($C$1&amp;"-"&amp;$C24,rawdata!$E$3:$AC$14541,MATCH("hh_all_data",rawdata!$E$3:$AC$3,0),0)), VLOOKUP($C$1&amp;"-"&amp;$C24,rawdata!$E$3:$AC$14541,MATCH("hh_all_data",rawdata!$E$3:$AC$3,0),0), "")</f>
        <v/>
      </c>
      <c r="G24" s="7">
        <f>IF(ISNUMBER(VLOOKUP($C$1&amp;"-"&amp;$C24,rawdata!$E$3:$AC$14541,MATCH("hh_ls_data",rawdata!$E$3:$AC$3,0),0)), VLOOKUP($C$1&amp;"-"&amp;$C24,rawdata!$E$3:$AC$14541,MATCH("hh_ls_data",rawdata!$E$3:$AC$3,0),0), "")</f>
        <v>43.958005999999997</v>
      </c>
      <c r="H24" s="7" t="str">
        <f>IF(ISNUMBER(VLOOKUP($C$1&amp;"-"&amp;$C24,rawdata!$E$3:$AC$14541,MATCH("nfc_all_data",rawdata!$E$3:$AC$3,0),0)), VLOOKUP($C$1&amp;"-"&amp;$C24,rawdata!$E$3:$AC$14541,MATCH("nfc_all_data",rawdata!$E$3:$AC$3,0),0), "")</f>
        <v/>
      </c>
      <c r="I24" s="7">
        <f>IF(ISNUMBER(VLOOKUP($C$1&amp;"-"&amp;$C24,rawdata!$E$3:$AC$14541,MATCH("nfc_ls_data",rawdata!$E$3:$AC$3,0),0)), VLOOKUP($C$1&amp;"-"&amp;$C24,rawdata!$E$3:$AC$14541,MATCH("nfc_ls_data",rawdata!$E$3:$AC$3,0),0), "")</f>
        <v>66.365465999999998</v>
      </c>
      <c r="J24" s="7" t="str">
        <f>IF(ISNUMBER(VLOOKUP($C$1&amp;"-"&amp;$C24,rawdata!$E$3:$AC$14541,MATCH("ps_data",rawdata!$E$3:$AC$3,0),0)), VLOOKUP($C$1&amp;"-"&amp;$C24,rawdata!$E$3:$AC$14541,MATCH("ps_data",rawdata!$E$3:$AC$3,0),0), "")</f>
        <v/>
      </c>
      <c r="K24" s="7" t="str">
        <f>IF(ISNUMBER(VLOOKUP($C$1&amp;"-"&amp;$C24,rawdata!$E$3:$AC$14541,MATCH("nfps_data",rawdata!$E$3:$AC$3,0),0)), VLOOKUP($C$1&amp;"-"&amp;$C24,rawdata!$E$3:$AC$14541,MATCH("nfps_data",rawdata!$E$3:$AC$3,0),0), "")</f>
        <v/>
      </c>
      <c r="L24" s="7" t="str">
        <f>IF(ISNUMBER(VLOOKUP($C$1&amp;"-"&amp;$C24,rawdata!$E$3:$AC$14541,MATCH("gg_data",rawdata!$E$3:$AC$3,0),0)), VLOOKUP($C$1&amp;"-"&amp;$C24,rawdata!$E$3:$AC$14541,MATCH("gg_data",rawdata!$E$3:$AC$3,0),0), "")</f>
        <v/>
      </c>
      <c r="M24" s="7">
        <f>IF(ISNUMBER(VLOOKUP($C$1&amp;"-"&amp;$C24,rawdata!$E$3:$AC$14541,MATCH("cg_data",rawdata!$E$3:$AC$3,0),0)), VLOOKUP($C$1&amp;"-"&amp;$C24,rawdata!$E$3:$AC$14541,MATCH("cg_data",rawdata!$E$3:$AC$3,0),0), "")</f>
        <v>22.417638</v>
      </c>
      <c r="N24" s="7">
        <f>IF(ISNUMBER(VLOOKUP($C$1&amp;"-"&amp;$C24,rawdata!$E$3:$AC$14541,MATCH("ngdp_data",rawdata!$E$3:$AC$3,0),0)), VLOOKUP($C$1&amp;"-"&amp;$C24,rawdata!$E$3:$AC$14541,MATCH("ngdp_data",rawdata!$E$3:$AC$3,0),0), "")</f>
        <v>92.424575000000004</v>
      </c>
      <c r="O24" s="3"/>
    </row>
    <row r="25" spans="2:15" x14ac:dyDescent="0.2">
      <c r="B25" s="13"/>
      <c r="C25" s="6">
        <v>1963</v>
      </c>
      <c r="D25" s="7" t="str">
        <f>IF(ISNUMBER(VLOOKUP($C$1&amp;"-"&amp;$C25,rawdata!$E$3:$AC$14541,MATCH("tot_all_data",rawdata!$E$3:$AC$3,0),0)), VLOOKUP($C$1&amp;"-"&amp;$C25,rawdata!$E$3:$AC$14541,MATCH("tot_all_data",rawdata!$E$3:$AC$3,0),0), "")</f>
        <v/>
      </c>
      <c r="E25" s="7">
        <f>IF(ISNUMBER(VLOOKUP($C$1&amp;"-"&amp;$C25,rawdata!$E$3:$AC$14541,MATCH("tot_ls_data",rawdata!$E$3:$AC$3,0),0)), VLOOKUP($C$1&amp;"-"&amp;$C25,rawdata!$E$3:$AC$14541,MATCH("tot_ls_data",rawdata!$E$3:$AC$3,0),0), "")</f>
        <v>114.66346</v>
      </c>
      <c r="F25" s="7" t="str">
        <f>IF(ISNUMBER(VLOOKUP($C$1&amp;"-"&amp;$C25,rawdata!$E$3:$AC$14541,MATCH("hh_all_data",rawdata!$E$3:$AC$3,0),0)), VLOOKUP($C$1&amp;"-"&amp;$C25,rawdata!$E$3:$AC$14541,MATCH("hh_all_data",rawdata!$E$3:$AC$3,0),0), "")</f>
        <v/>
      </c>
      <c r="G25" s="7">
        <f>IF(ISNUMBER(VLOOKUP($C$1&amp;"-"&amp;$C25,rawdata!$E$3:$AC$14541,MATCH("hh_ls_data",rawdata!$E$3:$AC$3,0),0)), VLOOKUP($C$1&amp;"-"&amp;$C25,rawdata!$E$3:$AC$14541,MATCH("hh_ls_data",rawdata!$E$3:$AC$3,0),0), "")</f>
        <v>44.323554000000001</v>
      </c>
      <c r="H25" s="7" t="str">
        <f>IF(ISNUMBER(VLOOKUP($C$1&amp;"-"&amp;$C25,rawdata!$E$3:$AC$14541,MATCH("nfc_all_data",rawdata!$E$3:$AC$3,0),0)), VLOOKUP($C$1&amp;"-"&amp;$C25,rawdata!$E$3:$AC$14541,MATCH("nfc_all_data",rawdata!$E$3:$AC$3,0),0), "")</f>
        <v/>
      </c>
      <c r="I25" s="7">
        <f>IF(ISNUMBER(VLOOKUP($C$1&amp;"-"&amp;$C25,rawdata!$E$3:$AC$14541,MATCH("nfc_ls_data",rawdata!$E$3:$AC$3,0),0)), VLOOKUP($C$1&amp;"-"&amp;$C25,rawdata!$E$3:$AC$14541,MATCH("nfc_ls_data",rawdata!$E$3:$AC$3,0),0), "")</f>
        <v>70.339900999999998</v>
      </c>
      <c r="J25" s="7" t="str">
        <f>IF(ISNUMBER(VLOOKUP($C$1&amp;"-"&amp;$C25,rawdata!$E$3:$AC$14541,MATCH("ps_data",rawdata!$E$3:$AC$3,0),0)), VLOOKUP($C$1&amp;"-"&amp;$C25,rawdata!$E$3:$AC$14541,MATCH("ps_data",rawdata!$E$3:$AC$3,0),0), "")</f>
        <v/>
      </c>
      <c r="K25" s="7" t="str">
        <f>IF(ISNUMBER(VLOOKUP($C$1&amp;"-"&amp;$C25,rawdata!$E$3:$AC$14541,MATCH("nfps_data",rawdata!$E$3:$AC$3,0),0)), VLOOKUP($C$1&amp;"-"&amp;$C25,rawdata!$E$3:$AC$14541,MATCH("nfps_data",rawdata!$E$3:$AC$3,0),0), "")</f>
        <v/>
      </c>
      <c r="L25" s="7" t="str">
        <f>IF(ISNUMBER(VLOOKUP($C$1&amp;"-"&amp;$C25,rawdata!$E$3:$AC$14541,MATCH("gg_data",rawdata!$E$3:$AC$3,0),0)), VLOOKUP($C$1&amp;"-"&amp;$C25,rawdata!$E$3:$AC$14541,MATCH("gg_data",rawdata!$E$3:$AC$3,0),0), "")</f>
        <v/>
      </c>
      <c r="M25" s="7">
        <f>IF(ISNUMBER(VLOOKUP($C$1&amp;"-"&amp;$C25,rawdata!$E$3:$AC$14541,MATCH("cg_data",rawdata!$E$3:$AC$3,0),0)), VLOOKUP($C$1&amp;"-"&amp;$C25,rawdata!$E$3:$AC$14541,MATCH("cg_data",rawdata!$E$3:$AC$3,0),0), "")</f>
        <v>20.251099</v>
      </c>
      <c r="N25" s="7">
        <f>IF(ISNUMBER(VLOOKUP($C$1&amp;"-"&amp;$C25,rawdata!$E$3:$AC$14541,MATCH("ngdp_data",rawdata!$E$3:$AC$3,0),0)), VLOOKUP($C$1&amp;"-"&amp;$C25,rawdata!$E$3:$AC$14541,MATCH("ngdp_data",rawdata!$E$3:$AC$3,0),0), "")</f>
        <v>100.0371</v>
      </c>
      <c r="O25" s="3"/>
    </row>
    <row r="26" spans="2:15" x14ac:dyDescent="0.2">
      <c r="B26" s="13"/>
      <c r="C26" s="6">
        <v>1964</v>
      </c>
      <c r="D26" s="7" t="str">
        <f>IF(ISNUMBER(VLOOKUP($C$1&amp;"-"&amp;$C26,rawdata!$E$3:$AC$14541,MATCH("tot_all_data",rawdata!$E$3:$AC$3,0),0)), VLOOKUP($C$1&amp;"-"&amp;$C26,rawdata!$E$3:$AC$14541,MATCH("tot_all_data",rawdata!$E$3:$AC$3,0),0), "")</f>
        <v/>
      </c>
      <c r="E26" s="7">
        <f>IF(ISNUMBER(VLOOKUP($C$1&amp;"-"&amp;$C26,rawdata!$E$3:$AC$14541,MATCH("tot_ls_data",rawdata!$E$3:$AC$3,0),0)), VLOOKUP($C$1&amp;"-"&amp;$C26,rawdata!$E$3:$AC$14541,MATCH("tot_ls_data",rawdata!$E$3:$AC$3,0),0), "")</f>
        <v>114.9903</v>
      </c>
      <c r="F26" s="7" t="str">
        <f>IF(ISNUMBER(VLOOKUP($C$1&amp;"-"&amp;$C26,rawdata!$E$3:$AC$14541,MATCH("hh_all_data",rawdata!$E$3:$AC$3,0),0)), VLOOKUP($C$1&amp;"-"&amp;$C26,rawdata!$E$3:$AC$14541,MATCH("hh_all_data",rawdata!$E$3:$AC$3,0),0), "")</f>
        <v/>
      </c>
      <c r="G26" s="7">
        <f>IF(ISNUMBER(VLOOKUP($C$1&amp;"-"&amp;$C26,rawdata!$E$3:$AC$14541,MATCH("hh_ls_data",rawdata!$E$3:$AC$3,0),0)), VLOOKUP($C$1&amp;"-"&amp;$C26,rawdata!$E$3:$AC$14541,MATCH("hh_ls_data",rawdata!$E$3:$AC$3,0),0), "")</f>
        <v>43.454365000000003</v>
      </c>
      <c r="H26" s="7" t="str">
        <f>IF(ISNUMBER(VLOOKUP($C$1&amp;"-"&amp;$C26,rawdata!$E$3:$AC$14541,MATCH("nfc_all_data",rawdata!$E$3:$AC$3,0),0)), VLOOKUP($C$1&amp;"-"&amp;$C26,rawdata!$E$3:$AC$14541,MATCH("nfc_all_data",rawdata!$E$3:$AC$3,0),0), "")</f>
        <v/>
      </c>
      <c r="I26" s="7">
        <f>IF(ISNUMBER(VLOOKUP($C$1&amp;"-"&amp;$C26,rawdata!$E$3:$AC$14541,MATCH("nfc_ls_data",rawdata!$E$3:$AC$3,0),0)), VLOOKUP($C$1&amp;"-"&amp;$C26,rawdata!$E$3:$AC$14541,MATCH("nfc_ls_data",rawdata!$E$3:$AC$3,0),0), "")</f>
        <v>71.535934999999995</v>
      </c>
      <c r="J26" s="7" t="str">
        <f>IF(ISNUMBER(VLOOKUP($C$1&amp;"-"&amp;$C26,rawdata!$E$3:$AC$14541,MATCH("ps_data",rawdata!$E$3:$AC$3,0),0)), VLOOKUP($C$1&amp;"-"&amp;$C26,rawdata!$E$3:$AC$14541,MATCH("ps_data",rawdata!$E$3:$AC$3,0),0), "")</f>
        <v/>
      </c>
      <c r="K26" s="7" t="str">
        <f>IF(ISNUMBER(VLOOKUP($C$1&amp;"-"&amp;$C26,rawdata!$E$3:$AC$14541,MATCH("nfps_data",rawdata!$E$3:$AC$3,0),0)), VLOOKUP($C$1&amp;"-"&amp;$C26,rawdata!$E$3:$AC$14541,MATCH("nfps_data",rawdata!$E$3:$AC$3,0),0), "")</f>
        <v/>
      </c>
      <c r="L26" s="7" t="str">
        <f>IF(ISNUMBER(VLOOKUP($C$1&amp;"-"&amp;$C26,rawdata!$E$3:$AC$14541,MATCH("gg_data",rawdata!$E$3:$AC$3,0),0)), VLOOKUP($C$1&amp;"-"&amp;$C26,rawdata!$E$3:$AC$14541,MATCH("gg_data",rawdata!$E$3:$AC$3,0),0), "")</f>
        <v/>
      </c>
      <c r="M26" s="7">
        <f>IF(ISNUMBER(VLOOKUP($C$1&amp;"-"&amp;$C26,rawdata!$E$3:$AC$14541,MATCH("cg_data",rawdata!$E$3:$AC$3,0),0)), VLOOKUP($C$1&amp;"-"&amp;$C26,rawdata!$E$3:$AC$14541,MATCH("cg_data",rawdata!$E$3:$AC$3,0),0), "")</f>
        <v>18.249312</v>
      </c>
      <c r="N26" s="7">
        <f>IF(ISNUMBER(VLOOKUP($C$1&amp;"-"&amp;$C26,rawdata!$E$3:$AC$14541,MATCH("ngdp_data",rawdata!$E$3:$AC$3,0),0)), VLOOKUP($C$1&amp;"-"&amp;$C26,rawdata!$E$3:$AC$14541,MATCH("ngdp_data",rawdata!$E$3:$AC$3,0),0), "")</f>
        <v>111.56071</v>
      </c>
      <c r="O26" s="3"/>
    </row>
    <row r="27" spans="2:15" x14ac:dyDescent="0.2">
      <c r="B27" s="13"/>
      <c r="C27" s="6">
        <v>1965</v>
      </c>
      <c r="D27" s="7" t="str">
        <f>IF(ISNUMBER(VLOOKUP($C$1&amp;"-"&amp;$C27,rawdata!$E$3:$AC$14541,MATCH("tot_all_data",rawdata!$E$3:$AC$3,0),0)), VLOOKUP($C$1&amp;"-"&amp;$C27,rawdata!$E$3:$AC$14541,MATCH("tot_all_data",rawdata!$E$3:$AC$3,0),0), "")</f>
        <v/>
      </c>
      <c r="E27" s="7">
        <f>IF(ISNUMBER(VLOOKUP($C$1&amp;"-"&amp;$C27,rawdata!$E$3:$AC$14541,MATCH("tot_ls_data",rawdata!$E$3:$AC$3,0),0)), VLOOKUP($C$1&amp;"-"&amp;$C27,rawdata!$E$3:$AC$14541,MATCH("tot_ls_data",rawdata!$E$3:$AC$3,0),0), "")</f>
        <v>115.34638</v>
      </c>
      <c r="F27" s="7" t="str">
        <f>IF(ISNUMBER(VLOOKUP($C$1&amp;"-"&amp;$C27,rawdata!$E$3:$AC$14541,MATCH("hh_all_data",rawdata!$E$3:$AC$3,0),0)), VLOOKUP($C$1&amp;"-"&amp;$C27,rawdata!$E$3:$AC$14541,MATCH("hh_all_data",rawdata!$E$3:$AC$3,0),0), "")</f>
        <v/>
      </c>
      <c r="G27" s="7">
        <f>IF(ISNUMBER(VLOOKUP($C$1&amp;"-"&amp;$C27,rawdata!$E$3:$AC$14541,MATCH("hh_ls_data",rawdata!$E$3:$AC$3,0),0)), VLOOKUP($C$1&amp;"-"&amp;$C27,rawdata!$E$3:$AC$14541,MATCH("hh_ls_data",rawdata!$E$3:$AC$3,0),0), "")</f>
        <v>41.102916999999998</v>
      </c>
      <c r="H27" s="7" t="str">
        <f>IF(ISNUMBER(VLOOKUP($C$1&amp;"-"&amp;$C27,rawdata!$E$3:$AC$14541,MATCH("nfc_all_data",rawdata!$E$3:$AC$3,0),0)), VLOOKUP($C$1&amp;"-"&amp;$C27,rawdata!$E$3:$AC$14541,MATCH("nfc_all_data",rawdata!$E$3:$AC$3,0),0), "")</f>
        <v/>
      </c>
      <c r="I27" s="7">
        <f>IF(ISNUMBER(VLOOKUP($C$1&amp;"-"&amp;$C27,rawdata!$E$3:$AC$14541,MATCH("nfc_ls_data",rawdata!$E$3:$AC$3,0),0)), VLOOKUP($C$1&amp;"-"&amp;$C27,rawdata!$E$3:$AC$14541,MATCH("nfc_ls_data",rawdata!$E$3:$AC$3,0),0), "")</f>
        <v>74.243466999999995</v>
      </c>
      <c r="J27" s="7" t="str">
        <f>IF(ISNUMBER(VLOOKUP($C$1&amp;"-"&amp;$C27,rawdata!$E$3:$AC$14541,MATCH("ps_data",rawdata!$E$3:$AC$3,0),0)), VLOOKUP($C$1&amp;"-"&amp;$C27,rawdata!$E$3:$AC$14541,MATCH("ps_data",rawdata!$E$3:$AC$3,0),0), "")</f>
        <v/>
      </c>
      <c r="K27" s="7" t="str">
        <f>IF(ISNUMBER(VLOOKUP($C$1&amp;"-"&amp;$C27,rawdata!$E$3:$AC$14541,MATCH("nfps_data",rawdata!$E$3:$AC$3,0),0)), VLOOKUP($C$1&amp;"-"&amp;$C27,rawdata!$E$3:$AC$14541,MATCH("nfps_data",rawdata!$E$3:$AC$3,0),0), "")</f>
        <v/>
      </c>
      <c r="L27" s="7" t="str">
        <f>IF(ISNUMBER(VLOOKUP($C$1&amp;"-"&amp;$C27,rawdata!$E$3:$AC$14541,MATCH("gg_data",rawdata!$E$3:$AC$3,0),0)), VLOOKUP($C$1&amp;"-"&amp;$C27,rawdata!$E$3:$AC$14541,MATCH("gg_data",rawdata!$E$3:$AC$3,0),0), "")</f>
        <v/>
      </c>
      <c r="M27" s="7">
        <f>IF(ISNUMBER(VLOOKUP($C$1&amp;"-"&amp;$C27,rawdata!$E$3:$AC$14541,MATCH("cg_data",rawdata!$E$3:$AC$3,0),0)), VLOOKUP($C$1&amp;"-"&amp;$C27,rawdata!$E$3:$AC$14541,MATCH("cg_data",rawdata!$E$3:$AC$3,0),0), "")</f>
        <v>16.479433</v>
      </c>
      <c r="N27" s="7">
        <f>IF(ISNUMBER(VLOOKUP($C$1&amp;"-"&amp;$C27,rawdata!$E$3:$AC$14541,MATCH("ngdp_data",rawdata!$E$3:$AC$3,0),0)), VLOOKUP($C$1&amp;"-"&amp;$C27,rawdata!$E$3:$AC$14541,MATCH("ngdp_data",rawdata!$E$3:$AC$3,0),0), "")</f>
        <v>122.76501</v>
      </c>
      <c r="O27" s="3"/>
    </row>
    <row r="28" spans="2:15" x14ac:dyDescent="0.2">
      <c r="B28" s="13"/>
      <c r="C28" s="6">
        <v>1966</v>
      </c>
      <c r="D28" s="7" t="str">
        <f>IF(ISNUMBER(VLOOKUP($C$1&amp;"-"&amp;$C28,rawdata!$E$3:$AC$14541,MATCH("tot_all_data",rawdata!$E$3:$AC$3,0),0)), VLOOKUP($C$1&amp;"-"&amp;$C28,rawdata!$E$3:$AC$14541,MATCH("tot_all_data",rawdata!$E$3:$AC$3,0),0), "")</f>
        <v/>
      </c>
      <c r="E28" s="7">
        <f>IF(ISNUMBER(VLOOKUP($C$1&amp;"-"&amp;$C28,rawdata!$E$3:$AC$14541,MATCH("tot_ls_data",rawdata!$E$3:$AC$3,0),0)), VLOOKUP($C$1&amp;"-"&amp;$C28,rawdata!$E$3:$AC$14541,MATCH("tot_ls_data",rawdata!$E$3:$AC$3,0),0), "")</f>
        <v>116.63767</v>
      </c>
      <c r="F28" s="7" t="str">
        <f>IF(ISNUMBER(VLOOKUP($C$1&amp;"-"&amp;$C28,rawdata!$E$3:$AC$14541,MATCH("hh_all_data",rawdata!$E$3:$AC$3,0),0)), VLOOKUP($C$1&amp;"-"&amp;$C28,rawdata!$E$3:$AC$14541,MATCH("hh_all_data",rawdata!$E$3:$AC$3,0),0), "")</f>
        <v/>
      </c>
      <c r="G28" s="7">
        <f>IF(ISNUMBER(VLOOKUP($C$1&amp;"-"&amp;$C28,rawdata!$E$3:$AC$14541,MATCH("hh_ls_data",rawdata!$E$3:$AC$3,0),0)), VLOOKUP($C$1&amp;"-"&amp;$C28,rawdata!$E$3:$AC$14541,MATCH("hh_ls_data",rawdata!$E$3:$AC$3,0),0), "")</f>
        <v>41.653688000000002</v>
      </c>
      <c r="H28" s="7" t="str">
        <f>IF(ISNUMBER(VLOOKUP($C$1&amp;"-"&amp;$C28,rawdata!$E$3:$AC$14541,MATCH("nfc_all_data",rawdata!$E$3:$AC$3,0),0)), VLOOKUP($C$1&amp;"-"&amp;$C28,rawdata!$E$3:$AC$14541,MATCH("nfc_all_data",rawdata!$E$3:$AC$3,0),0), "")</f>
        <v/>
      </c>
      <c r="I28" s="7">
        <f>IF(ISNUMBER(VLOOKUP($C$1&amp;"-"&amp;$C28,rawdata!$E$3:$AC$14541,MATCH("nfc_ls_data",rawdata!$E$3:$AC$3,0),0)), VLOOKUP($C$1&amp;"-"&amp;$C28,rawdata!$E$3:$AC$14541,MATCH("nfc_ls_data",rawdata!$E$3:$AC$3,0),0), "")</f>
        <v>74.983976999999996</v>
      </c>
      <c r="J28" s="7" t="str">
        <f>IF(ISNUMBER(VLOOKUP($C$1&amp;"-"&amp;$C28,rawdata!$E$3:$AC$14541,MATCH("ps_data",rawdata!$E$3:$AC$3,0),0)), VLOOKUP($C$1&amp;"-"&amp;$C28,rawdata!$E$3:$AC$14541,MATCH("ps_data",rawdata!$E$3:$AC$3,0),0), "")</f>
        <v/>
      </c>
      <c r="K28" s="7" t="str">
        <f>IF(ISNUMBER(VLOOKUP($C$1&amp;"-"&amp;$C28,rawdata!$E$3:$AC$14541,MATCH("nfps_data",rawdata!$E$3:$AC$3,0),0)), VLOOKUP($C$1&amp;"-"&amp;$C28,rawdata!$E$3:$AC$14541,MATCH("nfps_data",rawdata!$E$3:$AC$3,0),0), "")</f>
        <v/>
      </c>
      <c r="L28" s="7" t="str">
        <f>IF(ISNUMBER(VLOOKUP($C$1&amp;"-"&amp;$C28,rawdata!$E$3:$AC$14541,MATCH("gg_data",rawdata!$E$3:$AC$3,0),0)), VLOOKUP($C$1&amp;"-"&amp;$C28,rawdata!$E$3:$AC$14541,MATCH("gg_data",rawdata!$E$3:$AC$3,0),0), "")</f>
        <v/>
      </c>
      <c r="M28" s="7">
        <f>IF(ISNUMBER(VLOOKUP($C$1&amp;"-"&amp;$C28,rawdata!$E$3:$AC$14541,MATCH("cg_data",rawdata!$E$3:$AC$3,0),0)), VLOOKUP($C$1&amp;"-"&amp;$C28,rawdata!$E$3:$AC$14541,MATCH("cg_data",rawdata!$E$3:$AC$3,0),0), "")</f>
        <v>15.495212</v>
      </c>
      <c r="N28" s="7">
        <f>IF(ISNUMBER(VLOOKUP($C$1&amp;"-"&amp;$C28,rawdata!$E$3:$AC$14541,MATCH("ngdp_data",rawdata!$E$3:$AC$3,0),0)), VLOOKUP($C$1&amp;"-"&amp;$C28,rawdata!$E$3:$AC$14541,MATCH("ngdp_data",rawdata!$E$3:$AC$3,0),0), "")</f>
        <v>133.53919999999999</v>
      </c>
      <c r="O28" s="3"/>
    </row>
    <row r="29" spans="2:15" x14ac:dyDescent="0.2">
      <c r="B29" s="13"/>
      <c r="C29" s="6">
        <v>1967</v>
      </c>
      <c r="D29" s="7" t="str">
        <f>IF(ISNUMBER(VLOOKUP($C$1&amp;"-"&amp;$C29,rawdata!$E$3:$AC$14541,MATCH("tot_all_data",rawdata!$E$3:$AC$3,0),0)), VLOOKUP($C$1&amp;"-"&amp;$C29,rawdata!$E$3:$AC$14541,MATCH("tot_all_data",rawdata!$E$3:$AC$3,0),0), "")</f>
        <v/>
      </c>
      <c r="E29" s="7">
        <f>IF(ISNUMBER(VLOOKUP($C$1&amp;"-"&amp;$C29,rawdata!$E$3:$AC$14541,MATCH("tot_ls_data",rawdata!$E$3:$AC$3,0),0)), VLOOKUP($C$1&amp;"-"&amp;$C29,rawdata!$E$3:$AC$14541,MATCH("tot_ls_data",rawdata!$E$3:$AC$3,0),0), "")</f>
        <v>119.45855</v>
      </c>
      <c r="F29" s="7" t="str">
        <f>IF(ISNUMBER(VLOOKUP($C$1&amp;"-"&amp;$C29,rawdata!$E$3:$AC$14541,MATCH("hh_all_data",rawdata!$E$3:$AC$3,0),0)), VLOOKUP($C$1&amp;"-"&amp;$C29,rawdata!$E$3:$AC$14541,MATCH("hh_all_data",rawdata!$E$3:$AC$3,0),0), "")</f>
        <v/>
      </c>
      <c r="G29" s="7">
        <f>IF(ISNUMBER(VLOOKUP($C$1&amp;"-"&amp;$C29,rawdata!$E$3:$AC$14541,MATCH("hh_ls_data",rawdata!$E$3:$AC$3,0),0)), VLOOKUP($C$1&amp;"-"&amp;$C29,rawdata!$E$3:$AC$14541,MATCH("hh_ls_data",rawdata!$E$3:$AC$3,0),0), "")</f>
        <v>42.206318000000003</v>
      </c>
      <c r="H29" s="7" t="str">
        <f>IF(ISNUMBER(VLOOKUP($C$1&amp;"-"&amp;$C29,rawdata!$E$3:$AC$14541,MATCH("nfc_all_data",rawdata!$E$3:$AC$3,0),0)), VLOOKUP($C$1&amp;"-"&amp;$C29,rawdata!$E$3:$AC$14541,MATCH("nfc_all_data",rawdata!$E$3:$AC$3,0),0), "")</f>
        <v/>
      </c>
      <c r="I29" s="7">
        <f>IF(ISNUMBER(VLOOKUP($C$1&amp;"-"&amp;$C29,rawdata!$E$3:$AC$14541,MATCH("nfc_ls_data",rawdata!$E$3:$AC$3,0),0)), VLOOKUP($C$1&amp;"-"&amp;$C29,rawdata!$E$3:$AC$14541,MATCH("nfc_ls_data",rawdata!$E$3:$AC$3,0),0), "")</f>
        <v>77.252229</v>
      </c>
      <c r="J29" s="7" t="str">
        <f>IF(ISNUMBER(VLOOKUP($C$1&amp;"-"&amp;$C29,rawdata!$E$3:$AC$14541,MATCH("ps_data",rawdata!$E$3:$AC$3,0),0)), VLOOKUP($C$1&amp;"-"&amp;$C29,rawdata!$E$3:$AC$14541,MATCH("ps_data",rawdata!$E$3:$AC$3,0),0), "")</f>
        <v/>
      </c>
      <c r="K29" s="7" t="str">
        <f>IF(ISNUMBER(VLOOKUP($C$1&amp;"-"&amp;$C29,rawdata!$E$3:$AC$14541,MATCH("nfps_data",rawdata!$E$3:$AC$3,0),0)), VLOOKUP($C$1&amp;"-"&amp;$C29,rawdata!$E$3:$AC$14541,MATCH("nfps_data",rawdata!$E$3:$AC$3,0),0), "")</f>
        <v/>
      </c>
      <c r="L29" s="7" t="str">
        <f>IF(ISNUMBER(VLOOKUP($C$1&amp;"-"&amp;$C29,rawdata!$E$3:$AC$14541,MATCH("gg_data",rawdata!$E$3:$AC$3,0),0)), VLOOKUP($C$1&amp;"-"&amp;$C29,rawdata!$E$3:$AC$14541,MATCH("gg_data",rawdata!$E$3:$AC$3,0),0), "")</f>
        <v/>
      </c>
      <c r="M29" s="7">
        <f>IF(ISNUMBER(VLOOKUP($C$1&amp;"-"&amp;$C29,rawdata!$E$3:$AC$14541,MATCH("cg_data",rawdata!$E$3:$AC$3,0),0)), VLOOKUP($C$1&amp;"-"&amp;$C29,rawdata!$E$3:$AC$14541,MATCH("cg_data",rawdata!$E$3:$AC$3,0),0), "")</f>
        <v>15.626094</v>
      </c>
      <c r="N29" s="7">
        <f>IF(ISNUMBER(VLOOKUP($C$1&amp;"-"&amp;$C29,rawdata!$E$3:$AC$14541,MATCH("ngdp_data",rawdata!$E$3:$AC$3,0),0)), VLOOKUP($C$1&amp;"-"&amp;$C29,rawdata!$E$3:$AC$14541,MATCH("ngdp_data",rawdata!$E$3:$AC$3,0),0), "")</f>
        <v>144.94986</v>
      </c>
      <c r="O29" s="3"/>
    </row>
    <row r="30" spans="2:15" x14ac:dyDescent="0.2">
      <c r="B30" s="13"/>
      <c r="C30" s="6">
        <v>1968</v>
      </c>
      <c r="D30" s="7" t="str">
        <f>IF(ISNUMBER(VLOOKUP($C$1&amp;"-"&amp;$C30,rawdata!$E$3:$AC$14541,MATCH("tot_all_data",rawdata!$E$3:$AC$3,0),0)), VLOOKUP($C$1&amp;"-"&amp;$C30,rawdata!$E$3:$AC$14541,MATCH("tot_all_data",rawdata!$E$3:$AC$3,0),0), "")</f>
        <v/>
      </c>
      <c r="E30" s="7">
        <f>IF(ISNUMBER(VLOOKUP($C$1&amp;"-"&amp;$C30,rawdata!$E$3:$AC$14541,MATCH("tot_ls_data",rawdata!$E$3:$AC$3,0),0)), VLOOKUP($C$1&amp;"-"&amp;$C30,rawdata!$E$3:$AC$14541,MATCH("tot_ls_data",rawdata!$E$3:$AC$3,0),0), "")</f>
        <v>126.13338</v>
      </c>
      <c r="F30" s="7" t="str">
        <f>IF(ISNUMBER(VLOOKUP($C$1&amp;"-"&amp;$C30,rawdata!$E$3:$AC$14541,MATCH("hh_all_data",rawdata!$E$3:$AC$3,0),0)), VLOOKUP($C$1&amp;"-"&amp;$C30,rawdata!$E$3:$AC$14541,MATCH("hh_all_data",rawdata!$E$3:$AC$3,0),0), "")</f>
        <v/>
      </c>
      <c r="G30" s="7">
        <f>IF(ISNUMBER(VLOOKUP($C$1&amp;"-"&amp;$C30,rawdata!$E$3:$AC$14541,MATCH("hh_ls_data",rawdata!$E$3:$AC$3,0),0)), VLOOKUP($C$1&amp;"-"&amp;$C30,rawdata!$E$3:$AC$14541,MATCH("hh_ls_data",rawdata!$E$3:$AC$3,0),0), "")</f>
        <v>43.870671999999999</v>
      </c>
      <c r="H30" s="7" t="str">
        <f>IF(ISNUMBER(VLOOKUP($C$1&amp;"-"&amp;$C30,rawdata!$E$3:$AC$14541,MATCH("nfc_all_data",rawdata!$E$3:$AC$3,0),0)), VLOOKUP($C$1&amp;"-"&amp;$C30,rawdata!$E$3:$AC$14541,MATCH("nfc_all_data",rawdata!$E$3:$AC$3,0),0), "")</f>
        <v/>
      </c>
      <c r="I30" s="7">
        <f>IF(ISNUMBER(VLOOKUP($C$1&amp;"-"&amp;$C30,rawdata!$E$3:$AC$14541,MATCH("nfc_ls_data",rawdata!$E$3:$AC$3,0),0)), VLOOKUP($C$1&amp;"-"&amp;$C30,rawdata!$E$3:$AC$14541,MATCH("nfc_ls_data",rawdata!$E$3:$AC$3,0),0), "")</f>
        <v>82.262709999999998</v>
      </c>
      <c r="J30" s="7" t="str">
        <f>IF(ISNUMBER(VLOOKUP($C$1&amp;"-"&amp;$C30,rawdata!$E$3:$AC$14541,MATCH("ps_data",rawdata!$E$3:$AC$3,0),0)), VLOOKUP($C$1&amp;"-"&amp;$C30,rawdata!$E$3:$AC$14541,MATCH("ps_data",rawdata!$E$3:$AC$3,0),0), "")</f>
        <v/>
      </c>
      <c r="K30" s="7" t="str">
        <f>IF(ISNUMBER(VLOOKUP($C$1&amp;"-"&amp;$C30,rawdata!$E$3:$AC$14541,MATCH("nfps_data",rawdata!$E$3:$AC$3,0),0)), VLOOKUP($C$1&amp;"-"&amp;$C30,rawdata!$E$3:$AC$14541,MATCH("nfps_data",rawdata!$E$3:$AC$3,0),0), "")</f>
        <v/>
      </c>
      <c r="L30" s="7" t="str">
        <f>IF(ISNUMBER(VLOOKUP($C$1&amp;"-"&amp;$C30,rawdata!$E$3:$AC$14541,MATCH("gg_data",rawdata!$E$3:$AC$3,0),0)), VLOOKUP($C$1&amp;"-"&amp;$C30,rawdata!$E$3:$AC$14541,MATCH("gg_data",rawdata!$E$3:$AC$3,0),0), "")</f>
        <v/>
      </c>
      <c r="M30" s="7">
        <f>IF(ISNUMBER(VLOOKUP($C$1&amp;"-"&amp;$C30,rawdata!$E$3:$AC$14541,MATCH("cg_data",rawdata!$E$3:$AC$3,0),0)), VLOOKUP($C$1&amp;"-"&amp;$C30,rawdata!$E$3:$AC$14541,MATCH("cg_data",rawdata!$E$3:$AC$3,0),0), "")</f>
        <v>17.170292</v>
      </c>
      <c r="N30" s="7">
        <f>IF(ISNUMBER(VLOOKUP($C$1&amp;"-"&amp;$C30,rawdata!$E$3:$AC$14541,MATCH("ngdp_data",rawdata!$E$3:$AC$3,0),0)), VLOOKUP($C$1&amp;"-"&amp;$C30,rawdata!$E$3:$AC$14541,MATCH("ngdp_data",rawdata!$E$3:$AC$3,0),0), "")</f>
        <v>153.81574000000001</v>
      </c>
      <c r="O30" s="3"/>
    </row>
    <row r="31" spans="2:15" x14ac:dyDescent="0.2">
      <c r="B31" s="13"/>
      <c r="C31" s="6">
        <v>1969</v>
      </c>
      <c r="D31" s="7" t="str">
        <f>IF(ISNUMBER(VLOOKUP($C$1&amp;"-"&amp;$C31,rawdata!$E$3:$AC$14541,MATCH("tot_all_data",rawdata!$E$3:$AC$3,0),0)), VLOOKUP($C$1&amp;"-"&amp;$C31,rawdata!$E$3:$AC$14541,MATCH("tot_all_data",rawdata!$E$3:$AC$3,0),0), "")</f>
        <v/>
      </c>
      <c r="E31" s="7">
        <f>IF(ISNUMBER(VLOOKUP($C$1&amp;"-"&amp;$C31,rawdata!$E$3:$AC$14541,MATCH("tot_ls_data",rawdata!$E$3:$AC$3,0),0)), VLOOKUP($C$1&amp;"-"&amp;$C31,rawdata!$E$3:$AC$14541,MATCH("tot_ls_data",rawdata!$E$3:$AC$3,0),0), "")</f>
        <v>123.87715</v>
      </c>
      <c r="F31" s="7" t="str">
        <f>IF(ISNUMBER(VLOOKUP($C$1&amp;"-"&amp;$C31,rawdata!$E$3:$AC$14541,MATCH("hh_all_data",rawdata!$E$3:$AC$3,0),0)), VLOOKUP($C$1&amp;"-"&amp;$C31,rawdata!$E$3:$AC$14541,MATCH("hh_all_data",rawdata!$E$3:$AC$3,0),0), "")</f>
        <v/>
      </c>
      <c r="G31" s="7">
        <f>IF(ISNUMBER(VLOOKUP($C$1&amp;"-"&amp;$C31,rawdata!$E$3:$AC$14541,MATCH("hh_ls_data",rawdata!$E$3:$AC$3,0),0)), VLOOKUP($C$1&amp;"-"&amp;$C31,rawdata!$E$3:$AC$14541,MATCH("hh_ls_data",rawdata!$E$3:$AC$3,0),0), "")</f>
        <v>41.029373</v>
      </c>
      <c r="H31" s="7" t="str">
        <f>IF(ISNUMBER(VLOOKUP($C$1&amp;"-"&amp;$C31,rawdata!$E$3:$AC$14541,MATCH("nfc_all_data",rawdata!$E$3:$AC$3,0),0)), VLOOKUP($C$1&amp;"-"&amp;$C31,rawdata!$E$3:$AC$14541,MATCH("nfc_all_data",rawdata!$E$3:$AC$3,0),0), "")</f>
        <v/>
      </c>
      <c r="I31" s="7">
        <f>IF(ISNUMBER(VLOOKUP($C$1&amp;"-"&amp;$C31,rawdata!$E$3:$AC$14541,MATCH("nfc_ls_data",rawdata!$E$3:$AC$3,0),0)), VLOOKUP($C$1&amp;"-"&amp;$C31,rawdata!$E$3:$AC$14541,MATCH("nfc_ls_data",rawdata!$E$3:$AC$3,0),0), "")</f>
        <v>82.847773000000004</v>
      </c>
      <c r="J31" s="7" t="str">
        <f>IF(ISNUMBER(VLOOKUP($C$1&amp;"-"&amp;$C31,rawdata!$E$3:$AC$14541,MATCH("ps_data",rawdata!$E$3:$AC$3,0),0)), VLOOKUP($C$1&amp;"-"&amp;$C31,rawdata!$E$3:$AC$14541,MATCH("ps_data",rawdata!$E$3:$AC$3,0),0), "")</f>
        <v/>
      </c>
      <c r="K31" s="7" t="str">
        <f>IF(ISNUMBER(VLOOKUP($C$1&amp;"-"&amp;$C31,rawdata!$E$3:$AC$14541,MATCH("nfps_data",rawdata!$E$3:$AC$3,0),0)), VLOOKUP($C$1&amp;"-"&amp;$C31,rawdata!$E$3:$AC$14541,MATCH("nfps_data",rawdata!$E$3:$AC$3,0),0), "")</f>
        <v/>
      </c>
      <c r="L31" s="7" t="str">
        <f>IF(ISNUMBER(VLOOKUP($C$1&amp;"-"&amp;$C31,rawdata!$E$3:$AC$14541,MATCH("gg_data",rawdata!$E$3:$AC$3,0),0)), VLOOKUP($C$1&amp;"-"&amp;$C31,rawdata!$E$3:$AC$14541,MATCH("gg_data",rawdata!$E$3:$AC$3,0),0), "")</f>
        <v/>
      </c>
      <c r="M31" s="7">
        <f>IF(ISNUMBER(VLOOKUP($C$1&amp;"-"&amp;$C31,rawdata!$E$3:$AC$14541,MATCH("cg_data",rawdata!$E$3:$AC$3,0),0)), VLOOKUP($C$1&amp;"-"&amp;$C31,rawdata!$E$3:$AC$14541,MATCH("cg_data",rawdata!$E$3:$AC$3,0),0), "")</f>
        <v>17.083829000000001</v>
      </c>
      <c r="N31" s="7">
        <f>IF(ISNUMBER(VLOOKUP($C$1&amp;"-"&amp;$C31,rawdata!$E$3:$AC$14541,MATCH("ngdp_data",rawdata!$E$3:$AC$3,0),0)), VLOOKUP($C$1&amp;"-"&amp;$C31,rawdata!$E$3:$AC$14541,MATCH("ngdp_data",rawdata!$E$3:$AC$3,0),0), "")</f>
        <v>167.04130000000001</v>
      </c>
      <c r="O31" s="3"/>
    </row>
    <row r="32" spans="2:15" x14ac:dyDescent="0.2">
      <c r="B32" s="13"/>
      <c r="C32" s="6">
        <v>1970</v>
      </c>
      <c r="D32" s="7" t="str">
        <f>IF(ISNUMBER(VLOOKUP($C$1&amp;"-"&amp;$C32,rawdata!$E$3:$AC$14541,MATCH("tot_all_data",rawdata!$E$3:$AC$3,0),0)), VLOOKUP($C$1&amp;"-"&amp;$C32,rawdata!$E$3:$AC$14541,MATCH("tot_all_data",rawdata!$E$3:$AC$3,0),0), "")</f>
        <v/>
      </c>
      <c r="E32" s="7">
        <f>IF(ISNUMBER(VLOOKUP($C$1&amp;"-"&amp;$C32,rawdata!$E$3:$AC$14541,MATCH("tot_ls_data",rawdata!$E$3:$AC$3,0),0)), VLOOKUP($C$1&amp;"-"&amp;$C32,rawdata!$E$3:$AC$14541,MATCH("tot_ls_data",rawdata!$E$3:$AC$3,0),0), "")</f>
        <v>116.61794</v>
      </c>
      <c r="F32" s="7" t="str">
        <f>IF(ISNUMBER(VLOOKUP($C$1&amp;"-"&amp;$C32,rawdata!$E$3:$AC$14541,MATCH("hh_all_data",rawdata!$E$3:$AC$3,0),0)), VLOOKUP($C$1&amp;"-"&amp;$C32,rawdata!$E$3:$AC$14541,MATCH("hh_all_data",rawdata!$E$3:$AC$3,0),0), "")</f>
        <v/>
      </c>
      <c r="G32" s="7">
        <f>IF(ISNUMBER(VLOOKUP($C$1&amp;"-"&amp;$C32,rawdata!$E$3:$AC$14541,MATCH("hh_ls_data",rawdata!$E$3:$AC$3,0),0)), VLOOKUP($C$1&amp;"-"&amp;$C32,rawdata!$E$3:$AC$14541,MATCH("hh_ls_data",rawdata!$E$3:$AC$3,0),0), "")</f>
        <v>40.209322999999998</v>
      </c>
      <c r="H32" s="7" t="str">
        <f>IF(ISNUMBER(VLOOKUP($C$1&amp;"-"&amp;$C32,rawdata!$E$3:$AC$14541,MATCH("nfc_all_data",rawdata!$E$3:$AC$3,0),0)), VLOOKUP($C$1&amp;"-"&amp;$C32,rawdata!$E$3:$AC$14541,MATCH("nfc_all_data",rawdata!$E$3:$AC$3,0),0), "")</f>
        <v/>
      </c>
      <c r="I32" s="7">
        <f>IF(ISNUMBER(VLOOKUP($C$1&amp;"-"&amp;$C32,rawdata!$E$3:$AC$14541,MATCH("nfc_ls_data",rawdata!$E$3:$AC$3,0),0)), VLOOKUP($C$1&amp;"-"&amp;$C32,rawdata!$E$3:$AC$14541,MATCH("nfc_ls_data",rawdata!$E$3:$AC$3,0),0), "")</f>
        <v>76.408619999999999</v>
      </c>
      <c r="J32" s="7" t="str">
        <f>IF(ISNUMBER(VLOOKUP($C$1&amp;"-"&amp;$C32,rawdata!$E$3:$AC$14541,MATCH("ps_data",rawdata!$E$3:$AC$3,0),0)), VLOOKUP($C$1&amp;"-"&amp;$C32,rawdata!$E$3:$AC$14541,MATCH("ps_data",rawdata!$E$3:$AC$3,0),0), "")</f>
        <v/>
      </c>
      <c r="K32" s="7" t="str">
        <f>IF(ISNUMBER(VLOOKUP($C$1&amp;"-"&amp;$C32,rawdata!$E$3:$AC$14541,MATCH("nfps_data",rawdata!$E$3:$AC$3,0),0)), VLOOKUP($C$1&amp;"-"&amp;$C32,rawdata!$E$3:$AC$14541,MATCH("nfps_data",rawdata!$E$3:$AC$3,0),0), "")</f>
        <v/>
      </c>
      <c r="L32" s="7">
        <f>IF(ISNUMBER(VLOOKUP($C$1&amp;"-"&amp;$C32,rawdata!$E$3:$AC$14541,MATCH("gg_data",rawdata!$E$3:$AC$3,0),0)), VLOOKUP($C$1&amp;"-"&amp;$C32,rawdata!$E$3:$AC$14541,MATCH("gg_data",rawdata!$E$3:$AC$3,0),0), "")</f>
        <v>28.066444000000001</v>
      </c>
      <c r="M32" s="7">
        <f>IF(ISNUMBER(VLOOKUP($C$1&amp;"-"&amp;$C32,rawdata!$E$3:$AC$14541,MATCH("cg_data",rawdata!$E$3:$AC$3,0),0)), VLOOKUP($C$1&amp;"-"&amp;$C32,rawdata!$E$3:$AC$14541,MATCH("cg_data",rawdata!$E$3:$AC$3,0),0), "")</f>
        <v>17.585287000000001</v>
      </c>
      <c r="N32" s="7">
        <f>IF(ISNUMBER(VLOOKUP($C$1&amp;"-"&amp;$C32,rawdata!$E$3:$AC$14541,MATCH("ngdp_data",rawdata!$E$3:$AC$3,0),0)), VLOOKUP($C$1&amp;"-"&amp;$C32,rawdata!$E$3:$AC$14541,MATCH("ngdp_data",rawdata!$E$3:$AC$3,0),0), "")</f>
        <v>187.05611999999999</v>
      </c>
      <c r="O32" s="3"/>
    </row>
    <row r="33" spans="2:15" x14ac:dyDescent="0.2">
      <c r="B33" s="13"/>
      <c r="C33" s="6">
        <v>1971</v>
      </c>
      <c r="D33" s="7" t="str">
        <f>IF(ISNUMBER(VLOOKUP($C$1&amp;"-"&amp;$C33,rawdata!$E$3:$AC$14541,MATCH("tot_all_data",rawdata!$E$3:$AC$3,0),0)), VLOOKUP($C$1&amp;"-"&amp;$C33,rawdata!$E$3:$AC$14541,MATCH("tot_all_data",rawdata!$E$3:$AC$3,0),0), "")</f>
        <v/>
      </c>
      <c r="E33" s="7">
        <f>IF(ISNUMBER(VLOOKUP($C$1&amp;"-"&amp;$C33,rawdata!$E$3:$AC$14541,MATCH("tot_ls_data",rawdata!$E$3:$AC$3,0),0)), VLOOKUP($C$1&amp;"-"&amp;$C33,rawdata!$E$3:$AC$14541,MATCH("tot_ls_data",rawdata!$E$3:$AC$3,0),0), "")</f>
        <v>115.77224</v>
      </c>
      <c r="F33" s="7" t="str">
        <f>IF(ISNUMBER(VLOOKUP($C$1&amp;"-"&amp;$C33,rawdata!$E$3:$AC$14541,MATCH("hh_all_data",rawdata!$E$3:$AC$3,0),0)), VLOOKUP($C$1&amp;"-"&amp;$C33,rawdata!$E$3:$AC$14541,MATCH("hh_all_data",rawdata!$E$3:$AC$3,0),0), "")</f>
        <v/>
      </c>
      <c r="G33" s="7">
        <f>IF(ISNUMBER(VLOOKUP($C$1&amp;"-"&amp;$C33,rawdata!$E$3:$AC$14541,MATCH("hh_ls_data",rawdata!$E$3:$AC$3,0),0)), VLOOKUP($C$1&amp;"-"&amp;$C33,rawdata!$E$3:$AC$14541,MATCH("hh_ls_data",rawdata!$E$3:$AC$3,0),0), "")</f>
        <v>42.741228</v>
      </c>
      <c r="H33" s="7" t="str">
        <f>IF(ISNUMBER(VLOOKUP($C$1&amp;"-"&amp;$C33,rawdata!$E$3:$AC$14541,MATCH("nfc_all_data",rawdata!$E$3:$AC$3,0),0)), VLOOKUP($C$1&amp;"-"&amp;$C33,rawdata!$E$3:$AC$14541,MATCH("nfc_all_data",rawdata!$E$3:$AC$3,0),0), "")</f>
        <v/>
      </c>
      <c r="I33" s="7">
        <f>IF(ISNUMBER(VLOOKUP($C$1&amp;"-"&amp;$C33,rawdata!$E$3:$AC$14541,MATCH("nfc_ls_data",rawdata!$E$3:$AC$3,0),0)), VLOOKUP($C$1&amp;"-"&amp;$C33,rawdata!$E$3:$AC$14541,MATCH("nfc_ls_data",rawdata!$E$3:$AC$3,0),0), "")</f>
        <v>73.031014999999996</v>
      </c>
      <c r="J33" s="7" t="str">
        <f>IF(ISNUMBER(VLOOKUP($C$1&amp;"-"&amp;$C33,rawdata!$E$3:$AC$14541,MATCH("ps_data",rawdata!$E$3:$AC$3,0),0)), VLOOKUP($C$1&amp;"-"&amp;$C33,rawdata!$E$3:$AC$14541,MATCH("ps_data",rawdata!$E$3:$AC$3,0),0), "")</f>
        <v/>
      </c>
      <c r="K33" s="7" t="str">
        <f>IF(ISNUMBER(VLOOKUP($C$1&amp;"-"&amp;$C33,rawdata!$E$3:$AC$14541,MATCH("nfps_data",rawdata!$E$3:$AC$3,0),0)), VLOOKUP($C$1&amp;"-"&amp;$C33,rawdata!$E$3:$AC$14541,MATCH("nfps_data",rawdata!$E$3:$AC$3,0),0), "")</f>
        <v/>
      </c>
      <c r="L33" s="7">
        <f>IF(ISNUMBER(VLOOKUP($C$1&amp;"-"&amp;$C33,rawdata!$E$3:$AC$14541,MATCH("gg_data",rawdata!$E$3:$AC$3,0),0)), VLOOKUP($C$1&amp;"-"&amp;$C33,rawdata!$E$3:$AC$14541,MATCH("gg_data",rawdata!$E$3:$AC$3,0),0), "")</f>
        <v>28.430205000000001</v>
      </c>
      <c r="M33" s="7">
        <f>IF(ISNUMBER(VLOOKUP($C$1&amp;"-"&amp;$C33,rawdata!$E$3:$AC$14541,MATCH("cg_data",rawdata!$E$3:$AC$3,0),0)), VLOOKUP($C$1&amp;"-"&amp;$C33,rawdata!$E$3:$AC$14541,MATCH("cg_data",rawdata!$E$3:$AC$3,0),0), "")</f>
        <v>17.545846000000001</v>
      </c>
      <c r="N33" s="7">
        <f>IF(ISNUMBER(VLOOKUP($C$1&amp;"-"&amp;$C33,rawdata!$E$3:$AC$14541,MATCH("ngdp_data",rawdata!$E$3:$AC$3,0),0)), VLOOKUP($C$1&amp;"-"&amp;$C33,rawdata!$E$3:$AC$14541,MATCH("ngdp_data",rawdata!$E$3:$AC$3,0),0), "")</f>
        <v>202.24968999999999</v>
      </c>
      <c r="O33" s="3"/>
    </row>
    <row r="34" spans="2:15" x14ac:dyDescent="0.2">
      <c r="B34" s="13"/>
      <c r="C34" s="6">
        <v>1972</v>
      </c>
      <c r="D34" s="7" t="str">
        <f>IF(ISNUMBER(VLOOKUP($C$1&amp;"-"&amp;$C34,rawdata!$E$3:$AC$14541,MATCH("tot_all_data",rawdata!$E$3:$AC$3,0),0)), VLOOKUP($C$1&amp;"-"&amp;$C34,rawdata!$E$3:$AC$14541,MATCH("tot_all_data",rawdata!$E$3:$AC$3,0),0), "")</f>
        <v/>
      </c>
      <c r="E34" s="7">
        <f>IF(ISNUMBER(VLOOKUP($C$1&amp;"-"&amp;$C34,rawdata!$E$3:$AC$14541,MATCH("tot_ls_data",rawdata!$E$3:$AC$3,0),0)), VLOOKUP($C$1&amp;"-"&amp;$C34,rawdata!$E$3:$AC$14541,MATCH("tot_ls_data",rawdata!$E$3:$AC$3,0),0), "")</f>
        <v>116.97748</v>
      </c>
      <c r="F34" s="7" t="str">
        <f>IF(ISNUMBER(VLOOKUP($C$1&amp;"-"&amp;$C34,rawdata!$E$3:$AC$14541,MATCH("hh_all_data",rawdata!$E$3:$AC$3,0),0)), VLOOKUP($C$1&amp;"-"&amp;$C34,rawdata!$E$3:$AC$14541,MATCH("hh_all_data",rawdata!$E$3:$AC$3,0),0), "")</f>
        <v/>
      </c>
      <c r="G34" s="7">
        <f>IF(ISNUMBER(VLOOKUP($C$1&amp;"-"&amp;$C34,rawdata!$E$3:$AC$14541,MATCH("hh_ls_data",rawdata!$E$3:$AC$3,0),0)), VLOOKUP($C$1&amp;"-"&amp;$C34,rawdata!$E$3:$AC$14541,MATCH("hh_ls_data",rawdata!$E$3:$AC$3,0),0), "")</f>
        <v>44.384338</v>
      </c>
      <c r="H34" s="7" t="str">
        <f>IF(ISNUMBER(VLOOKUP($C$1&amp;"-"&amp;$C34,rawdata!$E$3:$AC$14541,MATCH("nfc_all_data",rawdata!$E$3:$AC$3,0),0)), VLOOKUP($C$1&amp;"-"&amp;$C34,rawdata!$E$3:$AC$14541,MATCH("nfc_all_data",rawdata!$E$3:$AC$3,0),0), "")</f>
        <v/>
      </c>
      <c r="I34" s="7">
        <f>IF(ISNUMBER(VLOOKUP($C$1&amp;"-"&amp;$C34,rawdata!$E$3:$AC$14541,MATCH("nfc_ls_data",rawdata!$E$3:$AC$3,0),0)), VLOOKUP($C$1&amp;"-"&amp;$C34,rawdata!$E$3:$AC$14541,MATCH("nfc_ls_data",rawdata!$E$3:$AC$3,0),0), "")</f>
        <v>72.593137999999996</v>
      </c>
      <c r="J34" s="7" t="str">
        <f>IF(ISNUMBER(VLOOKUP($C$1&amp;"-"&amp;$C34,rawdata!$E$3:$AC$14541,MATCH("ps_data",rawdata!$E$3:$AC$3,0),0)), VLOOKUP($C$1&amp;"-"&amp;$C34,rawdata!$E$3:$AC$14541,MATCH("ps_data",rawdata!$E$3:$AC$3,0),0), "")</f>
        <v/>
      </c>
      <c r="K34" s="7" t="str">
        <f>IF(ISNUMBER(VLOOKUP($C$1&amp;"-"&amp;$C34,rawdata!$E$3:$AC$14541,MATCH("nfps_data",rawdata!$E$3:$AC$3,0),0)), VLOOKUP($C$1&amp;"-"&amp;$C34,rawdata!$E$3:$AC$14541,MATCH("nfps_data",rawdata!$E$3:$AC$3,0),0), "")</f>
        <v/>
      </c>
      <c r="L34" s="7">
        <f>IF(ISNUMBER(VLOOKUP($C$1&amp;"-"&amp;$C34,rawdata!$E$3:$AC$14541,MATCH("gg_data",rawdata!$E$3:$AC$3,0),0)), VLOOKUP($C$1&amp;"-"&amp;$C34,rawdata!$E$3:$AC$14541,MATCH("gg_data",rawdata!$E$3:$AC$3,0),0), "")</f>
        <v>28.286971999999999</v>
      </c>
      <c r="M34" s="7">
        <f>IF(ISNUMBER(VLOOKUP($C$1&amp;"-"&amp;$C34,rawdata!$E$3:$AC$14541,MATCH("cg_data",rawdata!$E$3:$AC$3,0),0)), VLOOKUP($C$1&amp;"-"&amp;$C34,rawdata!$E$3:$AC$14541,MATCH("cg_data",rawdata!$E$3:$AC$3,0),0), "")</f>
        <v>17.997214</v>
      </c>
      <c r="N34" s="7">
        <f>IF(ISNUMBER(VLOOKUP($C$1&amp;"-"&amp;$C34,rawdata!$E$3:$AC$14541,MATCH("ngdp_data",rawdata!$E$3:$AC$3,0),0)), VLOOKUP($C$1&amp;"-"&amp;$C34,rawdata!$E$3:$AC$14541,MATCH("ngdp_data",rawdata!$E$3:$AC$3,0),0), "")</f>
        <v>221.30329</v>
      </c>
      <c r="O34" s="3"/>
    </row>
    <row r="35" spans="2:15" x14ac:dyDescent="0.2">
      <c r="B35" s="13"/>
      <c r="C35" s="6">
        <v>1973</v>
      </c>
      <c r="D35" s="7" t="str">
        <f>IF(ISNUMBER(VLOOKUP($C$1&amp;"-"&amp;$C35,rawdata!$E$3:$AC$14541,MATCH("tot_all_data",rawdata!$E$3:$AC$3,0),0)), VLOOKUP($C$1&amp;"-"&amp;$C35,rawdata!$E$3:$AC$14541,MATCH("tot_all_data",rawdata!$E$3:$AC$3,0),0), "")</f>
        <v/>
      </c>
      <c r="E35" s="7">
        <f>IF(ISNUMBER(VLOOKUP($C$1&amp;"-"&amp;$C35,rawdata!$E$3:$AC$14541,MATCH("tot_ls_data",rawdata!$E$3:$AC$3,0),0)), VLOOKUP($C$1&amp;"-"&amp;$C35,rawdata!$E$3:$AC$14541,MATCH("tot_ls_data",rawdata!$E$3:$AC$3,0),0), "")</f>
        <v>117.44901</v>
      </c>
      <c r="F35" s="7" t="str">
        <f>IF(ISNUMBER(VLOOKUP($C$1&amp;"-"&amp;$C35,rawdata!$E$3:$AC$14541,MATCH("hh_all_data",rawdata!$E$3:$AC$3,0),0)), VLOOKUP($C$1&amp;"-"&amp;$C35,rawdata!$E$3:$AC$14541,MATCH("hh_all_data",rawdata!$E$3:$AC$3,0),0), "")</f>
        <v/>
      </c>
      <c r="G35" s="7">
        <f>IF(ISNUMBER(VLOOKUP($C$1&amp;"-"&amp;$C35,rawdata!$E$3:$AC$14541,MATCH("hh_ls_data",rawdata!$E$3:$AC$3,0),0)), VLOOKUP($C$1&amp;"-"&amp;$C35,rawdata!$E$3:$AC$14541,MATCH("hh_ls_data",rawdata!$E$3:$AC$3,0),0), "")</f>
        <v>46.600344</v>
      </c>
      <c r="H35" s="7" t="str">
        <f>IF(ISNUMBER(VLOOKUP($C$1&amp;"-"&amp;$C35,rawdata!$E$3:$AC$14541,MATCH("nfc_all_data",rawdata!$E$3:$AC$3,0),0)), VLOOKUP($C$1&amp;"-"&amp;$C35,rawdata!$E$3:$AC$14541,MATCH("nfc_all_data",rawdata!$E$3:$AC$3,0),0), "")</f>
        <v/>
      </c>
      <c r="I35" s="7">
        <f>IF(ISNUMBER(VLOOKUP($C$1&amp;"-"&amp;$C35,rawdata!$E$3:$AC$14541,MATCH("nfc_ls_data",rawdata!$E$3:$AC$3,0),0)), VLOOKUP($C$1&amp;"-"&amp;$C35,rawdata!$E$3:$AC$14541,MATCH("nfc_ls_data",rawdata!$E$3:$AC$3,0),0), "")</f>
        <v>70.848668000000004</v>
      </c>
      <c r="J35" s="7" t="str">
        <f>IF(ISNUMBER(VLOOKUP($C$1&amp;"-"&amp;$C35,rawdata!$E$3:$AC$14541,MATCH("ps_data",rawdata!$E$3:$AC$3,0),0)), VLOOKUP($C$1&amp;"-"&amp;$C35,rawdata!$E$3:$AC$14541,MATCH("ps_data",rawdata!$E$3:$AC$3,0),0), "")</f>
        <v/>
      </c>
      <c r="K35" s="7" t="str">
        <f>IF(ISNUMBER(VLOOKUP($C$1&amp;"-"&amp;$C35,rawdata!$E$3:$AC$14541,MATCH("nfps_data",rawdata!$E$3:$AC$3,0),0)), VLOOKUP($C$1&amp;"-"&amp;$C35,rawdata!$E$3:$AC$14541,MATCH("nfps_data",rawdata!$E$3:$AC$3,0),0), "")</f>
        <v/>
      </c>
      <c r="L35" s="7">
        <f>IF(ISNUMBER(VLOOKUP($C$1&amp;"-"&amp;$C35,rawdata!$E$3:$AC$14541,MATCH("gg_data",rawdata!$E$3:$AC$3,0),0)), VLOOKUP($C$1&amp;"-"&amp;$C35,rawdata!$E$3:$AC$14541,MATCH("gg_data",rawdata!$E$3:$AC$3,0),0), "")</f>
        <v>27.612130000000001</v>
      </c>
      <c r="M35" s="7">
        <f>IF(ISNUMBER(VLOOKUP($C$1&amp;"-"&amp;$C35,rawdata!$E$3:$AC$14541,MATCH("cg_data",rawdata!$E$3:$AC$3,0),0)), VLOOKUP($C$1&amp;"-"&amp;$C35,rawdata!$E$3:$AC$14541,MATCH("cg_data",rawdata!$E$3:$AC$3,0),0), "")</f>
        <v>18.781699</v>
      </c>
      <c r="N35" s="7">
        <f>IF(ISNUMBER(VLOOKUP($C$1&amp;"-"&amp;$C35,rawdata!$E$3:$AC$14541,MATCH("ngdp_data",rawdata!$E$3:$AC$3,0),0)), VLOOKUP($C$1&amp;"-"&amp;$C35,rawdata!$E$3:$AC$14541,MATCH("ngdp_data",rawdata!$E$3:$AC$3,0),0), "")</f>
        <v>246.26857000000001</v>
      </c>
      <c r="O35" s="3"/>
    </row>
    <row r="36" spans="2:15" x14ac:dyDescent="0.2">
      <c r="B36" s="13"/>
      <c r="C36" s="6">
        <v>1974</v>
      </c>
      <c r="D36" s="7" t="str">
        <f>IF(ISNUMBER(VLOOKUP($C$1&amp;"-"&amp;$C36,rawdata!$E$3:$AC$14541,MATCH("tot_all_data",rawdata!$E$3:$AC$3,0),0)), VLOOKUP($C$1&amp;"-"&amp;$C36,rawdata!$E$3:$AC$14541,MATCH("tot_all_data",rawdata!$E$3:$AC$3,0),0), "")</f>
        <v/>
      </c>
      <c r="E36" s="7">
        <f>IF(ISNUMBER(VLOOKUP($C$1&amp;"-"&amp;$C36,rawdata!$E$3:$AC$14541,MATCH("tot_ls_data",rawdata!$E$3:$AC$3,0),0)), VLOOKUP($C$1&amp;"-"&amp;$C36,rawdata!$E$3:$AC$14541,MATCH("tot_ls_data",rawdata!$E$3:$AC$3,0),0), "")</f>
        <v>115.91848</v>
      </c>
      <c r="F36" s="7" t="str">
        <f>IF(ISNUMBER(VLOOKUP($C$1&amp;"-"&amp;$C36,rawdata!$E$3:$AC$14541,MATCH("hh_all_data",rawdata!$E$3:$AC$3,0),0)), VLOOKUP($C$1&amp;"-"&amp;$C36,rawdata!$E$3:$AC$14541,MATCH("hh_all_data",rawdata!$E$3:$AC$3,0),0), "")</f>
        <v/>
      </c>
      <c r="G36" s="7">
        <f>IF(ISNUMBER(VLOOKUP($C$1&amp;"-"&amp;$C36,rawdata!$E$3:$AC$14541,MATCH("hh_ls_data",rawdata!$E$3:$AC$3,0),0)), VLOOKUP($C$1&amp;"-"&amp;$C36,rawdata!$E$3:$AC$14541,MATCH("hh_ls_data",rawdata!$E$3:$AC$3,0),0), "")</f>
        <v>47.233876000000002</v>
      </c>
      <c r="H36" s="7" t="str">
        <f>IF(ISNUMBER(VLOOKUP($C$1&amp;"-"&amp;$C36,rawdata!$E$3:$AC$14541,MATCH("nfc_all_data",rawdata!$E$3:$AC$3,0),0)), VLOOKUP($C$1&amp;"-"&amp;$C36,rawdata!$E$3:$AC$14541,MATCH("nfc_all_data",rawdata!$E$3:$AC$3,0),0), "")</f>
        <v/>
      </c>
      <c r="I36" s="7">
        <f>IF(ISNUMBER(VLOOKUP($C$1&amp;"-"&amp;$C36,rawdata!$E$3:$AC$14541,MATCH("nfc_ls_data",rawdata!$E$3:$AC$3,0),0)), VLOOKUP($C$1&amp;"-"&amp;$C36,rawdata!$E$3:$AC$14541,MATCH("nfc_ls_data",rawdata!$E$3:$AC$3,0),0), "")</f>
        <v>68.684602999999996</v>
      </c>
      <c r="J36" s="7" t="str">
        <f>IF(ISNUMBER(VLOOKUP($C$1&amp;"-"&amp;$C36,rawdata!$E$3:$AC$14541,MATCH("ps_data",rawdata!$E$3:$AC$3,0),0)), VLOOKUP($C$1&amp;"-"&amp;$C36,rawdata!$E$3:$AC$14541,MATCH("ps_data",rawdata!$E$3:$AC$3,0),0), "")</f>
        <v/>
      </c>
      <c r="K36" s="7" t="str">
        <f>IF(ISNUMBER(VLOOKUP($C$1&amp;"-"&amp;$C36,rawdata!$E$3:$AC$14541,MATCH("nfps_data",rawdata!$E$3:$AC$3,0),0)), VLOOKUP($C$1&amp;"-"&amp;$C36,rawdata!$E$3:$AC$14541,MATCH("nfps_data",rawdata!$E$3:$AC$3,0),0), "")</f>
        <v/>
      </c>
      <c r="L36" s="7">
        <f>IF(ISNUMBER(VLOOKUP($C$1&amp;"-"&amp;$C36,rawdata!$E$3:$AC$14541,MATCH("gg_data",rawdata!$E$3:$AC$3,0),0)), VLOOKUP($C$1&amp;"-"&amp;$C36,rawdata!$E$3:$AC$14541,MATCH("gg_data",rawdata!$E$3:$AC$3,0),0), "")</f>
        <v>27.967331999999999</v>
      </c>
      <c r="M36" s="7">
        <f>IF(ISNUMBER(VLOOKUP($C$1&amp;"-"&amp;$C36,rawdata!$E$3:$AC$14541,MATCH("cg_data",rawdata!$E$3:$AC$3,0),0)), VLOOKUP($C$1&amp;"-"&amp;$C36,rawdata!$E$3:$AC$14541,MATCH("cg_data",rawdata!$E$3:$AC$3,0),0), "")</f>
        <v>19.757380999999999</v>
      </c>
      <c r="N36" s="7">
        <f>IF(ISNUMBER(VLOOKUP($C$1&amp;"-"&amp;$C36,rawdata!$E$3:$AC$14541,MATCH("ngdp_data",rawdata!$E$3:$AC$3,0),0)), VLOOKUP($C$1&amp;"-"&amp;$C36,rawdata!$E$3:$AC$14541,MATCH("ngdp_data",rawdata!$E$3:$AC$3,0),0), "")</f>
        <v>278.18169999999998</v>
      </c>
      <c r="O36" s="3"/>
    </row>
    <row r="37" spans="2:15" x14ac:dyDescent="0.2">
      <c r="B37" s="13"/>
      <c r="C37" s="6">
        <v>1975</v>
      </c>
      <c r="D37" s="7" t="str">
        <f>IF(ISNUMBER(VLOOKUP($C$1&amp;"-"&amp;$C37,rawdata!$E$3:$AC$14541,MATCH("tot_all_data",rawdata!$E$3:$AC$3,0),0)), VLOOKUP($C$1&amp;"-"&amp;$C37,rawdata!$E$3:$AC$14541,MATCH("tot_all_data",rawdata!$E$3:$AC$3,0),0), "")</f>
        <v/>
      </c>
      <c r="E37" s="7">
        <f>IF(ISNUMBER(VLOOKUP($C$1&amp;"-"&amp;$C37,rawdata!$E$3:$AC$14541,MATCH("tot_ls_data",rawdata!$E$3:$AC$3,0),0)), VLOOKUP($C$1&amp;"-"&amp;$C37,rawdata!$E$3:$AC$14541,MATCH("tot_ls_data",rawdata!$E$3:$AC$3,0),0), "")</f>
        <v>109.59146</v>
      </c>
      <c r="F37" s="7" t="str">
        <f>IF(ISNUMBER(VLOOKUP($C$1&amp;"-"&amp;$C37,rawdata!$E$3:$AC$14541,MATCH("hh_all_data",rawdata!$E$3:$AC$3,0),0)), VLOOKUP($C$1&amp;"-"&amp;$C37,rawdata!$E$3:$AC$14541,MATCH("hh_all_data",rawdata!$E$3:$AC$3,0),0), "")</f>
        <v/>
      </c>
      <c r="G37" s="7">
        <f>IF(ISNUMBER(VLOOKUP($C$1&amp;"-"&amp;$C37,rawdata!$E$3:$AC$14541,MATCH("hh_ls_data",rawdata!$E$3:$AC$3,0),0)), VLOOKUP($C$1&amp;"-"&amp;$C37,rawdata!$E$3:$AC$14541,MATCH("hh_ls_data",rawdata!$E$3:$AC$3,0),0), "")</f>
        <v>46.014336999999998</v>
      </c>
      <c r="H37" s="7" t="str">
        <f>IF(ISNUMBER(VLOOKUP($C$1&amp;"-"&amp;$C37,rawdata!$E$3:$AC$14541,MATCH("nfc_all_data",rawdata!$E$3:$AC$3,0),0)), VLOOKUP($C$1&amp;"-"&amp;$C37,rawdata!$E$3:$AC$14541,MATCH("nfc_all_data",rawdata!$E$3:$AC$3,0),0), "")</f>
        <v/>
      </c>
      <c r="I37" s="7">
        <f>IF(ISNUMBER(VLOOKUP($C$1&amp;"-"&amp;$C37,rawdata!$E$3:$AC$14541,MATCH("nfc_ls_data",rawdata!$E$3:$AC$3,0),0)), VLOOKUP($C$1&amp;"-"&amp;$C37,rawdata!$E$3:$AC$14541,MATCH("nfc_ls_data",rawdata!$E$3:$AC$3,0),0), "")</f>
        <v>63.577120000000001</v>
      </c>
      <c r="J37" s="7" t="str">
        <f>IF(ISNUMBER(VLOOKUP($C$1&amp;"-"&amp;$C37,rawdata!$E$3:$AC$14541,MATCH("ps_data",rawdata!$E$3:$AC$3,0),0)), VLOOKUP($C$1&amp;"-"&amp;$C37,rawdata!$E$3:$AC$14541,MATCH("ps_data",rawdata!$E$3:$AC$3,0),0), "")</f>
        <v/>
      </c>
      <c r="K37" s="7" t="str">
        <f>IF(ISNUMBER(VLOOKUP($C$1&amp;"-"&amp;$C37,rawdata!$E$3:$AC$14541,MATCH("nfps_data",rawdata!$E$3:$AC$3,0),0)), VLOOKUP($C$1&amp;"-"&amp;$C37,rawdata!$E$3:$AC$14541,MATCH("nfps_data",rawdata!$E$3:$AC$3,0),0), "")</f>
        <v/>
      </c>
      <c r="L37" s="7">
        <f>IF(ISNUMBER(VLOOKUP($C$1&amp;"-"&amp;$C37,rawdata!$E$3:$AC$14541,MATCH("gg_data",rawdata!$E$3:$AC$3,0),0)), VLOOKUP($C$1&amp;"-"&amp;$C37,rawdata!$E$3:$AC$14541,MATCH("gg_data",rawdata!$E$3:$AC$3,0),0), "")</f>
        <v>27.182137000000001</v>
      </c>
      <c r="M37" s="7">
        <f>IF(ISNUMBER(VLOOKUP($C$1&amp;"-"&amp;$C37,rawdata!$E$3:$AC$14541,MATCH("cg_data",rawdata!$E$3:$AC$3,0),0)), VLOOKUP($C$1&amp;"-"&amp;$C37,rawdata!$E$3:$AC$14541,MATCH("cg_data",rawdata!$E$3:$AC$3,0),0), "")</f>
        <v>22.488626</v>
      </c>
      <c r="N37" s="7">
        <f>IF(ISNUMBER(VLOOKUP($C$1&amp;"-"&amp;$C37,rawdata!$E$3:$AC$14541,MATCH("ngdp_data",rawdata!$E$3:$AC$3,0),0)), VLOOKUP($C$1&amp;"-"&amp;$C37,rawdata!$E$3:$AC$14541,MATCH("ngdp_data",rawdata!$E$3:$AC$3,0),0), "")</f>
        <v>326.68513999999999</v>
      </c>
      <c r="O37" s="3"/>
    </row>
    <row r="38" spans="2:15" x14ac:dyDescent="0.2">
      <c r="B38" s="13"/>
      <c r="C38" s="6">
        <v>1976</v>
      </c>
      <c r="D38" s="7" t="str">
        <f>IF(ISNUMBER(VLOOKUP($C$1&amp;"-"&amp;$C38,rawdata!$E$3:$AC$14541,MATCH("tot_all_data",rawdata!$E$3:$AC$3,0),0)), VLOOKUP($C$1&amp;"-"&amp;$C38,rawdata!$E$3:$AC$14541,MATCH("tot_all_data",rawdata!$E$3:$AC$3,0),0), "")</f>
        <v/>
      </c>
      <c r="E38" s="7">
        <f>IF(ISNUMBER(VLOOKUP($C$1&amp;"-"&amp;$C38,rawdata!$E$3:$AC$14541,MATCH("tot_ls_data",rawdata!$E$3:$AC$3,0),0)), VLOOKUP($C$1&amp;"-"&amp;$C38,rawdata!$E$3:$AC$14541,MATCH("tot_ls_data",rawdata!$E$3:$AC$3,0),0), "")</f>
        <v>107.66708</v>
      </c>
      <c r="F38" s="7" t="str">
        <f>IF(ISNUMBER(VLOOKUP($C$1&amp;"-"&amp;$C38,rawdata!$E$3:$AC$14541,MATCH("hh_all_data",rawdata!$E$3:$AC$3,0),0)), VLOOKUP($C$1&amp;"-"&amp;$C38,rawdata!$E$3:$AC$14541,MATCH("hh_all_data",rawdata!$E$3:$AC$3,0),0), "")</f>
        <v/>
      </c>
      <c r="G38" s="7">
        <f>IF(ISNUMBER(VLOOKUP($C$1&amp;"-"&amp;$C38,rawdata!$E$3:$AC$14541,MATCH("hh_ls_data",rawdata!$E$3:$AC$3,0),0)), VLOOKUP($C$1&amp;"-"&amp;$C38,rawdata!$E$3:$AC$14541,MATCH("hh_ls_data",rawdata!$E$3:$AC$3,0),0), "")</f>
        <v>46.463127</v>
      </c>
      <c r="H38" s="7" t="str">
        <f>IF(ISNUMBER(VLOOKUP($C$1&amp;"-"&amp;$C38,rawdata!$E$3:$AC$14541,MATCH("nfc_all_data",rawdata!$E$3:$AC$3,0),0)), VLOOKUP($C$1&amp;"-"&amp;$C38,rawdata!$E$3:$AC$14541,MATCH("nfc_all_data",rawdata!$E$3:$AC$3,0),0), "")</f>
        <v/>
      </c>
      <c r="I38" s="7">
        <f>IF(ISNUMBER(VLOOKUP($C$1&amp;"-"&amp;$C38,rawdata!$E$3:$AC$14541,MATCH("nfc_ls_data",rawdata!$E$3:$AC$3,0),0)), VLOOKUP($C$1&amp;"-"&amp;$C38,rawdata!$E$3:$AC$14541,MATCH("nfc_ls_data",rawdata!$E$3:$AC$3,0),0), "")</f>
        <v>61.203952000000001</v>
      </c>
      <c r="J38" s="7" t="str">
        <f>IF(ISNUMBER(VLOOKUP($C$1&amp;"-"&amp;$C38,rawdata!$E$3:$AC$14541,MATCH("ps_data",rawdata!$E$3:$AC$3,0),0)), VLOOKUP($C$1&amp;"-"&amp;$C38,rawdata!$E$3:$AC$14541,MATCH("ps_data",rawdata!$E$3:$AC$3,0),0), "")</f>
        <v/>
      </c>
      <c r="K38" s="7" t="str">
        <f>IF(ISNUMBER(VLOOKUP($C$1&amp;"-"&amp;$C38,rawdata!$E$3:$AC$14541,MATCH("nfps_data",rawdata!$E$3:$AC$3,0),0)), VLOOKUP($C$1&amp;"-"&amp;$C38,rawdata!$E$3:$AC$14541,MATCH("nfps_data",rawdata!$E$3:$AC$3,0),0), "")</f>
        <v/>
      </c>
      <c r="L38" s="7">
        <f>IF(ISNUMBER(VLOOKUP($C$1&amp;"-"&amp;$C38,rawdata!$E$3:$AC$14541,MATCH("gg_data",rawdata!$E$3:$AC$3,0),0)), VLOOKUP($C$1&amp;"-"&amp;$C38,rawdata!$E$3:$AC$14541,MATCH("gg_data",rawdata!$E$3:$AC$3,0),0), "")</f>
        <v>25.359221000000002</v>
      </c>
      <c r="M38" s="7">
        <f>IF(ISNUMBER(VLOOKUP($C$1&amp;"-"&amp;$C38,rawdata!$E$3:$AC$14541,MATCH("cg_data",rawdata!$E$3:$AC$3,0),0)), VLOOKUP($C$1&amp;"-"&amp;$C38,rawdata!$E$3:$AC$14541,MATCH("cg_data",rawdata!$E$3:$AC$3,0),0), "")</f>
        <v>21.762650000000001</v>
      </c>
      <c r="N38" s="7">
        <f>IF(ISNUMBER(VLOOKUP($C$1&amp;"-"&amp;$C38,rawdata!$E$3:$AC$14541,MATCH("ngdp_data",rawdata!$E$3:$AC$3,0),0)), VLOOKUP($C$1&amp;"-"&amp;$C38,rawdata!$E$3:$AC$14541,MATCH("ngdp_data",rawdata!$E$3:$AC$3,0),0), "")</f>
        <v>369.49083999999999</v>
      </c>
      <c r="O38" s="3"/>
    </row>
    <row r="39" spans="2:15" x14ac:dyDescent="0.2">
      <c r="B39" s="13"/>
      <c r="C39" s="6">
        <v>1977</v>
      </c>
      <c r="D39" s="7" t="str">
        <f>IF(ISNUMBER(VLOOKUP($C$1&amp;"-"&amp;$C39,rawdata!$E$3:$AC$14541,MATCH("tot_all_data",rawdata!$E$3:$AC$3,0),0)), VLOOKUP($C$1&amp;"-"&amp;$C39,rawdata!$E$3:$AC$14541,MATCH("tot_all_data",rawdata!$E$3:$AC$3,0),0), "")</f>
        <v/>
      </c>
      <c r="E39" s="7">
        <f>IF(ISNUMBER(VLOOKUP($C$1&amp;"-"&amp;$C39,rawdata!$E$3:$AC$14541,MATCH("tot_ls_data",rawdata!$E$3:$AC$3,0),0)), VLOOKUP($C$1&amp;"-"&amp;$C39,rawdata!$E$3:$AC$14541,MATCH("tot_ls_data",rawdata!$E$3:$AC$3,0),0), "")</f>
        <v>109.99471</v>
      </c>
      <c r="F39" s="7" t="str">
        <f>IF(ISNUMBER(VLOOKUP($C$1&amp;"-"&amp;$C39,rawdata!$E$3:$AC$14541,MATCH("hh_all_data",rawdata!$E$3:$AC$3,0),0)), VLOOKUP($C$1&amp;"-"&amp;$C39,rawdata!$E$3:$AC$14541,MATCH("hh_all_data",rawdata!$E$3:$AC$3,0),0), "")</f>
        <v/>
      </c>
      <c r="G39" s="7">
        <f>IF(ISNUMBER(VLOOKUP($C$1&amp;"-"&amp;$C39,rawdata!$E$3:$AC$14541,MATCH("hh_ls_data",rawdata!$E$3:$AC$3,0),0)), VLOOKUP($C$1&amp;"-"&amp;$C39,rawdata!$E$3:$AC$14541,MATCH("hh_ls_data",rawdata!$E$3:$AC$3,0),0), "")</f>
        <v>48.039762000000003</v>
      </c>
      <c r="H39" s="7" t="str">
        <f>IF(ISNUMBER(VLOOKUP($C$1&amp;"-"&amp;$C39,rawdata!$E$3:$AC$14541,MATCH("nfc_all_data",rawdata!$E$3:$AC$3,0),0)), VLOOKUP($C$1&amp;"-"&amp;$C39,rawdata!$E$3:$AC$14541,MATCH("nfc_all_data",rawdata!$E$3:$AC$3,0),0), "")</f>
        <v/>
      </c>
      <c r="I39" s="7">
        <f>IF(ISNUMBER(VLOOKUP($C$1&amp;"-"&amp;$C39,rawdata!$E$3:$AC$14541,MATCH("nfc_ls_data",rawdata!$E$3:$AC$3,0),0)), VLOOKUP($C$1&amp;"-"&amp;$C39,rawdata!$E$3:$AC$14541,MATCH("nfc_ls_data",rawdata!$E$3:$AC$3,0),0), "")</f>
        <v>61.954946999999997</v>
      </c>
      <c r="J39" s="7" t="str">
        <f>IF(ISNUMBER(VLOOKUP($C$1&amp;"-"&amp;$C39,rawdata!$E$3:$AC$14541,MATCH("ps_data",rawdata!$E$3:$AC$3,0),0)), VLOOKUP($C$1&amp;"-"&amp;$C39,rawdata!$E$3:$AC$14541,MATCH("ps_data",rawdata!$E$3:$AC$3,0),0), "")</f>
        <v/>
      </c>
      <c r="K39" s="7" t="str">
        <f>IF(ISNUMBER(VLOOKUP($C$1&amp;"-"&amp;$C39,rawdata!$E$3:$AC$14541,MATCH("nfps_data",rawdata!$E$3:$AC$3,0),0)), VLOOKUP($C$1&amp;"-"&amp;$C39,rawdata!$E$3:$AC$14541,MATCH("nfps_data",rawdata!$E$3:$AC$3,0),0), "")</f>
        <v/>
      </c>
      <c r="L39" s="7">
        <f>IF(ISNUMBER(VLOOKUP($C$1&amp;"-"&amp;$C39,rawdata!$E$3:$AC$14541,MATCH("gg_data",rawdata!$E$3:$AC$3,0),0)), VLOOKUP($C$1&amp;"-"&amp;$C39,rawdata!$E$3:$AC$14541,MATCH("gg_data",rawdata!$E$3:$AC$3,0),0), "")</f>
        <v>27.520823</v>
      </c>
      <c r="M39" s="7">
        <f>IF(ISNUMBER(VLOOKUP($C$1&amp;"-"&amp;$C39,rawdata!$E$3:$AC$14541,MATCH("cg_data",rawdata!$E$3:$AC$3,0),0)), VLOOKUP($C$1&amp;"-"&amp;$C39,rawdata!$E$3:$AC$14541,MATCH("cg_data",rawdata!$E$3:$AC$3,0),0), "")</f>
        <v>24.381060999999999</v>
      </c>
      <c r="N39" s="7">
        <f>IF(ISNUMBER(VLOOKUP($C$1&amp;"-"&amp;$C39,rawdata!$E$3:$AC$14541,MATCH("ngdp_data",rawdata!$E$3:$AC$3,0),0)), VLOOKUP($C$1&amp;"-"&amp;$C39,rawdata!$E$3:$AC$14541,MATCH("ngdp_data",rawdata!$E$3:$AC$3,0),0), "")</f>
        <v>401.87750999999997</v>
      </c>
      <c r="O39" s="3"/>
    </row>
    <row r="40" spans="2:15" x14ac:dyDescent="0.2">
      <c r="B40" s="13"/>
      <c r="C40" s="6">
        <v>1978</v>
      </c>
      <c r="D40" s="7" t="str">
        <f>IF(ISNUMBER(VLOOKUP($C$1&amp;"-"&amp;$C40,rawdata!$E$3:$AC$14541,MATCH("tot_all_data",rawdata!$E$3:$AC$3,0),0)), VLOOKUP($C$1&amp;"-"&amp;$C40,rawdata!$E$3:$AC$14541,MATCH("tot_all_data",rawdata!$E$3:$AC$3,0),0), "")</f>
        <v/>
      </c>
      <c r="E40" s="7">
        <f>IF(ISNUMBER(VLOOKUP($C$1&amp;"-"&amp;$C40,rawdata!$E$3:$AC$14541,MATCH("tot_ls_data",rawdata!$E$3:$AC$3,0),0)), VLOOKUP($C$1&amp;"-"&amp;$C40,rawdata!$E$3:$AC$14541,MATCH("tot_ls_data",rawdata!$E$3:$AC$3,0),0), "")</f>
        <v>109.77633</v>
      </c>
      <c r="F40" s="7" t="str">
        <f>IF(ISNUMBER(VLOOKUP($C$1&amp;"-"&amp;$C40,rawdata!$E$3:$AC$14541,MATCH("hh_all_data",rawdata!$E$3:$AC$3,0),0)), VLOOKUP($C$1&amp;"-"&amp;$C40,rawdata!$E$3:$AC$14541,MATCH("hh_all_data",rawdata!$E$3:$AC$3,0),0), "")</f>
        <v/>
      </c>
      <c r="G40" s="7">
        <f>IF(ISNUMBER(VLOOKUP($C$1&amp;"-"&amp;$C40,rawdata!$E$3:$AC$14541,MATCH("hh_ls_data",rawdata!$E$3:$AC$3,0),0)), VLOOKUP($C$1&amp;"-"&amp;$C40,rawdata!$E$3:$AC$14541,MATCH("hh_ls_data",rawdata!$E$3:$AC$3,0),0), "")</f>
        <v>49.216965999999999</v>
      </c>
      <c r="H40" s="7" t="str">
        <f>IF(ISNUMBER(VLOOKUP($C$1&amp;"-"&amp;$C40,rawdata!$E$3:$AC$14541,MATCH("nfc_all_data",rawdata!$E$3:$AC$3,0),0)), VLOOKUP($C$1&amp;"-"&amp;$C40,rawdata!$E$3:$AC$14541,MATCH("nfc_all_data",rawdata!$E$3:$AC$3,0),0), "")</f>
        <v/>
      </c>
      <c r="I40" s="7">
        <f>IF(ISNUMBER(VLOOKUP($C$1&amp;"-"&amp;$C40,rawdata!$E$3:$AC$14541,MATCH("nfc_ls_data",rawdata!$E$3:$AC$3,0),0)), VLOOKUP($C$1&amp;"-"&amp;$C40,rawdata!$E$3:$AC$14541,MATCH("nfc_ls_data",rawdata!$E$3:$AC$3,0),0), "")</f>
        <v>60.559359000000001</v>
      </c>
      <c r="J40" s="7" t="str">
        <f>IF(ISNUMBER(VLOOKUP($C$1&amp;"-"&amp;$C40,rawdata!$E$3:$AC$14541,MATCH("ps_data",rawdata!$E$3:$AC$3,0),0)), VLOOKUP($C$1&amp;"-"&amp;$C40,rawdata!$E$3:$AC$14541,MATCH("ps_data",rawdata!$E$3:$AC$3,0),0), "")</f>
        <v/>
      </c>
      <c r="K40" s="7" t="str">
        <f>IF(ISNUMBER(VLOOKUP($C$1&amp;"-"&amp;$C40,rawdata!$E$3:$AC$14541,MATCH("nfps_data",rawdata!$E$3:$AC$3,0),0)), VLOOKUP($C$1&amp;"-"&amp;$C40,rawdata!$E$3:$AC$14541,MATCH("nfps_data",rawdata!$E$3:$AC$3,0),0), "")</f>
        <v/>
      </c>
      <c r="L40" s="7">
        <f>IF(ISNUMBER(VLOOKUP($C$1&amp;"-"&amp;$C40,rawdata!$E$3:$AC$14541,MATCH("gg_data",rawdata!$E$3:$AC$3,0),0)), VLOOKUP($C$1&amp;"-"&amp;$C40,rawdata!$E$3:$AC$14541,MATCH("gg_data",rawdata!$E$3:$AC$3,0),0), "")</f>
        <v>31.788164999999999</v>
      </c>
      <c r="M40" s="7">
        <f>IF(ISNUMBER(VLOOKUP($C$1&amp;"-"&amp;$C40,rawdata!$E$3:$AC$14541,MATCH("cg_data",rawdata!$E$3:$AC$3,0),0)), VLOOKUP($C$1&amp;"-"&amp;$C40,rawdata!$E$3:$AC$14541,MATCH("cg_data",rawdata!$E$3:$AC$3,0),0), "")</f>
        <v>29.282392999999999</v>
      </c>
      <c r="N40" s="7">
        <f>IF(ISNUMBER(VLOOKUP($C$1&amp;"-"&amp;$C40,rawdata!$E$3:$AC$14541,MATCH("ngdp_data",rawdata!$E$3:$AC$3,0),0)), VLOOKUP($C$1&amp;"-"&amp;$C40,rawdata!$E$3:$AC$14541,MATCH("ngdp_data",rawdata!$E$3:$AC$3,0),0), "")</f>
        <v>447.96544</v>
      </c>
      <c r="O40" s="3"/>
    </row>
    <row r="41" spans="2:15" x14ac:dyDescent="0.2">
      <c r="B41" s="13"/>
      <c r="C41" s="6">
        <v>1979</v>
      </c>
      <c r="D41" s="7" t="str">
        <f>IF(ISNUMBER(VLOOKUP($C$1&amp;"-"&amp;$C41,rawdata!$E$3:$AC$14541,MATCH("tot_all_data",rawdata!$E$3:$AC$3,0),0)), VLOOKUP($C$1&amp;"-"&amp;$C41,rawdata!$E$3:$AC$14541,MATCH("tot_all_data",rawdata!$E$3:$AC$3,0),0), "")</f>
        <v/>
      </c>
      <c r="E41" s="7">
        <f>IF(ISNUMBER(VLOOKUP($C$1&amp;"-"&amp;$C41,rawdata!$E$3:$AC$14541,MATCH("tot_ls_data",rawdata!$E$3:$AC$3,0),0)), VLOOKUP($C$1&amp;"-"&amp;$C41,rawdata!$E$3:$AC$14541,MATCH("tot_ls_data",rawdata!$E$3:$AC$3,0),0), "")</f>
        <v>109.37144000000001</v>
      </c>
      <c r="F41" s="7" t="str">
        <f>IF(ISNUMBER(VLOOKUP($C$1&amp;"-"&amp;$C41,rawdata!$E$3:$AC$14541,MATCH("hh_all_data",rawdata!$E$3:$AC$3,0),0)), VLOOKUP($C$1&amp;"-"&amp;$C41,rawdata!$E$3:$AC$14541,MATCH("hh_all_data",rawdata!$E$3:$AC$3,0),0), "")</f>
        <v/>
      </c>
      <c r="G41" s="7">
        <f>IF(ISNUMBER(VLOOKUP($C$1&amp;"-"&amp;$C41,rawdata!$E$3:$AC$14541,MATCH("hh_ls_data",rawdata!$E$3:$AC$3,0),0)), VLOOKUP($C$1&amp;"-"&amp;$C41,rawdata!$E$3:$AC$14541,MATCH("hh_ls_data",rawdata!$E$3:$AC$3,0),0), "")</f>
        <v>50.286830999999999</v>
      </c>
      <c r="H41" s="7" t="str">
        <f>IF(ISNUMBER(VLOOKUP($C$1&amp;"-"&amp;$C41,rawdata!$E$3:$AC$14541,MATCH("nfc_all_data",rawdata!$E$3:$AC$3,0),0)), VLOOKUP($C$1&amp;"-"&amp;$C41,rawdata!$E$3:$AC$14541,MATCH("nfc_all_data",rawdata!$E$3:$AC$3,0),0), "")</f>
        <v/>
      </c>
      <c r="I41" s="7">
        <f>IF(ISNUMBER(VLOOKUP($C$1&amp;"-"&amp;$C41,rawdata!$E$3:$AC$14541,MATCH("nfc_ls_data",rawdata!$E$3:$AC$3,0),0)), VLOOKUP($C$1&amp;"-"&amp;$C41,rawdata!$E$3:$AC$14541,MATCH("nfc_ls_data",rawdata!$E$3:$AC$3,0),0), "")</f>
        <v>59.084606999999998</v>
      </c>
      <c r="J41" s="7" t="str">
        <f>IF(ISNUMBER(VLOOKUP($C$1&amp;"-"&amp;$C41,rawdata!$E$3:$AC$14541,MATCH("ps_data",rawdata!$E$3:$AC$3,0),0)), VLOOKUP($C$1&amp;"-"&amp;$C41,rawdata!$E$3:$AC$14541,MATCH("ps_data",rawdata!$E$3:$AC$3,0),0), "")</f>
        <v/>
      </c>
      <c r="K41" s="7" t="str">
        <f>IF(ISNUMBER(VLOOKUP($C$1&amp;"-"&amp;$C41,rawdata!$E$3:$AC$14541,MATCH("nfps_data",rawdata!$E$3:$AC$3,0),0)), VLOOKUP($C$1&amp;"-"&amp;$C41,rawdata!$E$3:$AC$14541,MATCH("nfps_data",rawdata!$E$3:$AC$3,0),0), "")</f>
        <v/>
      </c>
      <c r="L41" s="7">
        <f>IF(ISNUMBER(VLOOKUP($C$1&amp;"-"&amp;$C41,rawdata!$E$3:$AC$14541,MATCH("gg_data",rawdata!$E$3:$AC$3,0),0)), VLOOKUP($C$1&amp;"-"&amp;$C41,rawdata!$E$3:$AC$14541,MATCH("gg_data",rawdata!$E$3:$AC$3,0),0), "")</f>
        <v>36.425877</v>
      </c>
      <c r="M41" s="7">
        <f>IF(ISNUMBER(VLOOKUP($C$1&amp;"-"&amp;$C41,rawdata!$E$3:$AC$14541,MATCH("cg_data",rawdata!$E$3:$AC$3,0),0)), VLOOKUP($C$1&amp;"-"&amp;$C41,rawdata!$E$3:$AC$14541,MATCH("cg_data",rawdata!$E$3:$AC$3,0),0), "")</f>
        <v>34.881611999999997</v>
      </c>
      <c r="N41" s="7">
        <f>IF(ISNUMBER(VLOOKUP($C$1&amp;"-"&amp;$C41,rawdata!$E$3:$AC$14541,MATCH("ngdp_data",rawdata!$E$3:$AC$3,0),0)), VLOOKUP($C$1&amp;"-"&amp;$C41,rawdata!$E$3:$AC$14541,MATCH("ngdp_data",rawdata!$E$3:$AC$3,0),0), "")</f>
        <v>502.11554999999998</v>
      </c>
      <c r="O41" s="3"/>
    </row>
    <row r="42" spans="2:15" x14ac:dyDescent="0.2">
      <c r="B42" s="13"/>
      <c r="C42" s="6">
        <v>1980</v>
      </c>
      <c r="D42" s="7" t="str">
        <f>IF(ISNUMBER(VLOOKUP($C$1&amp;"-"&amp;$C42,rawdata!$E$3:$AC$14541,MATCH("tot_all_data",rawdata!$E$3:$AC$3,0),0)), VLOOKUP($C$1&amp;"-"&amp;$C42,rawdata!$E$3:$AC$14541,MATCH("tot_all_data",rawdata!$E$3:$AC$3,0),0), "")</f>
        <v/>
      </c>
      <c r="E42" s="7">
        <f>IF(ISNUMBER(VLOOKUP($C$1&amp;"-"&amp;$C42,rawdata!$E$3:$AC$14541,MATCH("tot_ls_data",rawdata!$E$3:$AC$3,0),0)), VLOOKUP($C$1&amp;"-"&amp;$C42,rawdata!$E$3:$AC$14541,MATCH("tot_ls_data",rawdata!$E$3:$AC$3,0),0), "")</f>
        <v>104.04955</v>
      </c>
      <c r="F42" s="7" t="str">
        <f>IF(ISNUMBER(VLOOKUP($C$1&amp;"-"&amp;$C42,rawdata!$E$3:$AC$14541,MATCH("hh_all_data",rawdata!$E$3:$AC$3,0),0)), VLOOKUP($C$1&amp;"-"&amp;$C42,rawdata!$E$3:$AC$14541,MATCH("hh_all_data",rawdata!$E$3:$AC$3,0),0), "")</f>
        <v/>
      </c>
      <c r="G42" s="7">
        <f>IF(ISNUMBER(VLOOKUP($C$1&amp;"-"&amp;$C42,rawdata!$E$3:$AC$14541,MATCH("hh_ls_data",rawdata!$E$3:$AC$3,0),0)), VLOOKUP($C$1&amp;"-"&amp;$C42,rawdata!$E$3:$AC$14541,MATCH("hh_ls_data",rawdata!$E$3:$AC$3,0),0), "")</f>
        <v>49.111407999999997</v>
      </c>
      <c r="H42" s="7" t="str">
        <f>IF(ISNUMBER(VLOOKUP($C$1&amp;"-"&amp;$C42,rawdata!$E$3:$AC$14541,MATCH("nfc_all_data",rawdata!$E$3:$AC$3,0),0)), VLOOKUP($C$1&amp;"-"&amp;$C42,rawdata!$E$3:$AC$14541,MATCH("nfc_all_data",rawdata!$E$3:$AC$3,0),0), "")</f>
        <v/>
      </c>
      <c r="I42" s="7">
        <f>IF(ISNUMBER(VLOOKUP($C$1&amp;"-"&amp;$C42,rawdata!$E$3:$AC$14541,MATCH("nfc_ls_data",rawdata!$E$3:$AC$3,0),0)), VLOOKUP($C$1&amp;"-"&amp;$C42,rawdata!$E$3:$AC$14541,MATCH("nfc_ls_data",rawdata!$E$3:$AC$3,0),0), "")</f>
        <v>54.938141000000002</v>
      </c>
      <c r="J42" s="7" t="str">
        <f>IF(ISNUMBER(VLOOKUP($C$1&amp;"-"&amp;$C42,rawdata!$E$3:$AC$14541,MATCH("ps_data",rawdata!$E$3:$AC$3,0),0)), VLOOKUP($C$1&amp;"-"&amp;$C42,rawdata!$E$3:$AC$14541,MATCH("ps_data",rawdata!$E$3:$AC$3,0),0), "")</f>
        <v/>
      </c>
      <c r="K42" s="7" t="str">
        <f>IF(ISNUMBER(VLOOKUP($C$1&amp;"-"&amp;$C42,rawdata!$E$3:$AC$14541,MATCH("nfps_data",rawdata!$E$3:$AC$3,0),0)), VLOOKUP($C$1&amp;"-"&amp;$C42,rawdata!$E$3:$AC$14541,MATCH("nfps_data",rawdata!$E$3:$AC$3,0),0), "")</f>
        <v/>
      </c>
      <c r="L42" s="7">
        <f>IF(ISNUMBER(VLOOKUP($C$1&amp;"-"&amp;$C42,rawdata!$E$3:$AC$14541,MATCH("gg_data",rawdata!$E$3:$AC$3,0),0)), VLOOKUP($C$1&amp;"-"&amp;$C42,rawdata!$E$3:$AC$14541,MATCH("gg_data",rawdata!$E$3:$AC$3,0),0), "")</f>
        <v>40.673765000000003</v>
      </c>
      <c r="M42" s="7">
        <f>IF(ISNUMBER(VLOOKUP($C$1&amp;"-"&amp;$C42,rawdata!$E$3:$AC$14541,MATCH("cg_data",rawdata!$E$3:$AC$3,0),0)), VLOOKUP($C$1&amp;"-"&amp;$C42,rawdata!$E$3:$AC$14541,MATCH("cg_data",rawdata!$E$3:$AC$3,0),0), "")</f>
        <v>39.737229999999997</v>
      </c>
      <c r="N42" s="7">
        <f>IF(ISNUMBER(VLOOKUP($C$1&amp;"-"&amp;$C42,rawdata!$E$3:$AC$14541,MATCH("ngdp_data",rawdata!$E$3:$AC$3,0),0)), VLOOKUP($C$1&amp;"-"&amp;$C42,rawdata!$E$3:$AC$14541,MATCH("ngdp_data",rawdata!$E$3:$AC$3,0),0), "")</f>
        <v>577.76800000000003</v>
      </c>
      <c r="O42" s="3"/>
    </row>
    <row r="43" spans="2:15" x14ac:dyDescent="0.2">
      <c r="B43" s="13"/>
      <c r="C43" s="6">
        <v>1981</v>
      </c>
      <c r="D43" s="7" t="str">
        <f>IF(ISNUMBER(VLOOKUP($C$1&amp;"-"&amp;$C43,rawdata!$E$3:$AC$14541,MATCH("tot_all_data",rawdata!$E$3:$AC$3,0),0)), VLOOKUP($C$1&amp;"-"&amp;$C43,rawdata!$E$3:$AC$14541,MATCH("tot_all_data",rawdata!$E$3:$AC$3,0),0), "")</f>
        <v/>
      </c>
      <c r="E43" s="7">
        <f>IF(ISNUMBER(VLOOKUP($C$1&amp;"-"&amp;$C43,rawdata!$E$3:$AC$14541,MATCH("tot_ls_data",rawdata!$E$3:$AC$3,0),0)), VLOOKUP($C$1&amp;"-"&amp;$C43,rawdata!$E$3:$AC$14541,MATCH("tot_ls_data",rawdata!$E$3:$AC$3,0),0), "")</f>
        <v>103.87203</v>
      </c>
      <c r="F43" s="7" t="str">
        <f>IF(ISNUMBER(VLOOKUP($C$1&amp;"-"&amp;$C43,rawdata!$E$3:$AC$14541,MATCH("hh_all_data",rawdata!$E$3:$AC$3,0),0)), VLOOKUP($C$1&amp;"-"&amp;$C43,rawdata!$E$3:$AC$14541,MATCH("hh_all_data",rawdata!$E$3:$AC$3,0),0), "")</f>
        <v/>
      </c>
      <c r="G43" s="7">
        <f>IF(ISNUMBER(VLOOKUP($C$1&amp;"-"&amp;$C43,rawdata!$E$3:$AC$14541,MATCH("hh_ls_data",rawdata!$E$3:$AC$3,0),0)), VLOOKUP($C$1&amp;"-"&amp;$C43,rawdata!$E$3:$AC$14541,MATCH("hh_ls_data",rawdata!$E$3:$AC$3,0),0), "")</f>
        <v>48.780101999999999</v>
      </c>
      <c r="H43" s="7" t="str">
        <f>IF(ISNUMBER(VLOOKUP($C$1&amp;"-"&amp;$C43,rawdata!$E$3:$AC$14541,MATCH("nfc_all_data",rawdata!$E$3:$AC$3,0),0)), VLOOKUP($C$1&amp;"-"&amp;$C43,rawdata!$E$3:$AC$14541,MATCH("nfc_all_data",rawdata!$E$3:$AC$3,0),0), "")</f>
        <v/>
      </c>
      <c r="I43" s="7">
        <f>IF(ISNUMBER(VLOOKUP($C$1&amp;"-"&amp;$C43,rawdata!$E$3:$AC$14541,MATCH("nfc_ls_data",rawdata!$E$3:$AC$3,0),0)), VLOOKUP($C$1&amp;"-"&amp;$C43,rawdata!$E$3:$AC$14541,MATCH("nfc_ls_data",rawdata!$E$3:$AC$3,0),0), "")</f>
        <v>55.091929</v>
      </c>
      <c r="J43" s="7" t="str">
        <f>IF(ISNUMBER(VLOOKUP($C$1&amp;"-"&amp;$C43,rawdata!$E$3:$AC$14541,MATCH("ps_data",rawdata!$E$3:$AC$3,0),0)), VLOOKUP($C$1&amp;"-"&amp;$C43,rawdata!$E$3:$AC$14541,MATCH("ps_data",rawdata!$E$3:$AC$3,0),0), "")</f>
        <v/>
      </c>
      <c r="K43" s="7" t="str">
        <f>IF(ISNUMBER(VLOOKUP($C$1&amp;"-"&amp;$C43,rawdata!$E$3:$AC$14541,MATCH("nfps_data",rawdata!$E$3:$AC$3,0),0)), VLOOKUP($C$1&amp;"-"&amp;$C43,rawdata!$E$3:$AC$14541,MATCH("nfps_data",rawdata!$E$3:$AC$3,0),0), "")</f>
        <v/>
      </c>
      <c r="L43" s="7">
        <f>IF(ISNUMBER(VLOOKUP($C$1&amp;"-"&amp;$C43,rawdata!$E$3:$AC$14541,MATCH("gg_data",rawdata!$E$3:$AC$3,0),0)), VLOOKUP($C$1&amp;"-"&amp;$C43,rawdata!$E$3:$AC$14541,MATCH("gg_data",rawdata!$E$3:$AC$3,0),0), "")</f>
        <v>47.032043999999999</v>
      </c>
      <c r="M43" s="7">
        <f>IF(ISNUMBER(VLOOKUP($C$1&amp;"-"&amp;$C43,rawdata!$E$3:$AC$14541,MATCH("cg_data",rawdata!$E$3:$AC$3,0),0)), VLOOKUP($C$1&amp;"-"&amp;$C43,rawdata!$E$3:$AC$14541,MATCH("cg_data",rawdata!$E$3:$AC$3,0),0), "")</f>
        <v>45.897002000000001</v>
      </c>
      <c r="N43" s="7">
        <f>IF(ISNUMBER(VLOOKUP($C$1&amp;"-"&amp;$C43,rawdata!$E$3:$AC$14541,MATCH("ngdp_data",rawdata!$E$3:$AC$3,0),0)), VLOOKUP($C$1&amp;"-"&amp;$C43,rawdata!$E$3:$AC$14541,MATCH("ngdp_data",rawdata!$E$3:$AC$3,0),0), "")</f>
        <v>644.029</v>
      </c>
      <c r="O43" s="3"/>
    </row>
    <row r="44" spans="2:15" x14ac:dyDescent="0.2">
      <c r="B44" s="13"/>
      <c r="C44" s="6">
        <v>1982</v>
      </c>
      <c r="D44" s="7" t="str">
        <f>IF(ISNUMBER(VLOOKUP($C$1&amp;"-"&amp;$C44,rawdata!$E$3:$AC$14541,MATCH("tot_all_data",rawdata!$E$3:$AC$3,0),0)), VLOOKUP($C$1&amp;"-"&amp;$C44,rawdata!$E$3:$AC$14541,MATCH("tot_all_data",rawdata!$E$3:$AC$3,0),0), "")</f>
        <v/>
      </c>
      <c r="E44" s="7">
        <f>IF(ISNUMBER(VLOOKUP($C$1&amp;"-"&amp;$C44,rawdata!$E$3:$AC$14541,MATCH("tot_ls_data",rawdata!$E$3:$AC$3,0),0)), VLOOKUP($C$1&amp;"-"&amp;$C44,rawdata!$E$3:$AC$14541,MATCH("tot_ls_data",rawdata!$E$3:$AC$3,0),0), "")</f>
        <v>106.52488</v>
      </c>
      <c r="F44" s="7" t="str">
        <f>IF(ISNUMBER(VLOOKUP($C$1&amp;"-"&amp;$C44,rawdata!$E$3:$AC$14541,MATCH("hh_all_data",rawdata!$E$3:$AC$3,0),0)), VLOOKUP($C$1&amp;"-"&amp;$C44,rawdata!$E$3:$AC$14541,MATCH("hh_all_data",rawdata!$E$3:$AC$3,0),0), "")</f>
        <v/>
      </c>
      <c r="G44" s="7">
        <f>IF(ISNUMBER(VLOOKUP($C$1&amp;"-"&amp;$C44,rawdata!$E$3:$AC$14541,MATCH("hh_ls_data",rawdata!$E$3:$AC$3,0),0)), VLOOKUP($C$1&amp;"-"&amp;$C44,rawdata!$E$3:$AC$14541,MATCH("hh_ls_data",rawdata!$E$3:$AC$3,0),0), "")</f>
        <v>50.080801999999998</v>
      </c>
      <c r="H44" s="7" t="str">
        <f>IF(ISNUMBER(VLOOKUP($C$1&amp;"-"&amp;$C44,rawdata!$E$3:$AC$14541,MATCH("nfc_all_data",rawdata!$E$3:$AC$3,0),0)), VLOOKUP($C$1&amp;"-"&amp;$C44,rawdata!$E$3:$AC$14541,MATCH("nfc_all_data",rawdata!$E$3:$AC$3,0),0), "")</f>
        <v/>
      </c>
      <c r="I44" s="7">
        <f>IF(ISNUMBER(VLOOKUP($C$1&amp;"-"&amp;$C44,rawdata!$E$3:$AC$14541,MATCH("nfc_ls_data",rawdata!$E$3:$AC$3,0),0)), VLOOKUP($C$1&amp;"-"&amp;$C44,rawdata!$E$3:$AC$14541,MATCH("nfc_ls_data",rawdata!$E$3:$AC$3,0),0), "")</f>
        <v>56.444080999999997</v>
      </c>
      <c r="J44" s="7" t="str">
        <f>IF(ISNUMBER(VLOOKUP($C$1&amp;"-"&amp;$C44,rawdata!$E$3:$AC$14541,MATCH("ps_data",rawdata!$E$3:$AC$3,0),0)), VLOOKUP($C$1&amp;"-"&amp;$C44,rawdata!$E$3:$AC$14541,MATCH("ps_data",rawdata!$E$3:$AC$3,0),0), "")</f>
        <v/>
      </c>
      <c r="K44" s="7" t="str">
        <f>IF(ISNUMBER(VLOOKUP($C$1&amp;"-"&amp;$C44,rawdata!$E$3:$AC$14541,MATCH("nfps_data",rawdata!$E$3:$AC$3,0),0)), VLOOKUP($C$1&amp;"-"&amp;$C44,rawdata!$E$3:$AC$14541,MATCH("nfps_data",rawdata!$E$3:$AC$3,0),0), "")</f>
        <v/>
      </c>
      <c r="L44" s="7">
        <f>IF(ISNUMBER(VLOOKUP($C$1&amp;"-"&amp;$C44,rawdata!$E$3:$AC$14541,MATCH("gg_data",rawdata!$E$3:$AC$3,0),0)), VLOOKUP($C$1&amp;"-"&amp;$C44,rawdata!$E$3:$AC$14541,MATCH("gg_data",rawdata!$E$3:$AC$3,0),0), "")</f>
        <v>55.568559</v>
      </c>
      <c r="M44" s="7">
        <f>IF(ISNUMBER(VLOOKUP($C$1&amp;"-"&amp;$C44,rawdata!$E$3:$AC$14541,MATCH("cg_data",rawdata!$E$3:$AC$3,0),0)), VLOOKUP($C$1&amp;"-"&amp;$C44,rawdata!$E$3:$AC$14541,MATCH("cg_data",rawdata!$E$3:$AC$3,0),0), "")</f>
        <v>53.361851999999999</v>
      </c>
      <c r="N44" s="7">
        <f>IF(ISNUMBER(VLOOKUP($C$1&amp;"-"&amp;$C44,rawdata!$E$3:$AC$14541,MATCH("ngdp_data",rawdata!$E$3:$AC$3,0),0)), VLOOKUP($C$1&amp;"-"&amp;$C44,rawdata!$E$3:$AC$14541,MATCH("ngdp_data",rawdata!$E$3:$AC$3,0),0), "")</f>
        <v>706.66399999999999</v>
      </c>
      <c r="O44" s="3"/>
    </row>
    <row r="45" spans="2:15" x14ac:dyDescent="0.2">
      <c r="B45" s="13"/>
      <c r="C45" s="6">
        <v>1983</v>
      </c>
      <c r="D45" s="7" t="str">
        <f>IF(ISNUMBER(VLOOKUP($C$1&amp;"-"&amp;$C45,rawdata!$E$3:$AC$14541,MATCH("tot_all_data",rawdata!$E$3:$AC$3,0),0)), VLOOKUP($C$1&amp;"-"&amp;$C45,rawdata!$E$3:$AC$14541,MATCH("tot_all_data",rawdata!$E$3:$AC$3,0),0), "")</f>
        <v/>
      </c>
      <c r="E45" s="7">
        <f>IF(ISNUMBER(VLOOKUP($C$1&amp;"-"&amp;$C45,rawdata!$E$3:$AC$14541,MATCH("tot_ls_data",rawdata!$E$3:$AC$3,0),0)), VLOOKUP($C$1&amp;"-"&amp;$C45,rawdata!$E$3:$AC$14541,MATCH("tot_ls_data",rawdata!$E$3:$AC$3,0),0), "")</f>
        <v>104.72664</v>
      </c>
      <c r="F45" s="7" t="str">
        <f>IF(ISNUMBER(VLOOKUP($C$1&amp;"-"&amp;$C45,rawdata!$E$3:$AC$14541,MATCH("hh_all_data",rawdata!$E$3:$AC$3,0),0)), VLOOKUP($C$1&amp;"-"&amp;$C45,rawdata!$E$3:$AC$14541,MATCH("hh_all_data",rawdata!$E$3:$AC$3,0),0), "")</f>
        <v/>
      </c>
      <c r="G45" s="7">
        <f>IF(ISNUMBER(VLOOKUP($C$1&amp;"-"&amp;$C45,rawdata!$E$3:$AC$14541,MATCH("hh_ls_data",rawdata!$E$3:$AC$3,0),0)), VLOOKUP($C$1&amp;"-"&amp;$C45,rawdata!$E$3:$AC$14541,MATCH("hh_ls_data",rawdata!$E$3:$AC$3,0),0), "")</f>
        <v>48.580049000000002</v>
      </c>
      <c r="H45" s="7" t="str">
        <f>IF(ISNUMBER(VLOOKUP($C$1&amp;"-"&amp;$C45,rawdata!$E$3:$AC$14541,MATCH("nfc_all_data",rawdata!$E$3:$AC$3,0),0)), VLOOKUP($C$1&amp;"-"&amp;$C45,rawdata!$E$3:$AC$14541,MATCH("nfc_all_data",rawdata!$E$3:$AC$3,0),0), "")</f>
        <v/>
      </c>
      <c r="I45" s="7">
        <f>IF(ISNUMBER(VLOOKUP($C$1&amp;"-"&amp;$C45,rawdata!$E$3:$AC$14541,MATCH("nfc_ls_data",rawdata!$E$3:$AC$3,0),0)), VLOOKUP($C$1&amp;"-"&amp;$C45,rawdata!$E$3:$AC$14541,MATCH("nfc_ls_data",rawdata!$E$3:$AC$3,0),0), "")</f>
        <v>56.146588999999999</v>
      </c>
      <c r="J45" s="7" t="str">
        <f>IF(ISNUMBER(VLOOKUP($C$1&amp;"-"&amp;$C45,rawdata!$E$3:$AC$14541,MATCH("ps_data",rawdata!$E$3:$AC$3,0),0)), VLOOKUP($C$1&amp;"-"&amp;$C45,rawdata!$E$3:$AC$14541,MATCH("ps_data",rawdata!$E$3:$AC$3,0),0), "")</f>
        <v/>
      </c>
      <c r="K45" s="7" t="str">
        <f>IF(ISNUMBER(VLOOKUP($C$1&amp;"-"&amp;$C45,rawdata!$E$3:$AC$14541,MATCH("nfps_data",rawdata!$E$3:$AC$3,0),0)), VLOOKUP($C$1&amp;"-"&amp;$C45,rawdata!$E$3:$AC$14541,MATCH("nfps_data",rawdata!$E$3:$AC$3,0),0), "")</f>
        <v/>
      </c>
      <c r="L45" s="7">
        <f>IF(ISNUMBER(VLOOKUP($C$1&amp;"-"&amp;$C45,rawdata!$E$3:$AC$14541,MATCH("gg_data",rawdata!$E$3:$AC$3,0),0)), VLOOKUP($C$1&amp;"-"&amp;$C45,rawdata!$E$3:$AC$14541,MATCH("gg_data",rawdata!$E$3:$AC$3,0),0), "")</f>
        <v>58.544251000000003</v>
      </c>
      <c r="M45" s="7">
        <f>IF(ISNUMBER(VLOOKUP($C$1&amp;"-"&amp;$C45,rawdata!$E$3:$AC$14541,MATCH("cg_data",rawdata!$E$3:$AC$3,0),0)), VLOOKUP($C$1&amp;"-"&amp;$C45,rawdata!$E$3:$AC$14541,MATCH("cg_data",rawdata!$E$3:$AC$3,0),0), "")</f>
        <v>57.784492999999998</v>
      </c>
      <c r="N45" s="7">
        <f>IF(ISNUMBER(VLOOKUP($C$1&amp;"-"&amp;$C45,rawdata!$E$3:$AC$14541,MATCH("ngdp_data",rawdata!$E$3:$AC$3,0),0)), VLOOKUP($C$1&amp;"-"&amp;$C45,rawdata!$E$3:$AC$14541,MATCH("ngdp_data",rawdata!$E$3:$AC$3,0),0), "")</f>
        <v>796.40099999999995</v>
      </c>
      <c r="O45" s="3"/>
    </row>
    <row r="46" spans="2:15" x14ac:dyDescent="0.2">
      <c r="B46" s="13"/>
      <c r="C46" s="6">
        <v>1984</v>
      </c>
      <c r="D46" s="7" t="str">
        <f>IF(ISNUMBER(VLOOKUP($C$1&amp;"-"&amp;$C46,rawdata!$E$3:$AC$14541,MATCH("tot_all_data",rawdata!$E$3:$AC$3,0),0)), VLOOKUP($C$1&amp;"-"&amp;$C46,rawdata!$E$3:$AC$14541,MATCH("tot_all_data",rawdata!$E$3:$AC$3,0),0), "")</f>
        <v/>
      </c>
      <c r="E46" s="7">
        <f>IF(ISNUMBER(VLOOKUP($C$1&amp;"-"&amp;$C46,rawdata!$E$3:$AC$14541,MATCH("tot_ls_data",rawdata!$E$3:$AC$3,0),0)), VLOOKUP($C$1&amp;"-"&amp;$C46,rawdata!$E$3:$AC$14541,MATCH("tot_ls_data",rawdata!$E$3:$AC$3,0),0), "")</f>
        <v>105.76482</v>
      </c>
      <c r="F46" s="7" t="str">
        <f>IF(ISNUMBER(VLOOKUP($C$1&amp;"-"&amp;$C46,rawdata!$E$3:$AC$14541,MATCH("hh_all_data",rawdata!$E$3:$AC$3,0),0)), VLOOKUP($C$1&amp;"-"&amp;$C46,rawdata!$E$3:$AC$14541,MATCH("hh_all_data",rawdata!$E$3:$AC$3,0),0), "")</f>
        <v/>
      </c>
      <c r="G46" s="7">
        <f>IF(ISNUMBER(VLOOKUP($C$1&amp;"-"&amp;$C46,rawdata!$E$3:$AC$14541,MATCH("hh_ls_data",rawdata!$E$3:$AC$3,0),0)), VLOOKUP($C$1&amp;"-"&amp;$C46,rawdata!$E$3:$AC$14541,MATCH("hh_ls_data",rawdata!$E$3:$AC$3,0),0), "")</f>
        <v>48.316043000000001</v>
      </c>
      <c r="H46" s="7" t="str">
        <f>IF(ISNUMBER(VLOOKUP($C$1&amp;"-"&amp;$C46,rawdata!$E$3:$AC$14541,MATCH("nfc_all_data",rawdata!$E$3:$AC$3,0),0)), VLOOKUP($C$1&amp;"-"&amp;$C46,rawdata!$E$3:$AC$14541,MATCH("nfc_all_data",rawdata!$E$3:$AC$3,0),0), "")</f>
        <v/>
      </c>
      <c r="I46" s="7">
        <f>IF(ISNUMBER(VLOOKUP($C$1&amp;"-"&amp;$C46,rawdata!$E$3:$AC$14541,MATCH("nfc_ls_data",rawdata!$E$3:$AC$3,0),0)), VLOOKUP($C$1&amp;"-"&amp;$C46,rawdata!$E$3:$AC$14541,MATCH("nfc_ls_data",rawdata!$E$3:$AC$3,0),0), "")</f>
        <v>57.448774</v>
      </c>
      <c r="J46" s="7" t="str">
        <f>IF(ISNUMBER(VLOOKUP($C$1&amp;"-"&amp;$C46,rawdata!$E$3:$AC$14541,MATCH("ps_data",rawdata!$E$3:$AC$3,0),0)), VLOOKUP($C$1&amp;"-"&amp;$C46,rawdata!$E$3:$AC$14541,MATCH("ps_data",rawdata!$E$3:$AC$3,0),0), "")</f>
        <v/>
      </c>
      <c r="K46" s="7" t="str">
        <f>IF(ISNUMBER(VLOOKUP($C$1&amp;"-"&amp;$C46,rawdata!$E$3:$AC$14541,MATCH("nfps_data",rawdata!$E$3:$AC$3,0),0)), VLOOKUP($C$1&amp;"-"&amp;$C46,rawdata!$E$3:$AC$14541,MATCH("nfps_data",rawdata!$E$3:$AC$3,0),0), "")</f>
        <v/>
      </c>
      <c r="L46" s="7">
        <f>IF(ISNUMBER(VLOOKUP($C$1&amp;"-"&amp;$C46,rawdata!$E$3:$AC$14541,MATCH("gg_data",rawdata!$E$3:$AC$3,0),0)), VLOOKUP($C$1&amp;"-"&amp;$C46,rawdata!$E$3:$AC$14541,MATCH("gg_data",rawdata!$E$3:$AC$3,0),0), "")</f>
        <v>60.026076000000003</v>
      </c>
      <c r="M46" s="7">
        <f>IF(ISNUMBER(VLOOKUP($C$1&amp;"-"&amp;$C46,rawdata!$E$3:$AC$14541,MATCH("cg_data",rawdata!$E$3:$AC$3,0),0)), VLOOKUP($C$1&amp;"-"&amp;$C46,rawdata!$E$3:$AC$14541,MATCH("cg_data",rawdata!$E$3:$AC$3,0),0), "")</f>
        <v>60.090806999999998</v>
      </c>
      <c r="N46" s="7">
        <f>IF(ISNUMBER(VLOOKUP($C$1&amp;"-"&amp;$C46,rawdata!$E$3:$AC$14541,MATCH("ngdp_data",rawdata!$E$3:$AC$3,0),0)), VLOOKUP($C$1&amp;"-"&amp;$C46,rawdata!$E$3:$AC$14541,MATCH("ngdp_data",rawdata!$E$3:$AC$3,0),0), "")</f>
        <v>889.69</v>
      </c>
      <c r="O46" s="3"/>
    </row>
    <row r="47" spans="2:15" x14ac:dyDescent="0.2">
      <c r="B47" s="13"/>
      <c r="C47" s="6">
        <v>1985</v>
      </c>
      <c r="D47" s="7" t="str">
        <f>IF(ISNUMBER(VLOOKUP($C$1&amp;"-"&amp;$C47,rawdata!$E$3:$AC$14541,MATCH("tot_all_data",rawdata!$E$3:$AC$3,0),0)), VLOOKUP($C$1&amp;"-"&amp;$C47,rawdata!$E$3:$AC$14541,MATCH("tot_all_data",rawdata!$E$3:$AC$3,0),0), "")</f>
        <v/>
      </c>
      <c r="E47" s="7">
        <f>IF(ISNUMBER(VLOOKUP($C$1&amp;"-"&amp;$C47,rawdata!$E$3:$AC$14541,MATCH("tot_ls_data",rawdata!$E$3:$AC$3,0),0)), VLOOKUP($C$1&amp;"-"&amp;$C47,rawdata!$E$3:$AC$14541,MATCH("tot_ls_data",rawdata!$E$3:$AC$3,0),0), "")</f>
        <v>108.51945000000001</v>
      </c>
      <c r="F47" s="7" t="str">
        <f>IF(ISNUMBER(VLOOKUP($C$1&amp;"-"&amp;$C47,rawdata!$E$3:$AC$14541,MATCH("hh_all_data",rawdata!$E$3:$AC$3,0),0)), VLOOKUP($C$1&amp;"-"&amp;$C47,rawdata!$E$3:$AC$14541,MATCH("hh_all_data",rawdata!$E$3:$AC$3,0),0), "")</f>
        <v/>
      </c>
      <c r="G47" s="7">
        <f>IF(ISNUMBER(VLOOKUP($C$1&amp;"-"&amp;$C47,rawdata!$E$3:$AC$14541,MATCH("hh_ls_data",rawdata!$E$3:$AC$3,0),0)), VLOOKUP($C$1&amp;"-"&amp;$C47,rawdata!$E$3:$AC$14541,MATCH("hh_ls_data",rawdata!$E$3:$AC$3,0),0), "")</f>
        <v>48.428744000000002</v>
      </c>
      <c r="H47" s="7" t="str">
        <f>IF(ISNUMBER(VLOOKUP($C$1&amp;"-"&amp;$C47,rawdata!$E$3:$AC$14541,MATCH("nfc_all_data",rawdata!$E$3:$AC$3,0),0)), VLOOKUP($C$1&amp;"-"&amp;$C47,rawdata!$E$3:$AC$14541,MATCH("nfc_all_data",rawdata!$E$3:$AC$3,0),0), "")</f>
        <v/>
      </c>
      <c r="I47" s="7">
        <f>IF(ISNUMBER(VLOOKUP($C$1&amp;"-"&amp;$C47,rawdata!$E$3:$AC$14541,MATCH("nfc_ls_data",rawdata!$E$3:$AC$3,0),0)), VLOOKUP($C$1&amp;"-"&amp;$C47,rawdata!$E$3:$AC$14541,MATCH("nfc_ls_data",rawdata!$E$3:$AC$3,0),0), "")</f>
        <v>60.090705</v>
      </c>
      <c r="J47" s="7" t="str">
        <f>IF(ISNUMBER(VLOOKUP($C$1&amp;"-"&amp;$C47,rawdata!$E$3:$AC$14541,MATCH("ps_data",rawdata!$E$3:$AC$3,0),0)), VLOOKUP($C$1&amp;"-"&amp;$C47,rawdata!$E$3:$AC$14541,MATCH("ps_data",rawdata!$E$3:$AC$3,0),0), "")</f>
        <v/>
      </c>
      <c r="K47" s="7" t="str">
        <f>IF(ISNUMBER(VLOOKUP($C$1&amp;"-"&amp;$C47,rawdata!$E$3:$AC$14541,MATCH("nfps_data",rawdata!$E$3:$AC$3,0),0)), VLOOKUP($C$1&amp;"-"&amp;$C47,rawdata!$E$3:$AC$14541,MATCH("nfps_data",rawdata!$E$3:$AC$3,0),0), "")</f>
        <v/>
      </c>
      <c r="L47" s="7">
        <f>IF(ISNUMBER(VLOOKUP($C$1&amp;"-"&amp;$C47,rawdata!$E$3:$AC$14541,MATCH("gg_data",rawdata!$E$3:$AC$3,0),0)), VLOOKUP($C$1&amp;"-"&amp;$C47,rawdata!$E$3:$AC$14541,MATCH("gg_data",rawdata!$E$3:$AC$3,0),0), "")</f>
        <v>60.330565999999997</v>
      </c>
      <c r="M47" s="7">
        <f>IF(ISNUMBER(VLOOKUP($C$1&amp;"-"&amp;$C47,rawdata!$E$3:$AC$14541,MATCH("cg_data",rawdata!$E$3:$AC$3,0),0)), VLOOKUP($C$1&amp;"-"&amp;$C47,rawdata!$E$3:$AC$14541,MATCH("cg_data",rawdata!$E$3:$AC$3,0),0), "")</f>
        <v>62.177517000000002</v>
      </c>
      <c r="N47" s="7">
        <f>IF(ISNUMBER(VLOOKUP($C$1&amp;"-"&amp;$C47,rawdata!$E$3:$AC$14541,MATCH("ngdp_data",rawdata!$E$3:$AC$3,0),0)), VLOOKUP($C$1&amp;"-"&amp;$C47,rawdata!$E$3:$AC$14541,MATCH("ngdp_data",rawdata!$E$3:$AC$3,0),0), "")</f>
        <v>958.05499999999995</v>
      </c>
      <c r="O47" s="3"/>
    </row>
    <row r="48" spans="2:15" x14ac:dyDescent="0.2">
      <c r="B48" s="13"/>
      <c r="C48" s="6">
        <v>1986</v>
      </c>
      <c r="D48" s="7" t="str">
        <f>IF(ISNUMBER(VLOOKUP($C$1&amp;"-"&amp;$C48,rawdata!$E$3:$AC$14541,MATCH("tot_all_data",rawdata!$E$3:$AC$3,0),0)), VLOOKUP($C$1&amp;"-"&amp;$C48,rawdata!$E$3:$AC$14541,MATCH("tot_all_data",rawdata!$E$3:$AC$3,0),0), "")</f>
        <v/>
      </c>
      <c r="E48" s="7">
        <f>IF(ISNUMBER(VLOOKUP($C$1&amp;"-"&amp;$C48,rawdata!$E$3:$AC$14541,MATCH("tot_ls_data",rawdata!$E$3:$AC$3,0),0)), VLOOKUP($C$1&amp;"-"&amp;$C48,rawdata!$E$3:$AC$14541,MATCH("tot_ls_data",rawdata!$E$3:$AC$3,0),0), "")</f>
        <v>117.01671</v>
      </c>
      <c r="F48" s="7" t="str">
        <f>IF(ISNUMBER(VLOOKUP($C$1&amp;"-"&amp;$C48,rawdata!$E$3:$AC$14541,MATCH("hh_all_data",rawdata!$E$3:$AC$3,0),0)), VLOOKUP($C$1&amp;"-"&amp;$C48,rawdata!$E$3:$AC$14541,MATCH("hh_all_data",rawdata!$E$3:$AC$3,0),0), "")</f>
        <v/>
      </c>
      <c r="G48" s="7">
        <f>IF(ISNUMBER(VLOOKUP($C$1&amp;"-"&amp;$C48,rawdata!$E$3:$AC$14541,MATCH("hh_ls_data",rawdata!$E$3:$AC$3,0),0)), VLOOKUP($C$1&amp;"-"&amp;$C48,rawdata!$E$3:$AC$14541,MATCH("hh_ls_data",rawdata!$E$3:$AC$3,0),0), "")</f>
        <v>52.344456000000001</v>
      </c>
      <c r="H48" s="7" t="str">
        <f>IF(ISNUMBER(VLOOKUP($C$1&amp;"-"&amp;$C48,rawdata!$E$3:$AC$14541,MATCH("nfc_all_data",rawdata!$E$3:$AC$3,0),0)), VLOOKUP($C$1&amp;"-"&amp;$C48,rawdata!$E$3:$AC$14541,MATCH("nfc_all_data",rawdata!$E$3:$AC$3,0),0), "")</f>
        <v/>
      </c>
      <c r="I48" s="7">
        <f>IF(ISNUMBER(VLOOKUP($C$1&amp;"-"&amp;$C48,rawdata!$E$3:$AC$14541,MATCH("nfc_ls_data",rawdata!$E$3:$AC$3,0),0)), VLOOKUP($C$1&amp;"-"&amp;$C48,rawdata!$E$3:$AC$14541,MATCH("nfc_ls_data",rawdata!$E$3:$AC$3,0),0), "")</f>
        <v>64.672251000000003</v>
      </c>
      <c r="J48" s="7" t="str">
        <f>IF(ISNUMBER(VLOOKUP($C$1&amp;"-"&amp;$C48,rawdata!$E$3:$AC$14541,MATCH("ps_data",rawdata!$E$3:$AC$3,0),0)), VLOOKUP($C$1&amp;"-"&amp;$C48,rawdata!$E$3:$AC$14541,MATCH("ps_data",rawdata!$E$3:$AC$3,0),0), "")</f>
        <v/>
      </c>
      <c r="K48" s="7" t="str">
        <f>IF(ISNUMBER(VLOOKUP($C$1&amp;"-"&amp;$C48,rawdata!$E$3:$AC$14541,MATCH("nfps_data",rawdata!$E$3:$AC$3,0),0)), VLOOKUP($C$1&amp;"-"&amp;$C48,rawdata!$E$3:$AC$14541,MATCH("nfps_data",rawdata!$E$3:$AC$3,0),0), "")</f>
        <v/>
      </c>
      <c r="L48" s="7">
        <f>IF(ISNUMBER(VLOOKUP($C$1&amp;"-"&amp;$C48,rawdata!$E$3:$AC$14541,MATCH("gg_data",rawdata!$E$3:$AC$3,0),0)), VLOOKUP($C$1&amp;"-"&amp;$C48,rawdata!$E$3:$AC$14541,MATCH("gg_data",rawdata!$E$3:$AC$3,0),0), "")</f>
        <v>59.489021000000001</v>
      </c>
      <c r="M48" s="7">
        <f>IF(ISNUMBER(VLOOKUP($C$1&amp;"-"&amp;$C48,rawdata!$E$3:$AC$14541,MATCH("cg_data",rawdata!$E$3:$AC$3,0),0)), VLOOKUP($C$1&amp;"-"&amp;$C48,rawdata!$E$3:$AC$14541,MATCH("cg_data",rawdata!$E$3:$AC$3,0),0), "")</f>
        <v>59.84807</v>
      </c>
      <c r="N48" s="7">
        <f>IF(ISNUMBER(VLOOKUP($C$1&amp;"-"&amp;$C48,rawdata!$E$3:$AC$14541,MATCH("ngdp_data",rawdata!$E$3:$AC$3,0),0)), VLOOKUP($C$1&amp;"-"&amp;$C48,rawdata!$E$3:$AC$14541,MATCH("ngdp_data",rawdata!$E$3:$AC$3,0),0), "")</f>
        <v>1053.9760000000001</v>
      </c>
      <c r="O48" s="3"/>
    </row>
    <row r="49" spans="2:15" x14ac:dyDescent="0.2">
      <c r="B49" s="13"/>
      <c r="C49" s="6">
        <v>1987</v>
      </c>
      <c r="D49" s="7" t="str">
        <f>IF(ISNUMBER(VLOOKUP($C$1&amp;"-"&amp;$C49,rawdata!$E$3:$AC$14541,MATCH("tot_all_data",rawdata!$E$3:$AC$3,0),0)), VLOOKUP($C$1&amp;"-"&amp;$C49,rawdata!$E$3:$AC$14541,MATCH("tot_all_data",rawdata!$E$3:$AC$3,0),0), "")</f>
        <v/>
      </c>
      <c r="E49" s="7">
        <f>IF(ISNUMBER(VLOOKUP($C$1&amp;"-"&amp;$C49,rawdata!$E$3:$AC$14541,MATCH("tot_ls_data",rawdata!$E$3:$AC$3,0),0)), VLOOKUP($C$1&amp;"-"&amp;$C49,rawdata!$E$3:$AC$14541,MATCH("tot_ls_data",rawdata!$E$3:$AC$3,0),0), "")</f>
        <v>126.59414</v>
      </c>
      <c r="F49" s="7" t="str">
        <f>IF(ISNUMBER(VLOOKUP($C$1&amp;"-"&amp;$C49,rawdata!$E$3:$AC$14541,MATCH("hh_all_data",rawdata!$E$3:$AC$3,0),0)), VLOOKUP($C$1&amp;"-"&amp;$C49,rawdata!$E$3:$AC$14541,MATCH("hh_all_data",rawdata!$E$3:$AC$3,0),0), "")</f>
        <v/>
      </c>
      <c r="G49" s="7">
        <f>IF(ISNUMBER(VLOOKUP($C$1&amp;"-"&amp;$C49,rawdata!$E$3:$AC$14541,MATCH("hh_ls_data",rawdata!$E$3:$AC$3,0),0)), VLOOKUP($C$1&amp;"-"&amp;$C49,rawdata!$E$3:$AC$14541,MATCH("hh_ls_data",rawdata!$E$3:$AC$3,0),0), "")</f>
        <v>54.960895000000001</v>
      </c>
      <c r="H49" s="7" t="str">
        <f>IF(ISNUMBER(VLOOKUP($C$1&amp;"-"&amp;$C49,rawdata!$E$3:$AC$14541,MATCH("nfc_all_data",rawdata!$E$3:$AC$3,0),0)), VLOOKUP($C$1&amp;"-"&amp;$C49,rawdata!$E$3:$AC$14541,MATCH("nfc_all_data",rawdata!$E$3:$AC$3,0),0), "")</f>
        <v/>
      </c>
      <c r="I49" s="7">
        <f>IF(ISNUMBER(VLOOKUP($C$1&amp;"-"&amp;$C49,rawdata!$E$3:$AC$14541,MATCH("nfc_ls_data",rawdata!$E$3:$AC$3,0),0)), VLOOKUP($C$1&amp;"-"&amp;$C49,rawdata!$E$3:$AC$14541,MATCH("nfc_ls_data",rawdata!$E$3:$AC$3,0),0), "")</f>
        <v>71.633241999999996</v>
      </c>
      <c r="J49" s="7" t="str">
        <f>IF(ISNUMBER(VLOOKUP($C$1&amp;"-"&amp;$C49,rawdata!$E$3:$AC$14541,MATCH("ps_data",rawdata!$E$3:$AC$3,0),0)), VLOOKUP($C$1&amp;"-"&amp;$C49,rawdata!$E$3:$AC$14541,MATCH("ps_data",rawdata!$E$3:$AC$3,0),0), "")</f>
        <v/>
      </c>
      <c r="K49" s="7" t="str">
        <f>IF(ISNUMBER(VLOOKUP($C$1&amp;"-"&amp;$C49,rawdata!$E$3:$AC$14541,MATCH("nfps_data",rawdata!$E$3:$AC$3,0),0)), VLOOKUP($C$1&amp;"-"&amp;$C49,rawdata!$E$3:$AC$14541,MATCH("nfps_data",rawdata!$E$3:$AC$3,0),0), "")</f>
        <v/>
      </c>
      <c r="L49" s="7">
        <f>IF(ISNUMBER(VLOOKUP($C$1&amp;"-"&amp;$C49,rawdata!$E$3:$AC$14541,MATCH("gg_data",rawdata!$E$3:$AC$3,0),0)), VLOOKUP($C$1&amp;"-"&amp;$C49,rawdata!$E$3:$AC$14541,MATCH("gg_data",rawdata!$E$3:$AC$3,0),0), "")</f>
        <v>53.053007000000001</v>
      </c>
      <c r="M49" s="7">
        <f>IF(ISNUMBER(VLOOKUP($C$1&amp;"-"&amp;$C49,rawdata!$E$3:$AC$14541,MATCH("cg_data",rawdata!$E$3:$AC$3,0),0)), VLOOKUP($C$1&amp;"-"&amp;$C49,rawdata!$E$3:$AC$14541,MATCH("cg_data",rawdata!$E$3:$AC$3,0),0), "")</f>
        <v>54.657938000000001</v>
      </c>
      <c r="N49" s="7">
        <f>IF(ISNUMBER(VLOOKUP($C$1&amp;"-"&amp;$C49,rawdata!$E$3:$AC$14541,MATCH("ngdp_data",rawdata!$E$3:$AC$3,0),0)), VLOOKUP($C$1&amp;"-"&amp;$C49,rawdata!$E$3:$AC$14541,MATCH("ngdp_data",rawdata!$E$3:$AC$3,0),0), "")</f>
        <v>1138.4839999999999</v>
      </c>
      <c r="O49" s="3"/>
    </row>
    <row r="50" spans="2:15" x14ac:dyDescent="0.2">
      <c r="B50" s="13"/>
      <c r="C50" s="6">
        <v>1988</v>
      </c>
      <c r="D50" s="7" t="str">
        <f>IF(ISNUMBER(VLOOKUP($C$1&amp;"-"&amp;$C50,rawdata!$E$3:$AC$14541,MATCH("tot_all_data",rawdata!$E$3:$AC$3,0),0)), VLOOKUP($C$1&amp;"-"&amp;$C50,rawdata!$E$3:$AC$14541,MATCH("tot_all_data",rawdata!$E$3:$AC$3,0),0), "")</f>
        <v/>
      </c>
      <c r="E50" s="7">
        <f>IF(ISNUMBER(VLOOKUP($C$1&amp;"-"&amp;$C50,rawdata!$E$3:$AC$14541,MATCH("tot_ls_data",rawdata!$E$3:$AC$3,0),0)), VLOOKUP($C$1&amp;"-"&amp;$C50,rawdata!$E$3:$AC$14541,MATCH("tot_ls_data",rawdata!$E$3:$AC$3,0),0), "")</f>
        <v>138.52109999999999</v>
      </c>
      <c r="F50" s="7" t="str">
        <f>IF(ISNUMBER(VLOOKUP($C$1&amp;"-"&amp;$C50,rawdata!$E$3:$AC$14541,MATCH("hh_all_data",rawdata!$E$3:$AC$3,0),0)), VLOOKUP($C$1&amp;"-"&amp;$C50,rawdata!$E$3:$AC$14541,MATCH("hh_all_data",rawdata!$E$3:$AC$3,0),0), "")</f>
        <v/>
      </c>
      <c r="G50" s="7">
        <f>IF(ISNUMBER(VLOOKUP($C$1&amp;"-"&amp;$C50,rawdata!$E$3:$AC$14541,MATCH("hh_ls_data",rawdata!$E$3:$AC$3,0),0)), VLOOKUP($C$1&amp;"-"&amp;$C50,rawdata!$E$3:$AC$14541,MATCH("hh_ls_data",rawdata!$E$3:$AC$3,0),0), "")</f>
        <v>60.216366000000001</v>
      </c>
      <c r="H50" s="7" t="str">
        <f>IF(ISNUMBER(VLOOKUP($C$1&amp;"-"&amp;$C50,rawdata!$E$3:$AC$14541,MATCH("nfc_all_data",rawdata!$E$3:$AC$3,0),0)), VLOOKUP($C$1&amp;"-"&amp;$C50,rawdata!$E$3:$AC$14541,MATCH("nfc_all_data",rawdata!$E$3:$AC$3,0),0), "")</f>
        <v/>
      </c>
      <c r="I50" s="7">
        <f>IF(ISNUMBER(VLOOKUP($C$1&amp;"-"&amp;$C50,rawdata!$E$3:$AC$14541,MATCH("nfc_ls_data",rawdata!$E$3:$AC$3,0),0)), VLOOKUP($C$1&amp;"-"&amp;$C50,rawdata!$E$3:$AC$14541,MATCH("nfc_ls_data",rawdata!$E$3:$AC$3,0),0), "")</f>
        <v>78.304733999999996</v>
      </c>
      <c r="J50" s="7" t="str">
        <f>IF(ISNUMBER(VLOOKUP($C$1&amp;"-"&amp;$C50,rawdata!$E$3:$AC$14541,MATCH("ps_data",rawdata!$E$3:$AC$3,0),0)), VLOOKUP($C$1&amp;"-"&amp;$C50,rawdata!$E$3:$AC$14541,MATCH("ps_data",rawdata!$E$3:$AC$3,0),0), "")</f>
        <v/>
      </c>
      <c r="K50" s="7" t="str">
        <f>IF(ISNUMBER(VLOOKUP($C$1&amp;"-"&amp;$C50,rawdata!$E$3:$AC$14541,MATCH("nfps_data",rawdata!$E$3:$AC$3,0),0)), VLOOKUP($C$1&amp;"-"&amp;$C50,rawdata!$E$3:$AC$14541,MATCH("nfps_data",rawdata!$E$3:$AC$3,0),0), "")</f>
        <v/>
      </c>
      <c r="L50" s="7">
        <f>IF(ISNUMBER(VLOOKUP($C$1&amp;"-"&amp;$C50,rawdata!$E$3:$AC$14541,MATCH("gg_data",rawdata!$E$3:$AC$3,0),0)), VLOOKUP($C$1&amp;"-"&amp;$C50,rawdata!$E$3:$AC$14541,MATCH("gg_data",rawdata!$E$3:$AC$3,0),0), "")</f>
        <v>47.609434999999998</v>
      </c>
      <c r="M50" s="7">
        <f>IF(ISNUMBER(VLOOKUP($C$1&amp;"-"&amp;$C50,rawdata!$E$3:$AC$14541,MATCH("cg_data",rawdata!$E$3:$AC$3,0),0)), VLOOKUP($C$1&amp;"-"&amp;$C50,rawdata!$E$3:$AC$14541,MATCH("cg_data",rawdata!$E$3:$AC$3,0),0), "")</f>
        <v>49.052210000000002</v>
      </c>
      <c r="N50" s="7">
        <f>IF(ISNUMBER(VLOOKUP($C$1&amp;"-"&amp;$C50,rawdata!$E$3:$AC$14541,MATCH("ngdp_data",rawdata!$E$3:$AC$3,0),0)), VLOOKUP($C$1&amp;"-"&amp;$C50,rawdata!$E$3:$AC$14541,MATCH("ngdp_data",rawdata!$E$3:$AC$3,0),0), "")</f>
        <v>1243.451</v>
      </c>
      <c r="O50" s="3"/>
    </row>
    <row r="51" spans="2:15" x14ac:dyDescent="0.2">
      <c r="B51" s="13"/>
      <c r="C51" s="6">
        <v>1989</v>
      </c>
      <c r="D51" s="7" t="str">
        <f>IF(ISNUMBER(VLOOKUP($C$1&amp;"-"&amp;$C51,rawdata!$E$3:$AC$14541,MATCH("tot_all_data",rawdata!$E$3:$AC$3,0),0)), VLOOKUP($C$1&amp;"-"&amp;$C51,rawdata!$E$3:$AC$14541,MATCH("tot_all_data",rawdata!$E$3:$AC$3,0),0), "")</f>
        <v/>
      </c>
      <c r="E51" s="7">
        <f>IF(ISNUMBER(VLOOKUP($C$1&amp;"-"&amp;$C51,rawdata!$E$3:$AC$14541,MATCH("tot_ls_data",rawdata!$E$3:$AC$3,0),0)), VLOOKUP($C$1&amp;"-"&amp;$C51,rawdata!$E$3:$AC$14541,MATCH("tot_ls_data",rawdata!$E$3:$AC$3,0),0), "")</f>
        <v>150.43195</v>
      </c>
      <c r="F51" s="7" t="str">
        <f>IF(ISNUMBER(VLOOKUP($C$1&amp;"-"&amp;$C51,rawdata!$E$3:$AC$14541,MATCH("hh_all_data",rawdata!$E$3:$AC$3,0),0)), VLOOKUP($C$1&amp;"-"&amp;$C51,rawdata!$E$3:$AC$14541,MATCH("hh_all_data",rawdata!$E$3:$AC$3,0),0), "")</f>
        <v/>
      </c>
      <c r="G51" s="7">
        <f>IF(ISNUMBER(VLOOKUP($C$1&amp;"-"&amp;$C51,rawdata!$E$3:$AC$14541,MATCH("hh_ls_data",rawdata!$E$3:$AC$3,0),0)), VLOOKUP($C$1&amp;"-"&amp;$C51,rawdata!$E$3:$AC$14541,MATCH("hh_ls_data",rawdata!$E$3:$AC$3,0),0), "")</f>
        <v>59.227775000000001</v>
      </c>
      <c r="H51" s="7" t="str">
        <f>IF(ISNUMBER(VLOOKUP($C$1&amp;"-"&amp;$C51,rawdata!$E$3:$AC$14541,MATCH("nfc_all_data",rawdata!$E$3:$AC$3,0),0)), VLOOKUP($C$1&amp;"-"&amp;$C51,rawdata!$E$3:$AC$14541,MATCH("nfc_all_data",rawdata!$E$3:$AC$3,0),0), "")</f>
        <v/>
      </c>
      <c r="I51" s="7">
        <f>IF(ISNUMBER(VLOOKUP($C$1&amp;"-"&amp;$C51,rawdata!$E$3:$AC$14541,MATCH("nfc_ls_data",rawdata!$E$3:$AC$3,0),0)), VLOOKUP($C$1&amp;"-"&amp;$C51,rawdata!$E$3:$AC$14541,MATCH("nfc_ls_data",rawdata!$E$3:$AC$3,0),0), "")</f>
        <v>91.204177000000001</v>
      </c>
      <c r="J51" s="7" t="str">
        <f>IF(ISNUMBER(VLOOKUP($C$1&amp;"-"&amp;$C51,rawdata!$E$3:$AC$14541,MATCH("ps_data",rawdata!$E$3:$AC$3,0),0)), VLOOKUP($C$1&amp;"-"&amp;$C51,rawdata!$E$3:$AC$14541,MATCH("ps_data",rawdata!$E$3:$AC$3,0),0), "")</f>
        <v/>
      </c>
      <c r="K51" s="7" t="str">
        <f>IF(ISNUMBER(VLOOKUP($C$1&amp;"-"&amp;$C51,rawdata!$E$3:$AC$14541,MATCH("nfps_data",rawdata!$E$3:$AC$3,0),0)), VLOOKUP($C$1&amp;"-"&amp;$C51,rawdata!$E$3:$AC$14541,MATCH("nfps_data",rawdata!$E$3:$AC$3,0),0), "")</f>
        <v/>
      </c>
      <c r="L51" s="7">
        <f>IF(ISNUMBER(VLOOKUP($C$1&amp;"-"&amp;$C51,rawdata!$E$3:$AC$14541,MATCH("gg_data",rawdata!$E$3:$AC$3,0),0)), VLOOKUP($C$1&amp;"-"&amp;$C51,rawdata!$E$3:$AC$14541,MATCH("gg_data",rawdata!$E$3:$AC$3,0),0), "")</f>
        <v>43.421055000000003</v>
      </c>
      <c r="M51" s="7">
        <f>IF(ISNUMBER(VLOOKUP($C$1&amp;"-"&amp;$C51,rawdata!$E$3:$AC$14541,MATCH("cg_data",rawdata!$E$3:$AC$3,0),0)), VLOOKUP($C$1&amp;"-"&amp;$C51,rawdata!$E$3:$AC$14541,MATCH("cg_data",rawdata!$E$3:$AC$3,0),0), "")</f>
        <v>43.715930999999998</v>
      </c>
      <c r="N51" s="7">
        <f>IF(ISNUMBER(VLOOKUP($C$1&amp;"-"&amp;$C51,rawdata!$E$3:$AC$14541,MATCH("ngdp_data",rawdata!$E$3:$AC$3,0),0)), VLOOKUP($C$1&amp;"-"&amp;$C51,rawdata!$E$3:$AC$14541,MATCH("ngdp_data",rawdata!$E$3:$AC$3,0),0), "")</f>
        <v>1372.606</v>
      </c>
      <c r="O51" s="3"/>
    </row>
    <row r="52" spans="2:15" x14ac:dyDescent="0.2">
      <c r="B52" s="13"/>
      <c r="C52" s="6">
        <v>1990</v>
      </c>
      <c r="D52" s="7" t="str">
        <f>IF(ISNUMBER(VLOOKUP($C$1&amp;"-"&amp;$C52,rawdata!$E$3:$AC$14541,MATCH("tot_all_data",rawdata!$E$3:$AC$3,0),0)), VLOOKUP($C$1&amp;"-"&amp;$C52,rawdata!$E$3:$AC$14541,MATCH("tot_all_data",rawdata!$E$3:$AC$3,0),0), "")</f>
        <v/>
      </c>
      <c r="E52" s="7">
        <f>IF(ISNUMBER(VLOOKUP($C$1&amp;"-"&amp;$C52,rawdata!$E$3:$AC$14541,MATCH("tot_ls_data",rawdata!$E$3:$AC$3,0),0)), VLOOKUP($C$1&amp;"-"&amp;$C52,rawdata!$E$3:$AC$14541,MATCH("tot_ls_data",rawdata!$E$3:$AC$3,0),0), "")</f>
        <v>157.10102000000001</v>
      </c>
      <c r="F52" s="7" t="str">
        <f>IF(ISNUMBER(VLOOKUP($C$1&amp;"-"&amp;$C52,rawdata!$E$3:$AC$14541,MATCH("hh_all_data",rawdata!$E$3:$AC$3,0),0)), VLOOKUP($C$1&amp;"-"&amp;$C52,rawdata!$E$3:$AC$14541,MATCH("hh_all_data",rawdata!$E$3:$AC$3,0),0), "")</f>
        <v/>
      </c>
      <c r="G52" s="7">
        <f>IF(ISNUMBER(VLOOKUP($C$1&amp;"-"&amp;$C52,rawdata!$E$3:$AC$14541,MATCH("hh_ls_data",rawdata!$E$3:$AC$3,0),0)), VLOOKUP($C$1&amp;"-"&amp;$C52,rawdata!$E$3:$AC$14541,MATCH("hh_ls_data",rawdata!$E$3:$AC$3,0),0), "")</f>
        <v>56.352972999999999</v>
      </c>
      <c r="H52" s="7" t="str">
        <f>IF(ISNUMBER(VLOOKUP($C$1&amp;"-"&amp;$C52,rawdata!$E$3:$AC$14541,MATCH("nfc_all_data",rawdata!$E$3:$AC$3,0),0)), VLOOKUP($C$1&amp;"-"&amp;$C52,rawdata!$E$3:$AC$14541,MATCH("nfc_all_data",rawdata!$E$3:$AC$3,0),0), "")</f>
        <v/>
      </c>
      <c r="I52" s="7">
        <f>IF(ISNUMBER(VLOOKUP($C$1&amp;"-"&amp;$C52,rawdata!$E$3:$AC$14541,MATCH("nfc_ls_data",rawdata!$E$3:$AC$3,0),0)), VLOOKUP($C$1&amp;"-"&amp;$C52,rawdata!$E$3:$AC$14541,MATCH("nfc_ls_data",rawdata!$E$3:$AC$3,0),0), "")</f>
        <v>100.74805000000001</v>
      </c>
      <c r="J52" s="7" t="str">
        <f>IF(ISNUMBER(VLOOKUP($C$1&amp;"-"&amp;$C52,rawdata!$E$3:$AC$14541,MATCH("ps_data",rawdata!$E$3:$AC$3,0),0)), VLOOKUP($C$1&amp;"-"&amp;$C52,rawdata!$E$3:$AC$14541,MATCH("ps_data",rawdata!$E$3:$AC$3,0),0), "")</f>
        <v/>
      </c>
      <c r="K52" s="7" t="str">
        <f>IF(ISNUMBER(VLOOKUP($C$1&amp;"-"&amp;$C52,rawdata!$E$3:$AC$14541,MATCH("nfps_data",rawdata!$E$3:$AC$3,0),0)), VLOOKUP($C$1&amp;"-"&amp;$C52,rawdata!$E$3:$AC$14541,MATCH("nfps_data",rawdata!$E$3:$AC$3,0),0), "")</f>
        <v/>
      </c>
      <c r="L52" s="7">
        <f>IF(ISNUMBER(VLOOKUP($C$1&amp;"-"&amp;$C52,rawdata!$E$3:$AC$14541,MATCH("gg_data",rawdata!$E$3:$AC$3,0),0)), VLOOKUP($C$1&amp;"-"&amp;$C52,rawdata!$E$3:$AC$14541,MATCH("gg_data",rawdata!$E$3:$AC$3,0),0), "")</f>
        <v>39.298301000000002</v>
      </c>
      <c r="M52" s="7">
        <f>IF(ISNUMBER(VLOOKUP($C$1&amp;"-"&amp;$C52,rawdata!$E$3:$AC$14541,MATCH("cg_data",rawdata!$E$3:$AC$3,0),0)), VLOOKUP($C$1&amp;"-"&amp;$C52,rawdata!$E$3:$AC$14541,MATCH("cg_data",rawdata!$E$3:$AC$3,0),0), "")</f>
        <v>40.786510999999997</v>
      </c>
      <c r="N52" s="7">
        <f>IF(ISNUMBER(VLOOKUP($C$1&amp;"-"&amp;$C52,rawdata!$E$3:$AC$14541,MATCH("ngdp_data",rawdata!$E$3:$AC$3,0),0)), VLOOKUP($C$1&amp;"-"&amp;$C52,rawdata!$E$3:$AC$14541,MATCH("ngdp_data",rawdata!$E$3:$AC$3,0),0), "")</f>
        <v>1516.605</v>
      </c>
      <c r="O52" s="3"/>
    </row>
    <row r="53" spans="2:15" x14ac:dyDescent="0.2">
      <c r="B53" s="13"/>
      <c r="C53" s="6">
        <v>1991</v>
      </c>
      <c r="D53" s="7" t="str">
        <f>IF(ISNUMBER(VLOOKUP($C$1&amp;"-"&amp;$C53,rawdata!$E$3:$AC$14541,MATCH("tot_all_data",rawdata!$E$3:$AC$3,0),0)), VLOOKUP($C$1&amp;"-"&amp;$C53,rawdata!$E$3:$AC$14541,MATCH("tot_all_data",rawdata!$E$3:$AC$3,0),0), "")</f>
        <v/>
      </c>
      <c r="E53" s="7">
        <f>IF(ISNUMBER(VLOOKUP($C$1&amp;"-"&amp;$C53,rawdata!$E$3:$AC$14541,MATCH("tot_ls_data",rawdata!$E$3:$AC$3,0),0)), VLOOKUP($C$1&amp;"-"&amp;$C53,rawdata!$E$3:$AC$14541,MATCH("tot_ls_data",rawdata!$E$3:$AC$3,0),0), "")</f>
        <v>145.42527000000001</v>
      </c>
      <c r="F53" s="7" t="str">
        <f>IF(ISNUMBER(VLOOKUP($C$1&amp;"-"&amp;$C53,rawdata!$E$3:$AC$14541,MATCH("hh_all_data",rawdata!$E$3:$AC$3,0),0)), VLOOKUP($C$1&amp;"-"&amp;$C53,rawdata!$E$3:$AC$14541,MATCH("hh_all_data",rawdata!$E$3:$AC$3,0),0), "")</f>
        <v/>
      </c>
      <c r="G53" s="7">
        <f>IF(ISNUMBER(VLOOKUP($C$1&amp;"-"&amp;$C53,rawdata!$E$3:$AC$14541,MATCH("hh_ls_data",rawdata!$E$3:$AC$3,0),0)), VLOOKUP($C$1&amp;"-"&amp;$C53,rawdata!$E$3:$AC$14541,MATCH("hh_ls_data",rawdata!$E$3:$AC$3,0),0), "")</f>
        <v>51.637797999999997</v>
      </c>
      <c r="H53" s="7" t="str">
        <f>IF(ISNUMBER(VLOOKUP($C$1&amp;"-"&amp;$C53,rawdata!$E$3:$AC$14541,MATCH("nfc_all_data",rawdata!$E$3:$AC$3,0),0)), VLOOKUP($C$1&amp;"-"&amp;$C53,rawdata!$E$3:$AC$14541,MATCH("nfc_all_data",rawdata!$E$3:$AC$3,0),0), "")</f>
        <v/>
      </c>
      <c r="I53" s="7">
        <f>IF(ISNUMBER(VLOOKUP($C$1&amp;"-"&amp;$C53,rawdata!$E$3:$AC$14541,MATCH("nfc_ls_data",rawdata!$E$3:$AC$3,0),0)), VLOOKUP($C$1&amp;"-"&amp;$C53,rawdata!$E$3:$AC$14541,MATCH("nfc_ls_data",rawdata!$E$3:$AC$3,0),0), "")</f>
        <v>93.787469999999999</v>
      </c>
      <c r="J53" s="7" t="str">
        <f>IF(ISNUMBER(VLOOKUP($C$1&amp;"-"&amp;$C53,rawdata!$E$3:$AC$14541,MATCH("ps_data",rawdata!$E$3:$AC$3,0),0)), VLOOKUP($C$1&amp;"-"&amp;$C53,rawdata!$E$3:$AC$14541,MATCH("ps_data",rawdata!$E$3:$AC$3,0),0), "")</f>
        <v/>
      </c>
      <c r="K53" s="7" t="str">
        <f>IF(ISNUMBER(VLOOKUP($C$1&amp;"-"&amp;$C53,rawdata!$E$3:$AC$14541,MATCH("nfps_data",rawdata!$E$3:$AC$3,0),0)), VLOOKUP($C$1&amp;"-"&amp;$C53,rawdata!$E$3:$AC$14541,MATCH("nfps_data",rawdata!$E$3:$AC$3,0),0), "")</f>
        <v/>
      </c>
      <c r="L53" s="7">
        <f>IF(ISNUMBER(VLOOKUP($C$1&amp;"-"&amp;$C53,rawdata!$E$3:$AC$14541,MATCH("gg_data",rawdata!$E$3:$AC$3,0),0)), VLOOKUP($C$1&amp;"-"&amp;$C53,rawdata!$E$3:$AC$14541,MATCH("gg_data",rawdata!$E$3:$AC$3,0),0), "")</f>
        <v>46.475665999999997</v>
      </c>
      <c r="M53" s="7">
        <f>IF(ISNUMBER(VLOOKUP($C$1&amp;"-"&amp;$C53,rawdata!$E$3:$AC$14541,MATCH("cg_data",rawdata!$E$3:$AC$3,0),0)), VLOOKUP($C$1&amp;"-"&amp;$C53,rawdata!$E$3:$AC$14541,MATCH("cg_data",rawdata!$E$3:$AC$3,0),0), "")</f>
        <v>41.989148</v>
      </c>
      <c r="N53" s="7">
        <f>IF(ISNUMBER(VLOOKUP($C$1&amp;"-"&amp;$C53,rawdata!$E$3:$AC$14541,MATCH("ngdp_data",rawdata!$E$3:$AC$3,0),0)), VLOOKUP($C$1&amp;"-"&amp;$C53,rawdata!$E$3:$AC$14541,MATCH("ngdp_data",rawdata!$E$3:$AC$3,0),0), "")</f>
        <v>1650.326</v>
      </c>
      <c r="O53" s="3"/>
    </row>
    <row r="54" spans="2:15" x14ac:dyDescent="0.2">
      <c r="B54" s="13"/>
      <c r="C54" s="6">
        <v>1992</v>
      </c>
      <c r="D54" s="7" t="str">
        <f>IF(ISNUMBER(VLOOKUP($C$1&amp;"-"&amp;$C54,rawdata!$E$3:$AC$14541,MATCH("tot_all_data",rawdata!$E$3:$AC$3,0),0)), VLOOKUP($C$1&amp;"-"&amp;$C54,rawdata!$E$3:$AC$14541,MATCH("tot_all_data",rawdata!$E$3:$AC$3,0),0), "")</f>
        <v/>
      </c>
      <c r="E54" s="7">
        <f>IF(ISNUMBER(VLOOKUP($C$1&amp;"-"&amp;$C54,rawdata!$E$3:$AC$14541,MATCH("tot_ls_data",rawdata!$E$3:$AC$3,0),0)), VLOOKUP($C$1&amp;"-"&amp;$C54,rawdata!$E$3:$AC$14541,MATCH("tot_ls_data",rawdata!$E$3:$AC$3,0),0), "")</f>
        <v>153.14265</v>
      </c>
      <c r="F54" s="7" t="str">
        <f>IF(ISNUMBER(VLOOKUP($C$1&amp;"-"&amp;$C54,rawdata!$E$3:$AC$14541,MATCH("hh_all_data",rawdata!$E$3:$AC$3,0),0)), VLOOKUP($C$1&amp;"-"&amp;$C54,rawdata!$E$3:$AC$14541,MATCH("hh_all_data",rawdata!$E$3:$AC$3,0),0), "")</f>
        <v/>
      </c>
      <c r="G54" s="7">
        <f>IF(ISNUMBER(VLOOKUP($C$1&amp;"-"&amp;$C54,rawdata!$E$3:$AC$14541,MATCH("hh_ls_data",rawdata!$E$3:$AC$3,0),0)), VLOOKUP($C$1&amp;"-"&amp;$C54,rawdata!$E$3:$AC$14541,MATCH("hh_ls_data",rawdata!$E$3:$AC$3,0),0), "")</f>
        <v>51.414561999999997</v>
      </c>
      <c r="H54" s="7" t="str">
        <f>IF(ISNUMBER(VLOOKUP($C$1&amp;"-"&amp;$C54,rawdata!$E$3:$AC$14541,MATCH("nfc_all_data",rawdata!$E$3:$AC$3,0),0)), VLOOKUP($C$1&amp;"-"&amp;$C54,rawdata!$E$3:$AC$14541,MATCH("nfc_all_data",rawdata!$E$3:$AC$3,0),0), "")</f>
        <v/>
      </c>
      <c r="I54" s="7">
        <f>IF(ISNUMBER(VLOOKUP($C$1&amp;"-"&amp;$C54,rawdata!$E$3:$AC$14541,MATCH("nfc_ls_data",rawdata!$E$3:$AC$3,0),0)), VLOOKUP($C$1&amp;"-"&amp;$C54,rawdata!$E$3:$AC$14541,MATCH("nfc_ls_data",rawdata!$E$3:$AC$3,0),0), "")</f>
        <v>101.72808999999999</v>
      </c>
      <c r="J54" s="7" t="str">
        <f>IF(ISNUMBER(VLOOKUP($C$1&amp;"-"&amp;$C54,rawdata!$E$3:$AC$14541,MATCH("ps_data",rawdata!$E$3:$AC$3,0),0)), VLOOKUP($C$1&amp;"-"&amp;$C54,rawdata!$E$3:$AC$14541,MATCH("ps_data",rawdata!$E$3:$AC$3,0),0), "")</f>
        <v/>
      </c>
      <c r="K54" s="7" t="str">
        <f>IF(ISNUMBER(VLOOKUP($C$1&amp;"-"&amp;$C54,rawdata!$E$3:$AC$14541,MATCH("nfps_data",rawdata!$E$3:$AC$3,0),0)), VLOOKUP($C$1&amp;"-"&amp;$C54,rawdata!$E$3:$AC$14541,MATCH("nfps_data",rawdata!$E$3:$AC$3,0),0), "")</f>
        <v/>
      </c>
      <c r="L54" s="7">
        <f>IF(ISNUMBER(VLOOKUP($C$1&amp;"-"&amp;$C54,rawdata!$E$3:$AC$14541,MATCH("gg_data",rawdata!$E$3:$AC$3,0),0)), VLOOKUP($C$1&amp;"-"&amp;$C54,rawdata!$E$3:$AC$14541,MATCH("gg_data",rawdata!$E$3:$AC$3,0),0), "")</f>
        <v>59.179782000000003</v>
      </c>
      <c r="M54" s="7">
        <f>IF(ISNUMBER(VLOOKUP($C$1&amp;"-"&amp;$C54,rawdata!$E$3:$AC$14541,MATCH("cg_data",rawdata!$E$3:$AC$3,0),0)), VLOOKUP($C$1&amp;"-"&amp;$C54,rawdata!$E$3:$AC$14541,MATCH("cg_data",rawdata!$E$3:$AC$3,0),0), "")</f>
        <v>53.904510000000002</v>
      </c>
      <c r="N54" s="7">
        <f>IF(ISNUMBER(VLOOKUP($C$1&amp;"-"&amp;$C54,rawdata!$E$3:$AC$14541,MATCH("ngdp_data",rawdata!$E$3:$AC$3,0),0)), VLOOKUP($C$1&amp;"-"&amp;$C54,rawdata!$E$3:$AC$14541,MATCH("ngdp_data",rawdata!$E$3:$AC$3,0),0), "")</f>
        <v>1634.0039999999999</v>
      </c>
      <c r="O54" s="3"/>
    </row>
    <row r="55" spans="2:15" ht="12" customHeight="1" x14ac:dyDescent="0.2">
      <c r="B55" s="13"/>
      <c r="C55" s="6">
        <v>1993</v>
      </c>
      <c r="D55" s="7" t="str">
        <f>IF(ISNUMBER(VLOOKUP($C$1&amp;"-"&amp;$C55,rawdata!$E$3:$AC$14541,MATCH("tot_all_data",rawdata!$E$3:$AC$3,0),0)), VLOOKUP($C$1&amp;"-"&amp;$C55,rawdata!$E$3:$AC$14541,MATCH("tot_all_data",rawdata!$E$3:$AC$3,0),0), "")</f>
        <v/>
      </c>
      <c r="E55" s="7">
        <f>IF(ISNUMBER(VLOOKUP($C$1&amp;"-"&amp;$C55,rawdata!$E$3:$AC$14541,MATCH("tot_ls_data",rawdata!$E$3:$AC$3,0),0)), VLOOKUP($C$1&amp;"-"&amp;$C55,rawdata!$E$3:$AC$14541,MATCH("tot_ls_data",rawdata!$E$3:$AC$3,0),0), "")</f>
        <v>152.64877000000001</v>
      </c>
      <c r="F55" s="7" t="str">
        <f>IF(ISNUMBER(VLOOKUP($C$1&amp;"-"&amp;$C55,rawdata!$E$3:$AC$14541,MATCH("hh_all_data",rawdata!$E$3:$AC$3,0),0)), VLOOKUP($C$1&amp;"-"&amp;$C55,rawdata!$E$3:$AC$14541,MATCH("hh_all_data",rawdata!$E$3:$AC$3,0),0), "")</f>
        <v/>
      </c>
      <c r="G55" s="7">
        <f>IF(ISNUMBER(VLOOKUP($C$1&amp;"-"&amp;$C55,rawdata!$E$3:$AC$14541,MATCH("hh_ls_data",rawdata!$E$3:$AC$3,0),0)), VLOOKUP($C$1&amp;"-"&amp;$C55,rawdata!$E$3:$AC$14541,MATCH("hh_ls_data",rawdata!$E$3:$AC$3,0),0), "")</f>
        <v>50.544853000000003</v>
      </c>
      <c r="H55" s="7" t="str">
        <f>IF(ISNUMBER(VLOOKUP($C$1&amp;"-"&amp;$C55,rawdata!$E$3:$AC$14541,MATCH("nfc_all_data",rawdata!$E$3:$AC$3,0),0)), VLOOKUP($C$1&amp;"-"&amp;$C55,rawdata!$E$3:$AC$14541,MATCH("nfc_all_data",rawdata!$E$3:$AC$3,0),0), "")</f>
        <v/>
      </c>
      <c r="I55" s="7">
        <f>IF(ISNUMBER(VLOOKUP($C$1&amp;"-"&amp;$C55,rawdata!$E$3:$AC$14541,MATCH("nfc_ls_data",rawdata!$E$3:$AC$3,0),0)), VLOOKUP($C$1&amp;"-"&amp;$C55,rawdata!$E$3:$AC$14541,MATCH("nfc_ls_data",rawdata!$E$3:$AC$3,0),0), "")</f>
        <v>102.10392</v>
      </c>
      <c r="J55" s="7" t="str">
        <f>IF(ISNUMBER(VLOOKUP($C$1&amp;"-"&amp;$C55,rawdata!$E$3:$AC$14541,MATCH("ps_data",rawdata!$E$3:$AC$3,0),0)), VLOOKUP($C$1&amp;"-"&amp;$C55,rawdata!$E$3:$AC$14541,MATCH("ps_data",rawdata!$E$3:$AC$3,0),0), "")</f>
        <v/>
      </c>
      <c r="K55" s="7" t="str">
        <f>IF(ISNUMBER(VLOOKUP($C$1&amp;"-"&amp;$C55,rawdata!$E$3:$AC$14541,MATCH("nfps_data",rawdata!$E$3:$AC$3,0),0)), VLOOKUP($C$1&amp;"-"&amp;$C55,rawdata!$E$3:$AC$14541,MATCH("nfps_data",rawdata!$E$3:$AC$3,0),0), "")</f>
        <v/>
      </c>
      <c r="L55" s="7">
        <f>IF(ISNUMBER(VLOOKUP($C$1&amp;"-"&amp;$C55,rawdata!$E$3:$AC$14541,MATCH("gg_data",rawdata!$E$3:$AC$3,0),0)), VLOOKUP($C$1&amp;"-"&amp;$C55,rawdata!$E$3:$AC$14541,MATCH("gg_data",rawdata!$E$3:$AC$3,0),0), "")</f>
        <v>66.252956999999995</v>
      </c>
      <c r="M55" s="7">
        <f>IF(ISNUMBER(VLOOKUP($C$1&amp;"-"&amp;$C55,rawdata!$E$3:$AC$14541,MATCH("cg_data",rawdata!$E$3:$AC$3,0),0)), VLOOKUP($C$1&amp;"-"&amp;$C55,rawdata!$E$3:$AC$14541,MATCH("cg_data",rawdata!$E$3:$AC$3,0),0), "")</f>
        <v>68.875651000000005</v>
      </c>
      <c r="N55" s="7">
        <f>IF(ISNUMBER(VLOOKUP($C$1&amp;"-"&amp;$C55,rawdata!$E$3:$AC$14541,MATCH("ngdp_data",rawdata!$E$3:$AC$3,0),0)), VLOOKUP($C$1&amp;"-"&amp;$C55,rawdata!$E$3:$AC$14541,MATCH("ngdp_data",rawdata!$E$3:$AC$3,0),0), "")</f>
        <v>1643.93</v>
      </c>
      <c r="O55" s="3"/>
    </row>
    <row r="56" spans="2:15" x14ac:dyDescent="0.2">
      <c r="B56" s="13"/>
      <c r="C56" s="6">
        <v>1994</v>
      </c>
      <c r="D56" s="7" t="str">
        <f>IF(ISNUMBER(VLOOKUP($C$1&amp;"-"&amp;$C56,rawdata!$E$3:$AC$14541,MATCH("tot_all_data",rawdata!$E$3:$AC$3,0),0)), VLOOKUP($C$1&amp;"-"&amp;$C56,rawdata!$E$3:$AC$14541,MATCH("tot_all_data",rawdata!$E$3:$AC$3,0),0), "")</f>
        <v/>
      </c>
      <c r="E56" s="7">
        <f>IF(ISNUMBER(VLOOKUP($C$1&amp;"-"&amp;$C56,rawdata!$E$3:$AC$14541,MATCH("tot_ls_data",rawdata!$E$3:$AC$3,0),0)), VLOOKUP($C$1&amp;"-"&amp;$C56,rawdata!$E$3:$AC$14541,MATCH("tot_ls_data",rawdata!$E$3:$AC$3,0),0), "")</f>
        <v>142.69054</v>
      </c>
      <c r="F56" s="7" t="str">
        <f>IF(ISNUMBER(VLOOKUP($C$1&amp;"-"&amp;$C56,rawdata!$E$3:$AC$14541,MATCH("hh_all_data",rawdata!$E$3:$AC$3,0),0)), VLOOKUP($C$1&amp;"-"&amp;$C56,rawdata!$E$3:$AC$14541,MATCH("hh_all_data",rawdata!$E$3:$AC$3,0),0), "")</f>
        <v/>
      </c>
      <c r="G56" s="7">
        <f>IF(ISNUMBER(VLOOKUP($C$1&amp;"-"&amp;$C56,rawdata!$E$3:$AC$14541,MATCH("hh_ls_data",rawdata!$E$3:$AC$3,0),0)), VLOOKUP($C$1&amp;"-"&amp;$C56,rawdata!$E$3:$AC$14541,MATCH("hh_ls_data",rawdata!$E$3:$AC$3,0),0), "")</f>
        <v>46.974736</v>
      </c>
      <c r="H56" s="7" t="str">
        <f>IF(ISNUMBER(VLOOKUP($C$1&amp;"-"&amp;$C56,rawdata!$E$3:$AC$14541,MATCH("nfc_all_data",rawdata!$E$3:$AC$3,0),0)), VLOOKUP($C$1&amp;"-"&amp;$C56,rawdata!$E$3:$AC$14541,MATCH("nfc_all_data",rawdata!$E$3:$AC$3,0),0), "")</f>
        <v/>
      </c>
      <c r="I56" s="7">
        <f>IF(ISNUMBER(VLOOKUP($C$1&amp;"-"&amp;$C56,rawdata!$E$3:$AC$14541,MATCH("nfc_ls_data",rawdata!$E$3:$AC$3,0),0)), VLOOKUP($C$1&amp;"-"&amp;$C56,rawdata!$E$3:$AC$14541,MATCH("nfc_ls_data",rawdata!$E$3:$AC$3,0),0), "")</f>
        <v>95.715806000000001</v>
      </c>
      <c r="J56" s="7" t="str">
        <f>IF(ISNUMBER(VLOOKUP($C$1&amp;"-"&amp;$C56,rawdata!$E$3:$AC$14541,MATCH("ps_data",rawdata!$E$3:$AC$3,0),0)), VLOOKUP($C$1&amp;"-"&amp;$C56,rawdata!$E$3:$AC$14541,MATCH("ps_data",rawdata!$E$3:$AC$3,0),0), "")</f>
        <v/>
      </c>
      <c r="K56" s="7" t="str">
        <f>IF(ISNUMBER(VLOOKUP($C$1&amp;"-"&amp;$C56,rawdata!$E$3:$AC$14541,MATCH("nfps_data",rawdata!$E$3:$AC$3,0),0)), VLOOKUP($C$1&amp;"-"&amp;$C56,rawdata!$E$3:$AC$14541,MATCH("nfps_data",rawdata!$E$3:$AC$3,0),0), "")</f>
        <v/>
      </c>
      <c r="L56" s="7">
        <f>IF(ISNUMBER(VLOOKUP($C$1&amp;"-"&amp;$C56,rawdata!$E$3:$AC$14541,MATCH("gg_data",rawdata!$E$3:$AC$3,0),0)), VLOOKUP($C$1&amp;"-"&amp;$C56,rawdata!$E$3:$AC$14541,MATCH("gg_data",rawdata!$E$3:$AC$3,0),0), "")</f>
        <v>68.678500999999997</v>
      </c>
      <c r="M56" s="7">
        <f>IF(ISNUMBER(VLOOKUP($C$1&amp;"-"&amp;$C56,rawdata!$E$3:$AC$14541,MATCH("cg_data",rawdata!$E$3:$AC$3,0),0)), VLOOKUP($C$1&amp;"-"&amp;$C56,rawdata!$E$3:$AC$14541,MATCH("cg_data",rawdata!$E$3:$AC$3,0),0), "")</f>
        <v>73.367525999999998</v>
      </c>
      <c r="N56" s="7">
        <f>IF(ISNUMBER(VLOOKUP($C$1&amp;"-"&amp;$C56,rawdata!$E$3:$AC$14541,MATCH("ngdp_data",rawdata!$E$3:$AC$3,0),0)), VLOOKUP($C$1&amp;"-"&amp;$C56,rawdata!$E$3:$AC$14541,MATCH("ngdp_data",rawdata!$E$3:$AC$3,0),0), "")</f>
        <v>1753.6320000000001</v>
      </c>
      <c r="O56" s="3"/>
    </row>
    <row r="57" spans="2:15" x14ac:dyDescent="0.2">
      <c r="B57" s="13"/>
      <c r="C57" s="6">
        <v>1995</v>
      </c>
      <c r="D57" s="7">
        <f>IF(ISNUMBER(VLOOKUP($C$1&amp;"-"&amp;$C57,rawdata!$E$3:$AC$14541,MATCH("tot_all_data",rawdata!$E$3:$AC$3,0),0)), VLOOKUP($C$1&amp;"-"&amp;$C57,rawdata!$E$3:$AC$14541,MATCH("tot_all_data",rawdata!$E$3:$AC$3,0),0), "")</f>
        <v>180.01886999999999</v>
      </c>
      <c r="E57" s="7">
        <f>IF(ISNUMBER(VLOOKUP($C$1&amp;"-"&amp;$C57,rawdata!$E$3:$AC$14541,MATCH("tot_ls_data",rawdata!$E$3:$AC$3,0),0)), VLOOKUP($C$1&amp;"-"&amp;$C57,rawdata!$E$3:$AC$14541,MATCH("tot_ls_data",rawdata!$E$3:$AC$3,0),0), "")</f>
        <v>129.79267999999999</v>
      </c>
      <c r="F57" s="7">
        <f>IF(ISNUMBER(VLOOKUP($C$1&amp;"-"&amp;$C57,rawdata!$E$3:$AC$14541,MATCH("hh_all_data",rawdata!$E$3:$AC$3,0),0)), VLOOKUP($C$1&amp;"-"&amp;$C57,rawdata!$E$3:$AC$14541,MATCH("hh_all_data",rawdata!$E$3:$AC$3,0),0), "")</f>
        <v>44.384419999999999</v>
      </c>
      <c r="G57" s="7">
        <f>IF(ISNUMBER(VLOOKUP($C$1&amp;"-"&amp;$C57,rawdata!$E$3:$AC$14541,MATCH("hh_ls_data",rawdata!$E$3:$AC$3,0),0)), VLOOKUP($C$1&amp;"-"&amp;$C57,rawdata!$E$3:$AC$14541,MATCH("hh_ls_data",rawdata!$E$3:$AC$3,0),0), "")</f>
        <v>43.917572999999997</v>
      </c>
      <c r="H57" s="7">
        <f>IF(ISNUMBER(VLOOKUP($C$1&amp;"-"&amp;$C57,rawdata!$E$3:$AC$14541,MATCH("nfc_all_data",rawdata!$E$3:$AC$3,0),0)), VLOOKUP($C$1&amp;"-"&amp;$C57,rawdata!$E$3:$AC$14541,MATCH("nfc_all_data",rawdata!$E$3:$AC$3,0),0), "")</f>
        <v>135.63444999999999</v>
      </c>
      <c r="I57" s="7">
        <f>IF(ISNUMBER(VLOOKUP($C$1&amp;"-"&amp;$C57,rawdata!$E$3:$AC$14541,MATCH("nfc_ls_data",rawdata!$E$3:$AC$3,0),0)), VLOOKUP($C$1&amp;"-"&amp;$C57,rawdata!$E$3:$AC$14541,MATCH("nfc_ls_data",rawdata!$E$3:$AC$3,0),0), "")</f>
        <v>85.875107999999997</v>
      </c>
      <c r="J57" s="7" t="str">
        <f>IF(ISNUMBER(VLOOKUP($C$1&amp;"-"&amp;$C57,rawdata!$E$3:$AC$14541,MATCH("ps_data",rawdata!$E$3:$AC$3,0),0)), VLOOKUP($C$1&amp;"-"&amp;$C57,rawdata!$E$3:$AC$14541,MATCH("ps_data",rawdata!$E$3:$AC$3,0),0), "")</f>
        <v/>
      </c>
      <c r="K57" s="7" t="str">
        <f>IF(ISNUMBER(VLOOKUP($C$1&amp;"-"&amp;$C57,rawdata!$E$3:$AC$14541,MATCH("nfps_data",rawdata!$E$3:$AC$3,0),0)), VLOOKUP($C$1&amp;"-"&amp;$C57,rawdata!$E$3:$AC$14541,MATCH("nfps_data",rawdata!$E$3:$AC$3,0),0), "")</f>
        <v/>
      </c>
      <c r="L57" s="7">
        <f>IF(ISNUMBER(VLOOKUP($C$1&amp;"-"&amp;$C57,rawdata!$E$3:$AC$14541,MATCH("gg_data",rawdata!$E$3:$AC$3,0),0)), VLOOKUP($C$1&amp;"-"&amp;$C57,rawdata!$E$3:$AC$14541,MATCH("gg_data",rawdata!$E$3:$AC$3,0),0), "")</f>
        <v>68.817659000000006</v>
      </c>
      <c r="M57" s="7">
        <f>IF(ISNUMBER(VLOOKUP($C$1&amp;"-"&amp;$C57,rawdata!$E$3:$AC$14541,MATCH("cg_data",rawdata!$E$3:$AC$3,0),0)), VLOOKUP($C$1&amp;"-"&amp;$C57,rawdata!$E$3:$AC$14541,MATCH("cg_data",rawdata!$E$3:$AC$3,0),0), "")</f>
        <v>75.954480000000004</v>
      </c>
      <c r="N57" s="7">
        <f>IF(ISNUMBER(VLOOKUP($C$1&amp;"-"&amp;$C57,rawdata!$E$3:$AC$14541,MATCH("ngdp_data",rawdata!$E$3:$AC$3,0),0)), VLOOKUP($C$1&amp;"-"&amp;$C57,rawdata!$E$3:$AC$14541,MATCH("ngdp_data",rawdata!$E$3:$AC$3,0),0), "")</f>
        <v>1893.126</v>
      </c>
      <c r="O57" s="3"/>
    </row>
    <row r="58" spans="2:15" x14ac:dyDescent="0.2">
      <c r="B58" s="13"/>
      <c r="C58" s="6">
        <v>1996</v>
      </c>
      <c r="D58" s="7">
        <f>IF(ISNUMBER(VLOOKUP($C$1&amp;"-"&amp;$C58,rawdata!$E$3:$AC$14541,MATCH("tot_all_data",rawdata!$E$3:$AC$3,0),0)), VLOOKUP($C$1&amp;"-"&amp;$C58,rawdata!$E$3:$AC$14541,MATCH("tot_all_data",rawdata!$E$3:$AC$3,0),0), "")</f>
        <v>180.86157</v>
      </c>
      <c r="E58" s="7">
        <f>IF(ISNUMBER(VLOOKUP($C$1&amp;"-"&amp;$C58,rawdata!$E$3:$AC$14541,MATCH("tot_ls_data",rawdata!$E$3:$AC$3,0),0)), VLOOKUP($C$1&amp;"-"&amp;$C58,rawdata!$E$3:$AC$14541,MATCH("tot_ls_data",rawdata!$E$3:$AC$3,0),0), "")</f>
        <v>129.20043999999999</v>
      </c>
      <c r="F58" s="7">
        <f>IF(ISNUMBER(VLOOKUP($C$1&amp;"-"&amp;$C58,rawdata!$E$3:$AC$14541,MATCH("hh_all_data",rawdata!$E$3:$AC$3,0),0)), VLOOKUP($C$1&amp;"-"&amp;$C58,rawdata!$E$3:$AC$14541,MATCH("hh_all_data",rawdata!$E$3:$AC$3,0),0), "")</f>
        <v>44.320753000000003</v>
      </c>
      <c r="G58" s="7">
        <f>IF(ISNUMBER(VLOOKUP($C$1&amp;"-"&amp;$C58,rawdata!$E$3:$AC$14541,MATCH("hh_ls_data",rawdata!$E$3:$AC$3,0),0)), VLOOKUP($C$1&amp;"-"&amp;$C58,rawdata!$E$3:$AC$14541,MATCH("hh_ls_data",rawdata!$E$3:$AC$3,0),0), "")</f>
        <v>43.840026999999999</v>
      </c>
      <c r="H58" s="7">
        <f>IF(ISNUMBER(VLOOKUP($C$1&amp;"-"&amp;$C58,rawdata!$E$3:$AC$14541,MATCH("nfc_all_data",rawdata!$E$3:$AC$3,0),0)), VLOOKUP($C$1&amp;"-"&amp;$C58,rawdata!$E$3:$AC$14541,MATCH("nfc_all_data",rawdata!$E$3:$AC$3,0),0), "")</f>
        <v>136.54082</v>
      </c>
      <c r="I58" s="7">
        <f>IF(ISNUMBER(VLOOKUP($C$1&amp;"-"&amp;$C58,rawdata!$E$3:$AC$14541,MATCH("nfc_ls_data",rawdata!$E$3:$AC$3,0),0)), VLOOKUP($C$1&amp;"-"&amp;$C58,rawdata!$E$3:$AC$14541,MATCH("nfc_ls_data",rawdata!$E$3:$AC$3,0),0), "")</f>
        <v>85.360410999999999</v>
      </c>
      <c r="J58" s="7" t="str">
        <f>IF(ISNUMBER(VLOOKUP($C$1&amp;"-"&amp;$C58,rawdata!$E$3:$AC$14541,MATCH("ps_data",rawdata!$E$3:$AC$3,0),0)), VLOOKUP($C$1&amp;"-"&amp;$C58,rawdata!$E$3:$AC$14541,MATCH("ps_data",rawdata!$E$3:$AC$3,0),0), "")</f>
        <v/>
      </c>
      <c r="K58" s="7" t="str">
        <f>IF(ISNUMBER(VLOOKUP($C$1&amp;"-"&amp;$C58,rawdata!$E$3:$AC$14541,MATCH("nfps_data",rawdata!$E$3:$AC$3,0),0)), VLOOKUP($C$1&amp;"-"&amp;$C58,rawdata!$E$3:$AC$14541,MATCH("nfps_data",rawdata!$E$3:$AC$3,0),0), "")</f>
        <v/>
      </c>
      <c r="L58" s="7">
        <f>IF(ISNUMBER(VLOOKUP($C$1&amp;"-"&amp;$C58,rawdata!$E$3:$AC$14541,MATCH("gg_data",rawdata!$E$3:$AC$3,0),0)), VLOOKUP($C$1&amp;"-"&amp;$C58,rawdata!$E$3:$AC$14541,MATCH("gg_data",rawdata!$E$3:$AC$3,0),0), "")</f>
        <v>69.150116999999995</v>
      </c>
      <c r="M58" s="7">
        <f>IF(ISNUMBER(VLOOKUP($C$1&amp;"-"&amp;$C58,rawdata!$E$3:$AC$14541,MATCH("cg_data",rawdata!$E$3:$AC$3,0),0)), VLOOKUP($C$1&amp;"-"&amp;$C58,rawdata!$E$3:$AC$14541,MATCH("cg_data",rawdata!$E$3:$AC$3,0),0), "")</f>
        <v>78.337975999999998</v>
      </c>
      <c r="N58" s="7">
        <f>IF(ISNUMBER(VLOOKUP($C$1&amp;"-"&amp;$C58,rawdata!$E$3:$AC$14541,MATCH("ngdp_data",rawdata!$E$3:$AC$3,0),0)), VLOOKUP($C$1&amp;"-"&amp;$C58,rawdata!$E$3:$AC$14541,MATCH("ngdp_data",rawdata!$E$3:$AC$3,0),0), "")</f>
        <v>1943.1010000000001</v>
      </c>
      <c r="O58" s="3"/>
    </row>
    <row r="59" spans="2:15" x14ac:dyDescent="0.2">
      <c r="B59" s="13"/>
      <c r="C59" s="6">
        <v>1997</v>
      </c>
      <c r="D59" s="7">
        <f>IF(ISNUMBER(VLOOKUP($C$1&amp;"-"&amp;$C59,rawdata!$E$3:$AC$14541,MATCH("tot_all_data",rawdata!$E$3:$AC$3,0),0)), VLOOKUP($C$1&amp;"-"&amp;$C59,rawdata!$E$3:$AC$14541,MATCH("tot_all_data",rawdata!$E$3:$AC$3,0),0), "")</f>
        <v>192.90520000000001</v>
      </c>
      <c r="E59" s="7">
        <f>IF(ISNUMBER(VLOOKUP($C$1&amp;"-"&amp;$C59,rawdata!$E$3:$AC$14541,MATCH("tot_ls_data",rawdata!$E$3:$AC$3,0),0)), VLOOKUP($C$1&amp;"-"&amp;$C59,rawdata!$E$3:$AC$14541,MATCH("tot_ls_data",rawdata!$E$3:$AC$3,0),0), "")</f>
        <v>136.34823</v>
      </c>
      <c r="F59" s="7">
        <f>IF(ISNUMBER(VLOOKUP($C$1&amp;"-"&amp;$C59,rawdata!$E$3:$AC$14541,MATCH("hh_all_data",rawdata!$E$3:$AC$3,0),0)), VLOOKUP($C$1&amp;"-"&amp;$C59,rawdata!$E$3:$AC$14541,MATCH("hh_all_data",rawdata!$E$3:$AC$3,0),0), "")</f>
        <v>44.799694000000002</v>
      </c>
      <c r="G59" s="7">
        <f>IF(ISNUMBER(VLOOKUP($C$1&amp;"-"&amp;$C59,rawdata!$E$3:$AC$14541,MATCH("hh_ls_data",rawdata!$E$3:$AC$3,0),0)), VLOOKUP($C$1&amp;"-"&amp;$C59,rawdata!$E$3:$AC$14541,MATCH("hh_ls_data",rawdata!$E$3:$AC$3,0),0), "")</f>
        <v>44.290208</v>
      </c>
      <c r="H59" s="7">
        <f>IF(ISNUMBER(VLOOKUP($C$1&amp;"-"&amp;$C59,rawdata!$E$3:$AC$14541,MATCH("nfc_all_data",rawdata!$E$3:$AC$3,0),0)), VLOOKUP($C$1&amp;"-"&amp;$C59,rawdata!$E$3:$AC$14541,MATCH("nfc_all_data",rawdata!$E$3:$AC$3,0),0), "")</f>
        <v>148.10550000000001</v>
      </c>
      <c r="I59" s="7">
        <f>IF(ISNUMBER(VLOOKUP($C$1&amp;"-"&amp;$C59,rawdata!$E$3:$AC$14541,MATCH("nfc_ls_data",rawdata!$E$3:$AC$3,0),0)), VLOOKUP($C$1&amp;"-"&amp;$C59,rawdata!$E$3:$AC$14541,MATCH("nfc_ls_data",rawdata!$E$3:$AC$3,0),0), "")</f>
        <v>92.058020999999997</v>
      </c>
      <c r="J59" s="7" t="str">
        <f>IF(ISNUMBER(VLOOKUP($C$1&amp;"-"&amp;$C59,rawdata!$E$3:$AC$14541,MATCH("ps_data",rawdata!$E$3:$AC$3,0),0)), VLOOKUP($C$1&amp;"-"&amp;$C59,rawdata!$E$3:$AC$14541,MATCH("ps_data",rawdata!$E$3:$AC$3,0),0), "")</f>
        <v/>
      </c>
      <c r="K59" s="7" t="str">
        <f>IF(ISNUMBER(VLOOKUP($C$1&amp;"-"&amp;$C59,rawdata!$E$3:$AC$14541,MATCH("nfps_data",rawdata!$E$3:$AC$3,0),0)), VLOOKUP($C$1&amp;"-"&amp;$C59,rawdata!$E$3:$AC$14541,MATCH("nfps_data",rawdata!$E$3:$AC$3,0),0), "")</f>
        <v/>
      </c>
      <c r="L59" s="7">
        <f>IF(ISNUMBER(VLOOKUP($C$1&amp;"-"&amp;$C59,rawdata!$E$3:$AC$14541,MATCH("gg_data",rawdata!$E$3:$AC$3,0),0)), VLOOKUP($C$1&amp;"-"&amp;$C59,rawdata!$E$3:$AC$14541,MATCH("gg_data",rawdata!$E$3:$AC$3,0),0), "")</f>
        <v>67.875479999999996</v>
      </c>
      <c r="M59" s="7">
        <f>IF(ISNUMBER(VLOOKUP($C$1&amp;"-"&amp;$C59,rawdata!$E$3:$AC$14541,MATCH("cg_data",rawdata!$E$3:$AC$3,0),0)), VLOOKUP($C$1&amp;"-"&amp;$C59,rawdata!$E$3:$AC$14541,MATCH("cg_data",rawdata!$E$3:$AC$3,0),0), "")</f>
        <v>79.672860999999997</v>
      </c>
      <c r="N59" s="7">
        <f>IF(ISNUMBER(VLOOKUP($C$1&amp;"-"&amp;$C59,rawdata!$E$3:$AC$14541,MATCH("ngdp_data",rawdata!$E$3:$AC$3,0),0)), VLOOKUP($C$1&amp;"-"&amp;$C59,rawdata!$E$3:$AC$14541,MATCH("ngdp_data",rawdata!$E$3:$AC$3,0),0), "")</f>
        <v>2033.8130000000001</v>
      </c>
      <c r="O59" s="3"/>
    </row>
    <row r="60" spans="2:15" x14ac:dyDescent="0.2">
      <c r="B60" s="13"/>
      <c r="C60" s="6">
        <v>1998</v>
      </c>
      <c r="D60" s="7">
        <f>IF(ISNUMBER(VLOOKUP($C$1&amp;"-"&amp;$C60,rawdata!$E$3:$AC$14541,MATCH("tot_all_data",rawdata!$E$3:$AC$3,0),0)), VLOOKUP($C$1&amp;"-"&amp;$C60,rawdata!$E$3:$AC$14541,MATCH("tot_all_data",rawdata!$E$3:$AC$3,0),0), "")</f>
        <v>200.01539</v>
      </c>
      <c r="E60" s="7">
        <f>IF(ISNUMBER(VLOOKUP($C$1&amp;"-"&amp;$C60,rawdata!$E$3:$AC$14541,MATCH("tot_ls_data",rawdata!$E$3:$AC$3,0),0)), VLOOKUP($C$1&amp;"-"&amp;$C60,rawdata!$E$3:$AC$14541,MATCH("tot_ls_data",rawdata!$E$3:$AC$3,0),0), "")</f>
        <v>140.9674</v>
      </c>
      <c r="F60" s="7">
        <f>IF(ISNUMBER(VLOOKUP($C$1&amp;"-"&amp;$C60,rawdata!$E$3:$AC$14541,MATCH("hh_all_data",rawdata!$E$3:$AC$3,0),0)), VLOOKUP($C$1&amp;"-"&amp;$C60,rawdata!$E$3:$AC$14541,MATCH("hh_all_data",rawdata!$E$3:$AC$3,0),0), "")</f>
        <v>45.311284000000001</v>
      </c>
      <c r="G60" s="7">
        <f>IF(ISNUMBER(VLOOKUP($C$1&amp;"-"&amp;$C60,rawdata!$E$3:$AC$14541,MATCH("hh_ls_data",rawdata!$E$3:$AC$3,0),0)), VLOOKUP($C$1&amp;"-"&amp;$C60,rawdata!$E$3:$AC$14541,MATCH("hh_ls_data",rawdata!$E$3:$AC$3,0),0), "")</f>
        <v>44.735847999999997</v>
      </c>
      <c r="H60" s="7">
        <f>IF(ISNUMBER(VLOOKUP($C$1&amp;"-"&amp;$C60,rawdata!$E$3:$AC$14541,MATCH("nfc_all_data",rawdata!$E$3:$AC$3,0),0)), VLOOKUP($C$1&amp;"-"&amp;$C60,rawdata!$E$3:$AC$14541,MATCH("nfc_all_data",rawdata!$E$3:$AC$3,0),0), "")</f>
        <v>154.70410999999999</v>
      </c>
      <c r="I60" s="7">
        <f>IF(ISNUMBER(VLOOKUP($C$1&amp;"-"&amp;$C60,rawdata!$E$3:$AC$14541,MATCH("nfc_ls_data",rawdata!$E$3:$AC$3,0),0)), VLOOKUP($C$1&amp;"-"&amp;$C60,rawdata!$E$3:$AC$14541,MATCH("nfc_ls_data",rawdata!$E$3:$AC$3,0),0), "")</f>
        <v>96.231551999999994</v>
      </c>
      <c r="J60" s="7" t="str">
        <f>IF(ISNUMBER(VLOOKUP($C$1&amp;"-"&amp;$C60,rawdata!$E$3:$AC$14541,MATCH("ps_data",rawdata!$E$3:$AC$3,0),0)), VLOOKUP($C$1&amp;"-"&amp;$C60,rawdata!$E$3:$AC$14541,MATCH("ps_data",rawdata!$E$3:$AC$3,0),0), "")</f>
        <v/>
      </c>
      <c r="K60" s="7" t="str">
        <f>IF(ISNUMBER(VLOOKUP($C$1&amp;"-"&amp;$C60,rawdata!$E$3:$AC$14541,MATCH("nfps_data",rawdata!$E$3:$AC$3,0),0)), VLOOKUP($C$1&amp;"-"&amp;$C60,rawdata!$E$3:$AC$14541,MATCH("nfps_data",rawdata!$E$3:$AC$3,0),0), "")</f>
        <v/>
      </c>
      <c r="L60" s="7">
        <f>IF(ISNUMBER(VLOOKUP($C$1&amp;"-"&amp;$C60,rawdata!$E$3:$AC$14541,MATCH("gg_data",rawdata!$E$3:$AC$3,0),0)), VLOOKUP($C$1&amp;"-"&amp;$C60,rawdata!$E$3:$AC$14541,MATCH("gg_data",rawdata!$E$3:$AC$3,0),0), "")</f>
        <v>65.589206000000004</v>
      </c>
      <c r="M60" s="7">
        <f>IF(ISNUMBER(VLOOKUP($C$1&amp;"-"&amp;$C60,rawdata!$E$3:$AC$14541,MATCH("cg_data",rawdata!$E$3:$AC$3,0),0)), VLOOKUP($C$1&amp;"-"&amp;$C60,rawdata!$E$3:$AC$14541,MATCH("cg_data",rawdata!$E$3:$AC$3,0),0), "")</f>
        <v>78.741365000000002</v>
      </c>
      <c r="N60" s="7">
        <f>IF(ISNUMBER(VLOOKUP($C$1&amp;"-"&amp;$C60,rawdata!$E$3:$AC$14541,MATCH("ngdp_data",rawdata!$E$3:$AC$3,0),0)), VLOOKUP($C$1&amp;"-"&amp;$C60,rawdata!$E$3:$AC$14541,MATCH("ngdp_data",rawdata!$E$3:$AC$3,0),0), "")</f>
        <v>2137.8560000000002</v>
      </c>
      <c r="O60" s="3"/>
    </row>
    <row r="61" spans="2:15" x14ac:dyDescent="0.2">
      <c r="B61" s="13"/>
      <c r="C61" s="6">
        <v>1999</v>
      </c>
      <c r="D61" s="7">
        <f>IF(ISNUMBER(VLOOKUP($C$1&amp;"-"&amp;$C61,rawdata!$E$3:$AC$14541,MATCH("tot_all_data",rawdata!$E$3:$AC$3,0),0)), VLOOKUP($C$1&amp;"-"&amp;$C61,rawdata!$E$3:$AC$14541,MATCH("tot_all_data",rawdata!$E$3:$AC$3,0),0), "")</f>
        <v>206.80529000000001</v>
      </c>
      <c r="E61" s="7">
        <f>IF(ISNUMBER(VLOOKUP($C$1&amp;"-"&amp;$C61,rawdata!$E$3:$AC$14541,MATCH("tot_ls_data",rawdata!$E$3:$AC$3,0),0)), VLOOKUP($C$1&amp;"-"&amp;$C61,rawdata!$E$3:$AC$14541,MATCH("tot_ls_data",rawdata!$E$3:$AC$3,0),0), "")</f>
        <v>146.61362</v>
      </c>
      <c r="F61" s="7">
        <f>IF(ISNUMBER(VLOOKUP($C$1&amp;"-"&amp;$C61,rawdata!$E$3:$AC$14541,MATCH("hh_all_data",rawdata!$E$3:$AC$3,0),0)), VLOOKUP($C$1&amp;"-"&amp;$C61,rawdata!$E$3:$AC$14541,MATCH("hh_all_data",rawdata!$E$3:$AC$3,0),0), "")</f>
        <v>46.756346000000001</v>
      </c>
      <c r="G61" s="7">
        <f>IF(ISNUMBER(VLOOKUP($C$1&amp;"-"&amp;$C61,rawdata!$E$3:$AC$14541,MATCH("hh_ls_data",rawdata!$E$3:$AC$3,0),0)), VLOOKUP($C$1&amp;"-"&amp;$C61,rawdata!$E$3:$AC$14541,MATCH("hh_ls_data",rawdata!$E$3:$AC$3,0),0), "")</f>
        <v>46.163580000000003</v>
      </c>
      <c r="H61" s="7">
        <f>IF(ISNUMBER(VLOOKUP($C$1&amp;"-"&amp;$C61,rawdata!$E$3:$AC$14541,MATCH("nfc_all_data",rawdata!$E$3:$AC$3,0),0)), VLOOKUP($C$1&amp;"-"&amp;$C61,rawdata!$E$3:$AC$14541,MATCH("nfc_all_data",rawdata!$E$3:$AC$3,0),0), "")</f>
        <v>160.04894999999999</v>
      </c>
      <c r="I61" s="7">
        <f>IF(ISNUMBER(VLOOKUP($C$1&amp;"-"&amp;$C61,rawdata!$E$3:$AC$14541,MATCH("nfc_ls_data",rawdata!$E$3:$AC$3,0),0)), VLOOKUP($C$1&amp;"-"&amp;$C61,rawdata!$E$3:$AC$14541,MATCH("nfc_ls_data",rawdata!$E$3:$AC$3,0),0), "")</f>
        <v>100.45004</v>
      </c>
      <c r="J61" s="7" t="str">
        <f>IF(ISNUMBER(VLOOKUP($C$1&amp;"-"&amp;$C61,rawdata!$E$3:$AC$14541,MATCH("ps_data",rawdata!$E$3:$AC$3,0),0)), VLOOKUP($C$1&amp;"-"&amp;$C61,rawdata!$E$3:$AC$14541,MATCH("ps_data",rawdata!$E$3:$AC$3,0),0), "")</f>
        <v/>
      </c>
      <c r="K61" s="7" t="str">
        <f>IF(ISNUMBER(VLOOKUP($C$1&amp;"-"&amp;$C61,rawdata!$E$3:$AC$14541,MATCH("nfps_data",rawdata!$E$3:$AC$3,0),0)), VLOOKUP($C$1&amp;"-"&amp;$C61,rawdata!$E$3:$AC$14541,MATCH("nfps_data",rawdata!$E$3:$AC$3,0),0), "")</f>
        <v/>
      </c>
      <c r="L61" s="7">
        <f>IF(ISNUMBER(VLOOKUP($C$1&amp;"-"&amp;$C61,rawdata!$E$3:$AC$14541,MATCH("gg_data",rawdata!$E$3:$AC$3,0),0)), VLOOKUP($C$1&amp;"-"&amp;$C61,rawdata!$E$3:$AC$14541,MATCH("gg_data",rawdata!$E$3:$AC$3,0),0), "")</f>
        <v>60.459862999999999</v>
      </c>
      <c r="M61" s="7">
        <f>IF(ISNUMBER(VLOOKUP($C$1&amp;"-"&amp;$C61,rawdata!$E$3:$AC$14541,MATCH("cg_data",rawdata!$E$3:$AC$3,0),0)), VLOOKUP($C$1&amp;"-"&amp;$C61,rawdata!$E$3:$AC$14541,MATCH("cg_data",rawdata!$E$3:$AC$3,0),0), "")</f>
        <v>73.607793999999998</v>
      </c>
      <c r="N61" s="7">
        <f>IF(ISNUMBER(VLOOKUP($C$1&amp;"-"&amp;$C61,rawdata!$E$3:$AC$14541,MATCH("ngdp_data",rawdata!$E$3:$AC$3,0),0)), VLOOKUP($C$1&amp;"-"&amp;$C61,rawdata!$E$3:$AC$14541,MATCH("ngdp_data",rawdata!$E$3:$AC$3,0),0), "")</f>
        <v>2249.7930000000001</v>
      </c>
      <c r="O61" s="3"/>
    </row>
    <row r="62" spans="2:15" x14ac:dyDescent="0.2">
      <c r="B62" s="13"/>
      <c r="C62" s="6">
        <v>2000</v>
      </c>
      <c r="D62" s="7">
        <f>IF(ISNUMBER(VLOOKUP($C$1&amp;"-"&amp;$C62,rawdata!$E$3:$AC$14541,MATCH("tot_all_data",rawdata!$E$3:$AC$3,0),0)), VLOOKUP($C$1&amp;"-"&amp;$C62,rawdata!$E$3:$AC$14541,MATCH("tot_all_data",rawdata!$E$3:$AC$3,0),0), "")</f>
        <v>217.89985999999999</v>
      </c>
      <c r="E62" s="7">
        <f>IF(ISNUMBER(VLOOKUP($C$1&amp;"-"&amp;$C62,rawdata!$E$3:$AC$14541,MATCH("tot_ls_data",rawdata!$E$3:$AC$3,0),0)), VLOOKUP($C$1&amp;"-"&amp;$C62,rawdata!$E$3:$AC$14541,MATCH("tot_ls_data",rawdata!$E$3:$AC$3,0),0), "")</f>
        <v>152.73757000000001</v>
      </c>
      <c r="F62" s="7">
        <f>IF(ISNUMBER(VLOOKUP($C$1&amp;"-"&amp;$C62,rawdata!$E$3:$AC$14541,MATCH("hh_all_data",rawdata!$E$3:$AC$3,0),0)), VLOOKUP($C$1&amp;"-"&amp;$C62,rawdata!$E$3:$AC$14541,MATCH("hh_all_data",rawdata!$E$3:$AC$3,0),0), "")</f>
        <v>48.198483000000003</v>
      </c>
      <c r="G62" s="7">
        <f>IF(ISNUMBER(VLOOKUP($C$1&amp;"-"&amp;$C62,rawdata!$E$3:$AC$14541,MATCH("hh_ls_data",rawdata!$E$3:$AC$3,0),0)), VLOOKUP($C$1&amp;"-"&amp;$C62,rawdata!$E$3:$AC$14541,MATCH("hh_ls_data",rawdata!$E$3:$AC$3,0),0), "")</f>
        <v>47.480021999999998</v>
      </c>
      <c r="H62" s="7">
        <f>IF(ISNUMBER(VLOOKUP($C$1&amp;"-"&amp;$C62,rawdata!$E$3:$AC$14541,MATCH("nfc_all_data",rawdata!$E$3:$AC$3,0),0)), VLOOKUP($C$1&amp;"-"&amp;$C62,rawdata!$E$3:$AC$14541,MATCH("nfc_all_data",rawdata!$E$3:$AC$3,0),0), "")</f>
        <v>169.70138</v>
      </c>
      <c r="I62" s="7">
        <f>IF(ISNUMBER(VLOOKUP($C$1&amp;"-"&amp;$C62,rawdata!$E$3:$AC$14541,MATCH("nfc_ls_data",rawdata!$E$3:$AC$3,0),0)), VLOOKUP($C$1&amp;"-"&amp;$C62,rawdata!$E$3:$AC$14541,MATCH("nfc_ls_data",rawdata!$E$3:$AC$3,0),0), "")</f>
        <v>105.25754000000001</v>
      </c>
      <c r="J62" s="7" t="str">
        <f>IF(ISNUMBER(VLOOKUP($C$1&amp;"-"&amp;$C62,rawdata!$E$3:$AC$14541,MATCH("ps_data",rawdata!$E$3:$AC$3,0),0)), VLOOKUP($C$1&amp;"-"&amp;$C62,rawdata!$E$3:$AC$14541,MATCH("ps_data",rawdata!$E$3:$AC$3,0),0), "")</f>
        <v/>
      </c>
      <c r="K62" s="7" t="str">
        <f>IF(ISNUMBER(VLOOKUP($C$1&amp;"-"&amp;$C62,rawdata!$E$3:$AC$14541,MATCH("nfps_data",rawdata!$E$3:$AC$3,0),0)), VLOOKUP($C$1&amp;"-"&amp;$C62,rawdata!$E$3:$AC$14541,MATCH("nfps_data",rawdata!$E$3:$AC$3,0),0), "")</f>
        <v/>
      </c>
      <c r="L62" s="7">
        <f>IF(ISNUMBER(VLOOKUP($C$1&amp;"-"&amp;$C62,rawdata!$E$3:$AC$14541,MATCH("gg_data",rawdata!$E$3:$AC$3,0),0)), VLOOKUP($C$1&amp;"-"&amp;$C62,rawdata!$E$3:$AC$14541,MATCH("gg_data",rawdata!$E$3:$AC$3,0),0), "")</f>
        <v>50.517118000000004</v>
      </c>
      <c r="M62" s="7">
        <f>IF(ISNUMBER(VLOOKUP($C$1&amp;"-"&amp;$C62,rawdata!$E$3:$AC$14541,MATCH("cg_data",rawdata!$E$3:$AC$3,0),0)), VLOOKUP($C$1&amp;"-"&amp;$C62,rawdata!$E$3:$AC$14541,MATCH("cg_data",rawdata!$E$3:$AC$3,0),0), "")</f>
        <v>65.164552999999998</v>
      </c>
      <c r="N62" s="7">
        <f>IF(ISNUMBER(VLOOKUP($C$1&amp;"-"&amp;$C62,rawdata!$E$3:$AC$14541,MATCH("ngdp_data",rawdata!$E$3:$AC$3,0),0)), VLOOKUP($C$1&amp;"-"&amp;$C62,rawdata!$E$3:$AC$14541,MATCH("ngdp_data",rawdata!$E$3:$AC$3,0),0), "")</f>
        <v>2394.4259999999999</v>
      </c>
      <c r="O62" s="3"/>
    </row>
    <row r="63" spans="2:15" x14ac:dyDescent="0.2">
      <c r="B63" s="13"/>
      <c r="C63" s="6">
        <v>2001</v>
      </c>
      <c r="D63" s="7">
        <f>IF(ISNUMBER(VLOOKUP($C$1&amp;"-"&amp;$C63,rawdata!$E$3:$AC$14541,MATCH("tot_all_data",rawdata!$E$3:$AC$3,0),0)), VLOOKUP($C$1&amp;"-"&amp;$C63,rawdata!$E$3:$AC$14541,MATCH("tot_all_data",rawdata!$E$3:$AC$3,0),0), "")</f>
        <v>229.41740999999999</v>
      </c>
      <c r="E63" s="7">
        <f>IF(ISNUMBER(VLOOKUP($C$1&amp;"-"&amp;$C63,rawdata!$E$3:$AC$14541,MATCH("tot_ls_data",rawdata!$E$3:$AC$3,0),0)), VLOOKUP($C$1&amp;"-"&amp;$C63,rawdata!$E$3:$AC$14541,MATCH("tot_ls_data",rawdata!$E$3:$AC$3,0),0), "")</f>
        <v>161.00548000000001</v>
      </c>
      <c r="F63" s="7">
        <f>IF(ISNUMBER(VLOOKUP($C$1&amp;"-"&amp;$C63,rawdata!$E$3:$AC$14541,MATCH("hh_all_data",rawdata!$E$3:$AC$3,0),0)), VLOOKUP($C$1&amp;"-"&amp;$C63,rawdata!$E$3:$AC$14541,MATCH("hh_all_data",rawdata!$E$3:$AC$3,0),0), "")</f>
        <v>55.320306000000002</v>
      </c>
      <c r="G63" s="7">
        <f>IF(ISNUMBER(VLOOKUP($C$1&amp;"-"&amp;$C63,rawdata!$E$3:$AC$14541,MATCH("hh_ls_data",rawdata!$E$3:$AC$3,0),0)), VLOOKUP($C$1&amp;"-"&amp;$C63,rawdata!$E$3:$AC$14541,MATCH("hh_ls_data",rawdata!$E$3:$AC$3,0),0), "")</f>
        <v>49.617977000000003</v>
      </c>
      <c r="H63" s="7">
        <f>IF(ISNUMBER(VLOOKUP($C$1&amp;"-"&amp;$C63,rawdata!$E$3:$AC$14541,MATCH("nfc_all_data",rawdata!$E$3:$AC$3,0),0)), VLOOKUP($C$1&amp;"-"&amp;$C63,rawdata!$E$3:$AC$14541,MATCH("nfc_all_data",rawdata!$E$3:$AC$3,0),0), "")</f>
        <v>174.09710000000001</v>
      </c>
      <c r="I63" s="7">
        <f>IF(ISNUMBER(VLOOKUP($C$1&amp;"-"&amp;$C63,rawdata!$E$3:$AC$14541,MATCH("nfc_ls_data",rawdata!$E$3:$AC$3,0),0)), VLOOKUP($C$1&amp;"-"&amp;$C63,rawdata!$E$3:$AC$14541,MATCH("nfc_ls_data",rawdata!$E$3:$AC$3,0),0), "")</f>
        <v>111.38751000000001</v>
      </c>
      <c r="J63" s="7" t="str">
        <f>IF(ISNUMBER(VLOOKUP($C$1&amp;"-"&amp;$C63,rawdata!$E$3:$AC$14541,MATCH("ps_data",rawdata!$E$3:$AC$3,0),0)), VLOOKUP($C$1&amp;"-"&amp;$C63,rawdata!$E$3:$AC$14541,MATCH("ps_data",rawdata!$E$3:$AC$3,0),0), "")</f>
        <v/>
      </c>
      <c r="K63" s="7" t="str">
        <f>IF(ISNUMBER(VLOOKUP($C$1&amp;"-"&amp;$C63,rawdata!$E$3:$AC$14541,MATCH("nfps_data",rawdata!$E$3:$AC$3,0),0)), VLOOKUP($C$1&amp;"-"&amp;$C63,rawdata!$E$3:$AC$14541,MATCH("nfps_data",rawdata!$E$3:$AC$3,0),0), "")</f>
        <v/>
      </c>
      <c r="L63" s="7">
        <f>IF(ISNUMBER(VLOOKUP($C$1&amp;"-"&amp;$C63,rawdata!$E$3:$AC$14541,MATCH("gg_data",rawdata!$E$3:$AC$3,0),0)), VLOOKUP($C$1&amp;"-"&amp;$C63,rawdata!$E$3:$AC$14541,MATCH("gg_data",rawdata!$E$3:$AC$3,0),0), "")</f>
        <v>52.058779000000001</v>
      </c>
      <c r="M63" s="7">
        <f>IF(ISNUMBER(VLOOKUP($C$1&amp;"-"&amp;$C63,rawdata!$E$3:$AC$14541,MATCH("cg_data",rawdata!$E$3:$AC$3,0),0)), VLOOKUP($C$1&amp;"-"&amp;$C63,rawdata!$E$3:$AC$14541,MATCH("cg_data",rawdata!$E$3:$AC$3,0),0), "")</f>
        <v>57.567495999999998</v>
      </c>
      <c r="N63" s="7">
        <f>IF(ISNUMBER(VLOOKUP($C$1&amp;"-"&amp;$C63,rawdata!$E$3:$AC$14541,MATCH("ngdp_data",rawdata!$E$3:$AC$3,0),0)), VLOOKUP($C$1&amp;"-"&amp;$C63,rawdata!$E$3:$AC$14541,MATCH("ngdp_data",rawdata!$E$3:$AC$3,0),0), "")</f>
        <v>2489.509</v>
      </c>
      <c r="O63" s="3"/>
    </row>
    <row r="64" spans="2:15" x14ac:dyDescent="0.2">
      <c r="B64" s="13"/>
      <c r="C64" s="6">
        <v>2002</v>
      </c>
      <c r="D64" s="7">
        <f>IF(ISNUMBER(VLOOKUP($C$1&amp;"-"&amp;$C64,rawdata!$E$3:$AC$14541,MATCH("tot_all_data",rawdata!$E$3:$AC$3,0),0)), VLOOKUP($C$1&amp;"-"&amp;$C64,rawdata!$E$3:$AC$14541,MATCH("tot_all_data",rawdata!$E$3:$AC$3,0),0), "")</f>
        <v>219.93138999999999</v>
      </c>
      <c r="E64" s="7">
        <f>IF(ISNUMBER(VLOOKUP($C$1&amp;"-"&amp;$C64,rawdata!$E$3:$AC$14541,MATCH("tot_ls_data",rawdata!$E$3:$AC$3,0),0)), VLOOKUP($C$1&amp;"-"&amp;$C64,rawdata!$E$3:$AC$14541,MATCH("tot_ls_data",rawdata!$E$3:$AC$3,0),0), "")</f>
        <v>162.24987999999999</v>
      </c>
      <c r="F64" s="7">
        <f>IF(ISNUMBER(VLOOKUP($C$1&amp;"-"&amp;$C64,rawdata!$E$3:$AC$14541,MATCH("hh_all_data",rawdata!$E$3:$AC$3,0),0)), VLOOKUP($C$1&amp;"-"&amp;$C64,rawdata!$E$3:$AC$14541,MATCH("hh_all_data",rawdata!$E$3:$AC$3,0),0), "")</f>
        <v>56.930540999999998</v>
      </c>
      <c r="G64" s="7">
        <f>IF(ISNUMBER(VLOOKUP($C$1&amp;"-"&amp;$C64,rawdata!$E$3:$AC$14541,MATCH("hh_ls_data",rawdata!$E$3:$AC$3,0),0)), VLOOKUP($C$1&amp;"-"&amp;$C64,rawdata!$E$3:$AC$14541,MATCH("hh_ls_data",rawdata!$E$3:$AC$3,0),0), "")</f>
        <v>51.558905000000003</v>
      </c>
      <c r="H64" s="7">
        <f>IF(ISNUMBER(VLOOKUP($C$1&amp;"-"&amp;$C64,rawdata!$E$3:$AC$14541,MATCH("nfc_all_data",rawdata!$E$3:$AC$3,0),0)), VLOOKUP($C$1&amp;"-"&amp;$C64,rawdata!$E$3:$AC$14541,MATCH("nfc_all_data",rawdata!$E$3:$AC$3,0),0), "")</f>
        <v>163.00085000000001</v>
      </c>
      <c r="I64" s="7">
        <f>IF(ISNUMBER(VLOOKUP($C$1&amp;"-"&amp;$C64,rawdata!$E$3:$AC$14541,MATCH("nfc_ls_data",rawdata!$E$3:$AC$3,0),0)), VLOOKUP($C$1&amp;"-"&amp;$C64,rawdata!$E$3:$AC$14541,MATCH("nfc_ls_data",rawdata!$E$3:$AC$3,0),0), "")</f>
        <v>110.69098</v>
      </c>
      <c r="J64" s="7" t="str">
        <f>IF(ISNUMBER(VLOOKUP($C$1&amp;"-"&amp;$C64,rawdata!$E$3:$AC$14541,MATCH("ps_data",rawdata!$E$3:$AC$3,0),0)), VLOOKUP($C$1&amp;"-"&amp;$C64,rawdata!$E$3:$AC$14541,MATCH("ps_data",rawdata!$E$3:$AC$3,0),0), "")</f>
        <v/>
      </c>
      <c r="K64" s="7" t="str">
        <f>IF(ISNUMBER(VLOOKUP($C$1&amp;"-"&amp;$C64,rawdata!$E$3:$AC$14541,MATCH("nfps_data",rawdata!$E$3:$AC$3,0),0)), VLOOKUP($C$1&amp;"-"&amp;$C64,rawdata!$E$3:$AC$14541,MATCH("nfps_data",rawdata!$E$3:$AC$3,0),0), "")</f>
        <v/>
      </c>
      <c r="L64" s="7">
        <f>IF(ISNUMBER(VLOOKUP($C$1&amp;"-"&amp;$C64,rawdata!$E$3:$AC$14541,MATCH("gg_data",rawdata!$E$3:$AC$3,0),0)), VLOOKUP($C$1&amp;"-"&amp;$C64,rawdata!$E$3:$AC$14541,MATCH("gg_data",rawdata!$E$3:$AC$3,0),0), "")</f>
        <v>50.050781999999998</v>
      </c>
      <c r="M64" s="7">
        <f>IF(ISNUMBER(VLOOKUP($C$1&amp;"-"&amp;$C64,rawdata!$E$3:$AC$14541,MATCH("cg_data",rawdata!$E$3:$AC$3,0),0)), VLOOKUP($C$1&amp;"-"&amp;$C64,rawdata!$E$3:$AC$14541,MATCH("cg_data",rawdata!$E$3:$AC$3,0),0), "")</f>
        <v>54.715072999999997</v>
      </c>
      <c r="N64" s="7">
        <f>IF(ISNUMBER(VLOOKUP($C$1&amp;"-"&amp;$C64,rawdata!$E$3:$AC$14541,MATCH("ngdp_data",rawdata!$E$3:$AC$3,0),0)), VLOOKUP($C$1&amp;"-"&amp;$C64,rawdata!$E$3:$AC$14541,MATCH("ngdp_data",rawdata!$E$3:$AC$3,0),0), "")</f>
        <v>2583.6080000000002</v>
      </c>
      <c r="O64" s="3"/>
    </row>
    <row r="65" spans="2:15" x14ac:dyDescent="0.2">
      <c r="B65" s="13"/>
      <c r="C65" s="6">
        <v>2003</v>
      </c>
      <c r="D65" s="7">
        <f>IF(ISNUMBER(VLOOKUP($C$1&amp;"-"&amp;$C65,rawdata!$E$3:$AC$14541,MATCH("tot_all_data",rawdata!$E$3:$AC$3,0),0)), VLOOKUP($C$1&amp;"-"&amp;$C65,rawdata!$E$3:$AC$14541,MATCH("tot_all_data",rawdata!$E$3:$AC$3,0),0), "")</f>
        <v>205.05365</v>
      </c>
      <c r="E65" s="7">
        <f>IF(ISNUMBER(VLOOKUP($C$1&amp;"-"&amp;$C65,rawdata!$E$3:$AC$14541,MATCH("tot_ls_data",rawdata!$E$3:$AC$3,0),0)), VLOOKUP($C$1&amp;"-"&amp;$C65,rawdata!$E$3:$AC$14541,MATCH("tot_ls_data",rawdata!$E$3:$AC$3,0),0), "")</f>
        <v>159.77665999999999</v>
      </c>
      <c r="F65" s="7">
        <f>IF(ISNUMBER(VLOOKUP($C$1&amp;"-"&amp;$C65,rawdata!$E$3:$AC$14541,MATCH("hh_all_data",rawdata!$E$3:$AC$3,0),0)), VLOOKUP($C$1&amp;"-"&amp;$C65,rawdata!$E$3:$AC$14541,MATCH("hh_all_data",rawdata!$E$3:$AC$3,0),0), "")</f>
        <v>59.088709999999999</v>
      </c>
      <c r="G65" s="7">
        <f>IF(ISNUMBER(VLOOKUP($C$1&amp;"-"&amp;$C65,rawdata!$E$3:$AC$14541,MATCH("hh_ls_data",rawdata!$E$3:$AC$3,0),0)), VLOOKUP($C$1&amp;"-"&amp;$C65,rawdata!$E$3:$AC$14541,MATCH("hh_ls_data",rawdata!$E$3:$AC$3,0),0), "")</f>
        <v>54.014175999999999</v>
      </c>
      <c r="H65" s="7">
        <f>IF(ISNUMBER(VLOOKUP($C$1&amp;"-"&amp;$C65,rawdata!$E$3:$AC$14541,MATCH("nfc_all_data",rawdata!$E$3:$AC$3,0),0)), VLOOKUP($C$1&amp;"-"&amp;$C65,rawdata!$E$3:$AC$14541,MATCH("nfc_all_data",rawdata!$E$3:$AC$3,0),0), "")</f>
        <v>145.96494000000001</v>
      </c>
      <c r="I65" s="7">
        <f>IF(ISNUMBER(VLOOKUP($C$1&amp;"-"&amp;$C65,rawdata!$E$3:$AC$14541,MATCH("nfc_ls_data",rawdata!$E$3:$AC$3,0),0)), VLOOKUP($C$1&amp;"-"&amp;$C65,rawdata!$E$3:$AC$14541,MATCH("nfc_ls_data",rawdata!$E$3:$AC$3,0),0), "")</f>
        <v>105.76248</v>
      </c>
      <c r="J65" s="7" t="str">
        <f>IF(ISNUMBER(VLOOKUP($C$1&amp;"-"&amp;$C65,rawdata!$E$3:$AC$14541,MATCH("ps_data",rawdata!$E$3:$AC$3,0),0)), VLOOKUP($C$1&amp;"-"&amp;$C65,rawdata!$E$3:$AC$14541,MATCH("ps_data",rawdata!$E$3:$AC$3,0),0), "")</f>
        <v/>
      </c>
      <c r="K65" s="7" t="str">
        <f>IF(ISNUMBER(VLOOKUP($C$1&amp;"-"&amp;$C65,rawdata!$E$3:$AC$14541,MATCH("nfps_data",rawdata!$E$3:$AC$3,0),0)), VLOOKUP($C$1&amp;"-"&amp;$C65,rawdata!$E$3:$AC$14541,MATCH("nfps_data",rawdata!$E$3:$AC$3,0),0), "")</f>
        <v/>
      </c>
      <c r="L65" s="7">
        <f>IF(ISNUMBER(VLOOKUP($C$1&amp;"-"&amp;$C65,rawdata!$E$3:$AC$14541,MATCH("gg_data",rawdata!$E$3:$AC$3,0),0)), VLOOKUP($C$1&amp;"-"&amp;$C65,rawdata!$E$3:$AC$14541,MATCH("gg_data",rawdata!$E$3:$AC$3,0),0), "")</f>
        <v>49.577531999999998</v>
      </c>
      <c r="M65" s="7">
        <f>IF(ISNUMBER(VLOOKUP($C$1&amp;"-"&amp;$C65,rawdata!$E$3:$AC$14541,MATCH("cg_data",rawdata!$E$3:$AC$3,0),0)), VLOOKUP($C$1&amp;"-"&amp;$C65,rawdata!$E$3:$AC$14541,MATCH("cg_data",rawdata!$E$3:$AC$3,0),0), "")</f>
        <v>53.177390000000003</v>
      </c>
      <c r="N65" s="7">
        <f>IF(ISNUMBER(VLOOKUP($C$1&amp;"-"&amp;$C65,rawdata!$E$3:$AC$14541,MATCH("ngdp_data",rawdata!$E$3:$AC$3,0),0)), VLOOKUP($C$1&amp;"-"&amp;$C65,rawdata!$E$3:$AC$14541,MATCH("ngdp_data",rawdata!$E$3:$AC$3,0),0), "")</f>
        <v>2686.828</v>
      </c>
      <c r="O65" s="3"/>
    </row>
    <row r="66" spans="2:15" x14ac:dyDescent="0.2">
      <c r="B66" s="13"/>
      <c r="C66" s="6">
        <v>2004</v>
      </c>
      <c r="D66" s="7">
        <f>IF(ISNUMBER(VLOOKUP($C$1&amp;"-"&amp;$C66,rawdata!$E$3:$AC$14541,MATCH("tot_all_data",rawdata!$E$3:$AC$3,0),0)), VLOOKUP($C$1&amp;"-"&amp;$C66,rawdata!$E$3:$AC$14541,MATCH("tot_all_data",rawdata!$E$3:$AC$3,0),0), "")</f>
        <v>201.27197000000001</v>
      </c>
      <c r="E66" s="7">
        <f>IF(ISNUMBER(VLOOKUP($C$1&amp;"-"&amp;$C66,rawdata!$E$3:$AC$14541,MATCH("tot_ls_data",rawdata!$E$3:$AC$3,0),0)), VLOOKUP($C$1&amp;"-"&amp;$C66,rawdata!$E$3:$AC$14541,MATCH("tot_ls_data",rawdata!$E$3:$AC$3,0),0), "")</f>
        <v>160.05493000000001</v>
      </c>
      <c r="F66" s="7">
        <f>IF(ISNUMBER(VLOOKUP($C$1&amp;"-"&amp;$C66,rawdata!$E$3:$AC$14541,MATCH("hh_all_data",rawdata!$E$3:$AC$3,0),0)), VLOOKUP($C$1&amp;"-"&amp;$C66,rawdata!$E$3:$AC$14541,MATCH("hh_all_data",rawdata!$E$3:$AC$3,0),0), "")</f>
        <v>61.815503999999997</v>
      </c>
      <c r="G66" s="7">
        <f>IF(ISNUMBER(VLOOKUP($C$1&amp;"-"&amp;$C66,rawdata!$E$3:$AC$14541,MATCH("hh_ls_data",rawdata!$E$3:$AC$3,0),0)), VLOOKUP($C$1&amp;"-"&amp;$C66,rawdata!$E$3:$AC$14541,MATCH("hh_ls_data",rawdata!$E$3:$AC$3,0),0), "")</f>
        <v>57.027906000000002</v>
      </c>
      <c r="H66" s="7">
        <f>IF(ISNUMBER(VLOOKUP($C$1&amp;"-"&amp;$C66,rawdata!$E$3:$AC$14541,MATCH("nfc_all_data",rawdata!$E$3:$AC$3,0),0)), VLOOKUP($C$1&amp;"-"&amp;$C66,rawdata!$E$3:$AC$14541,MATCH("nfc_all_data",rawdata!$E$3:$AC$3,0),0), "")</f>
        <v>139.45645999999999</v>
      </c>
      <c r="I66" s="7">
        <f>IF(ISNUMBER(VLOOKUP($C$1&amp;"-"&amp;$C66,rawdata!$E$3:$AC$14541,MATCH("nfc_ls_data",rawdata!$E$3:$AC$3,0),0)), VLOOKUP($C$1&amp;"-"&amp;$C66,rawdata!$E$3:$AC$14541,MATCH("nfc_ls_data",rawdata!$E$3:$AC$3,0),0), "")</f>
        <v>103.02703</v>
      </c>
      <c r="J66" s="7" t="str">
        <f>IF(ISNUMBER(VLOOKUP($C$1&amp;"-"&amp;$C66,rawdata!$E$3:$AC$14541,MATCH("ps_data",rawdata!$E$3:$AC$3,0),0)), VLOOKUP($C$1&amp;"-"&amp;$C66,rawdata!$E$3:$AC$14541,MATCH("ps_data",rawdata!$E$3:$AC$3,0),0), "")</f>
        <v/>
      </c>
      <c r="K66" s="7" t="str">
        <f>IF(ISNUMBER(VLOOKUP($C$1&amp;"-"&amp;$C66,rawdata!$E$3:$AC$14541,MATCH("nfps_data",rawdata!$E$3:$AC$3,0),0)), VLOOKUP($C$1&amp;"-"&amp;$C66,rawdata!$E$3:$AC$14541,MATCH("nfps_data",rawdata!$E$3:$AC$3,0),0), "")</f>
        <v/>
      </c>
      <c r="L66" s="7">
        <f>IF(ISNUMBER(VLOOKUP($C$1&amp;"-"&amp;$C66,rawdata!$E$3:$AC$14541,MATCH("gg_data",rawdata!$E$3:$AC$3,0),0)), VLOOKUP($C$1&amp;"-"&amp;$C66,rawdata!$E$3:$AC$14541,MATCH("gg_data",rawdata!$E$3:$AC$3,0),0), "")</f>
        <v>48.792138000000001</v>
      </c>
      <c r="M66" s="7">
        <f>IF(ISNUMBER(VLOOKUP($C$1&amp;"-"&amp;$C66,rawdata!$E$3:$AC$14541,MATCH("cg_data",rawdata!$E$3:$AC$3,0),0)), VLOOKUP($C$1&amp;"-"&amp;$C66,rawdata!$E$3:$AC$14541,MATCH("cg_data",rawdata!$E$3:$AC$3,0),0), "")</f>
        <v>51.801951000000003</v>
      </c>
      <c r="N66" s="7">
        <f>IF(ISNUMBER(VLOOKUP($C$1&amp;"-"&amp;$C66,rawdata!$E$3:$AC$14541,MATCH("ngdp_data",rawdata!$E$3:$AC$3,0),0)), VLOOKUP($C$1&amp;"-"&amp;$C66,rawdata!$E$3:$AC$14541,MATCH("ngdp_data",rawdata!$E$3:$AC$3,0),0), "")</f>
        <v>2811.8690000000001</v>
      </c>
      <c r="O66" s="3"/>
    </row>
    <row r="67" spans="2:15" x14ac:dyDescent="0.2">
      <c r="B67" s="13"/>
      <c r="C67" s="6">
        <v>2005</v>
      </c>
      <c r="D67" s="7">
        <f>IF(ISNUMBER(VLOOKUP($C$1&amp;"-"&amp;$C67,rawdata!$E$3:$AC$14541,MATCH("tot_all_data",rawdata!$E$3:$AC$3,0),0)), VLOOKUP($C$1&amp;"-"&amp;$C67,rawdata!$E$3:$AC$14541,MATCH("tot_all_data",rawdata!$E$3:$AC$3,0),0), "")</f>
        <v>213.28357</v>
      </c>
      <c r="E67" s="7">
        <f>IF(ISNUMBER(VLOOKUP($C$1&amp;"-"&amp;$C67,rawdata!$E$3:$AC$14541,MATCH("tot_ls_data",rawdata!$E$3:$AC$3,0),0)), VLOOKUP($C$1&amp;"-"&amp;$C67,rawdata!$E$3:$AC$14541,MATCH("tot_ls_data",rawdata!$E$3:$AC$3,0),0), "")</f>
        <v>168.43798000000001</v>
      </c>
      <c r="F67" s="7">
        <f>IF(ISNUMBER(VLOOKUP($C$1&amp;"-"&amp;$C67,rawdata!$E$3:$AC$14541,MATCH("hh_all_data",rawdata!$E$3:$AC$3,0),0)), VLOOKUP($C$1&amp;"-"&amp;$C67,rawdata!$E$3:$AC$14541,MATCH("hh_all_data",rawdata!$E$3:$AC$3,0),0), "")</f>
        <v>66.048961000000006</v>
      </c>
      <c r="G67" s="7">
        <f>IF(ISNUMBER(VLOOKUP($C$1&amp;"-"&amp;$C67,rawdata!$E$3:$AC$14541,MATCH("hh_ls_data",rawdata!$E$3:$AC$3,0),0)), VLOOKUP($C$1&amp;"-"&amp;$C67,rawdata!$E$3:$AC$14541,MATCH("hh_ls_data",rawdata!$E$3:$AC$3,0),0), "")</f>
        <v>60.992722000000001</v>
      </c>
      <c r="H67" s="7">
        <f>IF(ISNUMBER(VLOOKUP($C$1&amp;"-"&amp;$C67,rawdata!$E$3:$AC$14541,MATCH("nfc_all_data",rawdata!$E$3:$AC$3,0),0)), VLOOKUP($C$1&amp;"-"&amp;$C67,rawdata!$E$3:$AC$14541,MATCH("nfc_all_data",rawdata!$E$3:$AC$3,0),0), "")</f>
        <v>147.23461</v>
      </c>
      <c r="I67" s="7">
        <f>IF(ISNUMBER(VLOOKUP($C$1&amp;"-"&amp;$C67,rawdata!$E$3:$AC$14541,MATCH("nfc_ls_data",rawdata!$E$3:$AC$3,0),0)), VLOOKUP($C$1&amp;"-"&amp;$C67,rawdata!$E$3:$AC$14541,MATCH("nfc_ls_data",rawdata!$E$3:$AC$3,0),0), "")</f>
        <v>107.44526</v>
      </c>
      <c r="J67" s="7" t="str">
        <f>IF(ISNUMBER(VLOOKUP($C$1&amp;"-"&amp;$C67,rawdata!$E$3:$AC$14541,MATCH("ps_data",rawdata!$E$3:$AC$3,0),0)), VLOOKUP($C$1&amp;"-"&amp;$C67,rawdata!$E$3:$AC$14541,MATCH("ps_data",rawdata!$E$3:$AC$3,0),0), "")</f>
        <v/>
      </c>
      <c r="K67" s="7" t="str">
        <f>IF(ISNUMBER(VLOOKUP($C$1&amp;"-"&amp;$C67,rawdata!$E$3:$AC$14541,MATCH("nfps_data",rawdata!$E$3:$AC$3,0),0)), VLOOKUP($C$1&amp;"-"&amp;$C67,rawdata!$E$3:$AC$14541,MATCH("nfps_data",rawdata!$E$3:$AC$3,0),0), "")</f>
        <v/>
      </c>
      <c r="L67" s="7">
        <f>IF(ISNUMBER(VLOOKUP($C$1&amp;"-"&amp;$C67,rawdata!$E$3:$AC$14541,MATCH("gg_data",rawdata!$E$3:$AC$3,0),0)), VLOOKUP($C$1&amp;"-"&amp;$C67,rawdata!$E$3:$AC$14541,MATCH("gg_data",rawdata!$E$3:$AC$3,0),0), "")</f>
        <v>49.076599999999999</v>
      </c>
      <c r="M67" s="7">
        <f>IF(ISNUMBER(VLOOKUP($C$1&amp;"-"&amp;$C67,rawdata!$E$3:$AC$14541,MATCH("cg_data",rawdata!$E$3:$AC$3,0),0)), VLOOKUP($C$1&amp;"-"&amp;$C67,rawdata!$E$3:$AC$14541,MATCH("cg_data",rawdata!$E$3:$AC$3,0),0), "")</f>
        <v>51.963445999999998</v>
      </c>
      <c r="N67" s="7">
        <f>IF(ISNUMBER(VLOOKUP($C$1&amp;"-"&amp;$C67,rawdata!$E$3:$AC$14541,MATCH("ngdp_data",rawdata!$E$3:$AC$3,0),0)), VLOOKUP($C$1&amp;"-"&amp;$C67,rawdata!$E$3:$AC$14541,MATCH("ngdp_data",rawdata!$E$3:$AC$3,0),0), "")</f>
        <v>2912.6590000000001</v>
      </c>
      <c r="O67" s="3"/>
    </row>
    <row r="68" spans="2:15" x14ac:dyDescent="0.2">
      <c r="B68" s="13"/>
      <c r="C68" s="6">
        <v>2006</v>
      </c>
      <c r="D68" s="7">
        <f>IF(ISNUMBER(VLOOKUP($C$1&amp;"-"&amp;$C68,rawdata!$E$3:$AC$14541,MATCH("tot_all_data",rawdata!$E$3:$AC$3,0),0)), VLOOKUP($C$1&amp;"-"&amp;$C68,rawdata!$E$3:$AC$14541,MATCH("tot_all_data",rawdata!$E$3:$AC$3,0),0), "")</f>
        <v>186.54653999999999</v>
      </c>
      <c r="E68" s="7">
        <f>IF(ISNUMBER(VLOOKUP($C$1&amp;"-"&amp;$C68,rawdata!$E$3:$AC$14541,MATCH("tot_ls_data",rawdata!$E$3:$AC$3,0),0)), VLOOKUP($C$1&amp;"-"&amp;$C68,rawdata!$E$3:$AC$14541,MATCH("tot_ls_data",rawdata!$E$3:$AC$3,0),0), "")</f>
        <v>142.05735000000001</v>
      </c>
      <c r="F68" s="7">
        <f>IF(ISNUMBER(VLOOKUP($C$1&amp;"-"&amp;$C68,rawdata!$E$3:$AC$14541,MATCH("hh_all_data",rawdata!$E$3:$AC$3,0),0)), VLOOKUP($C$1&amp;"-"&amp;$C68,rawdata!$E$3:$AC$14541,MATCH("hh_all_data",rawdata!$E$3:$AC$3,0),0), "")</f>
        <v>68.855295999999996</v>
      </c>
      <c r="G68" s="7">
        <f>IF(ISNUMBER(VLOOKUP($C$1&amp;"-"&amp;$C68,rawdata!$E$3:$AC$14541,MATCH("hh_ls_data",rawdata!$E$3:$AC$3,0),0)), VLOOKUP($C$1&amp;"-"&amp;$C68,rawdata!$E$3:$AC$14541,MATCH("hh_ls_data",rawdata!$E$3:$AC$3,0),0), "")</f>
        <v>63.399940999999998</v>
      </c>
      <c r="H68" s="7">
        <f>IF(ISNUMBER(VLOOKUP($C$1&amp;"-"&amp;$C68,rawdata!$E$3:$AC$14541,MATCH("nfc_all_data",rawdata!$E$3:$AC$3,0),0)), VLOOKUP($C$1&amp;"-"&amp;$C68,rawdata!$E$3:$AC$14541,MATCH("nfc_all_data",rawdata!$E$3:$AC$3,0),0), "")</f>
        <v>117.69123999999999</v>
      </c>
      <c r="I68" s="7">
        <f>IF(ISNUMBER(VLOOKUP($C$1&amp;"-"&amp;$C68,rawdata!$E$3:$AC$14541,MATCH("nfc_ls_data",rawdata!$E$3:$AC$3,0),0)), VLOOKUP($C$1&amp;"-"&amp;$C68,rawdata!$E$3:$AC$14541,MATCH("nfc_ls_data",rawdata!$E$3:$AC$3,0),0), "")</f>
        <v>78.657408000000004</v>
      </c>
      <c r="J68" s="7">
        <f>IF(ISNUMBER(VLOOKUP($C$1&amp;"-"&amp;$C68,rawdata!$E$3:$AC$14541,MATCH("ps_data",rawdata!$E$3:$AC$3,0),0)), VLOOKUP($C$1&amp;"-"&amp;$C68,rawdata!$E$3:$AC$14541,MATCH("ps_data",rawdata!$E$3:$AC$3,0),0), "")</f>
        <v>106.17527</v>
      </c>
      <c r="K68" s="7">
        <f>IF(ISNUMBER(VLOOKUP($C$1&amp;"-"&amp;$C68,rawdata!$E$3:$AC$14541,MATCH("nfps_data",rawdata!$E$3:$AC$3,0),0)), VLOOKUP($C$1&amp;"-"&amp;$C68,rawdata!$E$3:$AC$14541,MATCH("nfps_data",rawdata!$E$3:$AC$3,0),0), "")</f>
        <v>85.616619</v>
      </c>
      <c r="L68" s="7">
        <f>IF(ISNUMBER(VLOOKUP($C$1&amp;"-"&amp;$C68,rawdata!$E$3:$AC$14541,MATCH("gg_data",rawdata!$E$3:$AC$3,0),0)), VLOOKUP($C$1&amp;"-"&amp;$C68,rawdata!$E$3:$AC$14541,MATCH("gg_data",rawdata!$E$3:$AC$3,0),0), "")</f>
        <v>43.964785999999997</v>
      </c>
      <c r="M68" s="7">
        <f>IF(ISNUMBER(VLOOKUP($C$1&amp;"-"&amp;$C68,rawdata!$E$3:$AC$14541,MATCH("cg_data",rawdata!$E$3:$AC$3,0),0)), VLOOKUP($C$1&amp;"-"&amp;$C68,rawdata!$E$3:$AC$14541,MATCH("cg_data",rawdata!$E$3:$AC$3,0),0), "")</f>
        <v>47.118315000000003</v>
      </c>
      <c r="N68" s="7">
        <f>IF(ISNUMBER(VLOOKUP($C$1&amp;"-"&amp;$C68,rawdata!$E$3:$AC$14541,MATCH("ngdp_data",rawdata!$E$3:$AC$3,0),0)), VLOOKUP($C$1&amp;"-"&amp;$C68,rawdata!$E$3:$AC$14541,MATCH("ngdp_data",rawdata!$E$3:$AC$3,0),0), "")</f>
        <v>3100.4949999999999</v>
      </c>
      <c r="O68" s="3"/>
    </row>
    <row r="69" spans="2:15" x14ac:dyDescent="0.2">
      <c r="B69" s="13"/>
      <c r="C69" s="6">
        <v>2007</v>
      </c>
      <c r="D69" s="7">
        <f>IF(ISNUMBER(VLOOKUP($C$1&amp;"-"&amp;$C69,rawdata!$E$3:$AC$14541,MATCH("tot_all_data",rawdata!$E$3:$AC$3,0),0)), VLOOKUP($C$1&amp;"-"&amp;$C69,rawdata!$E$3:$AC$14541,MATCH("tot_all_data",rawdata!$E$3:$AC$3,0),0), "")</f>
        <v>205.30539999999999</v>
      </c>
      <c r="E69" s="7">
        <f>IF(ISNUMBER(VLOOKUP($C$1&amp;"-"&amp;$C69,rawdata!$E$3:$AC$14541,MATCH("tot_ls_data",rawdata!$E$3:$AC$3,0),0)), VLOOKUP($C$1&amp;"-"&amp;$C69,rawdata!$E$3:$AC$14541,MATCH("tot_ls_data",rawdata!$E$3:$AC$3,0),0), "")</f>
        <v>162.69407000000001</v>
      </c>
      <c r="F69" s="7">
        <f>IF(ISNUMBER(VLOOKUP($C$1&amp;"-"&amp;$C69,rawdata!$E$3:$AC$14541,MATCH("hh_all_data",rawdata!$E$3:$AC$3,0),0)), VLOOKUP($C$1&amp;"-"&amp;$C69,rawdata!$E$3:$AC$14541,MATCH("hh_all_data",rawdata!$E$3:$AC$3,0),0), "")</f>
        <v>70.943398000000002</v>
      </c>
      <c r="G69" s="7">
        <f>IF(ISNUMBER(VLOOKUP($C$1&amp;"-"&amp;$C69,rawdata!$E$3:$AC$14541,MATCH("hh_ls_data",rawdata!$E$3:$AC$3,0),0)), VLOOKUP($C$1&amp;"-"&amp;$C69,rawdata!$E$3:$AC$14541,MATCH("hh_ls_data",rawdata!$E$3:$AC$3,0),0), "")</f>
        <v>65.262055000000004</v>
      </c>
      <c r="H69" s="7">
        <f>IF(ISNUMBER(VLOOKUP($C$1&amp;"-"&amp;$C69,rawdata!$E$3:$AC$14541,MATCH("nfc_all_data",rawdata!$E$3:$AC$3,0),0)), VLOOKUP($C$1&amp;"-"&amp;$C69,rawdata!$E$3:$AC$14541,MATCH("nfc_all_data",rawdata!$E$3:$AC$3,0),0), "")</f>
        <v>134.36199999999999</v>
      </c>
      <c r="I69" s="7">
        <f>IF(ISNUMBER(VLOOKUP($C$1&amp;"-"&amp;$C69,rawdata!$E$3:$AC$14541,MATCH("nfc_ls_data",rawdata!$E$3:$AC$3,0),0)), VLOOKUP($C$1&amp;"-"&amp;$C69,rawdata!$E$3:$AC$14541,MATCH("nfc_ls_data",rawdata!$E$3:$AC$3,0),0), "")</f>
        <v>97.432015000000007</v>
      </c>
      <c r="J69" s="7">
        <f>IF(ISNUMBER(VLOOKUP($C$1&amp;"-"&amp;$C69,rawdata!$E$3:$AC$14541,MATCH("ps_data",rawdata!$E$3:$AC$3,0),0)), VLOOKUP($C$1&amp;"-"&amp;$C69,rawdata!$E$3:$AC$14541,MATCH("ps_data",rawdata!$E$3:$AC$3,0),0), "")</f>
        <v>102.81961</v>
      </c>
      <c r="K69" s="7">
        <f>IF(ISNUMBER(VLOOKUP($C$1&amp;"-"&amp;$C69,rawdata!$E$3:$AC$14541,MATCH("nfps_data",rawdata!$E$3:$AC$3,0),0)), VLOOKUP($C$1&amp;"-"&amp;$C69,rawdata!$E$3:$AC$14541,MATCH("nfps_data",rawdata!$E$3:$AC$3,0),0), "")</f>
        <v>78.798894000000004</v>
      </c>
      <c r="L69" s="7">
        <f>IF(ISNUMBER(VLOOKUP($C$1&amp;"-"&amp;$C69,rawdata!$E$3:$AC$14541,MATCH("gg_data",rawdata!$E$3:$AC$3,0),0)), VLOOKUP($C$1&amp;"-"&amp;$C69,rawdata!$E$3:$AC$14541,MATCH("gg_data",rawdata!$E$3:$AC$3,0),0), "")</f>
        <v>39.238886000000001</v>
      </c>
      <c r="M69" s="7">
        <f>IF(ISNUMBER(VLOOKUP($C$1&amp;"-"&amp;$C69,rawdata!$E$3:$AC$14541,MATCH("cg_data",rawdata!$E$3:$AC$3,0),0)), VLOOKUP($C$1&amp;"-"&amp;$C69,rawdata!$E$3:$AC$14541,MATCH("cg_data",rawdata!$E$3:$AC$3,0),0), "")</f>
        <v>41.647294000000002</v>
      </c>
      <c r="N69" s="7">
        <f>IF(ISNUMBER(VLOOKUP($C$1&amp;"-"&amp;$C69,rawdata!$E$3:$AC$14541,MATCH("ngdp_data",rawdata!$E$3:$AC$3,0),0)), VLOOKUP($C$1&amp;"-"&amp;$C69,rawdata!$E$3:$AC$14541,MATCH("ngdp_data",rawdata!$E$3:$AC$3,0),0), "")</f>
        <v>3298.1109999999999</v>
      </c>
      <c r="O69" s="3"/>
    </row>
    <row r="70" spans="2:15" x14ac:dyDescent="0.2">
      <c r="B70" s="13"/>
      <c r="C70" s="6">
        <v>2008</v>
      </c>
      <c r="D70" s="7">
        <f>IF(ISNUMBER(VLOOKUP($C$1&amp;"-"&amp;$C70,rawdata!$E$3:$AC$14541,MATCH("tot_all_data",rawdata!$E$3:$AC$3,0),0)), VLOOKUP($C$1&amp;"-"&amp;$C70,rawdata!$E$3:$AC$14541,MATCH("tot_all_data",rawdata!$E$3:$AC$3,0),0), "")</f>
        <v>229.34200999999999</v>
      </c>
      <c r="E70" s="7">
        <f>IF(ISNUMBER(VLOOKUP($C$1&amp;"-"&amp;$C70,rawdata!$E$3:$AC$14541,MATCH("tot_ls_data",rawdata!$E$3:$AC$3,0),0)), VLOOKUP($C$1&amp;"-"&amp;$C70,rawdata!$E$3:$AC$14541,MATCH("tot_ls_data",rawdata!$E$3:$AC$3,0),0), "")</f>
        <v>188.74422000000001</v>
      </c>
      <c r="F70" s="7">
        <f>IF(ISNUMBER(VLOOKUP($C$1&amp;"-"&amp;$C70,rawdata!$E$3:$AC$14541,MATCH("hh_all_data",rawdata!$E$3:$AC$3,0),0)), VLOOKUP($C$1&amp;"-"&amp;$C70,rawdata!$E$3:$AC$14541,MATCH("hh_all_data",rawdata!$E$3:$AC$3,0),0), "")</f>
        <v>73.138311000000002</v>
      </c>
      <c r="G70" s="7">
        <f>IF(ISNUMBER(VLOOKUP($C$1&amp;"-"&amp;$C70,rawdata!$E$3:$AC$14541,MATCH("hh_ls_data",rawdata!$E$3:$AC$3,0),0)), VLOOKUP($C$1&amp;"-"&amp;$C70,rawdata!$E$3:$AC$14541,MATCH("hh_ls_data",rawdata!$E$3:$AC$3,0),0), "")</f>
        <v>68.553398999999999</v>
      </c>
      <c r="H70" s="7">
        <f>IF(ISNUMBER(VLOOKUP($C$1&amp;"-"&amp;$C70,rawdata!$E$3:$AC$14541,MATCH("nfc_all_data",rawdata!$E$3:$AC$3,0),0)), VLOOKUP($C$1&amp;"-"&amp;$C70,rawdata!$E$3:$AC$14541,MATCH("nfc_all_data",rawdata!$E$3:$AC$3,0),0), "")</f>
        <v>156.2037</v>
      </c>
      <c r="I70" s="7">
        <f>IF(ISNUMBER(VLOOKUP($C$1&amp;"-"&amp;$C70,rawdata!$E$3:$AC$14541,MATCH("nfc_ls_data",rawdata!$E$3:$AC$3,0),0)), VLOOKUP($C$1&amp;"-"&amp;$C70,rawdata!$E$3:$AC$14541,MATCH("nfc_ls_data",rawdata!$E$3:$AC$3,0),0), "")</f>
        <v>120.19082</v>
      </c>
      <c r="J70" s="7">
        <f>IF(ISNUMBER(VLOOKUP($C$1&amp;"-"&amp;$C70,rawdata!$E$3:$AC$14541,MATCH("ps_data",rawdata!$E$3:$AC$3,0),0)), VLOOKUP($C$1&amp;"-"&amp;$C70,rawdata!$E$3:$AC$14541,MATCH("ps_data",rawdata!$E$3:$AC$3,0),0), "")</f>
        <v>102.38015</v>
      </c>
      <c r="K70" s="7">
        <f>IF(ISNUMBER(VLOOKUP($C$1&amp;"-"&amp;$C70,rawdata!$E$3:$AC$14541,MATCH("nfps_data",rawdata!$E$3:$AC$3,0),0)), VLOOKUP($C$1&amp;"-"&amp;$C70,rawdata!$E$3:$AC$14541,MATCH("nfps_data",rawdata!$E$3:$AC$3,0),0), "")</f>
        <v>78.240363000000002</v>
      </c>
      <c r="L70" s="7">
        <f>IF(ISNUMBER(VLOOKUP($C$1&amp;"-"&amp;$C70,rawdata!$E$3:$AC$14541,MATCH("gg_data",rawdata!$E$3:$AC$3,0),0)), VLOOKUP($C$1&amp;"-"&amp;$C70,rawdata!$E$3:$AC$14541,MATCH("gg_data",rawdata!$E$3:$AC$3,0),0), "")</f>
        <v>37.677365999999999</v>
      </c>
      <c r="M70" s="7">
        <f>IF(ISNUMBER(VLOOKUP($C$1&amp;"-"&amp;$C70,rawdata!$E$3:$AC$14541,MATCH("cg_data",rawdata!$E$3:$AC$3,0),0)), VLOOKUP($C$1&amp;"-"&amp;$C70,rawdata!$E$3:$AC$14541,MATCH("cg_data",rawdata!$E$3:$AC$3,0),0), "")</f>
        <v>39.501016</v>
      </c>
      <c r="N70" s="7">
        <f>IF(ISNUMBER(VLOOKUP($C$1&amp;"-"&amp;$C70,rawdata!$E$3:$AC$14541,MATCH("ngdp_data",rawdata!$E$3:$AC$3,0),0)), VLOOKUP($C$1&amp;"-"&amp;$C70,rawdata!$E$3:$AC$14541,MATCH("ngdp_data",rawdata!$E$3:$AC$3,0),0), "")</f>
        <v>3397.143</v>
      </c>
      <c r="O70" s="3"/>
    </row>
    <row r="71" spans="2:15" x14ac:dyDescent="0.2">
      <c r="B71" s="13"/>
      <c r="C71" s="6">
        <v>2009</v>
      </c>
      <c r="D71" s="7">
        <f>IF(ISNUMBER(VLOOKUP($C$1&amp;"-"&amp;$C71,rawdata!$E$3:$AC$14541,MATCH("tot_all_data",rawdata!$E$3:$AC$3,0),0)), VLOOKUP($C$1&amp;"-"&amp;$C71,rawdata!$E$3:$AC$14541,MATCH("tot_all_data",rawdata!$E$3:$AC$3,0),0), "")</f>
        <v>240.92500000000001</v>
      </c>
      <c r="E71" s="7">
        <f>IF(ISNUMBER(VLOOKUP($C$1&amp;"-"&amp;$C71,rawdata!$E$3:$AC$14541,MATCH("tot_ls_data",rawdata!$E$3:$AC$3,0),0)), VLOOKUP($C$1&amp;"-"&amp;$C71,rawdata!$E$3:$AC$14541,MATCH("tot_ls_data",rawdata!$E$3:$AC$3,0),0), "")</f>
        <v>201.73220000000001</v>
      </c>
      <c r="F71" s="7">
        <f>IF(ISNUMBER(VLOOKUP($C$1&amp;"-"&amp;$C71,rawdata!$E$3:$AC$14541,MATCH("hh_all_data",rawdata!$E$3:$AC$3,0),0)), VLOOKUP($C$1&amp;"-"&amp;$C71,rawdata!$E$3:$AC$14541,MATCH("hh_all_data",rawdata!$E$3:$AC$3,0),0), "")</f>
        <v>80.209034000000003</v>
      </c>
      <c r="G71" s="7">
        <f>IF(ISNUMBER(VLOOKUP($C$1&amp;"-"&amp;$C71,rawdata!$E$3:$AC$14541,MATCH("hh_ls_data",rawdata!$E$3:$AC$3,0),0)), VLOOKUP($C$1&amp;"-"&amp;$C71,rawdata!$E$3:$AC$14541,MATCH("hh_ls_data",rawdata!$E$3:$AC$3,0),0), "")</f>
        <v>75.834292000000005</v>
      </c>
      <c r="H71" s="7">
        <f>IF(ISNUMBER(VLOOKUP($C$1&amp;"-"&amp;$C71,rawdata!$E$3:$AC$14541,MATCH("nfc_all_data",rawdata!$E$3:$AC$3,0),0)), VLOOKUP($C$1&amp;"-"&amp;$C71,rawdata!$E$3:$AC$14541,MATCH("nfc_all_data",rawdata!$E$3:$AC$3,0),0), "")</f>
        <v>160.71597</v>
      </c>
      <c r="I71" s="7">
        <f>IF(ISNUMBER(VLOOKUP($C$1&amp;"-"&amp;$C71,rawdata!$E$3:$AC$14541,MATCH("nfc_ls_data",rawdata!$E$3:$AC$3,0),0)), VLOOKUP($C$1&amp;"-"&amp;$C71,rawdata!$E$3:$AC$14541,MATCH("nfc_ls_data",rawdata!$E$3:$AC$3,0),0), "")</f>
        <v>125.89791</v>
      </c>
      <c r="J71" s="7">
        <f>IF(ISNUMBER(VLOOKUP($C$1&amp;"-"&amp;$C71,rawdata!$E$3:$AC$14541,MATCH("ps_data",rawdata!$E$3:$AC$3,0),0)), VLOOKUP($C$1&amp;"-"&amp;$C71,rawdata!$E$3:$AC$14541,MATCH("ps_data",rawdata!$E$3:$AC$3,0),0), "")</f>
        <v>108.55806</v>
      </c>
      <c r="K71" s="7">
        <f>IF(ISNUMBER(VLOOKUP($C$1&amp;"-"&amp;$C71,rawdata!$E$3:$AC$14541,MATCH("nfps_data",rawdata!$E$3:$AC$3,0),0)), VLOOKUP($C$1&amp;"-"&amp;$C71,rawdata!$E$3:$AC$14541,MATCH("nfps_data",rawdata!$E$3:$AC$3,0),0), "")</f>
        <v>84.010638999999998</v>
      </c>
      <c r="L71" s="7">
        <f>IF(ISNUMBER(VLOOKUP($C$1&amp;"-"&amp;$C71,rawdata!$E$3:$AC$14541,MATCH("gg_data",rawdata!$E$3:$AC$3,0),0)), VLOOKUP($C$1&amp;"-"&amp;$C71,rawdata!$E$3:$AC$14541,MATCH("gg_data",rawdata!$E$3:$AC$3,0),0), "")</f>
        <v>40.872275999999999</v>
      </c>
      <c r="M71" s="7">
        <f>IF(ISNUMBER(VLOOKUP($C$1&amp;"-"&amp;$C71,rawdata!$E$3:$AC$14541,MATCH("cg_data",rawdata!$E$3:$AC$3,0),0)), VLOOKUP($C$1&amp;"-"&amp;$C71,rawdata!$E$3:$AC$14541,MATCH("cg_data",rawdata!$E$3:$AC$3,0),0), "")</f>
        <v>43.008944999999997</v>
      </c>
      <c r="N71" s="7">
        <f>IF(ISNUMBER(VLOOKUP($C$1&amp;"-"&amp;$C71,rawdata!$E$3:$AC$14541,MATCH("ngdp_data",rawdata!$E$3:$AC$3,0),0)), VLOOKUP($C$1&amp;"-"&amp;$C71,rawdata!$E$3:$AC$14541,MATCH("ngdp_data",rawdata!$E$3:$AC$3,0),0), "")</f>
        <v>3330.277</v>
      </c>
      <c r="O71" s="3"/>
    </row>
    <row r="72" spans="2:15" x14ac:dyDescent="0.2">
      <c r="B72" s="13"/>
      <c r="C72" s="6">
        <v>2010</v>
      </c>
      <c r="D72" s="7">
        <f>IF(ISNUMBER(VLOOKUP($C$1&amp;"-"&amp;$C72,rawdata!$E$3:$AC$14541,MATCH("tot_all_data",rawdata!$E$3:$AC$3,0),0)), VLOOKUP($C$1&amp;"-"&amp;$C72,rawdata!$E$3:$AC$14541,MATCH("tot_all_data",rawdata!$E$3:$AC$3,0),0), "")</f>
        <v>228.61026000000001</v>
      </c>
      <c r="E72" s="7">
        <f>IF(ISNUMBER(VLOOKUP($C$1&amp;"-"&amp;$C72,rawdata!$E$3:$AC$14541,MATCH("tot_ls_data",rawdata!$E$3:$AC$3,0),0)), VLOOKUP($C$1&amp;"-"&amp;$C72,rawdata!$E$3:$AC$14541,MATCH("tot_ls_data",rawdata!$E$3:$AC$3,0),0), "")</f>
        <v>189.13045</v>
      </c>
      <c r="F72" s="7">
        <f>IF(ISNUMBER(VLOOKUP($C$1&amp;"-"&amp;$C72,rawdata!$E$3:$AC$14541,MATCH("hh_all_data",rawdata!$E$3:$AC$3,0),0)), VLOOKUP($C$1&amp;"-"&amp;$C72,rawdata!$E$3:$AC$14541,MATCH("hh_all_data",rawdata!$E$3:$AC$3,0),0), "")</f>
        <v>80.643613000000002</v>
      </c>
      <c r="G72" s="7">
        <f>IF(ISNUMBER(VLOOKUP($C$1&amp;"-"&amp;$C72,rawdata!$E$3:$AC$14541,MATCH("hh_ls_data",rawdata!$E$3:$AC$3,0),0)), VLOOKUP($C$1&amp;"-"&amp;$C72,rawdata!$E$3:$AC$14541,MATCH("hh_ls_data",rawdata!$E$3:$AC$3,0),0), "")</f>
        <v>75.996200000000002</v>
      </c>
      <c r="H72" s="7">
        <f>IF(ISNUMBER(VLOOKUP($C$1&amp;"-"&amp;$C72,rawdata!$E$3:$AC$14541,MATCH("nfc_all_data",rawdata!$E$3:$AC$3,0),0)), VLOOKUP($C$1&amp;"-"&amp;$C72,rawdata!$E$3:$AC$14541,MATCH("nfc_all_data",rawdata!$E$3:$AC$3,0),0), "")</f>
        <v>147.96664999999999</v>
      </c>
      <c r="I72" s="7">
        <f>IF(ISNUMBER(VLOOKUP($C$1&amp;"-"&amp;$C72,rawdata!$E$3:$AC$14541,MATCH("nfc_ls_data",rawdata!$E$3:$AC$3,0),0)), VLOOKUP($C$1&amp;"-"&amp;$C72,rawdata!$E$3:$AC$14541,MATCH("nfc_ls_data",rawdata!$E$3:$AC$3,0),0), "")</f>
        <v>113.13424999999999</v>
      </c>
      <c r="J72" s="7">
        <f>IF(ISNUMBER(VLOOKUP($C$1&amp;"-"&amp;$C72,rawdata!$E$3:$AC$14541,MATCH("ps_data",rawdata!$E$3:$AC$3,0),0)), VLOOKUP($C$1&amp;"-"&amp;$C72,rawdata!$E$3:$AC$14541,MATCH("ps_data",rawdata!$E$3:$AC$3,0),0), "")</f>
        <v>103.72332</v>
      </c>
      <c r="K72" s="7">
        <f>IF(ISNUMBER(VLOOKUP($C$1&amp;"-"&amp;$C72,rawdata!$E$3:$AC$14541,MATCH("nfps_data",rawdata!$E$3:$AC$3,0),0)), VLOOKUP($C$1&amp;"-"&amp;$C72,rawdata!$E$3:$AC$14541,MATCH("nfps_data",rawdata!$E$3:$AC$3,0),0), "")</f>
        <v>80.547229000000002</v>
      </c>
      <c r="L72" s="7">
        <f>IF(ISNUMBER(VLOOKUP($C$1&amp;"-"&amp;$C72,rawdata!$E$3:$AC$14541,MATCH("gg_data",rawdata!$E$3:$AC$3,0),0)), VLOOKUP($C$1&amp;"-"&amp;$C72,rawdata!$E$3:$AC$14541,MATCH("gg_data",rawdata!$E$3:$AC$3,0),0), "")</f>
        <v>38.102789000000001</v>
      </c>
      <c r="M72" s="7">
        <f>IF(ISNUMBER(VLOOKUP($C$1&amp;"-"&amp;$C72,rawdata!$E$3:$AC$14541,MATCH("cg_data",rawdata!$E$3:$AC$3,0),0)), VLOOKUP($C$1&amp;"-"&amp;$C72,rawdata!$E$3:$AC$14541,MATCH("cg_data",rawdata!$E$3:$AC$3,0),0), "")</f>
        <v>39.517989999999998</v>
      </c>
      <c r="N72" s="7">
        <f>IF(ISNUMBER(VLOOKUP($C$1&amp;"-"&amp;$C72,rawdata!$E$3:$AC$14541,MATCH("ngdp_data",rawdata!$E$3:$AC$3,0),0)), VLOOKUP($C$1&amp;"-"&amp;$C72,rawdata!$E$3:$AC$14541,MATCH("ngdp_data",rawdata!$E$3:$AC$3,0),0), "")</f>
        <v>3570.0929999999998</v>
      </c>
      <c r="O72" s="3"/>
    </row>
    <row r="73" spans="2:15" x14ac:dyDescent="0.2">
      <c r="B73" s="13"/>
      <c r="C73" s="6">
        <v>2011</v>
      </c>
      <c r="D73" s="7">
        <f>IF(ISNUMBER(VLOOKUP($C$1&amp;"-"&amp;$C73,rawdata!$E$3:$AC$14541,MATCH("tot_all_data",rawdata!$E$3:$AC$3,0),0)), VLOOKUP($C$1&amp;"-"&amp;$C73,rawdata!$E$3:$AC$14541,MATCH("tot_all_data",rawdata!$E$3:$AC$3,0),0), "")</f>
        <v>231.82903999999999</v>
      </c>
      <c r="E73" s="7">
        <f>IF(ISNUMBER(VLOOKUP($C$1&amp;"-"&amp;$C73,rawdata!$E$3:$AC$14541,MATCH("tot_ls_data",rawdata!$E$3:$AC$3,0),0)), VLOOKUP($C$1&amp;"-"&amp;$C73,rawdata!$E$3:$AC$14541,MATCH("tot_ls_data",rawdata!$E$3:$AC$3,0),0), "")</f>
        <v>193.28826000000001</v>
      </c>
      <c r="F73" s="7">
        <f>IF(ISNUMBER(VLOOKUP($C$1&amp;"-"&amp;$C73,rawdata!$E$3:$AC$14541,MATCH("hh_all_data",rawdata!$E$3:$AC$3,0),0)), VLOOKUP($C$1&amp;"-"&amp;$C73,rawdata!$E$3:$AC$14541,MATCH("hh_all_data",rawdata!$E$3:$AC$3,0),0), "")</f>
        <v>80.884602999999998</v>
      </c>
      <c r="G73" s="7">
        <f>IF(ISNUMBER(VLOOKUP($C$1&amp;"-"&amp;$C73,rawdata!$E$3:$AC$14541,MATCH("hh_ls_data",rawdata!$E$3:$AC$3,0),0)), VLOOKUP($C$1&amp;"-"&amp;$C73,rawdata!$E$3:$AC$14541,MATCH("hh_ls_data",rawdata!$E$3:$AC$3,0),0), "")</f>
        <v>76.679596000000004</v>
      </c>
      <c r="H73" s="7">
        <f>IF(ISNUMBER(VLOOKUP($C$1&amp;"-"&amp;$C73,rawdata!$E$3:$AC$14541,MATCH("nfc_all_data",rawdata!$E$3:$AC$3,0),0)), VLOOKUP($C$1&amp;"-"&amp;$C73,rawdata!$E$3:$AC$14541,MATCH("nfc_all_data",rawdata!$E$3:$AC$3,0),0), "")</f>
        <v>150.94443999999999</v>
      </c>
      <c r="I73" s="7">
        <f>IF(ISNUMBER(VLOOKUP($C$1&amp;"-"&amp;$C73,rawdata!$E$3:$AC$14541,MATCH("nfc_ls_data",rawdata!$E$3:$AC$3,0),0)), VLOOKUP($C$1&amp;"-"&amp;$C73,rawdata!$E$3:$AC$14541,MATCH("nfc_ls_data",rawdata!$E$3:$AC$3,0),0), "")</f>
        <v>116.60866</v>
      </c>
      <c r="J73" s="7">
        <f>IF(ISNUMBER(VLOOKUP($C$1&amp;"-"&amp;$C73,rawdata!$E$3:$AC$14541,MATCH("ps_data",rawdata!$E$3:$AC$3,0),0)), VLOOKUP($C$1&amp;"-"&amp;$C73,rawdata!$E$3:$AC$14541,MATCH("ps_data",rawdata!$E$3:$AC$3,0),0), "")</f>
        <v>101.68778</v>
      </c>
      <c r="K73" s="7">
        <f>IF(ISNUMBER(VLOOKUP($C$1&amp;"-"&amp;$C73,rawdata!$E$3:$AC$14541,MATCH("nfps_data",rawdata!$E$3:$AC$3,0),0)), VLOOKUP($C$1&amp;"-"&amp;$C73,rawdata!$E$3:$AC$14541,MATCH("nfps_data",rawdata!$E$3:$AC$3,0),0), "")</f>
        <v>79.632028000000005</v>
      </c>
      <c r="L73" s="7">
        <f>IF(ISNUMBER(VLOOKUP($C$1&amp;"-"&amp;$C73,rawdata!$E$3:$AC$14541,MATCH("gg_data",rawdata!$E$3:$AC$3,0),0)), VLOOKUP($C$1&amp;"-"&amp;$C73,rawdata!$E$3:$AC$14541,MATCH("gg_data",rawdata!$E$3:$AC$3,0),0), "")</f>
        <v>37.236666</v>
      </c>
      <c r="M73" s="7">
        <f>IF(ISNUMBER(VLOOKUP($C$1&amp;"-"&amp;$C73,rawdata!$E$3:$AC$14541,MATCH("cg_data",rawdata!$E$3:$AC$3,0),0)), VLOOKUP($C$1&amp;"-"&amp;$C73,rawdata!$E$3:$AC$14541,MATCH("cg_data",rawdata!$E$3:$AC$3,0),0), "")</f>
        <v>38.372225</v>
      </c>
      <c r="N73" s="7">
        <f>IF(ISNUMBER(VLOOKUP($C$1&amp;"-"&amp;$C73,rawdata!$E$3:$AC$14541,MATCH("ngdp_data",rawdata!$E$3:$AC$3,0),0)), VLOOKUP($C$1&amp;"-"&amp;$C73,rawdata!$E$3:$AC$14541,MATCH("ngdp_data",rawdata!$E$3:$AC$3,0),0), "")</f>
        <v>3719.1379999999999</v>
      </c>
      <c r="O73" s="3"/>
    </row>
    <row r="74" spans="2:15" x14ac:dyDescent="0.2">
      <c r="B74" s="13"/>
      <c r="C74" s="6">
        <v>2012</v>
      </c>
      <c r="D74" s="7">
        <f>IF(ISNUMBER(VLOOKUP($C$1&amp;"-"&amp;$C74,rawdata!$E$3:$AC$14541,MATCH("tot_all_data",rawdata!$E$3:$AC$3,0),0)), VLOOKUP($C$1&amp;"-"&amp;$C74,rawdata!$E$3:$AC$14541,MATCH("tot_all_data",rawdata!$E$3:$AC$3,0),0), "")</f>
        <v>233.84264999999999</v>
      </c>
      <c r="E74" s="7">
        <f>IF(ISNUMBER(VLOOKUP($C$1&amp;"-"&amp;$C74,rawdata!$E$3:$AC$14541,MATCH("tot_ls_data",rawdata!$E$3:$AC$3,0),0)), VLOOKUP($C$1&amp;"-"&amp;$C74,rawdata!$E$3:$AC$14541,MATCH("tot_ls_data",rawdata!$E$3:$AC$3,0),0), "")</f>
        <v>195.71804</v>
      </c>
      <c r="F74" s="7">
        <f>IF(ISNUMBER(VLOOKUP($C$1&amp;"-"&amp;$C74,rawdata!$E$3:$AC$14541,MATCH("hh_all_data",rawdata!$E$3:$AC$3,0),0)), VLOOKUP($C$1&amp;"-"&amp;$C74,rawdata!$E$3:$AC$14541,MATCH("hh_all_data",rawdata!$E$3:$AC$3,0),0), "")</f>
        <v>83.366147999999995</v>
      </c>
      <c r="G74" s="7">
        <f>IF(ISNUMBER(VLOOKUP($C$1&amp;"-"&amp;$C74,rawdata!$E$3:$AC$14541,MATCH("hh_ls_data",rawdata!$E$3:$AC$3,0),0)), VLOOKUP($C$1&amp;"-"&amp;$C74,rawdata!$E$3:$AC$14541,MATCH("hh_ls_data",rawdata!$E$3:$AC$3,0),0), "")</f>
        <v>79.515900999999999</v>
      </c>
      <c r="H74" s="7">
        <f>IF(ISNUMBER(VLOOKUP($C$1&amp;"-"&amp;$C74,rawdata!$E$3:$AC$14541,MATCH("nfc_all_data",rawdata!$E$3:$AC$3,0),0)), VLOOKUP($C$1&amp;"-"&amp;$C74,rawdata!$E$3:$AC$14541,MATCH("nfc_all_data",rawdata!$E$3:$AC$3,0),0), "")</f>
        <v>150.47649999999999</v>
      </c>
      <c r="I74" s="7">
        <f>IF(ISNUMBER(VLOOKUP($C$1&amp;"-"&amp;$C74,rawdata!$E$3:$AC$14541,MATCH("nfc_ls_data",rawdata!$E$3:$AC$3,0),0)), VLOOKUP($C$1&amp;"-"&amp;$C74,rawdata!$E$3:$AC$14541,MATCH("nfc_ls_data",rawdata!$E$3:$AC$3,0),0), "")</f>
        <v>116.20213</v>
      </c>
      <c r="J74" s="7">
        <f>IF(ISNUMBER(VLOOKUP($C$1&amp;"-"&amp;$C74,rawdata!$E$3:$AC$14541,MATCH("ps_data",rawdata!$E$3:$AC$3,0),0)), VLOOKUP($C$1&amp;"-"&amp;$C74,rawdata!$E$3:$AC$14541,MATCH("ps_data",rawdata!$E$3:$AC$3,0),0), "")</f>
        <v>104.16861</v>
      </c>
      <c r="K74" s="7">
        <f>IF(ISNUMBER(VLOOKUP($C$1&amp;"-"&amp;$C74,rawdata!$E$3:$AC$14541,MATCH("nfps_data",rawdata!$E$3:$AC$3,0),0)), VLOOKUP($C$1&amp;"-"&amp;$C74,rawdata!$E$3:$AC$14541,MATCH("nfps_data",rawdata!$E$3:$AC$3,0),0), "")</f>
        <v>82.674233000000001</v>
      </c>
      <c r="L74" s="7">
        <f>IF(ISNUMBER(VLOOKUP($C$1&amp;"-"&amp;$C74,rawdata!$E$3:$AC$14541,MATCH("gg_data",rawdata!$E$3:$AC$3,0),0)), VLOOKUP($C$1&amp;"-"&amp;$C74,rawdata!$E$3:$AC$14541,MATCH("gg_data",rawdata!$E$3:$AC$3,0),0), "")</f>
        <v>37.654609999999998</v>
      </c>
      <c r="M74" s="7">
        <f>IF(ISNUMBER(VLOOKUP($C$1&amp;"-"&amp;$C74,rawdata!$E$3:$AC$14541,MATCH("cg_data",rawdata!$E$3:$AC$3,0),0)), VLOOKUP($C$1&amp;"-"&amp;$C74,rawdata!$E$3:$AC$14541,MATCH("cg_data",rawdata!$E$3:$AC$3,0),0), "")</f>
        <v>39.145499000000001</v>
      </c>
      <c r="N74" s="7">
        <f>IF(ISNUMBER(VLOOKUP($C$1&amp;"-"&amp;$C74,rawdata!$E$3:$AC$14541,MATCH("ngdp_data",rawdata!$E$3:$AC$3,0),0)), VLOOKUP($C$1&amp;"-"&amp;$C74,rawdata!$E$3:$AC$14541,MATCH("ngdp_data",rawdata!$E$3:$AC$3,0),0), "")</f>
        <v>3732.5390000000002</v>
      </c>
      <c r="O74" s="3"/>
    </row>
    <row r="75" spans="2:15" x14ac:dyDescent="0.2">
      <c r="B75" s="13"/>
      <c r="C75" s="6">
        <v>2013</v>
      </c>
      <c r="D75" s="7">
        <f>IF(ISNUMBER(VLOOKUP($C$1&amp;"-"&amp;$C75,rawdata!$E$3:$AC$14541,MATCH("tot_all_data",rawdata!$E$3:$AC$3,0),0)), VLOOKUP($C$1&amp;"-"&amp;$C75,rawdata!$E$3:$AC$14541,MATCH("tot_all_data",rawdata!$E$3:$AC$3,0),0), "")</f>
        <v>247.16257999999999</v>
      </c>
      <c r="E75" s="7">
        <f>IF(ISNUMBER(VLOOKUP($C$1&amp;"-"&amp;$C75,rawdata!$E$3:$AC$14541,MATCH("tot_ls_data",rawdata!$E$3:$AC$3,0),0)), VLOOKUP($C$1&amp;"-"&amp;$C75,rawdata!$E$3:$AC$14541,MATCH("tot_ls_data",rawdata!$E$3:$AC$3,0),0), "")</f>
        <v>209.98444000000001</v>
      </c>
      <c r="F75" s="7">
        <f>IF(ISNUMBER(VLOOKUP($C$1&amp;"-"&amp;$C75,rawdata!$E$3:$AC$14541,MATCH("hh_all_data",rawdata!$E$3:$AC$3,0),0)), VLOOKUP($C$1&amp;"-"&amp;$C75,rawdata!$E$3:$AC$14541,MATCH("hh_all_data",rawdata!$E$3:$AC$3,0),0), "")</f>
        <v>85.013105999999993</v>
      </c>
      <c r="G75" s="7">
        <f>IF(ISNUMBER(VLOOKUP($C$1&amp;"-"&amp;$C75,rawdata!$E$3:$AC$14541,MATCH("hh_ls_data",rawdata!$E$3:$AC$3,0),0)), VLOOKUP($C$1&amp;"-"&amp;$C75,rawdata!$E$3:$AC$14541,MATCH("hh_ls_data",rawdata!$E$3:$AC$3,0),0), "")</f>
        <v>81.504440000000002</v>
      </c>
      <c r="H75" s="7">
        <f>IF(ISNUMBER(VLOOKUP($C$1&amp;"-"&amp;$C75,rawdata!$E$3:$AC$14541,MATCH("nfc_all_data",rawdata!$E$3:$AC$3,0),0)), VLOOKUP($C$1&amp;"-"&amp;$C75,rawdata!$E$3:$AC$14541,MATCH("nfc_all_data",rawdata!$E$3:$AC$3,0),0), "")</f>
        <v>162.14947000000001</v>
      </c>
      <c r="I75" s="7">
        <f>IF(ISNUMBER(VLOOKUP($C$1&amp;"-"&amp;$C75,rawdata!$E$3:$AC$14541,MATCH("nfc_ls_data",rawdata!$E$3:$AC$3,0),0)), VLOOKUP($C$1&amp;"-"&amp;$C75,rawdata!$E$3:$AC$14541,MATCH("nfc_ls_data",rawdata!$E$3:$AC$3,0),0), "")</f>
        <v>128.47999999999999</v>
      </c>
      <c r="J75" s="7">
        <f>IF(ISNUMBER(VLOOKUP($C$1&amp;"-"&amp;$C75,rawdata!$E$3:$AC$14541,MATCH("ps_data",rawdata!$E$3:$AC$3,0),0)), VLOOKUP($C$1&amp;"-"&amp;$C75,rawdata!$E$3:$AC$14541,MATCH("ps_data",rawdata!$E$3:$AC$3,0),0), "")</f>
        <v>98.388604999999998</v>
      </c>
      <c r="K75" s="7">
        <f>IF(ISNUMBER(VLOOKUP($C$1&amp;"-"&amp;$C75,rawdata!$E$3:$AC$14541,MATCH("nfps_data",rawdata!$E$3:$AC$3,0),0)), VLOOKUP($C$1&amp;"-"&amp;$C75,rawdata!$E$3:$AC$14541,MATCH("nfps_data",rawdata!$E$3:$AC$3,0),0), "")</f>
        <v>76.548494000000005</v>
      </c>
      <c r="L75" s="7">
        <f>IF(ISNUMBER(VLOOKUP($C$1&amp;"-"&amp;$C75,rawdata!$E$3:$AC$14541,MATCH("gg_data",rawdata!$E$3:$AC$3,0),0)), VLOOKUP($C$1&amp;"-"&amp;$C75,rawdata!$E$3:$AC$14541,MATCH("gg_data",rawdata!$E$3:$AC$3,0),0), "")</f>
        <v>40.361114999999998</v>
      </c>
      <c r="M75" s="7">
        <f>IF(ISNUMBER(VLOOKUP($C$1&amp;"-"&amp;$C75,rawdata!$E$3:$AC$14541,MATCH("cg_data",rawdata!$E$3:$AC$3,0),0)), VLOOKUP($C$1&amp;"-"&amp;$C75,rawdata!$E$3:$AC$14541,MATCH("cg_data",rawdata!$E$3:$AC$3,0),0), "")</f>
        <v>41.812491999999999</v>
      </c>
      <c r="N75" s="7">
        <f>IF(ISNUMBER(VLOOKUP($C$1&amp;"-"&amp;$C75,rawdata!$E$3:$AC$14541,MATCH("ngdp_data",rawdata!$E$3:$AC$3,0),0)), VLOOKUP($C$1&amp;"-"&amp;$C75,rawdata!$E$3:$AC$14541,MATCH("ngdp_data",rawdata!$E$3:$AC$3,0),0), "")</f>
        <v>3808.3139999999999</v>
      </c>
      <c r="O75" s="3"/>
    </row>
    <row r="76" spans="2:15" x14ac:dyDescent="0.2">
      <c r="B76" s="13"/>
      <c r="C76" s="6">
        <v>2014</v>
      </c>
      <c r="D76" s="7">
        <f>IF(ISNUMBER(VLOOKUP($C$1&amp;"-"&amp;$C76,rawdata!$E$3:$AC$14541,MATCH("tot_all_data",rawdata!$E$3:$AC$3,0),0)), VLOOKUP($C$1&amp;"-"&amp;$C76,rawdata!$E$3:$AC$14541,MATCH("tot_all_data",rawdata!$E$3:$AC$3,0),0), "")</f>
        <v>239.00413</v>
      </c>
      <c r="E76" s="7">
        <f>IF(ISNUMBER(VLOOKUP($C$1&amp;"-"&amp;$C76,rawdata!$E$3:$AC$14541,MATCH("tot_ls_data",rawdata!$E$3:$AC$3,0),0)), VLOOKUP($C$1&amp;"-"&amp;$C76,rawdata!$E$3:$AC$14541,MATCH("tot_ls_data",rawdata!$E$3:$AC$3,0),0), "")</f>
        <v>202.40182999999999</v>
      </c>
      <c r="F76" s="7">
        <f>IF(ISNUMBER(VLOOKUP($C$1&amp;"-"&amp;$C76,rawdata!$E$3:$AC$14541,MATCH("hh_all_data",rawdata!$E$3:$AC$3,0),0)), VLOOKUP($C$1&amp;"-"&amp;$C76,rawdata!$E$3:$AC$14541,MATCH("hh_all_data",rawdata!$E$3:$AC$3,0),0), "")</f>
        <v>85.652477000000005</v>
      </c>
      <c r="G76" s="7">
        <f>IF(ISNUMBER(VLOOKUP($C$1&amp;"-"&amp;$C76,rawdata!$E$3:$AC$14541,MATCH("hh_ls_data",rawdata!$E$3:$AC$3,0),0)), VLOOKUP($C$1&amp;"-"&amp;$C76,rawdata!$E$3:$AC$14541,MATCH("hh_ls_data",rawdata!$E$3:$AC$3,0),0), "")</f>
        <v>82.346496000000002</v>
      </c>
      <c r="H76" s="7">
        <f>IF(ISNUMBER(VLOOKUP($C$1&amp;"-"&amp;$C76,rawdata!$E$3:$AC$14541,MATCH("nfc_all_data",rawdata!$E$3:$AC$3,0),0)), VLOOKUP($C$1&amp;"-"&amp;$C76,rawdata!$E$3:$AC$14541,MATCH("nfc_all_data",rawdata!$E$3:$AC$3,0),0), "")</f>
        <v>153.35165000000001</v>
      </c>
      <c r="I76" s="7">
        <f>IF(ISNUMBER(VLOOKUP($C$1&amp;"-"&amp;$C76,rawdata!$E$3:$AC$14541,MATCH("nfc_ls_data",rawdata!$E$3:$AC$3,0),0)), VLOOKUP($C$1&amp;"-"&amp;$C76,rawdata!$E$3:$AC$14541,MATCH("nfc_ls_data",rawdata!$E$3:$AC$3,0),0), "")</f>
        <v>120.05533</v>
      </c>
      <c r="J76" s="7">
        <f>IF(ISNUMBER(VLOOKUP($C$1&amp;"-"&amp;$C76,rawdata!$E$3:$AC$14541,MATCH("ps_data",rawdata!$E$3:$AC$3,0),0)), VLOOKUP($C$1&amp;"-"&amp;$C76,rawdata!$E$3:$AC$14541,MATCH("ps_data",rawdata!$E$3:$AC$3,0),0), "")</f>
        <v>114.80302</v>
      </c>
      <c r="K76" s="7">
        <f>IF(ISNUMBER(VLOOKUP($C$1&amp;"-"&amp;$C76,rawdata!$E$3:$AC$14541,MATCH("nfps_data",rawdata!$E$3:$AC$3,0),0)), VLOOKUP($C$1&amp;"-"&amp;$C76,rawdata!$E$3:$AC$14541,MATCH("nfps_data",rawdata!$E$3:$AC$3,0),0), "")</f>
        <v>90.166407000000007</v>
      </c>
      <c r="L76" s="7">
        <f>IF(ISNUMBER(VLOOKUP($C$1&amp;"-"&amp;$C76,rawdata!$E$3:$AC$14541,MATCH("gg_data",rawdata!$E$3:$AC$3,0),0)), VLOOKUP($C$1&amp;"-"&amp;$C76,rawdata!$E$3:$AC$14541,MATCH("gg_data",rawdata!$E$3:$AC$3,0),0), "")</f>
        <v>45.004755000000003</v>
      </c>
      <c r="M76" s="7">
        <f>IF(ISNUMBER(VLOOKUP($C$1&amp;"-"&amp;$C76,rawdata!$E$3:$AC$14541,MATCH("cg_data",rawdata!$E$3:$AC$3,0),0)), VLOOKUP($C$1&amp;"-"&amp;$C76,rawdata!$E$3:$AC$14541,MATCH("cg_data",rawdata!$E$3:$AC$3,0),0), "")</f>
        <v>44.398822000000003</v>
      </c>
      <c r="N76" s="7">
        <f>IF(ISNUMBER(VLOOKUP($C$1&amp;"-"&amp;$C76,rawdata!$E$3:$AC$14541,MATCH("ngdp_data",rawdata!$E$3:$AC$3,0),0)), VLOOKUP($C$1&amp;"-"&amp;$C76,rawdata!$E$3:$AC$14541,MATCH("ngdp_data",rawdata!$E$3:$AC$3,0),0), "")</f>
        <v>3980.9659999999999</v>
      </c>
      <c r="O76" s="3"/>
    </row>
    <row r="77" spans="2:15" x14ac:dyDescent="0.2">
      <c r="B77" s="13"/>
      <c r="C77" s="6">
        <v>2015</v>
      </c>
      <c r="D77" s="7">
        <f>IF(ISNUMBER(VLOOKUP($C$1&amp;"-"&amp;$C77,rawdata!$E$3:$AC$14541,MATCH("tot_all_data",rawdata!$E$3:$AC$3,0),0)), VLOOKUP($C$1&amp;"-"&amp;$C77,rawdata!$E$3:$AC$14541,MATCH("tot_all_data",rawdata!$E$3:$AC$3,0),0), "")</f>
        <v>243.43024</v>
      </c>
      <c r="E77" s="7">
        <f>IF(ISNUMBER(VLOOKUP($C$1&amp;"-"&amp;$C77,rawdata!$E$3:$AC$14541,MATCH("tot_ls_data",rawdata!$E$3:$AC$3,0),0)), VLOOKUP($C$1&amp;"-"&amp;$C77,rawdata!$E$3:$AC$14541,MATCH("tot_ls_data",rawdata!$E$3:$AC$3,0),0), "")</f>
        <v>207.06433999999999</v>
      </c>
      <c r="F77" s="7">
        <f>IF(ISNUMBER(VLOOKUP($C$1&amp;"-"&amp;$C77,rawdata!$E$3:$AC$14541,MATCH("hh_all_data",rawdata!$E$3:$AC$3,0),0)), VLOOKUP($C$1&amp;"-"&amp;$C77,rawdata!$E$3:$AC$14541,MATCH("hh_all_data",rawdata!$E$3:$AC$3,0),0), "")</f>
        <v>85.891643999999999</v>
      </c>
      <c r="G77" s="7">
        <f>IF(ISNUMBER(VLOOKUP($C$1&amp;"-"&amp;$C77,rawdata!$E$3:$AC$14541,MATCH("hh_ls_data",rawdata!$E$3:$AC$3,0),0)), VLOOKUP($C$1&amp;"-"&amp;$C77,rawdata!$E$3:$AC$14541,MATCH("hh_ls_data",rawdata!$E$3:$AC$3,0),0), "")</f>
        <v>82.623823000000002</v>
      </c>
      <c r="H77" s="7">
        <f>IF(ISNUMBER(VLOOKUP($C$1&amp;"-"&amp;$C77,rawdata!$E$3:$AC$14541,MATCH("nfc_all_data",rawdata!$E$3:$AC$3,0),0)), VLOOKUP($C$1&amp;"-"&amp;$C77,rawdata!$E$3:$AC$14541,MATCH("nfc_all_data",rawdata!$E$3:$AC$3,0),0), "")</f>
        <v>157.53859</v>
      </c>
      <c r="I77" s="7">
        <f>IF(ISNUMBER(VLOOKUP($C$1&amp;"-"&amp;$C77,rawdata!$E$3:$AC$14541,MATCH("nfc_ls_data",rawdata!$E$3:$AC$3,0),0)), VLOOKUP($C$1&amp;"-"&amp;$C77,rawdata!$E$3:$AC$14541,MATCH("nfc_ls_data",rawdata!$E$3:$AC$3,0),0), "")</f>
        <v>124.44051</v>
      </c>
      <c r="J77" s="7">
        <f>IF(ISNUMBER(VLOOKUP($C$1&amp;"-"&amp;$C77,rawdata!$E$3:$AC$14541,MATCH("ps_data",rawdata!$E$3:$AC$3,0),0)), VLOOKUP($C$1&amp;"-"&amp;$C77,rawdata!$E$3:$AC$14541,MATCH("ps_data",rawdata!$E$3:$AC$3,0),0), "")</f>
        <v>107.14143</v>
      </c>
      <c r="K77" s="7">
        <f>IF(ISNUMBER(VLOOKUP($C$1&amp;"-"&amp;$C77,rawdata!$E$3:$AC$14541,MATCH("nfps_data",rawdata!$E$3:$AC$3,0),0)), VLOOKUP($C$1&amp;"-"&amp;$C77,rawdata!$E$3:$AC$14541,MATCH("nfps_data",rawdata!$E$3:$AC$3,0),0), "")</f>
        <v>83.332380000000001</v>
      </c>
      <c r="L77" s="7">
        <f>IF(ISNUMBER(VLOOKUP($C$1&amp;"-"&amp;$C77,rawdata!$E$3:$AC$14541,MATCH("gg_data",rawdata!$E$3:$AC$3,0),0)), VLOOKUP($C$1&amp;"-"&amp;$C77,rawdata!$E$3:$AC$14541,MATCH("gg_data",rawdata!$E$3:$AC$3,0),0), "")</f>
        <v>43.696584999999999</v>
      </c>
      <c r="M77" s="7">
        <f>IF(ISNUMBER(VLOOKUP($C$1&amp;"-"&amp;$C77,rawdata!$E$3:$AC$14541,MATCH("cg_data",rawdata!$E$3:$AC$3,0),0)), VLOOKUP($C$1&amp;"-"&amp;$C77,rawdata!$E$3:$AC$14541,MATCH("cg_data",rawdata!$E$3:$AC$3,0),0), "")</f>
        <v>43.119236000000001</v>
      </c>
      <c r="N77" s="7">
        <f>IF(ISNUMBER(VLOOKUP($C$1&amp;"-"&amp;$C77,rawdata!$E$3:$AC$14541,MATCH("ngdp_data",rawdata!$E$3:$AC$3,0),0)), VLOOKUP($C$1&amp;"-"&amp;$C77,rawdata!$E$3:$AC$14541,MATCH("ngdp_data",rawdata!$E$3:$AC$3,0),0), "")</f>
        <v>4248.2129999999997</v>
      </c>
      <c r="O77" s="3"/>
    </row>
    <row r="78" spans="2:15" x14ac:dyDescent="0.2">
      <c r="B78" s="13"/>
      <c r="C78" s="6">
        <v>2016</v>
      </c>
      <c r="D78" s="7">
        <f>IF(ISNUMBER(VLOOKUP($C$1&amp;"-"&amp;$C78,rawdata!$E$3:$AC$14541,MATCH("tot_all_data",rawdata!$E$3:$AC$3,0),0)), VLOOKUP($C$1&amp;"-"&amp;$C78,rawdata!$E$3:$AC$14541,MATCH("tot_all_data",rawdata!$E$3:$AC$3,0),0), "")</f>
        <v>243.68181000000001</v>
      </c>
      <c r="E78" s="7">
        <f>IF(ISNUMBER(VLOOKUP($C$1&amp;"-"&amp;$C78,rawdata!$E$3:$AC$14541,MATCH("tot_ls_data",rawdata!$E$3:$AC$3,0),0)), VLOOKUP($C$1&amp;"-"&amp;$C78,rawdata!$E$3:$AC$14541,MATCH("tot_ls_data",rawdata!$E$3:$AC$3,0),0), "")</f>
        <v>206.37601000000001</v>
      </c>
      <c r="F78" s="7">
        <f>IF(ISNUMBER(VLOOKUP($C$1&amp;"-"&amp;$C78,rawdata!$E$3:$AC$14541,MATCH("hh_all_data",rawdata!$E$3:$AC$3,0),0)), VLOOKUP($C$1&amp;"-"&amp;$C78,rawdata!$E$3:$AC$14541,MATCH("hh_all_data",rawdata!$E$3:$AC$3,0),0), "")</f>
        <v>88.829541000000006</v>
      </c>
      <c r="G78" s="7">
        <f>IF(ISNUMBER(VLOOKUP($C$1&amp;"-"&amp;$C78,rawdata!$E$3:$AC$14541,MATCH("hh_ls_data",rawdata!$E$3:$AC$3,0),0)), VLOOKUP($C$1&amp;"-"&amp;$C78,rawdata!$E$3:$AC$14541,MATCH("hh_ls_data",rawdata!$E$3:$AC$3,0),0), "")</f>
        <v>85.602672999999996</v>
      </c>
      <c r="H78" s="7">
        <f>IF(ISNUMBER(VLOOKUP($C$1&amp;"-"&amp;$C78,rawdata!$E$3:$AC$14541,MATCH("nfc_all_data",rawdata!$E$3:$AC$3,0),0)), VLOOKUP($C$1&amp;"-"&amp;$C78,rawdata!$E$3:$AC$14541,MATCH("nfc_all_data",rawdata!$E$3:$AC$3,0),0), "")</f>
        <v>154.85227</v>
      </c>
      <c r="I78" s="7">
        <f>IF(ISNUMBER(VLOOKUP($C$1&amp;"-"&amp;$C78,rawdata!$E$3:$AC$14541,MATCH("nfc_ls_data",rawdata!$E$3:$AC$3,0),0)), VLOOKUP($C$1&amp;"-"&amp;$C78,rawdata!$E$3:$AC$14541,MATCH("nfc_ls_data",rawdata!$E$3:$AC$3,0),0), "")</f>
        <v>120.77334</v>
      </c>
      <c r="J78" s="7">
        <f>IF(ISNUMBER(VLOOKUP($C$1&amp;"-"&amp;$C78,rawdata!$E$3:$AC$14541,MATCH("ps_data",rawdata!$E$3:$AC$3,0),0)), VLOOKUP($C$1&amp;"-"&amp;$C78,rawdata!$E$3:$AC$14541,MATCH("ps_data",rawdata!$E$3:$AC$3,0),0), "")</f>
        <v>105.77506</v>
      </c>
      <c r="K78" s="7">
        <f>IF(ISNUMBER(VLOOKUP($C$1&amp;"-"&amp;$C78,rawdata!$E$3:$AC$14541,MATCH("nfps_data",rawdata!$E$3:$AC$3,0),0)), VLOOKUP($C$1&amp;"-"&amp;$C78,rawdata!$E$3:$AC$14541,MATCH("nfps_data",rawdata!$E$3:$AC$3,0),0), "")</f>
        <v>81.116304999999997</v>
      </c>
      <c r="L78" s="7">
        <f>IF(ISNUMBER(VLOOKUP($C$1&amp;"-"&amp;$C78,rawdata!$E$3:$AC$14541,MATCH("gg_data",rawdata!$E$3:$AC$3,0),0)), VLOOKUP($C$1&amp;"-"&amp;$C78,rawdata!$E$3:$AC$14541,MATCH("gg_data",rawdata!$E$3:$AC$3,0),0), "")</f>
        <v>42.070777999999997</v>
      </c>
      <c r="M78" s="7">
        <f>IF(ISNUMBER(VLOOKUP($C$1&amp;"-"&amp;$C78,rawdata!$E$3:$AC$14541,MATCH("cg_data",rawdata!$E$3:$AC$3,0),0)), VLOOKUP($C$1&amp;"-"&amp;$C78,rawdata!$E$3:$AC$14541,MATCH("cg_data",rawdata!$E$3:$AC$3,0),0), "")</f>
        <v>41.173363999999999</v>
      </c>
      <c r="N78" s="7">
        <f>IF(ISNUMBER(VLOOKUP($C$1&amp;"-"&amp;$C78,rawdata!$E$3:$AC$14541,MATCH("ngdp_data",rawdata!$E$3:$AC$3,0),0)), VLOOKUP($C$1&amp;"-"&amp;$C78,rawdata!$E$3:$AC$14541,MATCH("ngdp_data",rawdata!$E$3:$AC$3,0),0), "")</f>
        <v>4415.799</v>
      </c>
      <c r="O78" s="3"/>
    </row>
    <row r="79" spans="2:15" x14ac:dyDescent="0.2">
      <c r="B79" s="13"/>
      <c r="C79" s="6">
        <v>2017</v>
      </c>
      <c r="D79" s="7">
        <f>IF(ISNUMBER(VLOOKUP($C$1&amp;"-"&amp;$C79,rawdata!$E$3:$AC$14541,MATCH("tot_all_data",rawdata!$E$3:$AC$3,0),0)), VLOOKUP($C$1&amp;"-"&amp;$C79,rawdata!$E$3:$AC$14541,MATCH("tot_all_data",rawdata!$E$3:$AC$3,0),0), "")</f>
        <v>248.57889</v>
      </c>
      <c r="E79" s="7">
        <f>IF(ISNUMBER(VLOOKUP($C$1&amp;"-"&amp;$C79,rawdata!$E$3:$AC$14541,MATCH("tot_ls_data",rawdata!$E$3:$AC$3,0),0)), VLOOKUP($C$1&amp;"-"&amp;$C79,rawdata!$E$3:$AC$14541,MATCH("tot_ls_data",rawdata!$E$3:$AC$3,0),0), "")</f>
        <v>212.72659999999999</v>
      </c>
      <c r="F79" s="7">
        <f>IF(ISNUMBER(VLOOKUP($C$1&amp;"-"&amp;$C79,rawdata!$E$3:$AC$14541,MATCH("hh_all_data",rawdata!$E$3:$AC$3,0),0)), VLOOKUP($C$1&amp;"-"&amp;$C79,rawdata!$E$3:$AC$14541,MATCH("hh_all_data",rawdata!$E$3:$AC$3,0),0), "")</f>
        <v>90.495744999999999</v>
      </c>
      <c r="G79" s="7">
        <f>IF(ISNUMBER(VLOOKUP($C$1&amp;"-"&amp;$C79,rawdata!$E$3:$AC$14541,MATCH("hh_ls_data",rawdata!$E$3:$AC$3,0),0)), VLOOKUP($C$1&amp;"-"&amp;$C79,rawdata!$E$3:$AC$14541,MATCH("hh_ls_data",rawdata!$E$3:$AC$3,0),0), "")</f>
        <v>87.353944999999996</v>
      </c>
      <c r="H79" s="7">
        <f>IF(ISNUMBER(VLOOKUP($C$1&amp;"-"&amp;$C79,rawdata!$E$3:$AC$14541,MATCH("nfc_all_data",rawdata!$E$3:$AC$3,0),0)), VLOOKUP($C$1&amp;"-"&amp;$C79,rawdata!$E$3:$AC$14541,MATCH("nfc_all_data",rawdata!$E$3:$AC$3,0),0), "")</f>
        <v>158.08314999999999</v>
      </c>
      <c r="I79" s="7">
        <f>IF(ISNUMBER(VLOOKUP($C$1&amp;"-"&amp;$C79,rawdata!$E$3:$AC$14541,MATCH("nfc_ls_data",rawdata!$E$3:$AC$3,0),0)), VLOOKUP($C$1&amp;"-"&amp;$C79,rawdata!$E$3:$AC$14541,MATCH("nfc_ls_data",rawdata!$E$3:$AC$3,0),0), "")</f>
        <v>125.37264999999999</v>
      </c>
      <c r="J79" s="7">
        <f>IF(ISNUMBER(VLOOKUP($C$1&amp;"-"&amp;$C79,rawdata!$E$3:$AC$14541,MATCH("ps_data",rawdata!$E$3:$AC$3,0),0)), VLOOKUP($C$1&amp;"-"&amp;$C79,rawdata!$E$3:$AC$14541,MATCH("ps_data",rawdata!$E$3:$AC$3,0),0), "")</f>
        <v>103.31053</v>
      </c>
      <c r="K79" s="7">
        <f>IF(ISNUMBER(VLOOKUP($C$1&amp;"-"&amp;$C79,rawdata!$E$3:$AC$14541,MATCH("nfps_data",rawdata!$E$3:$AC$3,0),0)), VLOOKUP($C$1&amp;"-"&amp;$C79,rawdata!$E$3:$AC$14541,MATCH("nfps_data",rawdata!$E$3:$AC$3,0),0), "")</f>
        <v>79.098217000000005</v>
      </c>
      <c r="L79" s="7">
        <f>IF(ISNUMBER(VLOOKUP($C$1&amp;"-"&amp;$C79,rawdata!$E$3:$AC$14541,MATCH("gg_data",rawdata!$E$3:$AC$3,0),0)), VLOOKUP($C$1&amp;"-"&amp;$C79,rawdata!$E$3:$AC$14541,MATCH("gg_data",rawdata!$E$3:$AC$3,0),0), "")</f>
        <v>40.447032999999998</v>
      </c>
      <c r="M79" s="7">
        <f>IF(ISNUMBER(VLOOKUP($C$1&amp;"-"&amp;$C79,rawdata!$E$3:$AC$14541,MATCH("cg_data",rawdata!$E$3:$AC$3,0),0)), VLOOKUP($C$1&amp;"-"&amp;$C79,rawdata!$E$3:$AC$14541,MATCH("cg_data",rawdata!$E$3:$AC$3,0),0), "")</f>
        <v>39.629967000000001</v>
      </c>
      <c r="N79" s="7">
        <f>IF(ISNUMBER(VLOOKUP($C$1&amp;"-"&amp;$C79,rawdata!$E$3:$AC$14541,MATCH("ngdp_data",rawdata!$E$3:$AC$3,0),0)), VLOOKUP($C$1&amp;"-"&amp;$C79,rawdata!$E$3:$AC$14541,MATCH("ngdp_data",rawdata!$E$3:$AC$3,0),0), "")</f>
        <v>4621.0460000000003</v>
      </c>
    </row>
    <row r="80" spans="2:15" x14ac:dyDescent="0.2">
      <c r="B80" s="14"/>
      <c r="C80" s="39">
        <v>2018</v>
      </c>
      <c r="D80" s="8">
        <f>IF(ISNUMBER(VLOOKUP($C$1&amp;"-"&amp;$C80,rawdata!$E$3:$AC$14541,MATCH("tot_all_data",rawdata!$E$3:$AC$3,0),0)), VLOOKUP($C$1&amp;"-"&amp;$C80,rawdata!$E$3:$AC$14541,MATCH("tot_all_data",rawdata!$E$3:$AC$3,0),0), "")</f>
        <v>253.65995000000001</v>
      </c>
      <c r="E80" s="8">
        <f>IF(ISNUMBER(VLOOKUP($C$1&amp;"-"&amp;$C80,rawdata!$E$3:$AC$14541,MATCH("tot_ls_data",rawdata!$E$3:$AC$3,0),0)), VLOOKUP($C$1&amp;"-"&amp;$C80,rawdata!$E$3:$AC$14541,MATCH("tot_ls_data",rawdata!$E$3:$AC$3,0),0), "")</f>
        <v>218.51853</v>
      </c>
      <c r="F80" s="8">
        <f>IF(ISNUMBER(VLOOKUP($C$1&amp;"-"&amp;$C80,rawdata!$E$3:$AC$14541,MATCH("hh_all_data",rawdata!$E$3:$AC$3,0),0)), VLOOKUP($C$1&amp;"-"&amp;$C80,rawdata!$E$3:$AC$14541,MATCH("hh_all_data",rawdata!$E$3:$AC$3,0),0), "")</f>
        <v>90.941421000000005</v>
      </c>
      <c r="G80" s="8">
        <f>IF(ISNUMBER(VLOOKUP($C$1&amp;"-"&amp;$C80,rawdata!$E$3:$AC$14541,MATCH("hh_ls_data",rawdata!$E$3:$AC$3,0),0)), VLOOKUP($C$1&amp;"-"&amp;$C80,rawdata!$E$3:$AC$14541,MATCH("hh_ls_data",rawdata!$E$3:$AC$3,0),0), "")</f>
        <v>87.866553999999994</v>
      </c>
      <c r="H80" s="8">
        <f>IF(ISNUMBER(VLOOKUP($C$1&amp;"-"&amp;$C80,rawdata!$E$3:$AC$14541,MATCH("nfc_all_data",rawdata!$E$3:$AC$3,0),0)), VLOOKUP($C$1&amp;"-"&amp;$C80,rawdata!$E$3:$AC$14541,MATCH("nfc_all_data",rawdata!$E$3:$AC$3,0),0), "")</f>
        <v>162.71852000000001</v>
      </c>
      <c r="I80" s="8">
        <f>IF(ISNUMBER(VLOOKUP($C$1&amp;"-"&amp;$C80,rawdata!$E$3:$AC$14541,MATCH("nfc_ls_data",rawdata!$E$3:$AC$3,0),0)), VLOOKUP($C$1&amp;"-"&amp;$C80,rawdata!$E$3:$AC$14541,MATCH("nfc_ls_data",rawdata!$E$3:$AC$3,0),0), "")</f>
        <v>130.65197000000001</v>
      </c>
      <c r="J80" s="8">
        <f>IF(ISNUMBER(VLOOKUP($C$1&amp;"-"&amp;$C80,rawdata!$E$3:$AC$14541,MATCH("ps_data",rawdata!$E$3:$AC$3,0),0)), VLOOKUP($C$1&amp;"-"&amp;$C80,rawdata!$E$3:$AC$14541,MATCH("ps_data",rawdata!$E$3:$AC$3,0),0), "")</f>
        <v>101.63109</v>
      </c>
      <c r="K80" s="8">
        <f>IF(ISNUMBER(VLOOKUP($C$1&amp;"-"&amp;$C80,rawdata!$E$3:$AC$14541,MATCH("nfps_data",rawdata!$E$3:$AC$3,0),0)), VLOOKUP($C$1&amp;"-"&amp;$C80,rawdata!$E$3:$AC$14541,MATCH("nfps_data",rawdata!$E$3:$AC$3,0),0), "")</f>
        <v>77.812380000000005</v>
      </c>
      <c r="L80" s="8">
        <f>IF(ISNUMBER(VLOOKUP($C$1&amp;"-"&amp;$C80,rawdata!$E$3:$AC$14541,MATCH("gg_data",rawdata!$E$3:$AC$3,0),0)), VLOOKUP($C$1&amp;"-"&amp;$C80,rawdata!$E$3:$AC$14541,MATCH("gg_data",rawdata!$E$3:$AC$3,0),0), "")</f>
        <v>38.461236</v>
      </c>
      <c r="M80" s="8">
        <f>IF(ISNUMBER(VLOOKUP($C$1&amp;"-"&amp;$C80,rawdata!$E$3:$AC$14541,MATCH("cg_data",rawdata!$E$3:$AC$3,0),0)), VLOOKUP($C$1&amp;"-"&amp;$C80,rawdata!$E$3:$AC$14541,MATCH("cg_data",rawdata!$E$3:$AC$3,0),0), "")</f>
        <v>38.027073000000001</v>
      </c>
      <c r="N80" s="8">
        <f>IF(ISNUMBER(VLOOKUP($C$1&amp;"-"&amp;$C80,rawdata!$E$3:$AC$14541,MATCH("ngdp_data",rawdata!$E$3:$AC$3,0),0)), VLOOKUP($C$1&amp;"-"&amp;$C80,rawdata!$E$3:$AC$14541,MATCH("ngdp_data",rawdata!$E$3:$AC$3,0),0), "")</f>
        <v>4833.6719999999996</v>
      </c>
    </row>
  </sheetData>
  <mergeCells count="10">
    <mergeCell ref="B4:N4"/>
    <mergeCell ref="B5:E5"/>
    <mergeCell ref="B10:N10"/>
    <mergeCell ref="J5:J6"/>
    <mergeCell ref="K5:K6"/>
    <mergeCell ref="L5:L6"/>
    <mergeCell ref="M5:M6"/>
    <mergeCell ref="N5:N6"/>
    <mergeCell ref="F5:G5"/>
    <mergeCell ref="H5:I5"/>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countrylist!$A$2:$A$191</xm:f>
          </x14:formula1>
          <xm:sqref>C2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1699E-919F-403F-AA2D-F3A7B721706F}">
  <sheetPr>
    <tabColor theme="8" tint="0.39997558519241921"/>
  </sheetPr>
  <dimension ref="B2:E39"/>
  <sheetViews>
    <sheetView topLeftCell="A4" workbookViewId="0">
      <selection activeCell="A30" sqref="A30"/>
    </sheetView>
  </sheetViews>
  <sheetFormatPr defaultRowHeight="15" x14ac:dyDescent="0.25"/>
  <cols>
    <col min="1" max="1" width="2.85546875" customWidth="1"/>
    <col min="2" max="4" width="58" customWidth="1"/>
  </cols>
  <sheetData>
    <row r="2" spans="2:5" ht="15.75" x14ac:dyDescent="0.25">
      <c r="B2" s="28" t="s">
        <v>517</v>
      </c>
      <c r="C2" s="21"/>
      <c r="D2" s="21"/>
    </row>
    <row r="3" spans="2:5" ht="15.75" x14ac:dyDescent="0.25">
      <c r="B3" s="28" t="s">
        <v>561</v>
      </c>
      <c r="C3" s="21"/>
      <c r="D3" s="21"/>
      <c r="E3" s="38"/>
    </row>
    <row r="4" spans="2:5" ht="24.75" customHeight="1" x14ac:dyDescent="0.25">
      <c r="B4" s="29"/>
      <c r="C4" s="29"/>
      <c r="D4" s="29"/>
    </row>
    <row r="5" spans="2:5" ht="19.5" x14ac:dyDescent="0.35">
      <c r="B5" s="42" t="s">
        <v>518</v>
      </c>
      <c r="C5" s="42"/>
      <c r="D5" s="42"/>
    </row>
    <row r="6" spans="2:5" ht="100.15" customHeight="1" x14ac:dyDescent="0.25">
      <c r="B6" s="43" t="s">
        <v>519</v>
      </c>
      <c r="C6" s="43"/>
      <c r="D6" s="43"/>
    </row>
    <row r="7" spans="2:5" ht="24.75" customHeight="1" x14ac:dyDescent="0.25">
      <c r="B7" s="29"/>
      <c r="C7" s="29"/>
      <c r="D7" s="29"/>
    </row>
    <row r="8" spans="2:5" ht="15.75" x14ac:dyDescent="0.25">
      <c r="B8" s="44" t="s">
        <v>13</v>
      </c>
      <c r="C8" s="44"/>
      <c r="D8" s="44"/>
    </row>
    <row r="9" spans="2:5" x14ac:dyDescent="0.25">
      <c r="B9" s="30" t="s">
        <v>372</v>
      </c>
      <c r="C9" s="31" t="s">
        <v>373</v>
      </c>
      <c r="D9" s="31" t="s">
        <v>374</v>
      </c>
    </row>
    <row r="10" spans="2:5" x14ac:dyDescent="0.25">
      <c r="B10" s="32" t="s">
        <v>31</v>
      </c>
      <c r="C10" s="33" t="s">
        <v>375</v>
      </c>
      <c r="D10" s="33" t="s">
        <v>463</v>
      </c>
    </row>
    <row r="11" spans="2:5" x14ac:dyDescent="0.25">
      <c r="B11" s="32" t="s">
        <v>376</v>
      </c>
      <c r="C11" s="34" t="s">
        <v>376</v>
      </c>
      <c r="D11" s="34" t="s">
        <v>377</v>
      </c>
    </row>
    <row r="12" spans="2:5" x14ac:dyDescent="0.25">
      <c r="B12" s="32" t="s">
        <v>291</v>
      </c>
      <c r="C12" s="33" t="s">
        <v>520</v>
      </c>
      <c r="D12" s="33" t="s">
        <v>521</v>
      </c>
    </row>
    <row r="13" spans="2:5" x14ac:dyDescent="0.25">
      <c r="B13" s="32" t="s">
        <v>131</v>
      </c>
      <c r="C13" s="33" t="s">
        <v>131</v>
      </c>
      <c r="D13" s="33" t="s">
        <v>378</v>
      </c>
    </row>
    <row r="14" spans="2:5" x14ac:dyDescent="0.25">
      <c r="B14" s="32" t="s">
        <v>124</v>
      </c>
      <c r="C14" s="33" t="s">
        <v>124</v>
      </c>
      <c r="D14" s="33" t="s">
        <v>464</v>
      </c>
    </row>
    <row r="15" spans="2:5" x14ac:dyDescent="0.25">
      <c r="B15" s="32" t="s">
        <v>288</v>
      </c>
      <c r="C15" s="33" t="s">
        <v>379</v>
      </c>
      <c r="D15" s="33" t="s">
        <v>522</v>
      </c>
    </row>
    <row r="16" spans="2:5" x14ac:dyDescent="0.25">
      <c r="B16" s="32" t="s">
        <v>292</v>
      </c>
      <c r="C16" s="34" t="s">
        <v>380</v>
      </c>
      <c r="D16" s="34" t="s">
        <v>381</v>
      </c>
    </row>
    <row r="17" spans="2:4" x14ac:dyDescent="0.25">
      <c r="B17" s="32" t="s">
        <v>134</v>
      </c>
      <c r="C17" s="33" t="s">
        <v>523</v>
      </c>
      <c r="D17" s="33" t="s">
        <v>466</v>
      </c>
    </row>
    <row r="18" spans="2:4" x14ac:dyDescent="0.25">
      <c r="B18" s="32" t="s">
        <v>277</v>
      </c>
      <c r="C18" s="33" t="s">
        <v>465</v>
      </c>
      <c r="D18" s="33" t="s">
        <v>469</v>
      </c>
    </row>
    <row r="19" spans="2:4" x14ac:dyDescent="0.25">
      <c r="B19" s="32" t="s">
        <v>293</v>
      </c>
      <c r="C19" s="33" t="s">
        <v>382</v>
      </c>
      <c r="D19" s="34" t="s">
        <v>383</v>
      </c>
    </row>
    <row r="20" spans="2:4" x14ac:dyDescent="0.25">
      <c r="B20" s="32" t="s">
        <v>278</v>
      </c>
      <c r="C20" s="33" t="s">
        <v>524</v>
      </c>
      <c r="D20" s="35" t="s">
        <v>525</v>
      </c>
    </row>
    <row r="21" spans="2:4" x14ac:dyDescent="0.25">
      <c r="B21" s="32" t="s">
        <v>430</v>
      </c>
      <c r="C21" s="34" t="s">
        <v>431</v>
      </c>
      <c r="D21" s="34" t="s">
        <v>432</v>
      </c>
    </row>
    <row r="22" spans="2:4" x14ac:dyDescent="0.25">
      <c r="B22" s="32" t="s">
        <v>289</v>
      </c>
      <c r="C22" s="33" t="s">
        <v>384</v>
      </c>
      <c r="D22" s="34" t="s">
        <v>385</v>
      </c>
    </row>
    <row r="23" spans="2:4" x14ac:dyDescent="0.25">
      <c r="B23" s="32" t="s">
        <v>295</v>
      </c>
      <c r="C23" s="33" t="s">
        <v>462</v>
      </c>
      <c r="D23" s="33" t="s">
        <v>526</v>
      </c>
    </row>
    <row r="24" spans="2:4" x14ac:dyDescent="0.25">
      <c r="B24" s="32" t="s">
        <v>279</v>
      </c>
      <c r="C24" s="33" t="s">
        <v>439</v>
      </c>
      <c r="D24" s="33" t="s">
        <v>468</v>
      </c>
    </row>
    <row r="25" spans="2:4" x14ac:dyDescent="0.25">
      <c r="B25" s="32" t="s">
        <v>284</v>
      </c>
      <c r="C25" s="34" t="s">
        <v>527</v>
      </c>
      <c r="D25" s="34" t="s">
        <v>528</v>
      </c>
    </row>
    <row r="26" spans="2:4" x14ac:dyDescent="0.25">
      <c r="B26" s="32" t="s">
        <v>130</v>
      </c>
      <c r="C26" s="33" t="s">
        <v>386</v>
      </c>
      <c r="D26" s="33" t="s">
        <v>433</v>
      </c>
    </row>
    <row r="27" spans="2:4" x14ac:dyDescent="0.25">
      <c r="B27" s="32" t="s">
        <v>287</v>
      </c>
      <c r="C27" s="34" t="s">
        <v>387</v>
      </c>
      <c r="D27" s="34" t="s">
        <v>529</v>
      </c>
    </row>
    <row r="28" spans="2:4" x14ac:dyDescent="0.25">
      <c r="B28" s="32" t="s">
        <v>290</v>
      </c>
      <c r="C28" s="33" t="s">
        <v>388</v>
      </c>
      <c r="D28" s="33" t="s">
        <v>467</v>
      </c>
    </row>
    <row r="29" spans="2:4" x14ac:dyDescent="0.25">
      <c r="B29" s="32" t="s">
        <v>541</v>
      </c>
      <c r="C29" s="33" t="s">
        <v>563</v>
      </c>
      <c r="D29" s="33" t="s">
        <v>562</v>
      </c>
    </row>
    <row r="30" spans="2:4" x14ac:dyDescent="0.25">
      <c r="B30" s="32" t="s">
        <v>285</v>
      </c>
      <c r="C30" s="33" t="s">
        <v>394</v>
      </c>
      <c r="D30" s="33" t="s">
        <v>434</v>
      </c>
    </row>
    <row r="31" spans="2:4" x14ac:dyDescent="0.25">
      <c r="B31" s="32" t="s">
        <v>294</v>
      </c>
      <c r="C31" s="33" t="s">
        <v>393</v>
      </c>
      <c r="D31" s="33" t="s">
        <v>435</v>
      </c>
    </row>
    <row r="32" spans="2:4" x14ac:dyDescent="0.25">
      <c r="B32" s="32" t="s">
        <v>391</v>
      </c>
      <c r="C32" s="33" t="s">
        <v>392</v>
      </c>
      <c r="D32" s="33" t="s">
        <v>436</v>
      </c>
    </row>
    <row r="33" spans="2:4" x14ac:dyDescent="0.25">
      <c r="B33" s="32" t="s">
        <v>286</v>
      </c>
      <c r="C33" s="33" t="s">
        <v>390</v>
      </c>
      <c r="D33" s="33" t="s">
        <v>437</v>
      </c>
    </row>
    <row r="34" spans="2:4" x14ac:dyDescent="0.25">
      <c r="B34" s="32" t="s">
        <v>7</v>
      </c>
      <c r="C34" s="33" t="s">
        <v>389</v>
      </c>
      <c r="D34" s="33" t="s">
        <v>438</v>
      </c>
    </row>
    <row r="35" spans="2:4" x14ac:dyDescent="0.25">
      <c r="B35" s="33"/>
      <c r="C35" s="33"/>
      <c r="D35" s="33"/>
    </row>
    <row r="36" spans="2:4" x14ac:dyDescent="0.25">
      <c r="B36" s="33"/>
      <c r="C36" s="33"/>
      <c r="D36" s="33"/>
    </row>
    <row r="37" spans="2:4" x14ac:dyDescent="0.25">
      <c r="B37" s="33"/>
      <c r="C37" s="33"/>
      <c r="D37" s="33"/>
    </row>
    <row r="38" spans="2:4" x14ac:dyDescent="0.25">
      <c r="B38" s="33"/>
      <c r="C38" s="33"/>
      <c r="D38" s="33"/>
    </row>
    <row r="39" spans="2:4" x14ac:dyDescent="0.25">
      <c r="B39" s="33"/>
      <c r="C39" s="33"/>
      <c r="D39" s="33"/>
    </row>
  </sheetData>
  <mergeCells count="3">
    <mergeCell ref="B5:D5"/>
    <mergeCell ref="B6:D6"/>
    <mergeCell ref="B8:D8"/>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C13113"/>
  <sheetViews>
    <sheetView workbookViewId="0">
      <pane xSplit="5" ySplit="3" topLeftCell="F3016" activePane="bottomRight" state="frozen"/>
      <selection activeCell="I3034" sqref="I3034"/>
      <selection pane="topRight" activeCell="I3034" sqref="I3034"/>
      <selection pane="bottomLeft" activeCell="I3034" sqref="I3034"/>
      <selection pane="bottomRight" activeCell="I3034" sqref="I3034"/>
    </sheetView>
  </sheetViews>
  <sheetFormatPr defaultRowHeight="15" x14ac:dyDescent="0.25"/>
  <cols>
    <col min="19" max="19" width="15" customWidth="1"/>
    <col min="20" max="20" width="9.28515625" customWidth="1"/>
    <col min="21" max="21" width="14" customWidth="1"/>
    <col min="24" max="24" width="10.85546875" customWidth="1"/>
  </cols>
  <sheetData>
    <row r="1" spans="1:29" x14ac:dyDescent="0.25">
      <c r="F1" s="58" t="s">
        <v>8</v>
      </c>
      <c r="G1" s="58"/>
      <c r="H1" s="58"/>
      <c r="I1" s="58"/>
      <c r="J1" s="58"/>
      <c r="K1" s="58"/>
      <c r="L1" s="58"/>
      <c r="M1" s="58"/>
      <c r="N1" s="58"/>
      <c r="O1" s="58"/>
      <c r="P1" s="58"/>
      <c r="Q1" s="58" t="s">
        <v>9</v>
      </c>
      <c r="R1" s="58"/>
      <c r="S1" s="58"/>
      <c r="T1" s="58"/>
      <c r="U1" s="58"/>
      <c r="V1" s="58"/>
      <c r="W1" s="58"/>
      <c r="X1" s="58"/>
      <c r="Y1" s="58"/>
      <c r="Z1" s="58"/>
      <c r="AA1" s="58"/>
      <c r="AB1" s="58"/>
      <c r="AC1" s="58"/>
    </row>
    <row r="2" spans="1:29" x14ac:dyDescent="0.25">
      <c r="F2" s="58" t="s">
        <v>10</v>
      </c>
      <c r="G2" s="58"/>
      <c r="H2" s="58"/>
      <c r="I2" s="58"/>
      <c r="J2" s="58"/>
      <c r="K2" s="58"/>
      <c r="L2" s="58" t="s">
        <v>12</v>
      </c>
      <c r="M2" s="58"/>
      <c r="N2" s="58"/>
      <c r="O2" s="58"/>
      <c r="P2" s="1" t="s">
        <v>11</v>
      </c>
      <c r="Q2" s="58" t="s">
        <v>10</v>
      </c>
      <c r="R2" s="58"/>
      <c r="S2" s="58"/>
      <c r="T2" s="58"/>
      <c r="U2" s="58"/>
      <c r="V2" s="58"/>
      <c r="W2" s="58"/>
      <c r="X2" s="58"/>
      <c r="Y2" s="58" t="s">
        <v>12</v>
      </c>
      <c r="Z2" s="58"/>
      <c r="AA2" s="58"/>
      <c r="AB2" s="58"/>
      <c r="AC2" s="1" t="s">
        <v>11</v>
      </c>
    </row>
    <row r="3" spans="1:29" x14ac:dyDescent="0.25">
      <c r="A3" t="s">
        <v>398</v>
      </c>
      <c r="B3" t="s">
        <v>0</v>
      </c>
      <c r="C3" t="s">
        <v>1</v>
      </c>
      <c r="D3" t="s">
        <v>2</v>
      </c>
      <c r="E3" t="s">
        <v>3</v>
      </c>
      <c r="F3" t="s">
        <v>264</v>
      </c>
      <c r="G3" t="s">
        <v>361</v>
      </c>
      <c r="H3" t="s">
        <v>362</v>
      </c>
      <c r="I3" t="s">
        <v>265</v>
      </c>
      <c r="J3" t="s">
        <v>359</v>
      </c>
      <c r="K3" t="s">
        <v>360</v>
      </c>
      <c r="L3" t="s">
        <v>266</v>
      </c>
      <c r="M3" t="s">
        <v>267</v>
      </c>
      <c r="N3" t="s">
        <v>268</v>
      </c>
      <c r="O3" t="s">
        <v>269</v>
      </c>
      <c r="P3" t="s">
        <v>270</v>
      </c>
      <c r="Q3" t="s">
        <v>271</v>
      </c>
      <c r="R3" t="s">
        <v>368</v>
      </c>
      <c r="S3" t="s">
        <v>369</v>
      </c>
      <c r="T3" t="s">
        <v>280</v>
      </c>
      <c r="U3" t="s">
        <v>281</v>
      </c>
      <c r="V3" t="s">
        <v>282</v>
      </c>
      <c r="W3" t="s">
        <v>370</v>
      </c>
      <c r="X3" t="s">
        <v>371</v>
      </c>
      <c r="Y3" t="s">
        <v>272</v>
      </c>
      <c r="Z3" t="s">
        <v>273</v>
      </c>
      <c r="AA3" t="s">
        <v>274</v>
      </c>
      <c r="AB3" t="s">
        <v>275</v>
      </c>
      <c r="AC3" t="s">
        <v>276</v>
      </c>
    </row>
    <row r="4" spans="1:29" x14ac:dyDescent="0.25">
      <c r="A4" t="s">
        <v>343</v>
      </c>
      <c r="B4">
        <v>111</v>
      </c>
      <c r="C4" t="s">
        <v>4</v>
      </c>
      <c r="D4">
        <v>1950</v>
      </c>
      <c r="E4" t="s">
        <v>564</v>
      </c>
      <c r="F4">
        <v>75.826082</v>
      </c>
      <c r="G4">
        <v>25.482241999999999</v>
      </c>
      <c r="H4">
        <v>50.343839000000003</v>
      </c>
      <c r="I4">
        <v>55.314633999999998</v>
      </c>
      <c r="J4">
        <v>24.802613999999998</v>
      </c>
      <c r="K4">
        <v>30.51202</v>
      </c>
      <c r="N4">
        <v>83.126036999999997</v>
      </c>
      <c r="O4">
        <v>78.199645000000004</v>
      </c>
      <c r="P4">
        <v>301.78269999999998</v>
      </c>
      <c r="Q4" t="s">
        <v>565</v>
      </c>
      <c r="R4" t="s">
        <v>565</v>
      </c>
      <c r="S4" t="s">
        <v>565</v>
      </c>
      <c r="T4" t="s">
        <v>566</v>
      </c>
      <c r="U4" t="s">
        <v>566</v>
      </c>
      <c r="V4" t="s">
        <v>566</v>
      </c>
      <c r="W4" t="s">
        <v>566</v>
      </c>
      <c r="X4" t="s">
        <v>566</v>
      </c>
      <c r="Y4" t="s">
        <v>6</v>
      </c>
      <c r="Z4" t="s">
        <v>6</v>
      </c>
      <c r="AA4" t="s">
        <v>566</v>
      </c>
      <c r="AB4" t="s">
        <v>566</v>
      </c>
      <c r="AC4" t="s">
        <v>567</v>
      </c>
    </row>
    <row r="5" spans="1:29" x14ac:dyDescent="0.25">
      <c r="A5" t="s">
        <v>343</v>
      </c>
      <c r="B5">
        <v>111</v>
      </c>
      <c r="C5" t="s">
        <v>4</v>
      </c>
      <c r="D5">
        <v>1951</v>
      </c>
      <c r="E5" t="s">
        <v>568</v>
      </c>
      <c r="F5">
        <v>72.692564000000004</v>
      </c>
      <c r="G5">
        <v>24.518253000000001</v>
      </c>
      <c r="H5">
        <v>48.174311000000003</v>
      </c>
      <c r="I5">
        <v>53.657228000000003</v>
      </c>
      <c r="J5">
        <v>23.911650000000002</v>
      </c>
      <c r="K5">
        <v>29.745577000000001</v>
      </c>
      <c r="N5">
        <v>72.955032000000003</v>
      </c>
      <c r="O5">
        <v>68.201929000000007</v>
      </c>
      <c r="P5">
        <v>348.99306000000001</v>
      </c>
      <c r="Q5" t="s">
        <v>565</v>
      </c>
      <c r="R5" t="s">
        <v>565</v>
      </c>
      <c r="S5" t="s">
        <v>565</v>
      </c>
      <c r="T5" t="s">
        <v>566</v>
      </c>
      <c r="U5" t="s">
        <v>566</v>
      </c>
      <c r="V5" t="s">
        <v>566</v>
      </c>
      <c r="W5" t="s">
        <v>566</v>
      </c>
      <c r="X5" t="s">
        <v>566</v>
      </c>
      <c r="Y5" t="s">
        <v>6</v>
      </c>
      <c r="Z5" t="s">
        <v>6</v>
      </c>
      <c r="AA5" t="s">
        <v>566</v>
      </c>
      <c r="AB5" t="s">
        <v>566</v>
      </c>
      <c r="AC5" t="s">
        <v>567</v>
      </c>
    </row>
    <row r="6" spans="1:29" x14ac:dyDescent="0.25">
      <c r="A6" t="s">
        <v>343</v>
      </c>
      <c r="B6">
        <v>111</v>
      </c>
      <c r="C6" t="s">
        <v>4</v>
      </c>
      <c r="D6">
        <v>1952</v>
      </c>
      <c r="E6" t="s">
        <v>569</v>
      </c>
      <c r="F6">
        <v>74.282425000000003</v>
      </c>
      <c r="G6">
        <v>26.598531999999999</v>
      </c>
      <c r="H6">
        <v>47.683892999999998</v>
      </c>
      <c r="I6">
        <v>56.555504999999997</v>
      </c>
      <c r="J6">
        <v>25.976296000000001</v>
      </c>
      <c r="K6">
        <v>30.579208999999999</v>
      </c>
      <c r="N6">
        <v>72.525492</v>
      </c>
      <c r="O6">
        <v>66.341448999999997</v>
      </c>
      <c r="P6">
        <v>368.02784000000003</v>
      </c>
      <c r="Q6" t="s">
        <v>565</v>
      </c>
      <c r="R6" t="s">
        <v>565</v>
      </c>
      <c r="S6" t="s">
        <v>565</v>
      </c>
      <c r="T6" t="s">
        <v>566</v>
      </c>
      <c r="U6" t="s">
        <v>566</v>
      </c>
      <c r="V6" t="s">
        <v>566</v>
      </c>
      <c r="W6" t="s">
        <v>566</v>
      </c>
      <c r="X6" t="s">
        <v>566</v>
      </c>
      <c r="Y6" t="s">
        <v>6</v>
      </c>
      <c r="Z6" t="s">
        <v>6</v>
      </c>
      <c r="AA6" t="s">
        <v>566</v>
      </c>
      <c r="AB6" t="s">
        <v>566</v>
      </c>
      <c r="AC6" t="s">
        <v>567</v>
      </c>
    </row>
    <row r="7" spans="1:29" x14ac:dyDescent="0.25">
      <c r="A7" t="s">
        <v>343</v>
      </c>
      <c r="B7">
        <v>111</v>
      </c>
      <c r="C7" t="s">
        <v>4</v>
      </c>
      <c r="D7">
        <v>1953</v>
      </c>
      <c r="E7" t="s">
        <v>570</v>
      </c>
      <c r="F7">
        <v>75.037318999999997</v>
      </c>
      <c r="G7">
        <v>28.427253</v>
      </c>
      <c r="H7">
        <v>46.610066000000003</v>
      </c>
      <c r="I7">
        <v>58.016531999999998</v>
      </c>
      <c r="J7">
        <v>27.794073999999998</v>
      </c>
      <c r="K7">
        <v>30.222458</v>
      </c>
      <c r="N7">
        <v>71.753219000000001</v>
      </c>
      <c r="O7">
        <v>64.602205999999995</v>
      </c>
      <c r="P7">
        <v>389.14769999999999</v>
      </c>
      <c r="Q7" t="s">
        <v>565</v>
      </c>
      <c r="R7" t="s">
        <v>565</v>
      </c>
      <c r="S7" t="s">
        <v>565</v>
      </c>
      <c r="T7" t="s">
        <v>566</v>
      </c>
      <c r="U7" t="s">
        <v>566</v>
      </c>
      <c r="V7" t="s">
        <v>566</v>
      </c>
      <c r="W7" t="s">
        <v>566</v>
      </c>
      <c r="X7" t="s">
        <v>566</v>
      </c>
      <c r="Y7" t="s">
        <v>6</v>
      </c>
      <c r="Z7" t="s">
        <v>6</v>
      </c>
      <c r="AA7" t="s">
        <v>566</v>
      </c>
      <c r="AB7" t="s">
        <v>566</v>
      </c>
      <c r="AC7" t="s">
        <v>567</v>
      </c>
    </row>
    <row r="8" spans="1:29" x14ac:dyDescent="0.25">
      <c r="A8" t="s">
        <v>343</v>
      </c>
      <c r="B8">
        <v>111</v>
      </c>
      <c r="C8" t="s">
        <v>4</v>
      </c>
      <c r="D8">
        <v>1954</v>
      </c>
      <c r="E8" t="s">
        <v>571</v>
      </c>
      <c r="F8">
        <v>79.868981000000005</v>
      </c>
      <c r="G8">
        <v>31.539677000000001</v>
      </c>
      <c r="H8">
        <v>48.329304</v>
      </c>
      <c r="I8">
        <v>62.573557999999998</v>
      </c>
      <c r="J8">
        <v>30.862721000000001</v>
      </c>
      <c r="K8">
        <v>31.710837000000001</v>
      </c>
      <c r="N8">
        <v>73.568066000000002</v>
      </c>
      <c r="O8">
        <v>64.955714999999998</v>
      </c>
      <c r="P8">
        <v>390.27667000000002</v>
      </c>
      <c r="Q8" t="s">
        <v>565</v>
      </c>
      <c r="R8" t="s">
        <v>565</v>
      </c>
      <c r="S8" t="s">
        <v>565</v>
      </c>
      <c r="T8" t="s">
        <v>566</v>
      </c>
      <c r="U8" t="s">
        <v>566</v>
      </c>
      <c r="V8" t="s">
        <v>566</v>
      </c>
      <c r="W8" t="s">
        <v>566</v>
      </c>
      <c r="X8" t="s">
        <v>566</v>
      </c>
      <c r="Y8" t="s">
        <v>6</v>
      </c>
      <c r="Z8" t="s">
        <v>6</v>
      </c>
      <c r="AA8" t="s">
        <v>566</v>
      </c>
      <c r="AB8" t="s">
        <v>566</v>
      </c>
      <c r="AC8" t="s">
        <v>567</v>
      </c>
    </row>
    <row r="9" spans="1:29" x14ac:dyDescent="0.25">
      <c r="A9" t="s">
        <v>343</v>
      </c>
      <c r="B9">
        <v>111</v>
      </c>
      <c r="C9" t="s">
        <v>4</v>
      </c>
      <c r="D9">
        <v>1955</v>
      </c>
      <c r="E9" t="s">
        <v>572</v>
      </c>
      <c r="F9">
        <v>84.750962000000001</v>
      </c>
      <c r="G9">
        <v>33.993119999999998</v>
      </c>
      <c r="H9">
        <v>50.757843000000001</v>
      </c>
      <c r="I9">
        <v>65.340243000000001</v>
      </c>
      <c r="J9">
        <v>33.318558000000003</v>
      </c>
      <c r="K9">
        <v>32.021684999999998</v>
      </c>
      <c r="N9">
        <v>68.498632999999998</v>
      </c>
      <c r="O9">
        <v>59.520558000000001</v>
      </c>
      <c r="P9">
        <v>424.86833000000001</v>
      </c>
      <c r="Q9" t="s">
        <v>565</v>
      </c>
      <c r="R9" t="s">
        <v>565</v>
      </c>
      <c r="S9" t="s">
        <v>565</v>
      </c>
      <c r="T9" t="s">
        <v>566</v>
      </c>
      <c r="U9" t="s">
        <v>566</v>
      </c>
      <c r="V9" t="s">
        <v>566</v>
      </c>
      <c r="W9" t="s">
        <v>566</v>
      </c>
      <c r="X9" t="s">
        <v>566</v>
      </c>
      <c r="Y9" t="s">
        <v>6</v>
      </c>
      <c r="Z9" t="s">
        <v>6</v>
      </c>
      <c r="AA9" t="s">
        <v>566</v>
      </c>
      <c r="AB9" t="s">
        <v>566</v>
      </c>
      <c r="AC9" t="s">
        <v>567</v>
      </c>
    </row>
    <row r="10" spans="1:29" x14ac:dyDescent="0.25">
      <c r="A10" t="s">
        <v>343</v>
      </c>
      <c r="B10">
        <v>111</v>
      </c>
      <c r="C10" t="s">
        <v>4</v>
      </c>
      <c r="D10">
        <v>1956</v>
      </c>
      <c r="E10" t="s">
        <v>573</v>
      </c>
      <c r="F10">
        <v>87.233086</v>
      </c>
      <c r="G10">
        <v>35.594144999999997</v>
      </c>
      <c r="H10">
        <v>51.638941000000003</v>
      </c>
      <c r="I10">
        <v>68.086067999999997</v>
      </c>
      <c r="J10">
        <v>34.880477999999997</v>
      </c>
      <c r="K10">
        <v>33.205590000000001</v>
      </c>
      <c r="N10">
        <v>64.726033000000001</v>
      </c>
      <c r="O10">
        <v>55.370303999999997</v>
      </c>
      <c r="P10">
        <v>448.38835999999998</v>
      </c>
      <c r="Q10" t="s">
        <v>565</v>
      </c>
      <c r="R10" t="s">
        <v>565</v>
      </c>
      <c r="S10" t="s">
        <v>565</v>
      </c>
      <c r="T10" t="s">
        <v>566</v>
      </c>
      <c r="U10" t="s">
        <v>566</v>
      </c>
      <c r="V10" t="s">
        <v>566</v>
      </c>
      <c r="W10" t="s">
        <v>566</v>
      </c>
      <c r="X10" t="s">
        <v>566</v>
      </c>
      <c r="Y10" t="s">
        <v>6</v>
      </c>
      <c r="Z10" t="s">
        <v>6</v>
      </c>
      <c r="AA10" t="s">
        <v>566</v>
      </c>
      <c r="AB10" t="s">
        <v>566</v>
      </c>
      <c r="AC10" t="s">
        <v>567</v>
      </c>
    </row>
    <row r="11" spans="1:29" x14ac:dyDescent="0.25">
      <c r="A11" t="s">
        <v>343</v>
      </c>
      <c r="B11">
        <v>111</v>
      </c>
      <c r="C11" t="s">
        <v>4</v>
      </c>
      <c r="D11">
        <v>1957</v>
      </c>
      <c r="E11" t="s">
        <v>574</v>
      </c>
      <c r="F11">
        <v>88.075597000000002</v>
      </c>
      <c r="G11">
        <v>36.479404000000002</v>
      </c>
      <c r="H11">
        <v>51.596193999999997</v>
      </c>
      <c r="I11">
        <v>69.871723000000003</v>
      </c>
      <c r="J11">
        <v>35.738266000000003</v>
      </c>
      <c r="K11">
        <v>34.133457</v>
      </c>
      <c r="N11">
        <v>62.329546000000001</v>
      </c>
      <c r="O11">
        <v>52.249566000000002</v>
      </c>
      <c r="P11">
        <v>471.70726999999999</v>
      </c>
      <c r="Q11" t="s">
        <v>565</v>
      </c>
      <c r="R11" t="s">
        <v>565</v>
      </c>
      <c r="S11" t="s">
        <v>565</v>
      </c>
      <c r="T11" t="s">
        <v>566</v>
      </c>
      <c r="U11" t="s">
        <v>566</v>
      </c>
      <c r="V11" t="s">
        <v>566</v>
      </c>
      <c r="W11" t="s">
        <v>566</v>
      </c>
      <c r="X11" t="s">
        <v>566</v>
      </c>
      <c r="Y11" t="s">
        <v>6</v>
      </c>
      <c r="Z11" t="s">
        <v>6</v>
      </c>
      <c r="AA11" t="s">
        <v>566</v>
      </c>
      <c r="AB11" t="s">
        <v>566</v>
      </c>
      <c r="AC11" t="s">
        <v>567</v>
      </c>
    </row>
    <row r="12" spans="1:29" x14ac:dyDescent="0.25">
      <c r="A12" t="s">
        <v>343</v>
      </c>
      <c r="B12">
        <v>111</v>
      </c>
      <c r="C12" t="s">
        <v>4</v>
      </c>
      <c r="D12">
        <v>1958</v>
      </c>
      <c r="E12" t="s">
        <v>575</v>
      </c>
      <c r="F12">
        <v>92.366496999999995</v>
      </c>
      <c r="G12">
        <v>38.511450000000004</v>
      </c>
      <c r="H12">
        <v>53.855046999999999</v>
      </c>
      <c r="I12">
        <v>73.723215999999994</v>
      </c>
      <c r="J12">
        <v>37.721139999999998</v>
      </c>
      <c r="K12">
        <v>36.002074999999998</v>
      </c>
      <c r="N12">
        <v>64.927332000000007</v>
      </c>
      <c r="O12">
        <v>53.659927000000003</v>
      </c>
      <c r="P12">
        <v>478.16687999999999</v>
      </c>
      <c r="Q12" t="s">
        <v>565</v>
      </c>
      <c r="R12" t="s">
        <v>565</v>
      </c>
      <c r="S12" t="s">
        <v>565</v>
      </c>
      <c r="T12" t="s">
        <v>566</v>
      </c>
      <c r="U12" t="s">
        <v>566</v>
      </c>
      <c r="V12" t="s">
        <v>566</v>
      </c>
      <c r="W12" t="s">
        <v>566</v>
      </c>
      <c r="X12" t="s">
        <v>566</v>
      </c>
      <c r="Y12" t="s">
        <v>6</v>
      </c>
      <c r="Z12" t="s">
        <v>6</v>
      </c>
      <c r="AA12" t="s">
        <v>566</v>
      </c>
      <c r="AB12" t="s">
        <v>566</v>
      </c>
      <c r="AC12" t="s">
        <v>567</v>
      </c>
    </row>
    <row r="13" spans="1:29" x14ac:dyDescent="0.25">
      <c r="A13" t="s">
        <v>343</v>
      </c>
      <c r="B13">
        <v>111</v>
      </c>
      <c r="C13" t="s">
        <v>4</v>
      </c>
      <c r="D13">
        <v>1959</v>
      </c>
      <c r="E13" t="s">
        <v>576</v>
      </c>
      <c r="F13">
        <v>93.59796</v>
      </c>
      <c r="G13">
        <v>39.790475999999998</v>
      </c>
      <c r="H13">
        <v>53.807484000000002</v>
      </c>
      <c r="I13">
        <v>74.923568000000003</v>
      </c>
      <c r="J13">
        <v>38.946933999999999</v>
      </c>
      <c r="K13">
        <v>35.976633999999997</v>
      </c>
      <c r="N13">
        <v>62.335884999999998</v>
      </c>
      <c r="O13">
        <v>50.901287000000004</v>
      </c>
      <c r="P13">
        <v>519.47605999999996</v>
      </c>
      <c r="Q13" t="s">
        <v>565</v>
      </c>
      <c r="R13" t="s">
        <v>565</v>
      </c>
      <c r="S13" t="s">
        <v>565</v>
      </c>
      <c r="T13" t="s">
        <v>566</v>
      </c>
      <c r="U13" t="s">
        <v>566</v>
      </c>
      <c r="V13" t="s">
        <v>566</v>
      </c>
      <c r="W13" t="s">
        <v>566</v>
      </c>
      <c r="X13" t="s">
        <v>566</v>
      </c>
      <c r="Y13" t="s">
        <v>6</v>
      </c>
      <c r="Z13" t="s">
        <v>6</v>
      </c>
      <c r="AA13" t="s">
        <v>566</v>
      </c>
      <c r="AB13" t="s">
        <v>566</v>
      </c>
      <c r="AC13" t="s">
        <v>567</v>
      </c>
    </row>
    <row r="14" spans="1:29" x14ac:dyDescent="0.25">
      <c r="A14" t="s">
        <v>343</v>
      </c>
      <c r="B14">
        <v>111</v>
      </c>
      <c r="C14" t="s">
        <v>4</v>
      </c>
      <c r="D14">
        <v>1960</v>
      </c>
      <c r="E14" t="s">
        <v>577</v>
      </c>
      <c r="F14">
        <v>96.238956999999999</v>
      </c>
      <c r="G14">
        <v>41.591045999999999</v>
      </c>
      <c r="H14">
        <v>54.647911000000001</v>
      </c>
      <c r="I14">
        <v>77.881107999999998</v>
      </c>
      <c r="J14">
        <v>40.722366000000001</v>
      </c>
      <c r="K14">
        <v>37.158741999999997</v>
      </c>
      <c r="N14">
        <v>60.832946999999997</v>
      </c>
      <c r="O14">
        <v>48.843131</v>
      </c>
      <c r="P14">
        <v>539.89986999999996</v>
      </c>
      <c r="Q14" t="s">
        <v>565</v>
      </c>
      <c r="R14" t="s">
        <v>565</v>
      </c>
      <c r="S14" t="s">
        <v>565</v>
      </c>
      <c r="T14" t="s">
        <v>566</v>
      </c>
      <c r="U14" t="s">
        <v>566</v>
      </c>
      <c r="V14" t="s">
        <v>566</v>
      </c>
      <c r="W14" t="s">
        <v>566</v>
      </c>
      <c r="X14" t="s">
        <v>566</v>
      </c>
      <c r="Y14" t="s">
        <v>6</v>
      </c>
      <c r="Z14" t="s">
        <v>6</v>
      </c>
      <c r="AA14" t="s">
        <v>566</v>
      </c>
      <c r="AB14" t="s">
        <v>566</v>
      </c>
      <c r="AC14" t="s">
        <v>567</v>
      </c>
    </row>
    <row r="15" spans="1:29" x14ac:dyDescent="0.25">
      <c r="A15" t="s">
        <v>343</v>
      </c>
      <c r="B15">
        <v>111</v>
      </c>
      <c r="C15" t="s">
        <v>4</v>
      </c>
      <c r="D15">
        <v>1961</v>
      </c>
      <c r="E15" t="s">
        <v>578</v>
      </c>
      <c r="F15">
        <v>99.643331000000003</v>
      </c>
      <c r="G15">
        <v>43.487336999999997</v>
      </c>
      <c r="H15">
        <v>56.155994</v>
      </c>
      <c r="I15">
        <v>81.026411999999993</v>
      </c>
      <c r="J15">
        <v>42.589888000000002</v>
      </c>
      <c r="K15">
        <v>38.436523999999999</v>
      </c>
      <c r="N15">
        <v>61.393351000000003</v>
      </c>
      <c r="O15">
        <v>48.710729999999998</v>
      </c>
      <c r="P15">
        <v>558.58329000000003</v>
      </c>
      <c r="Q15" t="s">
        <v>565</v>
      </c>
      <c r="R15" t="s">
        <v>565</v>
      </c>
      <c r="S15" t="s">
        <v>565</v>
      </c>
      <c r="T15" t="s">
        <v>566</v>
      </c>
      <c r="U15" t="s">
        <v>566</v>
      </c>
      <c r="V15" t="s">
        <v>566</v>
      </c>
      <c r="W15" t="s">
        <v>566</v>
      </c>
      <c r="X15" t="s">
        <v>566</v>
      </c>
      <c r="Y15" t="s">
        <v>6</v>
      </c>
      <c r="Z15" t="s">
        <v>6</v>
      </c>
      <c r="AA15" t="s">
        <v>566</v>
      </c>
      <c r="AB15" t="s">
        <v>566</v>
      </c>
      <c r="AC15" t="s">
        <v>567</v>
      </c>
    </row>
    <row r="16" spans="1:29" x14ac:dyDescent="0.25">
      <c r="A16" t="s">
        <v>343</v>
      </c>
      <c r="B16">
        <v>111</v>
      </c>
      <c r="C16" t="s">
        <v>4</v>
      </c>
      <c r="D16">
        <v>1962</v>
      </c>
      <c r="E16" t="s">
        <v>579</v>
      </c>
      <c r="F16">
        <v>100.10415</v>
      </c>
      <c r="G16">
        <v>44.141385</v>
      </c>
      <c r="H16">
        <v>55.962761</v>
      </c>
      <c r="I16">
        <v>82.024512999999999</v>
      </c>
      <c r="J16">
        <v>43.258887999999999</v>
      </c>
      <c r="K16">
        <v>38.765625999999997</v>
      </c>
      <c r="N16">
        <v>59.371678000000003</v>
      </c>
      <c r="O16">
        <v>46.683624999999999</v>
      </c>
      <c r="P16">
        <v>600.45465000000002</v>
      </c>
      <c r="Q16" t="s">
        <v>565</v>
      </c>
      <c r="R16" t="s">
        <v>565</v>
      </c>
      <c r="S16" t="s">
        <v>565</v>
      </c>
      <c r="T16" t="s">
        <v>566</v>
      </c>
      <c r="U16" t="s">
        <v>566</v>
      </c>
      <c r="V16" t="s">
        <v>566</v>
      </c>
      <c r="W16" t="s">
        <v>566</v>
      </c>
      <c r="X16" t="s">
        <v>566</v>
      </c>
      <c r="Y16" t="s">
        <v>6</v>
      </c>
      <c r="Z16" t="s">
        <v>6</v>
      </c>
      <c r="AA16" t="s">
        <v>566</v>
      </c>
      <c r="AB16" t="s">
        <v>566</v>
      </c>
      <c r="AC16" t="s">
        <v>567</v>
      </c>
    </row>
    <row r="17" spans="1:29" x14ac:dyDescent="0.25">
      <c r="A17" t="s">
        <v>343</v>
      </c>
      <c r="B17">
        <v>111</v>
      </c>
      <c r="C17" t="s">
        <v>4</v>
      </c>
      <c r="D17">
        <v>1963</v>
      </c>
      <c r="E17" t="s">
        <v>580</v>
      </c>
      <c r="F17">
        <v>103.82807</v>
      </c>
      <c r="G17">
        <v>46.419128999999998</v>
      </c>
      <c r="H17">
        <v>57.408946</v>
      </c>
      <c r="I17">
        <v>85.316883000000004</v>
      </c>
      <c r="J17">
        <v>45.504337999999997</v>
      </c>
      <c r="K17">
        <v>39.812545999999998</v>
      </c>
      <c r="N17">
        <v>57.954915999999997</v>
      </c>
      <c r="O17">
        <v>45.101255000000002</v>
      </c>
      <c r="P17">
        <v>633.36819000000003</v>
      </c>
      <c r="Q17" t="s">
        <v>565</v>
      </c>
      <c r="R17" t="s">
        <v>565</v>
      </c>
      <c r="S17" t="s">
        <v>565</v>
      </c>
      <c r="T17" t="s">
        <v>566</v>
      </c>
      <c r="U17" t="s">
        <v>566</v>
      </c>
      <c r="V17" t="s">
        <v>566</v>
      </c>
      <c r="W17" t="s">
        <v>566</v>
      </c>
      <c r="X17" t="s">
        <v>566</v>
      </c>
      <c r="Y17" t="s">
        <v>6</v>
      </c>
      <c r="Z17" t="s">
        <v>6</v>
      </c>
      <c r="AA17" t="s">
        <v>566</v>
      </c>
      <c r="AB17" t="s">
        <v>566</v>
      </c>
      <c r="AC17" t="s">
        <v>567</v>
      </c>
    </row>
    <row r="18" spans="1:29" x14ac:dyDescent="0.25">
      <c r="A18" t="s">
        <v>343</v>
      </c>
      <c r="B18">
        <v>111</v>
      </c>
      <c r="C18" t="s">
        <v>4</v>
      </c>
      <c r="D18">
        <v>1964</v>
      </c>
      <c r="E18" t="s">
        <v>581</v>
      </c>
      <c r="F18">
        <v>105.37371</v>
      </c>
      <c r="G18">
        <v>47.543529999999997</v>
      </c>
      <c r="H18">
        <v>57.830177999999997</v>
      </c>
      <c r="I18">
        <v>86.939193000000003</v>
      </c>
      <c r="J18">
        <v>46.626237000000003</v>
      </c>
      <c r="K18">
        <v>40.312956</v>
      </c>
      <c r="N18">
        <v>55.988829000000003</v>
      </c>
      <c r="O18">
        <v>43.085859999999997</v>
      </c>
      <c r="P18">
        <v>680.15354000000002</v>
      </c>
      <c r="Q18" t="s">
        <v>565</v>
      </c>
      <c r="R18" t="s">
        <v>565</v>
      </c>
      <c r="S18" t="s">
        <v>565</v>
      </c>
      <c r="T18" t="s">
        <v>566</v>
      </c>
      <c r="U18" t="s">
        <v>566</v>
      </c>
      <c r="V18" t="s">
        <v>566</v>
      </c>
      <c r="W18" t="s">
        <v>566</v>
      </c>
      <c r="X18" t="s">
        <v>566</v>
      </c>
      <c r="Y18" t="s">
        <v>6</v>
      </c>
      <c r="Z18" t="s">
        <v>6</v>
      </c>
      <c r="AA18" t="s">
        <v>566</v>
      </c>
      <c r="AB18" t="s">
        <v>566</v>
      </c>
      <c r="AC18" t="s">
        <v>567</v>
      </c>
    </row>
    <row r="19" spans="1:29" x14ac:dyDescent="0.25">
      <c r="A19" t="s">
        <v>343</v>
      </c>
      <c r="B19">
        <v>111</v>
      </c>
      <c r="C19" t="s">
        <v>4</v>
      </c>
      <c r="D19">
        <v>1965</v>
      </c>
      <c r="E19" t="s">
        <v>582</v>
      </c>
      <c r="F19">
        <v>107.14960000000001</v>
      </c>
      <c r="G19">
        <v>47.854728000000001</v>
      </c>
      <c r="H19">
        <v>59.294876000000002</v>
      </c>
      <c r="I19">
        <v>88.123745999999997</v>
      </c>
      <c r="J19">
        <v>46.915228999999997</v>
      </c>
      <c r="K19">
        <v>41.208517000000001</v>
      </c>
      <c r="N19">
        <v>53.060492000000004</v>
      </c>
      <c r="O19">
        <v>40.284210999999999</v>
      </c>
      <c r="P19">
        <v>737.20198000000005</v>
      </c>
      <c r="Q19" t="s">
        <v>565</v>
      </c>
      <c r="R19" t="s">
        <v>565</v>
      </c>
      <c r="S19" t="s">
        <v>565</v>
      </c>
      <c r="T19" t="s">
        <v>566</v>
      </c>
      <c r="U19" t="s">
        <v>566</v>
      </c>
      <c r="V19" t="s">
        <v>566</v>
      </c>
      <c r="W19" t="s">
        <v>566</v>
      </c>
      <c r="X19" t="s">
        <v>566</v>
      </c>
      <c r="Y19" t="s">
        <v>6</v>
      </c>
      <c r="Z19" t="s">
        <v>6</v>
      </c>
      <c r="AA19" t="s">
        <v>566</v>
      </c>
      <c r="AB19" t="s">
        <v>566</v>
      </c>
      <c r="AC19" t="s">
        <v>567</v>
      </c>
    </row>
    <row r="20" spans="1:29" x14ac:dyDescent="0.25">
      <c r="A20" t="s">
        <v>343</v>
      </c>
      <c r="B20">
        <v>111</v>
      </c>
      <c r="C20" t="s">
        <v>4</v>
      </c>
      <c r="D20">
        <v>1966</v>
      </c>
      <c r="E20" t="s">
        <v>583</v>
      </c>
      <c r="F20">
        <v>105.81992</v>
      </c>
      <c r="G20">
        <v>46.534759000000001</v>
      </c>
      <c r="H20">
        <v>59.285156000000001</v>
      </c>
      <c r="I20">
        <v>87.444339999999997</v>
      </c>
      <c r="J20">
        <v>45.590257999999999</v>
      </c>
      <c r="K20">
        <v>41.854081999999998</v>
      </c>
      <c r="N20">
        <v>50.144581000000002</v>
      </c>
      <c r="O20">
        <v>37.597638000000003</v>
      </c>
      <c r="P20">
        <v>808.04543999999999</v>
      </c>
      <c r="Q20" t="s">
        <v>565</v>
      </c>
      <c r="R20" t="s">
        <v>565</v>
      </c>
      <c r="S20" t="s">
        <v>565</v>
      </c>
      <c r="T20" t="s">
        <v>566</v>
      </c>
      <c r="U20" t="s">
        <v>566</v>
      </c>
      <c r="V20" t="s">
        <v>566</v>
      </c>
      <c r="W20" t="s">
        <v>566</v>
      </c>
      <c r="X20" t="s">
        <v>566</v>
      </c>
      <c r="Y20" t="s">
        <v>6</v>
      </c>
      <c r="Z20" t="s">
        <v>6</v>
      </c>
      <c r="AA20" t="s">
        <v>566</v>
      </c>
      <c r="AB20" t="s">
        <v>566</v>
      </c>
      <c r="AC20" t="s">
        <v>567</v>
      </c>
    </row>
    <row r="21" spans="1:29" x14ac:dyDescent="0.25">
      <c r="A21" t="s">
        <v>343</v>
      </c>
      <c r="B21">
        <v>111</v>
      </c>
      <c r="C21" t="s">
        <v>4</v>
      </c>
      <c r="D21">
        <v>1967</v>
      </c>
      <c r="E21" t="s">
        <v>584</v>
      </c>
      <c r="F21">
        <v>108.60447000000001</v>
      </c>
      <c r="G21">
        <v>48.117669999999997</v>
      </c>
      <c r="H21">
        <v>60.486800000000002</v>
      </c>
      <c r="I21">
        <v>90.548618000000005</v>
      </c>
      <c r="J21">
        <v>47.116480000000003</v>
      </c>
      <c r="K21">
        <v>43.432138000000002</v>
      </c>
      <c r="N21">
        <v>50.395848999999998</v>
      </c>
      <c r="O21">
        <v>37.444789999999998</v>
      </c>
      <c r="P21">
        <v>853.88382000000001</v>
      </c>
      <c r="Q21" t="s">
        <v>565</v>
      </c>
      <c r="R21" t="s">
        <v>565</v>
      </c>
      <c r="S21" t="s">
        <v>565</v>
      </c>
      <c r="T21" t="s">
        <v>566</v>
      </c>
      <c r="U21" t="s">
        <v>566</v>
      </c>
      <c r="V21" t="s">
        <v>566</v>
      </c>
      <c r="W21" t="s">
        <v>566</v>
      </c>
      <c r="X21" t="s">
        <v>566</v>
      </c>
      <c r="Y21" t="s">
        <v>6</v>
      </c>
      <c r="Z21" t="s">
        <v>6</v>
      </c>
      <c r="AA21" t="s">
        <v>566</v>
      </c>
      <c r="AB21" t="s">
        <v>566</v>
      </c>
      <c r="AC21" t="s">
        <v>567</v>
      </c>
    </row>
    <row r="22" spans="1:29" x14ac:dyDescent="0.25">
      <c r="A22" t="s">
        <v>343</v>
      </c>
      <c r="B22">
        <v>111</v>
      </c>
      <c r="C22" t="s">
        <v>4</v>
      </c>
      <c r="D22">
        <v>1968</v>
      </c>
      <c r="E22" t="s">
        <v>585</v>
      </c>
      <c r="F22">
        <v>108.22225</v>
      </c>
      <c r="G22">
        <v>46.741577999999997</v>
      </c>
      <c r="H22">
        <v>61.480676000000003</v>
      </c>
      <c r="I22">
        <v>89.953188999999995</v>
      </c>
      <c r="J22">
        <v>45.728391999999999</v>
      </c>
      <c r="K22">
        <v>44.224795999999998</v>
      </c>
      <c r="N22">
        <v>48.736870000000003</v>
      </c>
      <c r="O22">
        <v>35.810768000000003</v>
      </c>
      <c r="P22">
        <v>933.09644000000003</v>
      </c>
      <c r="Q22" t="s">
        <v>565</v>
      </c>
      <c r="R22" t="s">
        <v>565</v>
      </c>
      <c r="S22" t="s">
        <v>565</v>
      </c>
      <c r="T22" t="s">
        <v>566</v>
      </c>
      <c r="U22" t="s">
        <v>566</v>
      </c>
      <c r="V22" t="s">
        <v>566</v>
      </c>
      <c r="W22" t="s">
        <v>566</v>
      </c>
      <c r="X22" t="s">
        <v>566</v>
      </c>
      <c r="Y22" t="s">
        <v>6</v>
      </c>
      <c r="Z22" t="s">
        <v>6</v>
      </c>
      <c r="AA22" t="s">
        <v>566</v>
      </c>
      <c r="AB22" t="s">
        <v>566</v>
      </c>
      <c r="AC22" t="s">
        <v>567</v>
      </c>
    </row>
    <row r="23" spans="1:29" x14ac:dyDescent="0.25">
      <c r="A23" t="s">
        <v>343</v>
      </c>
      <c r="B23">
        <v>111</v>
      </c>
      <c r="C23" t="s">
        <v>4</v>
      </c>
      <c r="D23">
        <v>1969</v>
      </c>
      <c r="E23" t="s">
        <v>586</v>
      </c>
      <c r="F23">
        <v>109.68965</v>
      </c>
      <c r="G23">
        <v>45.975642999999998</v>
      </c>
      <c r="H23">
        <v>63.714005999999998</v>
      </c>
      <c r="I23">
        <v>90.612007000000006</v>
      </c>
      <c r="J23">
        <v>44.933760999999997</v>
      </c>
      <c r="K23">
        <v>45.678246000000001</v>
      </c>
      <c r="N23">
        <v>45.939658999999999</v>
      </c>
      <c r="O23">
        <v>32.959059000000003</v>
      </c>
      <c r="P23">
        <v>1008.7515</v>
      </c>
      <c r="Q23" t="s">
        <v>565</v>
      </c>
      <c r="R23" t="s">
        <v>565</v>
      </c>
      <c r="S23" t="s">
        <v>565</v>
      </c>
      <c r="T23" t="s">
        <v>566</v>
      </c>
      <c r="U23" t="s">
        <v>566</v>
      </c>
      <c r="V23" t="s">
        <v>566</v>
      </c>
      <c r="W23" t="s">
        <v>566</v>
      </c>
      <c r="X23" t="s">
        <v>566</v>
      </c>
      <c r="Y23" t="s">
        <v>6</v>
      </c>
      <c r="Z23" t="s">
        <v>6</v>
      </c>
      <c r="AA23" t="s">
        <v>566</v>
      </c>
      <c r="AB23" t="s">
        <v>566</v>
      </c>
      <c r="AC23" t="s">
        <v>567</v>
      </c>
    </row>
    <row r="24" spans="1:29" x14ac:dyDescent="0.25">
      <c r="A24" t="s">
        <v>343</v>
      </c>
      <c r="B24">
        <v>111</v>
      </c>
      <c r="C24" t="s">
        <v>4</v>
      </c>
      <c r="D24">
        <v>1970</v>
      </c>
      <c r="E24" t="s">
        <v>587</v>
      </c>
      <c r="F24">
        <v>110.27618</v>
      </c>
      <c r="G24">
        <v>44.978952999999997</v>
      </c>
      <c r="H24">
        <v>65.297231999999994</v>
      </c>
      <c r="I24">
        <v>91.988973000000001</v>
      </c>
      <c r="J24">
        <v>43.890887999999997</v>
      </c>
      <c r="K24">
        <v>48.098084999999998</v>
      </c>
      <c r="N24">
        <v>46.228617</v>
      </c>
      <c r="O24">
        <v>32.588675000000002</v>
      </c>
      <c r="P24">
        <v>1064.3667</v>
      </c>
      <c r="Q24" t="s">
        <v>565</v>
      </c>
      <c r="R24" t="s">
        <v>565</v>
      </c>
      <c r="S24" t="s">
        <v>565</v>
      </c>
      <c r="T24" t="s">
        <v>566</v>
      </c>
      <c r="U24" t="s">
        <v>566</v>
      </c>
      <c r="V24" t="s">
        <v>566</v>
      </c>
      <c r="W24" t="s">
        <v>566</v>
      </c>
      <c r="X24" t="s">
        <v>566</v>
      </c>
      <c r="Y24" t="s">
        <v>6</v>
      </c>
      <c r="Z24" t="s">
        <v>6</v>
      </c>
      <c r="AA24" t="s">
        <v>566</v>
      </c>
      <c r="AB24" t="s">
        <v>566</v>
      </c>
      <c r="AC24" t="s">
        <v>567</v>
      </c>
    </row>
    <row r="25" spans="1:29" x14ac:dyDescent="0.25">
      <c r="A25" t="s">
        <v>343</v>
      </c>
      <c r="B25">
        <v>111</v>
      </c>
      <c r="C25" t="s">
        <v>4</v>
      </c>
      <c r="D25">
        <v>1971</v>
      </c>
      <c r="E25" t="s">
        <v>588</v>
      </c>
      <c r="F25">
        <v>111.77106999999999</v>
      </c>
      <c r="G25">
        <v>45.359560000000002</v>
      </c>
      <c r="H25">
        <v>66.411510000000007</v>
      </c>
      <c r="I25">
        <v>93.015979000000002</v>
      </c>
      <c r="J25">
        <v>44.253799000000001</v>
      </c>
      <c r="K25">
        <v>48.762180000000001</v>
      </c>
      <c r="N25">
        <v>46.639113999999999</v>
      </c>
      <c r="O25">
        <v>32.445718999999997</v>
      </c>
      <c r="P25">
        <v>1155.4036000000001</v>
      </c>
      <c r="Q25" t="s">
        <v>565</v>
      </c>
      <c r="R25" t="s">
        <v>565</v>
      </c>
      <c r="S25" t="s">
        <v>565</v>
      </c>
      <c r="T25" t="s">
        <v>566</v>
      </c>
      <c r="U25" t="s">
        <v>566</v>
      </c>
      <c r="V25" t="s">
        <v>566</v>
      </c>
      <c r="W25" t="s">
        <v>566</v>
      </c>
      <c r="X25" t="s">
        <v>566</v>
      </c>
      <c r="Y25" t="s">
        <v>6</v>
      </c>
      <c r="Z25" t="s">
        <v>6</v>
      </c>
      <c r="AA25" t="s">
        <v>566</v>
      </c>
      <c r="AB25" t="s">
        <v>566</v>
      </c>
      <c r="AC25" t="s">
        <v>567</v>
      </c>
    </row>
    <row r="26" spans="1:29" x14ac:dyDescent="0.25">
      <c r="A26" t="s">
        <v>343</v>
      </c>
      <c r="B26">
        <v>111</v>
      </c>
      <c r="C26" t="s">
        <v>4</v>
      </c>
      <c r="D26">
        <v>1972</v>
      </c>
      <c r="E26" t="s">
        <v>589</v>
      </c>
      <c r="F26">
        <v>114.41018</v>
      </c>
      <c r="G26">
        <v>46.100495000000002</v>
      </c>
      <c r="H26">
        <v>68.309681999999995</v>
      </c>
      <c r="I26">
        <v>94.940923999999995</v>
      </c>
      <c r="J26">
        <v>44.985984000000002</v>
      </c>
      <c r="K26">
        <v>49.954940000000001</v>
      </c>
      <c r="N26">
        <v>45.073157999999999</v>
      </c>
      <c r="O26">
        <v>31.069127000000002</v>
      </c>
      <c r="P26">
        <v>1269.8843999999999</v>
      </c>
      <c r="Q26" t="s">
        <v>565</v>
      </c>
      <c r="R26" t="s">
        <v>565</v>
      </c>
      <c r="S26" t="s">
        <v>565</v>
      </c>
      <c r="T26" t="s">
        <v>566</v>
      </c>
      <c r="U26" t="s">
        <v>566</v>
      </c>
      <c r="V26" t="s">
        <v>566</v>
      </c>
      <c r="W26" t="s">
        <v>566</v>
      </c>
      <c r="X26" t="s">
        <v>566</v>
      </c>
      <c r="Y26" t="s">
        <v>6</v>
      </c>
      <c r="Z26" t="s">
        <v>6</v>
      </c>
      <c r="AA26" t="s">
        <v>566</v>
      </c>
      <c r="AB26" t="s">
        <v>566</v>
      </c>
      <c r="AC26" t="s">
        <v>567</v>
      </c>
    </row>
    <row r="27" spans="1:29" x14ac:dyDescent="0.25">
      <c r="A27" t="s">
        <v>343</v>
      </c>
      <c r="B27">
        <v>111</v>
      </c>
      <c r="C27" t="s">
        <v>4</v>
      </c>
      <c r="D27">
        <v>1973</v>
      </c>
      <c r="E27" t="s">
        <v>590</v>
      </c>
      <c r="F27">
        <v>117.99597</v>
      </c>
      <c r="G27">
        <v>45.962862000000001</v>
      </c>
      <c r="H27">
        <v>72.033109999999994</v>
      </c>
      <c r="I27">
        <v>96.179221999999996</v>
      </c>
      <c r="J27">
        <v>44.885423000000003</v>
      </c>
      <c r="K27">
        <v>51.293799</v>
      </c>
      <c r="N27">
        <v>42.257212000000003</v>
      </c>
      <c r="O27">
        <v>28.572192000000001</v>
      </c>
      <c r="P27">
        <v>1418.4561000000001</v>
      </c>
      <c r="Q27" t="s">
        <v>565</v>
      </c>
      <c r="R27" t="s">
        <v>565</v>
      </c>
      <c r="S27" t="s">
        <v>565</v>
      </c>
      <c r="T27" t="s">
        <v>566</v>
      </c>
      <c r="U27" t="s">
        <v>566</v>
      </c>
      <c r="V27" t="s">
        <v>566</v>
      </c>
      <c r="W27" t="s">
        <v>566</v>
      </c>
      <c r="X27" t="s">
        <v>566</v>
      </c>
      <c r="Y27" t="s">
        <v>6</v>
      </c>
      <c r="Z27" t="s">
        <v>6</v>
      </c>
      <c r="AA27" t="s">
        <v>566</v>
      </c>
      <c r="AB27" t="s">
        <v>566</v>
      </c>
      <c r="AC27" t="s">
        <v>567</v>
      </c>
    </row>
    <row r="28" spans="1:29" x14ac:dyDescent="0.25">
      <c r="A28" t="s">
        <v>343</v>
      </c>
      <c r="B28">
        <v>111</v>
      </c>
      <c r="C28" t="s">
        <v>4</v>
      </c>
      <c r="D28">
        <v>1974</v>
      </c>
      <c r="E28" t="s">
        <v>591</v>
      </c>
      <c r="F28">
        <v>115.6341</v>
      </c>
      <c r="G28">
        <v>46.114531999999997</v>
      </c>
      <c r="H28">
        <v>69.519568000000007</v>
      </c>
      <c r="I28">
        <v>98.382328000000001</v>
      </c>
      <c r="J28">
        <v>44.998596999999997</v>
      </c>
      <c r="K28">
        <v>53.383730999999997</v>
      </c>
      <c r="N28">
        <v>41.160763000000003</v>
      </c>
      <c r="O28">
        <v>27.511703000000001</v>
      </c>
      <c r="P28">
        <v>1536.6478999999999</v>
      </c>
      <c r="Q28" t="s">
        <v>565</v>
      </c>
      <c r="R28" t="s">
        <v>565</v>
      </c>
      <c r="S28" t="s">
        <v>565</v>
      </c>
      <c r="T28" t="s">
        <v>566</v>
      </c>
      <c r="U28" t="s">
        <v>566</v>
      </c>
      <c r="V28" t="s">
        <v>566</v>
      </c>
      <c r="W28" t="s">
        <v>566</v>
      </c>
      <c r="X28" t="s">
        <v>566</v>
      </c>
      <c r="Y28" t="s">
        <v>6</v>
      </c>
      <c r="Z28" t="s">
        <v>6</v>
      </c>
      <c r="AA28" t="s">
        <v>566</v>
      </c>
      <c r="AB28" t="s">
        <v>566</v>
      </c>
      <c r="AC28" t="s">
        <v>567</v>
      </c>
    </row>
    <row r="29" spans="1:29" x14ac:dyDescent="0.25">
      <c r="A29" t="s">
        <v>343</v>
      </c>
      <c r="B29">
        <v>111</v>
      </c>
      <c r="C29" t="s">
        <v>4</v>
      </c>
      <c r="D29">
        <v>1975</v>
      </c>
      <c r="E29" t="s">
        <v>592</v>
      </c>
      <c r="F29">
        <v>130.22196</v>
      </c>
      <c r="G29">
        <v>45.745021000000001</v>
      </c>
      <c r="H29">
        <v>84.476939999999999</v>
      </c>
      <c r="I29">
        <v>96.041867999999994</v>
      </c>
      <c r="J29">
        <v>44.652076000000001</v>
      </c>
      <c r="K29">
        <v>51.389792</v>
      </c>
      <c r="N29">
        <v>44.419521000000003</v>
      </c>
      <c r="O29">
        <v>31.083993</v>
      </c>
      <c r="P29">
        <v>1674.0094999999999</v>
      </c>
      <c r="Q29" t="s">
        <v>565</v>
      </c>
      <c r="R29" t="s">
        <v>565</v>
      </c>
      <c r="S29" t="s">
        <v>565</v>
      </c>
      <c r="T29" t="s">
        <v>566</v>
      </c>
      <c r="U29" t="s">
        <v>566</v>
      </c>
      <c r="V29" t="s">
        <v>566</v>
      </c>
      <c r="W29" t="s">
        <v>566</v>
      </c>
      <c r="X29" t="s">
        <v>566</v>
      </c>
      <c r="Y29" t="s">
        <v>6</v>
      </c>
      <c r="Z29" t="s">
        <v>6</v>
      </c>
      <c r="AA29" t="s">
        <v>566</v>
      </c>
      <c r="AB29" t="s">
        <v>566</v>
      </c>
      <c r="AC29" t="s">
        <v>567</v>
      </c>
    </row>
    <row r="30" spans="1:29" x14ac:dyDescent="0.25">
      <c r="A30" t="s">
        <v>343</v>
      </c>
      <c r="B30">
        <v>111</v>
      </c>
      <c r="C30" t="s">
        <v>4</v>
      </c>
      <c r="D30">
        <v>1976</v>
      </c>
      <c r="E30" t="s">
        <v>593</v>
      </c>
      <c r="F30">
        <v>127.74342</v>
      </c>
      <c r="G30">
        <v>45.808357999999998</v>
      </c>
      <c r="H30">
        <v>81.935057999999998</v>
      </c>
      <c r="I30">
        <v>94.668488999999994</v>
      </c>
      <c r="J30">
        <v>44.785834000000001</v>
      </c>
      <c r="K30">
        <v>49.882655</v>
      </c>
      <c r="N30">
        <v>44.598714000000001</v>
      </c>
      <c r="O30">
        <v>32.216335000000001</v>
      </c>
      <c r="P30">
        <v>1867.2421999999999</v>
      </c>
      <c r="Q30" t="s">
        <v>565</v>
      </c>
      <c r="R30" t="s">
        <v>565</v>
      </c>
      <c r="S30" t="s">
        <v>565</v>
      </c>
      <c r="T30" t="s">
        <v>566</v>
      </c>
      <c r="U30" t="s">
        <v>566</v>
      </c>
      <c r="V30" t="s">
        <v>566</v>
      </c>
      <c r="W30" t="s">
        <v>566</v>
      </c>
      <c r="X30" t="s">
        <v>566</v>
      </c>
      <c r="Y30" t="s">
        <v>6</v>
      </c>
      <c r="Z30" t="s">
        <v>6</v>
      </c>
      <c r="AA30" t="s">
        <v>566</v>
      </c>
      <c r="AB30" t="s">
        <v>566</v>
      </c>
      <c r="AC30" t="s">
        <v>567</v>
      </c>
    </row>
    <row r="31" spans="1:29" x14ac:dyDescent="0.25">
      <c r="A31" t="s">
        <v>343</v>
      </c>
      <c r="B31">
        <v>111</v>
      </c>
      <c r="C31" t="s">
        <v>4</v>
      </c>
      <c r="D31">
        <v>1977</v>
      </c>
      <c r="E31" t="s">
        <v>594</v>
      </c>
      <c r="F31">
        <v>129.97167999999999</v>
      </c>
      <c r="G31">
        <v>47.454501999999998</v>
      </c>
      <c r="H31">
        <v>82.517174999999995</v>
      </c>
      <c r="I31">
        <v>96.970414000000005</v>
      </c>
      <c r="J31">
        <v>46.474767</v>
      </c>
      <c r="K31">
        <v>50.495646000000001</v>
      </c>
      <c r="N31">
        <v>43.301051999999999</v>
      </c>
      <c r="O31">
        <v>32.125633000000001</v>
      </c>
      <c r="P31">
        <v>2079.6446000000001</v>
      </c>
      <c r="Q31" t="s">
        <v>565</v>
      </c>
      <c r="R31" t="s">
        <v>565</v>
      </c>
      <c r="S31" t="s">
        <v>565</v>
      </c>
      <c r="T31" t="s">
        <v>566</v>
      </c>
      <c r="U31" t="s">
        <v>566</v>
      </c>
      <c r="V31" t="s">
        <v>566</v>
      </c>
      <c r="W31" t="s">
        <v>566</v>
      </c>
      <c r="X31" t="s">
        <v>566</v>
      </c>
      <c r="Y31" t="s">
        <v>6</v>
      </c>
      <c r="Z31" t="s">
        <v>6</v>
      </c>
      <c r="AA31" t="s">
        <v>566</v>
      </c>
      <c r="AB31" t="s">
        <v>566</v>
      </c>
      <c r="AC31" t="s">
        <v>567</v>
      </c>
    </row>
    <row r="32" spans="1:29" x14ac:dyDescent="0.25">
      <c r="A32" t="s">
        <v>343</v>
      </c>
      <c r="B32">
        <v>111</v>
      </c>
      <c r="C32" t="s">
        <v>4</v>
      </c>
      <c r="D32">
        <v>1978</v>
      </c>
      <c r="E32" t="s">
        <v>595</v>
      </c>
      <c r="F32">
        <v>132.61134000000001</v>
      </c>
      <c r="G32">
        <v>48.938547999999997</v>
      </c>
      <c r="H32">
        <v>83.672793999999996</v>
      </c>
      <c r="I32">
        <v>98.378116000000006</v>
      </c>
      <c r="J32">
        <v>47.992666</v>
      </c>
      <c r="K32">
        <v>50.385449999999999</v>
      </c>
      <c r="N32">
        <v>42.086736999999999</v>
      </c>
      <c r="O32">
        <v>31.204294999999998</v>
      </c>
      <c r="P32">
        <v>2350.4007999999999</v>
      </c>
      <c r="Q32" t="s">
        <v>565</v>
      </c>
      <c r="R32" t="s">
        <v>565</v>
      </c>
      <c r="S32" t="s">
        <v>565</v>
      </c>
      <c r="T32" t="s">
        <v>566</v>
      </c>
      <c r="U32" t="s">
        <v>566</v>
      </c>
      <c r="V32" t="s">
        <v>566</v>
      </c>
      <c r="W32" t="s">
        <v>566</v>
      </c>
      <c r="X32" t="s">
        <v>566</v>
      </c>
      <c r="Y32" t="s">
        <v>6</v>
      </c>
      <c r="Z32" t="s">
        <v>6</v>
      </c>
      <c r="AA32" t="s">
        <v>566</v>
      </c>
      <c r="AB32" t="s">
        <v>566</v>
      </c>
      <c r="AC32" t="s">
        <v>567</v>
      </c>
    </row>
    <row r="33" spans="1:29" x14ac:dyDescent="0.25">
      <c r="A33" t="s">
        <v>343</v>
      </c>
      <c r="B33">
        <v>111</v>
      </c>
      <c r="C33" t="s">
        <v>4</v>
      </c>
      <c r="D33">
        <v>1979</v>
      </c>
      <c r="E33" t="s">
        <v>596</v>
      </c>
      <c r="F33">
        <v>137.79124999999999</v>
      </c>
      <c r="G33">
        <v>50.287953999999999</v>
      </c>
      <c r="H33">
        <v>87.503297000000003</v>
      </c>
      <c r="I33">
        <v>100.50906999999999</v>
      </c>
      <c r="J33">
        <v>49.362374000000003</v>
      </c>
      <c r="K33">
        <v>51.146698999999998</v>
      </c>
      <c r="N33">
        <v>40.668018000000004</v>
      </c>
      <c r="O33">
        <v>29.793496999999999</v>
      </c>
      <c r="P33">
        <v>2627.3249999999998</v>
      </c>
      <c r="Q33" t="s">
        <v>565</v>
      </c>
      <c r="R33" t="s">
        <v>565</v>
      </c>
      <c r="S33" t="s">
        <v>565</v>
      </c>
      <c r="T33" t="s">
        <v>566</v>
      </c>
      <c r="U33" t="s">
        <v>566</v>
      </c>
      <c r="V33" t="s">
        <v>566</v>
      </c>
      <c r="W33" t="s">
        <v>566</v>
      </c>
      <c r="X33" t="s">
        <v>566</v>
      </c>
      <c r="Y33" t="s">
        <v>6</v>
      </c>
      <c r="Z33" t="s">
        <v>6</v>
      </c>
      <c r="AA33" t="s">
        <v>566</v>
      </c>
      <c r="AB33" t="s">
        <v>566</v>
      </c>
      <c r="AC33" t="s">
        <v>567</v>
      </c>
    </row>
    <row r="34" spans="1:29" x14ac:dyDescent="0.25">
      <c r="A34" t="s">
        <v>343</v>
      </c>
      <c r="B34">
        <v>111</v>
      </c>
      <c r="C34" t="s">
        <v>4</v>
      </c>
      <c r="D34">
        <v>1980</v>
      </c>
      <c r="E34" t="s">
        <v>597</v>
      </c>
      <c r="F34">
        <v>140.47817000000001</v>
      </c>
      <c r="G34">
        <v>50.639916999999997</v>
      </c>
      <c r="H34">
        <v>89.838257999999996</v>
      </c>
      <c r="I34">
        <v>101.31399</v>
      </c>
      <c r="J34">
        <v>49.703831000000001</v>
      </c>
      <c r="K34">
        <v>51.61016</v>
      </c>
      <c r="N34">
        <v>41.268459</v>
      </c>
      <c r="O34">
        <v>30.593019999999999</v>
      </c>
      <c r="P34">
        <v>2857.3249999999998</v>
      </c>
      <c r="Q34" t="s">
        <v>565</v>
      </c>
      <c r="R34" t="s">
        <v>565</v>
      </c>
      <c r="S34" t="s">
        <v>565</v>
      </c>
      <c r="T34" t="s">
        <v>566</v>
      </c>
      <c r="U34" t="s">
        <v>566</v>
      </c>
      <c r="V34" t="s">
        <v>566</v>
      </c>
      <c r="W34" t="s">
        <v>566</v>
      </c>
      <c r="X34" t="s">
        <v>566</v>
      </c>
      <c r="Y34" t="s">
        <v>6</v>
      </c>
      <c r="Z34" t="s">
        <v>6</v>
      </c>
      <c r="AA34" t="s">
        <v>566</v>
      </c>
      <c r="AB34" t="s">
        <v>566</v>
      </c>
      <c r="AC34" t="s">
        <v>567</v>
      </c>
    </row>
    <row r="35" spans="1:29" x14ac:dyDescent="0.25">
      <c r="A35" t="s">
        <v>343</v>
      </c>
      <c r="B35">
        <v>111</v>
      </c>
      <c r="C35" t="s">
        <v>4</v>
      </c>
      <c r="D35">
        <v>1981</v>
      </c>
      <c r="E35" t="s">
        <v>598</v>
      </c>
      <c r="F35">
        <v>138.43618000000001</v>
      </c>
      <c r="G35">
        <v>48.520513999999999</v>
      </c>
      <c r="H35">
        <v>89.915670000000006</v>
      </c>
      <c r="I35">
        <v>99.314161999999996</v>
      </c>
      <c r="J35">
        <v>47.600814</v>
      </c>
      <c r="K35">
        <v>51.713348000000003</v>
      </c>
      <c r="N35">
        <v>40.390362000000003</v>
      </c>
      <c r="O35">
        <v>30.326736</v>
      </c>
      <c r="P35">
        <v>3207.0250000000001</v>
      </c>
      <c r="Q35" t="s">
        <v>565</v>
      </c>
      <c r="R35" t="s">
        <v>565</v>
      </c>
      <c r="S35" t="s">
        <v>565</v>
      </c>
      <c r="T35" t="s">
        <v>566</v>
      </c>
      <c r="U35" t="s">
        <v>566</v>
      </c>
      <c r="V35" t="s">
        <v>566</v>
      </c>
      <c r="W35" t="s">
        <v>566</v>
      </c>
      <c r="X35" t="s">
        <v>566</v>
      </c>
      <c r="Y35" t="s">
        <v>6</v>
      </c>
      <c r="Z35" t="s">
        <v>6</v>
      </c>
      <c r="AA35" t="s">
        <v>566</v>
      </c>
      <c r="AB35" t="s">
        <v>566</v>
      </c>
      <c r="AC35" t="s">
        <v>567</v>
      </c>
    </row>
    <row r="36" spans="1:29" x14ac:dyDescent="0.25">
      <c r="A36" t="s">
        <v>343</v>
      </c>
      <c r="B36">
        <v>111</v>
      </c>
      <c r="C36" t="s">
        <v>4</v>
      </c>
      <c r="D36">
        <v>1982</v>
      </c>
      <c r="E36" t="s">
        <v>599</v>
      </c>
      <c r="F36">
        <v>146.02906999999999</v>
      </c>
      <c r="G36">
        <v>48.717925999999999</v>
      </c>
      <c r="H36">
        <v>97.311143000000001</v>
      </c>
      <c r="I36">
        <v>101.84520999999999</v>
      </c>
      <c r="J36">
        <v>47.787247999999998</v>
      </c>
      <c r="K36">
        <v>54.057957999999999</v>
      </c>
      <c r="N36">
        <v>45.012709999999998</v>
      </c>
      <c r="O36">
        <v>34.479185000000001</v>
      </c>
      <c r="P36">
        <v>3343.8</v>
      </c>
      <c r="Q36" t="s">
        <v>565</v>
      </c>
      <c r="R36" t="s">
        <v>565</v>
      </c>
      <c r="S36" t="s">
        <v>565</v>
      </c>
      <c r="T36" t="s">
        <v>566</v>
      </c>
      <c r="U36" t="s">
        <v>566</v>
      </c>
      <c r="V36" t="s">
        <v>566</v>
      </c>
      <c r="W36" t="s">
        <v>566</v>
      </c>
      <c r="X36" t="s">
        <v>566</v>
      </c>
      <c r="Y36" t="s">
        <v>6</v>
      </c>
      <c r="Z36" t="s">
        <v>6</v>
      </c>
      <c r="AA36" t="s">
        <v>566</v>
      </c>
      <c r="AB36" t="s">
        <v>566</v>
      </c>
      <c r="AC36" t="s">
        <v>567</v>
      </c>
    </row>
    <row r="37" spans="1:29" x14ac:dyDescent="0.25">
      <c r="A37" t="s">
        <v>343</v>
      </c>
      <c r="B37">
        <v>111</v>
      </c>
      <c r="C37" t="s">
        <v>4</v>
      </c>
      <c r="D37">
        <v>1983</v>
      </c>
      <c r="E37" t="s">
        <v>600</v>
      </c>
      <c r="F37">
        <v>145.47821999999999</v>
      </c>
      <c r="G37">
        <v>49.360007000000003</v>
      </c>
      <c r="H37">
        <v>96.118216000000004</v>
      </c>
      <c r="I37">
        <v>103.35178999999999</v>
      </c>
      <c r="J37">
        <v>48.420414999999998</v>
      </c>
      <c r="K37">
        <v>54.931378000000002</v>
      </c>
      <c r="N37">
        <v>47.920335999999999</v>
      </c>
      <c r="O37">
        <v>37.391818000000001</v>
      </c>
      <c r="P37">
        <v>3634.0250000000001</v>
      </c>
      <c r="Q37" t="s">
        <v>565</v>
      </c>
      <c r="R37" t="s">
        <v>565</v>
      </c>
      <c r="S37" t="s">
        <v>565</v>
      </c>
      <c r="T37" t="s">
        <v>566</v>
      </c>
      <c r="U37" t="s">
        <v>566</v>
      </c>
      <c r="V37" t="s">
        <v>566</v>
      </c>
      <c r="W37" t="s">
        <v>566</v>
      </c>
      <c r="X37" t="s">
        <v>566</v>
      </c>
      <c r="Y37" t="s">
        <v>6</v>
      </c>
      <c r="Z37" t="s">
        <v>6</v>
      </c>
      <c r="AA37" t="s">
        <v>566</v>
      </c>
      <c r="AB37" t="s">
        <v>566</v>
      </c>
      <c r="AC37" t="s">
        <v>567</v>
      </c>
    </row>
    <row r="38" spans="1:29" x14ac:dyDescent="0.25">
      <c r="A38" t="s">
        <v>343</v>
      </c>
      <c r="B38">
        <v>111</v>
      </c>
      <c r="C38" t="s">
        <v>4</v>
      </c>
      <c r="D38">
        <v>1984</v>
      </c>
      <c r="E38" t="s">
        <v>601</v>
      </c>
      <c r="F38">
        <v>147.33729</v>
      </c>
      <c r="G38">
        <v>49.879930000000002</v>
      </c>
      <c r="H38">
        <v>97.457357999999999</v>
      </c>
      <c r="I38">
        <v>106.45549</v>
      </c>
      <c r="J38">
        <v>48.980967</v>
      </c>
      <c r="K38">
        <v>57.474521000000003</v>
      </c>
      <c r="N38">
        <v>49.568908</v>
      </c>
      <c r="O38">
        <v>39.204934000000002</v>
      </c>
      <c r="P38">
        <v>4037.65</v>
      </c>
      <c r="Q38" t="s">
        <v>565</v>
      </c>
      <c r="R38" t="s">
        <v>565</v>
      </c>
      <c r="S38" t="s">
        <v>565</v>
      </c>
      <c r="T38" t="s">
        <v>566</v>
      </c>
      <c r="U38" t="s">
        <v>566</v>
      </c>
      <c r="V38" t="s">
        <v>566</v>
      </c>
      <c r="W38" t="s">
        <v>566</v>
      </c>
      <c r="X38" t="s">
        <v>566</v>
      </c>
      <c r="Y38" t="s">
        <v>6</v>
      </c>
      <c r="Z38" t="s">
        <v>6</v>
      </c>
      <c r="AA38" t="s">
        <v>566</v>
      </c>
      <c r="AB38" t="s">
        <v>566</v>
      </c>
      <c r="AC38" t="s">
        <v>567</v>
      </c>
    </row>
    <row r="39" spans="1:29" x14ac:dyDescent="0.25">
      <c r="A39" t="s">
        <v>343</v>
      </c>
      <c r="B39">
        <v>111</v>
      </c>
      <c r="C39" t="s">
        <v>4</v>
      </c>
      <c r="D39">
        <v>1985</v>
      </c>
      <c r="E39" t="s">
        <v>602</v>
      </c>
      <c r="F39">
        <v>156.29057</v>
      </c>
      <c r="G39">
        <v>54.604978000000003</v>
      </c>
      <c r="H39">
        <v>101.68559999999999</v>
      </c>
      <c r="I39">
        <v>112.97004</v>
      </c>
      <c r="J39">
        <v>53.693939</v>
      </c>
      <c r="K39">
        <v>59.2761</v>
      </c>
      <c r="N39">
        <v>54.205576999999998</v>
      </c>
      <c r="O39">
        <v>42.897649000000001</v>
      </c>
      <c r="P39">
        <v>4339</v>
      </c>
      <c r="Q39" t="s">
        <v>565</v>
      </c>
      <c r="R39" t="s">
        <v>565</v>
      </c>
      <c r="S39" t="s">
        <v>565</v>
      </c>
      <c r="T39" t="s">
        <v>566</v>
      </c>
      <c r="U39" t="s">
        <v>566</v>
      </c>
      <c r="V39" t="s">
        <v>566</v>
      </c>
      <c r="W39" t="s">
        <v>566</v>
      </c>
      <c r="X39" t="s">
        <v>566</v>
      </c>
      <c r="Y39" t="s">
        <v>6</v>
      </c>
      <c r="Z39" t="s">
        <v>6</v>
      </c>
      <c r="AA39" t="s">
        <v>566</v>
      </c>
      <c r="AB39" t="s">
        <v>566</v>
      </c>
      <c r="AC39" t="s">
        <v>567</v>
      </c>
    </row>
    <row r="40" spans="1:29" x14ac:dyDescent="0.25">
      <c r="A40" t="s">
        <v>343</v>
      </c>
      <c r="B40">
        <v>111</v>
      </c>
      <c r="C40" t="s">
        <v>4</v>
      </c>
      <c r="D40">
        <v>1986</v>
      </c>
      <c r="E40" t="s">
        <v>603</v>
      </c>
      <c r="F40">
        <v>159.07549</v>
      </c>
      <c r="G40">
        <v>57.488681</v>
      </c>
      <c r="H40">
        <v>101.58681</v>
      </c>
      <c r="I40">
        <v>119.15757000000001</v>
      </c>
      <c r="J40">
        <v>56.604852999999999</v>
      </c>
      <c r="K40">
        <v>62.552720000000001</v>
      </c>
      <c r="N40">
        <v>57.663935000000002</v>
      </c>
      <c r="O40">
        <v>46.37764</v>
      </c>
      <c r="P40">
        <v>4579.625</v>
      </c>
      <c r="Q40" t="s">
        <v>565</v>
      </c>
      <c r="R40" t="s">
        <v>565</v>
      </c>
      <c r="S40" t="s">
        <v>565</v>
      </c>
      <c r="T40" t="s">
        <v>566</v>
      </c>
      <c r="U40" t="s">
        <v>566</v>
      </c>
      <c r="V40" t="s">
        <v>566</v>
      </c>
      <c r="W40" t="s">
        <v>566</v>
      </c>
      <c r="X40" t="s">
        <v>566</v>
      </c>
      <c r="Y40" t="s">
        <v>6</v>
      </c>
      <c r="Z40" t="s">
        <v>6</v>
      </c>
      <c r="AA40" t="s">
        <v>566</v>
      </c>
      <c r="AB40" t="s">
        <v>566</v>
      </c>
      <c r="AC40" t="s">
        <v>567</v>
      </c>
    </row>
    <row r="41" spans="1:29" x14ac:dyDescent="0.25">
      <c r="A41" t="s">
        <v>343</v>
      </c>
      <c r="B41">
        <v>111</v>
      </c>
      <c r="C41" t="s">
        <v>4</v>
      </c>
      <c r="D41">
        <v>1987</v>
      </c>
      <c r="E41" t="s">
        <v>604</v>
      </c>
      <c r="F41">
        <v>161.18219999999999</v>
      </c>
      <c r="G41">
        <v>58.912208</v>
      </c>
      <c r="H41">
        <v>102.27</v>
      </c>
      <c r="I41">
        <v>121.76076999999999</v>
      </c>
      <c r="J41">
        <v>57.710931000000002</v>
      </c>
      <c r="K41">
        <v>64.049842999999996</v>
      </c>
      <c r="N41">
        <v>59.466124000000001</v>
      </c>
      <c r="O41">
        <v>47.564264999999999</v>
      </c>
      <c r="P41">
        <v>4855.25</v>
      </c>
      <c r="Q41" t="s">
        <v>565</v>
      </c>
      <c r="R41" t="s">
        <v>565</v>
      </c>
      <c r="S41" t="s">
        <v>565</v>
      </c>
      <c r="T41" t="s">
        <v>566</v>
      </c>
      <c r="U41" t="s">
        <v>566</v>
      </c>
      <c r="V41" t="s">
        <v>566</v>
      </c>
      <c r="W41" t="s">
        <v>566</v>
      </c>
      <c r="X41" t="s">
        <v>566</v>
      </c>
      <c r="Y41" t="s">
        <v>6</v>
      </c>
      <c r="Z41" t="s">
        <v>6</v>
      </c>
      <c r="AA41" t="s">
        <v>566</v>
      </c>
      <c r="AB41" t="s">
        <v>566</v>
      </c>
      <c r="AC41" t="s">
        <v>567</v>
      </c>
    </row>
    <row r="42" spans="1:29" x14ac:dyDescent="0.25">
      <c r="A42" t="s">
        <v>343</v>
      </c>
      <c r="B42">
        <v>111</v>
      </c>
      <c r="C42" t="s">
        <v>4</v>
      </c>
      <c r="D42">
        <v>1988</v>
      </c>
      <c r="E42" t="s">
        <v>605</v>
      </c>
      <c r="F42">
        <v>164.73453000000001</v>
      </c>
      <c r="G42">
        <v>60.070506000000002</v>
      </c>
      <c r="H42">
        <v>104.66401999999999</v>
      </c>
      <c r="I42">
        <v>123.96454</v>
      </c>
      <c r="J42">
        <v>58.898198999999998</v>
      </c>
      <c r="K42">
        <v>65.066338000000002</v>
      </c>
      <c r="N42">
        <v>60.338227000000003</v>
      </c>
      <c r="O42">
        <v>47.956631000000002</v>
      </c>
      <c r="P42">
        <v>5236.4250000000002</v>
      </c>
      <c r="Q42" t="s">
        <v>565</v>
      </c>
      <c r="R42" t="s">
        <v>565</v>
      </c>
      <c r="S42" t="s">
        <v>565</v>
      </c>
      <c r="T42" t="s">
        <v>566</v>
      </c>
      <c r="U42" t="s">
        <v>566</v>
      </c>
      <c r="V42" t="s">
        <v>566</v>
      </c>
      <c r="W42" t="s">
        <v>566</v>
      </c>
      <c r="X42" t="s">
        <v>566</v>
      </c>
      <c r="Y42" t="s">
        <v>6</v>
      </c>
      <c r="Z42" t="s">
        <v>6</v>
      </c>
      <c r="AA42" t="s">
        <v>566</v>
      </c>
      <c r="AB42" t="s">
        <v>566</v>
      </c>
      <c r="AC42" t="s">
        <v>567</v>
      </c>
    </row>
    <row r="43" spans="1:29" x14ac:dyDescent="0.25">
      <c r="A43" t="s">
        <v>343</v>
      </c>
      <c r="B43">
        <v>111</v>
      </c>
      <c r="C43" t="s">
        <v>4</v>
      </c>
      <c r="D43">
        <v>1989</v>
      </c>
      <c r="E43" t="s">
        <v>606</v>
      </c>
      <c r="F43">
        <v>165.22157000000001</v>
      </c>
      <c r="G43">
        <v>61.052484999999997</v>
      </c>
      <c r="H43">
        <v>104.16907999999999</v>
      </c>
      <c r="I43">
        <v>124.27361000000001</v>
      </c>
      <c r="J43">
        <v>59.656835000000001</v>
      </c>
      <c r="K43">
        <v>64.616775000000004</v>
      </c>
      <c r="N43">
        <v>60.455952000000003</v>
      </c>
      <c r="O43">
        <v>47.996295000000003</v>
      </c>
      <c r="P43">
        <v>5641.6</v>
      </c>
      <c r="Q43" t="s">
        <v>565</v>
      </c>
      <c r="R43" t="s">
        <v>565</v>
      </c>
      <c r="S43" t="s">
        <v>565</v>
      </c>
      <c r="T43" t="s">
        <v>566</v>
      </c>
      <c r="U43" t="s">
        <v>566</v>
      </c>
      <c r="V43" t="s">
        <v>566</v>
      </c>
      <c r="W43" t="s">
        <v>566</v>
      </c>
      <c r="X43" t="s">
        <v>566</v>
      </c>
      <c r="Y43" t="s">
        <v>6</v>
      </c>
      <c r="Z43" t="s">
        <v>6</v>
      </c>
      <c r="AA43" t="s">
        <v>566</v>
      </c>
      <c r="AB43" t="s">
        <v>566</v>
      </c>
      <c r="AC43" t="s">
        <v>567</v>
      </c>
    </row>
    <row r="44" spans="1:29" x14ac:dyDescent="0.25">
      <c r="A44" t="s">
        <v>343</v>
      </c>
      <c r="B44">
        <v>111</v>
      </c>
      <c r="C44" t="s">
        <v>4</v>
      </c>
      <c r="D44">
        <v>1990</v>
      </c>
      <c r="E44" t="s">
        <v>607</v>
      </c>
      <c r="F44">
        <v>163.89103</v>
      </c>
      <c r="G44">
        <v>62.281472000000001</v>
      </c>
      <c r="H44">
        <v>101.60956</v>
      </c>
      <c r="I44">
        <v>124.09483</v>
      </c>
      <c r="J44">
        <v>60.773839000000002</v>
      </c>
      <c r="K44">
        <v>63.320993999999999</v>
      </c>
      <c r="N44">
        <v>62.162725000000002</v>
      </c>
      <c r="O44">
        <v>50.079413000000002</v>
      </c>
      <c r="P44">
        <v>5963.125</v>
      </c>
      <c r="Q44" t="s">
        <v>565</v>
      </c>
      <c r="R44" t="s">
        <v>565</v>
      </c>
      <c r="S44" t="s">
        <v>565</v>
      </c>
      <c r="T44" t="s">
        <v>566</v>
      </c>
      <c r="U44" t="s">
        <v>566</v>
      </c>
      <c r="V44" t="s">
        <v>566</v>
      </c>
      <c r="W44" t="s">
        <v>566</v>
      </c>
      <c r="X44" t="s">
        <v>566</v>
      </c>
      <c r="Y44" t="s">
        <v>6</v>
      </c>
      <c r="Z44" t="s">
        <v>6</v>
      </c>
      <c r="AA44" t="s">
        <v>566</v>
      </c>
      <c r="AB44" t="s">
        <v>566</v>
      </c>
      <c r="AC44" t="s">
        <v>567</v>
      </c>
    </row>
    <row r="45" spans="1:29" x14ac:dyDescent="0.25">
      <c r="A45" t="s">
        <v>343</v>
      </c>
      <c r="B45">
        <v>111</v>
      </c>
      <c r="C45" t="s">
        <v>4</v>
      </c>
      <c r="D45">
        <v>1991</v>
      </c>
      <c r="E45" t="s">
        <v>608</v>
      </c>
      <c r="F45">
        <v>163.66828000000001</v>
      </c>
      <c r="G45">
        <v>63.824280999999999</v>
      </c>
      <c r="H45">
        <v>99.843995000000007</v>
      </c>
      <c r="I45">
        <v>122.12711</v>
      </c>
      <c r="J45">
        <v>62.229005999999998</v>
      </c>
      <c r="K45">
        <v>59.898102000000002</v>
      </c>
      <c r="N45">
        <v>66.545629000000005</v>
      </c>
      <c r="O45">
        <v>53.553832999999997</v>
      </c>
      <c r="P45">
        <v>6158.125</v>
      </c>
      <c r="Q45" t="s">
        <v>565</v>
      </c>
      <c r="R45" t="s">
        <v>565</v>
      </c>
      <c r="S45" t="s">
        <v>565</v>
      </c>
      <c r="T45" t="s">
        <v>566</v>
      </c>
      <c r="U45" t="s">
        <v>566</v>
      </c>
      <c r="V45" t="s">
        <v>566</v>
      </c>
      <c r="W45" t="s">
        <v>566</v>
      </c>
      <c r="X45" t="s">
        <v>566</v>
      </c>
      <c r="Y45" t="s">
        <v>6</v>
      </c>
      <c r="Z45" t="s">
        <v>6</v>
      </c>
      <c r="AA45" t="s">
        <v>566</v>
      </c>
      <c r="AB45" t="s">
        <v>566</v>
      </c>
      <c r="AC45" t="s">
        <v>567</v>
      </c>
    </row>
    <row r="46" spans="1:29" x14ac:dyDescent="0.25">
      <c r="A46" t="s">
        <v>343</v>
      </c>
      <c r="B46">
        <v>111</v>
      </c>
      <c r="C46" t="s">
        <v>4</v>
      </c>
      <c r="D46">
        <v>1992</v>
      </c>
      <c r="E46" t="s">
        <v>609</v>
      </c>
      <c r="F46">
        <v>161.87666999999999</v>
      </c>
      <c r="G46">
        <v>63.404891999999997</v>
      </c>
      <c r="H46">
        <v>98.471778999999998</v>
      </c>
      <c r="I46">
        <v>118.27202</v>
      </c>
      <c r="J46">
        <v>61.825291999999997</v>
      </c>
      <c r="K46">
        <v>56.446725999999998</v>
      </c>
      <c r="N46">
        <v>68.809346000000005</v>
      </c>
      <c r="O46">
        <v>55.797708999999998</v>
      </c>
      <c r="P46">
        <v>6520.3249999999998</v>
      </c>
      <c r="Q46" t="s">
        <v>565</v>
      </c>
      <c r="R46" t="s">
        <v>565</v>
      </c>
      <c r="S46" t="s">
        <v>565</v>
      </c>
      <c r="T46" t="s">
        <v>566</v>
      </c>
      <c r="U46" t="s">
        <v>566</v>
      </c>
      <c r="V46" t="s">
        <v>566</v>
      </c>
      <c r="W46" t="s">
        <v>566</v>
      </c>
      <c r="X46" t="s">
        <v>566</v>
      </c>
      <c r="Y46" t="s">
        <v>6</v>
      </c>
      <c r="Z46" t="s">
        <v>6</v>
      </c>
      <c r="AA46" t="s">
        <v>566</v>
      </c>
      <c r="AB46" t="s">
        <v>566</v>
      </c>
      <c r="AC46" t="s">
        <v>567</v>
      </c>
    </row>
    <row r="47" spans="1:29" x14ac:dyDescent="0.25">
      <c r="A47" t="s">
        <v>343</v>
      </c>
      <c r="B47">
        <v>111</v>
      </c>
      <c r="C47" t="s">
        <v>4</v>
      </c>
      <c r="D47">
        <v>1993</v>
      </c>
      <c r="E47" t="s">
        <v>610</v>
      </c>
      <c r="F47">
        <v>161.16269</v>
      </c>
      <c r="G47">
        <v>64.006079999999997</v>
      </c>
      <c r="H47">
        <v>97.156615000000002</v>
      </c>
      <c r="I47">
        <v>117.86660000000001</v>
      </c>
      <c r="J47">
        <v>62.380678000000003</v>
      </c>
      <c r="K47">
        <v>55.485925999999999</v>
      </c>
      <c r="N47">
        <v>70.796785999999997</v>
      </c>
      <c r="O47">
        <v>57.389578999999998</v>
      </c>
      <c r="P47">
        <v>6858.55</v>
      </c>
      <c r="Q47" t="s">
        <v>565</v>
      </c>
      <c r="R47" t="s">
        <v>565</v>
      </c>
      <c r="S47" t="s">
        <v>565</v>
      </c>
      <c r="T47" t="s">
        <v>566</v>
      </c>
      <c r="U47" t="s">
        <v>566</v>
      </c>
      <c r="V47" t="s">
        <v>566</v>
      </c>
      <c r="W47" t="s">
        <v>566</v>
      </c>
      <c r="X47" t="s">
        <v>566</v>
      </c>
      <c r="Y47" t="s">
        <v>6</v>
      </c>
      <c r="Z47" t="s">
        <v>6</v>
      </c>
      <c r="AA47" t="s">
        <v>566</v>
      </c>
      <c r="AB47" t="s">
        <v>566</v>
      </c>
      <c r="AC47" t="s">
        <v>567</v>
      </c>
    </row>
    <row r="48" spans="1:29" x14ac:dyDescent="0.25">
      <c r="A48" t="s">
        <v>343</v>
      </c>
      <c r="B48">
        <v>111</v>
      </c>
      <c r="C48" t="s">
        <v>4</v>
      </c>
      <c r="D48">
        <v>1994</v>
      </c>
      <c r="E48" t="s">
        <v>611</v>
      </c>
      <c r="F48">
        <v>159.99833000000001</v>
      </c>
      <c r="G48">
        <v>64.708552999999995</v>
      </c>
      <c r="H48">
        <v>95.289772999999997</v>
      </c>
      <c r="I48">
        <v>118.23912</v>
      </c>
      <c r="J48">
        <v>63.110776000000001</v>
      </c>
      <c r="K48">
        <v>55.128340999999999</v>
      </c>
      <c r="N48">
        <v>69.579457000000005</v>
      </c>
      <c r="O48">
        <v>56.698261000000002</v>
      </c>
      <c r="P48">
        <v>7287.25</v>
      </c>
      <c r="Q48" t="s">
        <v>565</v>
      </c>
      <c r="R48" t="s">
        <v>565</v>
      </c>
      <c r="S48" t="s">
        <v>565</v>
      </c>
      <c r="T48" t="s">
        <v>566</v>
      </c>
      <c r="U48" t="s">
        <v>566</v>
      </c>
      <c r="V48" t="s">
        <v>566</v>
      </c>
      <c r="W48" t="s">
        <v>566</v>
      </c>
      <c r="X48" t="s">
        <v>566</v>
      </c>
      <c r="Y48" t="s">
        <v>6</v>
      </c>
      <c r="Z48" t="s">
        <v>6</v>
      </c>
      <c r="AA48" t="s">
        <v>566</v>
      </c>
      <c r="AB48" t="s">
        <v>566</v>
      </c>
      <c r="AC48" t="s">
        <v>567</v>
      </c>
    </row>
    <row r="49" spans="1:29" x14ac:dyDescent="0.25">
      <c r="A49" t="s">
        <v>343</v>
      </c>
      <c r="B49">
        <v>111</v>
      </c>
      <c r="C49" t="s">
        <v>4</v>
      </c>
      <c r="D49">
        <v>1995</v>
      </c>
      <c r="E49" t="s">
        <v>612</v>
      </c>
      <c r="F49">
        <v>162.92195000000001</v>
      </c>
      <c r="G49">
        <v>66.035786999999999</v>
      </c>
      <c r="H49">
        <v>96.886167999999998</v>
      </c>
      <c r="I49">
        <v>120.25996000000001</v>
      </c>
      <c r="J49">
        <v>64.369906999999998</v>
      </c>
      <c r="K49">
        <v>55.890048999999998</v>
      </c>
      <c r="N49">
        <v>69.110258999999999</v>
      </c>
      <c r="O49">
        <v>56.353741999999997</v>
      </c>
      <c r="P49">
        <v>7639.75</v>
      </c>
      <c r="Q49" t="s">
        <v>565</v>
      </c>
      <c r="R49" t="s">
        <v>565</v>
      </c>
      <c r="S49" t="s">
        <v>565</v>
      </c>
      <c r="T49" t="s">
        <v>566</v>
      </c>
      <c r="U49" t="s">
        <v>566</v>
      </c>
      <c r="V49" t="s">
        <v>566</v>
      </c>
      <c r="W49" t="s">
        <v>566</v>
      </c>
      <c r="X49" t="s">
        <v>566</v>
      </c>
      <c r="Y49" t="s">
        <v>6</v>
      </c>
      <c r="Z49" t="s">
        <v>6</v>
      </c>
      <c r="AA49" t="s">
        <v>566</v>
      </c>
      <c r="AB49" t="s">
        <v>566</v>
      </c>
      <c r="AC49" t="s">
        <v>567</v>
      </c>
    </row>
    <row r="50" spans="1:29" x14ac:dyDescent="0.25">
      <c r="A50" t="s">
        <v>343</v>
      </c>
      <c r="B50">
        <v>111</v>
      </c>
      <c r="C50" t="s">
        <v>4</v>
      </c>
      <c r="D50">
        <v>1996</v>
      </c>
      <c r="E50" t="s">
        <v>613</v>
      </c>
      <c r="F50">
        <v>164.84666000000001</v>
      </c>
      <c r="G50">
        <v>67.064797999999996</v>
      </c>
      <c r="H50">
        <v>97.781863000000001</v>
      </c>
      <c r="I50">
        <v>120.98351</v>
      </c>
      <c r="J50">
        <v>65.367251999999993</v>
      </c>
      <c r="K50">
        <v>55.616258000000002</v>
      </c>
      <c r="N50">
        <v>68.234457000000006</v>
      </c>
      <c r="O50">
        <v>55.722560999999999</v>
      </c>
      <c r="P50">
        <v>8073.125</v>
      </c>
      <c r="Q50" t="s">
        <v>565</v>
      </c>
      <c r="R50" t="s">
        <v>565</v>
      </c>
      <c r="S50" t="s">
        <v>565</v>
      </c>
      <c r="T50" t="s">
        <v>566</v>
      </c>
      <c r="U50" t="s">
        <v>566</v>
      </c>
      <c r="V50" t="s">
        <v>566</v>
      </c>
      <c r="W50" t="s">
        <v>566</v>
      </c>
      <c r="X50" t="s">
        <v>566</v>
      </c>
      <c r="Y50" t="s">
        <v>6</v>
      </c>
      <c r="Z50" t="s">
        <v>6</v>
      </c>
      <c r="AA50" t="s">
        <v>566</v>
      </c>
      <c r="AB50" t="s">
        <v>566</v>
      </c>
      <c r="AC50" t="s">
        <v>567</v>
      </c>
    </row>
    <row r="51" spans="1:29" x14ac:dyDescent="0.25">
      <c r="A51" t="s">
        <v>343</v>
      </c>
      <c r="B51">
        <v>111</v>
      </c>
      <c r="C51" t="s">
        <v>4</v>
      </c>
      <c r="D51">
        <v>1997</v>
      </c>
      <c r="E51" t="s">
        <v>614</v>
      </c>
      <c r="F51">
        <v>164.23433</v>
      </c>
      <c r="G51">
        <v>67.263926999999995</v>
      </c>
      <c r="H51">
        <v>96.970405</v>
      </c>
      <c r="I51">
        <v>122.31849</v>
      </c>
      <c r="J51">
        <v>65.551468999999997</v>
      </c>
      <c r="K51">
        <v>56.767026000000001</v>
      </c>
      <c r="N51">
        <v>65.839580999999995</v>
      </c>
      <c r="O51">
        <v>53.095523</v>
      </c>
      <c r="P51">
        <v>8577.5499999999993</v>
      </c>
      <c r="Q51" t="s">
        <v>565</v>
      </c>
      <c r="R51" t="s">
        <v>565</v>
      </c>
      <c r="S51" t="s">
        <v>565</v>
      </c>
      <c r="T51" t="s">
        <v>566</v>
      </c>
      <c r="U51" t="s">
        <v>566</v>
      </c>
      <c r="V51" t="s">
        <v>566</v>
      </c>
      <c r="W51" t="s">
        <v>566</v>
      </c>
      <c r="X51" t="s">
        <v>566</v>
      </c>
      <c r="Y51" t="s">
        <v>6</v>
      </c>
      <c r="Z51" t="s">
        <v>6</v>
      </c>
      <c r="AA51" t="s">
        <v>566</v>
      </c>
      <c r="AB51" t="s">
        <v>566</v>
      </c>
      <c r="AC51" t="s">
        <v>567</v>
      </c>
    </row>
    <row r="52" spans="1:29" x14ac:dyDescent="0.25">
      <c r="A52" t="s">
        <v>343</v>
      </c>
      <c r="B52">
        <v>111</v>
      </c>
      <c r="C52" t="s">
        <v>4</v>
      </c>
      <c r="D52">
        <v>1998</v>
      </c>
      <c r="E52" t="s">
        <v>615</v>
      </c>
      <c r="F52">
        <v>172.80643000000001</v>
      </c>
      <c r="G52">
        <v>68.750394999999997</v>
      </c>
      <c r="H52">
        <v>104.05603000000001</v>
      </c>
      <c r="I52">
        <v>127.09050000000001</v>
      </c>
      <c r="J52">
        <v>67.060435999999996</v>
      </c>
      <c r="K52">
        <v>60.030068</v>
      </c>
      <c r="N52">
        <v>62.603912000000001</v>
      </c>
      <c r="O52">
        <v>50.067424000000003</v>
      </c>
      <c r="P52">
        <v>9062.8250000000007</v>
      </c>
      <c r="Q52" t="s">
        <v>565</v>
      </c>
      <c r="R52" t="s">
        <v>565</v>
      </c>
      <c r="S52" t="s">
        <v>565</v>
      </c>
      <c r="T52" t="s">
        <v>566</v>
      </c>
      <c r="U52" t="s">
        <v>566</v>
      </c>
      <c r="V52" t="s">
        <v>566</v>
      </c>
      <c r="W52" t="s">
        <v>566</v>
      </c>
      <c r="X52" t="s">
        <v>566</v>
      </c>
      <c r="Y52" t="s">
        <v>6</v>
      </c>
      <c r="Z52" t="s">
        <v>6</v>
      </c>
      <c r="AA52" t="s">
        <v>566</v>
      </c>
      <c r="AB52" t="s">
        <v>566</v>
      </c>
      <c r="AC52" t="s">
        <v>567</v>
      </c>
    </row>
    <row r="53" spans="1:29" x14ac:dyDescent="0.25">
      <c r="A53" t="s">
        <v>343</v>
      </c>
      <c r="B53">
        <v>111</v>
      </c>
      <c r="C53" t="s">
        <v>4</v>
      </c>
      <c r="D53">
        <v>1999</v>
      </c>
      <c r="E53" t="s">
        <v>616</v>
      </c>
      <c r="F53">
        <v>181.17679999999999</v>
      </c>
      <c r="G53">
        <v>70.661302000000006</v>
      </c>
      <c r="H53">
        <v>110.5155</v>
      </c>
      <c r="I53">
        <v>131.71171000000001</v>
      </c>
      <c r="J53">
        <v>68.988131999999993</v>
      </c>
      <c r="K53">
        <v>62.723582</v>
      </c>
      <c r="N53">
        <v>59.034233999999998</v>
      </c>
      <c r="O53">
        <v>46.85378</v>
      </c>
      <c r="P53">
        <v>9630.7000000000007</v>
      </c>
      <c r="Q53" t="s">
        <v>565</v>
      </c>
      <c r="R53" t="s">
        <v>565</v>
      </c>
      <c r="S53" t="s">
        <v>565</v>
      </c>
      <c r="T53" t="s">
        <v>566</v>
      </c>
      <c r="U53" t="s">
        <v>566</v>
      </c>
      <c r="V53" t="s">
        <v>566</v>
      </c>
      <c r="W53" t="s">
        <v>566</v>
      </c>
      <c r="X53" t="s">
        <v>566</v>
      </c>
      <c r="Y53" t="s">
        <v>6</v>
      </c>
      <c r="Z53" t="s">
        <v>6</v>
      </c>
      <c r="AA53" t="s">
        <v>566</v>
      </c>
      <c r="AB53" t="s">
        <v>566</v>
      </c>
      <c r="AC53" t="s">
        <v>567</v>
      </c>
    </row>
    <row r="54" spans="1:29" x14ac:dyDescent="0.25">
      <c r="A54" t="s">
        <v>343</v>
      </c>
      <c r="B54">
        <v>111</v>
      </c>
      <c r="C54" t="s">
        <v>4</v>
      </c>
      <c r="D54">
        <v>2000</v>
      </c>
      <c r="E54" t="s">
        <v>617</v>
      </c>
      <c r="F54">
        <v>190.50756999999999</v>
      </c>
      <c r="G54">
        <v>72.247445999999997</v>
      </c>
      <c r="H54">
        <v>118.26013</v>
      </c>
      <c r="I54">
        <v>134.90234000000001</v>
      </c>
      <c r="J54">
        <v>70.614737000000005</v>
      </c>
      <c r="K54">
        <v>64.287602000000007</v>
      </c>
      <c r="N54">
        <v>53.162007000000003</v>
      </c>
      <c r="O54">
        <v>41.378346999999998</v>
      </c>
      <c r="P54">
        <v>10252.35</v>
      </c>
      <c r="Q54" t="s">
        <v>565</v>
      </c>
      <c r="R54" t="s">
        <v>565</v>
      </c>
      <c r="S54" t="s">
        <v>565</v>
      </c>
      <c r="T54" t="s">
        <v>566</v>
      </c>
      <c r="U54" t="s">
        <v>566</v>
      </c>
      <c r="V54" t="s">
        <v>566</v>
      </c>
      <c r="W54" t="s">
        <v>566</v>
      </c>
      <c r="X54" t="s">
        <v>566</v>
      </c>
      <c r="Y54" t="s">
        <v>6</v>
      </c>
      <c r="Z54" t="s">
        <v>6</v>
      </c>
      <c r="AA54" t="s">
        <v>566</v>
      </c>
      <c r="AB54" t="s">
        <v>566</v>
      </c>
      <c r="AC54" t="s">
        <v>567</v>
      </c>
    </row>
    <row r="55" spans="1:29" x14ac:dyDescent="0.25">
      <c r="A55" t="s">
        <v>343</v>
      </c>
      <c r="B55">
        <v>111</v>
      </c>
      <c r="C55" t="s">
        <v>4</v>
      </c>
      <c r="D55">
        <v>2001</v>
      </c>
      <c r="E55" t="s">
        <v>618</v>
      </c>
      <c r="F55">
        <v>193.88637</v>
      </c>
      <c r="G55">
        <v>75.867310000000003</v>
      </c>
      <c r="H55">
        <v>118.01906</v>
      </c>
      <c r="I55">
        <v>139.36141000000001</v>
      </c>
      <c r="J55">
        <v>74.299188000000001</v>
      </c>
      <c r="K55">
        <v>65.062218000000001</v>
      </c>
      <c r="N55">
        <v>53.1464</v>
      </c>
      <c r="O55">
        <v>40.663600000000002</v>
      </c>
      <c r="P55">
        <v>10581.825000000001</v>
      </c>
      <c r="Q55" t="s">
        <v>565</v>
      </c>
      <c r="R55" t="s">
        <v>565</v>
      </c>
      <c r="S55" t="s">
        <v>565</v>
      </c>
      <c r="T55" t="s">
        <v>566</v>
      </c>
      <c r="U55" t="s">
        <v>566</v>
      </c>
      <c r="V55" t="s">
        <v>566</v>
      </c>
      <c r="W55" t="s">
        <v>566</v>
      </c>
      <c r="X55" t="s">
        <v>566</v>
      </c>
      <c r="Y55" t="s">
        <v>6</v>
      </c>
      <c r="Z55" t="s">
        <v>6</v>
      </c>
      <c r="AA55" t="s">
        <v>566</v>
      </c>
      <c r="AB55" t="s">
        <v>566</v>
      </c>
      <c r="AC55" t="s">
        <v>567</v>
      </c>
    </row>
    <row r="56" spans="1:29" x14ac:dyDescent="0.25">
      <c r="A56" t="s">
        <v>343</v>
      </c>
      <c r="B56">
        <v>111</v>
      </c>
      <c r="C56" t="s">
        <v>4</v>
      </c>
      <c r="D56">
        <v>2002</v>
      </c>
      <c r="E56" t="s">
        <v>619</v>
      </c>
      <c r="F56">
        <v>197.83371</v>
      </c>
      <c r="G56">
        <v>80.571016999999998</v>
      </c>
      <c r="H56">
        <v>117.26269000000001</v>
      </c>
      <c r="I56">
        <v>143.28288000000001</v>
      </c>
      <c r="J56">
        <v>78.886292999999995</v>
      </c>
      <c r="K56">
        <v>64.396581999999995</v>
      </c>
      <c r="N56">
        <v>55.504437000000003</v>
      </c>
      <c r="O56">
        <v>42.100453000000002</v>
      </c>
      <c r="P56">
        <v>10936.45</v>
      </c>
      <c r="Q56" t="s">
        <v>565</v>
      </c>
      <c r="R56" t="s">
        <v>565</v>
      </c>
      <c r="S56" t="s">
        <v>565</v>
      </c>
      <c r="T56" t="s">
        <v>566</v>
      </c>
      <c r="U56" t="s">
        <v>566</v>
      </c>
      <c r="V56" t="s">
        <v>566</v>
      </c>
      <c r="W56" t="s">
        <v>566</v>
      </c>
      <c r="X56" t="s">
        <v>566</v>
      </c>
      <c r="Y56" t="s">
        <v>6</v>
      </c>
      <c r="Z56" t="s">
        <v>6</v>
      </c>
      <c r="AA56" t="s">
        <v>566</v>
      </c>
      <c r="AB56" t="s">
        <v>566</v>
      </c>
      <c r="AC56" t="s">
        <v>567</v>
      </c>
    </row>
    <row r="57" spans="1:29" x14ac:dyDescent="0.25">
      <c r="A57" t="s">
        <v>343</v>
      </c>
      <c r="B57">
        <v>111</v>
      </c>
      <c r="C57" t="s">
        <v>4</v>
      </c>
      <c r="D57">
        <v>2003</v>
      </c>
      <c r="E57" t="s">
        <v>620</v>
      </c>
      <c r="F57">
        <v>198.84101999999999</v>
      </c>
      <c r="G57">
        <v>86.424969000000004</v>
      </c>
      <c r="H57">
        <v>112.41605</v>
      </c>
      <c r="I57">
        <v>146.92156</v>
      </c>
      <c r="J57">
        <v>84.745315000000005</v>
      </c>
      <c r="K57">
        <v>62.176248999999999</v>
      </c>
      <c r="N57">
        <v>58.585002000000003</v>
      </c>
      <c r="O57">
        <v>44.669944999999998</v>
      </c>
      <c r="P57">
        <v>11458.25</v>
      </c>
      <c r="Q57" t="s">
        <v>565</v>
      </c>
      <c r="R57" t="s">
        <v>565</v>
      </c>
      <c r="S57" t="s">
        <v>565</v>
      </c>
      <c r="T57" t="s">
        <v>566</v>
      </c>
      <c r="U57" t="s">
        <v>566</v>
      </c>
      <c r="V57" t="s">
        <v>566</v>
      </c>
      <c r="W57" t="s">
        <v>566</v>
      </c>
      <c r="X57" t="s">
        <v>566</v>
      </c>
      <c r="Y57" t="s">
        <v>6</v>
      </c>
      <c r="Z57" t="s">
        <v>6</v>
      </c>
      <c r="AA57" t="s">
        <v>566</v>
      </c>
      <c r="AB57" t="s">
        <v>566</v>
      </c>
      <c r="AC57" t="s">
        <v>567</v>
      </c>
    </row>
    <row r="58" spans="1:29" x14ac:dyDescent="0.25">
      <c r="A58" t="s">
        <v>343</v>
      </c>
      <c r="B58">
        <v>111</v>
      </c>
      <c r="C58" t="s">
        <v>4</v>
      </c>
      <c r="D58">
        <v>2004</v>
      </c>
      <c r="E58" t="s">
        <v>621</v>
      </c>
      <c r="F58">
        <v>202.99951999999999</v>
      </c>
      <c r="G58">
        <v>90.646179000000004</v>
      </c>
      <c r="H58">
        <v>112.35334</v>
      </c>
      <c r="I58">
        <v>150.85668000000001</v>
      </c>
      <c r="J58">
        <v>88.911940999999999</v>
      </c>
      <c r="K58">
        <v>61.944738000000001</v>
      </c>
      <c r="N58">
        <v>66.078596000000005</v>
      </c>
      <c r="O58">
        <v>45.489038000000001</v>
      </c>
      <c r="P58">
        <v>12213.725</v>
      </c>
      <c r="Q58" t="s">
        <v>565</v>
      </c>
      <c r="R58" t="s">
        <v>565</v>
      </c>
      <c r="S58" t="s">
        <v>565</v>
      </c>
      <c r="T58" t="s">
        <v>566</v>
      </c>
      <c r="U58" t="s">
        <v>566</v>
      </c>
      <c r="V58" t="s">
        <v>566</v>
      </c>
      <c r="W58" t="s">
        <v>566</v>
      </c>
      <c r="X58" t="s">
        <v>566</v>
      </c>
      <c r="Y58" t="s">
        <v>6</v>
      </c>
      <c r="Z58" t="s">
        <v>6</v>
      </c>
      <c r="AA58" t="s">
        <v>566</v>
      </c>
      <c r="AB58" t="s">
        <v>566</v>
      </c>
      <c r="AC58" t="s">
        <v>567</v>
      </c>
    </row>
    <row r="59" spans="1:29" x14ac:dyDescent="0.25">
      <c r="A59" t="s">
        <v>343</v>
      </c>
      <c r="B59">
        <v>111</v>
      </c>
      <c r="C59" t="s">
        <v>4</v>
      </c>
      <c r="D59">
        <v>2005</v>
      </c>
      <c r="E59" t="s">
        <v>622</v>
      </c>
      <c r="F59">
        <v>209.46644000000001</v>
      </c>
      <c r="G59">
        <v>94.043965</v>
      </c>
      <c r="H59">
        <v>115.42247</v>
      </c>
      <c r="I59">
        <v>154.99748</v>
      </c>
      <c r="J59">
        <v>92.312312000000006</v>
      </c>
      <c r="K59">
        <v>62.685166000000002</v>
      </c>
      <c r="N59">
        <v>65.435157000000004</v>
      </c>
      <c r="O59">
        <v>45.621831</v>
      </c>
      <c r="P59">
        <v>13036.625</v>
      </c>
      <c r="Q59" t="s">
        <v>565</v>
      </c>
      <c r="R59" t="s">
        <v>565</v>
      </c>
      <c r="S59" t="s">
        <v>565</v>
      </c>
      <c r="T59" t="s">
        <v>566</v>
      </c>
      <c r="U59" t="s">
        <v>566</v>
      </c>
      <c r="V59" t="s">
        <v>566</v>
      </c>
      <c r="W59" t="s">
        <v>566</v>
      </c>
      <c r="X59" t="s">
        <v>566</v>
      </c>
      <c r="Y59" t="s">
        <v>6</v>
      </c>
      <c r="Z59" t="s">
        <v>6</v>
      </c>
      <c r="AA59" t="s">
        <v>566</v>
      </c>
      <c r="AB59" t="s">
        <v>566</v>
      </c>
      <c r="AC59" t="s">
        <v>567</v>
      </c>
    </row>
    <row r="60" spans="1:29" x14ac:dyDescent="0.25">
      <c r="A60" t="s">
        <v>343</v>
      </c>
      <c r="B60">
        <v>111</v>
      </c>
      <c r="C60" t="s">
        <v>4</v>
      </c>
      <c r="D60">
        <v>2006</v>
      </c>
      <c r="E60" t="s">
        <v>623</v>
      </c>
      <c r="F60">
        <v>215.58982</v>
      </c>
      <c r="G60">
        <v>98.174902000000003</v>
      </c>
      <c r="H60">
        <v>117.41492</v>
      </c>
      <c r="I60">
        <v>161.48625000000001</v>
      </c>
      <c r="J60">
        <v>96.417412999999996</v>
      </c>
      <c r="K60">
        <v>65.068839999999994</v>
      </c>
      <c r="N60">
        <v>64.167012</v>
      </c>
      <c r="O60">
        <v>44.830592000000003</v>
      </c>
      <c r="P60">
        <v>13814.6</v>
      </c>
      <c r="Q60" t="s">
        <v>565</v>
      </c>
      <c r="R60" t="s">
        <v>565</v>
      </c>
      <c r="S60" t="s">
        <v>565</v>
      </c>
      <c r="T60" t="s">
        <v>566</v>
      </c>
      <c r="U60" t="s">
        <v>566</v>
      </c>
      <c r="V60" t="s">
        <v>566</v>
      </c>
      <c r="W60" t="s">
        <v>566</v>
      </c>
      <c r="X60" t="s">
        <v>566</v>
      </c>
      <c r="Y60" t="s">
        <v>6</v>
      </c>
      <c r="Z60" t="s">
        <v>6</v>
      </c>
      <c r="AA60" t="s">
        <v>566</v>
      </c>
      <c r="AB60" t="s">
        <v>566</v>
      </c>
      <c r="AC60" t="s">
        <v>567</v>
      </c>
    </row>
    <row r="61" spans="1:29" x14ac:dyDescent="0.25">
      <c r="A61" t="s">
        <v>343</v>
      </c>
      <c r="B61">
        <v>111</v>
      </c>
      <c r="C61" t="s">
        <v>4</v>
      </c>
      <c r="D61">
        <v>2007</v>
      </c>
      <c r="E61" t="s">
        <v>624</v>
      </c>
      <c r="F61">
        <v>223.76203000000001</v>
      </c>
      <c r="G61">
        <v>100.36156</v>
      </c>
      <c r="H61">
        <v>123.40047</v>
      </c>
      <c r="I61">
        <v>168.54083</v>
      </c>
      <c r="J61">
        <v>98.550880000000006</v>
      </c>
      <c r="K61">
        <v>69.989948999999996</v>
      </c>
      <c r="N61">
        <v>64.636325999999997</v>
      </c>
      <c r="O61">
        <v>45.238247999999999</v>
      </c>
      <c r="P61">
        <v>14451.875</v>
      </c>
      <c r="Q61" t="s">
        <v>565</v>
      </c>
      <c r="R61" t="s">
        <v>565</v>
      </c>
      <c r="S61" t="s">
        <v>565</v>
      </c>
      <c r="T61" t="s">
        <v>566</v>
      </c>
      <c r="U61" t="s">
        <v>566</v>
      </c>
      <c r="V61" t="s">
        <v>566</v>
      </c>
      <c r="W61" t="s">
        <v>566</v>
      </c>
      <c r="X61" t="s">
        <v>566</v>
      </c>
      <c r="Y61" t="s">
        <v>6</v>
      </c>
      <c r="Z61" t="s">
        <v>6</v>
      </c>
      <c r="AA61" t="s">
        <v>566</v>
      </c>
      <c r="AB61" t="s">
        <v>566</v>
      </c>
      <c r="AC61" t="s">
        <v>567</v>
      </c>
    </row>
    <row r="62" spans="1:29" x14ac:dyDescent="0.25">
      <c r="A62" t="s">
        <v>343</v>
      </c>
      <c r="B62">
        <v>111</v>
      </c>
      <c r="C62" t="s">
        <v>4</v>
      </c>
      <c r="D62">
        <v>2008</v>
      </c>
      <c r="E62" t="s">
        <v>625</v>
      </c>
      <c r="F62">
        <v>223.90431000000001</v>
      </c>
      <c r="G62">
        <v>97.878049000000004</v>
      </c>
      <c r="H62">
        <v>126.02625999999999</v>
      </c>
      <c r="I62">
        <v>168.50102000000001</v>
      </c>
      <c r="J62">
        <v>95.912987000000001</v>
      </c>
      <c r="K62">
        <v>72.588031000000001</v>
      </c>
      <c r="N62">
        <v>73.665513000000004</v>
      </c>
      <c r="O62">
        <v>53.613095999999999</v>
      </c>
      <c r="P62">
        <v>14712.825000000001</v>
      </c>
      <c r="Q62" t="s">
        <v>565</v>
      </c>
      <c r="R62" t="s">
        <v>565</v>
      </c>
      <c r="S62" t="s">
        <v>565</v>
      </c>
      <c r="T62" t="s">
        <v>566</v>
      </c>
      <c r="U62" t="s">
        <v>566</v>
      </c>
      <c r="V62" t="s">
        <v>566</v>
      </c>
      <c r="W62" t="s">
        <v>566</v>
      </c>
      <c r="X62" t="s">
        <v>566</v>
      </c>
      <c r="Y62" t="s">
        <v>6</v>
      </c>
      <c r="Z62" t="s">
        <v>6</v>
      </c>
      <c r="AA62" t="s">
        <v>566</v>
      </c>
      <c r="AB62" t="s">
        <v>566</v>
      </c>
      <c r="AC62" t="s">
        <v>567</v>
      </c>
    </row>
    <row r="63" spans="1:29" x14ac:dyDescent="0.25">
      <c r="A63" t="s">
        <v>343</v>
      </c>
      <c r="B63">
        <v>111</v>
      </c>
      <c r="C63" t="s">
        <v>4</v>
      </c>
      <c r="D63">
        <v>2009</v>
      </c>
      <c r="E63" t="s">
        <v>626</v>
      </c>
      <c r="F63">
        <v>224.53389000000001</v>
      </c>
      <c r="G63">
        <v>98.820750000000004</v>
      </c>
      <c r="H63">
        <v>125.71314</v>
      </c>
      <c r="I63">
        <v>166.92860999999999</v>
      </c>
      <c r="J63">
        <v>96.565938000000003</v>
      </c>
      <c r="K63">
        <v>70.362673999999998</v>
      </c>
      <c r="N63">
        <v>86.690691999999999</v>
      </c>
      <c r="O63">
        <v>65.101209999999995</v>
      </c>
      <c r="P63">
        <v>14448.924999999999</v>
      </c>
      <c r="Q63" t="s">
        <v>565</v>
      </c>
      <c r="R63" t="s">
        <v>565</v>
      </c>
      <c r="S63" t="s">
        <v>565</v>
      </c>
      <c r="T63" t="s">
        <v>566</v>
      </c>
      <c r="U63" t="s">
        <v>566</v>
      </c>
      <c r="V63" t="s">
        <v>566</v>
      </c>
      <c r="W63" t="s">
        <v>566</v>
      </c>
      <c r="X63" t="s">
        <v>566</v>
      </c>
      <c r="Y63" t="s">
        <v>6</v>
      </c>
      <c r="Z63" t="s">
        <v>6</v>
      </c>
      <c r="AA63" t="s">
        <v>566</v>
      </c>
      <c r="AB63" t="s">
        <v>566</v>
      </c>
      <c r="AC63" t="s">
        <v>567</v>
      </c>
    </row>
    <row r="64" spans="1:29" x14ac:dyDescent="0.25">
      <c r="A64" t="s">
        <v>343</v>
      </c>
      <c r="B64">
        <v>111</v>
      </c>
      <c r="C64" t="s">
        <v>4</v>
      </c>
      <c r="D64">
        <v>2010</v>
      </c>
      <c r="E64" t="s">
        <v>627</v>
      </c>
      <c r="F64">
        <v>216.49652</v>
      </c>
      <c r="G64">
        <v>93.625848000000005</v>
      </c>
      <c r="H64">
        <v>122.87067</v>
      </c>
      <c r="I64">
        <v>158.48426000000001</v>
      </c>
      <c r="J64">
        <v>91.629829999999998</v>
      </c>
      <c r="K64">
        <v>66.854433</v>
      </c>
      <c r="N64">
        <v>95.396519999999995</v>
      </c>
      <c r="O64">
        <v>73.926407999999995</v>
      </c>
      <c r="P64">
        <v>14992.05</v>
      </c>
      <c r="Q64" t="s">
        <v>565</v>
      </c>
      <c r="R64" t="s">
        <v>565</v>
      </c>
      <c r="S64" t="s">
        <v>565</v>
      </c>
      <c r="T64" t="s">
        <v>566</v>
      </c>
      <c r="U64" t="s">
        <v>566</v>
      </c>
      <c r="V64" t="s">
        <v>566</v>
      </c>
      <c r="W64" t="s">
        <v>566</v>
      </c>
      <c r="X64" t="s">
        <v>566</v>
      </c>
      <c r="Y64" t="s">
        <v>6</v>
      </c>
      <c r="Z64" t="s">
        <v>6</v>
      </c>
      <c r="AA64" t="s">
        <v>566</v>
      </c>
      <c r="AB64" t="s">
        <v>566</v>
      </c>
      <c r="AC64" t="s">
        <v>567</v>
      </c>
    </row>
    <row r="65" spans="1:29" x14ac:dyDescent="0.25">
      <c r="A65" t="s">
        <v>343</v>
      </c>
      <c r="B65">
        <v>111</v>
      </c>
      <c r="C65" t="s">
        <v>4</v>
      </c>
      <c r="D65">
        <v>2011</v>
      </c>
      <c r="E65" t="s">
        <v>628</v>
      </c>
      <c r="F65">
        <v>211.81113999999999</v>
      </c>
      <c r="G65">
        <v>89.476387000000003</v>
      </c>
      <c r="H65">
        <v>122.33475</v>
      </c>
      <c r="I65">
        <v>153.56987000000001</v>
      </c>
      <c r="J65">
        <v>87.425013000000007</v>
      </c>
      <c r="K65">
        <v>66.144852999999998</v>
      </c>
      <c r="N65">
        <v>99.738215999999994</v>
      </c>
      <c r="O65">
        <v>78.816104999999993</v>
      </c>
      <c r="P65">
        <v>15542.6</v>
      </c>
      <c r="Q65" t="s">
        <v>565</v>
      </c>
      <c r="R65" t="s">
        <v>565</v>
      </c>
      <c r="S65" t="s">
        <v>565</v>
      </c>
      <c r="T65" t="s">
        <v>566</v>
      </c>
      <c r="U65" t="s">
        <v>566</v>
      </c>
      <c r="V65" t="s">
        <v>566</v>
      </c>
      <c r="W65" t="s">
        <v>566</v>
      </c>
      <c r="X65" t="s">
        <v>566</v>
      </c>
      <c r="Y65" t="s">
        <v>6</v>
      </c>
      <c r="Z65" t="s">
        <v>6</v>
      </c>
      <c r="AA65" t="s">
        <v>566</v>
      </c>
      <c r="AB65" t="s">
        <v>566</v>
      </c>
      <c r="AC65" t="s">
        <v>567</v>
      </c>
    </row>
    <row r="66" spans="1:29" x14ac:dyDescent="0.25">
      <c r="A66" t="s">
        <v>343</v>
      </c>
      <c r="B66">
        <v>111</v>
      </c>
      <c r="C66" t="s">
        <v>4</v>
      </c>
      <c r="D66">
        <v>2012</v>
      </c>
      <c r="E66" t="s">
        <v>629</v>
      </c>
      <c r="F66">
        <v>209.96223000000001</v>
      </c>
      <c r="G66">
        <v>85.910595000000001</v>
      </c>
      <c r="H66">
        <v>124.05164000000001</v>
      </c>
      <c r="I66">
        <v>150.48253</v>
      </c>
      <c r="J66">
        <v>83.894783000000004</v>
      </c>
      <c r="K66">
        <v>66.587743000000003</v>
      </c>
      <c r="N66">
        <v>103.21615</v>
      </c>
      <c r="O66">
        <v>83.081135000000003</v>
      </c>
      <c r="P66">
        <v>16197.05</v>
      </c>
      <c r="Q66" t="s">
        <v>565</v>
      </c>
      <c r="R66" t="s">
        <v>565</v>
      </c>
      <c r="S66" t="s">
        <v>565</v>
      </c>
      <c r="T66" t="s">
        <v>566</v>
      </c>
      <c r="U66" t="s">
        <v>566</v>
      </c>
      <c r="V66" t="s">
        <v>566</v>
      </c>
      <c r="W66" t="s">
        <v>566</v>
      </c>
      <c r="X66" t="s">
        <v>566</v>
      </c>
      <c r="Y66" t="s">
        <v>6</v>
      </c>
      <c r="Z66" t="s">
        <v>6</v>
      </c>
      <c r="AA66" t="s">
        <v>566</v>
      </c>
      <c r="AB66" t="s">
        <v>566</v>
      </c>
      <c r="AC66" t="s">
        <v>567</v>
      </c>
    </row>
    <row r="67" spans="1:29" x14ac:dyDescent="0.25">
      <c r="A67" t="s">
        <v>343</v>
      </c>
      <c r="B67">
        <v>111</v>
      </c>
      <c r="C67" t="s">
        <v>4</v>
      </c>
      <c r="D67">
        <v>2013</v>
      </c>
      <c r="E67" t="s">
        <v>630</v>
      </c>
      <c r="F67">
        <v>208.57454999999999</v>
      </c>
      <c r="G67">
        <v>83.703672999999995</v>
      </c>
      <c r="H67">
        <v>124.87088</v>
      </c>
      <c r="I67">
        <v>148.80113</v>
      </c>
      <c r="J67">
        <v>81.772434000000004</v>
      </c>
      <c r="K67">
        <v>67.028700000000001</v>
      </c>
      <c r="N67">
        <v>104.75012</v>
      </c>
      <c r="O67">
        <v>85.431798999999998</v>
      </c>
      <c r="P67">
        <v>16784.825000000001</v>
      </c>
      <c r="Q67" t="s">
        <v>565</v>
      </c>
      <c r="R67" t="s">
        <v>565</v>
      </c>
      <c r="S67" t="s">
        <v>565</v>
      </c>
      <c r="T67" t="s">
        <v>566</v>
      </c>
      <c r="U67" t="s">
        <v>566</v>
      </c>
      <c r="V67" t="s">
        <v>566</v>
      </c>
      <c r="W67" t="s">
        <v>566</v>
      </c>
      <c r="X67" t="s">
        <v>566</v>
      </c>
      <c r="Y67" t="s">
        <v>6</v>
      </c>
      <c r="Z67" t="s">
        <v>6</v>
      </c>
      <c r="AA67" t="s">
        <v>566</v>
      </c>
      <c r="AB67" t="s">
        <v>566</v>
      </c>
      <c r="AC67" t="s">
        <v>567</v>
      </c>
    </row>
    <row r="68" spans="1:29" x14ac:dyDescent="0.25">
      <c r="A68" t="s">
        <v>343</v>
      </c>
      <c r="B68">
        <v>111</v>
      </c>
      <c r="C68" t="s">
        <v>4</v>
      </c>
      <c r="D68">
        <v>2014</v>
      </c>
      <c r="E68" t="s">
        <v>631</v>
      </c>
      <c r="F68">
        <v>209.84133</v>
      </c>
      <c r="G68">
        <v>81.735597999999996</v>
      </c>
      <c r="H68">
        <v>128.10572999999999</v>
      </c>
      <c r="I68">
        <v>148.07920999999999</v>
      </c>
      <c r="J68">
        <v>79.726483000000002</v>
      </c>
      <c r="K68">
        <v>68.352725000000007</v>
      </c>
      <c r="N68">
        <v>104.40785</v>
      </c>
      <c r="O68">
        <v>86.036021000000005</v>
      </c>
      <c r="P68">
        <v>17527.275000000001</v>
      </c>
      <c r="Q68" t="s">
        <v>565</v>
      </c>
      <c r="R68" t="s">
        <v>565</v>
      </c>
      <c r="S68" t="s">
        <v>565</v>
      </c>
      <c r="T68" t="s">
        <v>566</v>
      </c>
      <c r="U68" t="s">
        <v>566</v>
      </c>
      <c r="V68" t="s">
        <v>566</v>
      </c>
      <c r="W68" t="s">
        <v>566</v>
      </c>
      <c r="X68" t="s">
        <v>566</v>
      </c>
      <c r="Y68" t="s">
        <v>6</v>
      </c>
      <c r="Z68" t="s">
        <v>6</v>
      </c>
      <c r="AA68" t="s">
        <v>566</v>
      </c>
      <c r="AB68" t="s">
        <v>566</v>
      </c>
      <c r="AC68" t="s">
        <v>567</v>
      </c>
    </row>
    <row r="69" spans="1:29" x14ac:dyDescent="0.25">
      <c r="A69" t="s">
        <v>343</v>
      </c>
      <c r="B69">
        <v>111</v>
      </c>
      <c r="C69" t="s">
        <v>4</v>
      </c>
      <c r="D69">
        <v>2015</v>
      </c>
      <c r="E69" t="s">
        <v>632</v>
      </c>
      <c r="F69">
        <v>211.31533999999999</v>
      </c>
      <c r="G69">
        <v>79.781193000000002</v>
      </c>
      <c r="H69">
        <v>131.53415000000001</v>
      </c>
      <c r="I69">
        <v>147.82273000000001</v>
      </c>
      <c r="J69">
        <v>77.662852000000001</v>
      </c>
      <c r="K69">
        <v>70.159879000000004</v>
      </c>
      <c r="N69">
        <v>104.65033</v>
      </c>
      <c r="O69">
        <v>86.828901999999999</v>
      </c>
      <c r="P69">
        <v>18224.775000000001</v>
      </c>
      <c r="Q69" t="s">
        <v>565</v>
      </c>
      <c r="R69" t="s">
        <v>565</v>
      </c>
      <c r="S69" t="s">
        <v>565</v>
      </c>
      <c r="T69" t="s">
        <v>566</v>
      </c>
      <c r="U69" t="s">
        <v>566</v>
      </c>
      <c r="V69" t="s">
        <v>566</v>
      </c>
      <c r="W69" t="s">
        <v>566</v>
      </c>
      <c r="X69" t="s">
        <v>566</v>
      </c>
      <c r="Y69" t="s">
        <v>6</v>
      </c>
      <c r="Z69" t="s">
        <v>6</v>
      </c>
      <c r="AA69" t="s">
        <v>566</v>
      </c>
      <c r="AB69" t="s">
        <v>566</v>
      </c>
      <c r="AC69" t="s">
        <v>567</v>
      </c>
    </row>
    <row r="70" spans="1:29" x14ac:dyDescent="0.25">
      <c r="A70" t="s">
        <v>343</v>
      </c>
      <c r="B70">
        <v>111</v>
      </c>
      <c r="C70" t="s">
        <v>4</v>
      </c>
      <c r="D70">
        <v>2016</v>
      </c>
      <c r="E70" t="s">
        <v>633</v>
      </c>
      <c r="F70">
        <v>216.59700000000001</v>
      </c>
      <c r="G70">
        <v>80.020309999999995</v>
      </c>
      <c r="H70">
        <v>136.57669000000001</v>
      </c>
      <c r="I70">
        <v>149.92932999999999</v>
      </c>
      <c r="J70">
        <v>77.940106999999998</v>
      </c>
      <c r="K70">
        <v>71.989227999999997</v>
      </c>
      <c r="N70">
        <v>106.81879000000001</v>
      </c>
      <c r="O70">
        <v>89.265810000000002</v>
      </c>
      <c r="P70">
        <v>18715.05</v>
      </c>
      <c r="Q70" t="s">
        <v>565</v>
      </c>
      <c r="R70" t="s">
        <v>565</v>
      </c>
      <c r="S70" t="s">
        <v>565</v>
      </c>
      <c r="T70" t="s">
        <v>566</v>
      </c>
      <c r="U70" t="s">
        <v>566</v>
      </c>
      <c r="V70" t="s">
        <v>566</v>
      </c>
      <c r="W70" t="s">
        <v>566</v>
      </c>
      <c r="X70" t="s">
        <v>566</v>
      </c>
      <c r="Y70" t="s">
        <v>6</v>
      </c>
      <c r="Z70" t="s">
        <v>6</v>
      </c>
      <c r="AA70" t="s">
        <v>566</v>
      </c>
      <c r="AB70" t="s">
        <v>566</v>
      </c>
      <c r="AC70" t="s">
        <v>567</v>
      </c>
    </row>
    <row r="71" spans="1:29" x14ac:dyDescent="0.25">
      <c r="A71" t="s">
        <v>343</v>
      </c>
      <c r="B71">
        <v>111</v>
      </c>
      <c r="C71" t="s">
        <v>4</v>
      </c>
      <c r="D71">
        <v>2017</v>
      </c>
      <c r="E71" t="s">
        <v>634</v>
      </c>
      <c r="F71">
        <v>215.55993000000001</v>
      </c>
      <c r="G71">
        <v>79.621679</v>
      </c>
      <c r="H71">
        <v>135.93825000000001</v>
      </c>
      <c r="I71">
        <v>151.43278000000001</v>
      </c>
      <c r="J71">
        <v>77.583174</v>
      </c>
      <c r="K71">
        <v>73.849605999999994</v>
      </c>
      <c r="N71">
        <v>105.98842999999999</v>
      </c>
      <c r="O71">
        <v>88.805993000000001</v>
      </c>
      <c r="P71">
        <v>19519.400000000001</v>
      </c>
      <c r="Q71" t="s">
        <v>565</v>
      </c>
      <c r="R71" t="s">
        <v>565</v>
      </c>
      <c r="S71" t="s">
        <v>565</v>
      </c>
      <c r="T71" t="s">
        <v>566</v>
      </c>
      <c r="U71" t="s">
        <v>566</v>
      </c>
      <c r="V71" t="s">
        <v>566</v>
      </c>
      <c r="W71" t="s">
        <v>566</v>
      </c>
      <c r="X71" t="s">
        <v>566</v>
      </c>
      <c r="Y71" t="s">
        <v>6</v>
      </c>
      <c r="Z71" t="s">
        <v>6</v>
      </c>
      <c r="AA71" t="s">
        <v>566</v>
      </c>
      <c r="AB71" t="s">
        <v>566</v>
      </c>
      <c r="AC71" t="s">
        <v>567</v>
      </c>
    </row>
    <row r="72" spans="1:29" x14ac:dyDescent="0.25">
      <c r="A72" t="s">
        <v>343</v>
      </c>
      <c r="B72">
        <v>111</v>
      </c>
      <c r="C72" t="s">
        <v>4</v>
      </c>
      <c r="D72">
        <v>2018</v>
      </c>
      <c r="E72" t="s">
        <v>635</v>
      </c>
      <c r="F72">
        <v>211.83161000000001</v>
      </c>
      <c r="G72">
        <v>77.876231000000004</v>
      </c>
      <c r="H72">
        <v>133.95536999999999</v>
      </c>
      <c r="I72">
        <v>150.31299000000001</v>
      </c>
      <c r="J72">
        <v>75.862149000000002</v>
      </c>
      <c r="K72">
        <v>74.450845000000001</v>
      </c>
      <c r="N72">
        <v>106.90855000000001</v>
      </c>
      <c r="O72">
        <v>90.497534999999999</v>
      </c>
      <c r="P72">
        <v>20580.25</v>
      </c>
      <c r="Q72" t="s">
        <v>565</v>
      </c>
      <c r="R72" t="s">
        <v>565</v>
      </c>
      <c r="S72" t="s">
        <v>565</v>
      </c>
      <c r="T72" t="s">
        <v>566</v>
      </c>
      <c r="U72" t="s">
        <v>566</v>
      </c>
      <c r="V72" t="s">
        <v>566</v>
      </c>
      <c r="W72" t="s">
        <v>566</v>
      </c>
      <c r="X72" t="s">
        <v>566</v>
      </c>
      <c r="Y72" t="s">
        <v>6</v>
      </c>
      <c r="Z72" t="s">
        <v>6</v>
      </c>
      <c r="AA72" t="s">
        <v>566</v>
      </c>
      <c r="AB72" t="s">
        <v>566</v>
      </c>
      <c r="AC72" t="s">
        <v>567</v>
      </c>
    </row>
    <row r="73" spans="1:29" x14ac:dyDescent="0.25">
      <c r="A73" t="s">
        <v>347</v>
      </c>
      <c r="B73">
        <v>112</v>
      </c>
      <c r="C73" t="s">
        <v>5</v>
      </c>
      <c r="D73">
        <v>1950</v>
      </c>
      <c r="E73" t="s">
        <v>636</v>
      </c>
      <c r="N73">
        <v>180.97237999999999</v>
      </c>
      <c r="P73">
        <v>14.339582</v>
      </c>
      <c r="Q73" t="s">
        <v>637</v>
      </c>
      <c r="R73" t="s">
        <v>637</v>
      </c>
      <c r="S73" t="s">
        <v>637</v>
      </c>
      <c r="T73" t="s">
        <v>638</v>
      </c>
      <c r="U73" t="s">
        <v>638</v>
      </c>
      <c r="V73" t="s">
        <v>638</v>
      </c>
      <c r="W73" t="s">
        <v>639</v>
      </c>
      <c r="X73" t="s">
        <v>639</v>
      </c>
      <c r="Y73" t="s">
        <v>640</v>
      </c>
      <c r="Z73" t="s">
        <v>6</v>
      </c>
      <c r="AA73" t="s">
        <v>641</v>
      </c>
      <c r="AB73" t="s">
        <v>640</v>
      </c>
      <c r="AC73" t="s">
        <v>567</v>
      </c>
    </row>
    <row r="74" spans="1:29" x14ac:dyDescent="0.25">
      <c r="A74" t="s">
        <v>347</v>
      </c>
      <c r="B74">
        <v>112</v>
      </c>
      <c r="C74" t="s">
        <v>5</v>
      </c>
      <c r="D74">
        <v>1951</v>
      </c>
      <c r="E74" t="s">
        <v>642</v>
      </c>
      <c r="N74">
        <v>163.14986999999999</v>
      </c>
      <c r="P74">
        <v>15.980016000000001</v>
      </c>
      <c r="Q74" t="s">
        <v>637</v>
      </c>
      <c r="R74" t="s">
        <v>637</v>
      </c>
      <c r="S74" t="s">
        <v>637</v>
      </c>
      <c r="T74" t="s">
        <v>638</v>
      </c>
      <c r="U74" t="s">
        <v>638</v>
      </c>
      <c r="V74" t="s">
        <v>638</v>
      </c>
      <c r="W74" t="s">
        <v>639</v>
      </c>
      <c r="X74" t="s">
        <v>639</v>
      </c>
      <c r="Y74" t="s">
        <v>640</v>
      </c>
      <c r="Z74" t="s">
        <v>6</v>
      </c>
      <c r="AA74" t="s">
        <v>641</v>
      </c>
      <c r="AB74" t="s">
        <v>640</v>
      </c>
      <c r="AC74" t="s">
        <v>567</v>
      </c>
    </row>
    <row r="75" spans="1:29" x14ac:dyDescent="0.25">
      <c r="A75" t="s">
        <v>347</v>
      </c>
      <c r="B75">
        <v>112</v>
      </c>
      <c r="C75" t="s">
        <v>5</v>
      </c>
      <c r="D75">
        <v>1952</v>
      </c>
      <c r="E75" t="s">
        <v>643</v>
      </c>
      <c r="N75">
        <v>151.04635999999999</v>
      </c>
      <c r="P75">
        <v>17.23987</v>
      </c>
      <c r="Q75" t="s">
        <v>637</v>
      </c>
      <c r="R75" t="s">
        <v>637</v>
      </c>
      <c r="S75" t="s">
        <v>637</v>
      </c>
      <c r="T75" t="s">
        <v>638</v>
      </c>
      <c r="U75" t="s">
        <v>638</v>
      </c>
      <c r="V75" t="s">
        <v>638</v>
      </c>
      <c r="W75" t="s">
        <v>639</v>
      </c>
      <c r="X75" t="s">
        <v>639</v>
      </c>
      <c r="Y75" t="s">
        <v>640</v>
      </c>
      <c r="Z75" t="s">
        <v>6</v>
      </c>
      <c r="AA75" t="s">
        <v>641</v>
      </c>
      <c r="AB75" t="s">
        <v>640</v>
      </c>
      <c r="AC75" t="s">
        <v>567</v>
      </c>
    </row>
    <row r="76" spans="1:29" x14ac:dyDescent="0.25">
      <c r="A76" t="s">
        <v>347</v>
      </c>
      <c r="B76">
        <v>112</v>
      </c>
      <c r="C76" t="s">
        <v>5</v>
      </c>
      <c r="D76">
        <v>1953</v>
      </c>
      <c r="E76" t="s">
        <v>644</v>
      </c>
      <c r="N76">
        <v>141.71357</v>
      </c>
      <c r="P76">
        <v>18.488785</v>
      </c>
      <c r="Q76" t="s">
        <v>637</v>
      </c>
      <c r="R76" t="s">
        <v>637</v>
      </c>
      <c r="S76" t="s">
        <v>637</v>
      </c>
      <c r="T76" t="s">
        <v>638</v>
      </c>
      <c r="U76" t="s">
        <v>638</v>
      </c>
      <c r="V76" t="s">
        <v>638</v>
      </c>
      <c r="W76" t="s">
        <v>639</v>
      </c>
      <c r="X76" t="s">
        <v>639</v>
      </c>
      <c r="Y76" t="s">
        <v>640</v>
      </c>
      <c r="Z76" t="s">
        <v>6</v>
      </c>
      <c r="AA76" t="s">
        <v>641</v>
      </c>
      <c r="AB76" t="s">
        <v>640</v>
      </c>
      <c r="AC76" t="s">
        <v>567</v>
      </c>
    </row>
    <row r="77" spans="1:29" x14ac:dyDescent="0.25">
      <c r="A77" t="s">
        <v>347</v>
      </c>
      <c r="B77">
        <v>112</v>
      </c>
      <c r="C77" t="s">
        <v>5</v>
      </c>
      <c r="D77">
        <v>1954</v>
      </c>
      <c r="E77" t="s">
        <v>645</v>
      </c>
      <c r="N77">
        <v>136.65375</v>
      </c>
      <c r="P77">
        <v>19.564910999999999</v>
      </c>
      <c r="Q77" t="s">
        <v>637</v>
      </c>
      <c r="R77" t="s">
        <v>637</v>
      </c>
      <c r="S77" t="s">
        <v>637</v>
      </c>
      <c r="T77" t="s">
        <v>638</v>
      </c>
      <c r="U77" t="s">
        <v>638</v>
      </c>
      <c r="V77" t="s">
        <v>638</v>
      </c>
      <c r="W77" t="s">
        <v>639</v>
      </c>
      <c r="X77" t="s">
        <v>639</v>
      </c>
      <c r="Y77" t="s">
        <v>640</v>
      </c>
      <c r="Z77" t="s">
        <v>6</v>
      </c>
      <c r="AA77" t="s">
        <v>641</v>
      </c>
      <c r="AB77" t="s">
        <v>640</v>
      </c>
      <c r="AC77" t="s">
        <v>567</v>
      </c>
    </row>
    <row r="78" spans="1:29" x14ac:dyDescent="0.25">
      <c r="A78" t="s">
        <v>347</v>
      </c>
      <c r="B78">
        <v>112</v>
      </c>
      <c r="C78" t="s">
        <v>5</v>
      </c>
      <c r="D78">
        <v>1955</v>
      </c>
      <c r="E78" t="s">
        <v>646</v>
      </c>
      <c r="N78">
        <v>128.31617</v>
      </c>
      <c r="P78">
        <v>21.111295999999999</v>
      </c>
      <c r="Q78" t="s">
        <v>637</v>
      </c>
      <c r="R78" t="s">
        <v>637</v>
      </c>
      <c r="S78" t="s">
        <v>637</v>
      </c>
      <c r="T78" t="s">
        <v>638</v>
      </c>
      <c r="U78" t="s">
        <v>638</v>
      </c>
      <c r="V78" t="s">
        <v>638</v>
      </c>
      <c r="W78" t="s">
        <v>639</v>
      </c>
      <c r="X78" t="s">
        <v>639</v>
      </c>
      <c r="Y78" t="s">
        <v>640</v>
      </c>
      <c r="Z78" t="s">
        <v>6</v>
      </c>
      <c r="AA78" t="s">
        <v>641</v>
      </c>
      <c r="AB78" t="s">
        <v>640</v>
      </c>
      <c r="AC78" t="s">
        <v>567</v>
      </c>
    </row>
    <row r="79" spans="1:29" x14ac:dyDescent="0.25">
      <c r="A79" t="s">
        <v>347</v>
      </c>
      <c r="B79">
        <v>112</v>
      </c>
      <c r="C79" t="s">
        <v>5</v>
      </c>
      <c r="D79">
        <v>1956</v>
      </c>
      <c r="E79" t="s">
        <v>647</v>
      </c>
      <c r="N79">
        <v>119.74728</v>
      </c>
      <c r="P79">
        <v>22.710170000000002</v>
      </c>
      <c r="Q79" t="s">
        <v>637</v>
      </c>
      <c r="R79" t="s">
        <v>637</v>
      </c>
      <c r="S79" t="s">
        <v>637</v>
      </c>
      <c r="T79" t="s">
        <v>638</v>
      </c>
      <c r="U79" t="s">
        <v>638</v>
      </c>
      <c r="V79" t="s">
        <v>638</v>
      </c>
      <c r="W79" t="s">
        <v>639</v>
      </c>
      <c r="X79" t="s">
        <v>639</v>
      </c>
      <c r="Y79" t="s">
        <v>640</v>
      </c>
      <c r="Z79" t="s">
        <v>6</v>
      </c>
      <c r="AA79" t="s">
        <v>641</v>
      </c>
      <c r="AB79" t="s">
        <v>640</v>
      </c>
      <c r="AC79" t="s">
        <v>567</v>
      </c>
    </row>
    <row r="80" spans="1:29" x14ac:dyDescent="0.25">
      <c r="A80" t="s">
        <v>347</v>
      </c>
      <c r="B80">
        <v>112</v>
      </c>
      <c r="C80" t="s">
        <v>5</v>
      </c>
      <c r="D80">
        <v>1957</v>
      </c>
      <c r="E80" t="s">
        <v>648</v>
      </c>
      <c r="N80">
        <v>113.31301000000001</v>
      </c>
      <c r="P80">
        <v>23.97221</v>
      </c>
      <c r="Q80" t="s">
        <v>637</v>
      </c>
      <c r="R80" t="s">
        <v>637</v>
      </c>
      <c r="S80" t="s">
        <v>637</v>
      </c>
      <c r="T80" t="s">
        <v>638</v>
      </c>
      <c r="U80" t="s">
        <v>638</v>
      </c>
      <c r="V80" t="s">
        <v>638</v>
      </c>
      <c r="W80" t="s">
        <v>639</v>
      </c>
      <c r="X80" t="s">
        <v>639</v>
      </c>
      <c r="Y80" t="s">
        <v>640</v>
      </c>
      <c r="Z80" t="s">
        <v>6</v>
      </c>
      <c r="AA80" t="s">
        <v>641</v>
      </c>
      <c r="AB80" t="s">
        <v>640</v>
      </c>
      <c r="AC80" t="s">
        <v>567</v>
      </c>
    </row>
    <row r="81" spans="1:29" x14ac:dyDescent="0.25">
      <c r="A81" t="s">
        <v>347</v>
      </c>
      <c r="B81">
        <v>112</v>
      </c>
      <c r="C81" t="s">
        <v>5</v>
      </c>
      <c r="D81">
        <v>1958</v>
      </c>
      <c r="E81" t="s">
        <v>649</v>
      </c>
      <c r="N81">
        <v>109.58829</v>
      </c>
      <c r="P81">
        <v>24.992563000000001</v>
      </c>
      <c r="Q81" t="s">
        <v>637</v>
      </c>
      <c r="R81" t="s">
        <v>637</v>
      </c>
      <c r="S81" t="s">
        <v>637</v>
      </c>
      <c r="T81" t="s">
        <v>638</v>
      </c>
      <c r="U81" t="s">
        <v>638</v>
      </c>
      <c r="V81" t="s">
        <v>638</v>
      </c>
      <c r="W81" t="s">
        <v>639</v>
      </c>
      <c r="X81" t="s">
        <v>639</v>
      </c>
      <c r="Y81" t="s">
        <v>640</v>
      </c>
      <c r="Z81" t="s">
        <v>6</v>
      </c>
      <c r="AA81" t="s">
        <v>641</v>
      </c>
      <c r="AB81" t="s">
        <v>640</v>
      </c>
      <c r="AC81" t="s">
        <v>567</v>
      </c>
    </row>
    <row r="82" spans="1:29" x14ac:dyDescent="0.25">
      <c r="A82" t="s">
        <v>347</v>
      </c>
      <c r="B82">
        <v>112</v>
      </c>
      <c r="C82" t="s">
        <v>5</v>
      </c>
      <c r="D82">
        <v>1959</v>
      </c>
      <c r="E82" t="s">
        <v>650</v>
      </c>
      <c r="N82">
        <v>103.97986</v>
      </c>
      <c r="P82">
        <v>26.479890999999999</v>
      </c>
      <c r="Q82" t="s">
        <v>637</v>
      </c>
      <c r="R82" t="s">
        <v>637</v>
      </c>
      <c r="S82" t="s">
        <v>637</v>
      </c>
      <c r="T82" t="s">
        <v>638</v>
      </c>
      <c r="U82" t="s">
        <v>638</v>
      </c>
      <c r="V82" t="s">
        <v>638</v>
      </c>
      <c r="W82" t="s">
        <v>639</v>
      </c>
      <c r="X82" t="s">
        <v>639</v>
      </c>
      <c r="Y82" t="s">
        <v>640</v>
      </c>
      <c r="Z82" t="s">
        <v>6</v>
      </c>
      <c r="AA82" t="s">
        <v>641</v>
      </c>
      <c r="AB82" t="s">
        <v>640</v>
      </c>
      <c r="AC82" t="s">
        <v>567</v>
      </c>
    </row>
    <row r="83" spans="1:29" x14ac:dyDescent="0.25">
      <c r="A83" t="s">
        <v>347</v>
      </c>
      <c r="B83">
        <v>112</v>
      </c>
      <c r="C83" t="s">
        <v>5</v>
      </c>
      <c r="D83">
        <v>1960</v>
      </c>
      <c r="E83" t="s">
        <v>651</v>
      </c>
      <c r="N83">
        <v>98.524214999999998</v>
      </c>
      <c r="P83">
        <v>28.310614999999999</v>
      </c>
      <c r="Q83" t="s">
        <v>637</v>
      </c>
      <c r="R83" t="s">
        <v>637</v>
      </c>
      <c r="S83" t="s">
        <v>637</v>
      </c>
      <c r="T83" t="s">
        <v>638</v>
      </c>
      <c r="U83" t="s">
        <v>638</v>
      </c>
      <c r="V83" t="s">
        <v>638</v>
      </c>
      <c r="W83" t="s">
        <v>639</v>
      </c>
      <c r="X83" t="s">
        <v>639</v>
      </c>
      <c r="Y83" t="s">
        <v>640</v>
      </c>
      <c r="Z83" t="s">
        <v>6</v>
      </c>
      <c r="AA83" t="s">
        <v>641</v>
      </c>
      <c r="AB83" t="s">
        <v>640</v>
      </c>
      <c r="AC83" t="s">
        <v>567</v>
      </c>
    </row>
    <row r="84" spans="1:29" x14ac:dyDescent="0.25">
      <c r="A84" t="s">
        <v>347</v>
      </c>
      <c r="B84">
        <v>112</v>
      </c>
      <c r="C84" t="s">
        <v>5</v>
      </c>
      <c r="D84">
        <v>1961</v>
      </c>
      <c r="E84" t="s">
        <v>652</v>
      </c>
      <c r="N84">
        <v>94.715176999999997</v>
      </c>
      <c r="P84">
        <v>30.000261999999999</v>
      </c>
      <c r="Q84" t="s">
        <v>637</v>
      </c>
      <c r="R84" t="s">
        <v>637</v>
      </c>
      <c r="S84" t="s">
        <v>637</v>
      </c>
      <c r="T84" t="s">
        <v>638</v>
      </c>
      <c r="U84" t="s">
        <v>638</v>
      </c>
      <c r="V84" t="s">
        <v>638</v>
      </c>
      <c r="W84" t="s">
        <v>639</v>
      </c>
      <c r="X84" t="s">
        <v>639</v>
      </c>
      <c r="Y84" t="s">
        <v>640</v>
      </c>
      <c r="Z84" t="s">
        <v>6</v>
      </c>
      <c r="AA84" t="s">
        <v>641</v>
      </c>
      <c r="AB84" t="s">
        <v>640</v>
      </c>
      <c r="AC84" t="s">
        <v>567</v>
      </c>
    </row>
    <row r="85" spans="1:29" x14ac:dyDescent="0.25">
      <c r="A85" t="s">
        <v>347</v>
      </c>
      <c r="B85">
        <v>112</v>
      </c>
      <c r="C85" t="s">
        <v>5</v>
      </c>
      <c r="D85">
        <v>1962</v>
      </c>
      <c r="E85" t="s">
        <v>653</v>
      </c>
      <c r="N85">
        <v>91.525625000000005</v>
      </c>
      <c r="P85">
        <v>31.509463</v>
      </c>
      <c r="Q85" t="s">
        <v>637</v>
      </c>
      <c r="R85" t="s">
        <v>637</v>
      </c>
      <c r="S85" t="s">
        <v>637</v>
      </c>
      <c r="T85" t="s">
        <v>638</v>
      </c>
      <c r="U85" t="s">
        <v>638</v>
      </c>
      <c r="V85" t="s">
        <v>638</v>
      </c>
      <c r="W85" t="s">
        <v>639</v>
      </c>
      <c r="X85" t="s">
        <v>639</v>
      </c>
      <c r="Y85" t="s">
        <v>640</v>
      </c>
      <c r="Z85" t="s">
        <v>6</v>
      </c>
      <c r="AA85" t="s">
        <v>641</v>
      </c>
      <c r="AB85" t="s">
        <v>640</v>
      </c>
      <c r="AC85" t="s">
        <v>567</v>
      </c>
    </row>
    <row r="86" spans="1:29" x14ac:dyDescent="0.25">
      <c r="A86" t="s">
        <v>347</v>
      </c>
      <c r="B86">
        <v>112</v>
      </c>
      <c r="C86" t="s">
        <v>5</v>
      </c>
      <c r="D86">
        <v>1963</v>
      </c>
      <c r="E86" t="s">
        <v>654</v>
      </c>
      <c r="I86">
        <v>48.936382999999999</v>
      </c>
      <c r="N86">
        <v>89.747091999999995</v>
      </c>
      <c r="P86">
        <v>33.449550000000002</v>
      </c>
      <c r="Q86" t="s">
        <v>637</v>
      </c>
      <c r="R86" t="s">
        <v>637</v>
      </c>
      <c r="S86" t="s">
        <v>637</v>
      </c>
      <c r="T86" t="s">
        <v>638</v>
      </c>
      <c r="U86" t="s">
        <v>638</v>
      </c>
      <c r="V86" t="s">
        <v>638</v>
      </c>
      <c r="W86" t="s">
        <v>639</v>
      </c>
      <c r="X86" t="s">
        <v>639</v>
      </c>
      <c r="Y86" t="s">
        <v>640</v>
      </c>
      <c r="Z86" t="s">
        <v>6</v>
      </c>
      <c r="AA86" t="s">
        <v>641</v>
      </c>
      <c r="AB86" t="s">
        <v>640</v>
      </c>
      <c r="AC86" t="s">
        <v>567</v>
      </c>
    </row>
    <row r="87" spans="1:29" x14ac:dyDescent="0.25">
      <c r="A87" t="s">
        <v>347</v>
      </c>
      <c r="B87">
        <v>112</v>
      </c>
      <c r="C87" t="s">
        <v>5</v>
      </c>
      <c r="D87">
        <v>1964</v>
      </c>
      <c r="E87" t="s">
        <v>655</v>
      </c>
      <c r="I87">
        <v>52.227139999999999</v>
      </c>
      <c r="N87">
        <v>83.13946</v>
      </c>
      <c r="P87">
        <v>36.565280000000001</v>
      </c>
      <c r="Q87" t="s">
        <v>637</v>
      </c>
      <c r="R87" t="s">
        <v>637</v>
      </c>
      <c r="S87" t="s">
        <v>637</v>
      </c>
      <c r="T87" t="s">
        <v>638</v>
      </c>
      <c r="U87" t="s">
        <v>638</v>
      </c>
      <c r="V87" t="s">
        <v>638</v>
      </c>
      <c r="W87" t="s">
        <v>639</v>
      </c>
      <c r="X87" t="s">
        <v>639</v>
      </c>
      <c r="Y87" t="s">
        <v>640</v>
      </c>
      <c r="Z87" t="s">
        <v>6</v>
      </c>
      <c r="AA87" t="s">
        <v>641</v>
      </c>
      <c r="AB87" t="s">
        <v>640</v>
      </c>
      <c r="AC87" t="s">
        <v>567</v>
      </c>
    </row>
    <row r="88" spans="1:29" x14ac:dyDescent="0.25">
      <c r="A88" t="s">
        <v>347</v>
      </c>
      <c r="B88">
        <v>112</v>
      </c>
      <c r="C88" t="s">
        <v>5</v>
      </c>
      <c r="D88">
        <v>1965</v>
      </c>
      <c r="E88" t="s">
        <v>656</v>
      </c>
      <c r="I88">
        <v>55.383713</v>
      </c>
      <c r="N88">
        <v>77.689487999999997</v>
      </c>
      <c r="P88">
        <v>39.408698000000001</v>
      </c>
      <c r="Q88" t="s">
        <v>637</v>
      </c>
      <c r="R88" t="s">
        <v>637</v>
      </c>
      <c r="S88" t="s">
        <v>637</v>
      </c>
      <c r="T88" t="s">
        <v>638</v>
      </c>
      <c r="U88" t="s">
        <v>638</v>
      </c>
      <c r="V88" t="s">
        <v>638</v>
      </c>
      <c r="W88" t="s">
        <v>639</v>
      </c>
      <c r="X88" t="s">
        <v>639</v>
      </c>
      <c r="Y88" t="s">
        <v>640</v>
      </c>
      <c r="Z88" t="s">
        <v>6</v>
      </c>
      <c r="AA88" t="s">
        <v>641</v>
      </c>
      <c r="AB88" t="s">
        <v>640</v>
      </c>
      <c r="AC88" t="s">
        <v>567</v>
      </c>
    </row>
    <row r="89" spans="1:29" x14ac:dyDescent="0.25">
      <c r="A89" t="s">
        <v>347</v>
      </c>
      <c r="B89">
        <v>112</v>
      </c>
      <c r="C89" t="s">
        <v>5</v>
      </c>
      <c r="D89">
        <v>1966</v>
      </c>
      <c r="E89" t="s">
        <v>657</v>
      </c>
      <c r="I89">
        <v>58.514414000000002</v>
      </c>
      <c r="J89">
        <v>30.498797</v>
      </c>
      <c r="K89">
        <v>28.015616999999999</v>
      </c>
      <c r="N89">
        <v>75.118842999999998</v>
      </c>
      <c r="P89">
        <v>41.962310000000002</v>
      </c>
      <c r="Q89" t="s">
        <v>637</v>
      </c>
      <c r="R89" t="s">
        <v>637</v>
      </c>
      <c r="S89" t="s">
        <v>637</v>
      </c>
      <c r="T89" t="s">
        <v>638</v>
      </c>
      <c r="U89" t="s">
        <v>638</v>
      </c>
      <c r="V89" t="s">
        <v>638</v>
      </c>
      <c r="W89" t="s">
        <v>639</v>
      </c>
      <c r="X89" t="s">
        <v>639</v>
      </c>
      <c r="Y89" t="s">
        <v>640</v>
      </c>
      <c r="Z89" t="s">
        <v>6</v>
      </c>
      <c r="AA89" t="s">
        <v>641</v>
      </c>
      <c r="AB89" t="s">
        <v>640</v>
      </c>
      <c r="AC89" t="s">
        <v>567</v>
      </c>
    </row>
    <row r="90" spans="1:29" x14ac:dyDescent="0.25">
      <c r="A90" t="s">
        <v>347</v>
      </c>
      <c r="B90">
        <v>112</v>
      </c>
      <c r="C90" t="s">
        <v>5</v>
      </c>
      <c r="D90">
        <v>1967</v>
      </c>
      <c r="E90" t="s">
        <v>658</v>
      </c>
      <c r="I90">
        <v>59.279310000000002</v>
      </c>
      <c r="J90">
        <v>30.896944000000001</v>
      </c>
      <c r="K90">
        <v>28.382366000000001</v>
      </c>
      <c r="N90">
        <v>71.883887999999999</v>
      </c>
      <c r="P90">
        <v>44.182363000000002</v>
      </c>
      <c r="Q90" t="s">
        <v>637</v>
      </c>
      <c r="R90" t="s">
        <v>637</v>
      </c>
      <c r="S90" t="s">
        <v>637</v>
      </c>
      <c r="T90" t="s">
        <v>638</v>
      </c>
      <c r="U90" t="s">
        <v>638</v>
      </c>
      <c r="V90" t="s">
        <v>638</v>
      </c>
      <c r="W90" t="s">
        <v>639</v>
      </c>
      <c r="X90" t="s">
        <v>639</v>
      </c>
      <c r="Y90" t="s">
        <v>640</v>
      </c>
      <c r="Z90" t="s">
        <v>6</v>
      </c>
      <c r="AA90" t="s">
        <v>641</v>
      </c>
      <c r="AB90" t="s">
        <v>640</v>
      </c>
      <c r="AC90" t="s">
        <v>567</v>
      </c>
    </row>
    <row r="91" spans="1:29" x14ac:dyDescent="0.25">
      <c r="A91" t="s">
        <v>347</v>
      </c>
      <c r="B91">
        <v>112</v>
      </c>
      <c r="C91" t="s">
        <v>5</v>
      </c>
      <c r="D91">
        <v>1968</v>
      </c>
      <c r="E91" t="s">
        <v>659</v>
      </c>
      <c r="I91">
        <v>58.084597000000002</v>
      </c>
      <c r="J91">
        <v>30.273789000000001</v>
      </c>
      <c r="K91">
        <v>27.810808000000002</v>
      </c>
      <c r="N91">
        <v>70.979759999999999</v>
      </c>
      <c r="P91">
        <v>47.909430999999998</v>
      </c>
      <c r="Q91" t="s">
        <v>637</v>
      </c>
      <c r="R91" t="s">
        <v>637</v>
      </c>
      <c r="S91" t="s">
        <v>637</v>
      </c>
      <c r="T91" t="s">
        <v>638</v>
      </c>
      <c r="U91" t="s">
        <v>638</v>
      </c>
      <c r="V91" t="s">
        <v>638</v>
      </c>
      <c r="W91" t="s">
        <v>639</v>
      </c>
      <c r="X91" t="s">
        <v>639</v>
      </c>
      <c r="Y91" t="s">
        <v>640</v>
      </c>
      <c r="Z91" t="s">
        <v>6</v>
      </c>
      <c r="AA91" t="s">
        <v>641</v>
      </c>
      <c r="AB91" t="s">
        <v>640</v>
      </c>
      <c r="AC91" t="s">
        <v>567</v>
      </c>
    </row>
    <row r="92" spans="1:29" x14ac:dyDescent="0.25">
      <c r="A92" t="s">
        <v>347</v>
      </c>
      <c r="B92">
        <v>112</v>
      </c>
      <c r="C92" t="s">
        <v>5</v>
      </c>
      <c r="D92">
        <v>1969</v>
      </c>
      <c r="E92" t="s">
        <v>660</v>
      </c>
      <c r="I92">
        <v>57.138590000000001</v>
      </c>
      <c r="J92">
        <v>29.782266</v>
      </c>
      <c r="K92">
        <v>27.356324000000001</v>
      </c>
      <c r="N92">
        <v>66.051162000000005</v>
      </c>
      <c r="P92">
        <v>51.567599999999999</v>
      </c>
      <c r="Q92" t="s">
        <v>637</v>
      </c>
      <c r="R92" t="s">
        <v>637</v>
      </c>
      <c r="S92" t="s">
        <v>637</v>
      </c>
      <c r="T92" t="s">
        <v>638</v>
      </c>
      <c r="U92" t="s">
        <v>638</v>
      </c>
      <c r="V92" t="s">
        <v>638</v>
      </c>
      <c r="W92" t="s">
        <v>639</v>
      </c>
      <c r="X92" t="s">
        <v>639</v>
      </c>
      <c r="Y92" t="s">
        <v>640</v>
      </c>
      <c r="Z92" t="s">
        <v>6</v>
      </c>
      <c r="AA92" t="s">
        <v>641</v>
      </c>
      <c r="AB92" t="s">
        <v>640</v>
      </c>
      <c r="AC92" t="s">
        <v>567</v>
      </c>
    </row>
    <row r="93" spans="1:29" x14ac:dyDescent="0.25">
      <c r="A93" t="s">
        <v>347</v>
      </c>
      <c r="B93">
        <v>112</v>
      </c>
      <c r="C93" t="s">
        <v>5</v>
      </c>
      <c r="D93">
        <v>1970</v>
      </c>
      <c r="E93" t="s">
        <v>661</v>
      </c>
      <c r="I93">
        <v>57.823766999999997</v>
      </c>
      <c r="J93">
        <v>30.139433</v>
      </c>
      <c r="K93">
        <v>27.684334</v>
      </c>
      <c r="N93">
        <v>73.437493000000003</v>
      </c>
      <c r="P93">
        <v>56.616858000000001</v>
      </c>
      <c r="Q93" t="s">
        <v>637</v>
      </c>
      <c r="R93" t="s">
        <v>637</v>
      </c>
      <c r="S93" t="s">
        <v>637</v>
      </c>
      <c r="T93" t="s">
        <v>638</v>
      </c>
      <c r="U93" t="s">
        <v>638</v>
      </c>
      <c r="V93" t="s">
        <v>638</v>
      </c>
      <c r="W93" t="s">
        <v>639</v>
      </c>
      <c r="X93" t="s">
        <v>639</v>
      </c>
      <c r="Y93" t="s">
        <v>640</v>
      </c>
      <c r="Z93" t="s">
        <v>6</v>
      </c>
      <c r="AA93" t="s">
        <v>641</v>
      </c>
      <c r="AB93" t="s">
        <v>640</v>
      </c>
      <c r="AC93" t="s">
        <v>567</v>
      </c>
    </row>
    <row r="94" spans="1:29" x14ac:dyDescent="0.25">
      <c r="A94" t="s">
        <v>347</v>
      </c>
      <c r="B94">
        <v>112</v>
      </c>
      <c r="C94" t="s">
        <v>5</v>
      </c>
      <c r="D94">
        <v>1971</v>
      </c>
      <c r="E94" t="s">
        <v>662</v>
      </c>
      <c r="I94">
        <v>57.022036999999997</v>
      </c>
      <c r="J94">
        <v>29.720749000000001</v>
      </c>
      <c r="K94">
        <v>27.301286999999999</v>
      </c>
      <c r="N94">
        <v>67.950783999999999</v>
      </c>
      <c r="P94">
        <v>63.154530999999999</v>
      </c>
      <c r="Q94" t="s">
        <v>637</v>
      </c>
      <c r="R94" t="s">
        <v>637</v>
      </c>
      <c r="S94" t="s">
        <v>637</v>
      </c>
      <c r="T94" t="s">
        <v>638</v>
      </c>
      <c r="U94" t="s">
        <v>638</v>
      </c>
      <c r="V94" t="s">
        <v>638</v>
      </c>
      <c r="W94" t="s">
        <v>639</v>
      </c>
      <c r="X94" t="s">
        <v>639</v>
      </c>
      <c r="Y94" t="s">
        <v>640</v>
      </c>
      <c r="Z94" t="s">
        <v>6</v>
      </c>
      <c r="AA94" t="s">
        <v>641</v>
      </c>
      <c r="AB94" t="s">
        <v>640</v>
      </c>
      <c r="AC94" t="s">
        <v>567</v>
      </c>
    </row>
    <row r="95" spans="1:29" x14ac:dyDescent="0.25">
      <c r="A95" t="s">
        <v>347</v>
      </c>
      <c r="B95">
        <v>112</v>
      </c>
      <c r="C95" t="s">
        <v>5</v>
      </c>
      <c r="D95">
        <v>1972</v>
      </c>
      <c r="E95" t="s">
        <v>663</v>
      </c>
      <c r="I95">
        <v>64.813329999999993</v>
      </c>
      <c r="J95">
        <v>33.782572999999999</v>
      </c>
      <c r="K95">
        <v>31.030757000000001</v>
      </c>
      <c r="N95">
        <v>65.053724000000003</v>
      </c>
      <c r="P95">
        <v>70.716933999999995</v>
      </c>
      <c r="Q95" t="s">
        <v>637</v>
      </c>
      <c r="R95" t="s">
        <v>637</v>
      </c>
      <c r="S95" t="s">
        <v>637</v>
      </c>
      <c r="T95" t="s">
        <v>638</v>
      </c>
      <c r="U95" t="s">
        <v>638</v>
      </c>
      <c r="V95" t="s">
        <v>638</v>
      </c>
      <c r="W95" t="s">
        <v>639</v>
      </c>
      <c r="X95" t="s">
        <v>639</v>
      </c>
      <c r="Y95" t="s">
        <v>640</v>
      </c>
      <c r="Z95" t="s">
        <v>6</v>
      </c>
      <c r="AA95" t="s">
        <v>641</v>
      </c>
      <c r="AB95" t="s">
        <v>640</v>
      </c>
      <c r="AC95" t="s">
        <v>567</v>
      </c>
    </row>
    <row r="96" spans="1:29" x14ac:dyDescent="0.25">
      <c r="A96" t="s">
        <v>347</v>
      </c>
      <c r="B96">
        <v>112</v>
      </c>
      <c r="C96" t="s">
        <v>5</v>
      </c>
      <c r="D96">
        <v>1973</v>
      </c>
      <c r="E96" t="s">
        <v>664</v>
      </c>
      <c r="I96">
        <v>64.502581000000006</v>
      </c>
      <c r="J96">
        <v>33.619363</v>
      </c>
      <c r="K96">
        <v>30.883217999999999</v>
      </c>
      <c r="N96">
        <v>58.551282999999998</v>
      </c>
      <c r="P96">
        <v>81.209153000000001</v>
      </c>
      <c r="Q96" t="s">
        <v>637</v>
      </c>
      <c r="R96" t="s">
        <v>637</v>
      </c>
      <c r="S96" t="s">
        <v>637</v>
      </c>
      <c r="T96" t="s">
        <v>638</v>
      </c>
      <c r="U96" t="s">
        <v>638</v>
      </c>
      <c r="V96" t="s">
        <v>638</v>
      </c>
      <c r="W96" t="s">
        <v>639</v>
      </c>
      <c r="X96" t="s">
        <v>639</v>
      </c>
      <c r="Y96" t="s">
        <v>640</v>
      </c>
      <c r="Z96" t="s">
        <v>6</v>
      </c>
      <c r="AA96" t="s">
        <v>641</v>
      </c>
      <c r="AB96" t="s">
        <v>640</v>
      </c>
      <c r="AC96" t="s">
        <v>567</v>
      </c>
    </row>
    <row r="97" spans="1:29" x14ac:dyDescent="0.25">
      <c r="A97" t="s">
        <v>347</v>
      </c>
      <c r="B97">
        <v>112</v>
      </c>
      <c r="C97" t="s">
        <v>5</v>
      </c>
      <c r="D97">
        <v>1974</v>
      </c>
      <c r="E97" t="s">
        <v>665</v>
      </c>
      <c r="I97">
        <v>62.468513000000002</v>
      </c>
      <c r="J97">
        <v>32.560125999999997</v>
      </c>
      <c r="K97">
        <v>29.908387000000001</v>
      </c>
      <c r="L97">
        <v>61.037970000000001</v>
      </c>
      <c r="N97">
        <v>45.052301999999997</v>
      </c>
      <c r="O97">
        <v>58.519253999999997</v>
      </c>
      <c r="P97">
        <v>91.713403999999997</v>
      </c>
      <c r="Q97" t="s">
        <v>637</v>
      </c>
      <c r="R97" t="s">
        <v>637</v>
      </c>
      <c r="S97" t="s">
        <v>637</v>
      </c>
      <c r="T97" t="s">
        <v>638</v>
      </c>
      <c r="U97" t="s">
        <v>638</v>
      </c>
      <c r="V97" t="s">
        <v>638</v>
      </c>
      <c r="W97" t="s">
        <v>639</v>
      </c>
      <c r="X97" t="s">
        <v>639</v>
      </c>
      <c r="Y97" t="s">
        <v>640</v>
      </c>
      <c r="Z97" t="s">
        <v>6</v>
      </c>
      <c r="AA97" t="s">
        <v>641</v>
      </c>
      <c r="AB97" t="s">
        <v>640</v>
      </c>
      <c r="AC97" t="s">
        <v>567</v>
      </c>
    </row>
    <row r="98" spans="1:29" x14ac:dyDescent="0.25">
      <c r="A98" t="s">
        <v>347</v>
      </c>
      <c r="B98">
        <v>112</v>
      </c>
      <c r="C98" t="s">
        <v>5</v>
      </c>
      <c r="D98">
        <v>1975</v>
      </c>
      <c r="E98" t="s">
        <v>666</v>
      </c>
      <c r="I98">
        <v>57.971843999999997</v>
      </c>
      <c r="J98">
        <v>30.215947</v>
      </c>
      <c r="K98">
        <v>27.755897000000001</v>
      </c>
      <c r="L98">
        <v>59.693365</v>
      </c>
      <c r="N98">
        <v>44.421703000000001</v>
      </c>
      <c r="O98">
        <v>56.696905999999998</v>
      </c>
      <c r="P98">
        <v>115.76999000000001</v>
      </c>
      <c r="Q98" t="s">
        <v>637</v>
      </c>
      <c r="R98" t="s">
        <v>637</v>
      </c>
      <c r="S98" t="s">
        <v>637</v>
      </c>
      <c r="T98" t="s">
        <v>638</v>
      </c>
      <c r="U98" t="s">
        <v>638</v>
      </c>
      <c r="V98" t="s">
        <v>638</v>
      </c>
      <c r="W98" t="s">
        <v>639</v>
      </c>
      <c r="X98" t="s">
        <v>639</v>
      </c>
      <c r="Y98" t="s">
        <v>640</v>
      </c>
      <c r="Z98" t="s">
        <v>6</v>
      </c>
      <c r="AA98" t="s">
        <v>641</v>
      </c>
      <c r="AB98" t="s">
        <v>640</v>
      </c>
      <c r="AC98" t="s">
        <v>567</v>
      </c>
    </row>
    <row r="99" spans="1:29" x14ac:dyDescent="0.25">
      <c r="A99" t="s">
        <v>347</v>
      </c>
      <c r="B99">
        <v>112</v>
      </c>
      <c r="C99" t="s">
        <v>5</v>
      </c>
      <c r="D99">
        <v>1976</v>
      </c>
      <c r="E99" t="s">
        <v>667</v>
      </c>
      <c r="I99">
        <v>58.920195</v>
      </c>
      <c r="J99">
        <v>29.874063</v>
      </c>
      <c r="K99">
        <v>29.046132</v>
      </c>
      <c r="L99">
        <v>59.244073</v>
      </c>
      <c r="N99">
        <v>44.107900000000001</v>
      </c>
      <c r="O99">
        <v>55.431946000000003</v>
      </c>
      <c r="P99">
        <v>137.08882</v>
      </c>
      <c r="Q99" t="s">
        <v>637</v>
      </c>
      <c r="R99" t="s">
        <v>637</v>
      </c>
      <c r="S99" t="s">
        <v>637</v>
      </c>
      <c r="T99" t="s">
        <v>638</v>
      </c>
      <c r="U99" t="s">
        <v>638</v>
      </c>
      <c r="V99" t="s">
        <v>638</v>
      </c>
      <c r="W99" t="s">
        <v>639</v>
      </c>
      <c r="X99" t="s">
        <v>639</v>
      </c>
      <c r="Y99" t="s">
        <v>640</v>
      </c>
      <c r="Z99" t="s">
        <v>6</v>
      </c>
      <c r="AA99" t="s">
        <v>641</v>
      </c>
      <c r="AB99" t="s">
        <v>640</v>
      </c>
      <c r="AC99" t="s">
        <v>567</v>
      </c>
    </row>
    <row r="100" spans="1:29" x14ac:dyDescent="0.25">
      <c r="A100" t="s">
        <v>347</v>
      </c>
      <c r="B100">
        <v>112</v>
      </c>
      <c r="C100" t="s">
        <v>5</v>
      </c>
      <c r="D100">
        <v>1977</v>
      </c>
      <c r="E100" t="s">
        <v>668</v>
      </c>
      <c r="I100">
        <v>56.357818999999999</v>
      </c>
      <c r="J100">
        <v>29.383661</v>
      </c>
      <c r="K100">
        <v>26.974157999999999</v>
      </c>
      <c r="L100">
        <v>57.706589000000001</v>
      </c>
      <c r="N100">
        <v>44.105547000000001</v>
      </c>
      <c r="O100">
        <v>54.074176000000001</v>
      </c>
      <c r="P100">
        <v>159.70099999999999</v>
      </c>
      <c r="Q100" t="s">
        <v>637</v>
      </c>
      <c r="R100" t="s">
        <v>637</v>
      </c>
      <c r="S100" t="s">
        <v>637</v>
      </c>
      <c r="T100" t="s">
        <v>638</v>
      </c>
      <c r="U100" t="s">
        <v>638</v>
      </c>
      <c r="V100" t="s">
        <v>638</v>
      </c>
      <c r="W100" t="s">
        <v>639</v>
      </c>
      <c r="X100" t="s">
        <v>639</v>
      </c>
      <c r="Y100" t="s">
        <v>640</v>
      </c>
      <c r="Z100" t="s">
        <v>6</v>
      </c>
      <c r="AA100" t="s">
        <v>641</v>
      </c>
      <c r="AB100" t="s">
        <v>640</v>
      </c>
      <c r="AC100" t="s">
        <v>567</v>
      </c>
    </row>
    <row r="101" spans="1:29" x14ac:dyDescent="0.25">
      <c r="A101" t="s">
        <v>347</v>
      </c>
      <c r="B101">
        <v>112</v>
      </c>
      <c r="C101" t="s">
        <v>5</v>
      </c>
      <c r="D101">
        <v>1978</v>
      </c>
      <c r="E101" t="s">
        <v>669</v>
      </c>
      <c r="I101">
        <v>55.843477999999998</v>
      </c>
      <c r="J101">
        <v>29.821259999999999</v>
      </c>
      <c r="K101">
        <v>26.022219</v>
      </c>
      <c r="L101">
        <v>54.830401000000002</v>
      </c>
      <c r="N101">
        <v>42.794997000000002</v>
      </c>
      <c r="O101">
        <v>52.014862999999998</v>
      </c>
      <c r="P101">
        <v>185.96799999999999</v>
      </c>
      <c r="Q101" t="s">
        <v>637</v>
      </c>
      <c r="R101" t="s">
        <v>637</v>
      </c>
      <c r="S101" t="s">
        <v>637</v>
      </c>
      <c r="T101" t="s">
        <v>638</v>
      </c>
      <c r="U101" t="s">
        <v>638</v>
      </c>
      <c r="V101" t="s">
        <v>638</v>
      </c>
      <c r="W101" t="s">
        <v>639</v>
      </c>
      <c r="X101" t="s">
        <v>639</v>
      </c>
      <c r="Y101" t="s">
        <v>640</v>
      </c>
      <c r="Z101" t="s">
        <v>6</v>
      </c>
      <c r="AA101" t="s">
        <v>641</v>
      </c>
      <c r="AB101" t="s">
        <v>640</v>
      </c>
      <c r="AC101" t="s">
        <v>567</v>
      </c>
    </row>
    <row r="102" spans="1:29" x14ac:dyDescent="0.25">
      <c r="A102" t="s">
        <v>347</v>
      </c>
      <c r="B102">
        <v>112</v>
      </c>
      <c r="C102" t="s">
        <v>5</v>
      </c>
      <c r="D102">
        <v>1979</v>
      </c>
      <c r="E102" t="s">
        <v>670</v>
      </c>
      <c r="I102">
        <v>55.906630999999997</v>
      </c>
      <c r="J102">
        <v>30.520500999999999</v>
      </c>
      <c r="K102">
        <v>25.386130999999999</v>
      </c>
      <c r="L102">
        <v>50.779505999999998</v>
      </c>
      <c r="N102">
        <v>40.104145000000003</v>
      </c>
      <c r="O102">
        <v>48.676220999999998</v>
      </c>
      <c r="P102">
        <v>220.845</v>
      </c>
      <c r="Q102" t="s">
        <v>637</v>
      </c>
      <c r="R102" t="s">
        <v>637</v>
      </c>
      <c r="S102" t="s">
        <v>637</v>
      </c>
      <c r="T102" t="s">
        <v>638</v>
      </c>
      <c r="U102" t="s">
        <v>638</v>
      </c>
      <c r="V102" t="s">
        <v>638</v>
      </c>
      <c r="W102" t="s">
        <v>639</v>
      </c>
      <c r="X102" t="s">
        <v>639</v>
      </c>
      <c r="Y102" t="s">
        <v>640</v>
      </c>
      <c r="Z102" t="s">
        <v>6</v>
      </c>
      <c r="AA102" t="s">
        <v>641</v>
      </c>
      <c r="AB102" t="s">
        <v>640</v>
      </c>
      <c r="AC102" t="s">
        <v>567</v>
      </c>
    </row>
    <row r="103" spans="1:29" x14ac:dyDescent="0.25">
      <c r="A103" t="s">
        <v>347</v>
      </c>
      <c r="B103">
        <v>112</v>
      </c>
      <c r="C103" t="s">
        <v>5</v>
      </c>
      <c r="D103">
        <v>1980</v>
      </c>
      <c r="E103" t="s">
        <v>671</v>
      </c>
      <c r="I103">
        <v>56.815612000000002</v>
      </c>
      <c r="J103">
        <v>29.866288000000001</v>
      </c>
      <c r="K103">
        <v>26.949323</v>
      </c>
      <c r="L103">
        <v>50.022696000000003</v>
      </c>
      <c r="N103">
        <v>40.692486000000002</v>
      </c>
      <c r="O103">
        <v>48.554018999999997</v>
      </c>
      <c r="P103">
        <v>259.96199999999999</v>
      </c>
      <c r="Q103" t="s">
        <v>637</v>
      </c>
      <c r="R103" t="s">
        <v>637</v>
      </c>
      <c r="S103" t="s">
        <v>637</v>
      </c>
      <c r="T103" t="s">
        <v>638</v>
      </c>
      <c r="U103" t="s">
        <v>638</v>
      </c>
      <c r="V103" t="s">
        <v>638</v>
      </c>
      <c r="W103" t="s">
        <v>639</v>
      </c>
      <c r="X103" t="s">
        <v>639</v>
      </c>
      <c r="Y103" t="s">
        <v>640</v>
      </c>
      <c r="Z103" t="s">
        <v>6</v>
      </c>
      <c r="AA103" t="s">
        <v>641</v>
      </c>
      <c r="AB103" t="s">
        <v>640</v>
      </c>
      <c r="AC103" t="s">
        <v>567</v>
      </c>
    </row>
    <row r="104" spans="1:29" x14ac:dyDescent="0.25">
      <c r="A104" t="s">
        <v>347</v>
      </c>
      <c r="B104">
        <v>112</v>
      </c>
      <c r="C104" t="s">
        <v>5</v>
      </c>
      <c r="D104">
        <v>1981</v>
      </c>
      <c r="E104" t="s">
        <v>672</v>
      </c>
      <c r="I104">
        <v>60.899141</v>
      </c>
      <c r="J104">
        <v>31.490967999999999</v>
      </c>
      <c r="K104">
        <v>29.408173000000001</v>
      </c>
      <c r="L104">
        <v>47.684193</v>
      </c>
      <c r="N104">
        <v>38.608274000000002</v>
      </c>
      <c r="O104">
        <v>46.101573000000002</v>
      </c>
      <c r="P104">
        <v>289.899</v>
      </c>
      <c r="Q104" t="s">
        <v>637</v>
      </c>
      <c r="R104" t="s">
        <v>637</v>
      </c>
      <c r="S104" t="s">
        <v>637</v>
      </c>
      <c r="T104" t="s">
        <v>638</v>
      </c>
      <c r="U104" t="s">
        <v>638</v>
      </c>
      <c r="V104" t="s">
        <v>638</v>
      </c>
      <c r="W104" t="s">
        <v>639</v>
      </c>
      <c r="X104" t="s">
        <v>639</v>
      </c>
      <c r="Y104" t="s">
        <v>640</v>
      </c>
      <c r="Z104" t="s">
        <v>6</v>
      </c>
      <c r="AA104" t="s">
        <v>641</v>
      </c>
      <c r="AB104" t="s">
        <v>640</v>
      </c>
      <c r="AC104" t="s">
        <v>567</v>
      </c>
    </row>
    <row r="105" spans="1:29" x14ac:dyDescent="0.25">
      <c r="A105" t="s">
        <v>347</v>
      </c>
      <c r="B105">
        <v>112</v>
      </c>
      <c r="C105" t="s">
        <v>5</v>
      </c>
      <c r="D105">
        <v>1982</v>
      </c>
      <c r="E105" t="s">
        <v>673</v>
      </c>
      <c r="I105">
        <v>65.640174000000002</v>
      </c>
      <c r="J105">
        <v>34.212274000000001</v>
      </c>
      <c r="K105">
        <v>31.427900000000001</v>
      </c>
      <c r="L105">
        <v>46.137025999999999</v>
      </c>
      <c r="N105">
        <v>38.853105999999997</v>
      </c>
      <c r="O105">
        <v>44.763322000000002</v>
      </c>
      <c r="P105">
        <v>319.20999999999998</v>
      </c>
      <c r="Q105" t="s">
        <v>637</v>
      </c>
      <c r="R105" t="s">
        <v>637</v>
      </c>
      <c r="S105" t="s">
        <v>637</v>
      </c>
      <c r="T105" t="s">
        <v>638</v>
      </c>
      <c r="U105" t="s">
        <v>638</v>
      </c>
      <c r="V105" t="s">
        <v>638</v>
      </c>
      <c r="W105" t="s">
        <v>639</v>
      </c>
      <c r="X105" t="s">
        <v>639</v>
      </c>
      <c r="Y105" t="s">
        <v>640</v>
      </c>
      <c r="Z105" t="s">
        <v>6</v>
      </c>
      <c r="AA105" t="s">
        <v>641</v>
      </c>
      <c r="AB105" t="s">
        <v>640</v>
      </c>
      <c r="AC105" t="s">
        <v>567</v>
      </c>
    </row>
    <row r="106" spans="1:29" x14ac:dyDescent="0.25">
      <c r="A106" t="s">
        <v>347</v>
      </c>
      <c r="B106">
        <v>112</v>
      </c>
      <c r="C106" t="s">
        <v>5</v>
      </c>
      <c r="D106">
        <v>1983</v>
      </c>
      <c r="E106" t="s">
        <v>674</v>
      </c>
      <c r="I106">
        <v>68.474462000000003</v>
      </c>
      <c r="J106">
        <v>36.693164000000003</v>
      </c>
      <c r="K106">
        <v>31.781299000000001</v>
      </c>
      <c r="L106">
        <v>45.376792000000002</v>
      </c>
      <c r="N106">
        <v>39.209190999999997</v>
      </c>
      <c r="O106">
        <v>44.187987</v>
      </c>
      <c r="P106">
        <v>351.10899999999998</v>
      </c>
      <c r="Q106" t="s">
        <v>637</v>
      </c>
      <c r="R106" t="s">
        <v>637</v>
      </c>
      <c r="S106" t="s">
        <v>637</v>
      </c>
      <c r="T106" t="s">
        <v>638</v>
      </c>
      <c r="U106" t="s">
        <v>638</v>
      </c>
      <c r="V106" t="s">
        <v>638</v>
      </c>
      <c r="W106" t="s">
        <v>639</v>
      </c>
      <c r="X106" t="s">
        <v>639</v>
      </c>
      <c r="Y106" t="s">
        <v>640</v>
      </c>
      <c r="Z106" t="s">
        <v>6</v>
      </c>
      <c r="AA106" t="s">
        <v>641</v>
      </c>
      <c r="AB106" t="s">
        <v>640</v>
      </c>
      <c r="AC106" t="s">
        <v>567</v>
      </c>
    </row>
    <row r="107" spans="1:29" x14ac:dyDescent="0.25">
      <c r="A107" t="s">
        <v>347</v>
      </c>
      <c r="B107">
        <v>112</v>
      </c>
      <c r="C107" t="s">
        <v>5</v>
      </c>
      <c r="D107">
        <v>1984</v>
      </c>
      <c r="E107" t="s">
        <v>675</v>
      </c>
      <c r="I107">
        <v>76.035617000000002</v>
      </c>
      <c r="J107">
        <v>40.674087999999998</v>
      </c>
      <c r="K107">
        <v>35.361528999999997</v>
      </c>
      <c r="L107">
        <v>45.495621</v>
      </c>
      <c r="N107">
        <v>39.553257000000002</v>
      </c>
      <c r="O107">
        <v>44.092198000000003</v>
      </c>
      <c r="P107">
        <v>377.577</v>
      </c>
      <c r="Q107" t="s">
        <v>637</v>
      </c>
      <c r="R107" t="s">
        <v>637</v>
      </c>
      <c r="S107" t="s">
        <v>637</v>
      </c>
      <c r="T107" t="s">
        <v>638</v>
      </c>
      <c r="U107" t="s">
        <v>638</v>
      </c>
      <c r="V107" t="s">
        <v>638</v>
      </c>
      <c r="W107" t="s">
        <v>639</v>
      </c>
      <c r="X107" t="s">
        <v>639</v>
      </c>
      <c r="Y107" t="s">
        <v>640</v>
      </c>
      <c r="Z107" t="s">
        <v>6</v>
      </c>
      <c r="AA107" t="s">
        <v>641</v>
      </c>
      <c r="AB107" t="s">
        <v>640</v>
      </c>
      <c r="AC107" t="s">
        <v>567</v>
      </c>
    </row>
    <row r="108" spans="1:29" x14ac:dyDescent="0.25">
      <c r="A108" t="s">
        <v>347</v>
      </c>
      <c r="B108">
        <v>112</v>
      </c>
      <c r="C108" t="s">
        <v>5</v>
      </c>
      <c r="D108">
        <v>1985</v>
      </c>
      <c r="E108" t="s">
        <v>676</v>
      </c>
      <c r="I108">
        <v>77.402499000000006</v>
      </c>
      <c r="J108">
        <v>42.008403999999999</v>
      </c>
      <c r="K108">
        <v>35.394095</v>
      </c>
      <c r="L108">
        <v>44.076084000000002</v>
      </c>
      <c r="N108">
        <v>39.920208000000002</v>
      </c>
      <c r="O108">
        <v>43.270685999999998</v>
      </c>
      <c r="P108">
        <v>414.32900000000001</v>
      </c>
      <c r="Q108" t="s">
        <v>637</v>
      </c>
      <c r="R108" t="s">
        <v>637</v>
      </c>
      <c r="S108" t="s">
        <v>637</v>
      </c>
      <c r="T108" t="s">
        <v>638</v>
      </c>
      <c r="U108" t="s">
        <v>638</v>
      </c>
      <c r="V108" t="s">
        <v>638</v>
      </c>
      <c r="W108" t="s">
        <v>639</v>
      </c>
      <c r="X108" t="s">
        <v>639</v>
      </c>
      <c r="Y108" t="s">
        <v>640</v>
      </c>
      <c r="Z108" t="s">
        <v>6</v>
      </c>
      <c r="AA108" t="s">
        <v>641</v>
      </c>
      <c r="AB108" t="s">
        <v>640</v>
      </c>
      <c r="AC108" t="s">
        <v>567</v>
      </c>
    </row>
    <row r="109" spans="1:29" x14ac:dyDescent="0.25">
      <c r="A109" t="s">
        <v>347</v>
      </c>
      <c r="B109">
        <v>112</v>
      </c>
      <c r="C109" t="s">
        <v>5</v>
      </c>
      <c r="D109">
        <v>1986</v>
      </c>
      <c r="E109" t="s">
        <v>677</v>
      </c>
      <c r="I109">
        <v>84.697801999999996</v>
      </c>
      <c r="J109">
        <v>46.060710999999998</v>
      </c>
      <c r="K109">
        <v>38.637092000000003</v>
      </c>
      <c r="L109">
        <v>43.29175</v>
      </c>
      <c r="N109">
        <v>40.202682000000003</v>
      </c>
      <c r="O109">
        <v>42.714706</v>
      </c>
      <c r="P109">
        <v>446.41300000000001</v>
      </c>
      <c r="Q109" t="s">
        <v>637</v>
      </c>
      <c r="R109" t="s">
        <v>637</v>
      </c>
      <c r="S109" t="s">
        <v>637</v>
      </c>
      <c r="T109" t="s">
        <v>638</v>
      </c>
      <c r="U109" t="s">
        <v>638</v>
      </c>
      <c r="V109" t="s">
        <v>638</v>
      </c>
      <c r="W109" t="s">
        <v>639</v>
      </c>
      <c r="X109" t="s">
        <v>639</v>
      </c>
      <c r="Y109" t="s">
        <v>640</v>
      </c>
      <c r="Z109" t="s">
        <v>6</v>
      </c>
      <c r="AA109" t="s">
        <v>641</v>
      </c>
      <c r="AB109" t="s">
        <v>640</v>
      </c>
      <c r="AC109" t="s">
        <v>567</v>
      </c>
    </row>
    <row r="110" spans="1:29" x14ac:dyDescent="0.25">
      <c r="A110" t="s">
        <v>347</v>
      </c>
      <c r="B110">
        <v>112</v>
      </c>
      <c r="C110" t="s">
        <v>5</v>
      </c>
      <c r="D110">
        <v>1987</v>
      </c>
      <c r="E110" t="s">
        <v>678</v>
      </c>
      <c r="I110">
        <v>88.678274000000002</v>
      </c>
      <c r="J110">
        <v>49.188754000000003</v>
      </c>
      <c r="K110">
        <v>39.489519999999999</v>
      </c>
      <c r="L110">
        <v>40.751795000000001</v>
      </c>
      <c r="N110">
        <v>38.629035000000002</v>
      </c>
      <c r="O110">
        <v>40.545149000000002</v>
      </c>
      <c r="P110">
        <v>495.53399999999999</v>
      </c>
      <c r="Q110" t="s">
        <v>637</v>
      </c>
      <c r="R110" t="s">
        <v>637</v>
      </c>
      <c r="S110" t="s">
        <v>637</v>
      </c>
      <c r="T110" t="s">
        <v>638</v>
      </c>
      <c r="U110" t="s">
        <v>638</v>
      </c>
      <c r="V110" t="s">
        <v>638</v>
      </c>
      <c r="W110" t="s">
        <v>639</v>
      </c>
      <c r="X110" t="s">
        <v>639</v>
      </c>
      <c r="Y110" t="s">
        <v>640</v>
      </c>
      <c r="Z110" t="s">
        <v>6</v>
      </c>
      <c r="AA110" t="s">
        <v>641</v>
      </c>
      <c r="AB110" t="s">
        <v>640</v>
      </c>
      <c r="AC110" t="s">
        <v>567</v>
      </c>
    </row>
    <row r="111" spans="1:29" x14ac:dyDescent="0.25">
      <c r="A111" t="s">
        <v>347</v>
      </c>
      <c r="B111">
        <v>112</v>
      </c>
      <c r="C111" t="s">
        <v>5</v>
      </c>
      <c r="D111">
        <v>1988</v>
      </c>
      <c r="E111" t="s">
        <v>679</v>
      </c>
      <c r="I111">
        <v>98.527292000000003</v>
      </c>
      <c r="J111">
        <v>53.151581999999998</v>
      </c>
      <c r="K111">
        <v>45.375709999999998</v>
      </c>
      <c r="L111">
        <v>35.089278</v>
      </c>
      <c r="N111">
        <v>33.735511000000002</v>
      </c>
      <c r="O111">
        <v>35.185692000000003</v>
      </c>
      <c r="P111">
        <v>554.89599999999996</v>
      </c>
      <c r="Q111" t="s">
        <v>637</v>
      </c>
      <c r="R111" t="s">
        <v>637</v>
      </c>
      <c r="S111" t="s">
        <v>637</v>
      </c>
      <c r="T111" t="s">
        <v>638</v>
      </c>
      <c r="U111" t="s">
        <v>638</v>
      </c>
      <c r="V111" t="s">
        <v>638</v>
      </c>
      <c r="W111" t="s">
        <v>639</v>
      </c>
      <c r="X111" t="s">
        <v>639</v>
      </c>
      <c r="Y111" t="s">
        <v>640</v>
      </c>
      <c r="Z111" t="s">
        <v>6</v>
      </c>
      <c r="AA111" t="s">
        <v>641</v>
      </c>
      <c r="AB111" t="s">
        <v>640</v>
      </c>
      <c r="AC111" t="s">
        <v>567</v>
      </c>
    </row>
    <row r="112" spans="1:29" x14ac:dyDescent="0.25">
      <c r="A112" t="s">
        <v>347</v>
      </c>
      <c r="B112">
        <v>112</v>
      </c>
      <c r="C112" t="s">
        <v>5</v>
      </c>
      <c r="D112">
        <v>1989</v>
      </c>
      <c r="E112" t="s">
        <v>680</v>
      </c>
      <c r="I112">
        <v>107.57718</v>
      </c>
      <c r="J112">
        <v>55.532043000000002</v>
      </c>
      <c r="K112">
        <v>52.045140000000004</v>
      </c>
      <c r="L112">
        <v>30.754458</v>
      </c>
      <c r="N112">
        <v>29.411246999999999</v>
      </c>
      <c r="O112">
        <v>30.431004999999999</v>
      </c>
      <c r="P112">
        <v>613.38099999999997</v>
      </c>
      <c r="Q112" t="s">
        <v>637</v>
      </c>
      <c r="R112" t="s">
        <v>637</v>
      </c>
      <c r="S112" t="s">
        <v>637</v>
      </c>
      <c r="T112" t="s">
        <v>638</v>
      </c>
      <c r="U112" t="s">
        <v>638</v>
      </c>
      <c r="V112" t="s">
        <v>638</v>
      </c>
      <c r="W112" t="s">
        <v>639</v>
      </c>
      <c r="X112" t="s">
        <v>639</v>
      </c>
      <c r="Y112" t="s">
        <v>640</v>
      </c>
      <c r="Z112" t="s">
        <v>6</v>
      </c>
      <c r="AA112" t="s">
        <v>641</v>
      </c>
      <c r="AB112" t="s">
        <v>640</v>
      </c>
      <c r="AC112" t="s">
        <v>567</v>
      </c>
    </row>
    <row r="113" spans="1:29" x14ac:dyDescent="0.25">
      <c r="A113" t="s">
        <v>347</v>
      </c>
      <c r="B113">
        <v>112</v>
      </c>
      <c r="C113" t="s">
        <v>5</v>
      </c>
      <c r="D113">
        <v>1990</v>
      </c>
      <c r="E113" t="s">
        <v>681</v>
      </c>
      <c r="I113">
        <v>115.76963000000001</v>
      </c>
      <c r="J113">
        <v>57.598717000000001</v>
      </c>
      <c r="K113">
        <v>58.170907999999997</v>
      </c>
      <c r="L113">
        <v>27.889457</v>
      </c>
      <c r="N113">
        <v>27.201001000000002</v>
      </c>
      <c r="O113">
        <v>28.215332</v>
      </c>
      <c r="P113">
        <v>667.43499999999995</v>
      </c>
      <c r="Q113" t="s">
        <v>637</v>
      </c>
      <c r="R113" t="s">
        <v>637</v>
      </c>
      <c r="S113" t="s">
        <v>637</v>
      </c>
      <c r="T113" t="s">
        <v>638</v>
      </c>
      <c r="U113" t="s">
        <v>638</v>
      </c>
      <c r="V113" t="s">
        <v>638</v>
      </c>
      <c r="W113" t="s">
        <v>639</v>
      </c>
      <c r="X113" t="s">
        <v>639</v>
      </c>
      <c r="Y113" t="s">
        <v>640</v>
      </c>
      <c r="Z113" t="s">
        <v>6</v>
      </c>
      <c r="AA113" t="s">
        <v>641</v>
      </c>
      <c r="AB113" t="s">
        <v>640</v>
      </c>
      <c r="AC113" t="s">
        <v>567</v>
      </c>
    </row>
    <row r="114" spans="1:29" x14ac:dyDescent="0.25">
      <c r="A114" t="s">
        <v>347</v>
      </c>
      <c r="B114">
        <v>112</v>
      </c>
      <c r="C114" t="s">
        <v>5</v>
      </c>
      <c r="D114">
        <v>1991</v>
      </c>
      <c r="E114" t="s">
        <v>682</v>
      </c>
      <c r="I114">
        <v>116.31795</v>
      </c>
      <c r="J114">
        <v>58.546909999999997</v>
      </c>
      <c r="K114">
        <v>57.771042000000001</v>
      </c>
      <c r="L114">
        <v>28.799195000000001</v>
      </c>
      <c r="N114">
        <v>28.135444</v>
      </c>
      <c r="O114">
        <v>29.085526999999999</v>
      </c>
      <c r="P114">
        <v>703.72799999999995</v>
      </c>
      <c r="Q114" t="s">
        <v>637</v>
      </c>
      <c r="R114" t="s">
        <v>637</v>
      </c>
      <c r="S114" t="s">
        <v>637</v>
      </c>
      <c r="T114" t="s">
        <v>638</v>
      </c>
      <c r="U114" t="s">
        <v>638</v>
      </c>
      <c r="V114" t="s">
        <v>638</v>
      </c>
      <c r="W114" t="s">
        <v>639</v>
      </c>
      <c r="X114" t="s">
        <v>639</v>
      </c>
      <c r="Y114" t="s">
        <v>640</v>
      </c>
      <c r="Z114" t="s">
        <v>6</v>
      </c>
      <c r="AA114" t="s">
        <v>641</v>
      </c>
      <c r="AB114" t="s">
        <v>640</v>
      </c>
      <c r="AC114" t="s">
        <v>567</v>
      </c>
    </row>
    <row r="115" spans="1:29" x14ac:dyDescent="0.25">
      <c r="A115" t="s">
        <v>347</v>
      </c>
      <c r="B115">
        <v>112</v>
      </c>
      <c r="C115" t="s">
        <v>5</v>
      </c>
      <c r="D115">
        <v>1992</v>
      </c>
      <c r="E115" t="s">
        <v>683</v>
      </c>
      <c r="I115">
        <v>118.45927</v>
      </c>
      <c r="J115">
        <v>59.037042</v>
      </c>
      <c r="K115">
        <v>59.422224999999997</v>
      </c>
      <c r="L115">
        <v>33.700246999999997</v>
      </c>
      <c r="N115">
        <v>32.961750000000002</v>
      </c>
      <c r="O115">
        <v>34.156312</v>
      </c>
      <c r="P115">
        <v>727.96500000000003</v>
      </c>
      <c r="Q115" t="s">
        <v>637</v>
      </c>
      <c r="R115" t="s">
        <v>637</v>
      </c>
      <c r="S115" t="s">
        <v>637</v>
      </c>
      <c r="T115" t="s">
        <v>638</v>
      </c>
      <c r="U115" t="s">
        <v>638</v>
      </c>
      <c r="V115" t="s">
        <v>638</v>
      </c>
      <c r="W115" t="s">
        <v>639</v>
      </c>
      <c r="X115" t="s">
        <v>639</v>
      </c>
      <c r="Y115" t="s">
        <v>640</v>
      </c>
      <c r="Z115" t="s">
        <v>6</v>
      </c>
      <c r="AA115" t="s">
        <v>641</v>
      </c>
      <c r="AB115" t="s">
        <v>640</v>
      </c>
      <c r="AC115" t="s">
        <v>567</v>
      </c>
    </row>
    <row r="116" spans="1:29" x14ac:dyDescent="0.25">
      <c r="A116" t="s">
        <v>347</v>
      </c>
      <c r="B116">
        <v>112</v>
      </c>
      <c r="C116" t="s">
        <v>5</v>
      </c>
      <c r="D116">
        <v>1993</v>
      </c>
      <c r="E116" t="s">
        <v>684</v>
      </c>
      <c r="I116">
        <v>119.67777</v>
      </c>
      <c r="J116">
        <v>58.101038000000003</v>
      </c>
      <c r="K116">
        <v>61.576732</v>
      </c>
      <c r="L116">
        <v>38.495162000000001</v>
      </c>
      <c r="N116">
        <v>37.714638000000001</v>
      </c>
      <c r="O116">
        <v>38.975976000000003</v>
      </c>
      <c r="P116">
        <v>766.40800000000002</v>
      </c>
      <c r="Q116" t="s">
        <v>637</v>
      </c>
      <c r="R116" t="s">
        <v>637</v>
      </c>
      <c r="S116" t="s">
        <v>637</v>
      </c>
      <c r="T116" t="s">
        <v>638</v>
      </c>
      <c r="U116" t="s">
        <v>638</v>
      </c>
      <c r="V116" t="s">
        <v>638</v>
      </c>
      <c r="W116" t="s">
        <v>639</v>
      </c>
      <c r="X116" t="s">
        <v>639</v>
      </c>
      <c r="Y116" t="s">
        <v>640</v>
      </c>
      <c r="Z116" t="s">
        <v>6</v>
      </c>
      <c r="AA116" t="s">
        <v>641</v>
      </c>
      <c r="AB116" t="s">
        <v>640</v>
      </c>
      <c r="AC116" t="s">
        <v>567</v>
      </c>
    </row>
    <row r="117" spans="1:29" x14ac:dyDescent="0.25">
      <c r="A117" t="s">
        <v>347</v>
      </c>
      <c r="B117">
        <v>112</v>
      </c>
      <c r="C117" t="s">
        <v>5</v>
      </c>
      <c r="D117">
        <v>1994</v>
      </c>
      <c r="E117" t="s">
        <v>685</v>
      </c>
      <c r="I117">
        <v>114.39176</v>
      </c>
      <c r="J117">
        <v>58.066144000000001</v>
      </c>
      <c r="K117">
        <v>56.325612</v>
      </c>
      <c r="L117">
        <v>41.625579999999999</v>
      </c>
      <c r="N117">
        <v>40.941321000000002</v>
      </c>
      <c r="O117">
        <v>42.153095999999998</v>
      </c>
      <c r="P117">
        <v>806.42</v>
      </c>
      <c r="Q117" t="s">
        <v>637</v>
      </c>
      <c r="R117" t="s">
        <v>637</v>
      </c>
      <c r="S117" t="s">
        <v>637</v>
      </c>
      <c r="T117" t="s">
        <v>638</v>
      </c>
      <c r="U117" t="s">
        <v>638</v>
      </c>
      <c r="V117" t="s">
        <v>638</v>
      </c>
      <c r="W117" t="s">
        <v>639</v>
      </c>
      <c r="X117" t="s">
        <v>639</v>
      </c>
      <c r="Y117" t="s">
        <v>640</v>
      </c>
      <c r="Z117" t="s">
        <v>6</v>
      </c>
      <c r="AA117" t="s">
        <v>641</v>
      </c>
      <c r="AB117" t="s">
        <v>640</v>
      </c>
      <c r="AC117" t="s">
        <v>567</v>
      </c>
    </row>
    <row r="118" spans="1:29" x14ac:dyDescent="0.25">
      <c r="A118" t="s">
        <v>347</v>
      </c>
      <c r="B118">
        <v>112</v>
      </c>
      <c r="C118" t="s">
        <v>5</v>
      </c>
      <c r="D118">
        <v>1995</v>
      </c>
      <c r="E118" t="s">
        <v>686</v>
      </c>
      <c r="F118">
        <v>160.81229999999999</v>
      </c>
      <c r="G118">
        <v>65.434901999999994</v>
      </c>
      <c r="H118">
        <v>95.377397000000002</v>
      </c>
      <c r="I118">
        <v>116.83</v>
      </c>
      <c r="J118">
        <v>57.877633000000003</v>
      </c>
      <c r="K118">
        <v>58.952365999999998</v>
      </c>
      <c r="L118">
        <v>43.888387000000002</v>
      </c>
      <c r="N118">
        <v>43.451548000000003</v>
      </c>
      <c r="O118">
        <v>44.576368000000002</v>
      </c>
      <c r="P118">
        <v>846.53599999999994</v>
      </c>
      <c r="Q118" t="s">
        <v>637</v>
      </c>
      <c r="R118" t="s">
        <v>637</v>
      </c>
      <c r="S118" t="s">
        <v>637</v>
      </c>
      <c r="T118" t="s">
        <v>638</v>
      </c>
      <c r="U118" t="s">
        <v>638</v>
      </c>
      <c r="V118" t="s">
        <v>638</v>
      </c>
      <c r="W118" t="s">
        <v>639</v>
      </c>
      <c r="X118" t="s">
        <v>639</v>
      </c>
      <c r="Y118" t="s">
        <v>640</v>
      </c>
      <c r="Z118" t="s">
        <v>6</v>
      </c>
      <c r="AA118" t="s">
        <v>641</v>
      </c>
      <c r="AB118" t="s">
        <v>640</v>
      </c>
      <c r="AC118" t="s">
        <v>567</v>
      </c>
    </row>
    <row r="119" spans="1:29" x14ac:dyDescent="0.25">
      <c r="A119" t="s">
        <v>347</v>
      </c>
      <c r="B119">
        <v>112</v>
      </c>
      <c r="C119" t="s">
        <v>5</v>
      </c>
      <c r="D119">
        <v>1996</v>
      </c>
      <c r="E119" t="s">
        <v>687</v>
      </c>
      <c r="F119">
        <v>157.29208</v>
      </c>
      <c r="G119">
        <v>63.767611000000002</v>
      </c>
      <c r="H119">
        <v>93.524471000000005</v>
      </c>
      <c r="I119">
        <v>115.80262999999999</v>
      </c>
      <c r="J119">
        <v>56.612561999999997</v>
      </c>
      <c r="K119">
        <v>59.190066000000002</v>
      </c>
      <c r="L119">
        <v>43.703676999999999</v>
      </c>
      <c r="N119">
        <v>43.419316999999999</v>
      </c>
      <c r="O119">
        <v>44.444628999999999</v>
      </c>
      <c r="P119">
        <v>903.43200000000002</v>
      </c>
      <c r="Q119" t="s">
        <v>637</v>
      </c>
      <c r="R119" t="s">
        <v>637</v>
      </c>
      <c r="S119" t="s">
        <v>637</v>
      </c>
      <c r="T119" t="s">
        <v>638</v>
      </c>
      <c r="U119" t="s">
        <v>638</v>
      </c>
      <c r="V119" t="s">
        <v>638</v>
      </c>
      <c r="W119" t="s">
        <v>639</v>
      </c>
      <c r="X119" t="s">
        <v>639</v>
      </c>
      <c r="Y119" t="s">
        <v>640</v>
      </c>
      <c r="Z119" t="s">
        <v>6</v>
      </c>
      <c r="AA119" t="s">
        <v>641</v>
      </c>
      <c r="AB119" t="s">
        <v>640</v>
      </c>
      <c r="AC119" t="s">
        <v>567</v>
      </c>
    </row>
    <row r="120" spans="1:29" x14ac:dyDescent="0.25">
      <c r="A120" t="s">
        <v>347</v>
      </c>
      <c r="B120">
        <v>112</v>
      </c>
      <c r="C120" t="s">
        <v>5</v>
      </c>
      <c r="D120">
        <v>1997</v>
      </c>
      <c r="E120" t="s">
        <v>688</v>
      </c>
      <c r="F120">
        <v>161.71369999999999</v>
      </c>
      <c r="G120">
        <v>64.595296000000005</v>
      </c>
      <c r="H120">
        <v>97.118403000000001</v>
      </c>
      <c r="I120">
        <v>118.74065</v>
      </c>
      <c r="J120">
        <v>57.321384999999999</v>
      </c>
      <c r="K120">
        <v>61.419269</v>
      </c>
      <c r="L120">
        <v>41.764449999999997</v>
      </c>
      <c r="N120">
        <v>41.753489999999999</v>
      </c>
      <c r="O120">
        <v>42.444884000000002</v>
      </c>
      <c r="P120">
        <v>948.95299999999997</v>
      </c>
      <c r="Q120" t="s">
        <v>637</v>
      </c>
      <c r="R120" t="s">
        <v>637</v>
      </c>
      <c r="S120" t="s">
        <v>637</v>
      </c>
      <c r="T120" t="s">
        <v>638</v>
      </c>
      <c r="U120" t="s">
        <v>638</v>
      </c>
      <c r="V120" t="s">
        <v>638</v>
      </c>
      <c r="W120" t="s">
        <v>639</v>
      </c>
      <c r="X120" t="s">
        <v>639</v>
      </c>
      <c r="Y120" t="s">
        <v>640</v>
      </c>
      <c r="Z120" t="s">
        <v>6</v>
      </c>
      <c r="AA120" t="s">
        <v>641</v>
      </c>
      <c r="AB120" t="s">
        <v>640</v>
      </c>
      <c r="AC120" t="s">
        <v>567</v>
      </c>
    </row>
    <row r="121" spans="1:29" x14ac:dyDescent="0.25">
      <c r="A121" t="s">
        <v>347</v>
      </c>
      <c r="B121">
        <v>112</v>
      </c>
      <c r="C121" t="s">
        <v>5</v>
      </c>
      <c r="D121">
        <v>1998</v>
      </c>
      <c r="E121" t="s">
        <v>689</v>
      </c>
      <c r="F121">
        <v>180.77333999999999</v>
      </c>
      <c r="G121">
        <v>66.696797000000004</v>
      </c>
      <c r="H121">
        <v>114.07653999999999</v>
      </c>
      <c r="I121">
        <v>125.74769999999999</v>
      </c>
      <c r="J121">
        <v>58.906841999999997</v>
      </c>
      <c r="K121">
        <v>66.840860000000006</v>
      </c>
      <c r="L121">
        <v>40.655119999999997</v>
      </c>
      <c r="N121">
        <v>41.182541000000001</v>
      </c>
      <c r="O121">
        <v>40.568663000000001</v>
      </c>
      <c r="P121">
        <v>991.23800000000006</v>
      </c>
      <c r="Q121" t="s">
        <v>637</v>
      </c>
      <c r="R121" t="s">
        <v>637</v>
      </c>
      <c r="S121" t="s">
        <v>637</v>
      </c>
      <c r="T121" t="s">
        <v>638</v>
      </c>
      <c r="U121" t="s">
        <v>638</v>
      </c>
      <c r="V121" t="s">
        <v>638</v>
      </c>
      <c r="W121" t="s">
        <v>639</v>
      </c>
      <c r="X121" t="s">
        <v>639</v>
      </c>
      <c r="Y121" t="s">
        <v>640</v>
      </c>
      <c r="Z121" t="s">
        <v>6</v>
      </c>
      <c r="AA121" t="s">
        <v>641</v>
      </c>
      <c r="AB121" t="s">
        <v>640</v>
      </c>
      <c r="AC121" t="s">
        <v>567</v>
      </c>
    </row>
    <row r="122" spans="1:29" x14ac:dyDescent="0.25">
      <c r="A122" t="s">
        <v>347</v>
      </c>
      <c r="B122">
        <v>112</v>
      </c>
      <c r="C122" t="s">
        <v>5</v>
      </c>
      <c r="D122">
        <v>1999</v>
      </c>
      <c r="E122" t="s">
        <v>690</v>
      </c>
      <c r="F122">
        <v>173.36858000000001</v>
      </c>
      <c r="G122">
        <v>68.208169999999996</v>
      </c>
      <c r="H122">
        <v>105.16041</v>
      </c>
      <c r="I122">
        <v>134.17681999999999</v>
      </c>
      <c r="J122">
        <v>61.324550000000002</v>
      </c>
      <c r="K122">
        <v>72.852269000000007</v>
      </c>
      <c r="L122">
        <v>39.331218</v>
      </c>
      <c r="N122">
        <v>39.832110999999998</v>
      </c>
      <c r="O122">
        <v>39.382325999999999</v>
      </c>
      <c r="P122">
        <v>1031.1579999999999</v>
      </c>
      <c r="Q122" t="s">
        <v>637</v>
      </c>
      <c r="R122" t="s">
        <v>637</v>
      </c>
      <c r="S122" t="s">
        <v>637</v>
      </c>
      <c r="T122" t="s">
        <v>638</v>
      </c>
      <c r="U122" t="s">
        <v>638</v>
      </c>
      <c r="V122" t="s">
        <v>638</v>
      </c>
      <c r="W122" t="s">
        <v>639</v>
      </c>
      <c r="X122" t="s">
        <v>639</v>
      </c>
      <c r="Y122" t="s">
        <v>640</v>
      </c>
      <c r="Z122" t="s">
        <v>6</v>
      </c>
      <c r="AA122" t="s">
        <v>641</v>
      </c>
      <c r="AB122" t="s">
        <v>640</v>
      </c>
      <c r="AC122" t="s">
        <v>567</v>
      </c>
    </row>
    <row r="123" spans="1:29" x14ac:dyDescent="0.25">
      <c r="A123" t="s">
        <v>347</v>
      </c>
      <c r="B123">
        <v>112</v>
      </c>
      <c r="C123" t="s">
        <v>5</v>
      </c>
      <c r="D123">
        <v>2000</v>
      </c>
      <c r="E123" t="s">
        <v>691</v>
      </c>
      <c r="F123">
        <v>190.86135999999999</v>
      </c>
      <c r="G123">
        <v>70.054556000000005</v>
      </c>
      <c r="H123">
        <v>120.8068</v>
      </c>
      <c r="I123">
        <v>142.64285000000001</v>
      </c>
      <c r="J123">
        <v>62.902250000000002</v>
      </c>
      <c r="K123">
        <v>79.740594999999999</v>
      </c>
      <c r="L123">
        <v>36.608463</v>
      </c>
      <c r="N123">
        <v>37.007052999999999</v>
      </c>
      <c r="O123">
        <v>36.632697999999998</v>
      </c>
      <c r="P123">
        <v>1089.3409999999999</v>
      </c>
      <c r="Q123" t="s">
        <v>637</v>
      </c>
      <c r="R123" t="s">
        <v>637</v>
      </c>
      <c r="S123" t="s">
        <v>637</v>
      </c>
      <c r="T123" t="s">
        <v>638</v>
      </c>
      <c r="U123" t="s">
        <v>638</v>
      </c>
      <c r="V123" t="s">
        <v>638</v>
      </c>
      <c r="W123" t="s">
        <v>639</v>
      </c>
      <c r="X123" t="s">
        <v>639</v>
      </c>
      <c r="Y123" t="s">
        <v>640</v>
      </c>
      <c r="Z123" t="s">
        <v>6</v>
      </c>
      <c r="AA123" t="s">
        <v>641</v>
      </c>
      <c r="AB123" t="s">
        <v>640</v>
      </c>
      <c r="AC123" t="s">
        <v>567</v>
      </c>
    </row>
    <row r="124" spans="1:29" x14ac:dyDescent="0.25">
      <c r="A124" t="s">
        <v>347</v>
      </c>
      <c r="B124">
        <v>112</v>
      </c>
      <c r="C124" t="s">
        <v>5</v>
      </c>
      <c r="D124">
        <v>2001</v>
      </c>
      <c r="E124" t="s">
        <v>692</v>
      </c>
      <c r="F124">
        <v>202.92099999999999</v>
      </c>
      <c r="G124">
        <v>75.003342000000004</v>
      </c>
      <c r="H124">
        <v>127.91764999999999</v>
      </c>
      <c r="I124">
        <v>151.04569000000001</v>
      </c>
      <c r="J124">
        <v>67.102103</v>
      </c>
      <c r="K124">
        <v>83.94359</v>
      </c>
      <c r="L124">
        <v>34.030844999999999</v>
      </c>
      <c r="N124">
        <v>34.319305999999997</v>
      </c>
      <c r="O124">
        <v>33.955674999999999</v>
      </c>
      <c r="P124">
        <v>1129.443</v>
      </c>
      <c r="Q124" t="s">
        <v>637</v>
      </c>
      <c r="R124" t="s">
        <v>637</v>
      </c>
      <c r="S124" t="s">
        <v>637</v>
      </c>
      <c r="T124" t="s">
        <v>638</v>
      </c>
      <c r="U124" t="s">
        <v>638</v>
      </c>
      <c r="V124" t="s">
        <v>638</v>
      </c>
      <c r="W124" t="s">
        <v>639</v>
      </c>
      <c r="X124" t="s">
        <v>639</v>
      </c>
      <c r="Y124" t="s">
        <v>640</v>
      </c>
      <c r="Z124" t="s">
        <v>6</v>
      </c>
      <c r="AA124" t="s">
        <v>641</v>
      </c>
      <c r="AB124" t="s">
        <v>640</v>
      </c>
      <c r="AC124" t="s">
        <v>567</v>
      </c>
    </row>
    <row r="125" spans="1:29" x14ac:dyDescent="0.25">
      <c r="A125" t="s">
        <v>347</v>
      </c>
      <c r="B125">
        <v>112</v>
      </c>
      <c r="C125" t="s">
        <v>5</v>
      </c>
      <c r="D125">
        <v>2002</v>
      </c>
      <c r="E125" t="s">
        <v>693</v>
      </c>
      <c r="F125">
        <v>223.73875000000001</v>
      </c>
      <c r="G125">
        <v>81.555357999999998</v>
      </c>
      <c r="H125">
        <v>142.18339</v>
      </c>
      <c r="I125">
        <v>158.59710999999999</v>
      </c>
      <c r="J125">
        <v>72.348675999999998</v>
      </c>
      <c r="K125">
        <v>86.248431999999994</v>
      </c>
      <c r="L125">
        <v>34.888787000000001</v>
      </c>
      <c r="N125">
        <v>34.4039</v>
      </c>
      <c r="O125">
        <v>33.954179000000003</v>
      </c>
      <c r="P125">
        <v>1182.9559999999999</v>
      </c>
      <c r="Q125" t="s">
        <v>637</v>
      </c>
      <c r="R125" t="s">
        <v>637</v>
      </c>
      <c r="S125" t="s">
        <v>637</v>
      </c>
      <c r="T125" t="s">
        <v>638</v>
      </c>
      <c r="U125" t="s">
        <v>638</v>
      </c>
      <c r="V125" t="s">
        <v>638</v>
      </c>
      <c r="W125" t="s">
        <v>639</v>
      </c>
      <c r="X125" t="s">
        <v>639</v>
      </c>
      <c r="Y125" t="s">
        <v>640</v>
      </c>
      <c r="Z125" t="s">
        <v>6</v>
      </c>
      <c r="AA125" t="s">
        <v>641</v>
      </c>
      <c r="AB125" t="s">
        <v>640</v>
      </c>
      <c r="AC125" t="s">
        <v>567</v>
      </c>
    </row>
    <row r="126" spans="1:29" x14ac:dyDescent="0.25">
      <c r="A126" t="s">
        <v>347</v>
      </c>
      <c r="B126">
        <v>112</v>
      </c>
      <c r="C126" t="s">
        <v>5</v>
      </c>
      <c r="D126">
        <v>2003</v>
      </c>
      <c r="E126" t="s">
        <v>694</v>
      </c>
      <c r="F126">
        <v>218.25583</v>
      </c>
      <c r="G126">
        <v>86.904390000000006</v>
      </c>
      <c r="H126">
        <v>131.35144</v>
      </c>
      <c r="I126">
        <v>159.83861999999999</v>
      </c>
      <c r="J126">
        <v>77.194896999999997</v>
      </c>
      <c r="K126">
        <v>82.643726000000001</v>
      </c>
      <c r="L126">
        <v>35.568323999999997</v>
      </c>
      <c r="N126">
        <v>35.588693999999997</v>
      </c>
      <c r="O126">
        <v>34.988301</v>
      </c>
      <c r="P126">
        <v>1251.847</v>
      </c>
      <c r="Q126" t="s">
        <v>637</v>
      </c>
      <c r="R126" t="s">
        <v>637</v>
      </c>
      <c r="S126" t="s">
        <v>637</v>
      </c>
      <c r="T126" t="s">
        <v>638</v>
      </c>
      <c r="U126" t="s">
        <v>638</v>
      </c>
      <c r="V126" t="s">
        <v>638</v>
      </c>
      <c r="W126" t="s">
        <v>639</v>
      </c>
      <c r="X126" t="s">
        <v>639</v>
      </c>
      <c r="Y126" t="s">
        <v>640</v>
      </c>
      <c r="Z126" t="s">
        <v>6</v>
      </c>
      <c r="AA126" t="s">
        <v>641</v>
      </c>
      <c r="AB126" t="s">
        <v>640</v>
      </c>
      <c r="AC126" t="s">
        <v>567</v>
      </c>
    </row>
    <row r="127" spans="1:29" x14ac:dyDescent="0.25">
      <c r="A127" t="s">
        <v>347</v>
      </c>
      <c r="B127">
        <v>112</v>
      </c>
      <c r="C127" t="s">
        <v>5</v>
      </c>
      <c r="D127">
        <v>2004</v>
      </c>
      <c r="E127" t="s">
        <v>695</v>
      </c>
      <c r="F127">
        <v>222.81861000000001</v>
      </c>
      <c r="G127">
        <v>92.581429</v>
      </c>
      <c r="H127">
        <v>130.23718</v>
      </c>
      <c r="I127">
        <v>165.20572999999999</v>
      </c>
      <c r="J127">
        <v>83.056759999999997</v>
      </c>
      <c r="K127">
        <v>82.148966999999999</v>
      </c>
      <c r="L127">
        <v>38.600102999999997</v>
      </c>
      <c r="N127">
        <v>38.594467000000002</v>
      </c>
      <c r="O127">
        <v>37.832158</v>
      </c>
      <c r="P127">
        <v>1312.854</v>
      </c>
      <c r="Q127" t="s">
        <v>637</v>
      </c>
      <c r="R127" t="s">
        <v>637</v>
      </c>
      <c r="S127" t="s">
        <v>637</v>
      </c>
      <c r="T127" t="s">
        <v>638</v>
      </c>
      <c r="U127" t="s">
        <v>638</v>
      </c>
      <c r="V127" t="s">
        <v>638</v>
      </c>
      <c r="W127" t="s">
        <v>639</v>
      </c>
      <c r="X127" t="s">
        <v>639</v>
      </c>
      <c r="Y127" t="s">
        <v>640</v>
      </c>
      <c r="Z127" t="s">
        <v>6</v>
      </c>
      <c r="AA127" t="s">
        <v>641</v>
      </c>
      <c r="AB127" t="s">
        <v>640</v>
      </c>
      <c r="AC127" t="s">
        <v>567</v>
      </c>
    </row>
    <row r="128" spans="1:29" x14ac:dyDescent="0.25">
      <c r="A128" t="s">
        <v>347</v>
      </c>
      <c r="B128">
        <v>112</v>
      </c>
      <c r="C128" t="s">
        <v>5</v>
      </c>
      <c r="D128">
        <v>2005</v>
      </c>
      <c r="E128" t="s">
        <v>696</v>
      </c>
      <c r="F128">
        <v>229.21635000000001</v>
      </c>
      <c r="G128">
        <v>94.538049999999998</v>
      </c>
      <c r="H128">
        <v>134.67830000000001</v>
      </c>
      <c r="I128">
        <v>175.52530999999999</v>
      </c>
      <c r="J128">
        <v>85.271967000000004</v>
      </c>
      <c r="K128">
        <v>90.253342000000004</v>
      </c>
      <c r="L128">
        <v>39.916097000000001</v>
      </c>
      <c r="N128">
        <v>39.790444999999998</v>
      </c>
      <c r="O128">
        <v>38.942706000000001</v>
      </c>
      <c r="P128">
        <v>1388.7529999999999</v>
      </c>
      <c r="Q128" t="s">
        <v>637</v>
      </c>
      <c r="R128" t="s">
        <v>637</v>
      </c>
      <c r="S128" t="s">
        <v>637</v>
      </c>
      <c r="T128" t="s">
        <v>638</v>
      </c>
      <c r="U128" t="s">
        <v>638</v>
      </c>
      <c r="V128" t="s">
        <v>638</v>
      </c>
      <c r="W128" t="s">
        <v>639</v>
      </c>
      <c r="X128" t="s">
        <v>639</v>
      </c>
      <c r="Y128" t="s">
        <v>640</v>
      </c>
      <c r="Z128" t="s">
        <v>6</v>
      </c>
      <c r="AA128" t="s">
        <v>641</v>
      </c>
      <c r="AB128" t="s">
        <v>640</v>
      </c>
      <c r="AC128" t="s">
        <v>567</v>
      </c>
    </row>
    <row r="129" spans="1:29" x14ac:dyDescent="0.25">
      <c r="A129" t="s">
        <v>347</v>
      </c>
      <c r="B129">
        <v>112</v>
      </c>
      <c r="C129" t="s">
        <v>5</v>
      </c>
      <c r="D129">
        <v>2006</v>
      </c>
      <c r="E129" t="s">
        <v>697</v>
      </c>
      <c r="F129">
        <v>229.44104999999999</v>
      </c>
      <c r="G129">
        <v>99.798963000000001</v>
      </c>
      <c r="H129">
        <v>129.64209</v>
      </c>
      <c r="I129">
        <v>182.16791000000001</v>
      </c>
      <c r="J129">
        <v>89.052200999999997</v>
      </c>
      <c r="K129">
        <v>93.115706000000003</v>
      </c>
      <c r="L129">
        <v>41.015770000000003</v>
      </c>
      <c r="N129">
        <v>40.710157000000002</v>
      </c>
      <c r="O129">
        <v>39.765278000000002</v>
      </c>
      <c r="P129">
        <v>1465.902</v>
      </c>
      <c r="Q129" t="s">
        <v>637</v>
      </c>
      <c r="R129" t="s">
        <v>637</v>
      </c>
      <c r="S129" t="s">
        <v>637</v>
      </c>
      <c r="T129" t="s">
        <v>638</v>
      </c>
      <c r="U129" t="s">
        <v>638</v>
      </c>
      <c r="V129" t="s">
        <v>638</v>
      </c>
      <c r="W129" t="s">
        <v>639</v>
      </c>
      <c r="X129" t="s">
        <v>639</v>
      </c>
      <c r="Y129" t="s">
        <v>640</v>
      </c>
      <c r="Z129" t="s">
        <v>6</v>
      </c>
      <c r="AA129" t="s">
        <v>641</v>
      </c>
      <c r="AB129" t="s">
        <v>640</v>
      </c>
      <c r="AC129" t="s">
        <v>567</v>
      </c>
    </row>
    <row r="130" spans="1:29" x14ac:dyDescent="0.25">
      <c r="A130" t="s">
        <v>347</v>
      </c>
      <c r="B130">
        <v>112</v>
      </c>
      <c r="C130" t="s">
        <v>5</v>
      </c>
      <c r="D130">
        <v>2007</v>
      </c>
      <c r="E130" t="s">
        <v>698</v>
      </c>
      <c r="F130">
        <v>234.74928</v>
      </c>
      <c r="G130">
        <v>102.41754</v>
      </c>
      <c r="H130">
        <v>132.33174</v>
      </c>
      <c r="I130">
        <v>186.60391000000001</v>
      </c>
      <c r="J130">
        <v>92.154554000000005</v>
      </c>
      <c r="K130">
        <v>94.449353000000002</v>
      </c>
      <c r="L130">
        <v>48.594628</v>
      </c>
      <c r="N130">
        <v>41.743834999999997</v>
      </c>
      <c r="O130">
        <v>40.762481000000001</v>
      </c>
      <c r="P130">
        <v>1541.442</v>
      </c>
      <c r="Q130" t="s">
        <v>637</v>
      </c>
      <c r="R130" t="s">
        <v>637</v>
      </c>
      <c r="S130" t="s">
        <v>637</v>
      </c>
      <c r="T130" t="s">
        <v>638</v>
      </c>
      <c r="U130" t="s">
        <v>638</v>
      </c>
      <c r="V130" t="s">
        <v>638</v>
      </c>
      <c r="W130" t="s">
        <v>639</v>
      </c>
      <c r="X130" t="s">
        <v>639</v>
      </c>
      <c r="Y130" t="s">
        <v>640</v>
      </c>
      <c r="Z130" t="s">
        <v>6</v>
      </c>
      <c r="AA130" t="s">
        <v>641</v>
      </c>
      <c r="AB130" t="s">
        <v>640</v>
      </c>
      <c r="AC130" t="s">
        <v>567</v>
      </c>
    </row>
    <row r="131" spans="1:29" x14ac:dyDescent="0.25">
      <c r="A131" t="s">
        <v>347</v>
      </c>
      <c r="B131">
        <v>112</v>
      </c>
      <c r="C131" t="s">
        <v>5</v>
      </c>
      <c r="D131">
        <v>2008</v>
      </c>
      <c r="E131" t="s">
        <v>699</v>
      </c>
      <c r="F131">
        <v>247.66589999999999</v>
      </c>
      <c r="G131">
        <v>102.38784</v>
      </c>
      <c r="H131">
        <v>145.27806000000001</v>
      </c>
      <c r="I131">
        <v>195.13842</v>
      </c>
      <c r="J131">
        <v>93.308312999999998</v>
      </c>
      <c r="K131">
        <v>101.83011</v>
      </c>
      <c r="L131">
        <v>183.50414000000001</v>
      </c>
      <c r="N131">
        <v>49.687618000000001</v>
      </c>
      <c r="O131">
        <v>48.797566000000003</v>
      </c>
      <c r="P131">
        <v>1579.796</v>
      </c>
      <c r="Q131" t="s">
        <v>637</v>
      </c>
      <c r="R131" t="s">
        <v>637</v>
      </c>
      <c r="S131" t="s">
        <v>637</v>
      </c>
      <c r="T131" t="s">
        <v>638</v>
      </c>
      <c r="U131" t="s">
        <v>638</v>
      </c>
      <c r="V131" t="s">
        <v>638</v>
      </c>
      <c r="W131" t="s">
        <v>639</v>
      </c>
      <c r="X131" t="s">
        <v>639</v>
      </c>
      <c r="Y131" t="s">
        <v>640</v>
      </c>
      <c r="Z131" t="s">
        <v>6</v>
      </c>
      <c r="AA131" t="s">
        <v>641</v>
      </c>
      <c r="AB131" t="s">
        <v>640</v>
      </c>
      <c r="AC131" t="s">
        <v>567</v>
      </c>
    </row>
    <row r="132" spans="1:29" x14ac:dyDescent="0.25">
      <c r="A132" t="s">
        <v>347</v>
      </c>
      <c r="B132">
        <v>112</v>
      </c>
      <c r="C132" t="s">
        <v>5</v>
      </c>
      <c r="D132">
        <v>2009</v>
      </c>
      <c r="E132" t="s">
        <v>700</v>
      </c>
      <c r="F132">
        <v>240.62833000000001</v>
      </c>
      <c r="G132">
        <v>104.12929</v>
      </c>
      <c r="H132">
        <v>136.49904000000001</v>
      </c>
      <c r="I132">
        <v>193.62216000000001</v>
      </c>
      <c r="J132">
        <v>95.732991999999996</v>
      </c>
      <c r="K132">
        <v>97.889167</v>
      </c>
      <c r="L132">
        <v>188.89099999999999</v>
      </c>
      <c r="N132">
        <v>63.738531999999999</v>
      </c>
      <c r="O132">
        <v>62.865783999999998</v>
      </c>
      <c r="P132">
        <v>1537.213</v>
      </c>
      <c r="Q132" t="s">
        <v>637</v>
      </c>
      <c r="R132" t="s">
        <v>637</v>
      </c>
      <c r="S132" t="s">
        <v>637</v>
      </c>
      <c r="T132" t="s">
        <v>638</v>
      </c>
      <c r="U132" t="s">
        <v>638</v>
      </c>
      <c r="V132" t="s">
        <v>638</v>
      </c>
      <c r="W132" t="s">
        <v>639</v>
      </c>
      <c r="X132" t="s">
        <v>639</v>
      </c>
      <c r="Y132" t="s">
        <v>640</v>
      </c>
      <c r="Z132" t="s">
        <v>6</v>
      </c>
      <c r="AA132" t="s">
        <v>641</v>
      </c>
      <c r="AB132" t="s">
        <v>640</v>
      </c>
      <c r="AC132" t="s">
        <v>567</v>
      </c>
    </row>
    <row r="133" spans="1:29" x14ac:dyDescent="0.25">
      <c r="A133" t="s">
        <v>347</v>
      </c>
      <c r="B133">
        <v>112</v>
      </c>
      <c r="C133" t="s">
        <v>5</v>
      </c>
      <c r="D133">
        <v>2010</v>
      </c>
      <c r="E133" t="s">
        <v>701</v>
      </c>
      <c r="F133">
        <v>232.19004000000001</v>
      </c>
      <c r="G133">
        <v>100.77797</v>
      </c>
      <c r="H133">
        <v>131.41207</v>
      </c>
      <c r="I133">
        <v>187.71659</v>
      </c>
      <c r="J133">
        <v>93.086088000000004</v>
      </c>
      <c r="K133">
        <v>94.630499</v>
      </c>
      <c r="L133">
        <v>183.08045999999999</v>
      </c>
      <c r="N133">
        <v>75.235500999999999</v>
      </c>
      <c r="O133">
        <v>74.255574999999993</v>
      </c>
      <c r="P133">
        <v>1587.4659999999999</v>
      </c>
      <c r="Q133" t="s">
        <v>637</v>
      </c>
      <c r="R133" t="s">
        <v>637</v>
      </c>
      <c r="S133" t="s">
        <v>637</v>
      </c>
      <c r="T133" t="s">
        <v>638</v>
      </c>
      <c r="U133" t="s">
        <v>638</v>
      </c>
      <c r="V133" t="s">
        <v>638</v>
      </c>
      <c r="W133" t="s">
        <v>639</v>
      </c>
      <c r="X133" t="s">
        <v>639</v>
      </c>
      <c r="Y133" t="s">
        <v>640</v>
      </c>
      <c r="Z133" t="s">
        <v>6</v>
      </c>
      <c r="AA133" t="s">
        <v>641</v>
      </c>
      <c r="AB133" t="s">
        <v>640</v>
      </c>
      <c r="AC133" t="s">
        <v>567</v>
      </c>
    </row>
    <row r="134" spans="1:29" x14ac:dyDescent="0.25">
      <c r="A134" t="s">
        <v>347</v>
      </c>
      <c r="B134">
        <v>112</v>
      </c>
      <c r="C134" t="s">
        <v>5</v>
      </c>
      <c r="D134">
        <v>2011</v>
      </c>
      <c r="E134" t="s">
        <v>702</v>
      </c>
      <c r="F134">
        <v>240.86204000000001</v>
      </c>
      <c r="G134">
        <v>98.360884999999996</v>
      </c>
      <c r="H134">
        <v>142.50115</v>
      </c>
      <c r="I134">
        <v>181.50979000000001</v>
      </c>
      <c r="J134">
        <v>90.222954999999999</v>
      </c>
      <c r="K134">
        <v>91.286834999999996</v>
      </c>
      <c r="L134">
        <v>181.95472000000001</v>
      </c>
      <c r="N134">
        <v>80.799137999999999</v>
      </c>
      <c r="O134">
        <v>79.837901000000002</v>
      </c>
      <c r="P134">
        <v>1644.546</v>
      </c>
      <c r="Q134" t="s">
        <v>637</v>
      </c>
      <c r="R134" t="s">
        <v>637</v>
      </c>
      <c r="S134" t="s">
        <v>637</v>
      </c>
      <c r="T134" t="s">
        <v>638</v>
      </c>
      <c r="U134" t="s">
        <v>638</v>
      </c>
      <c r="V134" t="s">
        <v>638</v>
      </c>
      <c r="W134" t="s">
        <v>639</v>
      </c>
      <c r="X134" t="s">
        <v>639</v>
      </c>
      <c r="Y134" t="s">
        <v>640</v>
      </c>
      <c r="Z134" t="s">
        <v>6</v>
      </c>
      <c r="AA134" t="s">
        <v>641</v>
      </c>
      <c r="AB134" t="s">
        <v>640</v>
      </c>
      <c r="AC134" t="s">
        <v>567</v>
      </c>
    </row>
    <row r="135" spans="1:29" x14ac:dyDescent="0.25">
      <c r="A135" t="s">
        <v>347</v>
      </c>
      <c r="B135">
        <v>112</v>
      </c>
      <c r="C135" t="s">
        <v>5</v>
      </c>
      <c r="D135">
        <v>2012</v>
      </c>
      <c r="E135" t="s">
        <v>703</v>
      </c>
      <c r="F135">
        <v>234.64023</v>
      </c>
      <c r="G135">
        <v>96.238292999999999</v>
      </c>
      <c r="H135">
        <v>138.40194</v>
      </c>
      <c r="I135">
        <v>181.96942999999999</v>
      </c>
      <c r="J135">
        <v>88.879479000000003</v>
      </c>
      <c r="K135">
        <v>93.089954000000006</v>
      </c>
      <c r="L135">
        <v>170.70491000000001</v>
      </c>
      <c r="N135">
        <v>84.087800999999999</v>
      </c>
      <c r="O135">
        <v>83.124106999999995</v>
      </c>
      <c r="P135">
        <v>1694.4169999999999</v>
      </c>
      <c r="Q135" t="s">
        <v>637</v>
      </c>
      <c r="R135" t="s">
        <v>637</v>
      </c>
      <c r="S135" t="s">
        <v>637</v>
      </c>
      <c r="T135" t="s">
        <v>638</v>
      </c>
      <c r="U135" t="s">
        <v>638</v>
      </c>
      <c r="V135" t="s">
        <v>638</v>
      </c>
      <c r="W135" t="s">
        <v>639</v>
      </c>
      <c r="X135" t="s">
        <v>639</v>
      </c>
      <c r="Y135" t="s">
        <v>640</v>
      </c>
      <c r="Z135" t="s">
        <v>6</v>
      </c>
      <c r="AA135" t="s">
        <v>641</v>
      </c>
      <c r="AB135" t="s">
        <v>640</v>
      </c>
      <c r="AC135" t="s">
        <v>567</v>
      </c>
    </row>
    <row r="136" spans="1:29" x14ac:dyDescent="0.25">
      <c r="A136" t="s">
        <v>347</v>
      </c>
      <c r="B136">
        <v>112</v>
      </c>
      <c r="C136" t="s">
        <v>5</v>
      </c>
      <c r="D136">
        <v>2013</v>
      </c>
      <c r="E136" t="s">
        <v>704</v>
      </c>
      <c r="F136">
        <v>217.94905</v>
      </c>
      <c r="G136">
        <v>93.065079999999995</v>
      </c>
      <c r="H136">
        <v>124.88397000000001</v>
      </c>
      <c r="I136">
        <v>174.37751</v>
      </c>
      <c r="J136">
        <v>86.517080000000007</v>
      </c>
      <c r="K136">
        <v>87.860427000000001</v>
      </c>
      <c r="L136">
        <v>159.70169000000001</v>
      </c>
      <c r="N136">
        <v>85.150115</v>
      </c>
      <c r="O136">
        <v>84.232067999999998</v>
      </c>
      <c r="P136">
        <v>1761.347</v>
      </c>
      <c r="Q136" t="s">
        <v>637</v>
      </c>
      <c r="R136" t="s">
        <v>637</v>
      </c>
      <c r="S136" t="s">
        <v>637</v>
      </c>
      <c r="T136" t="s">
        <v>638</v>
      </c>
      <c r="U136" t="s">
        <v>638</v>
      </c>
      <c r="V136" t="s">
        <v>638</v>
      </c>
      <c r="W136" t="s">
        <v>639</v>
      </c>
      <c r="X136" t="s">
        <v>639</v>
      </c>
      <c r="Y136" t="s">
        <v>640</v>
      </c>
      <c r="Z136" t="s">
        <v>6</v>
      </c>
      <c r="AA136" t="s">
        <v>641</v>
      </c>
      <c r="AB136" t="s">
        <v>640</v>
      </c>
      <c r="AC136" t="s">
        <v>567</v>
      </c>
    </row>
    <row r="137" spans="1:29" x14ac:dyDescent="0.25">
      <c r="A137" t="s">
        <v>347</v>
      </c>
      <c r="B137">
        <v>112</v>
      </c>
      <c r="C137" t="s">
        <v>5</v>
      </c>
      <c r="D137">
        <v>2014</v>
      </c>
      <c r="E137" t="s">
        <v>705</v>
      </c>
      <c r="F137">
        <v>226.27860999999999</v>
      </c>
      <c r="G137">
        <v>92.031969000000004</v>
      </c>
      <c r="H137">
        <v>134.24664000000001</v>
      </c>
      <c r="I137">
        <v>165.36758</v>
      </c>
      <c r="J137">
        <v>84.806769000000003</v>
      </c>
      <c r="K137">
        <v>80.560810000000004</v>
      </c>
      <c r="L137">
        <v>122.82850999999999</v>
      </c>
      <c r="N137">
        <v>87.013628999999995</v>
      </c>
      <c r="O137">
        <v>86.071588000000006</v>
      </c>
      <c r="P137">
        <v>1844.2950000000001</v>
      </c>
      <c r="Q137" t="s">
        <v>637</v>
      </c>
      <c r="R137" t="s">
        <v>637</v>
      </c>
      <c r="S137" t="s">
        <v>637</v>
      </c>
      <c r="T137" t="s">
        <v>638</v>
      </c>
      <c r="U137" t="s">
        <v>638</v>
      </c>
      <c r="V137" t="s">
        <v>638</v>
      </c>
      <c r="W137" t="s">
        <v>639</v>
      </c>
      <c r="X137" t="s">
        <v>639</v>
      </c>
      <c r="Y137" t="s">
        <v>640</v>
      </c>
      <c r="Z137" t="s">
        <v>6</v>
      </c>
      <c r="AA137" t="s">
        <v>641</v>
      </c>
      <c r="AB137" t="s">
        <v>640</v>
      </c>
      <c r="AC137" t="s">
        <v>567</v>
      </c>
    </row>
    <row r="138" spans="1:29" x14ac:dyDescent="0.25">
      <c r="A138" t="s">
        <v>347</v>
      </c>
      <c r="B138">
        <v>112</v>
      </c>
      <c r="C138" t="s">
        <v>5</v>
      </c>
      <c r="D138">
        <v>2015</v>
      </c>
      <c r="E138" t="s">
        <v>706</v>
      </c>
      <c r="F138">
        <v>220.75224</v>
      </c>
      <c r="G138">
        <v>92.720532000000006</v>
      </c>
      <c r="H138">
        <v>128.03171</v>
      </c>
      <c r="I138">
        <v>163.65497999999999</v>
      </c>
      <c r="J138">
        <v>85.383094</v>
      </c>
      <c r="K138">
        <v>78.271889000000002</v>
      </c>
      <c r="L138">
        <v>119.21825</v>
      </c>
      <c r="N138">
        <v>87.875552999999996</v>
      </c>
      <c r="O138">
        <v>86.909806000000003</v>
      </c>
      <c r="P138">
        <v>1895.8389999999999</v>
      </c>
      <c r="Q138" t="s">
        <v>637</v>
      </c>
      <c r="R138" t="s">
        <v>637</v>
      </c>
      <c r="S138" t="s">
        <v>637</v>
      </c>
      <c r="T138" t="s">
        <v>638</v>
      </c>
      <c r="U138" t="s">
        <v>638</v>
      </c>
      <c r="V138" t="s">
        <v>638</v>
      </c>
      <c r="W138" t="s">
        <v>639</v>
      </c>
      <c r="X138" t="s">
        <v>639</v>
      </c>
      <c r="Y138" t="s">
        <v>640</v>
      </c>
      <c r="Z138" t="s">
        <v>6</v>
      </c>
      <c r="AA138" t="s">
        <v>641</v>
      </c>
      <c r="AB138" t="s">
        <v>640</v>
      </c>
      <c r="AC138" t="s">
        <v>567</v>
      </c>
    </row>
    <row r="139" spans="1:29" x14ac:dyDescent="0.25">
      <c r="A139" t="s">
        <v>347</v>
      </c>
      <c r="B139">
        <v>112</v>
      </c>
      <c r="C139" t="s">
        <v>5</v>
      </c>
      <c r="D139">
        <v>2016</v>
      </c>
      <c r="E139" t="s">
        <v>707</v>
      </c>
      <c r="F139">
        <v>228.79660000000001</v>
      </c>
      <c r="G139">
        <v>93.460704000000007</v>
      </c>
      <c r="H139">
        <v>135.33590000000001</v>
      </c>
      <c r="I139">
        <v>168.91843</v>
      </c>
      <c r="J139">
        <v>86.258964000000006</v>
      </c>
      <c r="K139">
        <v>82.659464999999997</v>
      </c>
      <c r="L139">
        <v>117.89995999999999</v>
      </c>
      <c r="N139">
        <v>87.90916</v>
      </c>
      <c r="O139">
        <v>86.866674000000003</v>
      </c>
      <c r="P139">
        <v>1969.5239999999999</v>
      </c>
      <c r="Q139" t="s">
        <v>637</v>
      </c>
      <c r="R139" t="s">
        <v>637</v>
      </c>
      <c r="S139" t="s">
        <v>637</v>
      </c>
      <c r="T139" t="s">
        <v>638</v>
      </c>
      <c r="U139" t="s">
        <v>638</v>
      </c>
      <c r="V139" t="s">
        <v>638</v>
      </c>
      <c r="W139" t="s">
        <v>639</v>
      </c>
      <c r="X139" t="s">
        <v>639</v>
      </c>
      <c r="Y139" t="s">
        <v>640</v>
      </c>
      <c r="Z139" t="s">
        <v>6</v>
      </c>
      <c r="AA139" t="s">
        <v>641</v>
      </c>
      <c r="AB139" t="s">
        <v>640</v>
      </c>
      <c r="AC139" t="s">
        <v>567</v>
      </c>
    </row>
    <row r="140" spans="1:29" x14ac:dyDescent="0.25">
      <c r="A140" t="s">
        <v>347</v>
      </c>
      <c r="B140">
        <v>112</v>
      </c>
      <c r="C140" t="s">
        <v>5</v>
      </c>
      <c r="D140">
        <v>2017</v>
      </c>
      <c r="E140" t="s">
        <v>708</v>
      </c>
      <c r="F140">
        <v>225.32829000000001</v>
      </c>
      <c r="G140">
        <v>93.218382000000005</v>
      </c>
      <c r="H140">
        <v>132.10991000000001</v>
      </c>
      <c r="I140">
        <v>171.56271000000001</v>
      </c>
      <c r="J140">
        <v>86.123586000000003</v>
      </c>
      <c r="K140">
        <v>85.439121</v>
      </c>
      <c r="L140">
        <v>112.7728</v>
      </c>
      <c r="N140">
        <v>87.141086999999999</v>
      </c>
      <c r="O140">
        <v>86.098753000000002</v>
      </c>
      <c r="P140">
        <v>2049.6289999999999</v>
      </c>
      <c r="Q140" t="s">
        <v>637</v>
      </c>
      <c r="R140" t="s">
        <v>637</v>
      </c>
      <c r="S140" t="s">
        <v>637</v>
      </c>
      <c r="T140" t="s">
        <v>638</v>
      </c>
      <c r="U140" t="s">
        <v>638</v>
      </c>
      <c r="V140" t="s">
        <v>638</v>
      </c>
      <c r="W140" t="s">
        <v>639</v>
      </c>
      <c r="X140" t="s">
        <v>639</v>
      </c>
      <c r="Y140" t="s">
        <v>640</v>
      </c>
      <c r="Z140" t="s">
        <v>6</v>
      </c>
      <c r="AA140" t="s">
        <v>641</v>
      </c>
      <c r="AB140" t="s">
        <v>640</v>
      </c>
      <c r="AC140" t="s">
        <v>567</v>
      </c>
    </row>
    <row r="141" spans="1:29" x14ac:dyDescent="0.25">
      <c r="A141" t="s">
        <v>347</v>
      </c>
      <c r="B141">
        <v>112</v>
      </c>
      <c r="C141" t="s">
        <v>5</v>
      </c>
      <c r="D141">
        <v>2018</v>
      </c>
      <c r="E141" t="s">
        <v>709</v>
      </c>
      <c r="F141">
        <v>224.00530000000001</v>
      </c>
      <c r="G141">
        <v>94.154621000000006</v>
      </c>
      <c r="H141">
        <v>129.85068000000001</v>
      </c>
      <c r="I141">
        <v>170.89474000000001</v>
      </c>
      <c r="J141">
        <v>87.191625999999999</v>
      </c>
      <c r="K141">
        <v>83.703117000000006</v>
      </c>
      <c r="L141">
        <v>110.51094999999999</v>
      </c>
      <c r="N141">
        <v>86.769144999999995</v>
      </c>
      <c r="O141">
        <v>85.732795999999993</v>
      </c>
      <c r="P141">
        <v>2117.7240000000002</v>
      </c>
      <c r="Q141" t="s">
        <v>637</v>
      </c>
      <c r="R141" t="s">
        <v>637</v>
      </c>
      <c r="S141" t="s">
        <v>637</v>
      </c>
      <c r="T141" t="s">
        <v>638</v>
      </c>
      <c r="U141" t="s">
        <v>638</v>
      </c>
      <c r="V141" t="s">
        <v>638</v>
      </c>
      <c r="W141" t="s">
        <v>639</v>
      </c>
      <c r="X141" t="s">
        <v>639</v>
      </c>
      <c r="Y141" t="s">
        <v>640</v>
      </c>
      <c r="Z141" t="s">
        <v>6</v>
      </c>
      <c r="AA141" t="s">
        <v>641</v>
      </c>
      <c r="AB141" t="s">
        <v>640</v>
      </c>
      <c r="AC141" t="s">
        <v>567</v>
      </c>
    </row>
    <row r="142" spans="1:29" x14ac:dyDescent="0.25">
      <c r="A142" t="s">
        <v>347</v>
      </c>
      <c r="B142">
        <v>122</v>
      </c>
      <c r="C142" t="s">
        <v>39</v>
      </c>
      <c r="D142">
        <v>1950</v>
      </c>
      <c r="E142" t="s">
        <v>710</v>
      </c>
      <c r="I142">
        <v>18.320328</v>
      </c>
      <c r="O142">
        <v>20.926777000000001</v>
      </c>
      <c r="P142">
        <v>3.9901032999999999</v>
      </c>
      <c r="Q142" t="s">
        <v>711</v>
      </c>
      <c r="R142" t="s">
        <v>711</v>
      </c>
      <c r="S142" t="s">
        <v>711</v>
      </c>
      <c r="T142" t="s">
        <v>712</v>
      </c>
      <c r="U142" t="s">
        <v>712</v>
      </c>
      <c r="V142" t="s">
        <v>712</v>
      </c>
      <c r="W142" t="s">
        <v>713</v>
      </c>
      <c r="X142" t="s">
        <v>713</v>
      </c>
      <c r="Y142" t="s">
        <v>6</v>
      </c>
      <c r="Z142" t="s">
        <v>6</v>
      </c>
      <c r="AA142" t="s">
        <v>714</v>
      </c>
      <c r="AB142" t="s">
        <v>566</v>
      </c>
      <c r="AC142" t="s">
        <v>715</v>
      </c>
    </row>
    <row r="143" spans="1:29" x14ac:dyDescent="0.25">
      <c r="A143" t="s">
        <v>347</v>
      </c>
      <c r="B143">
        <v>122</v>
      </c>
      <c r="C143" t="s">
        <v>39</v>
      </c>
      <c r="D143">
        <v>1951</v>
      </c>
      <c r="E143" t="s">
        <v>716</v>
      </c>
      <c r="I143">
        <v>18.303740000000001</v>
      </c>
      <c r="O143">
        <v>14.439408</v>
      </c>
      <c r="P143">
        <v>5.3049267000000002</v>
      </c>
      <c r="Q143" t="s">
        <v>711</v>
      </c>
      <c r="R143" t="s">
        <v>711</v>
      </c>
      <c r="S143" t="s">
        <v>711</v>
      </c>
      <c r="T143" t="s">
        <v>712</v>
      </c>
      <c r="U143" t="s">
        <v>712</v>
      </c>
      <c r="V143" t="s">
        <v>712</v>
      </c>
      <c r="W143" t="s">
        <v>713</v>
      </c>
      <c r="X143" t="s">
        <v>713</v>
      </c>
      <c r="Y143" t="s">
        <v>6</v>
      </c>
      <c r="Z143" t="s">
        <v>6</v>
      </c>
      <c r="AA143" t="s">
        <v>714</v>
      </c>
      <c r="AB143" t="s">
        <v>566</v>
      </c>
      <c r="AC143" t="s">
        <v>715</v>
      </c>
    </row>
    <row r="144" spans="1:29" x14ac:dyDescent="0.25">
      <c r="A144" t="s">
        <v>347</v>
      </c>
      <c r="B144">
        <v>122</v>
      </c>
      <c r="C144" t="s">
        <v>39</v>
      </c>
      <c r="D144">
        <v>1952</v>
      </c>
      <c r="E144" t="s">
        <v>717</v>
      </c>
      <c r="I144">
        <v>16.401638999999999</v>
      </c>
      <c r="O144">
        <v>12.841718999999999</v>
      </c>
      <c r="P144">
        <v>6.1518243000000004</v>
      </c>
      <c r="Q144" t="s">
        <v>711</v>
      </c>
      <c r="R144" t="s">
        <v>711</v>
      </c>
      <c r="S144" t="s">
        <v>711</v>
      </c>
      <c r="T144" t="s">
        <v>712</v>
      </c>
      <c r="U144" t="s">
        <v>712</v>
      </c>
      <c r="V144" t="s">
        <v>712</v>
      </c>
      <c r="W144" t="s">
        <v>713</v>
      </c>
      <c r="X144" t="s">
        <v>713</v>
      </c>
      <c r="Y144" t="s">
        <v>6</v>
      </c>
      <c r="Z144" t="s">
        <v>6</v>
      </c>
      <c r="AA144" t="s">
        <v>714</v>
      </c>
      <c r="AB144" t="s">
        <v>566</v>
      </c>
      <c r="AC144" t="s">
        <v>715</v>
      </c>
    </row>
    <row r="145" spans="1:29" x14ac:dyDescent="0.25">
      <c r="A145" t="s">
        <v>347</v>
      </c>
      <c r="B145">
        <v>122</v>
      </c>
      <c r="C145" t="s">
        <v>39</v>
      </c>
      <c r="D145">
        <v>1953</v>
      </c>
      <c r="E145" t="s">
        <v>718</v>
      </c>
      <c r="I145">
        <v>18.714547</v>
      </c>
      <c r="O145">
        <v>15.711368</v>
      </c>
      <c r="P145">
        <v>6.3266292000000002</v>
      </c>
      <c r="Q145" t="s">
        <v>711</v>
      </c>
      <c r="R145" t="s">
        <v>711</v>
      </c>
      <c r="S145" t="s">
        <v>711</v>
      </c>
      <c r="T145" t="s">
        <v>712</v>
      </c>
      <c r="U145" t="s">
        <v>712</v>
      </c>
      <c r="V145" t="s">
        <v>712</v>
      </c>
      <c r="W145" t="s">
        <v>713</v>
      </c>
      <c r="X145" t="s">
        <v>713</v>
      </c>
      <c r="Y145" t="s">
        <v>6</v>
      </c>
      <c r="Z145" t="s">
        <v>6</v>
      </c>
      <c r="AA145" t="s">
        <v>714</v>
      </c>
      <c r="AB145" t="s">
        <v>566</v>
      </c>
      <c r="AC145" t="s">
        <v>715</v>
      </c>
    </row>
    <row r="146" spans="1:29" x14ac:dyDescent="0.25">
      <c r="A146" t="s">
        <v>347</v>
      </c>
      <c r="B146">
        <v>122</v>
      </c>
      <c r="C146" t="s">
        <v>39</v>
      </c>
      <c r="D146">
        <v>1954</v>
      </c>
      <c r="E146" t="s">
        <v>719</v>
      </c>
      <c r="I146">
        <v>21.897138000000002</v>
      </c>
      <c r="O146">
        <v>13.668098000000001</v>
      </c>
      <c r="P146">
        <v>7.0968178999999996</v>
      </c>
      <c r="Q146" t="s">
        <v>711</v>
      </c>
      <c r="R146" t="s">
        <v>711</v>
      </c>
      <c r="S146" t="s">
        <v>711</v>
      </c>
      <c r="T146" t="s">
        <v>712</v>
      </c>
      <c r="U146" t="s">
        <v>712</v>
      </c>
      <c r="V146" t="s">
        <v>712</v>
      </c>
      <c r="W146" t="s">
        <v>713</v>
      </c>
      <c r="X146" t="s">
        <v>713</v>
      </c>
      <c r="Y146" t="s">
        <v>6</v>
      </c>
      <c r="Z146" t="s">
        <v>6</v>
      </c>
      <c r="AA146" t="s">
        <v>714</v>
      </c>
      <c r="AB146" t="s">
        <v>566</v>
      </c>
      <c r="AC146" t="s">
        <v>715</v>
      </c>
    </row>
    <row r="147" spans="1:29" x14ac:dyDescent="0.25">
      <c r="A147" t="s">
        <v>347</v>
      </c>
      <c r="B147">
        <v>122</v>
      </c>
      <c r="C147" t="s">
        <v>39</v>
      </c>
      <c r="D147">
        <v>1955</v>
      </c>
      <c r="E147" t="s">
        <v>720</v>
      </c>
      <c r="I147">
        <v>23.359059999999999</v>
      </c>
      <c r="O147">
        <v>11.37848</v>
      </c>
      <c r="P147">
        <v>8.1381698</v>
      </c>
      <c r="Q147" t="s">
        <v>711</v>
      </c>
      <c r="R147" t="s">
        <v>711</v>
      </c>
      <c r="S147" t="s">
        <v>711</v>
      </c>
      <c r="T147" t="s">
        <v>712</v>
      </c>
      <c r="U147" t="s">
        <v>712</v>
      </c>
      <c r="V147" t="s">
        <v>712</v>
      </c>
      <c r="W147" t="s">
        <v>713</v>
      </c>
      <c r="X147" t="s">
        <v>713</v>
      </c>
      <c r="Y147" t="s">
        <v>6</v>
      </c>
      <c r="Z147" t="s">
        <v>6</v>
      </c>
      <c r="AA147" t="s">
        <v>714</v>
      </c>
      <c r="AB147" t="s">
        <v>566</v>
      </c>
      <c r="AC147" t="s">
        <v>715</v>
      </c>
    </row>
    <row r="148" spans="1:29" x14ac:dyDescent="0.25">
      <c r="A148" t="s">
        <v>347</v>
      </c>
      <c r="B148">
        <v>122</v>
      </c>
      <c r="C148" t="s">
        <v>39</v>
      </c>
      <c r="D148">
        <v>1956</v>
      </c>
      <c r="E148" t="s">
        <v>721</v>
      </c>
      <c r="I148">
        <v>23.838705000000001</v>
      </c>
      <c r="O148">
        <v>10.454991</v>
      </c>
      <c r="P148">
        <v>9.0483101999999995</v>
      </c>
      <c r="Q148" t="s">
        <v>711</v>
      </c>
      <c r="R148" t="s">
        <v>711</v>
      </c>
      <c r="S148" t="s">
        <v>711</v>
      </c>
      <c r="T148" t="s">
        <v>712</v>
      </c>
      <c r="U148" t="s">
        <v>712</v>
      </c>
      <c r="V148" t="s">
        <v>712</v>
      </c>
      <c r="W148" t="s">
        <v>713</v>
      </c>
      <c r="X148" t="s">
        <v>713</v>
      </c>
      <c r="Y148" t="s">
        <v>6</v>
      </c>
      <c r="Z148" t="s">
        <v>6</v>
      </c>
      <c r="AA148" t="s">
        <v>714</v>
      </c>
      <c r="AB148" t="s">
        <v>566</v>
      </c>
      <c r="AC148" t="s">
        <v>715</v>
      </c>
    </row>
    <row r="149" spans="1:29" x14ac:dyDescent="0.25">
      <c r="A149" t="s">
        <v>347</v>
      </c>
      <c r="B149">
        <v>122</v>
      </c>
      <c r="C149" t="s">
        <v>39</v>
      </c>
      <c r="D149">
        <v>1957</v>
      </c>
      <c r="E149" t="s">
        <v>722</v>
      </c>
      <c r="I149">
        <v>24.838144</v>
      </c>
      <c r="O149">
        <v>7.9466083999999997</v>
      </c>
      <c r="P149">
        <v>10.016852</v>
      </c>
      <c r="Q149" t="s">
        <v>711</v>
      </c>
      <c r="R149" t="s">
        <v>711</v>
      </c>
      <c r="S149" t="s">
        <v>711</v>
      </c>
      <c r="T149" t="s">
        <v>712</v>
      </c>
      <c r="U149" t="s">
        <v>712</v>
      </c>
      <c r="V149" t="s">
        <v>712</v>
      </c>
      <c r="W149" t="s">
        <v>713</v>
      </c>
      <c r="X149" t="s">
        <v>713</v>
      </c>
      <c r="Y149" t="s">
        <v>6</v>
      </c>
      <c r="Z149" t="s">
        <v>6</v>
      </c>
      <c r="AA149" t="s">
        <v>714</v>
      </c>
      <c r="AB149" t="s">
        <v>566</v>
      </c>
      <c r="AC149" t="s">
        <v>715</v>
      </c>
    </row>
    <row r="150" spans="1:29" x14ac:dyDescent="0.25">
      <c r="A150" t="s">
        <v>347</v>
      </c>
      <c r="B150">
        <v>122</v>
      </c>
      <c r="C150" t="s">
        <v>39</v>
      </c>
      <c r="D150">
        <v>1958</v>
      </c>
      <c r="E150" t="s">
        <v>723</v>
      </c>
      <c r="I150">
        <v>26.719414</v>
      </c>
      <c r="O150">
        <v>10.918437000000001</v>
      </c>
      <c r="P150">
        <v>10.40442</v>
      </c>
      <c r="Q150" t="s">
        <v>711</v>
      </c>
      <c r="R150" t="s">
        <v>711</v>
      </c>
      <c r="S150" t="s">
        <v>711</v>
      </c>
      <c r="T150" t="s">
        <v>712</v>
      </c>
      <c r="U150" t="s">
        <v>712</v>
      </c>
      <c r="V150" t="s">
        <v>712</v>
      </c>
      <c r="W150" t="s">
        <v>713</v>
      </c>
      <c r="X150" t="s">
        <v>713</v>
      </c>
      <c r="Y150" t="s">
        <v>6</v>
      </c>
      <c r="Z150" t="s">
        <v>6</v>
      </c>
      <c r="AA150" t="s">
        <v>714</v>
      </c>
      <c r="AB150" t="s">
        <v>566</v>
      </c>
      <c r="AC150" t="s">
        <v>715</v>
      </c>
    </row>
    <row r="151" spans="1:29" x14ac:dyDescent="0.25">
      <c r="A151" t="s">
        <v>347</v>
      </c>
      <c r="B151">
        <v>122</v>
      </c>
      <c r="C151" t="s">
        <v>39</v>
      </c>
      <c r="D151">
        <v>1959</v>
      </c>
      <c r="E151" t="s">
        <v>724</v>
      </c>
      <c r="I151">
        <v>28.818552</v>
      </c>
      <c r="O151">
        <v>12.995008</v>
      </c>
      <c r="P151">
        <v>11.065788</v>
      </c>
      <c r="Q151" t="s">
        <v>711</v>
      </c>
      <c r="R151" t="s">
        <v>711</v>
      </c>
      <c r="S151" t="s">
        <v>711</v>
      </c>
      <c r="T151" t="s">
        <v>712</v>
      </c>
      <c r="U151" t="s">
        <v>712</v>
      </c>
      <c r="V151" t="s">
        <v>712</v>
      </c>
      <c r="W151" t="s">
        <v>713</v>
      </c>
      <c r="X151" t="s">
        <v>713</v>
      </c>
      <c r="Y151" t="s">
        <v>6</v>
      </c>
      <c r="Z151" t="s">
        <v>6</v>
      </c>
      <c r="AA151" t="s">
        <v>714</v>
      </c>
      <c r="AB151" t="s">
        <v>566</v>
      </c>
      <c r="AC151" t="s">
        <v>715</v>
      </c>
    </row>
    <row r="152" spans="1:29" x14ac:dyDescent="0.25">
      <c r="A152" t="s">
        <v>347</v>
      </c>
      <c r="B152">
        <v>122</v>
      </c>
      <c r="C152" t="s">
        <v>39</v>
      </c>
      <c r="D152">
        <v>1960</v>
      </c>
      <c r="E152" t="s">
        <v>725</v>
      </c>
      <c r="I152">
        <v>30.831133000000001</v>
      </c>
      <c r="O152">
        <v>13.128931</v>
      </c>
      <c r="P152">
        <v>12.354395</v>
      </c>
      <c r="Q152" t="s">
        <v>711</v>
      </c>
      <c r="R152" t="s">
        <v>711</v>
      </c>
      <c r="S152" t="s">
        <v>711</v>
      </c>
      <c r="T152" t="s">
        <v>712</v>
      </c>
      <c r="U152" t="s">
        <v>712</v>
      </c>
      <c r="V152" t="s">
        <v>712</v>
      </c>
      <c r="W152" t="s">
        <v>713</v>
      </c>
      <c r="X152" t="s">
        <v>713</v>
      </c>
      <c r="Y152" t="s">
        <v>6</v>
      </c>
      <c r="Z152" t="s">
        <v>6</v>
      </c>
      <c r="AA152" t="s">
        <v>714</v>
      </c>
      <c r="AB152" t="s">
        <v>566</v>
      </c>
      <c r="AC152" t="s">
        <v>715</v>
      </c>
    </row>
    <row r="153" spans="1:29" x14ac:dyDescent="0.25">
      <c r="A153" t="s">
        <v>347</v>
      </c>
      <c r="B153">
        <v>122</v>
      </c>
      <c r="C153" t="s">
        <v>39</v>
      </c>
      <c r="D153">
        <v>1961</v>
      </c>
      <c r="E153" t="s">
        <v>726</v>
      </c>
      <c r="I153">
        <v>32.310848999999997</v>
      </c>
      <c r="O153">
        <v>11.847555</v>
      </c>
      <c r="P153">
        <v>13.707470000000001</v>
      </c>
      <c r="Q153" t="s">
        <v>711</v>
      </c>
      <c r="R153" t="s">
        <v>711</v>
      </c>
      <c r="S153" t="s">
        <v>711</v>
      </c>
      <c r="T153" t="s">
        <v>712</v>
      </c>
      <c r="U153" t="s">
        <v>712</v>
      </c>
      <c r="V153" t="s">
        <v>712</v>
      </c>
      <c r="W153" t="s">
        <v>713</v>
      </c>
      <c r="X153" t="s">
        <v>713</v>
      </c>
      <c r="Y153" t="s">
        <v>6</v>
      </c>
      <c r="Z153" t="s">
        <v>6</v>
      </c>
      <c r="AA153" t="s">
        <v>714</v>
      </c>
      <c r="AB153" t="s">
        <v>566</v>
      </c>
      <c r="AC153" t="s">
        <v>715</v>
      </c>
    </row>
    <row r="154" spans="1:29" x14ac:dyDescent="0.25">
      <c r="A154" t="s">
        <v>347</v>
      </c>
      <c r="B154">
        <v>122</v>
      </c>
      <c r="C154" t="s">
        <v>39</v>
      </c>
      <c r="D154">
        <v>1962</v>
      </c>
      <c r="E154" t="s">
        <v>727</v>
      </c>
      <c r="I154">
        <v>33.365122</v>
      </c>
      <c r="O154">
        <v>11.480841</v>
      </c>
      <c r="P154">
        <v>14.572103</v>
      </c>
      <c r="Q154" t="s">
        <v>711</v>
      </c>
      <c r="R154" t="s">
        <v>711</v>
      </c>
      <c r="S154" t="s">
        <v>711</v>
      </c>
      <c r="T154" t="s">
        <v>712</v>
      </c>
      <c r="U154" t="s">
        <v>712</v>
      </c>
      <c r="V154" t="s">
        <v>712</v>
      </c>
      <c r="W154" t="s">
        <v>713</v>
      </c>
      <c r="X154" t="s">
        <v>713</v>
      </c>
      <c r="Y154" t="s">
        <v>6</v>
      </c>
      <c r="Z154" t="s">
        <v>6</v>
      </c>
      <c r="AA154" t="s">
        <v>714</v>
      </c>
      <c r="AB154" t="s">
        <v>566</v>
      </c>
      <c r="AC154" t="s">
        <v>715</v>
      </c>
    </row>
    <row r="155" spans="1:29" x14ac:dyDescent="0.25">
      <c r="A155" t="s">
        <v>347</v>
      </c>
      <c r="B155">
        <v>122</v>
      </c>
      <c r="C155" t="s">
        <v>39</v>
      </c>
      <c r="D155">
        <v>1963</v>
      </c>
      <c r="E155" t="s">
        <v>728</v>
      </c>
      <c r="I155">
        <v>34.521869000000002</v>
      </c>
      <c r="O155">
        <v>11.594306</v>
      </c>
      <c r="P155">
        <v>15.705985999999999</v>
      </c>
      <c r="Q155" t="s">
        <v>711</v>
      </c>
      <c r="R155" t="s">
        <v>711</v>
      </c>
      <c r="S155" t="s">
        <v>711</v>
      </c>
      <c r="T155" t="s">
        <v>712</v>
      </c>
      <c r="U155" t="s">
        <v>712</v>
      </c>
      <c r="V155" t="s">
        <v>712</v>
      </c>
      <c r="W155" t="s">
        <v>713</v>
      </c>
      <c r="X155" t="s">
        <v>713</v>
      </c>
      <c r="Y155" t="s">
        <v>6</v>
      </c>
      <c r="Z155" t="s">
        <v>6</v>
      </c>
      <c r="AA155" t="s">
        <v>714</v>
      </c>
      <c r="AB155" t="s">
        <v>566</v>
      </c>
      <c r="AC155" t="s">
        <v>715</v>
      </c>
    </row>
    <row r="156" spans="1:29" x14ac:dyDescent="0.25">
      <c r="A156" t="s">
        <v>347</v>
      </c>
      <c r="B156">
        <v>122</v>
      </c>
      <c r="C156" t="s">
        <v>39</v>
      </c>
      <c r="D156">
        <v>1964</v>
      </c>
      <c r="E156" t="s">
        <v>729</v>
      </c>
      <c r="I156">
        <v>36.757818999999998</v>
      </c>
      <c r="O156">
        <v>11.543153</v>
      </c>
      <c r="P156">
        <v>17.196341</v>
      </c>
      <c r="Q156" t="s">
        <v>711</v>
      </c>
      <c r="R156" t="s">
        <v>711</v>
      </c>
      <c r="S156" t="s">
        <v>711</v>
      </c>
      <c r="T156" t="s">
        <v>712</v>
      </c>
      <c r="U156" t="s">
        <v>712</v>
      </c>
      <c r="V156" t="s">
        <v>712</v>
      </c>
      <c r="W156" t="s">
        <v>713</v>
      </c>
      <c r="X156" t="s">
        <v>713</v>
      </c>
      <c r="Y156" t="s">
        <v>6</v>
      </c>
      <c r="Z156" t="s">
        <v>6</v>
      </c>
      <c r="AA156" t="s">
        <v>714</v>
      </c>
      <c r="AB156" t="s">
        <v>566</v>
      </c>
      <c r="AC156" t="s">
        <v>715</v>
      </c>
    </row>
    <row r="157" spans="1:29" x14ac:dyDescent="0.25">
      <c r="A157" t="s">
        <v>347</v>
      </c>
      <c r="B157">
        <v>122</v>
      </c>
      <c r="C157" t="s">
        <v>39</v>
      </c>
      <c r="D157">
        <v>1965</v>
      </c>
      <c r="E157" t="s">
        <v>730</v>
      </c>
      <c r="I157">
        <v>39.973173000000003</v>
      </c>
      <c r="O157">
        <v>10.992222</v>
      </c>
      <c r="P157">
        <v>18.695038</v>
      </c>
      <c r="Q157" t="s">
        <v>711</v>
      </c>
      <c r="R157" t="s">
        <v>711</v>
      </c>
      <c r="S157" t="s">
        <v>711</v>
      </c>
      <c r="T157" t="s">
        <v>712</v>
      </c>
      <c r="U157" t="s">
        <v>712</v>
      </c>
      <c r="V157" t="s">
        <v>712</v>
      </c>
      <c r="W157" t="s">
        <v>713</v>
      </c>
      <c r="X157" t="s">
        <v>713</v>
      </c>
      <c r="Y157" t="s">
        <v>6</v>
      </c>
      <c r="Z157" t="s">
        <v>6</v>
      </c>
      <c r="AA157" t="s">
        <v>714</v>
      </c>
      <c r="AB157" t="s">
        <v>566</v>
      </c>
      <c r="AC157" t="s">
        <v>715</v>
      </c>
    </row>
    <row r="158" spans="1:29" x14ac:dyDescent="0.25">
      <c r="A158" t="s">
        <v>347</v>
      </c>
      <c r="B158">
        <v>122</v>
      </c>
      <c r="C158" t="s">
        <v>39</v>
      </c>
      <c r="D158">
        <v>1966</v>
      </c>
      <c r="E158" t="s">
        <v>731</v>
      </c>
      <c r="I158">
        <v>42.574475</v>
      </c>
      <c r="O158">
        <v>10.448447</v>
      </c>
      <c r="P158">
        <v>20.366662999999999</v>
      </c>
      <c r="Q158" t="s">
        <v>711</v>
      </c>
      <c r="R158" t="s">
        <v>711</v>
      </c>
      <c r="S158" t="s">
        <v>711</v>
      </c>
      <c r="T158" t="s">
        <v>712</v>
      </c>
      <c r="U158" t="s">
        <v>712</v>
      </c>
      <c r="V158" t="s">
        <v>712</v>
      </c>
      <c r="W158" t="s">
        <v>713</v>
      </c>
      <c r="X158" t="s">
        <v>713</v>
      </c>
      <c r="Y158" t="s">
        <v>6</v>
      </c>
      <c r="Z158" t="s">
        <v>6</v>
      </c>
      <c r="AA158" t="s">
        <v>714</v>
      </c>
      <c r="AB158" t="s">
        <v>566</v>
      </c>
      <c r="AC158" t="s">
        <v>715</v>
      </c>
    </row>
    <row r="159" spans="1:29" x14ac:dyDescent="0.25">
      <c r="A159" t="s">
        <v>347</v>
      </c>
      <c r="B159">
        <v>122</v>
      </c>
      <c r="C159" t="s">
        <v>39</v>
      </c>
      <c r="D159">
        <v>1967</v>
      </c>
      <c r="E159" t="s">
        <v>732</v>
      </c>
      <c r="I159">
        <v>43.650727000000003</v>
      </c>
      <c r="O159">
        <v>11.601721</v>
      </c>
      <c r="P159">
        <v>21.660578999999998</v>
      </c>
      <c r="Q159" t="s">
        <v>711</v>
      </c>
      <c r="R159" t="s">
        <v>711</v>
      </c>
      <c r="S159" t="s">
        <v>711</v>
      </c>
      <c r="T159" t="s">
        <v>712</v>
      </c>
      <c r="U159" t="s">
        <v>712</v>
      </c>
      <c r="V159" t="s">
        <v>712</v>
      </c>
      <c r="W159" t="s">
        <v>713</v>
      </c>
      <c r="X159" t="s">
        <v>713</v>
      </c>
      <c r="Y159" t="s">
        <v>6</v>
      </c>
      <c r="Z159" t="s">
        <v>6</v>
      </c>
      <c r="AA159" t="s">
        <v>714</v>
      </c>
      <c r="AB159" t="s">
        <v>566</v>
      </c>
      <c r="AC159" t="s">
        <v>715</v>
      </c>
    </row>
    <row r="160" spans="1:29" x14ac:dyDescent="0.25">
      <c r="A160" t="s">
        <v>347</v>
      </c>
      <c r="B160">
        <v>122</v>
      </c>
      <c r="C160" t="s">
        <v>39</v>
      </c>
      <c r="D160">
        <v>1968</v>
      </c>
      <c r="E160" t="s">
        <v>733</v>
      </c>
      <c r="I160">
        <v>45.080837000000002</v>
      </c>
      <c r="O160">
        <v>12.440094</v>
      </c>
      <c r="P160">
        <v>23.271529000000001</v>
      </c>
      <c r="Q160" t="s">
        <v>711</v>
      </c>
      <c r="R160" t="s">
        <v>711</v>
      </c>
      <c r="S160" t="s">
        <v>711</v>
      </c>
      <c r="T160" t="s">
        <v>712</v>
      </c>
      <c r="U160" t="s">
        <v>712</v>
      </c>
      <c r="V160" t="s">
        <v>712</v>
      </c>
      <c r="W160" t="s">
        <v>713</v>
      </c>
      <c r="X160" t="s">
        <v>713</v>
      </c>
      <c r="Y160" t="s">
        <v>6</v>
      </c>
      <c r="Z160" t="s">
        <v>6</v>
      </c>
      <c r="AA160" t="s">
        <v>714</v>
      </c>
      <c r="AB160" t="s">
        <v>566</v>
      </c>
      <c r="AC160" t="s">
        <v>715</v>
      </c>
    </row>
    <row r="161" spans="1:29" x14ac:dyDescent="0.25">
      <c r="A161" t="s">
        <v>347</v>
      </c>
      <c r="B161">
        <v>122</v>
      </c>
      <c r="C161" t="s">
        <v>39</v>
      </c>
      <c r="D161">
        <v>1969</v>
      </c>
      <c r="E161" t="s">
        <v>734</v>
      </c>
      <c r="I161">
        <v>48.110683000000002</v>
      </c>
      <c r="O161">
        <v>12.472410999999999</v>
      </c>
      <c r="P161">
        <v>25.408078</v>
      </c>
      <c r="Q161" t="s">
        <v>711</v>
      </c>
      <c r="R161" t="s">
        <v>711</v>
      </c>
      <c r="S161" t="s">
        <v>711</v>
      </c>
      <c r="T161" t="s">
        <v>712</v>
      </c>
      <c r="U161" t="s">
        <v>712</v>
      </c>
      <c r="V161" t="s">
        <v>712</v>
      </c>
      <c r="W161" t="s">
        <v>713</v>
      </c>
      <c r="X161" t="s">
        <v>713</v>
      </c>
      <c r="Y161" t="s">
        <v>6</v>
      </c>
      <c r="Z161" t="s">
        <v>6</v>
      </c>
      <c r="AA161" t="s">
        <v>714</v>
      </c>
      <c r="AB161" t="s">
        <v>566</v>
      </c>
      <c r="AC161" t="s">
        <v>715</v>
      </c>
    </row>
    <row r="162" spans="1:29" x14ac:dyDescent="0.25">
      <c r="A162" t="s">
        <v>347</v>
      </c>
      <c r="B162">
        <v>122</v>
      </c>
      <c r="C162" t="s">
        <v>39</v>
      </c>
      <c r="D162">
        <v>1970</v>
      </c>
      <c r="E162" t="s">
        <v>735</v>
      </c>
      <c r="I162">
        <v>50.046520999999998</v>
      </c>
      <c r="N162">
        <v>18.54767</v>
      </c>
      <c r="O162">
        <v>11.991956</v>
      </c>
      <c r="P162">
        <v>28.527456999999998</v>
      </c>
      <c r="Q162" t="s">
        <v>711</v>
      </c>
      <c r="R162" t="s">
        <v>711</v>
      </c>
      <c r="S162" t="s">
        <v>711</v>
      </c>
      <c r="T162" t="s">
        <v>712</v>
      </c>
      <c r="U162" t="s">
        <v>712</v>
      </c>
      <c r="V162" t="s">
        <v>712</v>
      </c>
      <c r="W162" t="s">
        <v>713</v>
      </c>
      <c r="X162" t="s">
        <v>713</v>
      </c>
      <c r="Y162" t="s">
        <v>6</v>
      </c>
      <c r="Z162" t="s">
        <v>6</v>
      </c>
      <c r="AA162" t="s">
        <v>714</v>
      </c>
      <c r="AB162" t="s">
        <v>566</v>
      </c>
      <c r="AC162" t="s">
        <v>715</v>
      </c>
    </row>
    <row r="163" spans="1:29" x14ac:dyDescent="0.25">
      <c r="A163" t="s">
        <v>347</v>
      </c>
      <c r="B163">
        <v>122</v>
      </c>
      <c r="C163" t="s">
        <v>39</v>
      </c>
      <c r="D163">
        <v>1971</v>
      </c>
      <c r="E163" t="s">
        <v>736</v>
      </c>
      <c r="I163">
        <v>53.232475000000001</v>
      </c>
      <c r="N163">
        <v>17.294035000000001</v>
      </c>
      <c r="O163">
        <v>10.591748000000001</v>
      </c>
      <c r="P163">
        <v>32.147669</v>
      </c>
      <c r="Q163" t="s">
        <v>711</v>
      </c>
      <c r="R163" t="s">
        <v>711</v>
      </c>
      <c r="S163" t="s">
        <v>711</v>
      </c>
      <c r="T163" t="s">
        <v>712</v>
      </c>
      <c r="U163" t="s">
        <v>712</v>
      </c>
      <c r="V163" t="s">
        <v>712</v>
      </c>
      <c r="W163" t="s">
        <v>713</v>
      </c>
      <c r="X163" t="s">
        <v>713</v>
      </c>
      <c r="Y163" t="s">
        <v>6</v>
      </c>
      <c r="Z163" t="s">
        <v>6</v>
      </c>
      <c r="AA163" t="s">
        <v>714</v>
      </c>
      <c r="AB163" t="s">
        <v>566</v>
      </c>
      <c r="AC163" t="s">
        <v>715</v>
      </c>
    </row>
    <row r="164" spans="1:29" x14ac:dyDescent="0.25">
      <c r="A164" t="s">
        <v>347</v>
      </c>
      <c r="B164">
        <v>122</v>
      </c>
      <c r="C164" t="s">
        <v>39</v>
      </c>
      <c r="D164">
        <v>1972</v>
      </c>
      <c r="E164" t="s">
        <v>737</v>
      </c>
      <c r="I164">
        <v>56.386496999999999</v>
      </c>
      <c r="N164">
        <v>16.590254000000002</v>
      </c>
      <c r="O164">
        <v>9.8632810000000006</v>
      </c>
      <c r="P164">
        <v>36.732199000000001</v>
      </c>
      <c r="Q164" t="s">
        <v>711</v>
      </c>
      <c r="R164" t="s">
        <v>711</v>
      </c>
      <c r="S164" t="s">
        <v>711</v>
      </c>
      <c r="T164" t="s">
        <v>712</v>
      </c>
      <c r="U164" t="s">
        <v>712</v>
      </c>
      <c r="V164" t="s">
        <v>712</v>
      </c>
      <c r="W164" t="s">
        <v>713</v>
      </c>
      <c r="X164" t="s">
        <v>713</v>
      </c>
      <c r="Y164" t="s">
        <v>6</v>
      </c>
      <c r="Z164" t="s">
        <v>6</v>
      </c>
      <c r="AA164" t="s">
        <v>714</v>
      </c>
      <c r="AB164" t="s">
        <v>566</v>
      </c>
      <c r="AC164" t="s">
        <v>715</v>
      </c>
    </row>
    <row r="165" spans="1:29" x14ac:dyDescent="0.25">
      <c r="A165" t="s">
        <v>347</v>
      </c>
      <c r="B165">
        <v>122</v>
      </c>
      <c r="C165" t="s">
        <v>39</v>
      </c>
      <c r="D165">
        <v>1973</v>
      </c>
      <c r="E165" t="s">
        <v>738</v>
      </c>
      <c r="I165">
        <v>55.214486000000001</v>
      </c>
      <c r="N165">
        <v>16.602996000000001</v>
      </c>
      <c r="O165">
        <v>9.8265920999999992</v>
      </c>
      <c r="P165">
        <v>41.601401000000003</v>
      </c>
      <c r="Q165" t="s">
        <v>711</v>
      </c>
      <c r="R165" t="s">
        <v>711</v>
      </c>
      <c r="S165" t="s">
        <v>711</v>
      </c>
      <c r="T165" t="s">
        <v>712</v>
      </c>
      <c r="U165" t="s">
        <v>712</v>
      </c>
      <c r="V165" t="s">
        <v>712</v>
      </c>
      <c r="W165" t="s">
        <v>713</v>
      </c>
      <c r="X165" t="s">
        <v>713</v>
      </c>
      <c r="Y165" t="s">
        <v>6</v>
      </c>
      <c r="Z165" t="s">
        <v>6</v>
      </c>
      <c r="AA165" t="s">
        <v>714</v>
      </c>
      <c r="AB165" t="s">
        <v>566</v>
      </c>
      <c r="AC165" t="s">
        <v>715</v>
      </c>
    </row>
    <row r="166" spans="1:29" x14ac:dyDescent="0.25">
      <c r="A166" t="s">
        <v>347</v>
      </c>
      <c r="B166">
        <v>122</v>
      </c>
      <c r="C166" t="s">
        <v>39</v>
      </c>
      <c r="D166">
        <v>1974</v>
      </c>
      <c r="E166" t="s">
        <v>739</v>
      </c>
      <c r="I166">
        <v>55.527152000000001</v>
      </c>
      <c r="N166">
        <v>16.729623</v>
      </c>
      <c r="O166">
        <v>9.4249145999999993</v>
      </c>
      <c r="P166">
        <v>47.342604000000001</v>
      </c>
      <c r="Q166" t="s">
        <v>711</v>
      </c>
      <c r="R166" t="s">
        <v>711</v>
      </c>
      <c r="S166" t="s">
        <v>711</v>
      </c>
      <c r="T166" t="s">
        <v>712</v>
      </c>
      <c r="U166" t="s">
        <v>712</v>
      </c>
      <c r="V166" t="s">
        <v>712</v>
      </c>
      <c r="W166" t="s">
        <v>713</v>
      </c>
      <c r="X166" t="s">
        <v>713</v>
      </c>
      <c r="Y166" t="s">
        <v>6</v>
      </c>
      <c r="Z166" t="s">
        <v>6</v>
      </c>
      <c r="AA166" t="s">
        <v>714</v>
      </c>
      <c r="AB166" t="s">
        <v>566</v>
      </c>
      <c r="AC166" t="s">
        <v>715</v>
      </c>
    </row>
    <row r="167" spans="1:29" x14ac:dyDescent="0.25">
      <c r="A167" t="s">
        <v>347</v>
      </c>
      <c r="B167">
        <v>122</v>
      </c>
      <c r="C167" t="s">
        <v>39</v>
      </c>
      <c r="D167">
        <v>1975</v>
      </c>
      <c r="E167" t="s">
        <v>740</v>
      </c>
      <c r="I167">
        <v>59.191693000000001</v>
      </c>
      <c r="N167">
        <v>22.716116</v>
      </c>
      <c r="O167">
        <v>14.515826000000001</v>
      </c>
      <c r="P167">
        <v>50.248604999999998</v>
      </c>
      <c r="Q167" t="s">
        <v>711</v>
      </c>
      <c r="R167" t="s">
        <v>711</v>
      </c>
      <c r="S167" t="s">
        <v>711</v>
      </c>
      <c r="T167" t="s">
        <v>712</v>
      </c>
      <c r="U167" t="s">
        <v>712</v>
      </c>
      <c r="V167" t="s">
        <v>712</v>
      </c>
      <c r="W167" t="s">
        <v>713</v>
      </c>
      <c r="X167" t="s">
        <v>713</v>
      </c>
      <c r="Y167" t="s">
        <v>6</v>
      </c>
      <c r="Z167" t="s">
        <v>6</v>
      </c>
      <c r="AA167" t="s">
        <v>714</v>
      </c>
      <c r="AB167" t="s">
        <v>566</v>
      </c>
      <c r="AC167" t="s">
        <v>715</v>
      </c>
    </row>
    <row r="168" spans="1:29" x14ac:dyDescent="0.25">
      <c r="A168" t="s">
        <v>347</v>
      </c>
      <c r="B168">
        <v>122</v>
      </c>
      <c r="C168" t="s">
        <v>39</v>
      </c>
      <c r="D168">
        <v>1976</v>
      </c>
      <c r="E168" t="s">
        <v>741</v>
      </c>
      <c r="I168">
        <v>65.217845999999994</v>
      </c>
      <c r="N168">
        <v>26.045652</v>
      </c>
      <c r="O168">
        <v>17.520458999999999</v>
      </c>
      <c r="P168">
        <v>55.489412999999999</v>
      </c>
      <c r="Q168" t="s">
        <v>711</v>
      </c>
      <c r="R168" t="s">
        <v>711</v>
      </c>
      <c r="S168" t="s">
        <v>711</v>
      </c>
      <c r="T168" t="s">
        <v>712</v>
      </c>
      <c r="U168" t="s">
        <v>712</v>
      </c>
      <c r="V168" t="s">
        <v>712</v>
      </c>
      <c r="W168" t="s">
        <v>713</v>
      </c>
      <c r="X168" t="s">
        <v>713</v>
      </c>
      <c r="Y168" t="s">
        <v>6</v>
      </c>
      <c r="Z168" t="s">
        <v>6</v>
      </c>
      <c r="AA168" t="s">
        <v>714</v>
      </c>
      <c r="AB168" t="s">
        <v>566</v>
      </c>
      <c r="AC168" t="s">
        <v>715</v>
      </c>
    </row>
    <row r="169" spans="1:29" x14ac:dyDescent="0.25">
      <c r="A169" t="s">
        <v>347</v>
      </c>
      <c r="B169">
        <v>122</v>
      </c>
      <c r="C169" t="s">
        <v>39</v>
      </c>
      <c r="D169">
        <v>1977</v>
      </c>
      <c r="E169" t="s">
        <v>742</v>
      </c>
      <c r="I169">
        <v>67.718658000000005</v>
      </c>
      <c r="N169">
        <v>28.333857999999999</v>
      </c>
      <c r="O169">
        <v>19.485261999999999</v>
      </c>
      <c r="P169">
        <v>61.384855000000002</v>
      </c>
      <c r="Q169" t="s">
        <v>711</v>
      </c>
      <c r="R169" t="s">
        <v>711</v>
      </c>
      <c r="S169" t="s">
        <v>711</v>
      </c>
      <c r="T169" t="s">
        <v>712</v>
      </c>
      <c r="U169" t="s">
        <v>712</v>
      </c>
      <c r="V169" t="s">
        <v>712</v>
      </c>
      <c r="W169" t="s">
        <v>713</v>
      </c>
      <c r="X169" t="s">
        <v>713</v>
      </c>
      <c r="Y169" t="s">
        <v>6</v>
      </c>
      <c r="Z169" t="s">
        <v>6</v>
      </c>
      <c r="AA169" t="s">
        <v>714</v>
      </c>
      <c r="AB169" t="s">
        <v>566</v>
      </c>
      <c r="AC169" t="s">
        <v>715</v>
      </c>
    </row>
    <row r="170" spans="1:29" x14ac:dyDescent="0.25">
      <c r="A170" t="s">
        <v>347</v>
      </c>
      <c r="B170">
        <v>122</v>
      </c>
      <c r="C170" t="s">
        <v>39</v>
      </c>
      <c r="D170">
        <v>1978</v>
      </c>
      <c r="E170" t="s">
        <v>743</v>
      </c>
      <c r="I170">
        <v>73.788112999999996</v>
      </c>
      <c r="N170">
        <v>31.975028999999999</v>
      </c>
      <c r="O170">
        <v>22.331140999999999</v>
      </c>
      <c r="P170">
        <v>64.815316999999993</v>
      </c>
      <c r="Q170" t="s">
        <v>711</v>
      </c>
      <c r="R170" t="s">
        <v>711</v>
      </c>
      <c r="S170" t="s">
        <v>711</v>
      </c>
      <c r="T170" t="s">
        <v>712</v>
      </c>
      <c r="U170" t="s">
        <v>712</v>
      </c>
      <c r="V170" t="s">
        <v>712</v>
      </c>
      <c r="W170" t="s">
        <v>713</v>
      </c>
      <c r="X170" t="s">
        <v>713</v>
      </c>
      <c r="Y170" t="s">
        <v>6</v>
      </c>
      <c r="Z170" t="s">
        <v>6</v>
      </c>
      <c r="AA170" t="s">
        <v>714</v>
      </c>
      <c r="AB170" t="s">
        <v>566</v>
      </c>
      <c r="AC170" t="s">
        <v>715</v>
      </c>
    </row>
    <row r="171" spans="1:29" x14ac:dyDescent="0.25">
      <c r="A171" t="s">
        <v>347</v>
      </c>
      <c r="B171">
        <v>122</v>
      </c>
      <c r="C171" t="s">
        <v>39</v>
      </c>
      <c r="D171">
        <v>1979</v>
      </c>
      <c r="E171" t="s">
        <v>744</v>
      </c>
      <c r="I171">
        <v>78.738562000000002</v>
      </c>
      <c r="N171">
        <v>33.942739000000003</v>
      </c>
      <c r="O171">
        <v>23.724781</v>
      </c>
      <c r="P171">
        <v>70.727733000000001</v>
      </c>
      <c r="Q171" t="s">
        <v>711</v>
      </c>
      <c r="R171" t="s">
        <v>711</v>
      </c>
      <c r="S171" t="s">
        <v>711</v>
      </c>
      <c r="T171" t="s">
        <v>712</v>
      </c>
      <c r="U171" t="s">
        <v>712</v>
      </c>
      <c r="V171" t="s">
        <v>712</v>
      </c>
      <c r="W171" t="s">
        <v>713</v>
      </c>
      <c r="X171" t="s">
        <v>713</v>
      </c>
      <c r="Y171" t="s">
        <v>6</v>
      </c>
      <c r="Z171" t="s">
        <v>6</v>
      </c>
      <c r="AA171" t="s">
        <v>714</v>
      </c>
      <c r="AB171" t="s">
        <v>566</v>
      </c>
      <c r="AC171" t="s">
        <v>715</v>
      </c>
    </row>
    <row r="172" spans="1:29" x14ac:dyDescent="0.25">
      <c r="A172" t="s">
        <v>347</v>
      </c>
      <c r="B172">
        <v>122</v>
      </c>
      <c r="C172" t="s">
        <v>39</v>
      </c>
      <c r="D172">
        <v>1980</v>
      </c>
      <c r="E172" t="s">
        <v>745</v>
      </c>
      <c r="I172">
        <v>82.726491999999993</v>
      </c>
      <c r="N172">
        <v>35.397001000000003</v>
      </c>
      <c r="O172">
        <v>24.981411000000001</v>
      </c>
      <c r="P172">
        <v>75.980497</v>
      </c>
      <c r="Q172" t="s">
        <v>711</v>
      </c>
      <c r="R172" t="s">
        <v>711</v>
      </c>
      <c r="S172" t="s">
        <v>711</v>
      </c>
      <c r="T172" t="s">
        <v>712</v>
      </c>
      <c r="U172" t="s">
        <v>712</v>
      </c>
      <c r="V172" t="s">
        <v>712</v>
      </c>
      <c r="W172" t="s">
        <v>713</v>
      </c>
      <c r="X172" t="s">
        <v>713</v>
      </c>
      <c r="Y172" t="s">
        <v>6</v>
      </c>
      <c r="Z172" t="s">
        <v>6</v>
      </c>
      <c r="AA172" t="s">
        <v>714</v>
      </c>
      <c r="AB172" t="s">
        <v>566</v>
      </c>
      <c r="AC172" t="s">
        <v>715</v>
      </c>
    </row>
    <row r="173" spans="1:29" x14ac:dyDescent="0.25">
      <c r="A173" t="s">
        <v>347</v>
      </c>
      <c r="B173">
        <v>122</v>
      </c>
      <c r="C173" t="s">
        <v>39</v>
      </c>
      <c r="D173">
        <v>1981</v>
      </c>
      <c r="E173" t="s">
        <v>746</v>
      </c>
      <c r="I173">
        <v>86.492885999999999</v>
      </c>
      <c r="N173">
        <v>37.269258000000001</v>
      </c>
      <c r="O173">
        <v>26.530172</v>
      </c>
      <c r="P173">
        <v>80.885265000000004</v>
      </c>
      <c r="Q173" t="s">
        <v>711</v>
      </c>
      <c r="R173" t="s">
        <v>711</v>
      </c>
      <c r="S173" t="s">
        <v>711</v>
      </c>
      <c r="T173" t="s">
        <v>712</v>
      </c>
      <c r="U173" t="s">
        <v>712</v>
      </c>
      <c r="V173" t="s">
        <v>712</v>
      </c>
      <c r="W173" t="s">
        <v>713</v>
      </c>
      <c r="X173" t="s">
        <v>713</v>
      </c>
      <c r="Y173" t="s">
        <v>6</v>
      </c>
      <c r="Z173" t="s">
        <v>6</v>
      </c>
      <c r="AA173" t="s">
        <v>714</v>
      </c>
      <c r="AB173" t="s">
        <v>566</v>
      </c>
      <c r="AC173" t="s">
        <v>715</v>
      </c>
    </row>
    <row r="174" spans="1:29" x14ac:dyDescent="0.25">
      <c r="A174" t="s">
        <v>347</v>
      </c>
      <c r="B174">
        <v>122</v>
      </c>
      <c r="C174" t="s">
        <v>39</v>
      </c>
      <c r="D174">
        <v>1982</v>
      </c>
      <c r="E174" t="s">
        <v>747</v>
      </c>
      <c r="I174">
        <v>85.578502999999998</v>
      </c>
      <c r="N174">
        <v>39.493513999999998</v>
      </c>
      <c r="O174">
        <v>28.591049000000002</v>
      </c>
      <c r="P174">
        <v>86.824375000000003</v>
      </c>
      <c r="Q174" t="s">
        <v>711</v>
      </c>
      <c r="R174" t="s">
        <v>711</v>
      </c>
      <c r="S174" t="s">
        <v>711</v>
      </c>
      <c r="T174" t="s">
        <v>712</v>
      </c>
      <c r="U174" t="s">
        <v>712</v>
      </c>
      <c r="V174" t="s">
        <v>712</v>
      </c>
      <c r="W174" t="s">
        <v>713</v>
      </c>
      <c r="X174" t="s">
        <v>713</v>
      </c>
      <c r="Y174" t="s">
        <v>6</v>
      </c>
      <c r="Z174" t="s">
        <v>6</v>
      </c>
      <c r="AA174" t="s">
        <v>714</v>
      </c>
      <c r="AB174" t="s">
        <v>566</v>
      </c>
      <c r="AC174" t="s">
        <v>715</v>
      </c>
    </row>
    <row r="175" spans="1:29" x14ac:dyDescent="0.25">
      <c r="A175" t="s">
        <v>347</v>
      </c>
      <c r="B175">
        <v>122</v>
      </c>
      <c r="C175" t="s">
        <v>39</v>
      </c>
      <c r="D175">
        <v>1983</v>
      </c>
      <c r="E175" t="s">
        <v>748</v>
      </c>
      <c r="I175">
        <v>83.678438</v>
      </c>
      <c r="N175">
        <v>43.412497999999999</v>
      </c>
      <c r="O175">
        <v>32.690165999999998</v>
      </c>
      <c r="P175">
        <v>92.523236999999995</v>
      </c>
      <c r="Q175" t="s">
        <v>711</v>
      </c>
      <c r="R175" t="s">
        <v>711</v>
      </c>
      <c r="S175" t="s">
        <v>711</v>
      </c>
      <c r="T175" t="s">
        <v>712</v>
      </c>
      <c r="U175" t="s">
        <v>712</v>
      </c>
      <c r="V175" t="s">
        <v>712</v>
      </c>
      <c r="W175" t="s">
        <v>713</v>
      </c>
      <c r="X175" t="s">
        <v>713</v>
      </c>
      <c r="Y175" t="s">
        <v>6</v>
      </c>
      <c r="Z175" t="s">
        <v>6</v>
      </c>
      <c r="AA175" t="s">
        <v>714</v>
      </c>
      <c r="AB175" t="s">
        <v>566</v>
      </c>
      <c r="AC175" t="s">
        <v>715</v>
      </c>
    </row>
    <row r="176" spans="1:29" x14ac:dyDescent="0.25">
      <c r="A176" t="s">
        <v>347</v>
      </c>
      <c r="B176">
        <v>122</v>
      </c>
      <c r="C176" t="s">
        <v>39</v>
      </c>
      <c r="D176">
        <v>1984</v>
      </c>
      <c r="E176" t="s">
        <v>749</v>
      </c>
      <c r="I176">
        <v>86.289314000000005</v>
      </c>
      <c r="N176">
        <v>45.755211000000003</v>
      </c>
      <c r="O176">
        <v>35.149299999999997</v>
      </c>
      <c r="P176">
        <v>97.131378999999995</v>
      </c>
      <c r="Q176" t="s">
        <v>711</v>
      </c>
      <c r="R176" t="s">
        <v>711</v>
      </c>
      <c r="S176" t="s">
        <v>711</v>
      </c>
      <c r="T176" t="s">
        <v>712</v>
      </c>
      <c r="U176" t="s">
        <v>712</v>
      </c>
      <c r="V176" t="s">
        <v>712</v>
      </c>
      <c r="W176" t="s">
        <v>713</v>
      </c>
      <c r="X176" t="s">
        <v>713</v>
      </c>
      <c r="Y176" t="s">
        <v>6</v>
      </c>
      <c r="Z176" t="s">
        <v>6</v>
      </c>
      <c r="AA176" t="s">
        <v>714</v>
      </c>
      <c r="AB176" t="s">
        <v>566</v>
      </c>
      <c r="AC176" t="s">
        <v>715</v>
      </c>
    </row>
    <row r="177" spans="1:29" x14ac:dyDescent="0.25">
      <c r="A177" t="s">
        <v>347</v>
      </c>
      <c r="B177">
        <v>122</v>
      </c>
      <c r="C177" t="s">
        <v>39</v>
      </c>
      <c r="D177">
        <v>1985</v>
      </c>
      <c r="E177" t="s">
        <v>750</v>
      </c>
      <c r="I177">
        <v>87.599123000000006</v>
      </c>
      <c r="N177">
        <v>47.505654</v>
      </c>
      <c r="O177">
        <v>37.312925999999997</v>
      </c>
      <c r="P177">
        <v>102.37203</v>
      </c>
      <c r="Q177" t="s">
        <v>711</v>
      </c>
      <c r="R177" t="s">
        <v>711</v>
      </c>
      <c r="S177" t="s">
        <v>711</v>
      </c>
      <c r="T177" t="s">
        <v>712</v>
      </c>
      <c r="U177" t="s">
        <v>712</v>
      </c>
      <c r="V177" t="s">
        <v>712</v>
      </c>
      <c r="W177" t="s">
        <v>713</v>
      </c>
      <c r="X177" t="s">
        <v>713</v>
      </c>
      <c r="Y177" t="s">
        <v>6</v>
      </c>
      <c r="Z177" t="s">
        <v>6</v>
      </c>
      <c r="AA177" t="s">
        <v>714</v>
      </c>
      <c r="AB177" t="s">
        <v>566</v>
      </c>
      <c r="AC177" t="s">
        <v>715</v>
      </c>
    </row>
    <row r="178" spans="1:29" x14ac:dyDescent="0.25">
      <c r="A178" t="s">
        <v>347</v>
      </c>
      <c r="B178">
        <v>122</v>
      </c>
      <c r="C178" t="s">
        <v>39</v>
      </c>
      <c r="D178">
        <v>1986</v>
      </c>
      <c r="E178" t="s">
        <v>751</v>
      </c>
      <c r="I178">
        <v>89.267557999999994</v>
      </c>
      <c r="N178">
        <v>51.665818000000002</v>
      </c>
      <c r="O178">
        <v>41.662655000000001</v>
      </c>
      <c r="P178">
        <v>107.60236</v>
      </c>
      <c r="Q178" t="s">
        <v>711</v>
      </c>
      <c r="R178" t="s">
        <v>711</v>
      </c>
      <c r="S178" t="s">
        <v>711</v>
      </c>
      <c r="T178" t="s">
        <v>712</v>
      </c>
      <c r="U178" t="s">
        <v>712</v>
      </c>
      <c r="V178" t="s">
        <v>712</v>
      </c>
      <c r="W178" t="s">
        <v>713</v>
      </c>
      <c r="X178" t="s">
        <v>713</v>
      </c>
      <c r="Y178" t="s">
        <v>6</v>
      </c>
      <c r="Z178" t="s">
        <v>6</v>
      </c>
      <c r="AA178" t="s">
        <v>714</v>
      </c>
      <c r="AB178" t="s">
        <v>566</v>
      </c>
      <c r="AC178" t="s">
        <v>715</v>
      </c>
    </row>
    <row r="179" spans="1:29" x14ac:dyDescent="0.25">
      <c r="A179" t="s">
        <v>347</v>
      </c>
      <c r="B179">
        <v>122</v>
      </c>
      <c r="C179" t="s">
        <v>39</v>
      </c>
      <c r="D179">
        <v>1987</v>
      </c>
      <c r="E179" t="s">
        <v>752</v>
      </c>
      <c r="I179">
        <v>91.866377999999997</v>
      </c>
      <c r="N179">
        <v>55.187080999999999</v>
      </c>
      <c r="O179">
        <v>45.372864999999997</v>
      </c>
      <c r="P179">
        <v>111.72096000000001</v>
      </c>
      <c r="Q179" t="s">
        <v>711</v>
      </c>
      <c r="R179" t="s">
        <v>711</v>
      </c>
      <c r="S179" t="s">
        <v>711</v>
      </c>
      <c r="T179" t="s">
        <v>712</v>
      </c>
      <c r="U179" t="s">
        <v>712</v>
      </c>
      <c r="V179" t="s">
        <v>712</v>
      </c>
      <c r="W179" t="s">
        <v>713</v>
      </c>
      <c r="X179" t="s">
        <v>713</v>
      </c>
      <c r="Y179" t="s">
        <v>6</v>
      </c>
      <c r="Z179" t="s">
        <v>6</v>
      </c>
      <c r="AA179" t="s">
        <v>714</v>
      </c>
      <c r="AB179" t="s">
        <v>566</v>
      </c>
      <c r="AC179" t="s">
        <v>715</v>
      </c>
    </row>
    <row r="180" spans="1:29" x14ac:dyDescent="0.25">
      <c r="A180" t="s">
        <v>347</v>
      </c>
      <c r="B180">
        <v>122</v>
      </c>
      <c r="C180" t="s">
        <v>39</v>
      </c>
      <c r="D180">
        <v>1988</v>
      </c>
      <c r="E180" t="s">
        <v>753</v>
      </c>
      <c r="I180">
        <v>94.071743999999995</v>
      </c>
      <c r="N180">
        <v>57.364927000000002</v>
      </c>
      <c r="O180">
        <v>45.361047999999997</v>
      </c>
      <c r="P180">
        <v>119.62466000000001</v>
      </c>
      <c r="Q180" t="s">
        <v>711</v>
      </c>
      <c r="R180" t="s">
        <v>711</v>
      </c>
      <c r="S180" t="s">
        <v>711</v>
      </c>
      <c r="T180" t="s">
        <v>712</v>
      </c>
      <c r="U180" t="s">
        <v>712</v>
      </c>
      <c r="V180" t="s">
        <v>712</v>
      </c>
      <c r="W180" t="s">
        <v>713</v>
      </c>
      <c r="X180" t="s">
        <v>713</v>
      </c>
      <c r="Y180" t="s">
        <v>6</v>
      </c>
      <c r="Z180" t="s">
        <v>6</v>
      </c>
      <c r="AA180" t="s">
        <v>714</v>
      </c>
      <c r="AB180" t="s">
        <v>566</v>
      </c>
      <c r="AC180" t="s">
        <v>715</v>
      </c>
    </row>
    <row r="181" spans="1:29" x14ac:dyDescent="0.25">
      <c r="A181" t="s">
        <v>347</v>
      </c>
      <c r="B181">
        <v>122</v>
      </c>
      <c r="C181" t="s">
        <v>39</v>
      </c>
      <c r="D181">
        <v>1989</v>
      </c>
      <c r="E181" t="s">
        <v>754</v>
      </c>
      <c r="I181">
        <v>97.417923999999999</v>
      </c>
      <c r="N181">
        <v>56.331851</v>
      </c>
      <c r="O181">
        <v>45.444243999999998</v>
      </c>
      <c r="P181">
        <v>127.959</v>
      </c>
      <c r="Q181" t="s">
        <v>711</v>
      </c>
      <c r="R181" t="s">
        <v>711</v>
      </c>
      <c r="S181" t="s">
        <v>711</v>
      </c>
      <c r="T181" t="s">
        <v>712</v>
      </c>
      <c r="U181" t="s">
        <v>712</v>
      </c>
      <c r="V181" t="s">
        <v>712</v>
      </c>
      <c r="W181" t="s">
        <v>713</v>
      </c>
      <c r="X181" t="s">
        <v>713</v>
      </c>
      <c r="Y181" t="s">
        <v>6</v>
      </c>
      <c r="Z181" t="s">
        <v>6</v>
      </c>
      <c r="AA181" t="s">
        <v>714</v>
      </c>
      <c r="AB181" t="s">
        <v>566</v>
      </c>
      <c r="AC181" t="s">
        <v>715</v>
      </c>
    </row>
    <row r="182" spans="1:29" x14ac:dyDescent="0.25">
      <c r="A182" t="s">
        <v>347</v>
      </c>
      <c r="B182">
        <v>122</v>
      </c>
      <c r="C182" t="s">
        <v>39</v>
      </c>
      <c r="D182">
        <v>1990</v>
      </c>
      <c r="E182" t="s">
        <v>755</v>
      </c>
      <c r="I182">
        <v>100.96361</v>
      </c>
      <c r="N182">
        <v>55.931697</v>
      </c>
      <c r="O182">
        <v>45.530697000000004</v>
      </c>
      <c r="P182">
        <v>137.5248</v>
      </c>
      <c r="Q182" t="s">
        <v>711</v>
      </c>
      <c r="R182" t="s">
        <v>711</v>
      </c>
      <c r="S182" t="s">
        <v>711</v>
      </c>
      <c r="T182" t="s">
        <v>712</v>
      </c>
      <c r="U182" t="s">
        <v>712</v>
      </c>
      <c r="V182" t="s">
        <v>712</v>
      </c>
      <c r="W182" t="s">
        <v>713</v>
      </c>
      <c r="X182" t="s">
        <v>713</v>
      </c>
      <c r="Y182" t="s">
        <v>6</v>
      </c>
      <c r="Z182" t="s">
        <v>6</v>
      </c>
      <c r="AA182" t="s">
        <v>714</v>
      </c>
      <c r="AB182" t="s">
        <v>566</v>
      </c>
      <c r="AC182" t="s">
        <v>715</v>
      </c>
    </row>
    <row r="183" spans="1:29" x14ac:dyDescent="0.25">
      <c r="A183" t="s">
        <v>347</v>
      </c>
      <c r="B183">
        <v>122</v>
      </c>
      <c r="C183" t="s">
        <v>39</v>
      </c>
      <c r="D183">
        <v>1991</v>
      </c>
      <c r="E183" t="s">
        <v>756</v>
      </c>
      <c r="I183">
        <v>102.59515</v>
      </c>
      <c r="N183">
        <v>56.134155</v>
      </c>
      <c r="O183">
        <v>46.221908999999997</v>
      </c>
      <c r="P183">
        <v>147.43874</v>
      </c>
      <c r="Q183" t="s">
        <v>711</v>
      </c>
      <c r="R183" t="s">
        <v>711</v>
      </c>
      <c r="S183" t="s">
        <v>711</v>
      </c>
      <c r="T183" t="s">
        <v>712</v>
      </c>
      <c r="U183" t="s">
        <v>712</v>
      </c>
      <c r="V183" t="s">
        <v>712</v>
      </c>
      <c r="W183" t="s">
        <v>713</v>
      </c>
      <c r="X183" t="s">
        <v>713</v>
      </c>
      <c r="Y183" t="s">
        <v>6</v>
      </c>
      <c r="Z183" t="s">
        <v>6</v>
      </c>
      <c r="AA183" t="s">
        <v>714</v>
      </c>
      <c r="AB183" t="s">
        <v>566</v>
      </c>
      <c r="AC183" t="s">
        <v>715</v>
      </c>
    </row>
    <row r="184" spans="1:29" x14ac:dyDescent="0.25">
      <c r="A184" t="s">
        <v>347</v>
      </c>
      <c r="B184">
        <v>122</v>
      </c>
      <c r="C184" t="s">
        <v>39</v>
      </c>
      <c r="D184">
        <v>1992</v>
      </c>
      <c r="E184" t="s">
        <v>757</v>
      </c>
      <c r="I184">
        <v>104.36542</v>
      </c>
      <c r="N184">
        <v>56.027695000000001</v>
      </c>
      <c r="O184">
        <v>46.282691999999997</v>
      </c>
      <c r="P184">
        <v>155.76232999999999</v>
      </c>
      <c r="Q184" t="s">
        <v>711</v>
      </c>
      <c r="R184" t="s">
        <v>711</v>
      </c>
      <c r="S184" t="s">
        <v>711</v>
      </c>
      <c r="T184" t="s">
        <v>712</v>
      </c>
      <c r="U184" t="s">
        <v>712</v>
      </c>
      <c r="V184" t="s">
        <v>712</v>
      </c>
      <c r="W184" t="s">
        <v>713</v>
      </c>
      <c r="X184" t="s">
        <v>713</v>
      </c>
      <c r="Y184" t="s">
        <v>6</v>
      </c>
      <c r="Z184" t="s">
        <v>6</v>
      </c>
      <c r="AA184" t="s">
        <v>714</v>
      </c>
      <c r="AB184" t="s">
        <v>566</v>
      </c>
      <c r="AC184" t="s">
        <v>715</v>
      </c>
    </row>
    <row r="185" spans="1:29" x14ac:dyDescent="0.25">
      <c r="A185" t="s">
        <v>347</v>
      </c>
      <c r="B185">
        <v>122</v>
      </c>
      <c r="C185" t="s">
        <v>39</v>
      </c>
      <c r="D185">
        <v>1993</v>
      </c>
      <c r="E185" t="s">
        <v>758</v>
      </c>
      <c r="I185">
        <v>105.16965999999999</v>
      </c>
      <c r="N185">
        <v>60.628810999999999</v>
      </c>
      <c r="O185">
        <v>50.044120999999997</v>
      </c>
      <c r="P185">
        <v>160.90002000000001</v>
      </c>
      <c r="Q185" t="s">
        <v>711</v>
      </c>
      <c r="R185" t="s">
        <v>711</v>
      </c>
      <c r="S185" t="s">
        <v>711</v>
      </c>
      <c r="T185" t="s">
        <v>712</v>
      </c>
      <c r="U185" t="s">
        <v>712</v>
      </c>
      <c r="V185" t="s">
        <v>712</v>
      </c>
      <c r="W185" t="s">
        <v>713</v>
      </c>
      <c r="X185" t="s">
        <v>713</v>
      </c>
      <c r="Y185" t="s">
        <v>6</v>
      </c>
      <c r="Z185" t="s">
        <v>6</v>
      </c>
      <c r="AA185" t="s">
        <v>714</v>
      </c>
      <c r="AB185" t="s">
        <v>566</v>
      </c>
      <c r="AC185" t="s">
        <v>715</v>
      </c>
    </row>
    <row r="186" spans="1:29" x14ac:dyDescent="0.25">
      <c r="A186" t="s">
        <v>347</v>
      </c>
      <c r="B186">
        <v>122</v>
      </c>
      <c r="C186" t="s">
        <v>39</v>
      </c>
      <c r="D186">
        <v>1994</v>
      </c>
      <c r="E186" t="s">
        <v>759</v>
      </c>
      <c r="I186">
        <v>104.77473999999999</v>
      </c>
      <c r="N186">
        <v>63.720779999999998</v>
      </c>
      <c r="O186">
        <v>52.726280000000003</v>
      </c>
      <c r="P186">
        <v>168.92525000000001</v>
      </c>
      <c r="Q186" t="s">
        <v>711</v>
      </c>
      <c r="R186" t="s">
        <v>711</v>
      </c>
      <c r="S186" t="s">
        <v>711</v>
      </c>
      <c r="T186" t="s">
        <v>712</v>
      </c>
      <c r="U186" t="s">
        <v>712</v>
      </c>
      <c r="V186" t="s">
        <v>712</v>
      </c>
      <c r="W186" t="s">
        <v>713</v>
      </c>
      <c r="X186" t="s">
        <v>713</v>
      </c>
      <c r="Y186" t="s">
        <v>6</v>
      </c>
      <c r="Z186" t="s">
        <v>6</v>
      </c>
      <c r="AA186" t="s">
        <v>714</v>
      </c>
      <c r="AB186" t="s">
        <v>566</v>
      </c>
      <c r="AC186" t="s">
        <v>715</v>
      </c>
    </row>
    <row r="187" spans="1:29" x14ac:dyDescent="0.25">
      <c r="A187" t="s">
        <v>347</v>
      </c>
      <c r="B187">
        <v>122</v>
      </c>
      <c r="C187" t="s">
        <v>39</v>
      </c>
      <c r="D187">
        <v>1995</v>
      </c>
      <c r="E187" t="s">
        <v>760</v>
      </c>
      <c r="F187">
        <v>123.70902</v>
      </c>
      <c r="G187">
        <v>42.177945000000001</v>
      </c>
      <c r="H187">
        <v>81.531075999999999</v>
      </c>
      <c r="I187">
        <v>106.46679</v>
      </c>
      <c r="J187">
        <v>41.300145999999998</v>
      </c>
      <c r="K187">
        <v>65.166642999999993</v>
      </c>
      <c r="N187">
        <v>67.864718999999994</v>
      </c>
      <c r="O187">
        <v>55.248083999999999</v>
      </c>
      <c r="P187">
        <v>176.57807</v>
      </c>
      <c r="Q187" t="s">
        <v>711</v>
      </c>
      <c r="R187" t="s">
        <v>711</v>
      </c>
      <c r="S187" t="s">
        <v>711</v>
      </c>
      <c r="T187" t="s">
        <v>712</v>
      </c>
      <c r="U187" t="s">
        <v>712</v>
      </c>
      <c r="V187" t="s">
        <v>712</v>
      </c>
      <c r="W187" t="s">
        <v>713</v>
      </c>
      <c r="X187" t="s">
        <v>713</v>
      </c>
      <c r="Y187" t="s">
        <v>6</v>
      </c>
      <c r="Z187" t="s">
        <v>6</v>
      </c>
      <c r="AA187" t="s">
        <v>714</v>
      </c>
      <c r="AB187" t="s">
        <v>566</v>
      </c>
      <c r="AC187" t="s">
        <v>715</v>
      </c>
    </row>
    <row r="188" spans="1:29" x14ac:dyDescent="0.25">
      <c r="A188" t="s">
        <v>347</v>
      </c>
      <c r="B188">
        <v>122</v>
      </c>
      <c r="C188" t="s">
        <v>39</v>
      </c>
      <c r="D188">
        <v>1996</v>
      </c>
      <c r="E188" t="s">
        <v>761</v>
      </c>
      <c r="F188">
        <v>124.48772</v>
      </c>
      <c r="G188">
        <v>42.934488000000002</v>
      </c>
      <c r="H188">
        <v>81.553229999999999</v>
      </c>
      <c r="I188">
        <v>108.63867</v>
      </c>
      <c r="J188">
        <v>42.360917000000001</v>
      </c>
      <c r="K188">
        <v>66.277749</v>
      </c>
      <c r="N188">
        <v>67.807186999999999</v>
      </c>
      <c r="O188">
        <v>55.611646</v>
      </c>
      <c r="P188">
        <v>182.54089999999999</v>
      </c>
      <c r="Q188" t="s">
        <v>711</v>
      </c>
      <c r="R188" t="s">
        <v>711</v>
      </c>
      <c r="S188" t="s">
        <v>711</v>
      </c>
      <c r="T188" t="s">
        <v>712</v>
      </c>
      <c r="U188" t="s">
        <v>712</v>
      </c>
      <c r="V188" t="s">
        <v>712</v>
      </c>
      <c r="W188" t="s">
        <v>713</v>
      </c>
      <c r="X188" t="s">
        <v>713</v>
      </c>
      <c r="Y188" t="s">
        <v>6</v>
      </c>
      <c r="Z188" t="s">
        <v>6</v>
      </c>
      <c r="AA188" t="s">
        <v>714</v>
      </c>
      <c r="AB188" t="s">
        <v>566</v>
      </c>
      <c r="AC188" t="s">
        <v>715</v>
      </c>
    </row>
    <row r="189" spans="1:29" x14ac:dyDescent="0.25">
      <c r="A189" t="s">
        <v>347</v>
      </c>
      <c r="B189">
        <v>122</v>
      </c>
      <c r="C189" t="s">
        <v>39</v>
      </c>
      <c r="D189">
        <v>1997</v>
      </c>
      <c r="E189" t="s">
        <v>762</v>
      </c>
      <c r="F189">
        <v>129.54115999999999</v>
      </c>
      <c r="G189">
        <v>43.086775000000003</v>
      </c>
      <c r="H189">
        <v>86.454385000000002</v>
      </c>
      <c r="I189">
        <v>113.71698000000001</v>
      </c>
      <c r="J189">
        <v>42.855220000000003</v>
      </c>
      <c r="K189">
        <v>70.861756999999997</v>
      </c>
      <c r="N189">
        <v>63.055810000000001</v>
      </c>
      <c r="O189">
        <v>56.834378999999998</v>
      </c>
      <c r="P189">
        <v>188.72380000000001</v>
      </c>
      <c r="Q189" t="s">
        <v>711</v>
      </c>
      <c r="R189" t="s">
        <v>711</v>
      </c>
      <c r="S189" t="s">
        <v>711</v>
      </c>
      <c r="T189" t="s">
        <v>712</v>
      </c>
      <c r="U189" t="s">
        <v>712</v>
      </c>
      <c r="V189" t="s">
        <v>712</v>
      </c>
      <c r="W189" t="s">
        <v>713</v>
      </c>
      <c r="X189" t="s">
        <v>713</v>
      </c>
      <c r="Y189" t="s">
        <v>6</v>
      </c>
      <c r="Z189" t="s">
        <v>6</v>
      </c>
      <c r="AA189" t="s">
        <v>714</v>
      </c>
      <c r="AB189" t="s">
        <v>566</v>
      </c>
      <c r="AC189" t="s">
        <v>715</v>
      </c>
    </row>
    <row r="190" spans="1:29" x14ac:dyDescent="0.25">
      <c r="A190" t="s">
        <v>347</v>
      </c>
      <c r="B190">
        <v>122</v>
      </c>
      <c r="C190" t="s">
        <v>39</v>
      </c>
      <c r="D190">
        <v>1998</v>
      </c>
      <c r="E190" t="s">
        <v>763</v>
      </c>
      <c r="F190">
        <v>129.90599</v>
      </c>
      <c r="G190">
        <v>42.426504999999999</v>
      </c>
      <c r="H190">
        <v>87.479488000000003</v>
      </c>
      <c r="I190">
        <v>114.23778</v>
      </c>
      <c r="J190">
        <v>42.277788000000001</v>
      </c>
      <c r="K190">
        <v>71.959992999999997</v>
      </c>
      <c r="N190">
        <v>68.818757000000005</v>
      </c>
      <c r="O190">
        <v>56.839792000000003</v>
      </c>
      <c r="P190">
        <v>196.3466</v>
      </c>
      <c r="Q190" t="s">
        <v>711</v>
      </c>
      <c r="R190" t="s">
        <v>711</v>
      </c>
      <c r="S190" t="s">
        <v>711</v>
      </c>
      <c r="T190" t="s">
        <v>712</v>
      </c>
      <c r="U190" t="s">
        <v>712</v>
      </c>
      <c r="V190" t="s">
        <v>712</v>
      </c>
      <c r="W190" t="s">
        <v>713</v>
      </c>
      <c r="X190" t="s">
        <v>713</v>
      </c>
      <c r="Y190" t="s">
        <v>6</v>
      </c>
      <c r="Z190" t="s">
        <v>6</v>
      </c>
      <c r="AA190" t="s">
        <v>714</v>
      </c>
      <c r="AB190" t="s">
        <v>566</v>
      </c>
      <c r="AC190" t="s">
        <v>715</v>
      </c>
    </row>
    <row r="191" spans="1:29" x14ac:dyDescent="0.25">
      <c r="A191" t="s">
        <v>347</v>
      </c>
      <c r="B191">
        <v>122</v>
      </c>
      <c r="C191" t="s">
        <v>39</v>
      </c>
      <c r="D191">
        <v>1999</v>
      </c>
      <c r="E191" t="s">
        <v>764</v>
      </c>
      <c r="F191">
        <v>136.57551000000001</v>
      </c>
      <c r="G191">
        <v>44.487482</v>
      </c>
      <c r="H191">
        <v>92.088029000000006</v>
      </c>
      <c r="I191">
        <v>120.74872000000001</v>
      </c>
      <c r="J191">
        <v>44.408503000000003</v>
      </c>
      <c r="K191">
        <v>76.340221999999997</v>
      </c>
      <c r="N191">
        <v>61.103166000000002</v>
      </c>
      <c r="O191">
        <v>57.872774999999997</v>
      </c>
      <c r="P191">
        <v>203.85059999999999</v>
      </c>
      <c r="Q191" t="s">
        <v>711</v>
      </c>
      <c r="R191" t="s">
        <v>711</v>
      </c>
      <c r="S191" t="s">
        <v>711</v>
      </c>
      <c r="T191" t="s">
        <v>712</v>
      </c>
      <c r="U191" t="s">
        <v>712</v>
      </c>
      <c r="V191" t="s">
        <v>712</v>
      </c>
      <c r="W191" t="s">
        <v>713</v>
      </c>
      <c r="X191" t="s">
        <v>713</v>
      </c>
      <c r="Y191" t="s">
        <v>6</v>
      </c>
      <c r="Z191" t="s">
        <v>6</v>
      </c>
      <c r="AA191" t="s">
        <v>714</v>
      </c>
      <c r="AB191" t="s">
        <v>566</v>
      </c>
      <c r="AC191" t="s">
        <v>715</v>
      </c>
    </row>
    <row r="192" spans="1:29" x14ac:dyDescent="0.25">
      <c r="A192" t="s">
        <v>347</v>
      </c>
      <c r="B192">
        <v>122</v>
      </c>
      <c r="C192" t="s">
        <v>39</v>
      </c>
      <c r="D192">
        <v>2000</v>
      </c>
      <c r="E192" t="s">
        <v>765</v>
      </c>
      <c r="F192">
        <v>143.62959000000001</v>
      </c>
      <c r="G192">
        <v>45.149396000000003</v>
      </c>
      <c r="H192">
        <v>98.480194999999995</v>
      </c>
      <c r="I192">
        <v>127.83606</v>
      </c>
      <c r="J192">
        <v>45.281415000000003</v>
      </c>
      <c r="K192">
        <v>82.554642999999999</v>
      </c>
      <c r="N192">
        <v>65.737617999999998</v>
      </c>
      <c r="O192">
        <v>56.508138000000002</v>
      </c>
      <c r="P192">
        <v>213.60640000000001</v>
      </c>
      <c r="Q192" t="s">
        <v>711</v>
      </c>
      <c r="R192" t="s">
        <v>711</v>
      </c>
      <c r="S192" t="s">
        <v>711</v>
      </c>
      <c r="T192" t="s">
        <v>712</v>
      </c>
      <c r="U192" t="s">
        <v>712</v>
      </c>
      <c r="V192" t="s">
        <v>712</v>
      </c>
      <c r="W192" t="s">
        <v>713</v>
      </c>
      <c r="X192" t="s">
        <v>713</v>
      </c>
      <c r="Y192" t="s">
        <v>6</v>
      </c>
      <c r="Z192" t="s">
        <v>6</v>
      </c>
      <c r="AA192" t="s">
        <v>714</v>
      </c>
      <c r="AB192" t="s">
        <v>566</v>
      </c>
      <c r="AC192" t="s">
        <v>715</v>
      </c>
    </row>
    <row r="193" spans="1:29" x14ac:dyDescent="0.25">
      <c r="A193" t="s">
        <v>347</v>
      </c>
      <c r="B193">
        <v>122</v>
      </c>
      <c r="C193" t="s">
        <v>39</v>
      </c>
      <c r="D193">
        <v>2001</v>
      </c>
      <c r="E193" t="s">
        <v>766</v>
      </c>
      <c r="F193">
        <v>146.03604999999999</v>
      </c>
      <c r="G193">
        <v>45.440652999999998</v>
      </c>
      <c r="H193">
        <v>100.5954</v>
      </c>
      <c r="I193">
        <v>129.40074999999999</v>
      </c>
      <c r="J193">
        <v>45.576239000000001</v>
      </c>
      <c r="K193">
        <v>83.824510000000004</v>
      </c>
      <c r="N193">
        <v>66.354553999999993</v>
      </c>
      <c r="O193">
        <v>55.056342999999998</v>
      </c>
      <c r="P193">
        <v>220.52500000000001</v>
      </c>
      <c r="Q193" t="s">
        <v>711</v>
      </c>
      <c r="R193" t="s">
        <v>711</v>
      </c>
      <c r="S193" t="s">
        <v>711</v>
      </c>
      <c r="T193" t="s">
        <v>712</v>
      </c>
      <c r="U193" t="s">
        <v>712</v>
      </c>
      <c r="V193" t="s">
        <v>712</v>
      </c>
      <c r="W193" t="s">
        <v>713</v>
      </c>
      <c r="X193" t="s">
        <v>713</v>
      </c>
      <c r="Y193" t="s">
        <v>6</v>
      </c>
      <c r="Z193" t="s">
        <v>6</v>
      </c>
      <c r="AA193" t="s">
        <v>714</v>
      </c>
      <c r="AB193" t="s">
        <v>566</v>
      </c>
      <c r="AC193" t="s">
        <v>715</v>
      </c>
    </row>
    <row r="194" spans="1:29" x14ac:dyDescent="0.25">
      <c r="A194" t="s">
        <v>347</v>
      </c>
      <c r="B194">
        <v>122</v>
      </c>
      <c r="C194" t="s">
        <v>39</v>
      </c>
      <c r="D194">
        <v>2002</v>
      </c>
      <c r="E194" t="s">
        <v>767</v>
      </c>
      <c r="F194">
        <v>146.57936000000001</v>
      </c>
      <c r="G194">
        <v>46.269393000000001</v>
      </c>
      <c r="H194">
        <v>100.30997000000001</v>
      </c>
      <c r="I194">
        <v>129.16036</v>
      </c>
      <c r="J194">
        <v>46.436988999999997</v>
      </c>
      <c r="K194">
        <v>82.723371</v>
      </c>
      <c r="N194">
        <v>66.977827000000005</v>
      </c>
      <c r="O194">
        <v>54.668618000000002</v>
      </c>
      <c r="P194">
        <v>226.73519999999999</v>
      </c>
      <c r="Q194" t="s">
        <v>711</v>
      </c>
      <c r="R194" t="s">
        <v>711</v>
      </c>
      <c r="S194" t="s">
        <v>711</v>
      </c>
      <c r="T194" t="s">
        <v>712</v>
      </c>
      <c r="U194" t="s">
        <v>712</v>
      </c>
      <c r="V194" t="s">
        <v>712</v>
      </c>
      <c r="W194" t="s">
        <v>713</v>
      </c>
      <c r="X194" t="s">
        <v>713</v>
      </c>
      <c r="Y194" t="s">
        <v>6</v>
      </c>
      <c r="Z194" t="s">
        <v>6</v>
      </c>
      <c r="AA194" t="s">
        <v>714</v>
      </c>
      <c r="AB194" t="s">
        <v>566</v>
      </c>
      <c r="AC194" t="s">
        <v>715</v>
      </c>
    </row>
    <row r="195" spans="1:29" x14ac:dyDescent="0.25">
      <c r="A195" t="s">
        <v>347</v>
      </c>
      <c r="B195">
        <v>122</v>
      </c>
      <c r="C195" t="s">
        <v>39</v>
      </c>
      <c r="D195">
        <v>2003</v>
      </c>
      <c r="E195" t="s">
        <v>768</v>
      </c>
      <c r="F195">
        <v>150.84026</v>
      </c>
      <c r="G195">
        <v>46.944633000000003</v>
      </c>
      <c r="H195">
        <v>103.89563</v>
      </c>
      <c r="I195">
        <v>131.00049000000001</v>
      </c>
      <c r="J195">
        <v>46.705697999999998</v>
      </c>
      <c r="K195">
        <v>84.294786999999999</v>
      </c>
      <c r="N195">
        <v>64.896276999999998</v>
      </c>
      <c r="O195">
        <v>54.721224999999997</v>
      </c>
      <c r="P195">
        <v>231.86250000000001</v>
      </c>
      <c r="Q195" t="s">
        <v>711</v>
      </c>
      <c r="R195" t="s">
        <v>711</v>
      </c>
      <c r="S195" t="s">
        <v>711</v>
      </c>
      <c r="T195" t="s">
        <v>712</v>
      </c>
      <c r="U195" t="s">
        <v>712</v>
      </c>
      <c r="V195" t="s">
        <v>712</v>
      </c>
      <c r="W195" t="s">
        <v>713</v>
      </c>
      <c r="X195" t="s">
        <v>713</v>
      </c>
      <c r="Y195" t="s">
        <v>6</v>
      </c>
      <c r="Z195" t="s">
        <v>6</v>
      </c>
      <c r="AA195" t="s">
        <v>714</v>
      </c>
      <c r="AB195" t="s">
        <v>566</v>
      </c>
      <c r="AC195" t="s">
        <v>715</v>
      </c>
    </row>
    <row r="196" spans="1:29" x14ac:dyDescent="0.25">
      <c r="A196" t="s">
        <v>347</v>
      </c>
      <c r="B196">
        <v>122</v>
      </c>
      <c r="C196" t="s">
        <v>39</v>
      </c>
      <c r="D196">
        <v>2004</v>
      </c>
      <c r="E196" t="s">
        <v>769</v>
      </c>
      <c r="F196">
        <v>148.73428000000001</v>
      </c>
      <c r="G196">
        <v>47.845188</v>
      </c>
      <c r="H196">
        <v>100.88909</v>
      </c>
      <c r="I196">
        <v>129.93448000000001</v>
      </c>
      <c r="J196">
        <v>48.677048999999997</v>
      </c>
      <c r="K196">
        <v>81.257429999999999</v>
      </c>
      <c r="N196">
        <v>64.848658</v>
      </c>
      <c r="O196">
        <v>55.931896000000002</v>
      </c>
      <c r="P196">
        <v>242.34829999999999</v>
      </c>
      <c r="Q196" t="s">
        <v>711</v>
      </c>
      <c r="R196" t="s">
        <v>711</v>
      </c>
      <c r="S196" t="s">
        <v>711</v>
      </c>
      <c r="T196" t="s">
        <v>712</v>
      </c>
      <c r="U196" t="s">
        <v>712</v>
      </c>
      <c r="V196" t="s">
        <v>712</v>
      </c>
      <c r="W196" t="s">
        <v>713</v>
      </c>
      <c r="X196" t="s">
        <v>713</v>
      </c>
      <c r="Y196" t="s">
        <v>6</v>
      </c>
      <c r="Z196" t="s">
        <v>6</v>
      </c>
      <c r="AA196" t="s">
        <v>714</v>
      </c>
      <c r="AB196" t="s">
        <v>566</v>
      </c>
      <c r="AC196" t="s">
        <v>715</v>
      </c>
    </row>
    <row r="197" spans="1:29" x14ac:dyDescent="0.25">
      <c r="A197" t="s">
        <v>347</v>
      </c>
      <c r="B197">
        <v>122</v>
      </c>
      <c r="C197" t="s">
        <v>39</v>
      </c>
      <c r="D197">
        <v>2005</v>
      </c>
      <c r="E197" t="s">
        <v>770</v>
      </c>
      <c r="F197">
        <v>149.48342</v>
      </c>
      <c r="G197">
        <v>52.316836000000002</v>
      </c>
      <c r="H197">
        <v>97.166584999999998</v>
      </c>
      <c r="I197">
        <v>133.76876999999999</v>
      </c>
      <c r="J197">
        <v>51.723703999999998</v>
      </c>
      <c r="K197">
        <v>82.045064999999994</v>
      </c>
      <c r="N197">
        <v>68.317515999999998</v>
      </c>
      <c r="O197">
        <v>55.624913999999997</v>
      </c>
      <c r="P197">
        <v>254.07499999999999</v>
      </c>
      <c r="Q197" t="s">
        <v>711</v>
      </c>
      <c r="R197" t="s">
        <v>711</v>
      </c>
      <c r="S197" t="s">
        <v>711</v>
      </c>
      <c r="T197" t="s">
        <v>712</v>
      </c>
      <c r="U197" t="s">
        <v>712</v>
      </c>
      <c r="V197" t="s">
        <v>712</v>
      </c>
      <c r="W197" t="s">
        <v>713</v>
      </c>
      <c r="X197" t="s">
        <v>713</v>
      </c>
      <c r="Y197" t="s">
        <v>6</v>
      </c>
      <c r="Z197" t="s">
        <v>6</v>
      </c>
      <c r="AA197" t="s">
        <v>714</v>
      </c>
      <c r="AB197" t="s">
        <v>566</v>
      </c>
      <c r="AC197" t="s">
        <v>715</v>
      </c>
    </row>
    <row r="198" spans="1:29" x14ac:dyDescent="0.25">
      <c r="A198" t="s">
        <v>347</v>
      </c>
      <c r="B198">
        <v>122</v>
      </c>
      <c r="C198" t="s">
        <v>39</v>
      </c>
      <c r="D198">
        <v>2006</v>
      </c>
      <c r="E198" t="s">
        <v>771</v>
      </c>
      <c r="F198">
        <v>152.46072000000001</v>
      </c>
      <c r="G198">
        <v>52.807735000000001</v>
      </c>
      <c r="H198">
        <v>99.652981999999994</v>
      </c>
      <c r="I198">
        <v>136.09402</v>
      </c>
      <c r="J198">
        <v>52.226011</v>
      </c>
      <c r="K198">
        <v>83.868011999999993</v>
      </c>
      <c r="N198">
        <v>67.000705999999994</v>
      </c>
      <c r="O198">
        <v>54.238897000000001</v>
      </c>
      <c r="P198">
        <v>267.82440000000003</v>
      </c>
      <c r="Q198" t="s">
        <v>711</v>
      </c>
      <c r="R198" t="s">
        <v>711</v>
      </c>
      <c r="S198" t="s">
        <v>711</v>
      </c>
      <c r="T198" t="s">
        <v>712</v>
      </c>
      <c r="U198" t="s">
        <v>712</v>
      </c>
      <c r="V198" t="s">
        <v>712</v>
      </c>
      <c r="W198" t="s">
        <v>713</v>
      </c>
      <c r="X198" t="s">
        <v>713</v>
      </c>
      <c r="Y198" t="s">
        <v>6</v>
      </c>
      <c r="Z198" t="s">
        <v>6</v>
      </c>
      <c r="AA198" t="s">
        <v>714</v>
      </c>
      <c r="AB198" t="s">
        <v>566</v>
      </c>
      <c r="AC198" t="s">
        <v>715</v>
      </c>
    </row>
    <row r="199" spans="1:29" x14ac:dyDescent="0.25">
      <c r="A199" t="s">
        <v>347</v>
      </c>
      <c r="B199">
        <v>122</v>
      </c>
      <c r="C199" t="s">
        <v>39</v>
      </c>
      <c r="D199">
        <v>2007</v>
      </c>
      <c r="E199" t="s">
        <v>772</v>
      </c>
      <c r="F199">
        <v>157.12414000000001</v>
      </c>
      <c r="G199">
        <v>52.067062</v>
      </c>
      <c r="H199">
        <v>105.05708</v>
      </c>
      <c r="I199">
        <v>140.26650000000001</v>
      </c>
      <c r="J199">
        <v>51.444830000000003</v>
      </c>
      <c r="K199">
        <v>88.821669</v>
      </c>
      <c r="N199">
        <v>64.740498000000002</v>
      </c>
      <c r="O199">
        <v>51.896977999999997</v>
      </c>
      <c r="P199">
        <v>283.97800000000001</v>
      </c>
      <c r="Q199" t="s">
        <v>711</v>
      </c>
      <c r="R199" t="s">
        <v>711</v>
      </c>
      <c r="S199" t="s">
        <v>711</v>
      </c>
      <c r="T199" t="s">
        <v>712</v>
      </c>
      <c r="U199" t="s">
        <v>712</v>
      </c>
      <c r="V199" t="s">
        <v>712</v>
      </c>
      <c r="W199" t="s">
        <v>713</v>
      </c>
      <c r="X199" t="s">
        <v>713</v>
      </c>
      <c r="Y199" t="s">
        <v>6</v>
      </c>
      <c r="Z199" t="s">
        <v>6</v>
      </c>
      <c r="AA199" t="s">
        <v>714</v>
      </c>
      <c r="AB199" t="s">
        <v>566</v>
      </c>
      <c r="AC199" t="s">
        <v>715</v>
      </c>
    </row>
    <row r="200" spans="1:29" x14ac:dyDescent="0.25">
      <c r="A200" t="s">
        <v>347</v>
      </c>
      <c r="B200">
        <v>122</v>
      </c>
      <c r="C200" t="s">
        <v>39</v>
      </c>
      <c r="D200">
        <v>2008</v>
      </c>
      <c r="E200" t="s">
        <v>773</v>
      </c>
      <c r="F200">
        <v>159.02504999999999</v>
      </c>
      <c r="G200">
        <v>52.697099000000001</v>
      </c>
      <c r="H200">
        <v>106.32795</v>
      </c>
      <c r="I200">
        <v>142.46436</v>
      </c>
      <c r="J200">
        <v>51.980873000000003</v>
      </c>
      <c r="K200">
        <v>90.483483000000007</v>
      </c>
      <c r="N200">
        <v>68.417357999999993</v>
      </c>
      <c r="O200">
        <v>55.136830000000003</v>
      </c>
      <c r="P200">
        <v>293.76190000000003</v>
      </c>
      <c r="Q200" t="s">
        <v>711</v>
      </c>
      <c r="R200" t="s">
        <v>711</v>
      </c>
      <c r="S200" t="s">
        <v>711</v>
      </c>
      <c r="T200" t="s">
        <v>712</v>
      </c>
      <c r="U200" t="s">
        <v>712</v>
      </c>
      <c r="V200" t="s">
        <v>712</v>
      </c>
      <c r="W200" t="s">
        <v>713</v>
      </c>
      <c r="X200" t="s">
        <v>713</v>
      </c>
      <c r="Y200" t="s">
        <v>6</v>
      </c>
      <c r="Z200" t="s">
        <v>6</v>
      </c>
      <c r="AA200" t="s">
        <v>714</v>
      </c>
      <c r="AB200" t="s">
        <v>566</v>
      </c>
      <c r="AC200" t="s">
        <v>715</v>
      </c>
    </row>
    <row r="201" spans="1:29" x14ac:dyDescent="0.25">
      <c r="A201" t="s">
        <v>347</v>
      </c>
      <c r="B201">
        <v>122</v>
      </c>
      <c r="C201" t="s">
        <v>39</v>
      </c>
      <c r="D201">
        <v>2009</v>
      </c>
      <c r="E201" t="s">
        <v>774</v>
      </c>
      <c r="F201">
        <v>160.10956999999999</v>
      </c>
      <c r="G201">
        <v>53.936551000000001</v>
      </c>
      <c r="H201">
        <v>106.17301999999999</v>
      </c>
      <c r="I201">
        <v>145.02540999999999</v>
      </c>
      <c r="J201">
        <v>53.264778999999997</v>
      </c>
      <c r="K201">
        <v>91.760633999999996</v>
      </c>
      <c r="N201">
        <v>79.579796999999999</v>
      </c>
      <c r="O201">
        <v>58.572648999999998</v>
      </c>
      <c r="P201">
        <v>288.04399999999998</v>
      </c>
      <c r="Q201" t="s">
        <v>711</v>
      </c>
      <c r="R201" t="s">
        <v>711</v>
      </c>
      <c r="S201" t="s">
        <v>711</v>
      </c>
      <c r="T201" t="s">
        <v>712</v>
      </c>
      <c r="U201" t="s">
        <v>712</v>
      </c>
      <c r="V201" t="s">
        <v>712</v>
      </c>
      <c r="W201" t="s">
        <v>713</v>
      </c>
      <c r="X201" t="s">
        <v>713</v>
      </c>
      <c r="Y201" t="s">
        <v>6</v>
      </c>
      <c r="Z201" t="s">
        <v>6</v>
      </c>
      <c r="AA201" t="s">
        <v>714</v>
      </c>
      <c r="AB201" t="s">
        <v>566</v>
      </c>
      <c r="AC201" t="s">
        <v>715</v>
      </c>
    </row>
    <row r="202" spans="1:29" x14ac:dyDescent="0.25">
      <c r="A202" t="s">
        <v>347</v>
      </c>
      <c r="B202">
        <v>122</v>
      </c>
      <c r="C202" t="s">
        <v>39</v>
      </c>
      <c r="D202">
        <v>2010</v>
      </c>
      <c r="E202" t="s">
        <v>775</v>
      </c>
      <c r="F202">
        <v>164.50476</v>
      </c>
      <c r="G202">
        <v>55.041187000000001</v>
      </c>
      <c r="H202">
        <v>109.46357999999999</v>
      </c>
      <c r="I202">
        <v>147.42008000000001</v>
      </c>
      <c r="J202">
        <v>54.361556999999998</v>
      </c>
      <c r="K202">
        <v>93.058520999999999</v>
      </c>
      <c r="N202">
        <v>82.417665</v>
      </c>
      <c r="O202">
        <v>59.740462999999998</v>
      </c>
      <c r="P202">
        <v>295.89659999999998</v>
      </c>
      <c r="Q202" t="s">
        <v>711</v>
      </c>
      <c r="R202" t="s">
        <v>711</v>
      </c>
      <c r="S202" t="s">
        <v>711</v>
      </c>
      <c r="T202" t="s">
        <v>712</v>
      </c>
      <c r="U202" t="s">
        <v>712</v>
      </c>
      <c r="V202" t="s">
        <v>712</v>
      </c>
      <c r="W202" t="s">
        <v>713</v>
      </c>
      <c r="X202" t="s">
        <v>713</v>
      </c>
      <c r="Y202" t="s">
        <v>6</v>
      </c>
      <c r="Z202" t="s">
        <v>6</v>
      </c>
      <c r="AA202" t="s">
        <v>714</v>
      </c>
      <c r="AB202" t="s">
        <v>566</v>
      </c>
      <c r="AC202" t="s">
        <v>715</v>
      </c>
    </row>
    <row r="203" spans="1:29" x14ac:dyDescent="0.25">
      <c r="A203" t="s">
        <v>347</v>
      </c>
      <c r="B203">
        <v>122</v>
      </c>
      <c r="C203" t="s">
        <v>39</v>
      </c>
      <c r="D203">
        <v>2011</v>
      </c>
      <c r="E203" t="s">
        <v>776</v>
      </c>
      <c r="F203">
        <v>162.58056999999999</v>
      </c>
      <c r="G203">
        <v>53.636763999999999</v>
      </c>
      <c r="H203">
        <v>108.9438</v>
      </c>
      <c r="I203">
        <v>145.23390000000001</v>
      </c>
      <c r="J203">
        <v>53.010894999999998</v>
      </c>
      <c r="K203">
        <v>92.223003000000006</v>
      </c>
      <c r="N203">
        <v>82.178146999999996</v>
      </c>
      <c r="O203">
        <v>59.064511000000003</v>
      </c>
      <c r="P203">
        <v>310.12869999999998</v>
      </c>
      <c r="Q203" t="s">
        <v>711</v>
      </c>
      <c r="R203" t="s">
        <v>711</v>
      </c>
      <c r="S203" t="s">
        <v>711</v>
      </c>
      <c r="T203" t="s">
        <v>712</v>
      </c>
      <c r="U203" t="s">
        <v>712</v>
      </c>
      <c r="V203" t="s">
        <v>712</v>
      </c>
      <c r="W203" t="s">
        <v>713</v>
      </c>
      <c r="X203" t="s">
        <v>713</v>
      </c>
      <c r="Y203" t="s">
        <v>6</v>
      </c>
      <c r="Z203" t="s">
        <v>6</v>
      </c>
      <c r="AA203" t="s">
        <v>714</v>
      </c>
      <c r="AB203" t="s">
        <v>566</v>
      </c>
      <c r="AC203" t="s">
        <v>715</v>
      </c>
    </row>
    <row r="204" spans="1:29" x14ac:dyDescent="0.25">
      <c r="A204" t="s">
        <v>347</v>
      </c>
      <c r="B204">
        <v>122</v>
      </c>
      <c r="C204" t="s">
        <v>39</v>
      </c>
      <c r="D204">
        <v>2012</v>
      </c>
      <c r="E204" t="s">
        <v>777</v>
      </c>
      <c r="F204">
        <v>162.80589000000001</v>
      </c>
      <c r="G204">
        <v>52.971710999999999</v>
      </c>
      <c r="H204">
        <v>109.83417</v>
      </c>
      <c r="I204">
        <v>143.46887000000001</v>
      </c>
      <c r="J204">
        <v>51.787979</v>
      </c>
      <c r="K204">
        <v>91.680891000000003</v>
      </c>
      <c r="N204">
        <v>81.660932000000003</v>
      </c>
      <c r="O204">
        <v>59.484749999999998</v>
      </c>
      <c r="P204">
        <v>318.65309999999999</v>
      </c>
      <c r="Q204" t="s">
        <v>711</v>
      </c>
      <c r="R204" t="s">
        <v>711</v>
      </c>
      <c r="S204" t="s">
        <v>711</v>
      </c>
      <c r="T204" t="s">
        <v>712</v>
      </c>
      <c r="U204" t="s">
        <v>712</v>
      </c>
      <c r="V204" t="s">
        <v>712</v>
      </c>
      <c r="W204" t="s">
        <v>713</v>
      </c>
      <c r="X204" t="s">
        <v>713</v>
      </c>
      <c r="Y204" t="s">
        <v>6</v>
      </c>
      <c r="Z204" t="s">
        <v>6</v>
      </c>
      <c r="AA204" t="s">
        <v>714</v>
      </c>
      <c r="AB204" t="s">
        <v>566</v>
      </c>
      <c r="AC204" t="s">
        <v>715</v>
      </c>
    </row>
    <row r="205" spans="1:29" x14ac:dyDescent="0.25">
      <c r="A205" t="s">
        <v>347</v>
      </c>
      <c r="B205">
        <v>122</v>
      </c>
      <c r="C205" t="s">
        <v>39</v>
      </c>
      <c r="D205">
        <v>2013</v>
      </c>
      <c r="E205" t="s">
        <v>778</v>
      </c>
      <c r="F205">
        <v>167.69</v>
      </c>
      <c r="G205">
        <v>52.040041000000002</v>
      </c>
      <c r="H205">
        <v>115.64995</v>
      </c>
      <c r="I205">
        <v>146.4906</v>
      </c>
      <c r="J205">
        <v>50.968755999999999</v>
      </c>
      <c r="K205">
        <v>95.521844999999999</v>
      </c>
      <c r="N205">
        <v>81.011264999999995</v>
      </c>
      <c r="O205">
        <v>59.875236999999998</v>
      </c>
      <c r="P205">
        <v>323.91019999999997</v>
      </c>
      <c r="Q205" t="s">
        <v>711</v>
      </c>
      <c r="R205" t="s">
        <v>711</v>
      </c>
      <c r="S205" t="s">
        <v>711</v>
      </c>
      <c r="T205" t="s">
        <v>712</v>
      </c>
      <c r="U205" t="s">
        <v>712</v>
      </c>
      <c r="V205" t="s">
        <v>712</v>
      </c>
      <c r="W205" t="s">
        <v>713</v>
      </c>
      <c r="X205" t="s">
        <v>713</v>
      </c>
      <c r="Y205" t="s">
        <v>6</v>
      </c>
      <c r="Z205" t="s">
        <v>6</v>
      </c>
      <c r="AA205" t="s">
        <v>714</v>
      </c>
      <c r="AB205" t="s">
        <v>566</v>
      </c>
      <c r="AC205" t="s">
        <v>715</v>
      </c>
    </row>
    <row r="206" spans="1:29" x14ac:dyDescent="0.25">
      <c r="A206" t="s">
        <v>347</v>
      </c>
      <c r="B206">
        <v>122</v>
      </c>
      <c r="C206" t="s">
        <v>39</v>
      </c>
      <c r="D206">
        <v>2014</v>
      </c>
      <c r="E206" t="s">
        <v>779</v>
      </c>
      <c r="F206">
        <v>163.12362999999999</v>
      </c>
      <c r="G206">
        <v>51.800096000000003</v>
      </c>
      <c r="H206">
        <v>111.32353000000001</v>
      </c>
      <c r="I206">
        <v>141.94882999999999</v>
      </c>
      <c r="J206">
        <v>50.242221000000001</v>
      </c>
      <c r="K206">
        <v>91.706612000000007</v>
      </c>
      <c r="N206">
        <v>83.757940000000005</v>
      </c>
      <c r="O206">
        <v>58.896382000000003</v>
      </c>
      <c r="P206">
        <v>333.14609999999999</v>
      </c>
      <c r="Q206" t="s">
        <v>711</v>
      </c>
      <c r="R206" t="s">
        <v>711</v>
      </c>
      <c r="S206" t="s">
        <v>711</v>
      </c>
      <c r="T206" t="s">
        <v>712</v>
      </c>
      <c r="U206" t="s">
        <v>712</v>
      </c>
      <c r="V206" t="s">
        <v>712</v>
      </c>
      <c r="W206" t="s">
        <v>713</v>
      </c>
      <c r="X206" t="s">
        <v>713</v>
      </c>
      <c r="Y206" t="s">
        <v>6</v>
      </c>
      <c r="Z206" t="s">
        <v>6</v>
      </c>
      <c r="AA206" t="s">
        <v>714</v>
      </c>
      <c r="AB206" t="s">
        <v>566</v>
      </c>
      <c r="AC206" t="s">
        <v>715</v>
      </c>
    </row>
    <row r="207" spans="1:29" x14ac:dyDescent="0.25">
      <c r="A207" t="s">
        <v>347</v>
      </c>
      <c r="B207">
        <v>122</v>
      </c>
      <c r="C207" t="s">
        <v>39</v>
      </c>
      <c r="D207">
        <v>2015</v>
      </c>
      <c r="E207" t="s">
        <v>780</v>
      </c>
      <c r="F207">
        <v>162.12904</v>
      </c>
      <c r="G207">
        <v>51.742223000000003</v>
      </c>
      <c r="H207">
        <v>110.38682</v>
      </c>
      <c r="I207">
        <v>141.91776999999999</v>
      </c>
      <c r="J207">
        <v>50.219819999999999</v>
      </c>
      <c r="K207">
        <v>91.697953999999996</v>
      </c>
      <c r="N207">
        <v>84.403737000000007</v>
      </c>
      <c r="O207">
        <v>57.838222999999999</v>
      </c>
      <c r="P207">
        <v>344.25850000000003</v>
      </c>
      <c r="Q207" t="s">
        <v>711</v>
      </c>
      <c r="R207" t="s">
        <v>711</v>
      </c>
      <c r="S207" t="s">
        <v>711</v>
      </c>
      <c r="T207" t="s">
        <v>712</v>
      </c>
      <c r="U207" t="s">
        <v>712</v>
      </c>
      <c r="V207" t="s">
        <v>712</v>
      </c>
      <c r="W207" t="s">
        <v>713</v>
      </c>
      <c r="X207" t="s">
        <v>713</v>
      </c>
      <c r="Y207" t="s">
        <v>6</v>
      </c>
      <c r="Z207" t="s">
        <v>6</v>
      </c>
      <c r="AA207" t="s">
        <v>714</v>
      </c>
      <c r="AB207" t="s">
        <v>566</v>
      </c>
      <c r="AC207" t="s">
        <v>715</v>
      </c>
    </row>
    <row r="208" spans="1:29" x14ac:dyDescent="0.25">
      <c r="A208" t="s">
        <v>347</v>
      </c>
      <c r="B208">
        <v>122</v>
      </c>
      <c r="C208" t="s">
        <v>39</v>
      </c>
      <c r="D208">
        <v>2016</v>
      </c>
      <c r="E208" t="s">
        <v>781</v>
      </c>
      <c r="F208">
        <v>164.52923999999999</v>
      </c>
      <c r="G208">
        <v>52.109603</v>
      </c>
      <c r="H208">
        <v>112.41963</v>
      </c>
      <c r="I208">
        <v>142.99191999999999</v>
      </c>
      <c r="J208">
        <v>50.512635000000003</v>
      </c>
      <c r="K208">
        <v>92.479288999999994</v>
      </c>
      <c r="N208">
        <v>82.866163</v>
      </c>
      <c r="O208">
        <v>58.318100000000001</v>
      </c>
      <c r="P208">
        <v>356.23759999999999</v>
      </c>
      <c r="Q208" t="s">
        <v>711</v>
      </c>
      <c r="R208" t="s">
        <v>711</v>
      </c>
      <c r="S208" t="s">
        <v>711</v>
      </c>
      <c r="T208" t="s">
        <v>712</v>
      </c>
      <c r="U208" t="s">
        <v>712</v>
      </c>
      <c r="V208" t="s">
        <v>712</v>
      </c>
      <c r="W208" t="s">
        <v>713</v>
      </c>
      <c r="X208" t="s">
        <v>713</v>
      </c>
      <c r="Y208" t="s">
        <v>6</v>
      </c>
      <c r="Z208" t="s">
        <v>6</v>
      </c>
      <c r="AA208" t="s">
        <v>714</v>
      </c>
      <c r="AB208" t="s">
        <v>566</v>
      </c>
      <c r="AC208" t="s">
        <v>715</v>
      </c>
    </row>
    <row r="209" spans="1:29" x14ac:dyDescent="0.25">
      <c r="A209" t="s">
        <v>347</v>
      </c>
      <c r="B209">
        <v>122</v>
      </c>
      <c r="C209" t="s">
        <v>39</v>
      </c>
      <c r="D209">
        <v>2017</v>
      </c>
      <c r="E209" t="s">
        <v>782</v>
      </c>
      <c r="F209">
        <v>163.20505</v>
      </c>
      <c r="G209">
        <v>51.104747000000003</v>
      </c>
      <c r="H209">
        <v>112.1003</v>
      </c>
      <c r="I209">
        <v>141.34854999999999</v>
      </c>
      <c r="J209">
        <v>49.577843999999999</v>
      </c>
      <c r="K209">
        <v>91.770702</v>
      </c>
      <c r="N209">
        <v>78.489275000000006</v>
      </c>
      <c r="O209">
        <v>57.107464999999998</v>
      </c>
      <c r="P209">
        <v>369.89909999999998</v>
      </c>
      <c r="Q209" t="s">
        <v>711</v>
      </c>
      <c r="R209" t="s">
        <v>711</v>
      </c>
      <c r="S209" t="s">
        <v>711</v>
      </c>
      <c r="T209" t="s">
        <v>712</v>
      </c>
      <c r="U209" t="s">
        <v>712</v>
      </c>
      <c r="V209" t="s">
        <v>712</v>
      </c>
      <c r="W209" t="s">
        <v>713</v>
      </c>
      <c r="X209" t="s">
        <v>713</v>
      </c>
      <c r="Y209" t="s">
        <v>6</v>
      </c>
      <c r="Z209" t="s">
        <v>6</v>
      </c>
      <c r="AA209" t="s">
        <v>714</v>
      </c>
      <c r="AB209" t="s">
        <v>566</v>
      </c>
      <c r="AC209" t="s">
        <v>715</v>
      </c>
    </row>
    <row r="210" spans="1:29" x14ac:dyDescent="0.25">
      <c r="A210" t="s">
        <v>347</v>
      </c>
      <c r="B210">
        <v>122</v>
      </c>
      <c r="C210" t="s">
        <v>39</v>
      </c>
      <c r="D210">
        <v>2018</v>
      </c>
      <c r="E210" t="s">
        <v>783</v>
      </c>
      <c r="F210">
        <v>161.76838000000001</v>
      </c>
      <c r="G210">
        <v>50.439011999999998</v>
      </c>
      <c r="H210">
        <v>111.32937</v>
      </c>
      <c r="I210">
        <v>137.96665999999999</v>
      </c>
      <c r="J210">
        <v>48.920211000000002</v>
      </c>
      <c r="K210">
        <v>89.046449999999993</v>
      </c>
      <c r="N210">
        <v>73.753625</v>
      </c>
      <c r="O210">
        <v>54.819552000000002</v>
      </c>
      <c r="P210">
        <v>386.09399999999999</v>
      </c>
      <c r="Q210" t="s">
        <v>711</v>
      </c>
      <c r="R210" t="s">
        <v>711</v>
      </c>
      <c r="S210" t="s">
        <v>711</v>
      </c>
      <c r="T210" t="s">
        <v>712</v>
      </c>
      <c r="U210" t="s">
        <v>712</v>
      </c>
      <c r="V210" t="s">
        <v>712</v>
      </c>
      <c r="W210" t="s">
        <v>713</v>
      </c>
      <c r="X210" t="s">
        <v>713</v>
      </c>
      <c r="Y210" t="s">
        <v>6</v>
      </c>
      <c r="Z210" t="s">
        <v>6</v>
      </c>
      <c r="AA210" t="s">
        <v>714</v>
      </c>
      <c r="AB210" t="s">
        <v>566</v>
      </c>
      <c r="AC210" t="s">
        <v>715</v>
      </c>
    </row>
    <row r="211" spans="1:29" x14ac:dyDescent="0.25">
      <c r="A211" t="s">
        <v>347</v>
      </c>
      <c r="B211">
        <v>124</v>
      </c>
      <c r="C211" t="s">
        <v>44</v>
      </c>
      <c r="D211">
        <v>1950</v>
      </c>
      <c r="E211" t="s">
        <v>784</v>
      </c>
      <c r="O211">
        <v>64.645970000000005</v>
      </c>
      <c r="P211">
        <v>8.2714432999999996</v>
      </c>
      <c r="Q211" t="s">
        <v>637</v>
      </c>
      <c r="R211" t="s">
        <v>637</v>
      </c>
      <c r="S211" t="s">
        <v>637</v>
      </c>
      <c r="T211" t="s">
        <v>785</v>
      </c>
      <c r="U211" t="s">
        <v>785</v>
      </c>
      <c r="V211" t="s">
        <v>785</v>
      </c>
      <c r="W211" t="s">
        <v>786</v>
      </c>
      <c r="X211" t="s">
        <v>786</v>
      </c>
      <c r="Y211" t="s">
        <v>6</v>
      </c>
      <c r="Z211" t="s">
        <v>6</v>
      </c>
      <c r="AA211" t="s">
        <v>787</v>
      </c>
      <c r="AB211" t="s">
        <v>566</v>
      </c>
      <c r="AC211" t="s">
        <v>788</v>
      </c>
    </row>
    <row r="212" spans="1:29" x14ac:dyDescent="0.25">
      <c r="A212" t="s">
        <v>347</v>
      </c>
      <c r="B212">
        <v>124</v>
      </c>
      <c r="C212" t="s">
        <v>44</v>
      </c>
      <c r="D212">
        <v>1951</v>
      </c>
      <c r="E212" t="s">
        <v>789</v>
      </c>
      <c r="O212">
        <v>65.197402999999994</v>
      </c>
      <c r="P212">
        <v>9.7588252000000004</v>
      </c>
      <c r="Q212" t="s">
        <v>637</v>
      </c>
      <c r="R212" t="s">
        <v>637</v>
      </c>
      <c r="S212" t="s">
        <v>637</v>
      </c>
      <c r="T212" t="s">
        <v>785</v>
      </c>
      <c r="U212" t="s">
        <v>785</v>
      </c>
      <c r="V212" t="s">
        <v>785</v>
      </c>
      <c r="W212" t="s">
        <v>786</v>
      </c>
      <c r="X212" t="s">
        <v>786</v>
      </c>
      <c r="Y212" t="s">
        <v>6</v>
      </c>
      <c r="Z212" t="s">
        <v>6</v>
      </c>
      <c r="AA212" t="s">
        <v>787</v>
      </c>
      <c r="AB212" t="s">
        <v>566</v>
      </c>
      <c r="AC212" t="s">
        <v>788</v>
      </c>
    </row>
    <row r="213" spans="1:29" x14ac:dyDescent="0.25">
      <c r="A213" t="s">
        <v>347</v>
      </c>
      <c r="B213">
        <v>124</v>
      </c>
      <c r="C213" t="s">
        <v>44</v>
      </c>
      <c r="D213">
        <v>1952</v>
      </c>
      <c r="E213" t="s">
        <v>790</v>
      </c>
      <c r="O213">
        <v>69.086061000000001</v>
      </c>
      <c r="P213">
        <v>10.265715</v>
      </c>
      <c r="Q213" t="s">
        <v>637</v>
      </c>
      <c r="R213" t="s">
        <v>637</v>
      </c>
      <c r="S213" t="s">
        <v>637</v>
      </c>
      <c r="T213" t="s">
        <v>785</v>
      </c>
      <c r="U213" t="s">
        <v>785</v>
      </c>
      <c r="V213" t="s">
        <v>785</v>
      </c>
      <c r="W213" t="s">
        <v>786</v>
      </c>
      <c r="X213" t="s">
        <v>786</v>
      </c>
      <c r="Y213" t="s">
        <v>6</v>
      </c>
      <c r="Z213" t="s">
        <v>6</v>
      </c>
      <c r="AA213" t="s">
        <v>787</v>
      </c>
      <c r="AB213" t="s">
        <v>566</v>
      </c>
      <c r="AC213" t="s">
        <v>788</v>
      </c>
    </row>
    <row r="214" spans="1:29" x14ac:dyDescent="0.25">
      <c r="A214" t="s">
        <v>347</v>
      </c>
      <c r="B214">
        <v>124</v>
      </c>
      <c r="C214" t="s">
        <v>44</v>
      </c>
      <c r="D214">
        <v>1953</v>
      </c>
      <c r="E214" t="s">
        <v>791</v>
      </c>
      <c r="O214">
        <v>62.324764999999999</v>
      </c>
      <c r="P214">
        <v>10.329755</v>
      </c>
      <c r="Q214" t="s">
        <v>637</v>
      </c>
      <c r="R214" t="s">
        <v>637</v>
      </c>
      <c r="S214" t="s">
        <v>637</v>
      </c>
      <c r="T214" t="s">
        <v>785</v>
      </c>
      <c r="U214" t="s">
        <v>785</v>
      </c>
      <c r="V214" t="s">
        <v>785</v>
      </c>
      <c r="W214" t="s">
        <v>786</v>
      </c>
      <c r="X214" t="s">
        <v>786</v>
      </c>
      <c r="Y214" t="s">
        <v>6</v>
      </c>
      <c r="Z214" t="s">
        <v>6</v>
      </c>
      <c r="AA214" t="s">
        <v>787</v>
      </c>
      <c r="AB214" t="s">
        <v>566</v>
      </c>
      <c r="AC214" t="s">
        <v>788</v>
      </c>
    </row>
    <row r="215" spans="1:29" x14ac:dyDescent="0.25">
      <c r="A215" t="s">
        <v>347</v>
      </c>
      <c r="B215">
        <v>124</v>
      </c>
      <c r="C215" t="s">
        <v>44</v>
      </c>
      <c r="D215">
        <v>1954</v>
      </c>
      <c r="E215" t="s">
        <v>792</v>
      </c>
      <c r="O215">
        <v>62.980888999999998</v>
      </c>
      <c r="P215">
        <v>10.75562</v>
      </c>
      <c r="Q215" t="s">
        <v>637</v>
      </c>
      <c r="R215" t="s">
        <v>637</v>
      </c>
      <c r="S215" t="s">
        <v>637</v>
      </c>
      <c r="T215" t="s">
        <v>785</v>
      </c>
      <c r="U215" t="s">
        <v>785</v>
      </c>
      <c r="V215" t="s">
        <v>785</v>
      </c>
      <c r="W215" t="s">
        <v>786</v>
      </c>
      <c r="X215" t="s">
        <v>786</v>
      </c>
      <c r="Y215" t="s">
        <v>6</v>
      </c>
      <c r="Z215" t="s">
        <v>6</v>
      </c>
      <c r="AA215" t="s">
        <v>787</v>
      </c>
      <c r="AB215" t="s">
        <v>566</v>
      </c>
      <c r="AC215" t="s">
        <v>788</v>
      </c>
    </row>
    <row r="216" spans="1:29" x14ac:dyDescent="0.25">
      <c r="A216" t="s">
        <v>347</v>
      </c>
      <c r="B216">
        <v>124</v>
      </c>
      <c r="C216" t="s">
        <v>44</v>
      </c>
      <c r="D216">
        <v>1955</v>
      </c>
      <c r="E216" t="s">
        <v>793</v>
      </c>
      <c r="O216">
        <v>65.165657999999993</v>
      </c>
      <c r="P216">
        <v>11.434975</v>
      </c>
      <c r="Q216" t="s">
        <v>637</v>
      </c>
      <c r="R216" t="s">
        <v>637</v>
      </c>
      <c r="S216" t="s">
        <v>637</v>
      </c>
      <c r="T216" t="s">
        <v>785</v>
      </c>
      <c r="U216" t="s">
        <v>785</v>
      </c>
      <c r="V216" t="s">
        <v>785</v>
      </c>
      <c r="W216" t="s">
        <v>786</v>
      </c>
      <c r="X216" t="s">
        <v>786</v>
      </c>
      <c r="Y216" t="s">
        <v>6</v>
      </c>
      <c r="Z216" t="s">
        <v>6</v>
      </c>
      <c r="AA216" t="s">
        <v>787</v>
      </c>
      <c r="AB216" t="s">
        <v>566</v>
      </c>
      <c r="AC216" t="s">
        <v>788</v>
      </c>
    </row>
    <row r="217" spans="1:29" x14ac:dyDescent="0.25">
      <c r="A217" t="s">
        <v>347</v>
      </c>
      <c r="B217">
        <v>124</v>
      </c>
      <c r="C217" t="s">
        <v>44</v>
      </c>
      <c r="D217">
        <v>1956</v>
      </c>
      <c r="E217" t="s">
        <v>794</v>
      </c>
      <c r="O217">
        <v>62.564843000000003</v>
      </c>
      <c r="P217">
        <v>12.157424000000001</v>
      </c>
      <c r="Q217" t="s">
        <v>637</v>
      </c>
      <c r="R217" t="s">
        <v>637</v>
      </c>
      <c r="S217" t="s">
        <v>637</v>
      </c>
      <c r="T217" t="s">
        <v>785</v>
      </c>
      <c r="U217" t="s">
        <v>785</v>
      </c>
      <c r="V217" t="s">
        <v>785</v>
      </c>
      <c r="W217" t="s">
        <v>786</v>
      </c>
      <c r="X217" t="s">
        <v>786</v>
      </c>
      <c r="Y217" t="s">
        <v>6</v>
      </c>
      <c r="Z217" t="s">
        <v>6</v>
      </c>
      <c r="AA217" t="s">
        <v>787</v>
      </c>
      <c r="AB217" t="s">
        <v>566</v>
      </c>
      <c r="AC217" t="s">
        <v>788</v>
      </c>
    </row>
    <row r="218" spans="1:29" x14ac:dyDescent="0.25">
      <c r="A218" t="s">
        <v>347</v>
      </c>
      <c r="B218">
        <v>124</v>
      </c>
      <c r="C218" t="s">
        <v>44</v>
      </c>
      <c r="D218">
        <v>1957</v>
      </c>
      <c r="E218" t="s">
        <v>795</v>
      </c>
      <c r="O218">
        <v>59.538325999999998</v>
      </c>
      <c r="P218">
        <v>12.895083</v>
      </c>
      <c r="Q218" t="s">
        <v>637</v>
      </c>
      <c r="R218" t="s">
        <v>637</v>
      </c>
      <c r="S218" t="s">
        <v>637</v>
      </c>
      <c r="T218" t="s">
        <v>785</v>
      </c>
      <c r="U218" t="s">
        <v>785</v>
      </c>
      <c r="V218" t="s">
        <v>785</v>
      </c>
      <c r="W218" t="s">
        <v>786</v>
      </c>
      <c r="X218" t="s">
        <v>786</v>
      </c>
      <c r="Y218" t="s">
        <v>6</v>
      </c>
      <c r="Z218" t="s">
        <v>6</v>
      </c>
      <c r="AA218" t="s">
        <v>787</v>
      </c>
      <c r="AB218" t="s">
        <v>566</v>
      </c>
      <c r="AC218" t="s">
        <v>788</v>
      </c>
    </row>
    <row r="219" spans="1:29" x14ac:dyDescent="0.25">
      <c r="A219" t="s">
        <v>347</v>
      </c>
      <c r="B219">
        <v>124</v>
      </c>
      <c r="C219" t="s">
        <v>44</v>
      </c>
      <c r="D219">
        <v>1958</v>
      </c>
      <c r="E219" t="s">
        <v>796</v>
      </c>
      <c r="O219">
        <v>60.477224</v>
      </c>
      <c r="P219">
        <v>12.999014000000001</v>
      </c>
      <c r="Q219" t="s">
        <v>637</v>
      </c>
      <c r="R219" t="s">
        <v>637</v>
      </c>
      <c r="S219" t="s">
        <v>637</v>
      </c>
      <c r="T219" t="s">
        <v>785</v>
      </c>
      <c r="U219" t="s">
        <v>785</v>
      </c>
      <c r="V219" t="s">
        <v>785</v>
      </c>
      <c r="W219" t="s">
        <v>786</v>
      </c>
      <c r="X219" t="s">
        <v>786</v>
      </c>
      <c r="Y219" t="s">
        <v>6</v>
      </c>
      <c r="Z219" t="s">
        <v>6</v>
      </c>
      <c r="AA219" t="s">
        <v>787</v>
      </c>
      <c r="AB219" t="s">
        <v>566</v>
      </c>
      <c r="AC219" t="s">
        <v>788</v>
      </c>
    </row>
    <row r="220" spans="1:29" x14ac:dyDescent="0.25">
      <c r="A220" t="s">
        <v>347</v>
      </c>
      <c r="B220">
        <v>124</v>
      </c>
      <c r="C220" t="s">
        <v>44</v>
      </c>
      <c r="D220">
        <v>1959</v>
      </c>
      <c r="E220" t="s">
        <v>797</v>
      </c>
      <c r="O220">
        <v>65.014218999999997</v>
      </c>
      <c r="P220">
        <v>13.462903000000001</v>
      </c>
      <c r="Q220" t="s">
        <v>637</v>
      </c>
      <c r="R220" t="s">
        <v>637</v>
      </c>
      <c r="S220" t="s">
        <v>637</v>
      </c>
      <c r="T220" t="s">
        <v>785</v>
      </c>
      <c r="U220" t="s">
        <v>785</v>
      </c>
      <c r="V220" t="s">
        <v>785</v>
      </c>
      <c r="W220" t="s">
        <v>786</v>
      </c>
      <c r="X220" t="s">
        <v>786</v>
      </c>
      <c r="Y220" t="s">
        <v>6</v>
      </c>
      <c r="Z220" t="s">
        <v>6</v>
      </c>
      <c r="AA220" t="s">
        <v>787</v>
      </c>
      <c r="AB220" t="s">
        <v>566</v>
      </c>
      <c r="AC220" t="s">
        <v>788</v>
      </c>
    </row>
    <row r="221" spans="1:29" x14ac:dyDescent="0.25">
      <c r="A221" t="s">
        <v>347</v>
      </c>
      <c r="B221">
        <v>124</v>
      </c>
      <c r="C221" t="s">
        <v>44</v>
      </c>
      <c r="D221">
        <v>1960</v>
      </c>
      <c r="E221" t="s">
        <v>798</v>
      </c>
      <c r="O221">
        <v>66.077520000000007</v>
      </c>
      <c r="P221">
        <v>14.296887999999999</v>
      </c>
      <c r="Q221" t="s">
        <v>637</v>
      </c>
      <c r="R221" t="s">
        <v>637</v>
      </c>
      <c r="S221" t="s">
        <v>637</v>
      </c>
      <c r="T221" t="s">
        <v>785</v>
      </c>
      <c r="U221" t="s">
        <v>785</v>
      </c>
      <c r="V221" t="s">
        <v>785</v>
      </c>
      <c r="W221" t="s">
        <v>786</v>
      </c>
      <c r="X221" t="s">
        <v>786</v>
      </c>
      <c r="Y221" t="s">
        <v>6</v>
      </c>
      <c r="Z221" t="s">
        <v>6</v>
      </c>
      <c r="AA221" t="s">
        <v>787</v>
      </c>
      <c r="AB221" t="s">
        <v>566</v>
      </c>
      <c r="AC221" t="s">
        <v>788</v>
      </c>
    </row>
    <row r="222" spans="1:29" x14ac:dyDescent="0.25">
      <c r="A222" t="s">
        <v>347</v>
      </c>
      <c r="B222">
        <v>124</v>
      </c>
      <c r="C222" t="s">
        <v>44</v>
      </c>
      <c r="D222">
        <v>1961</v>
      </c>
      <c r="E222" t="s">
        <v>799</v>
      </c>
      <c r="O222">
        <v>64.581958999999998</v>
      </c>
      <c r="P222">
        <v>15.206080999999999</v>
      </c>
      <c r="Q222" t="s">
        <v>637</v>
      </c>
      <c r="R222" t="s">
        <v>637</v>
      </c>
      <c r="S222" t="s">
        <v>637</v>
      </c>
      <c r="T222" t="s">
        <v>785</v>
      </c>
      <c r="U222" t="s">
        <v>785</v>
      </c>
      <c r="V222" t="s">
        <v>785</v>
      </c>
      <c r="W222" t="s">
        <v>786</v>
      </c>
      <c r="X222" t="s">
        <v>786</v>
      </c>
      <c r="Y222" t="s">
        <v>6</v>
      </c>
      <c r="Z222" t="s">
        <v>6</v>
      </c>
      <c r="AA222" t="s">
        <v>787</v>
      </c>
      <c r="AB222" t="s">
        <v>566</v>
      </c>
      <c r="AC222" t="s">
        <v>788</v>
      </c>
    </row>
    <row r="223" spans="1:29" x14ac:dyDescent="0.25">
      <c r="A223" t="s">
        <v>347</v>
      </c>
      <c r="B223">
        <v>124</v>
      </c>
      <c r="C223" t="s">
        <v>44</v>
      </c>
      <c r="D223">
        <v>1962</v>
      </c>
      <c r="E223" t="s">
        <v>800</v>
      </c>
      <c r="O223">
        <v>62.836488000000003</v>
      </c>
      <c r="P223">
        <v>16.265431</v>
      </c>
      <c r="Q223" t="s">
        <v>637</v>
      </c>
      <c r="R223" t="s">
        <v>637</v>
      </c>
      <c r="S223" t="s">
        <v>637</v>
      </c>
      <c r="T223" t="s">
        <v>785</v>
      </c>
      <c r="U223" t="s">
        <v>785</v>
      </c>
      <c r="V223" t="s">
        <v>785</v>
      </c>
      <c r="W223" t="s">
        <v>786</v>
      </c>
      <c r="X223" t="s">
        <v>786</v>
      </c>
      <c r="Y223" t="s">
        <v>6</v>
      </c>
      <c r="Z223" t="s">
        <v>6</v>
      </c>
      <c r="AA223" t="s">
        <v>787</v>
      </c>
      <c r="AB223" t="s">
        <v>566</v>
      </c>
      <c r="AC223" t="s">
        <v>788</v>
      </c>
    </row>
    <row r="224" spans="1:29" x14ac:dyDescent="0.25">
      <c r="A224" t="s">
        <v>347</v>
      </c>
      <c r="B224">
        <v>124</v>
      </c>
      <c r="C224" t="s">
        <v>44</v>
      </c>
      <c r="D224">
        <v>1963</v>
      </c>
      <c r="E224" t="s">
        <v>801</v>
      </c>
      <c r="O224">
        <v>61.448976999999999</v>
      </c>
      <c r="P224">
        <v>17.486809999999998</v>
      </c>
      <c r="Q224" t="s">
        <v>637</v>
      </c>
      <c r="R224" t="s">
        <v>637</v>
      </c>
      <c r="S224" t="s">
        <v>637</v>
      </c>
      <c r="T224" t="s">
        <v>785</v>
      </c>
      <c r="U224" t="s">
        <v>785</v>
      </c>
      <c r="V224" t="s">
        <v>785</v>
      </c>
      <c r="W224" t="s">
        <v>786</v>
      </c>
      <c r="X224" t="s">
        <v>786</v>
      </c>
      <c r="Y224" t="s">
        <v>6</v>
      </c>
      <c r="Z224" t="s">
        <v>6</v>
      </c>
      <c r="AA224" t="s">
        <v>787</v>
      </c>
      <c r="AB224" t="s">
        <v>566</v>
      </c>
      <c r="AC224" t="s">
        <v>788</v>
      </c>
    </row>
    <row r="225" spans="1:29" x14ac:dyDescent="0.25">
      <c r="A225" t="s">
        <v>347</v>
      </c>
      <c r="B225">
        <v>124</v>
      </c>
      <c r="C225" t="s">
        <v>44</v>
      </c>
      <c r="D225">
        <v>1964</v>
      </c>
      <c r="E225" t="s">
        <v>802</v>
      </c>
      <c r="O225">
        <v>59.446562999999998</v>
      </c>
      <c r="P225">
        <v>19.5716</v>
      </c>
      <c r="Q225" t="s">
        <v>637</v>
      </c>
      <c r="R225" t="s">
        <v>637</v>
      </c>
      <c r="S225" t="s">
        <v>637</v>
      </c>
      <c r="T225" t="s">
        <v>785</v>
      </c>
      <c r="U225" t="s">
        <v>785</v>
      </c>
      <c r="V225" t="s">
        <v>785</v>
      </c>
      <c r="W225" t="s">
        <v>786</v>
      </c>
      <c r="X225" t="s">
        <v>786</v>
      </c>
      <c r="Y225" t="s">
        <v>6</v>
      </c>
      <c r="Z225" t="s">
        <v>6</v>
      </c>
      <c r="AA225" t="s">
        <v>787</v>
      </c>
      <c r="AB225" t="s">
        <v>566</v>
      </c>
      <c r="AC225" t="s">
        <v>788</v>
      </c>
    </row>
    <row r="226" spans="1:29" x14ac:dyDescent="0.25">
      <c r="A226" t="s">
        <v>347</v>
      </c>
      <c r="B226">
        <v>124</v>
      </c>
      <c r="C226" t="s">
        <v>44</v>
      </c>
      <c r="D226">
        <v>1965</v>
      </c>
      <c r="E226" t="s">
        <v>803</v>
      </c>
      <c r="O226">
        <v>56.183509999999998</v>
      </c>
      <c r="P226">
        <v>21.302315</v>
      </c>
      <c r="Q226" t="s">
        <v>637</v>
      </c>
      <c r="R226" t="s">
        <v>637</v>
      </c>
      <c r="S226" t="s">
        <v>637</v>
      </c>
      <c r="T226" t="s">
        <v>785</v>
      </c>
      <c r="U226" t="s">
        <v>785</v>
      </c>
      <c r="V226" t="s">
        <v>785</v>
      </c>
      <c r="W226" t="s">
        <v>786</v>
      </c>
      <c r="X226" t="s">
        <v>786</v>
      </c>
      <c r="Y226" t="s">
        <v>6</v>
      </c>
      <c r="Z226" t="s">
        <v>6</v>
      </c>
      <c r="AA226" t="s">
        <v>787</v>
      </c>
      <c r="AB226" t="s">
        <v>566</v>
      </c>
      <c r="AC226" t="s">
        <v>788</v>
      </c>
    </row>
    <row r="227" spans="1:29" x14ac:dyDescent="0.25">
      <c r="A227" t="s">
        <v>347</v>
      </c>
      <c r="B227">
        <v>124</v>
      </c>
      <c r="C227" t="s">
        <v>44</v>
      </c>
      <c r="D227">
        <v>1966</v>
      </c>
      <c r="E227" t="s">
        <v>804</v>
      </c>
      <c r="O227">
        <v>53.080705000000002</v>
      </c>
      <c r="P227">
        <v>22.872478999999998</v>
      </c>
      <c r="Q227" t="s">
        <v>637</v>
      </c>
      <c r="R227" t="s">
        <v>637</v>
      </c>
      <c r="S227" t="s">
        <v>637</v>
      </c>
      <c r="T227" t="s">
        <v>785</v>
      </c>
      <c r="U227" t="s">
        <v>785</v>
      </c>
      <c r="V227" t="s">
        <v>785</v>
      </c>
      <c r="W227" t="s">
        <v>786</v>
      </c>
      <c r="X227" t="s">
        <v>786</v>
      </c>
      <c r="Y227" t="s">
        <v>6</v>
      </c>
      <c r="Z227" t="s">
        <v>6</v>
      </c>
      <c r="AA227" t="s">
        <v>787</v>
      </c>
      <c r="AB227" t="s">
        <v>566</v>
      </c>
      <c r="AC227" t="s">
        <v>788</v>
      </c>
    </row>
    <row r="228" spans="1:29" x14ac:dyDescent="0.25">
      <c r="A228" t="s">
        <v>347</v>
      </c>
      <c r="B228">
        <v>124</v>
      </c>
      <c r="C228" t="s">
        <v>44</v>
      </c>
      <c r="D228">
        <v>1967</v>
      </c>
      <c r="E228" t="s">
        <v>805</v>
      </c>
      <c r="O228">
        <v>51.786180000000002</v>
      </c>
      <c r="P228">
        <v>24.515889999999999</v>
      </c>
      <c r="Q228" t="s">
        <v>637</v>
      </c>
      <c r="R228" t="s">
        <v>637</v>
      </c>
      <c r="S228" t="s">
        <v>637</v>
      </c>
      <c r="T228" t="s">
        <v>785</v>
      </c>
      <c r="U228" t="s">
        <v>785</v>
      </c>
      <c r="V228" t="s">
        <v>785</v>
      </c>
      <c r="W228" t="s">
        <v>786</v>
      </c>
      <c r="X228" t="s">
        <v>786</v>
      </c>
      <c r="Y228" t="s">
        <v>6</v>
      </c>
      <c r="Z228" t="s">
        <v>6</v>
      </c>
      <c r="AA228" t="s">
        <v>787</v>
      </c>
      <c r="AB228" t="s">
        <v>566</v>
      </c>
      <c r="AC228" t="s">
        <v>788</v>
      </c>
    </row>
    <row r="229" spans="1:29" x14ac:dyDescent="0.25">
      <c r="A229" t="s">
        <v>347</v>
      </c>
      <c r="B229">
        <v>124</v>
      </c>
      <c r="C229" t="s">
        <v>44</v>
      </c>
      <c r="D229">
        <v>1968</v>
      </c>
      <c r="E229" t="s">
        <v>806</v>
      </c>
      <c r="O229">
        <v>52.345391999999997</v>
      </c>
      <c r="P229">
        <v>26.213448</v>
      </c>
      <c r="Q229" t="s">
        <v>637</v>
      </c>
      <c r="R229" t="s">
        <v>637</v>
      </c>
      <c r="S229" t="s">
        <v>637</v>
      </c>
      <c r="T229" t="s">
        <v>785</v>
      </c>
      <c r="U229" t="s">
        <v>785</v>
      </c>
      <c r="V229" t="s">
        <v>785</v>
      </c>
      <c r="W229" t="s">
        <v>786</v>
      </c>
      <c r="X229" t="s">
        <v>786</v>
      </c>
      <c r="Y229" t="s">
        <v>6</v>
      </c>
      <c r="Z229" t="s">
        <v>6</v>
      </c>
      <c r="AA229" t="s">
        <v>787</v>
      </c>
      <c r="AB229" t="s">
        <v>566</v>
      </c>
      <c r="AC229" t="s">
        <v>788</v>
      </c>
    </row>
    <row r="230" spans="1:29" x14ac:dyDescent="0.25">
      <c r="A230" t="s">
        <v>347</v>
      </c>
      <c r="B230">
        <v>124</v>
      </c>
      <c r="C230" t="s">
        <v>44</v>
      </c>
      <c r="D230">
        <v>1969</v>
      </c>
      <c r="E230" t="s">
        <v>807</v>
      </c>
      <c r="O230">
        <v>51.748576999999997</v>
      </c>
      <c r="P230">
        <v>29.076060999999999</v>
      </c>
      <c r="Q230" t="s">
        <v>637</v>
      </c>
      <c r="R230" t="s">
        <v>637</v>
      </c>
      <c r="S230" t="s">
        <v>637</v>
      </c>
      <c r="T230" t="s">
        <v>785</v>
      </c>
      <c r="U230" t="s">
        <v>785</v>
      </c>
      <c r="V230" t="s">
        <v>785</v>
      </c>
      <c r="W230" t="s">
        <v>786</v>
      </c>
      <c r="X230" t="s">
        <v>786</v>
      </c>
      <c r="Y230" t="s">
        <v>6</v>
      </c>
      <c r="Z230" t="s">
        <v>6</v>
      </c>
      <c r="AA230" t="s">
        <v>787</v>
      </c>
      <c r="AB230" t="s">
        <v>566</v>
      </c>
      <c r="AC230" t="s">
        <v>788</v>
      </c>
    </row>
    <row r="231" spans="1:29" x14ac:dyDescent="0.25">
      <c r="A231" t="s">
        <v>347</v>
      </c>
      <c r="B231">
        <v>124</v>
      </c>
      <c r="C231" t="s">
        <v>44</v>
      </c>
      <c r="D231">
        <v>1970</v>
      </c>
      <c r="E231" t="s">
        <v>808</v>
      </c>
      <c r="I231">
        <v>77.059658999999996</v>
      </c>
      <c r="N231">
        <v>66.242234999999994</v>
      </c>
      <c r="O231">
        <v>48.042490999999998</v>
      </c>
      <c r="P231">
        <v>32.351557999999997</v>
      </c>
      <c r="Q231" t="s">
        <v>637</v>
      </c>
      <c r="R231" t="s">
        <v>637</v>
      </c>
      <c r="S231" t="s">
        <v>637</v>
      </c>
      <c r="T231" t="s">
        <v>785</v>
      </c>
      <c r="U231" t="s">
        <v>785</v>
      </c>
      <c r="V231" t="s">
        <v>785</v>
      </c>
      <c r="W231" t="s">
        <v>786</v>
      </c>
      <c r="X231" t="s">
        <v>786</v>
      </c>
      <c r="Y231" t="s">
        <v>6</v>
      </c>
      <c r="Z231" t="s">
        <v>6</v>
      </c>
      <c r="AA231" t="s">
        <v>787</v>
      </c>
      <c r="AB231" t="s">
        <v>566</v>
      </c>
      <c r="AC231" t="s">
        <v>788</v>
      </c>
    </row>
    <row r="232" spans="1:29" x14ac:dyDescent="0.25">
      <c r="A232" t="s">
        <v>347</v>
      </c>
      <c r="B232">
        <v>124</v>
      </c>
      <c r="C232" t="s">
        <v>44</v>
      </c>
      <c r="D232">
        <v>1971</v>
      </c>
      <c r="E232" t="s">
        <v>809</v>
      </c>
      <c r="I232">
        <v>77.980241000000007</v>
      </c>
      <c r="N232">
        <v>63.192025999999998</v>
      </c>
      <c r="O232">
        <v>44.551855000000003</v>
      </c>
      <c r="P232">
        <v>35.443593999999997</v>
      </c>
      <c r="Q232" t="s">
        <v>637</v>
      </c>
      <c r="R232" t="s">
        <v>637</v>
      </c>
      <c r="S232" t="s">
        <v>637</v>
      </c>
      <c r="T232" t="s">
        <v>785</v>
      </c>
      <c r="U232" t="s">
        <v>785</v>
      </c>
      <c r="V232" t="s">
        <v>785</v>
      </c>
      <c r="W232" t="s">
        <v>786</v>
      </c>
      <c r="X232" t="s">
        <v>786</v>
      </c>
      <c r="Y232" t="s">
        <v>6</v>
      </c>
      <c r="Z232" t="s">
        <v>6</v>
      </c>
      <c r="AA232" t="s">
        <v>787</v>
      </c>
      <c r="AB232" t="s">
        <v>566</v>
      </c>
      <c r="AC232" t="s">
        <v>788</v>
      </c>
    </row>
    <row r="233" spans="1:29" x14ac:dyDescent="0.25">
      <c r="A233" t="s">
        <v>347</v>
      </c>
      <c r="B233">
        <v>124</v>
      </c>
      <c r="C233" t="s">
        <v>44</v>
      </c>
      <c r="D233">
        <v>1972</v>
      </c>
      <c r="E233" t="s">
        <v>810</v>
      </c>
      <c r="I233">
        <v>79.849507000000003</v>
      </c>
      <c r="N233">
        <v>64.589020000000005</v>
      </c>
      <c r="O233">
        <v>44.849947</v>
      </c>
      <c r="P233">
        <v>39.678392000000002</v>
      </c>
      <c r="Q233" t="s">
        <v>637</v>
      </c>
      <c r="R233" t="s">
        <v>637</v>
      </c>
      <c r="S233" t="s">
        <v>637</v>
      </c>
      <c r="T233" t="s">
        <v>785</v>
      </c>
      <c r="U233" t="s">
        <v>785</v>
      </c>
      <c r="V233" t="s">
        <v>785</v>
      </c>
      <c r="W233" t="s">
        <v>786</v>
      </c>
      <c r="X233" t="s">
        <v>786</v>
      </c>
      <c r="Y233" t="s">
        <v>6</v>
      </c>
      <c r="Z233" t="s">
        <v>6</v>
      </c>
      <c r="AA233" t="s">
        <v>787</v>
      </c>
      <c r="AB233" t="s">
        <v>566</v>
      </c>
      <c r="AC233" t="s">
        <v>788</v>
      </c>
    </row>
    <row r="234" spans="1:29" x14ac:dyDescent="0.25">
      <c r="A234" t="s">
        <v>347</v>
      </c>
      <c r="B234">
        <v>124</v>
      </c>
      <c r="C234" t="s">
        <v>44</v>
      </c>
      <c r="D234">
        <v>1973</v>
      </c>
      <c r="E234" t="s">
        <v>811</v>
      </c>
      <c r="I234">
        <v>81.563638999999995</v>
      </c>
      <c r="N234">
        <v>63.409813</v>
      </c>
      <c r="O234">
        <v>42.840231000000003</v>
      </c>
      <c r="P234">
        <v>45.083815000000001</v>
      </c>
      <c r="Q234" t="s">
        <v>637</v>
      </c>
      <c r="R234" t="s">
        <v>637</v>
      </c>
      <c r="S234" t="s">
        <v>637</v>
      </c>
      <c r="T234" t="s">
        <v>785</v>
      </c>
      <c r="U234" t="s">
        <v>785</v>
      </c>
      <c r="V234" t="s">
        <v>785</v>
      </c>
      <c r="W234" t="s">
        <v>786</v>
      </c>
      <c r="X234" t="s">
        <v>786</v>
      </c>
      <c r="Y234" t="s">
        <v>6</v>
      </c>
      <c r="Z234" t="s">
        <v>6</v>
      </c>
      <c r="AA234" t="s">
        <v>787</v>
      </c>
      <c r="AB234" t="s">
        <v>566</v>
      </c>
      <c r="AC234" t="s">
        <v>788</v>
      </c>
    </row>
    <row r="235" spans="1:29" x14ac:dyDescent="0.25">
      <c r="A235" t="s">
        <v>347</v>
      </c>
      <c r="B235">
        <v>124</v>
      </c>
      <c r="C235" t="s">
        <v>44</v>
      </c>
      <c r="D235">
        <v>1974</v>
      </c>
      <c r="E235" t="s">
        <v>812</v>
      </c>
      <c r="I235">
        <v>78.582170000000005</v>
      </c>
      <c r="N235">
        <v>61.421301</v>
      </c>
      <c r="O235">
        <v>40.564551000000002</v>
      </c>
      <c r="P235">
        <v>52.878408</v>
      </c>
      <c r="Q235" t="s">
        <v>637</v>
      </c>
      <c r="R235" t="s">
        <v>637</v>
      </c>
      <c r="S235" t="s">
        <v>637</v>
      </c>
      <c r="T235" t="s">
        <v>785</v>
      </c>
      <c r="U235" t="s">
        <v>785</v>
      </c>
      <c r="V235" t="s">
        <v>785</v>
      </c>
      <c r="W235" t="s">
        <v>786</v>
      </c>
      <c r="X235" t="s">
        <v>786</v>
      </c>
      <c r="Y235" t="s">
        <v>6</v>
      </c>
      <c r="Z235" t="s">
        <v>6</v>
      </c>
      <c r="AA235" t="s">
        <v>787</v>
      </c>
      <c r="AB235" t="s">
        <v>566</v>
      </c>
      <c r="AC235" t="s">
        <v>788</v>
      </c>
    </row>
    <row r="236" spans="1:29" x14ac:dyDescent="0.25">
      <c r="A236" t="s">
        <v>347</v>
      </c>
      <c r="B236">
        <v>124</v>
      </c>
      <c r="C236" t="s">
        <v>44</v>
      </c>
      <c r="D236">
        <v>1975</v>
      </c>
      <c r="E236" t="s">
        <v>813</v>
      </c>
      <c r="I236">
        <v>81.769311999999999</v>
      </c>
      <c r="N236">
        <v>59.203619000000003</v>
      </c>
      <c r="O236">
        <v>39.216579000000003</v>
      </c>
      <c r="P236">
        <v>58.520732000000002</v>
      </c>
      <c r="Q236" t="s">
        <v>637</v>
      </c>
      <c r="R236" t="s">
        <v>637</v>
      </c>
      <c r="S236" t="s">
        <v>637</v>
      </c>
      <c r="T236" t="s">
        <v>785</v>
      </c>
      <c r="U236" t="s">
        <v>785</v>
      </c>
      <c r="V236" t="s">
        <v>785</v>
      </c>
      <c r="W236" t="s">
        <v>786</v>
      </c>
      <c r="X236" t="s">
        <v>786</v>
      </c>
      <c r="Y236" t="s">
        <v>6</v>
      </c>
      <c r="Z236" t="s">
        <v>6</v>
      </c>
      <c r="AA236" t="s">
        <v>787</v>
      </c>
      <c r="AB236" t="s">
        <v>566</v>
      </c>
      <c r="AC236" t="s">
        <v>788</v>
      </c>
    </row>
    <row r="237" spans="1:29" x14ac:dyDescent="0.25">
      <c r="A237" t="s">
        <v>347</v>
      </c>
      <c r="B237">
        <v>124</v>
      </c>
      <c r="C237" t="s">
        <v>44</v>
      </c>
      <c r="D237">
        <v>1976</v>
      </c>
      <c r="E237" t="s">
        <v>814</v>
      </c>
      <c r="I237">
        <v>83.443021999999999</v>
      </c>
      <c r="N237">
        <v>61.054881000000002</v>
      </c>
      <c r="O237">
        <v>40.02102</v>
      </c>
      <c r="P237">
        <v>66.512451999999996</v>
      </c>
      <c r="Q237" t="s">
        <v>637</v>
      </c>
      <c r="R237" t="s">
        <v>637</v>
      </c>
      <c r="S237" t="s">
        <v>637</v>
      </c>
      <c r="T237" t="s">
        <v>785</v>
      </c>
      <c r="U237" t="s">
        <v>785</v>
      </c>
      <c r="V237" t="s">
        <v>785</v>
      </c>
      <c r="W237" t="s">
        <v>786</v>
      </c>
      <c r="X237" t="s">
        <v>786</v>
      </c>
      <c r="Y237" t="s">
        <v>6</v>
      </c>
      <c r="Z237" t="s">
        <v>6</v>
      </c>
      <c r="AA237" t="s">
        <v>787</v>
      </c>
      <c r="AB237" t="s">
        <v>566</v>
      </c>
      <c r="AC237" t="s">
        <v>788</v>
      </c>
    </row>
    <row r="238" spans="1:29" x14ac:dyDescent="0.25">
      <c r="A238" t="s">
        <v>347</v>
      </c>
      <c r="B238">
        <v>124</v>
      </c>
      <c r="C238" t="s">
        <v>44</v>
      </c>
      <c r="D238">
        <v>1977</v>
      </c>
      <c r="E238" t="s">
        <v>815</v>
      </c>
      <c r="I238">
        <v>88.322742000000005</v>
      </c>
      <c r="N238">
        <v>61.306401999999999</v>
      </c>
      <c r="O238">
        <v>40.813960000000002</v>
      </c>
      <c r="P238">
        <v>71.933908000000002</v>
      </c>
      <c r="Q238" t="s">
        <v>637</v>
      </c>
      <c r="R238" t="s">
        <v>637</v>
      </c>
      <c r="S238" t="s">
        <v>637</v>
      </c>
      <c r="T238" t="s">
        <v>785</v>
      </c>
      <c r="U238" t="s">
        <v>785</v>
      </c>
      <c r="V238" t="s">
        <v>785</v>
      </c>
      <c r="W238" t="s">
        <v>786</v>
      </c>
      <c r="X238" t="s">
        <v>786</v>
      </c>
      <c r="Y238" t="s">
        <v>6</v>
      </c>
      <c r="Z238" t="s">
        <v>6</v>
      </c>
      <c r="AA238" t="s">
        <v>787</v>
      </c>
      <c r="AB238" t="s">
        <v>566</v>
      </c>
      <c r="AC238" t="s">
        <v>788</v>
      </c>
    </row>
    <row r="239" spans="1:29" x14ac:dyDescent="0.25">
      <c r="A239" t="s">
        <v>347</v>
      </c>
      <c r="B239">
        <v>124</v>
      </c>
      <c r="C239" t="s">
        <v>44</v>
      </c>
      <c r="D239">
        <v>1978</v>
      </c>
      <c r="E239" t="s">
        <v>816</v>
      </c>
      <c r="I239">
        <v>92.846078000000006</v>
      </c>
      <c r="N239">
        <v>64.807661999999993</v>
      </c>
      <c r="O239">
        <v>43.719839</v>
      </c>
      <c r="P239">
        <v>77.250435999999993</v>
      </c>
      <c r="Q239" t="s">
        <v>637</v>
      </c>
      <c r="R239" t="s">
        <v>637</v>
      </c>
      <c r="S239" t="s">
        <v>637</v>
      </c>
      <c r="T239" t="s">
        <v>785</v>
      </c>
      <c r="U239" t="s">
        <v>785</v>
      </c>
      <c r="V239" t="s">
        <v>785</v>
      </c>
      <c r="W239" t="s">
        <v>786</v>
      </c>
      <c r="X239" t="s">
        <v>786</v>
      </c>
      <c r="Y239" t="s">
        <v>6</v>
      </c>
      <c r="Z239" t="s">
        <v>6</v>
      </c>
      <c r="AA239" t="s">
        <v>787</v>
      </c>
      <c r="AB239" t="s">
        <v>566</v>
      </c>
      <c r="AC239" t="s">
        <v>788</v>
      </c>
    </row>
    <row r="240" spans="1:29" x14ac:dyDescent="0.25">
      <c r="A240" t="s">
        <v>347</v>
      </c>
      <c r="B240">
        <v>124</v>
      </c>
      <c r="C240" t="s">
        <v>44</v>
      </c>
      <c r="D240">
        <v>1979</v>
      </c>
      <c r="E240" t="s">
        <v>817</v>
      </c>
      <c r="I240">
        <v>98.664111000000005</v>
      </c>
      <c r="N240">
        <v>68.831239999999994</v>
      </c>
      <c r="O240">
        <v>47.077961000000002</v>
      </c>
      <c r="P240">
        <v>82.620721000000003</v>
      </c>
      <c r="Q240" t="s">
        <v>637</v>
      </c>
      <c r="R240" t="s">
        <v>637</v>
      </c>
      <c r="S240" t="s">
        <v>637</v>
      </c>
      <c r="T240" t="s">
        <v>785</v>
      </c>
      <c r="U240" t="s">
        <v>785</v>
      </c>
      <c r="V240" t="s">
        <v>785</v>
      </c>
      <c r="W240" t="s">
        <v>786</v>
      </c>
      <c r="X240" t="s">
        <v>786</v>
      </c>
      <c r="Y240" t="s">
        <v>6</v>
      </c>
      <c r="Z240" t="s">
        <v>6</v>
      </c>
      <c r="AA240" t="s">
        <v>787</v>
      </c>
      <c r="AB240" t="s">
        <v>566</v>
      </c>
      <c r="AC240" t="s">
        <v>788</v>
      </c>
    </row>
    <row r="241" spans="1:29" x14ac:dyDescent="0.25">
      <c r="A241" t="s">
        <v>347</v>
      </c>
      <c r="B241">
        <v>124</v>
      </c>
      <c r="C241" t="s">
        <v>44</v>
      </c>
      <c r="D241">
        <v>1980</v>
      </c>
      <c r="E241" t="s">
        <v>818</v>
      </c>
      <c r="I241">
        <v>87.611626999999999</v>
      </c>
      <c r="J241">
        <v>32.709958</v>
      </c>
      <c r="K241">
        <v>54.901668999999998</v>
      </c>
      <c r="N241">
        <v>74.250529</v>
      </c>
      <c r="O241">
        <v>52.153131000000002</v>
      </c>
      <c r="P241">
        <v>89.853370999999996</v>
      </c>
      <c r="Q241" t="s">
        <v>637</v>
      </c>
      <c r="R241" t="s">
        <v>637</v>
      </c>
      <c r="S241" t="s">
        <v>637</v>
      </c>
      <c r="T241" t="s">
        <v>785</v>
      </c>
      <c r="U241" t="s">
        <v>785</v>
      </c>
      <c r="V241" t="s">
        <v>785</v>
      </c>
      <c r="W241" t="s">
        <v>786</v>
      </c>
      <c r="X241" t="s">
        <v>786</v>
      </c>
      <c r="Y241" t="s">
        <v>6</v>
      </c>
      <c r="Z241" t="s">
        <v>6</v>
      </c>
      <c r="AA241" t="s">
        <v>787</v>
      </c>
      <c r="AB241" t="s">
        <v>566</v>
      </c>
      <c r="AC241" t="s">
        <v>788</v>
      </c>
    </row>
    <row r="242" spans="1:29" x14ac:dyDescent="0.25">
      <c r="A242" t="s">
        <v>347</v>
      </c>
      <c r="B242">
        <v>124</v>
      </c>
      <c r="C242" t="s">
        <v>44</v>
      </c>
      <c r="D242">
        <v>1981</v>
      </c>
      <c r="E242" t="s">
        <v>819</v>
      </c>
      <c r="I242">
        <v>90.763695999999996</v>
      </c>
      <c r="J242">
        <v>32.308546999999997</v>
      </c>
      <c r="K242">
        <v>58.455148999999999</v>
      </c>
      <c r="N242">
        <v>86.712270000000004</v>
      </c>
      <c r="O242">
        <v>61.741183999999997</v>
      </c>
      <c r="P242">
        <v>94.207269999999994</v>
      </c>
      <c r="Q242" t="s">
        <v>637</v>
      </c>
      <c r="R242" t="s">
        <v>637</v>
      </c>
      <c r="S242" t="s">
        <v>637</v>
      </c>
      <c r="T242" t="s">
        <v>785</v>
      </c>
      <c r="U242" t="s">
        <v>785</v>
      </c>
      <c r="V242" t="s">
        <v>785</v>
      </c>
      <c r="W242" t="s">
        <v>786</v>
      </c>
      <c r="X242" t="s">
        <v>786</v>
      </c>
      <c r="Y242" t="s">
        <v>6</v>
      </c>
      <c r="Z242" t="s">
        <v>6</v>
      </c>
      <c r="AA242" t="s">
        <v>787</v>
      </c>
      <c r="AB242" t="s">
        <v>566</v>
      </c>
      <c r="AC242" t="s">
        <v>788</v>
      </c>
    </row>
    <row r="243" spans="1:29" x14ac:dyDescent="0.25">
      <c r="A243" t="s">
        <v>347</v>
      </c>
      <c r="B243">
        <v>124</v>
      </c>
      <c r="C243" t="s">
        <v>44</v>
      </c>
      <c r="D243">
        <v>1982</v>
      </c>
      <c r="E243" t="s">
        <v>820</v>
      </c>
      <c r="I243">
        <v>89.284008</v>
      </c>
      <c r="J243">
        <v>31.672878999999998</v>
      </c>
      <c r="K243">
        <v>57.611130000000003</v>
      </c>
      <c r="N243">
        <v>96.330180999999996</v>
      </c>
      <c r="O243">
        <v>72.168405000000007</v>
      </c>
      <c r="P243">
        <v>101.94211</v>
      </c>
      <c r="Q243" t="s">
        <v>637</v>
      </c>
      <c r="R243" t="s">
        <v>637</v>
      </c>
      <c r="S243" t="s">
        <v>637</v>
      </c>
      <c r="T243" t="s">
        <v>785</v>
      </c>
      <c r="U243" t="s">
        <v>785</v>
      </c>
      <c r="V243" t="s">
        <v>785</v>
      </c>
      <c r="W243" t="s">
        <v>786</v>
      </c>
      <c r="X243" t="s">
        <v>786</v>
      </c>
      <c r="Y243" t="s">
        <v>6</v>
      </c>
      <c r="Z243" t="s">
        <v>6</v>
      </c>
      <c r="AA243" t="s">
        <v>787</v>
      </c>
      <c r="AB243" t="s">
        <v>566</v>
      </c>
      <c r="AC243" t="s">
        <v>788</v>
      </c>
    </row>
    <row r="244" spans="1:29" x14ac:dyDescent="0.25">
      <c r="A244" t="s">
        <v>347</v>
      </c>
      <c r="B244">
        <v>124</v>
      </c>
      <c r="C244" t="s">
        <v>44</v>
      </c>
      <c r="D244">
        <v>1983</v>
      </c>
      <c r="E244" t="s">
        <v>821</v>
      </c>
      <c r="I244">
        <v>87.305791999999997</v>
      </c>
      <c r="J244">
        <v>30.691749999999999</v>
      </c>
      <c r="K244">
        <v>56.614041999999998</v>
      </c>
      <c r="N244">
        <v>106.63055</v>
      </c>
      <c r="O244">
        <v>81.990376999999995</v>
      </c>
      <c r="P244">
        <v>107.99970999999999</v>
      </c>
      <c r="Q244" t="s">
        <v>637</v>
      </c>
      <c r="R244" t="s">
        <v>637</v>
      </c>
      <c r="S244" t="s">
        <v>637</v>
      </c>
      <c r="T244" t="s">
        <v>785</v>
      </c>
      <c r="U244" t="s">
        <v>785</v>
      </c>
      <c r="V244" t="s">
        <v>785</v>
      </c>
      <c r="W244" t="s">
        <v>786</v>
      </c>
      <c r="X244" t="s">
        <v>786</v>
      </c>
      <c r="Y244" t="s">
        <v>6</v>
      </c>
      <c r="Z244" t="s">
        <v>6</v>
      </c>
      <c r="AA244" t="s">
        <v>787</v>
      </c>
      <c r="AB244" t="s">
        <v>566</v>
      </c>
      <c r="AC244" t="s">
        <v>788</v>
      </c>
    </row>
    <row r="245" spans="1:29" x14ac:dyDescent="0.25">
      <c r="A245" t="s">
        <v>347</v>
      </c>
      <c r="B245">
        <v>124</v>
      </c>
      <c r="C245" t="s">
        <v>44</v>
      </c>
      <c r="D245">
        <v>1984</v>
      </c>
      <c r="E245" t="s">
        <v>822</v>
      </c>
      <c r="I245">
        <v>83.466984999999994</v>
      </c>
      <c r="J245">
        <v>29.342127999999999</v>
      </c>
      <c r="K245">
        <v>54.124858000000003</v>
      </c>
      <c r="N245">
        <v>110.81124</v>
      </c>
      <c r="O245">
        <v>87.375127000000006</v>
      </c>
      <c r="P245">
        <v>116.68206000000001</v>
      </c>
      <c r="Q245" t="s">
        <v>637</v>
      </c>
      <c r="R245" t="s">
        <v>637</v>
      </c>
      <c r="S245" t="s">
        <v>637</v>
      </c>
      <c r="T245" t="s">
        <v>785</v>
      </c>
      <c r="U245" t="s">
        <v>785</v>
      </c>
      <c r="V245" t="s">
        <v>785</v>
      </c>
      <c r="W245" t="s">
        <v>786</v>
      </c>
      <c r="X245" t="s">
        <v>786</v>
      </c>
      <c r="Y245" t="s">
        <v>6</v>
      </c>
      <c r="Z245" t="s">
        <v>6</v>
      </c>
      <c r="AA245" t="s">
        <v>787</v>
      </c>
      <c r="AB245" t="s">
        <v>566</v>
      </c>
      <c r="AC245" t="s">
        <v>788</v>
      </c>
    </row>
    <row r="246" spans="1:29" x14ac:dyDescent="0.25">
      <c r="A246" t="s">
        <v>347</v>
      </c>
      <c r="B246">
        <v>124</v>
      </c>
      <c r="C246" t="s">
        <v>44</v>
      </c>
      <c r="D246">
        <v>1985</v>
      </c>
      <c r="E246" t="s">
        <v>823</v>
      </c>
      <c r="I246">
        <v>80.462649999999996</v>
      </c>
      <c r="J246">
        <v>28.896673</v>
      </c>
      <c r="K246">
        <v>51.565976999999997</v>
      </c>
      <c r="N246">
        <v>115.42769</v>
      </c>
      <c r="O246">
        <v>94.526270999999994</v>
      </c>
      <c r="P246">
        <v>124.09733</v>
      </c>
      <c r="Q246" t="s">
        <v>637</v>
      </c>
      <c r="R246" t="s">
        <v>637</v>
      </c>
      <c r="S246" t="s">
        <v>637</v>
      </c>
      <c r="T246" t="s">
        <v>785</v>
      </c>
      <c r="U246" t="s">
        <v>785</v>
      </c>
      <c r="V246" t="s">
        <v>785</v>
      </c>
      <c r="W246" t="s">
        <v>786</v>
      </c>
      <c r="X246" t="s">
        <v>786</v>
      </c>
      <c r="Y246" t="s">
        <v>6</v>
      </c>
      <c r="Z246" t="s">
        <v>6</v>
      </c>
      <c r="AA246" t="s">
        <v>787</v>
      </c>
      <c r="AB246" t="s">
        <v>566</v>
      </c>
      <c r="AC246" t="s">
        <v>788</v>
      </c>
    </row>
    <row r="247" spans="1:29" x14ac:dyDescent="0.25">
      <c r="A247" t="s">
        <v>347</v>
      </c>
      <c r="B247">
        <v>124</v>
      </c>
      <c r="C247" t="s">
        <v>44</v>
      </c>
      <c r="D247">
        <v>1986</v>
      </c>
      <c r="E247" t="s">
        <v>824</v>
      </c>
      <c r="I247">
        <v>79.501363999999995</v>
      </c>
      <c r="J247">
        <v>29.691276999999999</v>
      </c>
      <c r="K247">
        <v>49.810087000000003</v>
      </c>
      <c r="N247">
        <v>120.53436000000001</v>
      </c>
      <c r="O247">
        <v>99.538303999999997</v>
      </c>
      <c r="P247">
        <v>129.89337</v>
      </c>
      <c r="Q247" t="s">
        <v>637</v>
      </c>
      <c r="R247" t="s">
        <v>637</v>
      </c>
      <c r="S247" t="s">
        <v>637</v>
      </c>
      <c r="T247" t="s">
        <v>785</v>
      </c>
      <c r="U247" t="s">
        <v>785</v>
      </c>
      <c r="V247" t="s">
        <v>785</v>
      </c>
      <c r="W247" t="s">
        <v>786</v>
      </c>
      <c r="X247" t="s">
        <v>786</v>
      </c>
      <c r="Y247" t="s">
        <v>6</v>
      </c>
      <c r="Z247" t="s">
        <v>6</v>
      </c>
      <c r="AA247" t="s">
        <v>787</v>
      </c>
      <c r="AB247" t="s">
        <v>566</v>
      </c>
      <c r="AC247" t="s">
        <v>788</v>
      </c>
    </row>
    <row r="248" spans="1:29" x14ac:dyDescent="0.25">
      <c r="A248" t="s">
        <v>347</v>
      </c>
      <c r="B248">
        <v>124</v>
      </c>
      <c r="C248" t="s">
        <v>44</v>
      </c>
      <c r="D248">
        <v>1987</v>
      </c>
      <c r="E248" t="s">
        <v>825</v>
      </c>
      <c r="I248">
        <v>81.546003999999996</v>
      </c>
      <c r="J248">
        <v>31.474454999999999</v>
      </c>
      <c r="K248">
        <v>50.071548999999997</v>
      </c>
      <c r="N248">
        <v>124.9419</v>
      </c>
      <c r="O248">
        <v>103.62000999999999</v>
      </c>
      <c r="P248">
        <v>135.12862999999999</v>
      </c>
      <c r="Q248" t="s">
        <v>637</v>
      </c>
      <c r="R248" t="s">
        <v>637</v>
      </c>
      <c r="S248" t="s">
        <v>637</v>
      </c>
      <c r="T248" t="s">
        <v>785</v>
      </c>
      <c r="U248" t="s">
        <v>785</v>
      </c>
      <c r="V248" t="s">
        <v>785</v>
      </c>
      <c r="W248" t="s">
        <v>786</v>
      </c>
      <c r="X248" t="s">
        <v>786</v>
      </c>
      <c r="Y248" t="s">
        <v>6</v>
      </c>
      <c r="Z248" t="s">
        <v>6</v>
      </c>
      <c r="AA248" t="s">
        <v>787</v>
      </c>
      <c r="AB248" t="s">
        <v>566</v>
      </c>
      <c r="AC248" t="s">
        <v>788</v>
      </c>
    </row>
    <row r="249" spans="1:29" x14ac:dyDescent="0.25">
      <c r="A249" t="s">
        <v>347</v>
      </c>
      <c r="B249">
        <v>124</v>
      </c>
      <c r="C249" t="s">
        <v>44</v>
      </c>
      <c r="D249">
        <v>1988</v>
      </c>
      <c r="E249" t="s">
        <v>826</v>
      </c>
      <c r="I249">
        <v>85.549632000000003</v>
      </c>
      <c r="J249">
        <v>32.971966000000002</v>
      </c>
      <c r="K249">
        <v>52.577666000000001</v>
      </c>
      <c r="N249">
        <v>125.38481</v>
      </c>
      <c r="O249">
        <v>105.06708</v>
      </c>
      <c r="P249">
        <v>144.5804</v>
      </c>
      <c r="Q249" t="s">
        <v>637</v>
      </c>
      <c r="R249" t="s">
        <v>637</v>
      </c>
      <c r="S249" t="s">
        <v>637</v>
      </c>
      <c r="T249" t="s">
        <v>785</v>
      </c>
      <c r="U249" t="s">
        <v>785</v>
      </c>
      <c r="V249" t="s">
        <v>785</v>
      </c>
      <c r="W249" t="s">
        <v>786</v>
      </c>
      <c r="X249" t="s">
        <v>786</v>
      </c>
      <c r="Y249" t="s">
        <v>6</v>
      </c>
      <c r="Z249" t="s">
        <v>6</v>
      </c>
      <c r="AA249" t="s">
        <v>787</v>
      </c>
      <c r="AB249" t="s">
        <v>566</v>
      </c>
      <c r="AC249" t="s">
        <v>788</v>
      </c>
    </row>
    <row r="250" spans="1:29" x14ac:dyDescent="0.25">
      <c r="A250" t="s">
        <v>347</v>
      </c>
      <c r="B250">
        <v>124</v>
      </c>
      <c r="C250" t="s">
        <v>44</v>
      </c>
      <c r="D250">
        <v>1989</v>
      </c>
      <c r="E250" t="s">
        <v>827</v>
      </c>
      <c r="I250">
        <v>91.548320000000004</v>
      </c>
      <c r="J250">
        <v>34.792355000000001</v>
      </c>
      <c r="K250">
        <v>56.755966000000001</v>
      </c>
      <c r="N250">
        <v>122.21563</v>
      </c>
      <c r="O250">
        <v>103.22843</v>
      </c>
      <c r="P250">
        <v>156.77295000000001</v>
      </c>
      <c r="Q250" t="s">
        <v>637</v>
      </c>
      <c r="R250" t="s">
        <v>637</v>
      </c>
      <c r="S250" t="s">
        <v>637</v>
      </c>
      <c r="T250" t="s">
        <v>785</v>
      </c>
      <c r="U250" t="s">
        <v>785</v>
      </c>
      <c r="V250" t="s">
        <v>785</v>
      </c>
      <c r="W250" t="s">
        <v>786</v>
      </c>
      <c r="X250" t="s">
        <v>786</v>
      </c>
      <c r="Y250" t="s">
        <v>6</v>
      </c>
      <c r="Z250" t="s">
        <v>6</v>
      </c>
      <c r="AA250" t="s">
        <v>787</v>
      </c>
      <c r="AB250" t="s">
        <v>566</v>
      </c>
      <c r="AC250" t="s">
        <v>788</v>
      </c>
    </row>
    <row r="251" spans="1:29" x14ac:dyDescent="0.25">
      <c r="A251" t="s">
        <v>347</v>
      </c>
      <c r="B251">
        <v>124</v>
      </c>
      <c r="C251" t="s">
        <v>44</v>
      </c>
      <c r="D251">
        <v>1990</v>
      </c>
      <c r="E251" t="s">
        <v>828</v>
      </c>
      <c r="I251">
        <v>92.682810000000003</v>
      </c>
      <c r="J251">
        <v>35.781241000000001</v>
      </c>
      <c r="K251">
        <v>56.901569000000002</v>
      </c>
      <c r="N251">
        <v>125.98527</v>
      </c>
      <c r="O251">
        <v>103.68116000000001</v>
      </c>
      <c r="P251">
        <v>166.23795000000001</v>
      </c>
      <c r="Q251" t="s">
        <v>637</v>
      </c>
      <c r="R251" t="s">
        <v>637</v>
      </c>
      <c r="S251" t="s">
        <v>637</v>
      </c>
      <c r="T251" t="s">
        <v>785</v>
      </c>
      <c r="U251" t="s">
        <v>785</v>
      </c>
      <c r="V251" t="s">
        <v>785</v>
      </c>
      <c r="W251" t="s">
        <v>786</v>
      </c>
      <c r="X251" t="s">
        <v>786</v>
      </c>
      <c r="Y251" t="s">
        <v>6</v>
      </c>
      <c r="Z251" t="s">
        <v>6</v>
      </c>
      <c r="AA251" t="s">
        <v>787</v>
      </c>
      <c r="AB251" t="s">
        <v>566</v>
      </c>
      <c r="AC251" t="s">
        <v>788</v>
      </c>
    </row>
    <row r="252" spans="1:29" x14ac:dyDescent="0.25">
      <c r="A252" t="s">
        <v>347</v>
      </c>
      <c r="B252">
        <v>124</v>
      </c>
      <c r="C252" t="s">
        <v>44</v>
      </c>
      <c r="D252">
        <v>1991</v>
      </c>
      <c r="E252" t="s">
        <v>829</v>
      </c>
      <c r="I252">
        <v>95.892201</v>
      </c>
      <c r="J252">
        <v>36.548845999999998</v>
      </c>
      <c r="K252">
        <v>59.343355000000003</v>
      </c>
      <c r="N252">
        <v>127.42606000000001</v>
      </c>
      <c r="O252">
        <v>106.22149</v>
      </c>
      <c r="P252">
        <v>174.15598</v>
      </c>
      <c r="Q252" t="s">
        <v>637</v>
      </c>
      <c r="R252" t="s">
        <v>637</v>
      </c>
      <c r="S252" t="s">
        <v>637</v>
      </c>
      <c r="T252" t="s">
        <v>785</v>
      </c>
      <c r="U252" t="s">
        <v>785</v>
      </c>
      <c r="V252" t="s">
        <v>785</v>
      </c>
      <c r="W252" t="s">
        <v>786</v>
      </c>
      <c r="X252" t="s">
        <v>786</v>
      </c>
      <c r="Y252" t="s">
        <v>6</v>
      </c>
      <c r="Z252" t="s">
        <v>6</v>
      </c>
      <c r="AA252" t="s">
        <v>787</v>
      </c>
      <c r="AB252" t="s">
        <v>566</v>
      </c>
      <c r="AC252" t="s">
        <v>788</v>
      </c>
    </row>
    <row r="253" spans="1:29" x14ac:dyDescent="0.25">
      <c r="A253" t="s">
        <v>347</v>
      </c>
      <c r="B253">
        <v>124</v>
      </c>
      <c r="C253" t="s">
        <v>44</v>
      </c>
      <c r="D253">
        <v>1992</v>
      </c>
      <c r="E253" t="s">
        <v>830</v>
      </c>
      <c r="I253">
        <v>105.70055000000001</v>
      </c>
      <c r="J253">
        <v>38.792192</v>
      </c>
      <c r="K253">
        <v>66.908356999999995</v>
      </c>
      <c r="N253">
        <v>130.21722</v>
      </c>
      <c r="O253">
        <v>108.38833</v>
      </c>
      <c r="P253">
        <v>182.87701000000001</v>
      </c>
      <c r="Q253" t="s">
        <v>637</v>
      </c>
      <c r="R253" t="s">
        <v>637</v>
      </c>
      <c r="S253" t="s">
        <v>637</v>
      </c>
      <c r="T253" t="s">
        <v>785</v>
      </c>
      <c r="U253" t="s">
        <v>785</v>
      </c>
      <c r="V253" t="s">
        <v>785</v>
      </c>
      <c r="W253" t="s">
        <v>786</v>
      </c>
      <c r="X253" t="s">
        <v>786</v>
      </c>
      <c r="Y253" t="s">
        <v>6</v>
      </c>
      <c r="Z253" t="s">
        <v>6</v>
      </c>
      <c r="AA253" t="s">
        <v>787</v>
      </c>
      <c r="AB253" t="s">
        <v>566</v>
      </c>
      <c r="AC253" t="s">
        <v>788</v>
      </c>
    </row>
    <row r="254" spans="1:29" x14ac:dyDescent="0.25">
      <c r="A254" t="s">
        <v>347</v>
      </c>
      <c r="B254">
        <v>124</v>
      </c>
      <c r="C254" t="s">
        <v>44</v>
      </c>
      <c r="D254">
        <v>1993</v>
      </c>
      <c r="E254" t="s">
        <v>831</v>
      </c>
      <c r="I254">
        <v>109.66586</v>
      </c>
      <c r="J254">
        <v>38.878805999999997</v>
      </c>
      <c r="K254">
        <v>70.787057000000004</v>
      </c>
      <c r="N254">
        <v>134.31818999999999</v>
      </c>
      <c r="O254">
        <v>114.88016</v>
      </c>
      <c r="P254">
        <v>188.3494</v>
      </c>
      <c r="Q254" t="s">
        <v>637</v>
      </c>
      <c r="R254" t="s">
        <v>637</v>
      </c>
      <c r="S254" t="s">
        <v>637</v>
      </c>
      <c r="T254" t="s">
        <v>785</v>
      </c>
      <c r="U254" t="s">
        <v>785</v>
      </c>
      <c r="V254" t="s">
        <v>785</v>
      </c>
      <c r="W254" t="s">
        <v>786</v>
      </c>
      <c r="X254" t="s">
        <v>786</v>
      </c>
      <c r="Y254" t="s">
        <v>6</v>
      </c>
      <c r="Z254" t="s">
        <v>6</v>
      </c>
      <c r="AA254" t="s">
        <v>787</v>
      </c>
      <c r="AB254" t="s">
        <v>566</v>
      </c>
      <c r="AC254" t="s">
        <v>788</v>
      </c>
    </row>
    <row r="255" spans="1:29" x14ac:dyDescent="0.25">
      <c r="A255" t="s">
        <v>347</v>
      </c>
      <c r="B255">
        <v>124</v>
      </c>
      <c r="C255" t="s">
        <v>44</v>
      </c>
      <c r="D255">
        <v>1994</v>
      </c>
      <c r="E255" t="s">
        <v>832</v>
      </c>
      <c r="I255">
        <v>110.33487</v>
      </c>
      <c r="J255">
        <v>38.550756999999997</v>
      </c>
      <c r="K255">
        <v>71.784115999999997</v>
      </c>
      <c r="N255">
        <v>132.53693999999999</v>
      </c>
      <c r="O255">
        <v>112.0985</v>
      </c>
      <c r="P255">
        <v>198.49933999999999</v>
      </c>
      <c r="Q255" t="s">
        <v>637</v>
      </c>
      <c r="R255" t="s">
        <v>637</v>
      </c>
      <c r="S255" t="s">
        <v>637</v>
      </c>
      <c r="T255" t="s">
        <v>785</v>
      </c>
      <c r="U255" t="s">
        <v>785</v>
      </c>
      <c r="V255" t="s">
        <v>785</v>
      </c>
      <c r="W255" t="s">
        <v>786</v>
      </c>
      <c r="X255" t="s">
        <v>786</v>
      </c>
      <c r="Y255" t="s">
        <v>6</v>
      </c>
      <c r="Z255" t="s">
        <v>6</v>
      </c>
      <c r="AA255" t="s">
        <v>787</v>
      </c>
      <c r="AB255" t="s">
        <v>566</v>
      </c>
      <c r="AC255" t="s">
        <v>788</v>
      </c>
    </row>
    <row r="256" spans="1:29" x14ac:dyDescent="0.25">
      <c r="A256" t="s">
        <v>347</v>
      </c>
      <c r="B256">
        <v>124</v>
      </c>
      <c r="C256" t="s">
        <v>44</v>
      </c>
      <c r="D256">
        <v>1995</v>
      </c>
      <c r="E256" t="s">
        <v>833</v>
      </c>
      <c r="F256">
        <v>150.73943</v>
      </c>
      <c r="G256">
        <v>40.590839000000003</v>
      </c>
      <c r="H256">
        <v>110.14859</v>
      </c>
      <c r="I256">
        <v>105.80343999999999</v>
      </c>
      <c r="J256">
        <v>37.603962000000003</v>
      </c>
      <c r="K256">
        <v>68.199475000000007</v>
      </c>
      <c r="N256">
        <v>130.54447999999999</v>
      </c>
      <c r="O256">
        <v>115.98878000000001</v>
      </c>
      <c r="P256">
        <v>211.61600000000001</v>
      </c>
      <c r="Q256" t="s">
        <v>637</v>
      </c>
      <c r="R256" t="s">
        <v>637</v>
      </c>
      <c r="S256" t="s">
        <v>637</v>
      </c>
      <c r="T256" t="s">
        <v>785</v>
      </c>
      <c r="U256" t="s">
        <v>785</v>
      </c>
      <c r="V256" t="s">
        <v>785</v>
      </c>
      <c r="W256" t="s">
        <v>786</v>
      </c>
      <c r="X256" t="s">
        <v>786</v>
      </c>
      <c r="Y256" t="s">
        <v>6</v>
      </c>
      <c r="Z256" t="s">
        <v>6</v>
      </c>
      <c r="AA256" t="s">
        <v>787</v>
      </c>
      <c r="AB256" t="s">
        <v>566</v>
      </c>
      <c r="AC256" t="s">
        <v>788</v>
      </c>
    </row>
    <row r="257" spans="1:29" x14ac:dyDescent="0.25">
      <c r="A257" t="s">
        <v>347</v>
      </c>
      <c r="B257">
        <v>124</v>
      </c>
      <c r="C257" t="s">
        <v>44</v>
      </c>
      <c r="D257">
        <v>1996</v>
      </c>
      <c r="E257" t="s">
        <v>834</v>
      </c>
      <c r="F257">
        <v>156.97139999999999</v>
      </c>
      <c r="G257">
        <v>42.012286000000003</v>
      </c>
      <c r="H257">
        <v>114.95911</v>
      </c>
      <c r="I257">
        <v>109.59837</v>
      </c>
      <c r="J257">
        <v>39.095039</v>
      </c>
      <c r="K257">
        <v>70.503326999999999</v>
      </c>
      <c r="N257">
        <v>127.97266</v>
      </c>
      <c r="O257">
        <v>113.17614</v>
      </c>
      <c r="P257">
        <v>215.94300000000001</v>
      </c>
      <c r="Q257" t="s">
        <v>637</v>
      </c>
      <c r="R257" t="s">
        <v>637</v>
      </c>
      <c r="S257" t="s">
        <v>637</v>
      </c>
      <c r="T257" t="s">
        <v>785</v>
      </c>
      <c r="U257" t="s">
        <v>785</v>
      </c>
      <c r="V257" t="s">
        <v>785</v>
      </c>
      <c r="W257" t="s">
        <v>786</v>
      </c>
      <c r="X257" t="s">
        <v>786</v>
      </c>
      <c r="Y257" t="s">
        <v>6</v>
      </c>
      <c r="Z257" t="s">
        <v>6</v>
      </c>
      <c r="AA257" t="s">
        <v>787</v>
      </c>
      <c r="AB257" t="s">
        <v>566</v>
      </c>
      <c r="AC257" t="s">
        <v>788</v>
      </c>
    </row>
    <row r="258" spans="1:29" x14ac:dyDescent="0.25">
      <c r="A258" t="s">
        <v>347</v>
      </c>
      <c r="B258">
        <v>124</v>
      </c>
      <c r="C258" t="s">
        <v>44</v>
      </c>
      <c r="D258">
        <v>1997</v>
      </c>
      <c r="E258" t="s">
        <v>835</v>
      </c>
      <c r="F258">
        <v>170.87755000000001</v>
      </c>
      <c r="G258">
        <v>42.868588000000003</v>
      </c>
      <c r="H258">
        <v>128.00897000000001</v>
      </c>
      <c r="I258">
        <v>116.58413</v>
      </c>
      <c r="J258">
        <v>39.924503000000001</v>
      </c>
      <c r="K258">
        <v>76.659630000000007</v>
      </c>
      <c r="N258">
        <v>123.2054</v>
      </c>
      <c r="O258">
        <v>110.44855</v>
      </c>
      <c r="P258">
        <v>225.96899999999999</v>
      </c>
      <c r="Q258" t="s">
        <v>637</v>
      </c>
      <c r="R258" t="s">
        <v>637</v>
      </c>
      <c r="S258" t="s">
        <v>637</v>
      </c>
      <c r="T258" t="s">
        <v>785</v>
      </c>
      <c r="U258" t="s">
        <v>785</v>
      </c>
      <c r="V258" t="s">
        <v>785</v>
      </c>
      <c r="W258" t="s">
        <v>786</v>
      </c>
      <c r="X258" t="s">
        <v>786</v>
      </c>
      <c r="Y258" t="s">
        <v>6</v>
      </c>
      <c r="Z258" t="s">
        <v>6</v>
      </c>
      <c r="AA258" t="s">
        <v>787</v>
      </c>
      <c r="AB258" t="s">
        <v>566</v>
      </c>
      <c r="AC258" t="s">
        <v>788</v>
      </c>
    </row>
    <row r="259" spans="1:29" x14ac:dyDescent="0.25">
      <c r="A259" t="s">
        <v>347</v>
      </c>
      <c r="B259">
        <v>124</v>
      </c>
      <c r="C259" t="s">
        <v>44</v>
      </c>
      <c r="D259">
        <v>1998</v>
      </c>
      <c r="E259" t="s">
        <v>836</v>
      </c>
      <c r="F259">
        <v>161.10451</v>
      </c>
      <c r="G259">
        <v>42.327157</v>
      </c>
      <c r="H259">
        <v>118.77736</v>
      </c>
      <c r="I259">
        <v>122.75918</v>
      </c>
      <c r="J259">
        <v>41.415838999999998</v>
      </c>
      <c r="K259">
        <v>81.343340999999995</v>
      </c>
      <c r="N259">
        <v>118.19609</v>
      </c>
      <c r="O259">
        <v>106.01646</v>
      </c>
      <c r="P259">
        <v>234.49</v>
      </c>
      <c r="Q259" t="s">
        <v>637</v>
      </c>
      <c r="R259" t="s">
        <v>637</v>
      </c>
      <c r="S259" t="s">
        <v>637</v>
      </c>
      <c r="T259" t="s">
        <v>785</v>
      </c>
      <c r="U259" t="s">
        <v>785</v>
      </c>
      <c r="V259" t="s">
        <v>785</v>
      </c>
      <c r="W259" t="s">
        <v>786</v>
      </c>
      <c r="X259" t="s">
        <v>786</v>
      </c>
      <c r="Y259" t="s">
        <v>6</v>
      </c>
      <c r="Z259" t="s">
        <v>6</v>
      </c>
      <c r="AA259" t="s">
        <v>787</v>
      </c>
      <c r="AB259" t="s">
        <v>566</v>
      </c>
      <c r="AC259" t="s">
        <v>788</v>
      </c>
    </row>
    <row r="260" spans="1:29" x14ac:dyDescent="0.25">
      <c r="A260" t="s">
        <v>347</v>
      </c>
      <c r="B260">
        <v>124</v>
      </c>
      <c r="C260" t="s">
        <v>44</v>
      </c>
      <c r="D260">
        <v>1999</v>
      </c>
      <c r="E260" t="s">
        <v>837</v>
      </c>
      <c r="F260">
        <v>175.26569000000001</v>
      </c>
      <c r="G260">
        <v>42.938761</v>
      </c>
      <c r="H260">
        <v>132.32692</v>
      </c>
      <c r="I260">
        <v>135.20033000000001</v>
      </c>
      <c r="J260">
        <v>41.761080999999997</v>
      </c>
      <c r="K260">
        <v>93.439246999999995</v>
      </c>
      <c r="N260">
        <v>114.41661999999999</v>
      </c>
      <c r="O260">
        <v>103.05825</v>
      </c>
      <c r="P260">
        <v>244.22499999999999</v>
      </c>
      <c r="Q260" t="s">
        <v>637</v>
      </c>
      <c r="R260" t="s">
        <v>637</v>
      </c>
      <c r="S260" t="s">
        <v>637</v>
      </c>
      <c r="T260" t="s">
        <v>785</v>
      </c>
      <c r="U260" t="s">
        <v>785</v>
      </c>
      <c r="V260" t="s">
        <v>785</v>
      </c>
      <c r="W260" t="s">
        <v>786</v>
      </c>
      <c r="X260" t="s">
        <v>786</v>
      </c>
      <c r="Y260" t="s">
        <v>6</v>
      </c>
      <c r="Z260" t="s">
        <v>6</v>
      </c>
      <c r="AA260" t="s">
        <v>787</v>
      </c>
      <c r="AB260" t="s">
        <v>566</v>
      </c>
      <c r="AC260" t="s">
        <v>788</v>
      </c>
    </row>
    <row r="261" spans="1:29" x14ac:dyDescent="0.25">
      <c r="A261" t="s">
        <v>347</v>
      </c>
      <c r="B261">
        <v>124</v>
      </c>
      <c r="C261" t="s">
        <v>44</v>
      </c>
      <c r="D261">
        <v>2000</v>
      </c>
      <c r="E261" t="s">
        <v>838</v>
      </c>
      <c r="F261">
        <v>185.38425000000001</v>
      </c>
      <c r="G261">
        <v>41.500526999999998</v>
      </c>
      <c r="H261">
        <v>143.88372000000001</v>
      </c>
      <c r="I261">
        <v>145.15648999999999</v>
      </c>
      <c r="J261">
        <v>40.496549000000002</v>
      </c>
      <c r="K261">
        <v>104.65994000000001</v>
      </c>
      <c r="N261">
        <v>108.7692</v>
      </c>
      <c r="O261">
        <v>98.225171000000003</v>
      </c>
      <c r="P261">
        <v>258.22199999999998</v>
      </c>
      <c r="Q261" t="s">
        <v>637</v>
      </c>
      <c r="R261" t="s">
        <v>637</v>
      </c>
      <c r="S261" t="s">
        <v>637</v>
      </c>
      <c r="T261" t="s">
        <v>785</v>
      </c>
      <c r="U261" t="s">
        <v>785</v>
      </c>
      <c r="V261" t="s">
        <v>785</v>
      </c>
      <c r="W261" t="s">
        <v>786</v>
      </c>
      <c r="X261" t="s">
        <v>786</v>
      </c>
      <c r="Y261" t="s">
        <v>6</v>
      </c>
      <c r="Z261" t="s">
        <v>6</v>
      </c>
      <c r="AA261" t="s">
        <v>787</v>
      </c>
      <c r="AB261" t="s">
        <v>566</v>
      </c>
      <c r="AC261" t="s">
        <v>788</v>
      </c>
    </row>
    <row r="262" spans="1:29" x14ac:dyDescent="0.25">
      <c r="A262" t="s">
        <v>347</v>
      </c>
      <c r="B262">
        <v>124</v>
      </c>
      <c r="C262" t="s">
        <v>44</v>
      </c>
      <c r="D262">
        <v>2001</v>
      </c>
      <c r="E262" t="s">
        <v>839</v>
      </c>
      <c r="F262">
        <v>191.7139</v>
      </c>
      <c r="G262">
        <v>39.893329000000001</v>
      </c>
      <c r="H262">
        <v>151.82058000000001</v>
      </c>
      <c r="I262">
        <v>151.33302</v>
      </c>
      <c r="J262">
        <v>38.893028000000001</v>
      </c>
      <c r="K262">
        <v>112.43998999999999</v>
      </c>
      <c r="N262">
        <v>107.59175999999999</v>
      </c>
      <c r="O262">
        <v>97.619530999999995</v>
      </c>
      <c r="P262">
        <v>265.78800000000001</v>
      </c>
      <c r="Q262" t="s">
        <v>637</v>
      </c>
      <c r="R262" t="s">
        <v>637</v>
      </c>
      <c r="S262" t="s">
        <v>637</v>
      </c>
      <c r="T262" t="s">
        <v>785</v>
      </c>
      <c r="U262" t="s">
        <v>785</v>
      </c>
      <c r="V262" t="s">
        <v>785</v>
      </c>
      <c r="W262" t="s">
        <v>786</v>
      </c>
      <c r="X262" t="s">
        <v>786</v>
      </c>
      <c r="Y262" t="s">
        <v>6</v>
      </c>
      <c r="Z262" t="s">
        <v>6</v>
      </c>
      <c r="AA262" t="s">
        <v>787</v>
      </c>
      <c r="AB262" t="s">
        <v>566</v>
      </c>
      <c r="AC262" t="s">
        <v>788</v>
      </c>
    </row>
    <row r="263" spans="1:29" x14ac:dyDescent="0.25">
      <c r="A263" t="s">
        <v>347</v>
      </c>
      <c r="B263">
        <v>124</v>
      </c>
      <c r="C263" t="s">
        <v>44</v>
      </c>
      <c r="D263">
        <v>2002</v>
      </c>
      <c r="E263" t="s">
        <v>840</v>
      </c>
      <c r="F263">
        <v>190.04073</v>
      </c>
      <c r="G263">
        <v>39.915598000000003</v>
      </c>
      <c r="H263">
        <v>150.12513000000001</v>
      </c>
      <c r="I263">
        <v>148.20388</v>
      </c>
      <c r="J263">
        <v>39.093305000000001</v>
      </c>
      <c r="K263">
        <v>109.11057</v>
      </c>
      <c r="N263">
        <v>104.71125000000001</v>
      </c>
      <c r="O263">
        <v>94.669987000000006</v>
      </c>
      <c r="P263">
        <v>275.065</v>
      </c>
      <c r="Q263" t="s">
        <v>637</v>
      </c>
      <c r="R263" t="s">
        <v>637</v>
      </c>
      <c r="S263" t="s">
        <v>637</v>
      </c>
      <c r="T263" t="s">
        <v>785</v>
      </c>
      <c r="U263" t="s">
        <v>785</v>
      </c>
      <c r="V263" t="s">
        <v>785</v>
      </c>
      <c r="W263" t="s">
        <v>786</v>
      </c>
      <c r="X263" t="s">
        <v>786</v>
      </c>
      <c r="Y263" t="s">
        <v>6</v>
      </c>
      <c r="Z263" t="s">
        <v>6</v>
      </c>
      <c r="AA263" t="s">
        <v>787</v>
      </c>
      <c r="AB263" t="s">
        <v>566</v>
      </c>
      <c r="AC263" t="s">
        <v>788</v>
      </c>
    </row>
    <row r="264" spans="1:29" x14ac:dyDescent="0.25">
      <c r="A264" t="s">
        <v>347</v>
      </c>
      <c r="B264">
        <v>124</v>
      </c>
      <c r="C264" t="s">
        <v>44</v>
      </c>
      <c r="D264">
        <v>2003</v>
      </c>
      <c r="E264" t="s">
        <v>841</v>
      </c>
      <c r="F264">
        <v>194.96234999999999</v>
      </c>
      <c r="G264">
        <v>40.531947000000002</v>
      </c>
      <c r="H264">
        <v>154.43040999999999</v>
      </c>
      <c r="I264">
        <v>154.87003000000001</v>
      </c>
      <c r="J264">
        <v>39.339506</v>
      </c>
      <c r="K264">
        <v>115.53052</v>
      </c>
      <c r="N264">
        <v>101.11344</v>
      </c>
      <c r="O264">
        <v>88.879728999999998</v>
      </c>
      <c r="P264">
        <v>282.637</v>
      </c>
      <c r="Q264" t="s">
        <v>637</v>
      </c>
      <c r="R264" t="s">
        <v>637</v>
      </c>
      <c r="S264" t="s">
        <v>637</v>
      </c>
      <c r="T264" t="s">
        <v>785</v>
      </c>
      <c r="U264" t="s">
        <v>785</v>
      </c>
      <c r="V264" t="s">
        <v>785</v>
      </c>
      <c r="W264" t="s">
        <v>786</v>
      </c>
      <c r="X264" t="s">
        <v>786</v>
      </c>
      <c r="Y264" t="s">
        <v>6</v>
      </c>
      <c r="Z264" t="s">
        <v>6</v>
      </c>
      <c r="AA264" t="s">
        <v>787</v>
      </c>
      <c r="AB264" t="s">
        <v>566</v>
      </c>
      <c r="AC264" t="s">
        <v>788</v>
      </c>
    </row>
    <row r="265" spans="1:29" x14ac:dyDescent="0.25">
      <c r="A265" t="s">
        <v>347</v>
      </c>
      <c r="B265">
        <v>124</v>
      </c>
      <c r="C265" t="s">
        <v>44</v>
      </c>
      <c r="D265">
        <v>2004</v>
      </c>
      <c r="E265" t="s">
        <v>842</v>
      </c>
      <c r="F265">
        <v>198.35518999999999</v>
      </c>
      <c r="G265">
        <v>41.560174000000004</v>
      </c>
      <c r="H265">
        <v>156.79501999999999</v>
      </c>
      <c r="I265">
        <v>157.52047999999999</v>
      </c>
      <c r="J265">
        <v>40.263331000000001</v>
      </c>
      <c r="K265">
        <v>117.25715</v>
      </c>
      <c r="N265">
        <v>96.52373</v>
      </c>
      <c r="O265">
        <v>84.549949999999995</v>
      </c>
      <c r="P265">
        <v>298.71100000000001</v>
      </c>
      <c r="Q265" t="s">
        <v>637</v>
      </c>
      <c r="R265" t="s">
        <v>637</v>
      </c>
      <c r="S265" t="s">
        <v>637</v>
      </c>
      <c r="T265" t="s">
        <v>785</v>
      </c>
      <c r="U265" t="s">
        <v>785</v>
      </c>
      <c r="V265" t="s">
        <v>785</v>
      </c>
      <c r="W265" t="s">
        <v>786</v>
      </c>
      <c r="X265" t="s">
        <v>786</v>
      </c>
      <c r="Y265" t="s">
        <v>6</v>
      </c>
      <c r="Z265" t="s">
        <v>6</v>
      </c>
      <c r="AA265" t="s">
        <v>787</v>
      </c>
      <c r="AB265" t="s">
        <v>566</v>
      </c>
      <c r="AC265" t="s">
        <v>788</v>
      </c>
    </row>
    <row r="266" spans="1:29" x14ac:dyDescent="0.25">
      <c r="A266" t="s">
        <v>347</v>
      </c>
      <c r="B266">
        <v>124</v>
      </c>
      <c r="C266" t="s">
        <v>44</v>
      </c>
      <c r="D266">
        <v>2005</v>
      </c>
      <c r="E266" t="s">
        <v>843</v>
      </c>
      <c r="F266">
        <v>197.57560000000001</v>
      </c>
      <c r="G266">
        <v>44.273640999999998</v>
      </c>
      <c r="H266">
        <v>153.30196000000001</v>
      </c>
      <c r="I266">
        <v>156.13150999999999</v>
      </c>
      <c r="J266">
        <v>43.094121000000001</v>
      </c>
      <c r="K266">
        <v>113.03739</v>
      </c>
      <c r="N266">
        <v>94.677042999999998</v>
      </c>
      <c r="O266">
        <v>83.466728000000003</v>
      </c>
      <c r="P266">
        <v>311.48099999999999</v>
      </c>
      <c r="Q266" t="s">
        <v>637</v>
      </c>
      <c r="R266" t="s">
        <v>637</v>
      </c>
      <c r="S266" t="s">
        <v>637</v>
      </c>
      <c r="T266" t="s">
        <v>785</v>
      </c>
      <c r="U266" t="s">
        <v>785</v>
      </c>
      <c r="V266" t="s">
        <v>785</v>
      </c>
      <c r="W266" t="s">
        <v>786</v>
      </c>
      <c r="X266" t="s">
        <v>786</v>
      </c>
      <c r="Y266" t="s">
        <v>6</v>
      </c>
      <c r="Z266" t="s">
        <v>6</v>
      </c>
      <c r="AA266" t="s">
        <v>787</v>
      </c>
      <c r="AB266" t="s">
        <v>566</v>
      </c>
      <c r="AC266" t="s">
        <v>788</v>
      </c>
    </row>
    <row r="267" spans="1:29" x14ac:dyDescent="0.25">
      <c r="A267" t="s">
        <v>347</v>
      </c>
      <c r="B267">
        <v>124</v>
      </c>
      <c r="C267" t="s">
        <v>44</v>
      </c>
      <c r="D267">
        <v>2006</v>
      </c>
      <c r="E267" t="s">
        <v>844</v>
      </c>
      <c r="F267">
        <v>202.05325999999999</v>
      </c>
      <c r="G267">
        <v>46.445830999999998</v>
      </c>
      <c r="H267">
        <v>155.60742999999999</v>
      </c>
      <c r="I267">
        <v>158.33582999999999</v>
      </c>
      <c r="J267">
        <v>45.30677</v>
      </c>
      <c r="K267">
        <v>113.02906</v>
      </c>
      <c r="N267">
        <v>91.049464</v>
      </c>
      <c r="O267">
        <v>80.492068000000003</v>
      </c>
      <c r="P267">
        <v>326.66199999999998</v>
      </c>
      <c r="Q267" t="s">
        <v>637</v>
      </c>
      <c r="R267" t="s">
        <v>637</v>
      </c>
      <c r="S267" t="s">
        <v>637</v>
      </c>
      <c r="T267" t="s">
        <v>785</v>
      </c>
      <c r="U267" t="s">
        <v>785</v>
      </c>
      <c r="V267" t="s">
        <v>785</v>
      </c>
      <c r="W267" t="s">
        <v>786</v>
      </c>
      <c r="X267" t="s">
        <v>786</v>
      </c>
      <c r="Y267" t="s">
        <v>6</v>
      </c>
      <c r="Z267" t="s">
        <v>6</v>
      </c>
      <c r="AA267" t="s">
        <v>787</v>
      </c>
      <c r="AB267" t="s">
        <v>566</v>
      </c>
      <c r="AC267" t="s">
        <v>788</v>
      </c>
    </row>
    <row r="268" spans="1:29" x14ac:dyDescent="0.25">
      <c r="A268" t="s">
        <v>347</v>
      </c>
      <c r="B268">
        <v>124</v>
      </c>
      <c r="C268" t="s">
        <v>44</v>
      </c>
      <c r="D268">
        <v>2007</v>
      </c>
      <c r="E268" t="s">
        <v>845</v>
      </c>
      <c r="F268">
        <v>213.49312</v>
      </c>
      <c r="G268">
        <v>48.367398999999999</v>
      </c>
      <c r="H268">
        <v>165.12572</v>
      </c>
      <c r="I268">
        <v>169.54646</v>
      </c>
      <c r="J268">
        <v>46.942374999999998</v>
      </c>
      <c r="K268">
        <v>122.60409</v>
      </c>
      <c r="N268">
        <v>87.028301999999996</v>
      </c>
      <c r="O268">
        <v>76.959027000000006</v>
      </c>
      <c r="P268">
        <v>344.71199999999999</v>
      </c>
      <c r="Q268" t="s">
        <v>637</v>
      </c>
      <c r="R268" t="s">
        <v>637</v>
      </c>
      <c r="S268" t="s">
        <v>637</v>
      </c>
      <c r="T268" t="s">
        <v>785</v>
      </c>
      <c r="U268" t="s">
        <v>785</v>
      </c>
      <c r="V268" t="s">
        <v>785</v>
      </c>
      <c r="W268" t="s">
        <v>786</v>
      </c>
      <c r="X268" t="s">
        <v>786</v>
      </c>
      <c r="Y268" t="s">
        <v>6</v>
      </c>
      <c r="Z268" t="s">
        <v>6</v>
      </c>
      <c r="AA268" t="s">
        <v>787</v>
      </c>
      <c r="AB268" t="s">
        <v>566</v>
      </c>
      <c r="AC268" t="s">
        <v>788</v>
      </c>
    </row>
    <row r="269" spans="1:29" x14ac:dyDescent="0.25">
      <c r="A269" t="s">
        <v>347</v>
      </c>
      <c r="B269">
        <v>124</v>
      </c>
      <c r="C269" t="s">
        <v>44</v>
      </c>
      <c r="D269">
        <v>2008</v>
      </c>
      <c r="E269" t="s">
        <v>846</v>
      </c>
      <c r="F269">
        <v>235.26554999999999</v>
      </c>
      <c r="G269">
        <v>50.905636000000001</v>
      </c>
      <c r="H269">
        <v>184.35991000000001</v>
      </c>
      <c r="I269">
        <v>190.54640000000001</v>
      </c>
      <c r="J269">
        <v>49.542458000000003</v>
      </c>
      <c r="K269">
        <v>141.00394</v>
      </c>
      <c r="N269">
        <v>92.530771000000001</v>
      </c>
      <c r="O269">
        <v>82.195409999999995</v>
      </c>
      <c r="P269">
        <v>354.06599999999997</v>
      </c>
      <c r="Q269" t="s">
        <v>637</v>
      </c>
      <c r="R269" t="s">
        <v>637</v>
      </c>
      <c r="S269" t="s">
        <v>637</v>
      </c>
      <c r="T269" t="s">
        <v>785</v>
      </c>
      <c r="U269" t="s">
        <v>785</v>
      </c>
      <c r="V269" t="s">
        <v>785</v>
      </c>
      <c r="W269" t="s">
        <v>786</v>
      </c>
      <c r="X269" t="s">
        <v>786</v>
      </c>
      <c r="Y269" t="s">
        <v>6</v>
      </c>
      <c r="Z269" t="s">
        <v>6</v>
      </c>
      <c r="AA269" t="s">
        <v>787</v>
      </c>
      <c r="AB269" t="s">
        <v>566</v>
      </c>
      <c r="AC269" t="s">
        <v>788</v>
      </c>
    </row>
    <row r="270" spans="1:29" x14ac:dyDescent="0.25">
      <c r="A270" t="s">
        <v>347</v>
      </c>
      <c r="B270">
        <v>124</v>
      </c>
      <c r="C270" t="s">
        <v>44</v>
      </c>
      <c r="D270">
        <v>2009</v>
      </c>
      <c r="E270" t="s">
        <v>847</v>
      </c>
      <c r="F270">
        <v>246.71601000000001</v>
      </c>
      <c r="G270">
        <v>53.353659</v>
      </c>
      <c r="H270">
        <v>193.36234999999999</v>
      </c>
      <c r="I270">
        <v>205.9272</v>
      </c>
      <c r="J270">
        <v>51.932152000000002</v>
      </c>
      <c r="K270">
        <v>153.99504999999999</v>
      </c>
      <c r="N270">
        <v>99.536387000000005</v>
      </c>
      <c r="O270">
        <v>85.921578999999994</v>
      </c>
      <c r="P270">
        <v>348.78199999999998</v>
      </c>
      <c r="Q270" t="s">
        <v>637</v>
      </c>
      <c r="R270" t="s">
        <v>637</v>
      </c>
      <c r="S270" t="s">
        <v>637</v>
      </c>
      <c r="T270" t="s">
        <v>785</v>
      </c>
      <c r="U270" t="s">
        <v>785</v>
      </c>
      <c r="V270" t="s">
        <v>785</v>
      </c>
      <c r="W270" t="s">
        <v>786</v>
      </c>
      <c r="X270" t="s">
        <v>786</v>
      </c>
      <c r="Y270" t="s">
        <v>6</v>
      </c>
      <c r="Z270" t="s">
        <v>6</v>
      </c>
      <c r="AA270" t="s">
        <v>787</v>
      </c>
      <c r="AB270" t="s">
        <v>566</v>
      </c>
      <c r="AC270" t="s">
        <v>788</v>
      </c>
    </row>
    <row r="271" spans="1:29" x14ac:dyDescent="0.25">
      <c r="A271" t="s">
        <v>347</v>
      </c>
      <c r="B271">
        <v>124</v>
      </c>
      <c r="C271" t="s">
        <v>44</v>
      </c>
      <c r="D271">
        <v>2010</v>
      </c>
      <c r="E271" t="s">
        <v>848</v>
      </c>
      <c r="F271">
        <v>232.44238999999999</v>
      </c>
      <c r="G271">
        <v>54.058380999999997</v>
      </c>
      <c r="H271">
        <v>178.38400999999999</v>
      </c>
      <c r="I271">
        <v>194.50673</v>
      </c>
      <c r="J271">
        <v>52.708703</v>
      </c>
      <c r="K271">
        <v>141.79802000000001</v>
      </c>
      <c r="N271">
        <v>99.719803999999996</v>
      </c>
      <c r="O271">
        <v>85.305983999999995</v>
      </c>
      <c r="P271">
        <v>365.101</v>
      </c>
      <c r="Q271" t="s">
        <v>637</v>
      </c>
      <c r="R271" t="s">
        <v>637</v>
      </c>
      <c r="S271" t="s">
        <v>637</v>
      </c>
      <c r="T271" t="s">
        <v>785</v>
      </c>
      <c r="U271" t="s">
        <v>785</v>
      </c>
      <c r="V271" t="s">
        <v>785</v>
      </c>
      <c r="W271" t="s">
        <v>786</v>
      </c>
      <c r="X271" t="s">
        <v>786</v>
      </c>
      <c r="Y271" t="s">
        <v>6</v>
      </c>
      <c r="Z271" t="s">
        <v>6</v>
      </c>
      <c r="AA271" t="s">
        <v>787</v>
      </c>
      <c r="AB271" t="s">
        <v>566</v>
      </c>
      <c r="AC271" t="s">
        <v>788</v>
      </c>
    </row>
    <row r="272" spans="1:29" x14ac:dyDescent="0.25">
      <c r="A272" t="s">
        <v>347</v>
      </c>
      <c r="B272">
        <v>124</v>
      </c>
      <c r="C272" t="s">
        <v>44</v>
      </c>
      <c r="D272">
        <v>2011</v>
      </c>
      <c r="E272" t="s">
        <v>849</v>
      </c>
      <c r="F272">
        <v>243.54915</v>
      </c>
      <c r="G272">
        <v>56.511825999999999</v>
      </c>
      <c r="H272">
        <v>187.03733</v>
      </c>
      <c r="I272">
        <v>204.07932</v>
      </c>
      <c r="J272">
        <v>54.934094999999999</v>
      </c>
      <c r="K272">
        <v>149.14523</v>
      </c>
      <c r="N272">
        <v>102.59241</v>
      </c>
      <c r="O272">
        <v>87.730903999999995</v>
      </c>
      <c r="P272">
        <v>379.10700000000003</v>
      </c>
      <c r="Q272" t="s">
        <v>637</v>
      </c>
      <c r="R272" t="s">
        <v>637</v>
      </c>
      <c r="S272" t="s">
        <v>637</v>
      </c>
      <c r="T272" t="s">
        <v>785</v>
      </c>
      <c r="U272" t="s">
        <v>785</v>
      </c>
      <c r="V272" t="s">
        <v>785</v>
      </c>
      <c r="W272" t="s">
        <v>786</v>
      </c>
      <c r="X272" t="s">
        <v>786</v>
      </c>
      <c r="Y272" t="s">
        <v>6</v>
      </c>
      <c r="Z272" t="s">
        <v>6</v>
      </c>
      <c r="AA272" t="s">
        <v>787</v>
      </c>
      <c r="AB272" t="s">
        <v>566</v>
      </c>
      <c r="AC272" t="s">
        <v>788</v>
      </c>
    </row>
    <row r="273" spans="1:29" x14ac:dyDescent="0.25">
      <c r="A273" t="s">
        <v>347</v>
      </c>
      <c r="B273">
        <v>124</v>
      </c>
      <c r="C273" t="s">
        <v>44</v>
      </c>
      <c r="D273">
        <v>2012</v>
      </c>
      <c r="E273" t="s">
        <v>850</v>
      </c>
      <c r="F273">
        <v>249.25516999999999</v>
      </c>
      <c r="G273">
        <v>57.052784000000003</v>
      </c>
      <c r="H273">
        <v>192.20238000000001</v>
      </c>
      <c r="I273">
        <v>209.3032</v>
      </c>
      <c r="J273">
        <v>55.483469999999997</v>
      </c>
      <c r="K273">
        <v>153.81972999999999</v>
      </c>
      <c r="N273">
        <v>104.33238</v>
      </c>
      <c r="O273">
        <v>88.658609999999996</v>
      </c>
      <c r="P273">
        <v>387.50099999999998</v>
      </c>
      <c r="Q273" t="s">
        <v>637</v>
      </c>
      <c r="R273" t="s">
        <v>637</v>
      </c>
      <c r="S273" t="s">
        <v>637</v>
      </c>
      <c r="T273" t="s">
        <v>785</v>
      </c>
      <c r="U273" t="s">
        <v>785</v>
      </c>
      <c r="V273" t="s">
        <v>785</v>
      </c>
      <c r="W273" t="s">
        <v>786</v>
      </c>
      <c r="X273" t="s">
        <v>786</v>
      </c>
      <c r="Y273" t="s">
        <v>6</v>
      </c>
      <c r="Z273" t="s">
        <v>6</v>
      </c>
      <c r="AA273" t="s">
        <v>787</v>
      </c>
      <c r="AB273" t="s">
        <v>566</v>
      </c>
      <c r="AC273" t="s">
        <v>788</v>
      </c>
    </row>
    <row r="274" spans="1:29" x14ac:dyDescent="0.25">
      <c r="A274" t="s">
        <v>347</v>
      </c>
      <c r="B274">
        <v>124</v>
      </c>
      <c r="C274" t="s">
        <v>44</v>
      </c>
      <c r="D274">
        <v>2013</v>
      </c>
      <c r="E274" t="s">
        <v>851</v>
      </c>
      <c r="F274">
        <v>249.06349</v>
      </c>
      <c r="G274">
        <v>58.028627999999998</v>
      </c>
      <c r="H274">
        <v>191.03487000000001</v>
      </c>
      <c r="I274">
        <v>209.57254</v>
      </c>
      <c r="J274">
        <v>56.432541999999998</v>
      </c>
      <c r="K274">
        <v>153.13999999999999</v>
      </c>
      <c r="N274">
        <v>105.45164</v>
      </c>
      <c r="O274">
        <v>89.728067999999993</v>
      </c>
      <c r="P274">
        <v>392.34100000000001</v>
      </c>
      <c r="Q274" t="s">
        <v>637</v>
      </c>
      <c r="R274" t="s">
        <v>637</v>
      </c>
      <c r="S274" t="s">
        <v>637</v>
      </c>
      <c r="T274" t="s">
        <v>785</v>
      </c>
      <c r="U274" t="s">
        <v>785</v>
      </c>
      <c r="V274" t="s">
        <v>785</v>
      </c>
      <c r="W274" t="s">
        <v>786</v>
      </c>
      <c r="X274" t="s">
        <v>786</v>
      </c>
      <c r="Y274" t="s">
        <v>6</v>
      </c>
      <c r="Z274" t="s">
        <v>6</v>
      </c>
      <c r="AA274" t="s">
        <v>787</v>
      </c>
      <c r="AB274" t="s">
        <v>566</v>
      </c>
      <c r="AC274" t="s">
        <v>788</v>
      </c>
    </row>
    <row r="275" spans="1:29" x14ac:dyDescent="0.25">
      <c r="A275" t="s">
        <v>347</v>
      </c>
      <c r="B275">
        <v>124</v>
      </c>
      <c r="C275" t="s">
        <v>44</v>
      </c>
      <c r="D275">
        <v>2014</v>
      </c>
      <c r="E275" t="s">
        <v>852</v>
      </c>
      <c r="F275">
        <v>251.81021000000001</v>
      </c>
      <c r="G275">
        <v>60.038037000000003</v>
      </c>
      <c r="H275">
        <v>191.77217999999999</v>
      </c>
      <c r="I275">
        <v>208.28522000000001</v>
      </c>
      <c r="J275">
        <v>58.594901999999998</v>
      </c>
      <c r="K275">
        <v>149.69032000000001</v>
      </c>
      <c r="N275">
        <v>107.52338</v>
      </c>
      <c r="O275">
        <v>90.692250999999999</v>
      </c>
      <c r="P275">
        <v>400.08600000000001</v>
      </c>
      <c r="Q275" t="s">
        <v>637</v>
      </c>
      <c r="R275" t="s">
        <v>637</v>
      </c>
      <c r="S275" t="s">
        <v>637</v>
      </c>
      <c r="T275" t="s">
        <v>785</v>
      </c>
      <c r="U275" t="s">
        <v>785</v>
      </c>
      <c r="V275" t="s">
        <v>785</v>
      </c>
      <c r="W275" t="s">
        <v>786</v>
      </c>
      <c r="X275" t="s">
        <v>786</v>
      </c>
      <c r="Y275" t="s">
        <v>6</v>
      </c>
      <c r="Z275" t="s">
        <v>6</v>
      </c>
      <c r="AA275" t="s">
        <v>787</v>
      </c>
      <c r="AB275" t="s">
        <v>566</v>
      </c>
      <c r="AC275" t="s">
        <v>788</v>
      </c>
    </row>
    <row r="276" spans="1:29" x14ac:dyDescent="0.25">
      <c r="A276" t="s">
        <v>347</v>
      </c>
      <c r="B276">
        <v>124</v>
      </c>
      <c r="C276" t="s">
        <v>44</v>
      </c>
      <c r="D276">
        <v>2015</v>
      </c>
      <c r="E276" t="s">
        <v>853</v>
      </c>
      <c r="F276">
        <v>253.40451999999999</v>
      </c>
      <c r="G276">
        <v>60.664228000000001</v>
      </c>
      <c r="H276">
        <v>192.74028999999999</v>
      </c>
      <c r="I276">
        <v>211.80457999999999</v>
      </c>
      <c r="J276">
        <v>59.192464999999999</v>
      </c>
      <c r="K276">
        <v>152.61212</v>
      </c>
      <c r="N276">
        <v>106.34220999999999</v>
      </c>
      <c r="O276">
        <v>90.035830000000004</v>
      </c>
      <c r="P276">
        <v>411.10300000000001</v>
      </c>
      <c r="Q276" t="s">
        <v>637</v>
      </c>
      <c r="R276" t="s">
        <v>637</v>
      </c>
      <c r="S276" t="s">
        <v>637</v>
      </c>
      <c r="T276" t="s">
        <v>785</v>
      </c>
      <c r="U276" t="s">
        <v>785</v>
      </c>
      <c r="V276" t="s">
        <v>785</v>
      </c>
      <c r="W276" t="s">
        <v>786</v>
      </c>
      <c r="X276" t="s">
        <v>786</v>
      </c>
      <c r="Y276" t="s">
        <v>6</v>
      </c>
      <c r="Z276" t="s">
        <v>6</v>
      </c>
      <c r="AA276" t="s">
        <v>787</v>
      </c>
      <c r="AB276" t="s">
        <v>566</v>
      </c>
      <c r="AC276" t="s">
        <v>788</v>
      </c>
    </row>
    <row r="277" spans="1:29" x14ac:dyDescent="0.25">
      <c r="A277" t="s">
        <v>347</v>
      </c>
      <c r="B277">
        <v>124</v>
      </c>
      <c r="C277" t="s">
        <v>44</v>
      </c>
      <c r="D277">
        <v>2016</v>
      </c>
      <c r="E277" t="s">
        <v>854</v>
      </c>
      <c r="F277">
        <v>277.47877</v>
      </c>
      <c r="G277">
        <v>61.096981999999997</v>
      </c>
      <c r="H277">
        <v>216.38179</v>
      </c>
      <c r="I277">
        <v>232.58417</v>
      </c>
      <c r="J277">
        <v>59.480694</v>
      </c>
      <c r="K277">
        <v>173.10346999999999</v>
      </c>
      <c r="N277">
        <v>106.10921</v>
      </c>
      <c r="O277">
        <v>90.314762999999999</v>
      </c>
      <c r="P277">
        <v>424.60500000000002</v>
      </c>
      <c r="Q277" t="s">
        <v>637</v>
      </c>
      <c r="R277" t="s">
        <v>637</v>
      </c>
      <c r="S277" t="s">
        <v>637</v>
      </c>
      <c r="T277" t="s">
        <v>785</v>
      </c>
      <c r="U277" t="s">
        <v>785</v>
      </c>
      <c r="V277" t="s">
        <v>785</v>
      </c>
      <c r="W277" t="s">
        <v>786</v>
      </c>
      <c r="X277" t="s">
        <v>786</v>
      </c>
      <c r="Y277" t="s">
        <v>6</v>
      </c>
      <c r="Z277" t="s">
        <v>6</v>
      </c>
      <c r="AA277" t="s">
        <v>787</v>
      </c>
      <c r="AB277" t="s">
        <v>566</v>
      </c>
      <c r="AC277" t="s">
        <v>788</v>
      </c>
    </row>
    <row r="278" spans="1:29" x14ac:dyDescent="0.25">
      <c r="A278" t="s">
        <v>347</v>
      </c>
      <c r="B278">
        <v>124</v>
      </c>
      <c r="C278" t="s">
        <v>44</v>
      </c>
      <c r="D278">
        <v>2017</v>
      </c>
      <c r="E278" t="s">
        <v>855</v>
      </c>
      <c r="F278">
        <v>264.84595999999999</v>
      </c>
      <c r="G278">
        <v>61.824688999999999</v>
      </c>
      <c r="H278">
        <v>203.02126999999999</v>
      </c>
      <c r="I278">
        <v>220.25844000000001</v>
      </c>
      <c r="J278">
        <v>60.255023999999999</v>
      </c>
      <c r="K278">
        <v>160.00342000000001</v>
      </c>
      <c r="N278">
        <v>103.40115</v>
      </c>
      <c r="O278">
        <v>88.248648000000003</v>
      </c>
      <c r="P278">
        <v>439.17500000000001</v>
      </c>
      <c r="Q278" t="s">
        <v>637</v>
      </c>
      <c r="R278" t="s">
        <v>637</v>
      </c>
      <c r="S278" t="s">
        <v>637</v>
      </c>
      <c r="T278" t="s">
        <v>785</v>
      </c>
      <c r="U278" t="s">
        <v>785</v>
      </c>
      <c r="V278" t="s">
        <v>785</v>
      </c>
      <c r="W278" t="s">
        <v>786</v>
      </c>
      <c r="X278" t="s">
        <v>786</v>
      </c>
      <c r="Y278" t="s">
        <v>6</v>
      </c>
      <c r="Z278" t="s">
        <v>6</v>
      </c>
      <c r="AA278" t="s">
        <v>787</v>
      </c>
      <c r="AB278" t="s">
        <v>566</v>
      </c>
      <c r="AC278" t="s">
        <v>788</v>
      </c>
    </row>
    <row r="279" spans="1:29" x14ac:dyDescent="0.25">
      <c r="A279" t="s">
        <v>347</v>
      </c>
      <c r="B279">
        <v>124</v>
      </c>
      <c r="C279" t="s">
        <v>44</v>
      </c>
      <c r="D279">
        <v>2018</v>
      </c>
      <c r="E279" t="s">
        <v>856</v>
      </c>
      <c r="F279">
        <v>257.97528</v>
      </c>
      <c r="G279">
        <v>62.789003999999998</v>
      </c>
      <c r="H279">
        <v>195.18628000000001</v>
      </c>
      <c r="I279">
        <v>217.24860000000001</v>
      </c>
      <c r="J279">
        <v>61.291747999999998</v>
      </c>
      <c r="K279">
        <v>155.95686000000001</v>
      </c>
      <c r="N279">
        <v>102.02994</v>
      </c>
      <c r="O279">
        <v>86.950895000000003</v>
      </c>
      <c r="P279">
        <v>450.50599999999997</v>
      </c>
      <c r="Q279" t="s">
        <v>637</v>
      </c>
      <c r="R279" t="s">
        <v>637</v>
      </c>
      <c r="S279" t="s">
        <v>637</v>
      </c>
      <c r="T279" t="s">
        <v>785</v>
      </c>
      <c r="U279" t="s">
        <v>785</v>
      </c>
      <c r="V279" t="s">
        <v>785</v>
      </c>
      <c r="W279" t="s">
        <v>786</v>
      </c>
      <c r="X279" t="s">
        <v>786</v>
      </c>
      <c r="Y279" t="s">
        <v>6</v>
      </c>
      <c r="Z279" t="s">
        <v>6</v>
      </c>
      <c r="AA279" t="s">
        <v>787</v>
      </c>
      <c r="AB279" t="s">
        <v>566</v>
      </c>
      <c r="AC279" t="s">
        <v>788</v>
      </c>
    </row>
    <row r="280" spans="1:29" x14ac:dyDescent="0.25">
      <c r="A280" t="s">
        <v>347</v>
      </c>
      <c r="B280">
        <v>128</v>
      </c>
      <c r="C280" t="s">
        <v>102</v>
      </c>
      <c r="D280">
        <v>1950</v>
      </c>
      <c r="E280" t="s">
        <v>857</v>
      </c>
      <c r="O280">
        <v>46.339022</v>
      </c>
      <c r="P280">
        <v>22.706568000000001</v>
      </c>
      <c r="Q280" t="s">
        <v>858</v>
      </c>
      <c r="R280" t="s">
        <v>858</v>
      </c>
      <c r="S280" t="s">
        <v>858</v>
      </c>
      <c r="T280" t="s">
        <v>859</v>
      </c>
      <c r="U280" t="s">
        <v>859</v>
      </c>
      <c r="V280" t="s">
        <v>859</v>
      </c>
      <c r="W280" t="s">
        <v>860</v>
      </c>
      <c r="X280" t="s">
        <v>860</v>
      </c>
      <c r="Y280" t="s">
        <v>6</v>
      </c>
      <c r="Z280" t="s">
        <v>6</v>
      </c>
      <c r="AA280" t="s">
        <v>861</v>
      </c>
      <c r="AB280" t="s">
        <v>862</v>
      </c>
      <c r="AC280" t="s">
        <v>715</v>
      </c>
    </row>
    <row r="281" spans="1:29" x14ac:dyDescent="0.25">
      <c r="A281" t="s">
        <v>347</v>
      </c>
      <c r="B281">
        <v>128</v>
      </c>
      <c r="C281" t="s">
        <v>102</v>
      </c>
      <c r="D281">
        <v>1951</v>
      </c>
      <c r="E281" t="s">
        <v>863</v>
      </c>
      <c r="I281">
        <v>81.636388999999994</v>
      </c>
      <c r="O281">
        <v>41.085273999999998</v>
      </c>
      <c r="P281">
        <v>24.154669999999999</v>
      </c>
      <c r="Q281" t="s">
        <v>858</v>
      </c>
      <c r="R281" t="s">
        <v>858</v>
      </c>
      <c r="S281" t="s">
        <v>858</v>
      </c>
      <c r="T281" t="s">
        <v>859</v>
      </c>
      <c r="U281" t="s">
        <v>859</v>
      </c>
      <c r="V281" t="s">
        <v>859</v>
      </c>
      <c r="W281" t="s">
        <v>860</v>
      </c>
      <c r="X281" t="s">
        <v>860</v>
      </c>
      <c r="Y281" t="s">
        <v>6</v>
      </c>
      <c r="Z281" t="s">
        <v>6</v>
      </c>
      <c r="AA281" t="s">
        <v>861</v>
      </c>
      <c r="AB281" t="s">
        <v>862</v>
      </c>
      <c r="AC281" t="s">
        <v>715</v>
      </c>
    </row>
    <row r="282" spans="1:29" x14ac:dyDescent="0.25">
      <c r="A282" t="s">
        <v>347</v>
      </c>
      <c r="B282">
        <v>128</v>
      </c>
      <c r="C282" t="s">
        <v>102</v>
      </c>
      <c r="D282">
        <v>1952</v>
      </c>
      <c r="E282" t="s">
        <v>864</v>
      </c>
      <c r="I282">
        <v>79.294383999999994</v>
      </c>
      <c r="O282">
        <v>38.725076999999999</v>
      </c>
      <c r="P282">
        <v>25.847984</v>
      </c>
      <c r="Q282" t="s">
        <v>858</v>
      </c>
      <c r="R282" t="s">
        <v>858</v>
      </c>
      <c r="S282" t="s">
        <v>858</v>
      </c>
      <c r="T282" t="s">
        <v>859</v>
      </c>
      <c r="U282" t="s">
        <v>859</v>
      </c>
      <c r="V282" t="s">
        <v>859</v>
      </c>
      <c r="W282" t="s">
        <v>860</v>
      </c>
      <c r="X282" t="s">
        <v>860</v>
      </c>
      <c r="Y282" t="s">
        <v>6</v>
      </c>
      <c r="Z282" t="s">
        <v>6</v>
      </c>
      <c r="AA282" t="s">
        <v>861</v>
      </c>
      <c r="AB282" t="s">
        <v>862</v>
      </c>
      <c r="AC282" t="s">
        <v>715</v>
      </c>
    </row>
    <row r="283" spans="1:29" x14ac:dyDescent="0.25">
      <c r="A283" t="s">
        <v>347</v>
      </c>
      <c r="B283">
        <v>128</v>
      </c>
      <c r="C283" t="s">
        <v>102</v>
      </c>
      <c r="D283">
        <v>1953</v>
      </c>
      <c r="E283" t="s">
        <v>865</v>
      </c>
      <c r="I283">
        <v>77.497145000000003</v>
      </c>
      <c r="O283">
        <v>36.138770999999998</v>
      </c>
      <c r="P283">
        <v>27.804894999999998</v>
      </c>
      <c r="Q283" t="s">
        <v>858</v>
      </c>
      <c r="R283" t="s">
        <v>858</v>
      </c>
      <c r="S283" t="s">
        <v>858</v>
      </c>
      <c r="T283" t="s">
        <v>859</v>
      </c>
      <c r="U283" t="s">
        <v>859</v>
      </c>
      <c r="V283" t="s">
        <v>859</v>
      </c>
      <c r="W283" t="s">
        <v>860</v>
      </c>
      <c r="X283" t="s">
        <v>860</v>
      </c>
      <c r="Y283" t="s">
        <v>6</v>
      </c>
      <c r="Z283" t="s">
        <v>6</v>
      </c>
      <c r="AA283" t="s">
        <v>861</v>
      </c>
      <c r="AB283" t="s">
        <v>862</v>
      </c>
      <c r="AC283" t="s">
        <v>715</v>
      </c>
    </row>
    <row r="284" spans="1:29" x14ac:dyDescent="0.25">
      <c r="A284" t="s">
        <v>347</v>
      </c>
      <c r="B284">
        <v>128</v>
      </c>
      <c r="C284" t="s">
        <v>102</v>
      </c>
      <c r="D284">
        <v>1954</v>
      </c>
      <c r="E284" t="s">
        <v>866</v>
      </c>
      <c r="I284">
        <v>77.614332000000005</v>
      </c>
      <c r="O284">
        <v>29.395416000000001</v>
      </c>
      <c r="P284">
        <v>29.138947999999999</v>
      </c>
      <c r="Q284" t="s">
        <v>858</v>
      </c>
      <c r="R284" t="s">
        <v>858</v>
      </c>
      <c r="S284" t="s">
        <v>858</v>
      </c>
      <c r="T284" t="s">
        <v>859</v>
      </c>
      <c r="U284" t="s">
        <v>859</v>
      </c>
      <c r="V284" t="s">
        <v>859</v>
      </c>
      <c r="W284" t="s">
        <v>860</v>
      </c>
      <c r="X284" t="s">
        <v>860</v>
      </c>
      <c r="Y284" t="s">
        <v>6</v>
      </c>
      <c r="Z284" t="s">
        <v>6</v>
      </c>
      <c r="AA284" t="s">
        <v>861</v>
      </c>
      <c r="AB284" t="s">
        <v>862</v>
      </c>
      <c r="AC284" t="s">
        <v>715</v>
      </c>
    </row>
    <row r="285" spans="1:29" x14ac:dyDescent="0.25">
      <c r="A285" t="s">
        <v>347</v>
      </c>
      <c r="B285">
        <v>128</v>
      </c>
      <c r="C285" t="s">
        <v>102</v>
      </c>
      <c r="D285">
        <v>1955</v>
      </c>
      <c r="E285" t="s">
        <v>867</v>
      </c>
      <c r="I285">
        <v>78.055267999999998</v>
      </c>
      <c r="O285">
        <v>29.840941000000001</v>
      </c>
      <c r="P285">
        <v>30.23883</v>
      </c>
      <c r="Q285" t="s">
        <v>858</v>
      </c>
      <c r="R285" t="s">
        <v>858</v>
      </c>
      <c r="S285" t="s">
        <v>858</v>
      </c>
      <c r="T285" t="s">
        <v>859</v>
      </c>
      <c r="U285" t="s">
        <v>859</v>
      </c>
      <c r="V285" t="s">
        <v>859</v>
      </c>
      <c r="W285" t="s">
        <v>860</v>
      </c>
      <c r="X285" t="s">
        <v>860</v>
      </c>
      <c r="Y285" t="s">
        <v>6</v>
      </c>
      <c r="Z285" t="s">
        <v>6</v>
      </c>
      <c r="AA285" t="s">
        <v>861</v>
      </c>
      <c r="AB285" t="s">
        <v>862</v>
      </c>
      <c r="AC285" t="s">
        <v>715</v>
      </c>
    </row>
    <row r="286" spans="1:29" x14ac:dyDescent="0.25">
      <c r="A286" t="s">
        <v>347</v>
      </c>
      <c r="B286">
        <v>128</v>
      </c>
      <c r="C286" t="s">
        <v>102</v>
      </c>
      <c r="D286">
        <v>1956</v>
      </c>
      <c r="E286" t="s">
        <v>868</v>
      </c>
      <c r="I286">
        <v>76.766113000000004</v>
      </c>
      <c r="O286">
        <v>28.607455999999999</v>
      </c>
      <c r="P286">
        <v>32.433582000000001</v>
      </c>
      <c r="Q286" t="s">
        <v>858</v>
      </c>
      <c r="R286" t="s">
        <v>858</v>
      </c>
      <c r="S286" t="s">
        <v>858</v>
      </c>
      <c r="T286" t="s">
        <v>859</v>
      </c>
      <c r="U286" t="s">
        <v>859</v>
      </c>
      <c r="V286" t="s">
        <v>859</v>
      </c>
      <c r="W286" t="s">
        <v>860</v>
      </c>
      <c r="X286" t="s">
        <v>860</v>
      </c>
      <c r="Y286" t="s">
        <v>6</v>
      </c>
      <c r="Z286" t="s">
        <v>6</v>
      </c>
      <c r="AA286" t="s">
        <v>861</v>
      </c>
      <c r="AB286" t="s">
        <v>862</v>
      </c>
      <c r="AC286" t="s">
        <v>715</v>
      </c>
    </row>
    <row r="287" spans="1:29" x14ac:dyDescent="0.25">
      <c r="A287" t="s">
        <v>347</v>
      </c>
      <c r="B287">
        <v>128</v>
      </c>
      <c r="C287" t="s">
        <v>102</v>
      </c>
      <c r="D287">
        <v>1957</v>
      </c>
      <c r="E287" t="s">
        <v>869</v>
      </c>
      <c r="I287">
        <v>75.733842999999993</v>
      </c>
      <c r="O287">
        <v>27.085488000000002</v>
      </c>
      <c r="P287">
        <v>34.576352</v>
      </c>
      <c r="Q287" t="s">
        <v>858</v>
      </c>
      <c r="R287" t="s">
        <v>858</v>
      </c>
      <c r="S287" t="s">
        <v>858</v>
      </c>
      <c r="T287" t="s">
        <v>859</v>
      </c>
      <c r="U287" t="s">
        <v>859</v>
      </c>
      <c r="V287" t="s">
        <v>859</v>
      </c>
      <c r="W287" t="s">
        <v>860</v>
      </c>
      <c r="X287" t="s">
        <v>860</v>
      </c>
      <c r="Y287" t="s">
        <v>6</v>
      </c>
      <c r="Z287" t="s">
        <v>6</v>
      </c>
      <c r="AA287" t="s">
        <v>861</v>
      </c>
      <c r="AB287" t="s">
        <v>862</v>
      </c>
      <c r="AC287" t="s">
        <v>715</v>
      </c>
    </row>
    <row r="288" spans="1:29" x14ac:dyDescent="0.25">
      <c r="A288" t="s">
        <v>347</v>
      </c>
      <c r="B288">
        <v>128</v>
      </c>
      <c r="C288" t="s">
        <v>102</v>
      </c>
      <c r="D288">
        <v>1958</v>
      </c>
      <c r="E288" t="s">
        <v>870</v>
      </c>
      <c r="I288">
        <v>78.906981000000002</v>
      </c>
      <c r="O288">
        <v>26.147349999999999</v>
      </c>
      <c r="P288">
        <v>35.963864999999998</v>
      </c>
      <c r="Q288" t="s">
        <v>858</v>
      </c>
      <c r="R288" t="s">
        <v>858</v>
      </c>
      <c r="S288" t="s">
        <v>858</v>
      </c>
      <c r="T288" t="s">
        <v>859</v>
      </c>
      <c r="U288" t="s">
        <v>859</v>
      </c>
      <c r="V288" t="s">
        <v>859</v>
      </c>
      <c r="W288" t="s">
        <v>860</v>
      </c>
      <c r="X288" t="s">
        <v>860</v>
      </c>
      <c r="Y288" t="s">
        <v>6</v>
      </c>
      <c r="Z288" t="s">
        <v>6</v>
      </c>
      <c r="AA288" t="s">
        <v>861</v>
      </c>
      <c r="AB288" t="s">
        <v>862</v>
      </c>
      <c r="AC288" t="s">
        <v>715</v>
      </c>
    </row>
    <row r="289" spans="1:29" x14ac:dyDescent="0.25">
      <c r="A289" t="s">
        <v>347</v>
      </c>
      <c r="B289">
        <v>128</v>
      </c>
      <c r="C289" t="s">
        <v>102</v>
      </c>
      <c r="D289">
        <v>1959</v>
      </c>
      <c r="E289" t="s">
        <v>871</v>
      </c>
      <c r="I289">
        <v>80.3446</v>
      </c>
      <c r="O289">
        <v>23.119945000000001</v>
      </c>
      <c r="P289">
        <v>40.278998000000001</v>
      </c>
      <c r="Q289" t="s">
        <v>858</v>
      </c>
      <c r="R289" t="s">
        <v>858</v>
      </c>
      <c r="S289" t="s">
        <v>858</v>
      </c>
      <c r="T289" t="s">
        <v>859</v>
      </c>
      <c r="U289" t="s">
        <v>859</v>
      </c>
      <c r="V289" t="s">
        <v>859</v>
      </c>
      <c r="W289" t="s">
        <v>860</v>
      </c>
      <c r="X289" t="s">
        <v>860</v>
      </c>
      <c r="Y289" t="s">
        <v>6</v>
      </c>
      <c r="Z289" t="s">
        <v>6</v>
      </c>
      <c r="AA289" t="s">
        <v>861</v>
      </c>
      <c r="AB289" t="s">
        <v>862</v>
      </c>
      <c r="AC289" t="s">
        <v>715</v>
      </c>
    </row>
    <row r="290" spans="1:29" x14ac:dyDescent="0.25">
      <c r="A290" t="s">
        <v>347</v>
      </c>
      <c r="B290">
        <v>128</v>
      </c>
      <c r="C290" t="s">
        <v>102</v>
      </c>
      <c r="D290">
        <v>1960</v>
      </c>
      <c r="E290" t="s">
        <v>872</v>
      </c>
      <c r="I290">
        <v>84.267752000000002</v>
      </c>
      <c r="O290">
        <v>19.925954999999998</v>
      </c>
      <c r="P290">
        <v>43.596749000000003</v>
      </c>
      <c r="Q290" t="s">
        <v>858</v>
      </c>
      <c r="R290" t="s">
        <v>858</v>
      </c>
      <c r="S290" t="s">
        <v>858</v>
      </c>
      <c r="T290" t="s">
        <v>859</v>
      </c>
      <c r="U290" t="s">
        <v>859</v>
      </c>
      <c r="V290" t="s">
        <v>859</v>
      </c>
      <c r="W290" t="s">
        <v>860</v>
      </c>
      <c r="X290" t="s">
        <v>860</v>
      </c>
      <c r="Y290" t="s">
        <v>6</v>
      </c>
      <c r="Z290" t="s">
        <v>6</v>
      </c>
      <c r="AA290" t="s">
        <v>861</v>
      </c>
      <c r="AB290" t="s">
        <v>862</v>
      </c>
      <c r="AC290" t="s">
        <v>715</v>
      </c>
    </row>
    <row r="291" spans="1:29" x14ac:dyDescent="0.25">
      <c r="A291" t="s">
        <v>347</v>
      </c>
      <c r="B291">
        <v>128</v>
      </c>
      <c r="C291" t="s">
        <v>102</v>
      </c>
      <c r="D291">
        <v>1961</v>
      </c>
      <c r="E291" t="s">
        <v>873</v>
      </c>
      <c r="I291">
        <v>85.208329000000006</v>
      </c>
      <c r="O291">
        <v>16.404332</v>
      </c>
      <c r="P291">
        <v>48.445968000000001</v>
      </c>
      <c r="Q291" t="s">
        <v>858</v>
      </c>
      <c r="R291" t="s">
        <v>858</v>
      </c>
      <c r="S291" t="s">
        <v>858</v>
      </c>
      <c r="T291" t="s">
        <v>859</v>
      </c>
      <c r="U291" t="s">
        <v>859</v>
      </c>
      <c r="V291" t="s">
        <v>859</v>
      </c>
      <c r="W291" t="s">
        <v>860</v>
      </c>
      <c r="X291" t="s">
        <v>860</v>
      </c>
      <c r="Y291" t="s">
        <v>6</v>
      </c>
      <c r="Z291" t="s">
        <v>6</v>
      </c>
      <c r="AA291" t="s">
        <v>861</v>
      </c>
      <c r="AB291" t="s">
        <v>862</v>
      </c>
      <c r="AC291" t="s">
        <v>715</v>
      </c>
    </row>
    <row r="292" spans="1:29" x14ac:dyDescent="0.25">
      <c r="A292" t="s">
        <v>347</v>
      </c>
      <c r="B292">
        <v>128</v>
      </c>
      <c r="C292" t="s">
        <v>102</v>
      </c>
      <c r="D292">
        <v>1962</v>
      </c>
      <c r="E292" t="s">
        <v>874</v>
      </c>
      <c r="I292">
        <v>85.656350000000003</v>
      </c>
      <c r="O292">
        <v>15.081635</v>
      </c>
      <c r="P292">
        <v>54.519016999999998</v>
      </c>
      <c r="Q292" t="s">
        <v>858</v>
      </c>
      <c r="R292" t="s">
        <v>858</v>
      </c>
      <c r="S292" t="s">
        <v>858</v>
      </c>
      <c r="T292" t="s">
        <v>859</v>
      </c>
      <c r="U292" t="s">
        <v>859</v>
      </c>
      <c r="V292" t="s">
        <v>859</v>
      </c>
      <c r="W292" t="s">
        <v>860</v>
      </c>
      <c r="X292" t="s">
        <v>860</v>
      </c>
      <c r="Y292" t="s">
        <v>6</v>
      </c>
      <c r="Z292" t="s">
        <v>6</v>
      </c>
      <c r="AA292" t="s">
        <v>861</v>
      </c>
      <c r="AB292" t="s">
        <v>862</v>
      </c>
      <c r="AC292" t="s">
        <v>715</v>
      </c>
    </row>
    <row r="293" spans="1:29" x14ac:dyDescent="0.25">
      <c r="A293" t="s">
        <v>347</v>
      </c>
      <c r="B293">
        <v>128</v>
      </c>
      <c r="C293" t="s">
        <v>102</v>
      </c>
      <c r="D293">
        <v>1963</v>
      </c>
      <c r="E293" t="s">
        <v>875</v>
      </c>
      <c r="I293">
        <v>90.754964000000001</v>
      </c>
      <c r="O293">
        <v>13.474080000000001</v>
      </c>
      <c r="P293">
        <v>58.261276000000002</v>
      </c>
      <c r="Q293" t="s">
        <v>858</v>
      </c>
      <c r="R293" t="s">
        <v>858</v>
      </c>
      <c r="S293" t="s">
        <v>858</v>
      </c>
      <c r="T293" t="s">
        <v>859</v>
      </c>
      <c r="U293" t="s">
        <v>859</v>
      </c>
      <c r="V293" t="s">
        <v>859</v>
      </c>
      <c r="W293" t="s">
        <v>860</v>
      </c>
      <c r="X293" t="s">
        <v>860</v>
      </c>
      <c r="Y293" t="s">
        <v>6</v>
      </c>
      <c r="Z293" t="s">
        <v>6</v>
      </c>
      <c r="AA293" t="s">
        <v>861</v>
      </c>
      <c r="AB293" t="s">
        <v>862</v>
      </c>
      <c r="AC293" t="s">
        <v>715</v>
      </c>
    </row>
    <row r="294" spans="1:29" x14ac:dyDescent="0.25">
      <c r="A294" t="s">
        <v>347</v>
      </c>
      <c r="B294">
        <v>128</v>
      </c>
      <c r="C294" t="s">
        <v>102</v>
      </c>
      <c r="D294">
        <v>1964</v>
      </c>
      <c r="E294" t="s">
        <v>876</v>
      </c>
      <c r="I294">
        <v>92.538199000000006</v>
      </c>
      <c r="O294">
        <v>10.754403999999999</v>
      </c>
      <c r="P294">
        <v>66.234269999999995</v>
      </c>
      <c r="Q294" t="s">
        <v>858</v>
      </c>
      <c r="R294" t="s">
        <v>858</v>
      </c>
      <c r="S294" t="s">
        <v>858</v>
      </c>
      <c r="T294" t="s">
        <v>859</v>
      </c>
      <c r="U294" t="s">
        <v>859</v>
      </c>
      <c r="V294" t="s">
        <v>859</v>
      </c>
      <c r="W294" t="s">
        <v>860</v>
      </c>
      <c r="X294" t="s">
        <v>860</v>
      </c>
      <c r="Y294" t="s">
        <v>6</v>
      </c>
      <c r="Z294" t="s">
        <v>6</v>
      </c>
      <c r="AA294" t="s">
        <v>861</v>
      </c>
      <c r="AB294" t="s">
        <v>862</v>
      </c>
      <c r="AC294" t="s">
        <v>715</v>
      </c>
    </row>
    <row r="295" spans="1:29" x14ac:dyDescent="0.25">
      <c r="A295" t="s">
        <v>347</v>
      </c>
      <c r="B295">
        <v>128</v>
      </c>
      <c r="C295" t="s">
        <v>102</v>
      </c>
      <c r="D295">
        <v>1965</v>
      </c>
      <c r="E295" t="s">
        <v>877</v>
      </c>
      <c r="I295">
        <v>95.417454000000006</v>
      </c>
      <c r="O295">
        <v>7.8665710000000004</v>
      </c>
      <c r="P295">
        <v>74.309256000000005</v>
      </c>
      <c r="Q295" t="s">
        <v>858</v>
      </c>
      <c r="R295" t="s">
        <v>858</v>
      </c>
      <c r="S295" t="s">
        <v>858</v>
      </c>
      <c r="T295" t="s">
        <v>859</v>
      </c>
      <c r="U295" t="s">
        <v>859</v>
      </c>
      <c r="V295" t="s">
        <v>859</v>
      </c>
      <c r="W295" t="s">
        <v>860</v>
      </c>
      <c r="X295" t="s">
        <v>860</v>
      </c>
      <c r="Y295" t="s">
        <v>6</v>
      </c>
      <c r="Z295" t="s">
        <v>6</v>
      </c>
      <c r="AA295" t="s">
        <v>861</v>
      </c>
      <c r="AB295" t="s">
        <v>862</v>
      </c>
      <c r="AC295" t="s">
        <v>715</v>
      </c>
    </row>
    <row r="296" spans="1:29" x14ac:dyDescent="0.25">
      <c r="A296" t="s">
        <v>347</v>
      </c>
      <c r="B296">
        <v>128</v>
      </c>
      <c r="C296" t="s">
        <v>102</v>
      </c>
      <c r="D296">
        <v>1966</v>
      </c>
      <c r="E296" t="s">
        <v>878</v>
      </c>
      <c r="I296">
        <v>100.34133</v>
      </c>
      <c r="O296">
        <v>6.0962160000000001</v>
      </c>
      <c r="P296">
        <v>82.287126999999998</v>
      </c>
      <c r="Q296" t="s">
        <v>858</v>
      </c>
      <c r="R296" t="s">
        <v>858</v>
      </c>
      <c r="S296" t="s">
        <v>858</v>
      </c>
      <c r="T296" t="s">
        <v>859</v>
      </c>
      <c r="U296" t="s">
        <v>859</v>
      </c>
      <c r="V296" t="s">
        <v>859</v>
      </c>
      <c r="W296" t="s">
        <v>860</v>
      </c>
      <c r="X296" t="s">
        <v>860</v>
      </c>
      <c r="Y296" t="s">
        <v>6</v>
      </c>
      <c r="Z296" t="s">
        <v>6</v>
      </c>
      <c r="AA296" t="s">
        <v>861</v>
      </c>
      <c r="AB296" t="s">
        <v>862</v>
      </c>
      <c r="AC296" t="s">
        <v>715</v>
      </c>
    </row>
    <row r="297" spans="1:29" x14ac:dyDescent="0.25">
      <c r="A297" t="s">
        <v>347</v>
      </c>
      <c r="B297">
        <v>128</v>
      </c>
      <c r="C297" t="s">
        <v>102</v>
      </c>
      <c r="D297">
        <v>1967</v>
      </c>
      <c r="E297" t="s">
        <v>879</v>
      </c>
      <c r="I297">
        <v>102.95095999999999</v>
      </c>
      <c r="O297">
        <v>5.8197343999999998</v>
      </c>
      <c r="P297">
        <v>90.421695</v>
      </c>
      <c r="Q297" t="s">
        <v>858</v>
      </c>
      <c r="R297" t="s">
        <v>858</v>
      </c>
      <c r="S297" t="s">
        <v>858</v>
      </c>
      <c r="T297" t="s">
        <v>859</v>
      </c>
      <c r="U297" t="s">
        <v>859</v>
      </c>
      <c r="V297" t="s">
        <v>859</v>
      </c>
      <c r="W297" t="s">
        <v>860</v>
      </c>
      <c r="X297" t="s">
        <v>860</v>
      </c>
      <c r="Y297" t="s">
        <v>6</v>
      </c>
      <c r="Z297" t="s">
        <v>6</v>
      </c>
      <c r="AA297" t="s">
        <v>861</v>
      </c>
      <c r="AB297" t="s">
        <v>862</v>
      </c>
      <c r="AC297" t="s">
        <v>715</v>
      </c>
    </row>
    <row r="298" spans="1:29" x14ac:dyDescent="0.25">
      <c r="A298" t="s">
        <v>347</v>
      </c>
      <c r="B298">
        <v>128</v>
      </c>
      <c r="C298" t="s">
        <v>102</v>
      </c>
      <c r="D298">
        <v>1968</v>
      </c>
      <c r="E298" t="s">
        <v>880</v>
      </c>
      <c r="I298">
        <v>105.18312</v>
      </c>
      <c r="O298">
        <v>5.2930000000000001</v>
      </c>
      <c r="P298">
        <v>100.59789000000001</v>
      </c>
      <c r="Q298" t="s">
        <v>858</v>
      </c>
      <c r="R298" t="s">
        <v>858</v>
      </c>
      <c r="S298" t="s">
        <v>858</v>
      </c>
      <c r="T298" t="s">
        <v>859</v>
      </c>
      <c r="U298" t="s">
        <v>859</v>
      </c>
      <c r="V298" t="s">
        <v>859</v>
      </c>
      <c r="W298" t="s">
        <v>860</v>
      </c>
      <c r="X298" t="s">
        <v>860</v>
      </c>
      <c r="Y298" t="s">
        <v>6</v>
      </c>
      <c r="Z298" t="s">
        <v>6</v>
      </c>
      <c r="AA298" t="s">
        <v>861</v>
      </c>
      <c r="AB298" t="s">
        <v>862</v>
      </c>
      <c r="AC298" t="s">
        <v>715</v>
      </c>
    </row>
    <row r="299" spans="1:29" x14ac:dyDescent="0.25">
      <c r="A299" t="s">
        <v>347</v>
      </c>
      <c r="B299">
        <v>128</v>
      </c>
      <c r="C299" t="s">
        <v>102</v>
      </c>
      <c r="D299">
        <v>1969</v>
      </c>
      <c r="E299" t="s">
        <v>881</v>
      </c>
      <c r="I299">
        <v>108.46122</v>
      </c>
      <c r="O299">
        <v>4.7524139999999999</v>
      </c>
      <c r="P299">
        <v>114.41601</v>
      </c>
      <c r="Q299" t="s">
        <v>858</v>
      </c>
      <c r="R299" t="s">
        <v>858</v>
      </c>
      <c r="S299" t="s">
        <v>858</v>
      </c>
      <c r="T299" t="s">
        <v>859</v>
      </c>
      <c r="U299" t="s">
        <v>859</v>
      </c>
      <c r="V299" t="s">
        <v>859</v>
      </c>
      <c r="W299" t="s">
        <v>860</v>
      </c>
      <c r="X299" t="s">
        <v>860</v>
      </c>
      <c r="Y299" t="s">
        <v>6</v>
      </c>
      <c r="Z299" t="s">
        <v>6</v>
      </c>
      <c r="AA299" t="s">
        <v>861</v>
      </c>
      <c r="AB299" t="s">
        <v>862</v>
      </c>
      <c r="AC299" t="s">
        <v>715</v>
      </c>
    </row>
    <row r="300" spans="1:29" x14ac:dyDescent="0.25">
      <c r="A300" t="s">
        <v>347</v>
      </c>
      <c r="B300">
        <v>128</v>
      </c>
      <c r="C300" t="s">
        <v>102</v>
      </c>
      <c r="D300">
        <v>1970</v>
      </c>
      <c r="E300" t="s">
        <v>882</v>
      </c>
      <c r="I300">
        <v>110.44329</v>
      </c>
      <c r="N300">
        <v>10.584231000000001</v>
      </c>
      <c r="O300">
        <v>4.8066611000000004</v>
      </c>
      <c r="P300">
        <v>126.60343</v>
      </c>
      <c r="Q300" t="s">
        <v>858</v>
      </c>
      <c r="R300" t="s">
        <v>858</v>
      </c>
      <c r="S300" t="s">
        <v>858</v>
      </c>
      <c r="T300" t="s">
        <v>859</v>
      </c>
      <c r="U300" t="s">
        <v>859</v>
      </c>
      <c r="V300" t="s">
        <v>859</v>
      </c>
      <c r="W300" t="s">
        <v>860</v>
      </c>
      <c r="X300" t="s">
        <v>860</v>
      </c>
      <c r="Y300" t="s">
        <v>6</v>
      </c>
      <c r="Z300" t="s">
        <v>6</v>
      </c>
      <c r="AA300" t="s">
        <v>861</v>
      </c>
      <c r="AB300" t="s">
        <v>862</v>
      </c>
      <c r="AC300" t="s">
        <v>715</v>
      </c>
    </row>
    <row r="301" spans="1:29" x14ac:dyDescent="0.25">
      <c r="A301" t="s">
        <v>347</v>
      </c>
      <c r="B301">
        <v>128</v>
      </c>
      <c r="C301" t="s">
        <v>102</v>
      </c>
      <c r="D301">
        <v>1971</v>
      </c>
      <c r="E301" t="s">
        <v>883</v>
      </c>
      <c r="I301">
        <v>109.74052</v>
      </c>
      <c r="N301">
        <v>10.719151</v>
      </c>
      <c r="O301">
        <v>5.0172268999999998</v>
      </c>
      <c r="P301">
        <v>139.93646000000001</v>
      </c>
      <c r="Q301" t="s">
        <v>858</v>
      </c>
      <c r="R301" t="s">
        <v>858</v>
      </c>
      <c r="S301" t="s">
        <v>858</v>
      </c>
      <c r="T301" t="s">
        <v>859</v>
      </c>
      <c r="U301" t="s">
        <v>859</v>
      </c>
      <c r="V301" t="s">
        <v>859</v>
      </c>
      <c r="W301" t="s">
        <v>860</v>
      </c>
      <c r="X301" t="s">
        <v>860</v>
      </c>
      <c r="Y301" t="s">
        <v>6</v>
      </c>
      <c r="Z301" t="s">
        <v>6</v>
      </c>
      <c r="AA301" t="s">
        <v>861</v>
      </c>
      <c r="AB301" t="s">
        <v>862</v>
      </c>
      <c r="AC301" t="s">
        <v>715</v>
      </c>
    </row>
    <row r="302" spans="1:29" x14ac:dyDescent="0.25">
      <c r="A302" t="s">
        <v>347</v>
      </c>
      <c r="B302">
        <v>128</v>
      </c>
      <c r="C302" t="s">
        <v>102</v>
      </c>
      <c r="D302">
        <v>1972</v>
      </c>
      <c r="E302" t="s">
        <v>884</v>
      </c>
      <c r="I302">
        <v>112.11024999999999</v>
      </c>
      <c r="N302">
        <v>9.3868133999999994</v>
      </c>
      <c r="O302">
        <v>5.2844715999999998</v>
      </c>
      <c r="P302">
        <v>160.86396999999999</v>
      </c>
      <c r="Q302" t="s">
        <v>858</v>
      </c>
      <c r="R302" t="s">
        <v>858</v>
      </c>
      <c r="S302" t="s">
        <v>858</v>
      </c>
      <c r="T302" t="s">
        <v>859</v>
      </c>
      <c r="U302" t="s">
        <v>859</v>
      </c>
      <c r="V302" t="s">
        <v>859</v>
      </c>
      <c r="W302" t="s">
        <v>860</v>
      </c>
      <c r="X302" t="s">
        <v>860</v>
      </c>
      <c r="Y302" t="s">
        <v>6</v>
      </c>
      <c r="Z302" t="s">
        <v>6</v>
      </c>
      <c r="AA302" t="s">
        <v>861</v>
      </c>
      <c r="AB302" t="s">
        <v>862</v>
      </c>
      <c r="AC302" t="s">
        <v>715</v>
      </c>
    </row>
    <row r="303" spans="1:29" x14ac:dyDescent="0.25">
      <c r="A303" t="s">
        <v>347</v>
      </c>
      <c r="B303">
        <v>128</v>
      </c>
      <c r="C303" t="s">
        <v>102</v>
      </c>
      <c r="D303">
        <v>1973</v>
      </c>
      <c r="E303" t="s">
        <v>885</v>
      </c>
      <c r="I303">
        <v>118.89385</v>
      </c>
      <c r="N303">
        <v>7.4261562000000003</v>
      </c>
      <c r="O303">
        <v>4.9619711999999998</v>
      </c>
      <c r="P303">
        <v>184.48305999999999</v>
      </c>
      <c r="Q303" t="s">
        <v>858</v>
      </c>
      <c r="R303" t="s">
        <v>858</v>
      </c>
      <c r="S303" t="s">
        <v>858</v>
      </c>
      <c r="T303" t="s">
        <v>859</v>
      </c>
      <c r="U303" t="s">
        <v>859</v>
      </c>
      <c r="V303" t="s">
        <v>859</v>
      </c>
      <c r="W303" t="s">
        <v>860</v>
      </c>
      <c r="X303" t="s">
        <v>860</v>
      </c>
      <c r="Y303" t="s">
        <v>6</v>
      </c>
      <c r="Z303" t="s">
        <v>6</v>
      </c>
      <c r="AA303" t="s">
        <v>861</v>
      </c>
      <c r="AB303" t="s">
        <v>862</v>
      </c>
      <c r="AC303" t="s">
        <v>715</v>
      </c>
    </row>
    <row r="304" spans="1:29" x14ac:dyDescent="0.25">
      <c r="A304" t="s">
        <v>347</v>
      </c>
      <c r="B304">
        <v>128</v>
      </c>
      <c r="C304" t="s">
        <v>102</v>
      </c>
      <c r="D304">
        <v>1974</v>
      </c>
      <c r="E304" t="s">
        <v>886</v>
      </c>
      <c r="I304">
        <v>122.95223</v>
      </c>
      <c r="N304">
        <v>6.9683523999999997</v>
      </c>
      <c r="O304">
        <v>4.5608446000000002</v>
      </c>
      <c r="P304">
        <v>206.64856</v>
      </c>
      <c r="Q304" t="s">
        <v>858</v>
      </c>
      <c r="R304" t="s">
        <v>858</v>
      </c>
      <c r="S304" t="s">
        <v>858</v>
      </c>
      <c r="T304" t="s">
        <v>859</v>
      </c>
      <c r="U304" t="s">
        <v>859</v>
      </c>
      <c r="V304" t="s">
        <v>859</v>
      </c>
      <c r="W304" t="s">
        <v>860</v>
      </c>
      <c r="X304" t="s">
        <v>860</v>
      </c>
      <c r="Y304" t="s">
        <v>6</v>
      </c>
      <c r="Z304" t="s">
        <v>6</v>
      </c>
      <c r="AA304" t="s">
        <v>861</v>
      </c>
      <c r="AB304" t="s">
        <v>862</v>
      </c>
      <c r="AC304" t="s">
        <v>715</v>
      </c>
    </row>
    <row r="305" spans="1:29" x14ac:dyDescent="0.25">
      <c r="A305" t="s">
        <v>347</v>
      </c>
      <c r="B305">
        <v>128</v>
      </c>
      <c r="C305" t="s">
        <v>102</v>
      </c>
      <c r="D305">
        <v>1975</v>
      </c>
      <c r="E305" t="s">
        <v>887</v>
      </c>
      <c r="I305">
        <v>124.70484999999999</v>
      </c>
      <c r="N305">
        <v>11.178656</v>
      </c>
      <c r="O305">
        <v>4.3378800000000002</v>
      </c>
      <c r="P305">
        <v>230.79696999999999</v>
      </c>
      <c r="Q305" t="s">
        <v>858</v>
      </c>
      <c r="R305" t="s">
        <v>858</v>
      </c>
      <c r="S305" t="s">
        <v>858</v>
      </c>
      <c r="T305" t="s">
        <v>859</v>
      </c>
      <c r="U305" t="s">
        <v>859</v>
      </c>
      <c r="V305" t="s">
        <v>859</v>
      </c>
      <c r="W305" t="s">
        <v>860</v>
      </c>
      <c r="X305" t="s">
        <v>860</v>
      </c>
      <c r="Y305" t="s">
        <v>6</v>
      </c>
      <c r="Z305" t="s">
        <v>6</v>
      </c>
      <c r="AA305" t="s">
        <v>861</v>
      </c>
      <c r="AB305" t="s">
        <v>862</v>
      </c>
      <c r="AC305" t="s">
        <v>715</v>
      </c>
    </row>
    <row r="306" spans="1:29" x14ac:dyDescent="0.25">
      <c r="A306" t="s">
        <v>347</v>
      </c>
      <c r="B306">
        <v>128</v>
      </c>
      <c r="C306" t="s">
        <v>102</v>
      </c>
      <c r="D306">
        <v>1976</v>
      </c>
      <c r="E306" t="s">
        <v>888</v>
      </c>
      <c r="I306">
        <v>120.16461</v>
      </c>
      <c r="N306">
        <v>13.725937</v>
      </c>
      <c r="O306">
        <v>7.5493335000000004</v>
      </c>
      <c r="P306">
        <v>268.10554999999999</v>
      </c>
      <c r="Q306" t="s">
        <v>858</v>
      </c>
      <c r="R306" t="s">
        <v>858</v>
      </c>
      <c r="S306" t="s">
        <v>858</v>
      </c>
      <c r="T306" t="s">
        <v>859</v>
      </c>
      <c r="U306" t="s">
        <v>859</v>
      </c>
      <c r="V306" t="s">
        <v>859</v>
      </c>
      <c r="W306" t="s">
        <v>860</v>
      </c>
      <c r="X306" t="s">
        <v>860</v>
      </c>
      <c r="Y306" t="s">
        <v>6</v>
      </c>
      <c r="Z306" t="s">
        <v>6</v>
      </c>
      <c r="AA306" t="s">
        <v>861</v>
      </c>
      <c r="AB306" t="s">
        <v>862</v>
      </c>
      <c r="AC306" t="s">
        <v>715</v>
      </c>
    </row>
    <row r="307" spans="1:29" x14ac:dyDescent="0.25">
      <c r="A307" t="s">
        <v>347</v>
      </c>
      <c r="B307">
        <v>128</v>
      </c>
      <c r="C307" t="s">
        <v>102</v>
      </c>
      <c r="D307">
        <v>1977</v>
      </c>
      <c r="E307" t="s">
        <v>889</v>
      </c>
      <c r="I307">
        <v>119.47199999999999</v>
      </c>
      <c r="N307">
        <v>16.942052</v>
      </c>
      <c r="O307">
        <v>10.792214</v>
      </c>
      <c r="P307">
        <v>298.07486</v>
      </c>
      <c r="Q307" t="s">
        <v>858</v>
      </c>
      <c r="R307" t="s">
        <v>858</v>
      </c>
      <c r="S307" t="s">
        <v>858</v>
      </c>
      <c r="T307" t="s">
        <v>859</v>
      </c>
      <c r="U307" t="s">
        <v>859</v>
      </c>
      <c r="V307" t="s">
        <v>859</v>
      </c>
      <c r="W307" t="s">
        <v>860</v>
      </c>
      <c r="X307" t="s">
        <v>860</v>
      </c>
      <c r="Y307" t="s">
        <v>6</v>
      </c>
      <c r="Z307" t="s">
        <v>6</v>
      </c>
      <c r="AA307" t="s">
        <v>861</v>
      </c>
      <c r="AB307" t="s">
        <v>862</v>
      </c>
      <c r="AC307" t="s">
        <v>715</v>
      </c>
    </row>
    <row r="308" spans="1:29" x14ac:dyDescent="0.25">
      <c r="A308" t="s">
        <v>347</v>
      </c>
      <c r="B308">
        <v>128</v>
      </c>
      <c r="C308" t="s">
        <v>102</v>
      </c>
      <c r="D308">
        <v>1978</v>
      </c>
      <c r="E308" t="s">
        <v>890</v>
      </c>
      <c r="I308">
        <v>117.91221</v>
      </c>
      <c r="N308">
        <v>20.553992999999998</v>
      </c>
      <c r="O308">
        <v>19.466923000000001</v>
      </c>
      <c r="P308">
        <v>332.29554000000002</v>
      </c>
      <c r="Q308" t="s">
        <v>858</v>
      </c>
      <c r="R308" t="s">
        <v>858</v>
      </c>
      <c r="S308" t="s">
        <v>858</v>
      </c>
      <c r="T308" t="s">
        <v>859</v>
      </c>
      <c r="U308" t="s">
        <v>859</v>
      </c>
      <c r="V308" t="s">
        <v>859</v>
      </c>
      <c r="W308" t="s">
        <v>860</v>
      </c>
      <c r="X308" t="s">
        <v>860</v>
      </c>
      <c r="Y308" t="s">
        <v>6</v>
      </c>
      <c r="Z308" t="s">
        <v>6</v>
      </c>
      <c r="AA308" t="s">
        <v>861</v>
      </c>
      <c r="AB308" t="s">
        <v>862</v>
      </c>
      <c r="AC308" t="s">
        <v>715</v>
      </c>
    </row>
    <row r="309" spans="1:29" x14ac:dyDescent="0.25">
      <c r="A309" t="s">
        <v>347</v>
      </c>
      <c r="B309">
        <v>128</v>
      </c>
      <c r="C309" t="s">
        <v>102</v>
      </c>
      <c r="D309">
        <v>1979</v>
      </c>
      <c r="E309" t="s">
        <v>891</v>
      </c>
      <c r="I309">
        <v>117.22190999999999</v>
      </c>
      <c r="N309">
        <v>25.337861</v>
      </c>
      <c r="O309">
        <v>26.313832999999999</v>
      </c>
      <c r="P309">
        <v>370.197</v>
      </c>
      <c r="Q309" t="s">
        <v>858</v>
      </c>
      <c r="R309" t="s">
        <v>858</v>
      </c>
      <c r="S309" t="s">
        <v>858</v>
      </c>
      <c r="T309" t="s">
        <v>859</v>
      </c>
      <c r="U309" t="s">
        <v>859</v>
      </c>
      <c r="V309" t="s">
        <v>859</v>
      </c>
      <c r="W309" t="s">
        <v>860</v>
      </c>
      <c r="X309" t="s">
        <v>860</v>
      </c>
      <c r="Y309" t="s">
        <v>6</v>
      </c>
      <c r="Z309" t="s">
        <v>6</v>
      </c>
      <c r="AA309" t="s">
        <v>861</v>
      </c>
      <c r="AB309" t="s">
        <v>862</v>
      </c>
      <c r="AC309" t="s">
        <v>715</v>
      </c>
    </row>
    <row r="310" spans="1:29" x14ac:dyDescent="0.25">
      <c r="A310" t="s">
        <v>347</v>
      </c>
      <c r="B310">
        <v>128</v>
      </c>
      <c r="C310" t="s">
        <v>102</v>
      </c>
      <c r="D310">
        <v>1980</v>
      </c>
      <c r="E310" t="s">
        <v>892</v>
      </c>
      <c r="I310">
        <v>116.76515999999999</v>
      </c>
      <c r="N310">
        <v>45.547066999999998</v>
      </c>
      <c r="O310">
        <v>33.952409000000003</v>
      </c>
      <c r="P310">
        <v>400.86700000000002</v>
      </c>
      <c r="Q310" t="s">
        <v>858</v>
      </c>
      <c r="R310" t="s">
        <v>858</v>
      </c>
      <c r="S310" t="s">
        <v>858</v>
      </c>
      <c r="T310" t="s">
        <v>859</v>
      </c>
      <c r="U310" t="s">
        <v>859</v>
      </c>
      <c r="V310" t="s">
        <v>859</v>
      </c>
      <c r="W310" t="s">
        <v>860</v>
      </c>
      <c r="X310" t="s">
        <v>860</v>
      </c>
      <c r="Y310" t="s">
        <v>6</v>
      </c>
      <c r="Z310" t="s">
        <v>6</v>
      </c>
      <c r="AA310" t="s">
        <v>861</v>
      </c>
      <c r="AB310" t="s">
        <v>862</v>
      </c>
      <c r="AC310" t="s">
        <v>715</v>
      </c>
    </row>
    <row r="311" spans="1:29" x14ac:dyDescent="0.25">
      <c r="A311" t="s">
        <v>347</v>
      </c>
      <c r="B311">
        <v>128</v>
      </c>
      <c r="C311" t="s">
        <v>102</v>
      </c>
      <c r="D311">
        <v>1981</v>
      </c>
      <c r="E311" t="s">
        <v>893</v>
      </c>
      <c r="I311">
        <v>114.57322000000001</v>
      </c>
      <c r="N311">
        <v>55.560915999999999</v>
      </c>
      <c r="O311">
        <v>43.762346999999998</v>
      </c>
      <c r="P311">
        <v>440.78100000000001</v>
      </c>
      <c r="Q311" t="s">
        <v>858</v>
      </c>
      <c r="R311" t="s">
        <v>858</v>
      </c>
      <c r="S311" t="s">
        <v>858</v>
      </c>
      <c r="T311" t="s">
        <v>859</v>
      </c>
      <c r="U311" t="s">
        <v>859</v>
      </c>
      <c r="V311" t="s">
        <v>859</v>
      </c>
      <c r="W311" t="s">
        <v>860</v>
      </c>
      <c r="X311" t="s">
        <v>860</v>
      </c>
      <c r="Y311" t="s">
        <v>6</v>
      </c>
      <c r="Z311" t="s">
        <v>6</v>
      </c>
      <c r="AA311" t="s">
        <v>861</v>
      </c>
      <c r="AB311" t="s">
        <v>862</v>
      </c>
      <c r="AC311" t="s">
        <v>715</v>
      </c>
    </row>
    <row r="312" spans="1:29" x14ac:dyDescent="0.25">
      <c r="A312" t="s">
        <v>347</v>
      </c>
      <c r="B312">
        <v>128</v>
      </c>
      <c r="C312" t="s">
        <v>102</v>
      </c>
      <c r="D312">
        <v>1982</v>
      </c>
      <c r="E312" t="s">
        <v>894</v>
      </c>
      <c r="I312">
        <v>107.40747</v>
      </c>
      <c r="N312">
        <v>67.546869999999998</v>
      </c>
      <c r="O312">
        <v>56.245213999999997</v>
      </c>
      <c r="P312">
        <v>503.38400000000001</v>
      </c>
      <c r="Q312" t="s">
        <v>858</v>
      </c>
      <c r="R312" t="s">
        <v>858</v>
      </c>
      <c r="S312" t="s">
        <v>858</v>
      </c>
      <c r="T312" t="s">
        <v>859</v>
      </c>
      <c r="U312" t="s">
        <v>859</v>
      </c>
      <c r="V312" t="s">
        <v>859</v>
      </c>
      <c r="W312" t="s">
        <v>860</v>
      </c>
      <c r="X312" t="s">
        <v>860</v>
      </c>
      <c r="Y312" t="s">
        <v>6</v>
      </c>
      <c r="Z312" t="s">
        <v>6</v>
      </c>
      <c r="AA312" t="s">
        <v>861</v>
      </c>
      <c r="AB312" t="s">
        <v>862</v>
      </c>
      <c r="AC312" t="s">
        <v>715</v>
      </c>
    </row>
    <row r="313" spans="1:29" x14ac:dyDescent="0.25">
      <c r="A313" t="s">
        <v>347</v>
      </c>
      <c r="B313">
        <v>128</v>
      </c>
      <c r="C313" t="s">
        <v>102</v>
      </c>
      <c r="D313">
        <v>1983</v>
      </c>
      <c r="E313" t="s">
        <v>895</v>
      </c>
      <c r="I313">
        <v>107.70325</v>
      </c>
      <c r="N313">
        <v>78.657407000000006</v>
      </c>
      <c r="O313">
        <v>67.617684999999994</v>
      </c>
      <c r="P313">
        <v>554.59699999999998</v>
      </c>
      <c r="Q313" t="s">
        <v>858</v>
      </c>
      <c r="R313" t="s">
        <v>858</v>
      </c>
      <c r="S313" t="s">
        <v>858</v>
      </c>
      <c r="T313" t="s">
        <v>859</v>
      </c>
      <c r="U313" t="s">
        <v>859</v>
      </c>
      <c r="V313" t="s">
        <v>859</v>
      </c>
      <c r="W313" t="s">
        <v>860</v>
      </c>
      <c r="X313" t="s">
        <v>860</v>
      </c>
      <c r="Y313" t="s">
        <v>6</v>
      </c>
      <c r="Z313" t="s">
        <v>6</v>
      </c>
      <c r="AA313" t="s">
        <v>861</v>
      </c>
      <c r="AB313" t="s">
        <v>862</v>
      </c>
      <c r="AC313" t="s">
        <v>715</v>
      </c>
    </row>
    <row r="314" spans="1:29" x14ac:dyDescent="0.25">
      <c r="A314" t="s">
        <v>347</v>
      </c>
      <c r="B314">
        <v>128</v>
      </c>
      <c r="C314" t="s">
        <v>102</v>
      </c>
      <c r="D314">
        <v>1984</v>
      </c>
      <c r="E314" t="s">
        <v>896</v>
      </c>
      <c r="I314">
        <v>110.98478</v>
      </c>
      <c r="N314">
        <v>80.016454999999993</v>
      </c>
      <c r="O314">
        <v>70.167349000000002</v>
      </c>
      <c r="P314">
        <v>612.12900000000002</v>
      </c>
      <c r="Q314" t="s">
        <v>858</v>
      </c>
      <c r="R314" t="s">
        <v>858</v>
      </c>
      <c r="S314" t="s">
        <v>858</v>
      </c>
      <c r="T314" t="s">
        <v>859</v>
      </c>
      <c r="U314" t="s">
        <v>859</v>
      </c>
      <c r="V314" t="s">
        <v>859</v>
      </c>
      <c r="W314" t="s">
        <v>860</v>
      </c>
      <c r="X314" t="s">
        <v>860</v>
      </c>
      <c r="Y314" t="s">
        <v>6</v>
      </c>
      <c r="Z314" t="s">
        <v>6</v>
      </c>
      <c r="AA314" t="s">
        <v>861</v>
      </c>
      <c r="AB314" t="s">
        <v>862</v>
      </c>
      <c r="AC314" t="s">
        <v>715</v>
      </c>
    </row>
    <row r="315" spans="1:29" x14ac:dyDescent="0.25">
      <c r="A315" t="s">
        <v>347</v>
      </c>
      <c r="B315">
        <v>128</v>
      </c>
      <c r="C315" t="s">
        <v>102</v>
      </c>
      <c r="D315">
        <v>1985</v>
      </c>
      <c r="E315" t="s">
        <v>897</v>
      </c>
      <c r="I315">
        <v>120.86154000000001</v>
      </c>
      <c r="N315">
        <v>77.558099999999996</v>
      </c>
      <c r="O315">
        <v>68.315220999999994</v>
      </c>
      <c r="P315">
        <v>663.95399999999995</v>
      </c>
      <c r="Q315" t="s">
        <v>858</v>
      </c>
      <c r="R315" t="s">
        <v>858</v>
      </c>
      <c r="S315" t="s">
        <v>858</v>
      </c>
      <c r="T315" t="s">
        <v>859</v>
      </c>
      <c r="U315" t="s">
        <v>859</v>
      </c>
      <c r="V315" t="s">
        <v>859</v>
      </c>
      <c r="W315" t="s">
        <v>860</v>
      </c>
      <c r="X315" t="s">
        <v>860</v>
      </c>
      <c r="Y315" t="s">
        <v>6</v>
      </c>
      <c r="Z315" t="s">
        <v>6</v>
      </c>
      <c r="AA315" t="s">
        <v>861</v>
      </c>
      <c r="AB315" t="s">
        <v>862</v>
      </c>
      <c r="AC315" t="s">
        <v>715</v>
      </c>
    </row>
    <row r="316" spans="1:29" x14ac:dyDescent="0.25">
      <c r="A316" t="s">
        <v>347</v>
      </c>
      <c r="B316">
        <v>128</v>
      </c>
      <c r="C316" t="s">
        <v>102</v>
      </c>
      <c r="D316">
        <v>1986</v>
      </c>
      <c r="E316" t="s">
        <v>898</v>
      </c>
      <c r="I316">
        <v>137.30243999999999</v>
      </c>
      <c r="N316">
        <v>75.020483999999996</v>
      </c>
      <c r="O316">
        <v>65.951842999999997</v>
      </c>
      <c r="P316">
        <v>712.64499999999998</v>
      </c>
      <c r="Q316" t="s">
        <v>858</v>
      </c>
      <c r="R316" t="s">
        <v>858</v>
      </c>
      <c r="S316" t="s">
        <v>858</v>
      </c>
      <c r="T316" t="s">
        <v>859</v>
      </c>
      <c r="U316" t="s">
        <v>859</v>
      </c>
      <c r="V316" t="s">
        <v>859</v>
      </c>
      <c r="W316" t="s">
        <v>860</v>
      </c>
      <c r="X316" t="s">
        <v>860</v>
      </c>
      <c r="Y316" t="s">
        <v>6</v>
      </c>
      <c r="Z316" t="s">
        <v>6</v>
      </c>
      <c r="AA316" t="s">
        <v>861</v>
      </c>
      <c r="AB316" t="s">
        <v>862</v>
      </c>
      <c r="AC316" t="s">
        <v>715</v>
      </c>
    </row>
    <row r="317" spans="1:29" x14ac:dyDescent="0.25">
      <c r="A317" t="s">
        <v>347</v>
      </c>
      <c r="B317">
        <v>128</v>
      </c>
      <c r="C317" t="s">
        <v>102</v>
      </c>
      <c r="D317">
        <v>1987</v>
      </c>
      <c r="E317" t="s">
        <v>899</v>
      </c>
      <c r="I317">
        <v>146.43152000000001</v>
      </c>
      <c r="N317">
        <v>71.725947000000005</v>
      </c>
      <c r="O317">
        <v>63.144078</v>
      </c>
      <c r="P317">
        <v>748.42700000000002</v>
      </c>
      <c r="Q317" t="s">
        <v>858</v>
      </c>
      <c r="R317" t="s">
        <v>858</v>
      </c>
      <c r="S317" t="s">
        <v>858</v>
      </c>
      <c r="T317" t="s">
        <v>859</v>
      </c>
      <c r="U317" t="s">
        <v>859</v>
      </c>
      <c r="V317" t="s">
        <v>859</v>
      </c>
      <c r="W317" t="s">
        <v>860</v>
      </c>
      <c r="X317" t="s">
        <v>860</v>
      </c>
      <c r="Y317" t="s">
        <v>6</v>
      </c>
      <c r="Z317" t="s">
        <v>6</v>
      </c>
      <c r="AA317" t="s">
        <v>861</v>
      </c>
      <c r="AB317" t="s">
        <v>862</v>
      </c>
      <c r="AC317" t="s">
        <v>715</v>
      </c>
    </row>
    <row r="318" spans="1:29" x14ac:dyDescent="0.25">
      <c r="A318" t="s">
        <v>347</v>
      </c>
      <c r="B318">
        <v>128</v>
      </c>
      <c r="C318" t="s">
        <v>102</v>
      </c>
      <c r="D318">
        <v>1988</v>
      </c>
      <c r="E318" t="s">
        <v>900</v>
      </c>
      <c r="I318">
        <v>148.20001999999999</v>
      </c>
      <c r="N318">
        <v>70.137823999999995</v>
      </c>
      <c r="O318">
        <v>61.417831</v>
      </c>
      <c r="P318">
        <v>777.84400000000005</v>
      </c>
      <c r="Q318" t="s">
        <v>858</v>
      </c>
      <c r="R318" t="s">
        <v>858</v>
      </c>
      <c r="S318" t="s">
        <v>858</v>
      </c>
      <c r="T318" t="s">
        <v>859</v>
      </c>
      <c r="U318" t="s">
        <v>859</v>
      </c>
      <c r="V318" t="s">
        <v>859</v>
      </c>
      <c r="W318" t="s">
        <v>860</v>
      </c>
      <c r="X318" t="s">
        <v>860</v>
      </c>
      <c r="Y318" t="s">
        <v>6</v>
      </c>
      <c r="Z318" t="s">
        <v>6</v>
      </c>
      <c r="AA318" t="s">
        <v>861</v>
      </c>
      <c r="AB318" t="s">
        <v>862</v>
      </c>
      <c r="AC318" t="s">
        <v>715</v>
      </c>
    </row>
    <row r="319" spans="1:29" x14ac:dyDescent="0.25">
      <c r="A319" t="s">
        <v>347</v>
      </c>
      <c r="B319">
        <v>128</v>
      </c>
      <c r="C319" t="s">
        <v>102</v>
      </c>
      <c r="D319">
        <v>1989</v>
      </c>
      <c r="E319" t="s">
        <v>901</v>
      </c>
      <c r="I319">
        <v>147.71848</v>
      </c>
      <c r="N319">
        <v>68.254352999999995</v>
      </c>
      <c r="O319">
        <v>59.821240000000003</v>
      </c>
      <c r="P319">
        <v>821.73400000000004</v>
      </c>
      <c r="Q319" t="s">
        <v>858</v>
      </c>
      <c r="R319" t="s">
        <v>858</v>
      </c>
      <c r="S319" t="s">
        <v>858</v>
      </c>
      <c r="T319" t="s">
        <v>859</v>
      </c>
      <c r="U319" t="s">
        <v>859</v>
      </c>
      <c r="V319" t="s">
        <v>859</v>
      </c>
      <c r="W319" t="s">
        <v>860</v>
      </c>
      <c r="X319" t="s">
        <v>860</v>
      </c>
      <c r="Y319" t="s">
        <v>6</v>
      </c>
      <c r="Z319" t="s">
        <v>6</v>
      </c>
      <c r="AA319" t="s">
        <v>861</v>
      </c>
      <c r="AB319" t="s">
        <v>862</v>
      </c>
      <c r="AC319" t="s">
        <v>715</v>
      </c>
    </row>
    <row r="320" spans="1:29" x14ac:dyDescent="0.25">
      <c r="A320" t="s">
        <v>347</v>
      </c>
      <c r="B320">
        <v>128</v>
      </c>
      <c r="C320" t="s">
        <v>102</v>
      </c>
      <c r="D320">
        <v>1990</v>
      </c>
      <c r="E320" t="s">
        <v>902</v>
      </c>
      <c r="I320">
        <v>148.65929</v>
      </c>
      <c r="N320">
        <v>69.389718999999999</v>
      </c>
      <c r="O320">
        <v>61.433663000000003</v>
      </c>
      <c r="P320">
        <v>855.55700000000002</v>
      </c>
      <c r="Q320" t="s">
        <v>858</v>
      </c>
      <c r="R320" t="s">
        <v>858</v>
      </c>
      <c r="S320" t="s">
        <v>858</v>
      </c>
      <c r="T320" t="s">
        <v>859</v>
      </c>
      <c r="U320" t="s">
        <v>859</v>
      </c>
      <c r="V320" t="s">
        <v>859</v>
      </c>
      <c r="W320" t="s">
        <v>860</v>
      </c>
      <c r="X320" t="s">
        <v>860</v>
      </c>
      <c r="Y320" t="s">
        <v>6</v>
      </c>
      <c r="Z320" t="s">
        <v>6</v>
      </c>
      <c r="AA320" t="s">
        <v>861</v>
      </c>
      <c r="AB320" t="s">
        <v>862</v>
      </c>
      <c r="AC320" t="s">
        <v>715</v>
      </c>
    </row>
    <row r="321" spans="1:29" x14ac:dyDescent="0.25">
      <c r="A321" t="s">
        <v>347</v>
      </c>
      <c r="B321">
        <v>128</v>
      </c>
      <c r="C321" t="s">
        <v>102</v>
      </c>
      <c r="D321">
        <v>1991</v>
      </c>
      <c r="E321" t="s">
        <v>903</v>
      </c>
      <c r="I321">
        <v>147.72416000000001</v>
      </c>
      <c r="N321">
        <v>70.223339999999993</v>
      </c>
      <c r="O321">
        <v>62.287281</v>
      </c>
      <c r="P321">
        <v>890.55100000000004</v>
      </c>
      <c r="Q321" t="s">
        <v>858</v>
      </c>
      <c r="R321" t="s">
        <v>858</v>
      </c>
      <c r="S321" t="s">
        <v>858</v>
      </c>
      <c r="T321" t="s">
        <v>859</v>
      </c>
      <c r="U321" t="s">
        <v>859</v>
      </c>
      <c r="V321" t="s">
        <v>859</v>
      </c>
      <c r="W321" t="s">
        <v>860</v>
      </c>
      <c r="X321" t="s">
        <v>860</v>
      </c>
      <c r="Y321" t="s">
        <v>6</v>
      </c>
      <c r="Z321" t="s">
        <v>6</v>
      </c>
      <c r="AA321" t="s">
        <v>861</v>
      </c>
      <c r="AB321" t="s">
        <v>862</v>
      </c>
      <c r="AC321" t="s">
        <v>715</v>
      </c>
    </row>
    <row r="322" spans="1:29" x14ac:dyDescent="0.25">
      <c r="A322" t="s">
        <v>347</v>
      </c>
      <c r="B322">
        <v>128</v>
      </c>
      <c r="C322" t="s">
        <v>102</v>
      </c>
      <c r="D322">
        <v>1992</v>
      </c>
      <c r="E322" t="s">
        <v>904</v>
      </c>
      <c r="I322">
        <v>141.32165000000001</v>
      </c>
      <c r="N322">
        <v>66.770313000000002</v>
      </c>
      <c r="O322">
        <v>66.748643999999999</v>
      </c>
      <c r="P322">
        <v>923.01499999999999</v>
      </c>
      <c r="Q322" t="s">
        <v>858</v>
      </c>
      <c r="R322" t="s">
        <v>858</v>
      </c>
      <c r="S322" t="s">
        <v>858</v>
      </c>
      <c r="T322" t="s">
        <v>859</v>
      </c>
      <c r="U322" t="s">
        <v>859</v>
      </c>
      <c r="V322" t="s">
        <v>859</v>
      </c>
      <c r="W322" t="s">
        <v>860</v>
      </c>
      <c r="X322" t="s">
        <v>860</v>
      </c>
      <c r="Y322" t="s">
        <v>6</v>
      </c>
      <c r="Z322" t="s">
        <v>6</v>
      </c>
      <c r="AA322" t="s">
        <v>861</v>
      </c>
      <c r="AB322" t="s">
        <v>862</v>
      </c>
      <c r="AC322" t="s">
        <v>715</v>
      </c>
    </row>
    <row r="323" spans="1:29" x14ac:dyDescent="0.25">
      <c r="A323" t="s">
        <v>347</v>
      </c>
      <c r="B323">
        <v>128</v>
      </c>
      <c r="C323" t="s">
        <v>102</v>
      </c>
      <c r="D323">
        <v>1993</v>
      </c>
      <c r="E323" t="s">
        <v>905</v>
      </c>
      <c r="I323">
        <v>142.60856000000001</v>
      </c>
      <c r="N323">
        <v>78.627003999999999</v>
      </c>
      <c r="O323">
        <v>78.387361999999996</v>
      </c>
      <c r="P323">
        <v>928.46600000000001</v>
      </c>
      <c r="Q323" t="s">
        <v>858</v>
      </c>
      <c r="R323" t="s">
        <v>858</v>
      </c>
      <c r="S323" t="s">
        <v>858</v>
      </c>
      <c r="T323" t="s">
        <v>859</v>
      </c>
      <c r="U323" t="s">
        <v>859</v>
      </c>
      <c r="V323" t="s">
        <v>859</v>
      </c>
      <c r="W323" t="s">
        <v>860</v>
      </c>
      <c r="X323" t="s">
        <v>860</v>
      </c>
      <c r="Y323" t="s">
        <v>6</v>
      </c>
      <c r="Z323" t="s">
        <v>6</v>
      </c>
      <c r="AA323" t="s">
        <v>861</v>
      </c>
      <c r="AB323" t="s">
        <v>862</v>
      </c>
      <c r="AC323" t="s">
        <v>715</v>
      </c>
    </row>
    <row r="324" spans="1:29" x14ac:dyDescent="0.25">
      <c r="A324" t="s">
        <v>347</v>
      </c>
      <c r="B324">
        <v>128</v>
      </c>
      <c r="C324" t="s">
        <v>102</v>
      </c>
      <c r="D324">
        <v>1994</v>
      </c>
      <c r="E324" t="s">
        <v>906</v>
      </c>
      <c r="F324">
        <v>183.84173000000001</v>
      </c>
      <c r="G324">
        <v>90.215315000000004</v>
      </c>
      <c r="H324">
        <v>93.626413999999997</v>
      </c>
      <c r="I324">
        <v>133.78611000000001</v>
      </c>
      <c r="J324">
        <v>69.144566999999995</v>
      </c>
      <c r="K324">
        <v>64.641538999999995</v>
      </c>
      <c r="N324">
        <v>75.236864999999995</v>
      </c>
      <c r="O324">
        <v>75.537080000000003</v>
      </c>
      <c r="P324">
        <v>993.28700000000003</v>
      </c>
      <c r="Q324" t="s">
        <v>858</v>
      </c>
      <c r="R324" t="s">
        <v>858</v>
      </c>
      <c r="S324" t="s">
        <v>858</v>
      </c>
      <c r="T324" t="s">
        <v>859</v>
      </c>
      <c r="U324" t="s">
        <v>859</v>
      </c>
      <c r="V324" t="s">
        <v>859</v>
      </c>
      <c r="W324" t="s">
        <v>860</v>
      </c>
      <c r="X324" t="s">
        <v>860</v>
      </c>
      <c r="Y324" t="s">
        <v>6</v>
      </c>
      <c r="Z324" t="s">
        <v>6</v>
      </c>
      <c r="AA324" t="s">
        <v>861</v>
      </c>
      <c r="AB324" t="s">
        <v>862</v>
      </c>
      <c r="AC324" t="s">
        <v>715</v>
      </c>
    </row>
    <row r="325" spans="1:29" x14ac:dyDescent="0.25">
      <c r="A325" t="s">
        <v>347</v>
      </c>
      <c r="B325">
        <v>128</v>
      </c>
      <c r="C325" t="s">
        <v>102</v>
      </c>
      <c r="D325">
        <v>1995</v>
      </c>
      <c r="E325" t="s">
        <v>907</v>
      </c>
      <c r="F325">
        <v>188.94</v>
      </c>
      <c r="G325">
        <v>91.560788000000002</v>
      </c>
      <c r="H325">
        <v>97.379214000000005</v>
      </c>
      <c r="I325">
        <v>134.48855</v>
      </c>
      <c r="J325">
        <v>74.110525999999993</v>
      </c>
      <c r="K325">
        <v>60.378028</v>
      </c>
      <c r="N325">
        <v>71.392680999999996</v>
      </c>
      <c r="O325">
        <v>74.289688999999996</v>
      </c>
      <c r="P325">
        <v>1036.4829999999999</v>
      </c>
      <c r="Q325" t="s">
        <v>858</v>
      </c>
      <c r="R325" t="s">
        <v>858</v>
      </c>
      <c r="S325" t="s">
        <v>858</v>
      </c>
      <c r="T325" t="s">
        <v>859</v>
      </c>
      <c r="U325" t="s">
        <v>859</v>
      </c>
      <c r="V325" t="s">
        <v>859</v>
      </c>
      <c r="W325" t="s">
        <v>860</v>
      </c>
      <c r="X325" t="s">
        <v>860</v>
      </c>
      <c r="Y325" t="s">
        <v>6</v>
      </c>
      <c r="Z325" t="s">
        <v>6</v>
      </c>
      <c r="AA325" t="s">
        <v>861</v>
      </c>
      <c r="AB325" t="s">
        <v>862</v>
      </c>
      <c r="AC325" t="s">
        <v>715</v>
      </c>
    </row>
    <row r="326" spans="1:29" x14ac:dyDescent="0.25">
      <c r="A326" t="s">
        <v>347</v>
      </c>
      <c r="B326">
        <v>128</v>
      </c>
      <c r="C326" t="s">
        <v>102</v>
      </c>
      <c r="D326">
        <v>1996</v>
      </c>
      <c r="E326" t="s">
        <v>908</v>
      </c>
      <c r="F326">
        <v>199.41573</v>
      </c>
      <c r="G326">
        <v>92.369928999999999</v>
      </c>
      <c r="H326">
        <v>107.0458</v>
      </c>
      <c r="I326">
        <v>136.80092999999999</v>
      </c>
      <c r="J326">
        <v>77.274398000000005</v>
      </c>
      <c r="K326">
        <v>59.526536</v>
      </c>
      <c r="N326">
        <v>68.260993999999997</v>
      </c>
      <c r="O326">
        <v>72.480018999999999</v>
      </c>
      <c r="P326">
        <v>1088.0239999999999</v>
      </c>
      <c r="Q326" t="s">
        <v>858</v>
      </c>
      <c r="R326" t="s">
        <v>858</v>
      </c>
      <c r="S326" t="s">
        <v>858</v>
      </c>
      <c r="T326" t="s">
        <v>859</v>
      </c>
      <c r="U326" t="s">
        <v>859</v>
      </c>
      <c r="V326" t="s">
        <v>859</v>
      </c>
      <c r="W326" t="s">
        <v>860</v>
      </c>
      <c r="X326" t="s">
        <v>860</v>
      </c>
      <c r="Y326" t="s">
        <v>6</v>
      </c>
      <c r="Z326" t="s">
        <v>6</v>
      </c>
      <c r="AA326" t="s">
        <v>861</v>
      </c>
      <c r="AB326" t="s">
        <v>862</v>
      </c>
      <c r="AC326" t="s">
        <v>715</v>
      </c>
    </row>
    <row r="327" spans="1:29" x14ac:dyDescent="0.25">
      <c r="A327" t="s">
        <v>347</v>
      </c>
      <c r="B327">
        <v>128</v>
      </c>
      <c r="C327" t="s">
        <v>102</v>
      </c>
      <c r="D327">
        <v>1997</v>
      </c>
      <c r="E327" t="s">
        <v>909</v>
      </c>
      <c r="F327">
        <v>207.54033999999999</v>
      </c>
      <c r="G327">
        <v>94.849357999999995</v>
      </c>
      <c r="H327">
        <v>112.69098</v>
      </c>
      <c r="I327">
        <v>141.01441</v>
      </c>
      <c r="J327">
        <v>80.257371000000006</v>
      </c>
      <c r="K327">
        <v>60.757035000000002</v>
      </c>
      <c r="N327">
        <v>64.278278999999998</v>
      </c>
      <c r="O327">
        <v>67.819591000000003</v>
      </c>
      <c r="P327">
        <v>1146.1289999999999</v>
      </c>
      <c r="Q327" t="s">
        <v>858</v>
      </c>
      <c r="R327" t="s">
        <v>858</v>
      </c>
      <c r="S327" t="s">
        <v>858</v>
      </c>
      <c r="T327" t="s">
        <v>859</v>
      </c>
      <c r="U327" t="s">
        <v>859</v>
      </c>
      <c r="V327" t="s">
        <v>859</v>
      </c>
      <c r="W327" t="s">
        <v>860</v>
      </c>
      <c r="X327" t="s">
        <v>860</v>
      </c>
      <c r="Y327" t="s">
        <v>6</v>
      </c>
      <c r="Z327" t="s">
        <v>6</v>
      </c>
      <c r="AA327" t="s">
        <v>861</v>
      </c>
      <c r="AB327" t="s">
        <v>862</v>
      </c>
      <c r="AC327" t="s">
        <v>715</v>
      </c>
    </row>
    <row r="328" spans="1:29" x14ac:dyDescent="0.25">
      <c r="A328" t="s">
        <v>347</v>
      </c>
      <c r="B328">
        <v>128</v>
      </c>
      <c r="C328" t="s">
        <v>102</v>
      </c>
      <c r="D328">
        <v>1998</v>
      </c>
      <c r="E328" t="s">
        <v>910</v>
      </c>
      <c r="F328">
        <v>203.68006</v>
      </c>
      <c r="G328">
        <v>99.239114999999998</v>
      </c>
      <c r="H328">
        <v>104.44094</v>
      </c>
      <c r="I328">
        <v>140.60542000000001</v>
      </c>
      <c r="J328">
        <v>84.447637</v>
      </c>
      <c r="K328">
        <v>56.157783000000002</v>
      </c>
      <c r="N328">
        <v>60.279496999999999</v>
      </c>
      <c r="O328">
        <v>62.791581999999998</v>
      </c>
      <c r="P328">
        <v>1185.9870000000001</v>
      </c>
      <c r="Q328" t="s">
        <v>858</v>
      </c>
      <c r="R328" t="s">
        <v>858</v>
      </c>
      <c r="S328" t="s">
        <v>858</v>
      </c>
      <c r="T328" t="s">
        <v>859</v>
      </c>
      <c r="U328" t="s">
        <v>859</v>
      </c>
      <c r="V328" t="s">
        <v>859</v>
      </c>
      <c r="W328" t="s">
        <v>860</v>
      </c>
      <c r="X328" t="s">
        <v>860</v>
      </c>
      <c r="Y328" t="s">
        <v>6</v>
      </c>
      <c r="Z328" t="s">
        <v>6</v>
      </c>
      <c r="AA328" t="s">
        <v>861</v>
      </c>
      <c r="AB328" t="s">
        <v>862</v>
      </c>
      <c r="AC328" t="s">
        <v>715</v>
      </c>
    </row>
    <row r="329" spans="1:29" x14ac:dyDescent="0.25">
      <c r="A329" t="s">
        <v>347</v>
      </c>
      <c r="B329">
        <v>128</v>
      </c>
      <c r="C329" t="s">
        <v>102</v>
      </c>
      <c r="D329">
        <v>1999</v>
      </c>
      <c r="E329" t="s">
        <v>911</v>
      </c>
      <c r="F329">
        <v>201.16042999999999</v>
      </c>
      <c r="G329">
        <v>96.154313999999999</v>
      </c>
      <c r="H329">
        <v>105.00612</v>
      </c>
      <c r="I329">
        <v>148.47038000000001</v>
      </c>
      <c r="J329">
        <v>84.886763999999999</v>
      </c>
      <c r="K329">
        <v>63.583620000000003</v>
      </c>
      <c r="N329">
        <v>56.764082000000002</v>
      </c>
      <c r="O329">
        <v>59.491543</v>
      </c>
      <c r="P329">
        <v>1241.521</v>
      </c>
      <c r="Q329" t="s">
        <v>858</v>
      </c>
      <c r="R329" t="s">
        <v>858</v>
      </c>
      <c r="S329" t="s">
        <v>858</v>
      </c>
      <c r="T329" t="s">
        <v>859</v>
      </c>
      <c r="U329" t="s">
        <v>859</v>
      </c>
      <c r="V329" t="s">
        <v>859</v>
      </c>
      <c r="W329" t="s">
        <v>860</v>
      </c>
      <c r="X329" t="s">
        <v>860</v>
      </c>
      <c r="Y329" t="s">
        <v>6</v>
      </c>
      <c r="Z329" t="s">
        <v>6</v>
      </c>
      <c r="AA329" t="s">
        <v>861</v>
      </c>
      <c r="AB329" t="s">
        <v>862</v>
      </c>
      <c r="AC329" t="s">
        <v>715</v>
      </c>
    </row>
    <row r="330" spans="1:29" x14ac:dyDescent="0.25">
      <c r="A330" t="s">
        <v>347</v>
      </c>
      <c r="B330">
        <v>128</v>
      </c>
      <c r="C330" t="s">
        <v>102</v>
      </c>
      <c r="D330">
        <v>2000</v>
      </c>
      <c r="E330" t="s">
        <v>912</v>
      </c>
      <c r="F330">
        <v>201.51012</v>
      </c>
      <c r="G330">
        <v>95.490352999999999</v>
      </c>
      <c r="H330">
        <v>106.01976999999999</v>
      </c>
      <c r="I330">
        <v>155.25901999999999</v>
      </c>
      <c r="J330">
        <v>85.602275000000006</v>
      </c>
      <c r="K330">
        <v>69.656744000000003</v>
      </c>
      <c r="N330">
        <v>52.354303000000002</v>
      </c>
      <c r="O330">
        <v>53.598168999999999</v>
      </c>
      <c r="P330">
        <v>1326.9110000000001</v>
      </c>
      <c r="Q330" t="s">
        <v>858</v>
      </c>
      <c r="R330" t="s">
        <v>858</v>
      </c>
      <c r="S330" t="s">
        <v>858</v>
      </c>
      <c r="T330" t="s">
        <v>859</v>
      </c>
      <c r="U330" t="s">
        <v>859</v>
      </c>
      <c r="V330" t="s">
        <v>859</v>
      </c>
      <c r="W330" t="s">
        <v>860</v>
      </c>
      <c r="X330" t="s">
        <v>860</v>
      </c>
      <c r="Y330" t="s">
        <v>6</v>
      </c>
      <c r="Z330" t="s">
        <v>6</v>
      </c>
      <c r="AA330" t="s">
        <v>861</v>
      </c>
      <c r="AB330" t="s">
        <v>862</v>
      </c>
      <c r="AC330" t="s">
        <v>715</v>
      </c>
    </row>
    <row r="331" spans="1:29" x14ac:dyDescent="0.25">
      <c r="A331" t="s">
        <v>347</v>
      </c>
      <c r="B331">
        <v>128</v>
      </c>
      <c r="C331" t="s">
        <v>102</v>
      </c>
      <c r="D331">
        <v>2001</v>
      </c>
      <c r="E331" t="s">
        <v>913</v>
      </c>
      <c r="F331">
        <v>203.75268</v>
      </c>
      <c r="G331">
        <v>100.04397</v>
      </c>
      <c r="H331">
        <v>103.70872</v>
      </c>
      <c r="I331">
        <v>164.72506000000001</v>
      </c>
      <c r="J331">
        <v>89.803183000000004</v>
      </c>
      <c r="K331">
        <v>74.921875</v>
      </c>
      <c r="N331">
        <v>48.508304000000003</v>
      </c>
      <c r="O331">
        <v>50.658901</v>
      </c>
      <c r="P331">
        <v>1371.5260000000001</v>
      </c>
      <c r="Q331" t="s">
        <v>858</v>
      </c>
      <c r="R331" t="s">
        <v>858</v>
      </c>
      <c r="S331" t="s">
        <v>858</v>
      </c>
      <c r="T331" t="s">
        <v>859</v>
      </c>
      <c r="U331" t="s">
        <v>859</v>
      </c>
      <c r="V331" t="s">
        <v>859</v>
      </c>
      <c r="W331" t="s">
        <v>860</v>
      </c>
      <c r="X331" t="s">
        <v>860</v>
      </c>
      <c r="Y331" t="s">
        <v>6</v>
      </c>
      <c r="Z331" t="s">
        <v>6</v>
      </c>
      <c r="AA331" t="s">
        <v>861</v>
      </c>
      <c r="AB331" t="s">
        <v>862</v>
      </c>
      <c r="AC331" t="s">
        <v>715</v>
      </c>
    </row>
    <row r="332" spans="1:29" x14ac:dyDescent="0.25">
      <c r="A332" t="s">
        <v>347</v>
      </c>
      <c r="B332">
        <v>128</v>
      </c>
      <c r="C332" t="s">
        <v>102</v>
      </c>
      <c r="D332">
        <v>2002</v>
      </c>
      <c r="E332" t="s">
        <v>914</v>
      </c>
      <c r="F332">
        <v>212.91069999999999</v>
      </c>
      <c r="G332">
        <v>104.43304999999999</v>
      </c>
      <c r="H332">
        <v>108.47766</v>
      </c>
      <c r="I332">
        <v>164.24250000000001</v>
      </c>
      <c r="J332">
        <v>94.479716999999994</v>
      </c>
      <c r="K332">
        <v>69.762782999999999</v>
      </c>
      <c r="N332">
        <v>49.080956999999998</v>
      </c>
      <c r="O332">
        <v>50.245626000000001</v>
      </c>
      <c r="P332">
        <v>1410.2719999999999</v>
      </c>
      <c r="Q332" t="s">
        <v>858</v>
      </c>
      <c r="R332" t="s">
        <v>858</v>
      </c>
      <c r="S332" t="s">
        <v>858</v>
      </c>
      <c r="T332" t="s">
        <v>859</v>
      </c>
      <c r="U332" t="s">
        <v>859</v>
      </c>
      <c r="V332" t="s">
        <v>859</v>
      </c>
      <c r="W332" t="s">
        <v>860</v>
      </c>
      <c r="X332" t="s">
        <v>860</v>
      </c>
      <c r="Y332" t="s">
        <v>6</v>
      </c>
      <c r="Z332" t="s">
        <v>6</v>
      </c>
      <c r="AA332" t="s">
        <v>861</v>
      </c>
      <c r="AB332" t="s">
        <v>862</v>
      </c>
      <c r="AC332" t="s">
        <v>715</v>
      </c>
    </row>
    <row r="333" spans="1:29" x14ac:dyDescent="0.25">
      <c r="A333" t="s">
        <v>347</v>
      </c>
      <c r="B333">
        <v>128</v>
      </c>
      <c r="C333" t="s">
        <v>102</v>
      </c>
      <c r="D333">
        <v>2003</v>
      </c>
      <c r="E333" t="s">
        <v>915</v>
      </c>
      <c r="F333">
        <v>217.84791000000001</v>
      </c>
      <c r="G333">
        <v>108.70735000000001</v>
      </c>
      <c r="H333">
        <v>109.14055</v>
      </c>
      <c r="I333">
        <v>171.95025000000001</v>
      </c>
      <c r="J333">
        <v>98.100645</v>
      </c>
      <c r="K333">
        <v>73.849609000000001</v>
      </c>
      <c r="N333">
        <v>46.150098</v>
      </c>
      <c r="O333">
        <v>48.366070000000001</v>
      </c>
      <c r="P333">
        <v>1436.751</v>
      </c>
      <c r="Q333" t="s">
        <v>858</v>
      </c>
      <c r="R333" t="s">
        <v>858</v>
      </c>
      <c r="S333" t="s">
        <v>858</v>
      </c>
      <c r="T333" t="s">
        <v>859</v>
      </c>
      <c r="U333" t="s">
        <v>859</v>
      </c>
      <c r="V333" t="s">
        <v>859</v>
      </c>
      <c r="W333" t="s">
        <v>860</v>
      </c>
      <c r="X333" t="s">
        <v>860</v>
      </c>
      <c r="Y333" t="s">
        <v>6</v>
      </c>
      <c r="Z333" t="s">
        <v>6</v>
      </c>
      <c r="AA333" t="s">
        <v>861</v>
      </c>
      <c r="AB333" t="s">
        <v>862</v>
      </c>
      <c r="AC333" t="s">
        <v>715</v>
      </c>
    </row>
    <row r="334" spans="1:29" x14ac:dyDescent="0.25">
      <c r="A334" t="s">
        <v>347</v>
      </c>
      <c r="B334">
        <v>128</v>
      </c>
      <c r="C334" t="s">
        <v>102</v>
      </c>
      <c r="D334">
        <v>2004</v>
      </c>
      <c r="E334" t="s">
        <v>916</v>
      </c>
      <c r="F334">
        <v>223.62082000000001</v>
      </c>
      <c r="G334">
        <v>113.30994</v>
      </c>
      <c r="H334">
        <v>110.31088</v>
      </c>
      <c r="I334">
        <v>182.91177999999999</v>
      </c>
      <c r="J334">
        <v>103.36181000000001</v>
      </c>
      <c r="K334">
        <v>79.549960999999996</v>
      </c>
      <c r="N334">
        <v>44.155917000000002</v>
      </c>
      <c r="O334">
        <v>45.717070999999997</v>
      </c>
      <c r="P334">
        <v>1506.002</v>
      </c>
      <c r="Q334" t="s">
        <v>858</v>
      </c>
      <c r="R334" t="s">
        <v>858</v>
      </c>
      <c r="S334" t="s">
        <v>858</v>
      </c>
      <c r="T334" t="s">
        <v>859</v>
      </c>
      <c r="U334" t="s">
        <v>859</v>
      </c>
      <c r="V334" t="s">
        <v>859</v>
      </c>
      <c r="W334" t="s">
        <v>860</v>
      </c>
      <c r="X334" t="s">
        <v>860</v>
      </c>
      <c r="Y334" t="s">
        <v>6</v>
      </c>
      <c r="Z334" t="s">
        <v>6</v>
      </c>
      <c r="AA334" t="s">
        <v>861</v>
      </c>
      <c r="AB334" t="s">
        <v>862</v>
      </c>
      <c r="AC334" t="s">
        <v>715</v>
      </c>
    </row>
    <row r="335" spans="1:29" x14ac:dyDescent="0.25">
      <c r="A335" t="s">
        <v>347</v>
      </c>
      <c r="B335">
        <v>128</v>
      </c>
      <c r="C335" t="s">
        <v>102</v>
      </c>
      <c r="D335">
        <v>2005</v>
      </c>
      <c r="E335" t="s">
        <v>917</v>
      </c>
      <c r="F335">
        <v>225.89718999999999</v>
      </c>
      <c r="G335">
        <v>120.97973</v>
      </c>
      <c r="H335">
        <v>104.91745</v>
      </c>
      <c r="I335">
        <v>201.74157</v>
      </c>
      <c r="J335">
        <v>111.78802</v>
      </c>
      <c r="K335">
        <v>89.953548999999995</v>
      </c>
      <c r="N335">
        <v>37.412255000000002</v>
      </c>
      <c r="O335">
        <v>38.282882000000001</v>
      </c>
      <c r="P335">
        <v>1585.9829999999999</v>
      </c>
      <c r="Q335" t="s">
        <v>858</v>
      </c>
      <c r="R335" t="s">
        <v>858</v>
      </c>
      <c r="S335" t="s">
        <v>858</v>
      </c>
      <c r="T335" t="s">
        <v>859</v>
      </c>
      <c r="U335" t="s">
        <v>859</v>
      </c>
      <c r="V335" t="s">
        <v>859</v>
      </c>
      <c r="W335" t="s">
        <v>860</v>
      </c>
      <c r="X335" t="s">
        <v>860</v>
      </c>
      <c r="Y335" t="s">
        <v>6</v>
      </c>
      <c r="Z335" t="s">
        <v>6</v>
      </c>
      <c r="AA335" t="s">
        <v>861</v>
      </c>
      <c r="AB335" t="s">
        <v>862</v>
      </c>
      <c r="AC335" t="s">
        <v>715</v>
      </c>
    </row>
    <row r="336" spans="1:29" x14ac:dyDescent="0.25">
      <c r="A336" t="s">
        <v>347</v>
      </c>
      <c r="B336">
        <v>128</v>
      </c>
      <c r="C336" t="s">
        <v>102</v>
      </c>
      <c r="D336">
        <v>2006</v>
      </c>
      <c r="E336" t="s">
        <v>918</v>
      </c>
      <c r="F336">
        <v>257.39143000000001</v>
      </c>
      <c r="G336">
        <v>126.64297000000001</v>
      </c>
      <c r="H336">
        <v>130.74845999999999</v>
      </c>
      <c r="I336">
        <v>217.81110000000001</v>
      </c>
      <c r="J336">
        <v>118.01367999999999</v>
      </c>
      <c r="K336">
        <v>99.797415000000001</v>
      </c>
      <c r="N336">
        <v>31.549403999999999</v>
      </c>
      <c r="O336">
        <v>31.757338000000001</v>
      </c>
      <c r="P336">
        <v>1682.26</v>
      </c>
      <c r="Q336" t="s">
        <v>858</v>
      </c>
      <c r="R336" t="s">
        <v>858</v>
      </c>
      <c r="S336" t="s">
        <v>858</v>
      </c>
      <c r="T336" t="s">
        <v>859</v>
      </c>
      <c r="U336" t="s">
        <v>859</v>
      </c>
      <c r="V336" t="s">
        <v>859</v>
      </c>
      <c r="W336" t="s">
        <v>860</v>
      </c>
      <c r="X336" t="s">
        <v>860</v>
      </c>
      <c r="Y336" t="s">
        <v>6</v>
      </c>
      <c r="Z336" t="s">
        <v>6</v>
      </c>
      <c r="AA336" t="s">
        <v>861</v>
      </c>
      <c r="AB336" t="s">
        <v>862</v>
      </c>
      <c r="AC336" t="s">
        <v>715</v>
      </c>
    </row>
    <row r="337" spans="1:29" x14ac:dyDescent="0.25">
      <c r="A337" t="s">
        <v>347</v>
      </c>
      <c r="B337">
        <v>128</v>
      </c>
      <c r="C337" t="s">
        <v>102</v>
      </c>
      <c r="D337">
        <v>2007</v>
      </c>
      <c r="E337" t="s">
        <v>919</v>
      </c>
      <c r="F337">
        <v>264.06088</v>
      </c>
      <c r="G337">
        <v>134.04413</v>
      </c>
      <c r="H337">
        <v>130.01675</v>
      </c>
      <c r="I337">
        <v>230.72020000000001</v>
      </c>
      <c r="J337">
        <v>124.17050999999999</v>
      </c>
      <c r="K337">
        <v>106.54969</v>
      </c>
      <c r="N337">
        <v>27.345952</v>
      </c>
      <c r="O337">
        <v>27.068642000000001</v>
      </c>
      <c r="P337">
        <v>1738.846</v>
      </c>
      <c r="Q337" t="s">
        <v>858</v>
      </c>
      <c r="R337" t="s">
        <v>858</v>
      </c>
      <c r="S337" t="s">
        <v>858</v>
      </c>
      <c r="T337" t="s">
        <v>859</v>
      </c>
      <c r="U337" t="s">
        <v>859</v>
      </c>
      <c r="V337" t="s">
        <v>859</v>
      </c>
      <c r="W337" t="s">
        <v>860</v>
      </c>
      <c r="X337" t="s">
        <v>860</v>
      </c>
      <c r="Y337" t="s">
        <v>6</v>
      </c>
      <c r="Z337" t="s">
        <v>6</v>
      </c>
      <c r="AA337" t="s">
        <v>861</v>
      </c>
      <c r="AB337" t="s">
        <v>862</v>
      </c>
      <c r="AC337" t="s">
        <v>715</v>
      </c>
    </row>
    <row r="338" spans="1:29" x14ac:dyDescent="0.25">
      <c r="A338" t="s">
        <v>347</v>
      </c>
      <c r="B338">
        <v>128</v>
      </c>
      <c r="C338" t="s">
        <v>102</v>
      </c>
      <c r="D338">
        <v>2008</v>
      </c>
      <c r="E338" t="s">
        <v>920</v>
      </c>
      <c r="F338">
        <v>274.89350000000002</v>
      </c>
      <c r="G338">
        <v>137.90004999999999</v>
      </c>
      <c r="H338">
        <v>136.99346</v>
      </c>
      <c r="I338">
        <v>237.22815</v>
      </c>
      <c r="J338">
        <v>128.62651</v>
      </c>
      <c r="K338">
        <v>108.60164</v>
      </c>
      <c r="N338">
        <v>33.313183000000002</v>
      </c>
      <c r="O338">
        <v>31.230107</v>
      </c>
      <c r="P338">
        <v>1801.47</v>
      </c>
      <c r="Q338" t="s">
        <v>858</v>
      </c>
      <c r="R338" t="s">
        <v>858</v>
      </c>
      <c r="S338" t="s">
        <v>858</v>
      </c>
      <c r="T338" t="s">
        <v>859</v>
      </c>
      <c r="U338" t="s">
        <v>859</v>
      </c>
      <c r="V338" t="s">
        <v>859</v>
      </c>
      <c r="W338" t="s">
        <v>860</v>
      </c>
      <c r="X338" t="s">
        <v>860</v>
      </c>
      <c r="Y338" t="s">
        <v>6</v>
      </c>
      <c r="Z338" t="s">
        <v>6</v>
      </c>
      <c r="AA338" t="s">
        <v>861</v>
      </c>
      <c r="AB338" t="s">
        <v>862</v>
      </c>
      <c r="AC338" t="s">
        <v>715</v>
      </c>
    </row>
    <row r="339" spans="1:29" x14ac:dyDescent="0.25">
      <c r="A339" t="s">
        <v>347</v>
      </c>
      <c r="B339">
        <v>128</v>
      </c>
      <c r="C339" t="s">
        <v>102</v>
      </c>
      <c r="D339">
        <v>2009</v>
      </c>
      <c r="E339" t="s">
        <v>921</v>
      </c>
      <c r="F339">
        <v>286.63560000000001</v>
      </c>
      <c r="G339">
        <v>149.69547</v>
      </c>
      <c r="H339">
        <v>136.94014000000001</v>
      </c>
      <c r="I339">
        <v>252.7149</v>
      </c>
      <c r="J339">
        <v>139.42645999999999</v>
      </c>
      <c r="K339">
        <v>113.28843999999999</v>
      </c>
      <c r="N339">
        <v>40.181797000000003</v>
      </c>
      <c r="O339">
        <v>36.437683</v>
      </c>
      <c r="P339">
        <v>1722.143</v>
      </c>
      <c r="Q339" t="s">
        <v>858</v>
      </c>
      <c r="R339" t="s">
        <v>858</v>
      </c>
      <c r="S339" t="s">
        <v>858</v>
      </c>
      <c r="T339" t="s">
        <v>859</v>
      </c>
      <c r="U339" t="s">
        <v>859</v>
      </c>
      <c r="V339" t="s">
        <v>859</v>
      </c>
      <c r="W339" t="s">
        <v>860</v>
      </c>
      <c r="X339" t="s">
        <v>860</v>
      </c>
      <c r="Y339" t="s">
        <v>6</v>
      </c>
      <c r="Z339" t="s">
        <v>6</v>
      </c>
      <c r="AA339" t="s">
        <v>861</v>
      </c>
      <c r="AB339" t="s">
        <v>862</v>
      </c>
      <c r="AC339" t="s">
        <v>715</v>
      </c>
    </row>
    <row r="340" spans="1:29" x14ac:dyDescent="0.25">
      <c r="A340" t="s">
        <v>347</v>
      </c>
      <c r="B340">
        <v>128</v>
      </c>
      <c r="C340" t="s">
        <v>102</v>
      </c>
      <c r="D340">
        <v>2010</v>
      </c>
      <c r="E340" t="s">
        <v>922</v>
      </c>
      <c r="F340">
        <v>282.02014000000003</v>
      </c>
      <c r="G340">
        <v>145.06639000000001</v>
      </c>
      <c r="H340">
        <v>136.95375000000001</v>
      </c>
      <c r="I340">
        <v>242.36219</v>
      </c>
      <c r="J340">
        <v>135.28989999999999</v>
      </c>
      <c r="K340">
        <v>107.07229</v>
      </c>
      <c r="N340">
        <v>42.587879999999998</v>
      </c>
      <c r="O340">
        <v>38.165225999999997</v>
      </c>
      <c r="P340">
        <v>1810.9259999999999</v>
      </c>
      <c r="Q340" t="s">
        <v>858</v>
      </c>
      <c r="R340" t="s">
        <v>858</v>
      </c>
      <c r="S340" t="s">
        <v>858</v>
      </c>
      <c r="T340" t="s">
        <v>859</v>
      </c>
      <c r="U340" t="s">
        <v>859</v>
      </c>
      <c r="V340" t="s">
        <v>859</v>
      </c>
      <c r="W340" t="s">
        <v>860</v>
      </c>
      <c r="X340" t="s">
        <v>860</v>
      </c>
      <c r="Y340" t="s">
        <v>6</v>
      </c>
      <c r="Z340" t="s">
        <v>6</v>
      </c>
      <c r="AA340" t="s">
        <v>861</v>
      </c>
      <c r="AB340" t="s">
        <v>862</v>
      </c>
      <c r="AC340" t="s">
        <v>715</v>
      </c>
    </row>
    <row r="341" spans="1:29" x14ac:dyDescent="0.25">
      <c r="A341" t="s">
        <v>347</v>
      </c>
      <c r="B341">
        <v>128</v>
      </c>
      <c r="C341" t="s">
        <v>102</v>
      </c>
      <c r="D341">
        <v>2011</v>
      </c>
      <c r="E341" t="s">
        <v>923</v>
      </c>
      <c r="F341">
        <v>284.16793999999999</v>
      </c>
      <c r="G341">
        <v>144.45840999999999</v>
      </c>
      <c r="H341">
        <v>139.70953</v>
      </c>
      <c r="I341">
        <v>248.90977000000001</v>
      </c>
      <c r="J341">
        <v>132.87460999999999</v>
      </c>
      <c r="K341">
        <v>116.03516</v>
      </c>
      <c r="N341">
        <v>46.070886000000002</v>
      </c>
      <c r="O341">
        <v>41.028961000000002</v>
      </c>
      <c r="P341">
        <v>1846.854</v>
      </c>
      <c r="Q341" t="s">
        <v>858</v>
      </c>
      <c r="R341" t="s">
        <v>858</v>
      </c>
      <c r="S341" t="s">
        <v>858</v>
      </c>
      <c r="T341" t="s">
        <v>859</v>
      </c>
      <c r="U341" t="s">
        <v>859</v>
      </c>
      <c r="V341" t="s">
        <v>859</v>
      </c>
      <c r="W341" t="s">
        <v>860</v>
      </c>
      <c r="X341" t="s">
        <v>860</v>
      </c>
      <c r="Y341" t="s">
        <v>6</v>
      </c>
      <c r="Z341" t="s">
        <v>6</v>
      </c>
      <c r="AA341" t="s">
        <v>861</v>
      </c>
      <c r="AB341" t="s">
        <v>862</v>
      </c>
      <c r="AC341" t="s">
        <v>715</v>
      </c>
    </row>
    <row r="342" spans="1:29" x14ac:dyDescent="0.25">
      <c r="A342" t="s">
        <v>347</v>
      </c>
      <c r="B342">
        <v>128</v>
      </c>
      <c r="C342" t="s">
        <v>102</v>
      </c>
      <c r="D342">
        <v>2012</v>
      </c>
      <c r="E342" t="s">
        <v>924</v>
      </c>
      <c r="F342">
        <v>280.38175999999999</v>
      </c>
      <c r="G342">
        <v>141.23947999999999</v>
      </c>
      <c r="H342">
        <v>139.14228</v>
      </c>
      <c r="I342">
        <v>249.86780999999999</v>
      </c>
      <c r="J342">
        <v>130.50118000000001</v>
      </c>
      <c r="K342">
        <v>119.36663</v>
      </c>
      <c r="N342">
        <v>44.894201000000002</v>
      </c>
      <c r="O342">
        <v>39.974839000000003</v>
      </c>
      <c r="P342">
        <v>1895.002</v>
      </c>
      <c r="Q342" t="s">
        <v>858</v>
      </c>
      <c r="R342" t="s">
        <v>858</v>
      </c>
      <c r="S342" t="s">
        <v>858</v>
      </c>
      <c r="T342" t="s">
        <v>859</v>
      </c>
      <c r="U342" t="s">
        <v>859</v>
      </c>
      <c r="V342" t="s">
        <v>859</v>
      </c>
      <c r="W342" t="s">
        <v>860</v>
      </c>
      <c r="X342" t="s">
        <v>860</v>
      </c>
      <c r="Y342" t="s">
        <v>6</v>
      </c>
      <c r="Z342" t="s">
        <v>6</v>
      </c>
      <c r="AA342" t="s">
        <v>861</v>
      </c>
      <c r="AB342" t="s">
        <v>862</v>
      </c>
      <c r="AC342" t="s">
        <v>715</v>
      </c>
    </row>
    <row r="343" spans="1:29" x14ac:dyDescent="0.25">
      <c r="A343" t="s">
        <v>347</v>
      </c>
      <c r="B343">
        <v>128</v>
      </c>
      <c r="C343" t="s">
        <v>102</v>
      </c>
      <c r="D343">
        <v>2013</v>
      </c>
      <c r="E343" t="s">
        <v>925</v>
      </c>
      <c r="F343">
        <v>273.36896000000002</v>
      </c>
      <c r="G343">
        <v>137.80529000000001</v>
      </c>
      <c r="H343">
        <v>135.56367</v>
      </c>
      <c r="I343">
        <v>239.36648</v>
      </c>
      <c r="J343">
        <v>127.68976000000001</v>
      </c>
      <c r="K343">
        <v>111.67672</v>
      </c>
      <c r="N343">
        <v>44.045610000000003</v>
      </c>
      <c r="O343">
        <v>38.353879999999997</v>
      </c>
      <c r="P343">
        <v>1929.6769999999999</v>
      </c>
      <c r="Q343" t="s">
        <v>858</v>
      </c>
      <c r="R343" t="s">
        <v>858</v>
      </c>
      <c r="S343" t="s">
        <v>858</v>
      </c>
      <c r="T343" t="s">
        <v>859</v>
      </c>
      <c r="U343" t="s">
        <v>859</v>
      </c>
      <c r="V343" t="s">
        <v>859</v>
      </c>
      <c r="W343" t="s">
        <v>860</v>
      </c>
      <c r="X343" t="s">
        <v>860</v>
      </c>
      <c r="Y343" t="s">
        <v>6</v>
      </c>
      <c r="Z343" t="s">
        <v>6</v>
      </c>
      <c r="AA343" t="s">
        <v>861</v>
      </c>
      <c r="AB343" t="s">
        <v>862</v>
      </c>
      <c r="AC343" t="s">
        <v>715</v>
      </c>
    </row>
    <row r="344" spans="1:29" x14ac:dyDescent="0.25">
      <c r="A344" t="s">
        <v>347</v>
      </c>
      <c r="B344">
        <v>128</v>
      </c>
      <c r="C344" t="s">
        <v>102</v>
      </c>
      <c r="D344">
        <v>2014</v>
      </c>
      <c r="E344" t="s">
        <v>926</v>
      </c>
      <c r="F344">
        <v>268.14208000000002</v>
      </c>
      <c r="G344">
        <v>136.09513000000001</v>
      </c>
      <c r="H344">
        <v>132.04695000000001</v>
      </c>
      <c r="I344">
        <v>240.0103</v>
      </c>
      <c r="J344">
        <v>125.07792000000001</v>
      </c>
      <c r="K344">
        <v>114.93237999999999</v>
      </c>
      <c r="N344">
        <v>44.270265000000002</v>
      </c>
      <c r="O344">
        <v>38.221198000000001</v>
      </c>
      <c r="P344">
        <v>1981.165</v>
      </c>
      <c r="Q344" t="s">
        <v>858</v>
      </c>
      <c r="R344" t="s">
        <v>858</v>
      </c>
      <c r="S344" t="s">
        <v>858</v>
      </c>
      <c r="T344" t="s">
        <v>859</v>
      </c>
      <c r="U344" t="s">
        <v>859</v>
      </c>
      <c r="V344" t="s">
        <v>859</v>
      </c>
      <c r="W344" t="s">
        <v>860</v>
      </c>
      <c r="X344" t="s">
        <v>860</v>
      </c>
      <c r="Y344" t="s">
        <v>6</v>
      </c>
      <c r="Z344" t="s">
        <v>6</v>
      </c>
      <c r="AA344" t="s">
        <v>861</v>
      </c>
      <c r="AB344" t="s">
        <v>862</v>
      </c>
      <c r="AC344" t="s">
        <v>715</v>
      </c>
    </row>
    <row r="345" spans="1:29" x14ac:dyDescent="0.25">
      <c r="A345" t="s">
        <v>347</v>
      </c>
      <c r="B345">
        <v>128</v>
      </c>
      <c r="C345" t="s">
        <v>102</v>
      </c>
      <c r="D345">
        <v>2015</v>
      </c>
      <c r="E345" t="s">
        <v>927</v>
      </c>
      <c r="F345">
        <v>277.32321999999999</v>
      </c>
      <c r="G345">
        <v>132.65259</v>
      </c>
      <c r="H345">
        <v>144.67062999999999</v>
      </c>
      <c r="I345">
        <v>237.72856999999999</v>
      </c>
      <c r="J345">
        <v>120.46026999999999</v>
      </c>
      <c r="K345">
        <v>117.2683</v>
      </c>
      <c r="N345">
        <v>39.773693999999999</v>
      </c>
      <c r="O345">
        <v>33.367938000000002</v>
      </c>
      <c r="P345">
        <v>2036.356</v>
      </c>
      <c r="Q345" t="s">
        <v>858</v>
      </c>
      <c r="R345" t="s">
        <v>858</v>
      </c>
      <c r="S345" t="s">
        <v>858</v>
      </c>
      <c r="T345" t="s">
        <v>859</v>
      </c>
      <c r="U345" t="s">
        <v>859</v>
      </c>
      <c r="V345" t="s">
        <v>859</v>
      </c>
      <c r="W345" t="s">
        <v>860</v>
      </c>
      <c r="X345" t="s">
        <v>860</v>
      </c>
      <c r="Y345" t="s">
        <v>6</v>
      </c>
      <c r="Z345" t="s">
        <v>6</v>
      </c>
      <c r="AA345" t="s">
        <v>861</v>
      </c>
      <c r="AB345" t="s">
        <v>862</v>
      </c>
      <c r="AC345" t="s">
        <v>715</v>
      </c>
    </row>
    <row r="346" spans="1:29" x14ac:dyDescent="0.25">
      <c r="A346" t="s">
        <v>347</v>
      </c>
      <c r="B346">
        <v>128</v>
      </c>
      <c r="C346" t="s">
        <v>102</v>
      </c>
      <c r="D346">
        <v>2016</v>
      </c>
      <c r="E346" t="s">
        <v>928</v>
      </c>
      <c r="F346">
        <v>279.93196999999998</v>
      </c>
      <c r="G346">
        <v>133.18168</v>
      </c>
      <c r="H346">
        <v>146.75029000000001</v>
      </c>
      <c r="I346">
        <v>236.07096000000001</v>
      </c>
      <c r="J346">
        <v>118.74969</v>
      </c>
      <c r="K346">
        <v>117.32127</v>
      </c>
      <c r="N346">
        <v>37.197603000000001</v>
      </c>
      <c r="O346">
        <v>30.788881</v>
      </c>
      <c r="P346">
        <v>2100.2159999999999</v>
      </c>
      <c r="Q346" t="s">
        <v>858</v>
      </c>
      <c r="R346" t="s">
        <v>858</v>
      </c>
      <c r="S346" t="s">
        <v>858</v>
      </c>
      <c r="T346" t="s">
        <v>859</v>
      </c>
      <c r="U346" t="s">
        <v>859</v>
      </c>
      <c r="V346" t="s">
        <v>859</v>
      </c>
      <c r="W346" t="s">
        <v>860</v>
      </c>
      <c r="X346" t="s">
        <v>860</v>
      </c>
      <c r="Y346" t="s">
        <v>6</v>
      </c>
      <c r="Z346" t="s">
        <v>6</v>
      </c>
      <c r="AA346" t="s">
        <v>861</v>
      </c>
      <c r="AB346" t="s">
        <v>862</v>
      </c>
      <c r="AC346" t="s">
        <v>715</v>
      </c>
    </row>
    <row r="347" spans="1:29" x14ac:dyDescent="0.25">
      <c r="A347" t="s">
        <v>347</v>
      </c>
      <c r="B347">
        <v>128</v>
      </c>
      <c r="C347" t="s">
        <v>102</v>
      </c>
      <c r="D347">
        <v>2017</v>
      </c>
      <c r="E347" t="s">
        <v>929</v>
      </c>
      <c r="F347">
        <v>277.83244999999999</v>
      </c>
      <c r="G347">
        <v>132.07463000000001</v>
      </c>
      <c r="H347">
        <v>145.75782000000001</v>
      </c>
      <c r="I347">
        <v>228.27581000000001</v>
      </c>
      <c r="J347">
        <v>116.47942999999999</v>
      </c>
      <c r="K347">
        <v>111.79638</v>
      </c>
      <c r="N347">
        <v>35.483848999999999</v>
      </c>
      <c r="O347">
        <v>29.488486999999999</v>
      </c>
      <c r="P347">
        <v>2178.067</v>
      </c>
      <c r="Q347" t="s">
        <v>858</v>
      </c>
      <c r="R347" t="s">
        <v>858</v>
      </c>
      <c r="S347" t="s">
        <v>858</v>
      </c>
      <c r="T347" t="s">
        <v>859</v>
      </c>
      <c r="U347" t="s">
        <v>859</v>
      </c>
      <c r="V347" t="s">
        <v>859</v>
      </c>
      <c r="W347" t="s">
        <v>860</v>
      </c>
      <c r="X347" t="s">
        <v>860</v>
      </c>
      <c r="Y347" t="s">
        <v>6</v>
      </c>
      <c r="Z347" t="s">
        <v>6</v>
      </c>
      <c r="AA347" t="s">
        <v>861</v>
      </c>
      <c r="AB347" t="s">
        <v>862</v>
      </c>
      <c r="AC347" t="s">
        <v>715</v>
      </c>
    </row>
    <row r="348" spans="1:29" x14ac:dyDescent="0.25">
      <c r="A348" t="s">
        <v>347</v>
      </c>
      <c r="B348">
        <v>128</v>
      </c>
      <c r="C348" t="s">
        <v>102</v>
      </c>
      <c r="D348">
        <v>2018</v>
      </c>
      <c r="E348" t="s">
        <v>930</v>
      </c>
      <c r="F348">
        <v>271.47084000000001</v>
      </c>
      <c r="G348">
        <v>130.35830000000001</v>
      </c>
      <c r="H348">
        <v>141.11254</v>
      </c>
      <c r="I348">
        <v>225.71932000000001</v>
      </c>
      <c r="J348">
        <v>115.15374</v>
      </c>
      <c r="K348">
        <v>110.56558</v>
      </c>
      <c r="N348">
        <v>34.254863</v>
      </c>
      <c r="O348">
        <v>27.819119000000001</v>
      </c>
      <c r="P348">
        <v>2223.1149999999998</v>
      </c>
      <c r="Q348" t="s">
        <v>858</v>
      </c>
      <c r="R348" t="s">
        <v>858</v>
      </c>
      <c r="S348" t="s">
        <v>858</v>
      </c>
      <c r="T348" t="s">
        <v>859</v>
      </c>
      <c r="U348" t="s">
        <v>859</v>
      </c>
      <c r="V348" t="s">
        <v>859</v>
      </c>
      <c r="W348" t="s">
        <v>860</v>
      </c>
      <c r="X348" t="s">
        <v>860</v>
      </c>
      <c r="Y348" t="s">
        <v>6</v>
      </c>
      <c r="Z348" t="s">
        <v>6</v>
      </c>
      <c r="AA348" t="s">
        <v>861</v>
      </c>
      <c r="AB348" t="s">
        <v>862</v>
      </c>
      <c r="AC348" t="s">
        <v>715</v>
      </c>
    </row>
    <row r="349" spans="1:29" x14ac:dyDescent="0.25">
      <c r="A349" t="s">
        <v>347</v>
      </c>
      <c r="B349">
        <v>132</v>
      </c>
      <c r="C349" t="s">
        <v>58</v>
      </c>
      <c r="D349">
        <v>1950</v>
      </c>
      <c r="E349" t="s">
        <v>931</v>
      </c>
      <c r="O349">
        <v>37.464790000000001</v>
      </c>
      <c r="P349">
        <v>16.593903000000001</v>
      </c>
      <c r="Q349" t="s">
        <v>932</v>
      </c>
      <c r="R349" t="s">
        <v>932</v>
      </c>
      <c r="S349" t="s">
        <v>932</v>
      </c>
      <c r="T349" t="s">
        <v>933</v>
      </c>
      <c r="U349" t="s">
        <v>933</v>
      </c>
      <c r="V349" t="s">
        <v>933</v>
      </c>
      <c r="W349" t="s">
        <v>934</v>
      </c>
      <c r="X349" t="s">
        <v>934</v>
      </c>
      <c r="Y349" t="s">
        <v>6</v>
      </c>
      <c r="Z349" t="s">
        <v>6</v>
      </c>
      <c r="AA349" t="s">
        <v>935</v>
      </c>
      <c r="AB349" t="s">
        <v>936</v>
      </c>
      <c r="AC349" t="s">
        <v>567</v>
      </c>
    </row>
    <row r="350" spans="1:29" x14ac:dyDescent="0.25">
      <c r="A350" t="s">
        <v>347</v>
      </c>
      <c r="B350">
        <v>132</v>
      </c>
      <c r="C350" t="s">
        <v>58</v>
      </c>
      <c r="D350">
        <v>1951</v>
      </c>
      <c r="E350" t="s">
        <v>937</v>
      </c>
      <c r="O350">
        <v>31.754082</v>
      </c>
      <c r="P350">
        <v>20.327123</v>
      </c>
      <c r="Q350" t="s">
        <v>932</v>
      </c>
      <c r="R350" t="s">
        <v>932</v>
      </c>
      <c r="S350" t="s">
        <v>932</v>
      </c>
      <c r="T350" t="s">
        <v>933</v>
      </c>
      <c r="U350" t="s">
        <v>933</v>
      </c>
      <c r="V350" t="s">
        <v>933</v>
      </c>
      <c r="W350" t="s">
        <v>934</v>
      </c>
      <c r="X350" t="s">
        <v>934</v>
      </c>
      <c r="Y350" t="s">
        <v>6</v>
      </c>
      <c r="Z350" t="s">
        <v>6</v>
      </c>
      <c r="AA350" t="s">
        <v>935</v>
      </c>
      <c r="AB350" t="s">
        <v>936</v>
      </c>
      <c r="AC350" t="s">
        <v>567</v>
      </c>
    </row>
    <row r="351" spans="1:29" x14ac:dyDescent="0.25">
      <c r="A351" t="s">
        <v>347</v>
      </c>
      <c r="B351">
        <v>132</v>
      </c>
      <c r="C351" t="s">
        <v>58</v>
      </c>
      <c r="D351">
        <v>1952</v>
      </c>
      <c r="E351" t="s">
        <v>938</v>
      </c>
      <c r="O351">
        <v>30.763286999999998</v>
      </c>
      <c r="P351">
        <v>23.945219000000002</v>
      </c>
      <c r="Q351" t="s">
        <v>932</v>
      </c>
      <c r="R351" t="s">
        <v>932</v>
      </c>
      <c r="S351" t="s">
        <v>932</v>
      </c>
      <c r="T351" t="s">
        <v>933</v>
      </c>
      <c r="U351" t="s">
        <v>933</v>
      </c>
      <c r="V351" t="s">
        <v>933</v>
      </c>
      <c r="W351" t="s">
        <v>934</v>
      </c>
      <c r="X351" t="s">
        <v>934</v>
      </c>
      <c r="Y351" t="s">
        <v>6</v>
      </c>
      <c r="Z351" t="s">
        <v>6</v>
      </c>
      <c r="AA351" t="s">
        <v>935</v>
      </c>
      <c r="AB351" t="s">
        <v>936</v>
      </c>
      <c r="AC351" t="s">
        <v>567</v>
      </c>
    </row>
    <row r="352" spans="1:29" x14ac:dyDescent="0.25">
      <c r="A352" t="s">
        <v>347</v>
      </c>
      <c r="B352">
        <v>132</v>
      </c>
      <c r="C352" t="s">
        <v>58</v>
      </c>
      <c r="D352">
        <v>1953</v>
      </c>
      <c r="E352" t="s">
        <v>939</v>
      </c>
      <c r="O352">
        <v>32.700541000000001</v>
      </c>
      <c r="P352">
        <v>24.964860999999999</v>
      </c>
      <c r="Q352" t="s">
        <v>932</v>
      </c>
      <c r="R352" t="s">
        <v>932</v>
      </c>
      <c r="S352" t="s">
        <v>932</v>
      </c>
      <c r="T352" t="s">
        <v>933</v>
      </c>
      <c r="U352" t="s">
        <v>933</v>
      </c>
      <c r="V352" t="s">
        <v>933</v>
      </c>
      <c r="W352" t="s">
        <v>934</v>
      </c>
      <c r="X352" t="s">
        <v>934</v>
      </c>
      <c r="Y352" t="s">
        <v>6</v>
      </c>
      <c r="Z352" t="s">
        <v>6</v>
      </c>
      <c r="AA352" t="s">
        <v>935</v>
      </c>
      <c r="AB352" t="s">
        <v>936</v>
      </c>
      <c r="AC352" t="s">
        <v>567</v>
      </c>
    </row>
    <row r="353" spans="1:29" x14ac:dyDescent="0.25">
      <c r="A353" t="s">
        <v>347</v>
      </c>
      <c r="B353">
        <v>132</v>
      </c>
      <c r="C353" t="s">
        <v>58</v>
      </c>
      <c r="D353">
        <v>1954</v>
      </c>
      <c r="E353" t="s">
        <v>940</v>
      </c>
      <c r="O353">
        <v>32.118152000000002</v>
      </c>
      <c r="P353">
        <v>26.428547999999999</v>
      </c>
      <c r="Q353" t="s">
        <v>932</v>
      </c>
      <c r="R353" t="s">
        <v>932</v>
      </c>
      <c r="S353" t="s">
        <v>932</v>
      </c>
      <c r="T353" t="s">
        <v>933</v>
      </c>
      <c r="U353" t="s">
        <v>933</v>
      </c>
      <c r="V353" t="s">
        <v>933</v>
      </c>
      <c r="W353" t="s">
        <v>934</v>
      </c>
      <c r="X353" t="s">
        <v>934</v>
      </c>
      <c r="Y353" t="s">
        <v>6</v>
      </c>
      <c r="Z353" t="s">
        <v>6</v>
      </c>
      <c r="AA353" t="s">
        <v>935</v>
      </c>
      <c r="AB353" t="s">
        <v>936</v>
      </c>
      <c r="AC353" t="s">
        <v>567</v>
      </c>
    </row>
    <row r="354" spans="1:29" x14ac:dyDescent="0.25">
      <c r="A354" t="s">
        <v>347</v>
      </c>
      <c r="B354">
        <v>132</v>
      </c>
      <c r="C354" t="s">
        <v>58</v>
      </c>
      <c r="D354">
        <v>1955</v>
      </c>
      <c r="E354" t="s">
        <v>941</v>
      </c>
      <c r="O354">
        <v>31.039314999999998</v>
      </c>
      <c r="P354">
        <v>28.270485999999998</v>
      </c>
      <c r="Q354" t="s">
        <v>932</v>
      </c>
      <c r="R354" t="s">
        <v>932</v>
      </c>
      <c r="S354" t="s">
        <v>932</v>
      </c>
      <c r="T354" t="s">
        <v>933</v>
      </c>
      <c r="U354" t="s">
        <v>933</v>
      </c>
      <c r="V354" t="s">
        <v>933</v>
      </c>
      <c r="W354" t="s">
        <v>934</v>
      </c>
      <c r="X354" t="s">
        <v>934</v>
      </c>
      <c r="Y354" t="s">
        <v>6</v>
      </c>
      <c r="Z354" t="s">
        <v>6</v>
      </c>
      <c r="AA354" t="s">
        <v>935</v>
      </c>
      <c r="AB354" t="s">
        <v>936</v>
      </c>
      <c r="AC354" t="s">
        <v>567</v>
      </c>
    </row>
    <row r="355" spans="1:29" x14ac:dyDescent="0.25">
      <c r="A355" t="s">
        <v>347</v>
      </c>
      <c r="B355">
        <v>132</v>
      </c>
      <c r="C355" t="s">
        <v>58</v>
      </c>
      <c r="D355">
        <v>1956</v>
      </c>
      <c r="E355" t="s">
        <v>942</v>
      </c>
      <c r="O355">
        <v>30.900727</v>
      </c>
      <c r="P355">
        <v>31.411652</v>
      </c>
      <c r="Q355" t="s">
        <v>932</v>
      </c>
      <c r="R355" t="s">
        <v>932</v>
      </c>
      <c r="S355" t="s">
        <v>932</v>
      </c>
      <c r="T355" t="s">
        <v>933</v>
      </c>
      <c r="U355" t="s">
        <v>933</v>
      </c>
      <c r="V355" t="s">
        <v>933</v>
      </c>
      <c r="W355" t="s">
        <v>934</v>
      </c>
      <c r="X355" t="s">
        <v>934</v>
      </c>
      <c r="Y355" t="s">
        <v>6</v>
      </c>
      <c r="Z355" t="s">
        <v>6</v>
      </c>
      <c r="AA355" t="s">
        <v>935</v>
      </c>
      <c r="AB355" t="s">
        <v>936</v>
      </c>
      <c r="AC355" t="s">
        <v>567</v>
      </c>
    </row>
    <row r="356" spans="1:29" x14ac:dyDescent="0.25">
      <c r="A356" t="s">
        <v>347</v>
      </c>
      <c r="B356">
        <v>132</v>
      </c>
      <c r="C356" t="s">
        <v>58</v>
      </c>
      <c r="D356">
        <v>1957</v>
      </c>
      <c r="E356" t="s">
        <v>943</v>
      </c>
      <c r="O356">
        <v>30.685558</v>
      </c>
      <c r="P356">
        <v>34.980414000000003</v>
      </c>
      <c r="Q356" t="s">
        <v>932</v>
      </c>
      <c r="R356" t="s">
        <v>932</v>
      </c>
      <c r="S356" t="s">
        <v>932</v>
      </c>
      <c r="T356" t="s">
        <v>933</v>
      </c>
      <c r="U356" t="s">
        <v>933</v>
      </c>
      <c r="V356" t="s">
        <v>933</v>
      </c>
      <c r="W356" t="s">
        <v>934</v>
      </c>
      <c r="X356" t="s">
        <v>934</v>
      </c>
      <c r="Y356" t="s">
        <v>6</v>
      </c>
      <c r="Z356" t="s">
        <v>6</v>
      </c>
      <c r="AA356" t="s">
        <v>935</v>
      </c>
      <c r="AB356" t="s">
        <v>936</v>
      </c>
      <c r="AC356" t="s">
        <v>567</v>
      </c>
    </row>
    <row r="357" spans="1:29" x14ac:dyDescent="0.25">
      <c r="A357" t="s">
        <v>347</v>
      </c>
      <c r="B357">
        <v>132</v>
      </c>
      <c r="C357" t="s">
        <v>58</v>
      </c>
      <c r="D357">
        <v>1958</v>
      </c>
      <c r="E357" t="s">
        <v>944</v>
      </c>
      <c r="O357">
        <v>30.203341000000002</v>
      </c>
      <c r="P357">
        <v>40.243098000000003</v>
      </c>
      <c r="Q357" t="s">
        <v>932</v>
      </c>
      <c r="R357" t="s">
        <v>932</v>
      </c>
      <c r="S357" t="s">
        <v>932</v>
      </c>
      <c r="T357" t="s">
        <v>933</v>
      </c>
      <c r="U357" t="s">
        <v>933</v>
      </c>
      <c r="V357" t="s">
        <v>933</v>
      </c>
      <c r="W357" t="s">
        <v>934</v>
      </c>
      <c r="X357" t="s">
        <v>934</v>
      </c>
      <c r="Y357" t="s">
        <v>6</v>
      </c>
      <c r="Z357" t="s">
        <v>6</v>
      </c>
      <c r="AA357" t="s">
        <v>935</v>
      </c>
      <c r="AB357" t="s">
        <v>936</v>
      </c>
      <c r="AC357" t="s">
        <v>567</v>
      </c>
    </row>
    <row r="358" spans="1:29" x14ac:dyDescent="0.25">
      <c r="A358" t="s">
        <v>347</v>
      </c>
      <c r="B358">
        <v>132</v>
      </c>
      <c r="C358" t="s">
        <v>58</v>
      </c>
      <c r="D358">
        <v>1959</v>
      </c>
      <c r="E358" t="s">
        <v>945</v>
      </c>
      <c r="O358">
        <v>29.155251</v>
      </c>
      <c r="P358">
        <v>43.943423000000003</v>
      </c>
      <c r="Q358" t="s">
        <v>932</v>
      </c>
      <c r="R358" t="s">
        <v>932</v>
      </c>
      <c r="S358" t="s">
        <v>932</v>
      </c>
      <c r="T358" t="s">
        <v>933</v>
      </c>
      <c r="U358" t="s">
        <v>933</v>
      </c>
      <c r="V358" t="s">
        <v>933</v>
      </c>
      <c r="W358" t="s">
        <v>934</v>
      </c>
      <c r="X358" t="s">
        <v>934</v>
      </c>
      <c r="Y358" t="s">
        <v>6</v>
      </c>
      <c r="Z358" t="s">
        <v>6</v>
      </c>
      <c r="AA358" t="s">
        <v>935</v>
      </c>
      <c r="AB358" t="s">
        <v>936</v>
      </c>
      <c r="AC358" t="s">
        <v>567</v>
      </c>
    </row>
    <row r="359" spans="1:29" x14ac:dyDescent="0.25">
      <c r="A359" t="s">
        <v>347</v>
      </c>
      <c r="B359">
        <v>132</v>
      </c>
      <c r="C359" t="s">
        <v>58</v>
      </c>
      <c r="D359">
        <v>1960</v>
      </c>
      <c r="E359" t="s">
        <v>946</v>
      </c>
      <c r="O359">
        <v>26.461725999999999</v>
      </c>
      <c r="P359">
        <v>48.762067999999999</v>
      </c>
      <c r="Q359" t="s">
        <v>932</v>
      </c>
      <c r="R359" t="s">
        <v>932</v>
      </c>
      <c r="S359" t="s">
        <v>932</v>
      </c>
      <c r="T359" t="s">
        <v>933</v>
      </c>
      <c r="U359" t="s">
        <v>933</v>
      </c>
      <c r="V359" t="s">
        <v>933</v>
      </c>
      <c r="W359" t="s">
        <v>934</v>
      </c>
      <c r="X359" t="s">
        <v>934</v>
      </c>
      <c r="Y359" t="s">
        <v>6</v>
      </c>
      <c r="Z359" t="s">
        <v>6</v>
      </c>
      <c r="AA359" t="s">
        <v>935</v>
      </c>
      <c r="AB359" t="s">
        <v>936</v>
      </c>
      <c r="AC359" t="s">
        <v>567</v>
      </c>
    </row>
    <row r="360" spans="1:29" x14ac:dyDescent="0.25">
      <c r="A360" t="s">
        <v>347</v>
      </c>
      <c r="B360">
        <v>132</v>
      </c>
      <c r="C360" t="s">
        <v>58</v>
      </c>
      <c r="D360">
        <v>1961</v>
      </c>
      <c r="E360" t="s">
        <v>947</v>
      </c>
      <c r="O360">
        <v>24.353463999999999</v>
      </c>
      <c r="P360">
        <v>53.202461</v>
      </c>
      <c r="Q360" t="s">
        <v>932</v>
      </c>
      <c r="R360" t="s">
        <v>932</v>
      </c>
      <c r="S360" t="s">
        <v>932</v>
      </c>
      <c r="T360" t="s">
        <v>933</v>
      </c>
      <c r="U360" t="s">
        <v>933</v>
      </c>
      <c r="V360" t="s">
        <v>933</v>
      </c>
      <c r="W360" t="s">
        <v>934</v>
      </c>
      <c r="X360" t="s">
        <v>934</v>
      </c>
      <c r="Y360" t="s">
        <v>6</v>
      </c>
      <c r="Z360" t="s">
        <v>6</v>
      </c>
      <c r="AA360" t="s">
        <v>935</v>
      </c>
      <c r="AB360" t="s">
        <v>936</v>
      </c>
      <c r="AC360" t="s">
        <v>567</v>
      </c>
    </row>
    <row r="361" spans="1:29" x14ac:dyDescent="0.25">
      <c r="A361" t="s">
        <v>347</v>
      </c>
      <c r="B361">
        <v>132</v>
      </c>
      <c r="C361" t="s">
        <v>58</v>
      </c>
      <c r="D361">
        <v>1962</v>
      </c>
      <c r="E361" t="s">
        <v>948</v>
      </c>
      <c r="O361">
        <v>21.878312999999999</v>
      </c>
      <c r="P361">
        <v>59.402563000000001</v>
      </c>
      <c r="Q361" t="s">
        <v>932</v>
      </c>
      <c r="R361" t="s">
        <v>932</v>
      </c>
      <c r="S361" t="s">
        <v>932</v>
      </c>
      <c r="T361" t="s">
        <v>933</v>
      </c>
      <c r="U361" t="s">
        <v>933</v>
      </c>
      <c r="V361" t="s">
        <v>933</v>
      </c>
      <c r="W361" t="s">
        <v>934</v>
      </c>
      <c r="X361" t="s">
        <v>934</v>
      </c>
      <c r="Y361" t="s">
        <v>6</v>
      </c>
      <c r="Z361" t="s">
        <v>6</v>
      </c>
      <c r="AA361" t="s">
        <v>935</v>
      </c>
      <c r="AB361" t="s">
        <v>936</v>
      </c>
      <c r="AC361" t="s">
        <v>567</v>
      </c>
    </row>
    <row r="362" spans="1:29" x14ac:dyDescent="0.25">
      <c r="A362" t="s">
        <v>347</v>
      </c>
      <c r="B362">
        <v>132</v>
      </c>
      <c r="C362" t="s">
        <v>58</v>
      </c>
      <c r="D362">
        <v>1963</v>
      </c>
      <c r="E362" t="s">
        <v>949</v>
      </c>
      <c r="O362">
        <v>20.551836999999999</v>
      </c>
      <c r="P362">
        <v>66.589415000000002</v>
      </c>
      <c r="Q362" t="s">
        <v>932</v>
      </c>
      <c r="R362" t="s">
        <v>932</v>
      </c>
      <c r="S362" t="s">
        <v>932</v>
      </c>
      <c r="T362" t="s">
        <v>933</v>
      </c>
      <c r="U362" t="s">
        <v>933</v>
      </c>
      <c r="V362" t="s">
        <v>933</v>
      </c>
      <c r="W362" t="s">
        <v>934</v>
      </c>
      <c r="X362" t="s">
        <v>934</v>
      </c>
      <c r="Y362" t="s">
        <v>6</v>
      </c>
      <c r="Z362" t="s">
        <v>6</v>
      </c>
      <c r="AA362" t="s">
        <v>935</v>
      </c>
      <c r="AB362" t="s">
        <v>936</v>
      </c>
      <c r="AC362" t="s">
        <v>567</v>
      </c>
    </row>
    <row r="363" spans="1:29" x14ac:dyDescent="0.25">
      <c r="A363" t="s">
        <v>347</v>
      </c>
      <c r="B363">
        <v>132</v>
      </c>
      <c r="C363" t="s">
        <v>58</v>
      </c>
      <c r="D363">
        <v>1964</v>
      </c>
      <c r="E363" t="s">
        <v>950</v>
      </c>
      <c r="O363">
        <v>18.153569999999998</v>
      </c>
      <c r="P363">
        <v>73.874947000000006</v>
      </c>
      <c r="Q363" t="s">
        <v>932</v>
      </c>
      <c r="R363" t="s">
        <v>932</v>
      </c>
      <c r="S363" t="s">
        <v>932</v>
      </c>
      <c r="T363" t="s">
        <v>933</v>
      </c>
      <c r="U363" t="s">
        <v>933</v>
      </c>
      <c r="V363" t="s">
        <v>933</v>
      </c>
      <c r="W363" t="s">
        <v>934</v>
      </c>
      <c r="X363" t="s">
        <v>934</v>
      </c>
      <c r="Y363" t="s">
        <v>6</v>
      </c>
      <c r="Z363" t="s">
        <v>6</v>
      </c>
      <c r="AA363" t="s">
        <v>935</v>
      </c>
      <c r="AB363" t="s">
        <v>936</v>
      </c>
      <c r="AC363" t="s">
        <v>567</v>
      </c>
    </row>
    <row r="364" spans="1:29" x14ac:dyDescent="0.25">
      <c r="A364" t="s">
        <v>347</v>
      </c>
      <c r="B364">
        <v>132</v>
      </c>
      <c r="C364" t="s">
        <v>58</v>
      </c>
      <c r="D364">
        <v>1965</v>
      </c>
      <c r="E364" t="s">
        <v>951</v>
      </c>
      <c r="O364">
        <v>16.286698999999999</v>
      </c>
      <c r="P364">
        <v>79.516074000000003</v>
      </c>
      <c r="Q364" t="s">
        <v>932</v>
      </c>
      <c r="R364" t="s">
        <v>932</v>
      </c>
      <c r="S364" t="s">
        <v>932</v>
      </c>
      <c r="T364" t="s">
        <v>933</v>
      </c>
      <c r="U364" t="s">
        <v>933</v>
      </c>
      <c r="V364" t="s">
        <v>933</v>
      </c>
      <c r="W364" t="s">
        <v>934</v>
      </c>
      <c r="X364" t="s">
        <v>934</v>
      </c>
      <c r="Y364" t="s">
        <v>6</v>
      </c>
      <c r="Z364" t="s">
        <v>6</v>
      </c>
      <c r="AA364" t="s">
        <v>935</v>
      </c>
      <c r="AB364" t="s">
        <v>936</v>
      </c>
      <c r="AC364" t="s">
        <v>567</v>
      </c>
    </row>
    <row r="365" spans="1:29" x14ac:dyDescent="0.25">
      <c r="A365" t="s">
        <v>347</v>
      </c>
      <c r="B365">
        <v>132</v>
      </c>
      <c r="C365" t="s">
        <v>58</v>
      </c>
      <c r="D365">
        <v>1966</v>
      </c>
      <c r="E365" t="s">
        <v>952</v>
      </c>
      <c r="O365">
        <v>14.294599</v>
      </c>
      <c r="P365">
        <v>85.371709999999993</v>
      </c>
      <c r="Q365" t="s">
        <v>932</v>
      </c>
      <c r="R365" t="s">
        <v>932</v>
      </c>
      <c r="S365" t="s">
        <v>932</v>
      </c>
      <c r="T365" t="s">
        <v>933</v>
      </c>
      <c r="U365" t="s">
        <v>933</v>
      </c>
      <c r="V365" t="s">
        <v>933</v>
      </c>
      <c r="W365" t="s">
        <v>934</v>
      </c>
      <c r="X365" t="s">
        <v>934</v>
      </c>
      <c r="Y365" t="s">
        <v>6</v>
      </c>
      <c r="Z365" t="s">
        <v>6</v>
      </c>
      <c r="AA365" t="s">
        <v>935</v>
      </c>
      <c r="AB365" t="s">
        <v>936</v>
      </c>
      <c r="AC365" t="s">
        <v>567</v>
      </c>
    </row>
    <row r="366" spans="1:29" x14ac:dyDescent="0.25">
      <c r="A366" t="s">
        <v>347</v>
      </c>
      <c r="B366">
        <v>132</v>
      </c>
      <c r="C366" t="s">
        <v>58</v>
      </c>
      <c r="D366">
        <v>1967</v>
      </c>
      <c r="E366" t="s">
        <v>953</v>
      </c>
      <c r="O366">
        <v>14.991600999999999</v>
      </c>
      <c r="P366">
        <v>92.222313999999997</v>
      </c>
      <c r="Q366" t="s">
        <v>932</v>
      </c>
      <c r="R366" t="s">
        <v>932</v>
      </c>
      <c r="S366" t="s">
        <v>932</v>
      </c>
      <c r="T366" t="s">
        <v>933</v>
      </c>
      <c r="U366" t="s">
        <v>933</v>
      </c>
      <c r="V366" t="s">
        <v>933</v>
      </c>
      <c r="W366" t="s">
        <v>934</v>
      </c>
      <c r="X366" t="s">
        <v>934</v>
      </c>
      <c r="Y366" t="s">
        <v>6</v>
      </c>
      <c r="Z366" t="s">
        <v>6</v>
      </c>
      <c r="AA366" t="s">
        <v>935</v>
      </c>
      <c r="AB366" t="s">
        <v>936</v>
      </c>
      <c r="AC366" t="s">
        <v>567</v>
      </c>
    </row>
    <row r="367" spans="1:29" x14ac:dyDescent="0.25">
      <c r="A367" t="s">
        <v>347</v>
      </c>
      <c r="B367">
        <v>132</v>
      </c>
      <c r="C367" t="s">
        <v>58</v>
      </c>
      <c r="D367">
        <v>1968</v>
      </c>
      <c r="E367" t="s">
        <v>954</v>
      </c>
      <c r="O367">
        <v>14.800996</v>
      </c>
      <c r="P367">
        <v>100.27997999999999</v>
      </c>
      <c r="Q367" t="s">
        <v>932</v>
      </c>
      <c r="R367" t="s">
        <v>932</v>
      </c>
      <c r="S367" t="s">
        <v>932</v>
      </c>
      <c r="T367" t="s">
        <v>933</v>
      </c>
      <c r="U367" t="s">
        <v>933</v>
      </c>
      <c r="V367" t="s">
        <v>933</v>
      </c>
      <c r="W367" t="s">
        <v>934</v>
      </c>
      <c r="X367" t="s">
        <v>934</v>
      </c>
      <c r="Y367" t="s">
        <v>6</v>
      </c>
      <c r="Z367" t="s">
        <v>6</v>
      </c>
      <c r="AA367" t="s">
        <v>935</v>
      </c>
      <c r="AB367" t="s">
        <v>936</v>
      </c>
      <c r="AC367" t="s">
        <v>567</v>
      </c>
    </row>
    <row r="368" spans="1:29" x14ac:dyDescent="0.25">
      <c r="A368" t="s">
        <v>347</v>
      </c>
      <c r="B368">
        <v>132</v>
      </c>
      <c r="C368" t="s">
        <v>58</v>
      </c>
      <c r="D368">
        <v>1969</v>
      </c>
      <c r="E368" t="s">
        <v>955</v>
      </c>
      <c r="I368">
        <v>94.240280999999996</v>
      </c>
      <c r="O368">
        <v>13.449534</v>
      </c>
      <c r="P368">
        <v>114.32373</v>
      </c>
      <c r="Q368" t="s">
        <v>932</v>
      </c>
      <c r="R368" t="s">
        <v>932</v>
      </c>
      <c r="S368" t="s">
        <v>932</v>
      </c>
      <c r="T368" t="s">
        <v>933</v>
      </c>
      <c r="U368" t="s">
        <v>933</v>
      </c>
      <c r="V368" t="s">
        <v>933</v>
      </c>
      <c r="W368" t="s">
        <v>934</v>
      </c>
      <c r="X368" t="s">
        <v>934</v>
      </c>
      <c r="Y368" t="s">
        <v>6</v>
      </c>
      <c r="Z368" t="s">
        <v>6</v>
      </c>
      <c r="AA368" t="s">
        <v>935</v>
      </c>
      <c r="AB368" t="s">
        <v>936</v>
      </c>
      <c r="AC368" t="s">
        <v>567</v>
      </c>
    </row>
    <row r="369" spans="1:29" x14ac:dyDescent="0.25">
      <c r="A369" t="s">
        <v>347</v>
      </c>
      <c r="B369">
        <v>132</v>
      </c>
      <c r="C369" t="s">
        <v>58</v>
      </c>
      <c r="D369">
        <v>1970</v>
      </c>
      <c r="E369" t="s">
        <v>956</v>
      </c>
      <c r="I369">
        <v>97.593587999999997</v>
      </c>
      <c r="O369">
        <v>19.651805</v>
      </c>
      <c r="P369">
        <v>127.64978000000001</v>
      </c>
      <c r="Q369" t="s">
        <v>932</v>
      </c>
      <c r="R369" t="s">
        <v>932</v>
      </c>
      <c r="S369" t="s">
        <v>932</v>
      </c>
      <c r="T369" t="s">
        <v>933</v>
      </c>
      <c r="U369" t="s">
        <v>933</v>
      </c>
      <c r="V369" t="s">
        <v>933</v>
      </c>
      <c r="W369" t="s">
        <v>934</v>
      </c>
      <c r="X369" t="s">
        <v>934</v>
      </c>
      <c r="Y369" t="s">
        <v>6</v>
      </c>
      <c r="Z369" t="s">
        <v>6</v>
      </c>
      <c r="AA369" t="s">
        <v>935</v>
      </c>
      <c r="AB369" t="s">
        <v>936</v>
      </c>
      <c r="AC369" t="s">
        <v>567</v>
      </c>
    </row>
    <row r="370" spans="1:29" x14ac:dyDescent="0.25">
      <c r="A370" t="s">
        <v>347</v>
      </c>
      <c r="B370">
        <v>132</v>
      </c>
      <c r="C370" t="s">
        <v>58</v>
      </c>
      <c r="D370">
        <v>1971</v>
      </c>
      <c r="E370" t="s">
        <v>957</v>
      </c>
      <c r="I370">
        <v>101.69580000000001</v>
      </c>
      <c r="O370">
        <v>18.750260999999998</v>
      </c>
      <c r="P370">
        <v>142.23498000000001</v>
      </c>
      <c r="Q370" t="s">
        <v>932</v>
      </c>
      <c r="R370" t="s">
        <v>932</v>
      </c>
      <c r="S370" t="s">
        <v>932</v>
      </c>
      <c r="T370" t="s">
        <v>933</v>
      </c>
      <c r="U370" t="s">
        <v>933</v>
      </c>
      <c r="V370" t="s">
        <v>933</v>
      </c>
      <c r="W370" t="s">
        <v>934</v>
      </c>
      <c r="X370" t="s">
        <v>934</v>
      </c>
      <c r="Y370" t="s">
        <v>6</v>
      </c>
      <c r="Z370" t="s">
        <v>6</v>
      </c>
      <c r="AA370" t="s">
        <v>935</v>
      </c>
      <c r="AB370" t="s">
        <v>936</v>
      </c>
      <c r="AC370" t="s">
        <v>567</v>
      </c>
    </row>
    <row r="371" spans="1:29" x14ac:dyDescent="0.25">
      <c r="A371" t="s">
        <v>347</v>
      </c>
      <c r="B371">
        <v>132</v>
      </c>
      <c r="C371" t="s">
        <v>58</v>
      </c>
      <c r="D371">
        <v>1972</v>
      </c>
      <c r="E371" t="s">
        <v>958</v>
      </c>
      <c r="I371">
        <v>108.11712</v>
      </c>
      <c r="O371">
        <v>16.662013999999999</v>
      </c>
      <c r="P371">
        <v>158.92672999999999</v>
      </c>
      <c r="Q371" t="s">
        <v>932</v>
      </c>
      <c r="R371" t="s">
        <v>932</v>
      </c>
      <c r="S371" t="s">
        <v>932</v>
      </c>
      <c r="T371" t="s">
        <v>933</v>
      </c>
      <c r="U371" t="s">
        <v>933</v>
      </c>
      <c r="V371" t="s">
        <v>933</v>
      </c>
      <c r="W371" t="s">
        <v>934</v>
      </c>
      <c r="X371" t="s">
        <v>934</v>
      </c>
      <c r="Y371" t="s">
        <v>6</v>
      </c>
      <c r="Z371" t="s">
        <v>6</v>
      </c>
      <c r="AA371" t="s">
        <v>935</v>
      </c>
      <c r="AB371" t="s">
        <v>936</v>
      </c>
      <c r="AC371" t="s">
        <v>567</v>
      </c>
    </row>
    <row r="372" spans="1:29" x14ac:dyDescent="0.25">
      <c r="A372" t="s">
        <v>347</v>
      </c>
      <c r="B372">
        <v>132</v>
      </c>
      <c r="C372" t="s">
        <v>58</v>
      </c>
      <c r="D372">
        <v>1973</v>
      </c>
      <c r="E372" t="s">
        <v>959</v>
      </c>
      <c r="I372">
        <v>109.44627</v>
      </c>
      <c r="O372">
        <v>14.787660000000001</v>
      </c>
      <c r="P372">
        <v>181.75129000000001</v>
      </c>
      <c r="Q372" t="s">
        <v>932</v>
      </c>
      <c r="R372" t="s">
        <v>932</v>
      </c>
      <c r="S372" t="s">
        <v>932</v>
      </c>
      <c r="T372" t="s">
        <v>933</v>
      </c>
      <c r="U372" t="s">
        <v>933</v>
      </c>
      <c r="V372" t="s">
        <v>933</v>
      </c>
      <c r="W372" t="s">
        <v>934</v>
      </c>
      <c r="X372" t="s">
        <v>934</v>
      </c>
      <c r="Y372" t="s">
        <v>6</v>
      </c>
      <c r="Z372" t="s">
        <v>6</v>
      </c>
      <c r="AA372" t="s">
        <v>935</v>
      </c>
      <c r="AB372" t="s">
        <v>936</v>
      </c>
      <c r="AC372" t="s">
        <v>567</v>
      </c>
    </row>
    <row r="373" spans="1:29" x14ac:dyDescent="0.25">
      <c r="A373" t="s">
        <v>347</v>
      </c>
      <c r="B373">
        <v>132</v>
      </c>
      <c r="C373" t="s">
        <v>58</v>
      </c>
      <c r="D373">
        <v>1974</v>
      </c>
      <c r="E373" t="s">
        <v>960</v>
      </c>
      <c r="I373">
        <v>108.56898</v>
      </c>
      <c r="O373">
        <v>14.333275</v>
      </c>
      <c r="P373">
        <v>209.60408000000001</v>
      </c>
      <c r="Q373" t="s">
        <v>932</v>
      </c>
      <c r="R373" t="s">
        <v>932</v>
      </c>
      <c r="S373" t="s">
        <v>932</v>
      </c>
      <c r="T373" t="s">
        <v>933</v>
      </c>
      <c r="U373" t="s">
        <v>933</v>
      </c>
      <c r="V373" t="s">
        <v>933</v>
      </c>
      <c r="W373" t="s">
        <v>934</v>
      </c>
      <c r="X373" t="s">
        <v>934</v>
      </c>
      <c r="Y373" t="s">
        <v>6</v>
      </c>
      <c r="Z373" t="s">
        <v>6</v>
      </c>
      <c r="AA373" t="s">
        <v>935</v>
      </c>
      <c r="AB373" t="s">
        <v>936</v>
      </c>
      <c r="AC373" t="s">
        <v>567</v>
      </c>
    </row>
    <row r="374" spans="1:29" x14ac:dyDescent="0.25">
      <c r="A374" t="s">
        <v>347</v>
      </c>
      <c r="B374">
        <v>132</v>
      </c>
      <c r="C374" t="s">
        <v>58</v>
      </c>
      <c r="D374">
        <v>1975</v>
      </c>
      <c r="E374" t="s">
        <v>961</v>
      </c>
      <c r="I374">
        <v>109.4096</v>
      </c>
      <c r="O374">
        <v>15.080793</v>
      </c>
      <c r="P374">
        <v>236.13192000000001</v>
      </c>
      <c r="Q374" t="s">
        <v>932</v>
      </c>
      <c r="R374" t="s">
        <v>932</v>
      </c>
      <c r="S374" t="s">
        <v>932</v>
      </c>
      <c r="T374" t="s">
        <v>933</v>
      </c>
      <c r="U374" t="s">
        <v>933</v>
      </c>
      <c r="V374" t="s">
        <v>933</v>
      </c>
      <c r="W374" t="s">
        <v>934</v>
      </c>
      <c r="X374" t="s">
        <v>934</v>
      </c>
      <c r="Y374" t="s">
        <v>6</v>
      </c>
      <c r="Z374" t="s">
        <v>6</v>
      </c>
      <c r="AA374" t="s">
        <v>935</v>
      </c>
      <c r="AB374" t="s">
        <v>936</v>
      </c>
      <c r="AC374" t="s">
        <v>567</v>
      </c>
    </row>
    <row r="375" spans="1:29" x14ac:dyDescent="0.25">
      <c r="A375" t="s">
        <v>347</v>
      </c>
      <c r="B375">
        <v>132</v>
      </c>
      <c r="C375" t="s">
        <v>58</v>
      </c>
      <c r="D375">
        <v>1976</v>
      </c>
      <c r="E375" t="s">
        <v>962</v>
      </c>
      <c r="I375">
        <v>107.23891</v>
      </c>
      <c r="O375">
        <v>14.124204000000001</v>
      </c>
      <c r="P375">
        <v>273.56022999999999</v>
      </c>
      <c r="Q375" t="s">
        <v>932</v>
      </c>
      <c r="R375" t="s">
        <v>932</v>
      </c>
      <c r="S375" t="s">
        <v>932</v>
      </c>
      <c r="T375" t="s">
        <v>933</v>
      </c>
      <c r="U375" t="s">
        <v>933</v>
      </c>
      <c r="V375" t="s">
        <v>933</v>
      </c>
      <c r="W375" t="s">
        <v>934</v>
      </c>
      <c r="X375" t="s">
        <v>934</v>
      </c>
      <c r="Y375" t="s">
        <v>6</v>
      </c>
      <c r="Z375" t="s">
        <v>6</v>
      </c>
      <c r="AA375" t="s">
        <v>935</v>
      </c>
      <c r="AB375" t="s">
        <v>936</v>
      </c>
      <c r="AC375" t="s">
        <v>567</v>
      </c>
    </row>
    <row r="376" spans="1:29" x14ac:dyDescent="0.25">
      <c r="A376" t="s">
        <v>347</v>
      </c>
      <c r="B376">
        <v>132</v>
      </c>
      <c r="C376" t="s">
        <v>58</v>
      </c>
      <c r="D376">
        <v>1977</v>
      </c>
      <c r="E376" t="s">
        <v>963</v>
      </c>
      <c r="I376">
        <v>107.27296</v>
      </c>
      <c r="J376">
        <v>18.530132999999999</v>
      </c>
      <c r="K376">
        <v>88.742829999999998</v>
      </c>
      <c r="O376">
        <v>13.961187000000001</v>
      </c>
      <c r="P376">
        <v>308.50830000000002</v>
      </c>
      <c r="Q376" t="s">
        <v>932</v>
      </c>
      <c r="R376" t="s">
        <v>932</v>
      </c>
      <c r="S376" t="s">
        <v>932</v>
      </c>
      <c r="T376" t="s">
        <v>933</v>
      </c>
      <c r="U376" t="s">
        <v>933</v>
      </c>
      <c r="V376" t="s">
        <v>933</v>
      </c>
      <c r="W376" t="s">
        <v>934</v>
      </c>
      <c r="X376" t="s">
        <v>934</v>
      </c>
      <c r="Y376" t="s">
        <v>6</v>
      </c>
      <c r="Z376" t="s">
        <v>6</v>
      </c>
      <c r="AA376" t="s">
        <v>935</v>
      </c>
      <c r="AB376" t="s">
        <v>936</v>
      </c>
      <c r="AC376" t="s">
        <v>567</v>
      </c>
    </row>
    <row r="377" spans="1:29" x14ac:dyDescent="0.25">
      <c r="A377" t="s">
        <v>347</v>
      </c>
      <c r="B377">
        <v>132</v>
      </c>
      <c r="C377" t="s">
        <v>58</v>
      </c>
      <c r="D377">
        <v>1978</v>
      </c>
      <c r="E377" t="s">
        <v>964</v>
      </c>
      <c r="I377">
        <v>106.67104999999999</v>
      </c>
      <c r="J377">
        <v>19.157069</v>
      </c>
      <c r="K377">
        <v>87.513979000000006</v>
      </c>
      <c r="N377">
        <v>21.076450999999999</v>
      </c>
      <c r="O377">
        <v>13.272468</v>
      </c>
      <c r="P377">
        <v>351.10275999999999</v>
      </c>
      <c r="Q377" t="s">
        <v>932</v>
      </c>
      <c r="R377" t="s">
        <v>932</v>
      </c>
      <c r="S377" t="s">
        <v>932</v>
      </c>
      <c r="T377" t="s">
        <v>933</v>
      </c>
      <c r="U377" t="s">
        <v>933</v>
      </c>
      <c r="V377" t="s">
        <v>933</v>
      </c>
      <c r="W377" t="s">
        <v>934</v>
      </c>
      <c r="X377" t="s">
        <v>934</v>
      </c>
      <c r="Y377" t="s">
        <v>6</v>
      </c>
      <c r="Z377" t="s">
        <v>6</v>
      </c>
      <c r="AA377" t="s">
        <v>935</v>
      </c>
      <c r="AB377" t="s">
        <v>936</v>
      </c>
      <c r="AC377" t="s">
        <v>567</v>
      </c>
    </row>
    <row r="378" spans="1:29" x14ac:dyDescent="0.25">
      <c r="A378" t="s">
        <v>347</v>
      </c>
      <c r="B378">
        <v>132</v>
      </c>
      <c r="C378" t="s">
        <v>58</v>
      </c>
      <c r="D378">
        <v>1979</v>
      </c>
      <c r="E378" t="s">
        <v>965</v>
      </c>
      <c r="I378">
        <v>106.67743</v>
      </c>
      <c r="J378">
        <v>21.469830999999999</v>
      </c>
      <c r="K378">
        <v>85.207599999999999</v>
      </c>
      <c r="N378">
        <v>21.146370999999998</v>
      </c>
      <c r="O378">
        <v>13.103735</v>
      </c>
      <c r="P378">
        <v>399.12285000000003</v>
      </c>
      <c r="Q378" t="s">
        <v>932</v>
      </c>
      <c r="R378" t="s">
        <v>932</v>
      </c>
      <c r="S378" t="s">
        <v>932</v>
      </c>
      <c r="T378" t="s">
        <v>933</v>
      </c>
      <c r="U378" t="s">
        <v>933</v>
      </c>
      <c r="V378" t="s">
        <v>933</v>
      </c>
      <c r="W378" t="s">
        <v>934</v>
      </c>
      <c r="X378" t="s">
        <v>934</v>
      </c>
      <c r="Y378" t="s">
        <v>6</v>
      </c>
      <c r="Z378" t="s">
        <v>6</v>
      </c>
      <c r="AA378" t="s">
        <v>935</v>
      </c>
      <c r="AB378" t="s">
        <v>936</v>
      </c>
      <c r="AC378" t="s">
        <v>567</v>
      </c>
    </row>
    <row r="379" spans="1:29" x14ac:dyDescent="0.25">
      <c r="A379" t="s">
        <v>347</v>
      </c>
      <c r="B379">
        <v>132</v>
      </c>
      <c r="C379" t="s">
        <v>58</v>
      </c>
      <c r="D379">
        <v>1980</v>
      </c>
      <c r="E379" t="s">
        <v>966</v>
      </c>
      <c r="I379">
        <v>107.99433000000001</v>
      </c>
      <c r="J379">
        <v>22.410961</v>
      </c>
      <c r="K379">
        <v>85.583371999999997</v>
      </c>
      <c r="N379">
        <v>20.829183</v>
      </c>
      <c r="O379">
        <v>12.838391</v>
      </c>
      <c r="P379">
        <v>451.77</v>
      </c>
      <c r="Q379" t="s">
        <v>932</v>
      </c>
      <c r="R379" t="s">
        <v>932</v>
      </c>
      <c r="S379" t="s">
        <v>932</v>
      </c>
      <c r="T379" t="s">
        <v>933</v>
      </c>
      <c r="U379" t="s">
        <v>933</v>
      </c>
      <c r="V379" t="s">
        <v>933</v>
      </c>
      <c r="W379" t="s">
        <v>934</v>
      </c>
      <c r="X379" t="s">
        <v>934</v>
      </c>
      <c r="Y379" t="s">
        <v>6</v>
      </c>
      <c r="Z379" t="s">
        <v>6</v>
      </c>
      <c r="AA379" t="s">
        <v>935</v>
      </c>
      <c r="AB379" t="s">
        <v>936</v>
      </c>
      <c r="AC379" t="s">
        <v>567</v>
      </c>
    </row>
    <row r="380" spans="1:29" x14ac:dyDescent="0.25">
      <c r="A380" t="s">
        <v>347</v>
      </c>
      <c r="B380">
        <v>132</v>
      </c>
      <c r="C380" t="s">
        <v>58</v>
      </c>
      <c r="D380">
        <v>1981</v>
      </c>
      <c r="E380" t="s">
        <v>967</v>
      </c>
      <c r="I380">
        <v>108.41710999999999</v>
      </c>
      <c r="J380">
        <v>22.431248</v>
      </c>
      <c r="K380">
        <v>85.985861999999997</v>
      </c>
      <c r="N380">
        <v>22.039864000000001</v>
      </c>
      <c r="O380">
        <v>13.882761</v>
      </c>
      <c r="P380">
        <v>509.98500000000001</v>
      </c>
      <c r="Q380" t="s">
        <v>932</v>
      </c>
      <c r="R380" t="s">
        <v>932</v>
      </c>
      <c r="S380" t="s">
        <v>932</v>
      </c>
      <c r="T380" t="s">
        <v>933</v>
      </c>
      <c r="U380" t="s">
        <v>933</v>
      </c>
      <c r="V380" t="s">
        <v>933</v>
      </c>
      <c r="W380" t="s">
        <v>934</v>
      </c>
      <c r="X380" t="s">
        <v>934</v>
      </c>
      <c r="Y380" t="s">
        <v>6</v>
      </c>
      <c r="Z380" t="s">
        <v>6</v>
      </c>
      <c r="AA380" t="s">
        <v>935</v>
      </c>
      <c r="AB380" t="s">
        <v>936</v>
      </c>
      <c r="AC380" t="s">
        <v>567</v>
      </c>
    </row>
    <row r="381" spans="1:29" x14ac:dyDescent="0.25">
      <c r="A381" t="s">
        <v>347</v>
      </c>
      <c r="B381">
        <v>132</v>
      </c>
      <c r="C381" t="s">
        <v>58</v>
      </c>
      <c r="D381">
        <v>1982</v>
      </c>
      <c r="E381" t="s">
        <v>968</v>
      </c>
      <c r="I381">
        <v>108.56381</v>
      </c>
      <c r="J381">
        <v>23.352485999999999</v>
      </c>
      <c r="K381">
        <v>85.211326</v>
      </c>
      <c r="N381">
        <v>25.358837999999999</v>
      </c>
      <c r="O381">
        <v>16.979841</v>
      </c>
      <c r="P381">
        <v>585.98900000000003</v>
      </c>
      <c r="Q381" t="s">
        <v>932</v>
      </c>
      <c r="R381" t="s">
        <v>932</v>
      </c>
      <c r="S381" t="s">
        <v>932</v>
      </c>
      <c r="T381" t="s">
        <v>933</v>
      </c>
      <c r="U381" t="s">
        <v>933</v>
      </c>
      <c r="V381" t="s">
        <v>933</v>
      </c>
      <c r="W381" t="s">
        <v>934</v>
      </c>
      <c r="X381" t="s">
        <v>934</v>
      </c>
      <c r="Y381" t="s">
        <v>6</v>
      </c>
      <c r="Z381" t="s">
        <v>6</v>
      </c>
      <c r="AA381" t="s">
        <v>935</v>
      </c>
      <c r="AB381" t="s">
        <v>936</v>
      </c>
      <c r="AC381" t="s">
        <v>567</v>
      </c>
    </row>
    <row r="382" spans="1:29" x14ac:dyDescent="0.25">
      <c r="A382" t="s">
        <v>347</v>
      </c>
      <c r="B382">
        <v>132</v>
      </c>
      <c r="C382" t="s">
        <v>58</v>
      </c>
      <c r="D382">
        <v>1983</v>
      </c>
      <c r="E382" t="s">
        <v>969</v>
      </c>
      <c r="I382">
        <v>110.59827</v>
      </c>
      <c r="J382">
        <v>23.975729999999999</v>
      </c>
      <c r="K382">
        <v>86.622536999999994</v>
      </c>
      <c r="N382">
        <v>26.686671</v>
      </c>
      <c r="O382">
        <v>17.970459999999999</v>
      </c>
      <c r="P382">
        <v>650.51199999999994</v>
      </c>
      <c r="Q382" t="s">
        <v>932</v>
      </c>
      <c r="R382" t="s">
        <v>932</v>
      </c>
      <c r="S382" t="s">
        <v>932</v>
      </c>
      <c r="T382" t="s">
        <v>933</v>
      </c>
      <c r="U382" t="s">
        <v>933</v>
      </c>
      <c r="V382" t="s">
        <v>933</v>
      </c>
      <c r="W382" t="s">
        <v>934</v>
      </c>
      <c r="X382" t="s">
        <v>934</v>
      </c>
      <c r="Y382" t="s">
        <v>6</v>
      </c>
      <c r="Z382" t="s">
        <v>6</v>
      </c>
      <c r="AA382" t="s">
        <v>935</v>
      </c>
      <c r="AB382" t="s">
        <v>936</v>
      </c>
      <c r="AC382" t="s">
        <v>567</v>
      </c>
    </row>
    <row r="383" spans="1:29" x14ac:dyDescent="0.25">
      <c r="A383" t="s">
        <v>347</v>
      </c>
      <c r="B383">
        <v>132</v>
      </c>
      <c r="C383" t="s">
        <v>58</v>
      </c>
      <c r="D383">
        <v>1984</v>
      </c>
      <c r="E383" t="s">
        <v>970</v>
      </c>
      <c r="I383">
        <v>113.45077000000001</v>
      </c>
      <c r="J383">
        <v>26.137505000000001</v>
      </c>
      <c r="K383">
        <v>87.313267999999994</v>
      </c>
      <c r="N383">
        <v>29.093532</v>
      </c>
      <c r="O383">
        <v>19.772853000000001</v>
      </c>
      <c r="P383">
        <v>707.03</v>
      </c>
      <c r="Q383" t="s">
        <v>932</v>
      </c>
      <c r="R383" t="s">
        <v>932</v>
      </c>
      <c r="S383" t="s">
        <v>932</v>
      </c>
      <c r="T383" t="s">
        <v>933</v>
      </c>
      <c r="U383" t="s">
        <v>933</v>
      </c>
      <c r="V383" t="s">
        <v>933</v>
      </c>
      <c r="W383" t="s">
        <v>934</v>
      </c>
      <c r="X383" t="s">
        <v>934</v>
      </c>
      <c r="Y383" t="s">
        <v>6</v>
      </c>
      <c r="Z383" t="s">
        <v>6</v>
      </c>
      <c r="AA383" t="s">
        <v>935</v>
      </c>
      <c r="AB383" t="s">
        <v>936</v>
      </c>
      <c r="AC383" t="s">
        <v>567</v>
      </c>
    </row>
    <row r="384" spans="1:29" x14ac:dyDescent="0.25">
      <c r="A384" t="s">
        <v>347</v>
      </c>
      <c r="B384">
        <v>132</v>
      </c>
      <c r="C384" t="s">
        <v>58</v>
      </c>
      <c r="D384">
        <v>1985</v>
      </c>
      <c r="E384" t="s">
        <v>971</v>
      </c>
      <c r="I384">
        <v>111.47396999999999</v>
      </c>
      <c r="J384">
        <v>27.291276</v>
      </c>
      <c r="K384">
        <v>84.182692000000003</v>
      </c>
      <c r="N384">
        <v>30.698611</v>
      </c>
      <c r="O384">
        <v>20.932071000000001</v>
      </c>
      <c r="P384">
        <v>757.68899999999996</v>
      </c>
      <c r="Q384" t="s">
        <v>932</v>
      </c>
      <c r="R384" t="s">
        <v>932</v>
      </c>
      <c r="S384" t="s">
        <v>932</v>
      </c>
      <c r="T384" t="s">
        <v>933</v>
      </c>
      <c r="U384" t="s">
        <v>933</v>
      </c>
      <c r="V384" t="s">
        <v>933</v>
      </c>
      <c r="W384" t="s">
        <v>934</v>
      </c>
      <c r="X384" t="s">
        <v>934</v>
      </c>
      <c r="Y384" t="s">
        <v>6</v>
      </c>
      <c r="Z384" t="s">
        <v>6</v>
      </c>
      <c r="AA384" t="s">
        <v>935</v>
      </c>
      <c r="AB384" t="s">
        <v>936</v>
      </c>
      <c r="AC384" t="s">
        <v>567</v>
      </c>
    </row>
    <row r="385" spans="1:29" x14ac:dyDescent="0.25">
      <c r="A385" t="s">
        <v>347</v>
      </c>
      <c r="B385">
        <v>132</v>
      </c>
      <c r="C385" t="s">
        <v>58</v>
      </c>
      <c r="D385">
        <v>1986</v>
      </c>
      <c r="E385" t="s">
        <v>972</v>
      </c>
      <c r="I385">
        <v>108.81798999999999</v>
      </c>
      <c r="J385">
        <v>26.670152999999999</v>
      </c>
      <c r="K385">
        <v>82.147837999999993</v>
      </c>
      <c r="N385">
        <v>31.303861000000001</v>
      </c>
      <c r="O385">
        <v>22.047739</v>
      </c>
      <c r="P385">
        <v>814.596</v>
      </c>
      <c r="Q385" t="s">
        <v>932</v>
      </c>
      <c r="R385" t="s">
        <v>932</v>
      </c>
      <c r="S385" t="s">
        <v>932</v>
      </c>
      <c r="T385" t="s">
        <v>933</v>
      </c>
      <c r="U385" t="s">
        <v>933</v>
      </c>
      <c r="V385" t="s">
        <v>933</v>
      </c>
      <c r="W385" t="s">
        <v>934</v>
      </c>
      <c r="X385" t="s">
        <v>934</v>
      </c>
      <c r="Y385" t="s">
        <v>6</v>
      </c>
      <c r="Z385" t="s">
        <v>6</v>
      </c>
      <c r="AA385" t="s">
        <v>935</v>
      </c>
      <c r="AB385" t="s">
        <v>936</v>
      </c>
      <c r="AC385" t="s">
        <v>567</v>
      </c>
    </row>
    <row r="386" spans="1:29" x14ac:dyDescent="0.25">
      <c r="A386" t="s">
        <v>347</v>
      </c>
      <c r="B386">
        <v>132</v>
      </c>
      <c r="C386" t="s">
        <v>58</v>
      </c>
      <c r="D386">
        <v>1987</v>
      </c>
      <c r="E386" t="s">
        <v>973</v>
      </c>
      <c r="I386">
        <v>113.44431</v>
      </c>
      <c r="J386">
        <v>28.774636999999998</v>
      </c>
      <c r="K386">
        <v>84.669672000000006</v>
      </c>
      <c r="N386">
        <v>33.680574999999997</v>
      </c>
      <c r="O386">
        <v>23.692059</v>
      </c>
      <c r="P386">
        <v>855.98299999999995</v>
      </c>
      <c r="Q386" t="s">
        <v>932</v>
      </c>
      <c r="R386" t="s">
        <v>932</v>
      </c>
      <c r="S386" t="s">
        <v>932</v>
      </c>
      <c r="T386" t="s">
        <v>933</v>
      </c>
      <c r="U386" t="s">
        <v>933</v>
      </c>
      <c r="V386" t="s">
        <v>933</v>
      </c>
      <c r="W386" t="s">
        <v>934</v>
      </c>
      <c r="X386" t="s">
        <v>934</v>
      </c>
      <c r="Y386" t="s">
        <v>6</v>
      </c>
      <c r="Z386" t="s">
        <v>6</v>
      </c>
      <c r="AA386" t="s">
        <v>935</v>
      </c>
      <c r="AB386" t="s">
        <v>936</v>
      </c>
      <c r="AC386" t="s">
        <v>567</v>
      </c>
    </row>
    <row r="387" spans="1:29" x14ac:dyDescent="0.25">
      <c r="A387" t="s">
        <v>347</v>
      </c>
      <c r="B387">
        <v>132</v>
      </c>
      <c r="C387" t="s">
        <v>58</v>
      </c>
      <c r="D387">
        <v>1988</v>
      </c>
      <c r="E387" t="s">
        <v>974</v>
      </c>
      <c r="I387">
        <v>119.50941</v>
      </c>
      <c r="J387">
        <v>30.651146000000001</v>
      </c>
      <c r="K387">
        <v>88.858265000000003</v>
      </c>
      <c r="N387">
        <v>33.635424999999998</v>
      </c>
      <c r="O387">
        <v>23.875532</v>
      </c>
      <c r="P387">
        <v>925.21500000000003</v>
      </c>
      <c r="Q387" t="s">
        <v>932</v>
      </c>
      <c r="R387" t="s">
        <v>932</v>
      </c>
      <c r="S387" t="s">
        <v>932</v>
      </c>
      <c r="T387" t="s">
        <v>933</v>
      </c>
      <c r="U387" t="s">
        <v>933</v>
      </c>
      <c r="V387" t="s">
        <v>933</v>
      </c>
      <c r="W387" t="s">
        <v>934</v>
      </c>
      <c r="X387" t="s">
        <v>934</v>
      </c>
      <c r="Y387" t="s">
        <v>6</v>
      </c>
      <c r="Z387" t="s">
        <v>6</v>
      </c>
      <c r="AA387" t="s">
        <v>935</v>
      </c>
      <c r="AB387" t="s">
        <v>936</v>
      </c>
      <c r="AC387" t="s">
        <v>567</v>
      </c>
    </row>
    <row r="388" spans="1:29" x14ac:dyDescent="0.25">
      <c r="A388" t="s">
        <v>347</v>
      </c>
      <c r="B388">
        <v>132</v>
      </c>
      <c r="C388" t="s">
        <v>58</v>
      </c>
      <c r="D388">
        <v>1989</v>
      </c>
      <c r="E388" t="s">
        <v>975</v>
      </c>
      <c r="I388">
        <v>123.29406</v>
      </c>
      <c r="J388">
        <v>30.823139999999999</v>
      </c>
      <c r="K388">
        <v>92.470923999999997</v>
      </c>
      <c r="N388">
        <v>34.439149999999998</v>
      </c>
      <c r="O388">
        <v>24.991952000000001</v>
      </c>
      <c r="P388">
        <v>997.12099999999998</v>
      </c>
      <c r="Q388" t="s">
        <v>932</v>
      </c>
      <c r="R388" t="s">
        <v>932</v>
      </c>
      <c r="S388" t="s">
        <v>932</v>
      </c>
      <c r="T388" t="s">
        <v>933</v>
      </c>
      <c r="U388" t="s">
        <v>933</v>
      </c>
      <c r="V388" t="s">
        <v>933</v>
      </c>
      <c r="W388" t="s">
        <v>934</v>
      </c>
      <c r="X388" t="s">
        <v>934</v>
      </c>
      <c r="Y388" t="s">
        <v>6</v>
      </c>
      <c r="Z388" t="s">
        <v>6</v>
      </c>
      <c r="AA388" t="s">
        <v>935</v>
      </c>
      <c r="AB388" t="s">
        <v>936</v>
      </c>
      <c r="AC388" t="s">
        <v>567</v>
      </c>
    </row>
    <row r="389" spans="1:29" x14ac:dyDescent="0.25">
      <c r="A389" t="s">
        <v>347</v>
      </c>
      <c r="B389">
        <v>132</v>
      </c>
      <c r="C389" t="s">
        <v>58</v>
      </c>
      <c r="D389">
        <v>1990</v>
      </c>
      <c r="E389" t="s">
        <v>976</v>
      </c>
      <c r="I389">
        <v>128.93001000000001</v>
      </c>
      <c r="J389">
        <v>32.655053000000002</v>
      </c>
      <c r="K389">
        <v>96.274961000000005</v>
      </c>
      <c r="N389">
        <v>35.584587999999997</v>
      </c>
      <c r="O389">
        <v>26.159275000000001</v>
      </c>
      <c r="P389">
        <v>1053.546</v>
      </c>
      <c r="Q389" t="s">
        <v>932</v>
      </c>
      <c r="R389" t="s">
        <v>932</v>
      </c>
      <c r="S389" t="s">
        <v>932</v>
      </c>
      <c r="T389" t="s">
        <v>933</v>
      </c>
      <c r="U389" t="s">
        <v>933</v>
      </c>
      <c r="V389" t="s">
        <v>933</v>
      </c>
      <c r="W389" t="s">
        <v>934</v>
      </c>
      <c r="X389" t="s">
        <v>934</v>
      </c>
      <c r="Y389" t="s">
        <v>6</v>
      </c>
      <c r="Z389" t="s">
        <v>6</v>
      </c>
      <c r="AA389" t="s">
        <v>935</v>
      </c>
      <c r="AB389" t="s">
        <v>936</v>
      </c>
      <c r="AC389" t="s">
        <v>567</v>
      </c>
    </row>
    <row r="390" spans="1:29" x14ac:dyDescent="0.25">
      <c r="A390" t="s">
        <v>347</v>
      </c>
      <c r="B390">
        <v>132</v>
      </c>
      <c r="C390" t="s">
        <v>58</v>
      </c>
      <c r="D390">
        <v>1991</v>
      </c>
      <c r="E390" t="s">
        <v>977</v>
      </c>
      <c r="I390">
        <v>131.95349999999999</v>
      </c>
      <c r="J390">
        <v>33.855575000000002</v>
      </c>
      <c r="K390">
        <v>98.097928999999993</v>
      </c>
      <c r="N390">
        <v>36.475054999999998</v>
      </c>
      <c r="O390">
        <v>26.683033000000002</v>
      </c>
      <c r="P390">
        <v>1091.7049999999999</v>
      </c>
      <c r="Q390" t="s">
        <v>932</v>
      </c>
      <c r="R390" t="s">
        <v>932</v>
      </c>
      <c r="S390" t="s">
        <v>932</v>
      </c>
      <c r="T390" t="s">
        <v>933</v>
      </c>
      <c r="U390" t="s">
        <v>933</v>
      </c>
      <c r="V390" t="s">
        <v>933</v>
      </c>
      <c r="W390" t="s">
        <v>934</v>
      </c>
      <c r="X390" t="s">
        <v>934</v>
      </c>
      <c r="Y390" t="s">
        <v>6</v>
      </c>
      <c r="Z390" t="s">
        <v>6</v>
      </c>
      <c r="AA390" t="s">
        <v>935</v>
      </c>
      <c r="AB390" t="s">
        <v>936</v>
      </c>
      <c r="AC390" t="s">
        <v>567</v>
      </c>
    </row>
    <row r="391" spans="1:29" x14ac:dyDescent="0.25">
      <c r="A391" t="s">
        <v>347</v>
      </c>
      <c r="B391">
        <v>132</v>
      </c>
      <c r="C391" t="s">
        <v>58</v>
      </c>
      <c r="D391">
        <v>1992</v>
      </c>
      <c r="E391" t="s">
        <v>978</v>
      </c>
      <c r="I391">
        <v>134.13164</v>
      </c>
      <c r="J391">
        <v>33.624023999999999</v>
      </c>
      <c r="K391">
        <v>100.50761</v>
      </c>
      <c r="N391">
        <v>40.221648000000002</v>
      </c>
      <c r="O391">
        <v>29.726353</v>
      </c>
      <c r="P391">
        <v>1130.9829999999999</v>
      </c>
      <c r="Q391" t="s">
        <v>932</v>
      </c>
      <c r="R391" t="s">
        <v>932</v>
      </c>
      <c r="S391" t="s">
        <v>932</v>
      </c>
      <c r="T391" t="s">
        <v>933</v>
      </c>
      <c r="U391" t="s">
        <v>933</v>
      </c>
      <c r="V391" t="s">
        <v>933</v>
      </c>
      <c r="W391" t="s">
        <v>934</v>
      </c>
      <c r="X391" t="s">
        <v>934</v>
      </c>
      <c r="Y391" t="s">
        <v>6</v>
      </c>
      <c r="Z391" t="s">
        <v>6</v>
      </c>
      <c r="AA391" t="s">
        <v>935</v>
      </c>
      <c r="AB391" t="s">
        <v>936</v>
      </c>
      <c r="AC391" t="s">
        <v>567</v>
      </c>
    </row>
    <row r="392" spans="1:29" x14ac:dyDescent="0.25">
      <c r="A392" t="s">
        <v>347</v>
      </c>
      <c r="B392">
        <v>132</v>
      </c>
      <c r="C392" t="s">
        <v>58</v>
      </c>
      <c r="D392">
        <v>1993</v>
      </c>
      <c r="E392" t="s">
        <v>979</v>
      </c>
      <c r="I392">
        <v>134.42724000000001</v>
      </c>
      <c r="J392">
        <v>35.869028999999998</v>
      </c>
      <c r="K392">
        <v>98.558205999999998</v>
      </c>
      <c r="N392">
        <v>46.553818</v>
      </c>
      <c r="O392">
        <v>35.005108999999997</v>
      </c>
      <c r="P392">
        <v>1142.1189999999999</v>
      </c>
      <c r="Q392" t="s">
        <v>932</v>
      </c>
      <c r="R392" t="s">
        <v>932</v>
      </c>
      <c r="S392" t="s">
        <v>932</v>
      </c>
      <c r="T392" t="s">
        <v>933</v>
      </c>
      <c r="U392" t="s">
        <v>933</v>
      </c>
      <c r="V392" t="s">
        <v>933</v>
      </c>
      <c r="W392" t="s">
        <v>934</v>
      </c>
      <c r="X392" t="s">
        <v>934</v>
      </c>
      <c r="Y392" t="s">
        <v>6</v>
      </c>
      <c r="Z392" t="s">
        <v>6</v>
      </c>
      <c r="AA392" t="s">
        <v>935</v>
      </c>
      <c r="AB392" t="s">
        <v>936</v>
      </c>
      <c r="AC392" t="s">
        <v>567</v>
      </c>
    </row>
    <row r="393" spans="1:29" x14ac:dyDescent="0.25">
      <c r="A393" t="s">
        <v>347</v>
      </c>
      <c r="B393">
        <v>132</v>
      </c>
      <c r="C393" t="s">
        <v>58</v>
      </c>
      <c r="D393">
        <v>1994</v>
      </c>
      <c r="E393" t="s">
        <v>980</v>
      </c>
      <c r="I393">
        <v>133.31934999999999</v>
      </c>
      <c r="J393">
        <v>35.177354999999999</v>
      </c>
      <c r="K393">
        <v>98.141993999999997</v>
      </c>
      <c r="N393">
        <v>49.886978999999997</v>
      </c>
      <c r="O393">
        <v>38.792507999999998</v>
      </c>
      <c r="P393">
        <v>1179.867</v>
      </c>
      <c r="Q393" t="s">
        <v>932</v>
      </c>
      <c r="R393" t="s">
        <v>932</v>
      </c>
      <c r="S393" t="s">
        <v>932</v>
      </c>
      <c r="T393" t="s">
        <v>933</v>
      </c>
      <c r="U393" t="s">
        <v>933</v>
      </c>
      <c r="V393" t="s">
        <v>933</v>
      </c>
      <c r="W393" t="s">
        <v>934</v>
      </c>
      <c r="X393" t="s">
        <v>934</v>
      </c>
      <c r="Y393" t="s">
        <v>6</v>
      </c>
      <c r="Z393" t="s">
        <v>6</v>
      </c>
      <c r="AA393" t="s">
        <v>935</v>
      </c>
      <c r="AB393" t="s">
        <v>936</v>
      </c>
      <c r="AC393" t="s">
        <v>567</v>
      </c>
    </row>
    <row r="394" spans="1:29" x14ac:dyDescent="0.25">
      <c r="A394" t="s">
        <v>347</v>
      </c>
      <c r="B394">
        <v>132</v>
      </c>
      <c r="C394" t="s">
        <v>58</v>
      </c>
      <c r="D394">
        <v>1995</v>
      </c>
      <c r="E394" t="s">
        <v>981</v>
      </c>
      <c r="F394">
        <v>163.64402999999999</v>
      </c>
      <c r="G394">
        <v>41.297640000000001</v>
      </c>
      <c r="H394">
        <v>122.34639</v>
      </c>
      <c r="I394">
        <v>130.87411</v>
      </c>
      <c r="J394">
        <v>33.407454999999999</v>
      </c>
      <c r="K394">
        <v>97.466660000000005</v>
      </c>
      <c r="N394">
        <v>56.104010000000002</v>
      </c>
      <c r="O394">
        <v>44.119832000000002</v>
      </c>
      <c r="P394">
        <v>1218.2729999999999</v>
      </c>
      <c r="Q394" t="s">
        <v>932</v>
      </c>
      <c r="R394" t="s">
        <v>932</v>
      </c>
      <c r="S394" t="s">
        <v>932</v>
      </c>
      <c r="T394" t="s">
        <v>933</v>
      </c>
      <c r="U394" t="s">
        <v>933</v>
      </c>
      <c r="V394" t="s">
        <v>933</v>
      </c>
      <c r="W394" t="s">
        <v>934</v>
      </c>
      <c r="X394" t="s">
        <v>934</v>
      </c>
      <c r="Y394" t="s">
        <v>6</v>
      </c>
      <c r="Z394" t="s">
        <v>6</v>
      </c>
      <c r="AA394" t="s">
        <v>935</v>
      </c>
      <c r="AB394" t="s">
        <v>936</v>
      </c>
      <c r="AC394" t="s">
        <v>567</v>
      </c>
    </row>
    <row r="395" spans="1:29" x14ac:dyDescent="0.25">
      <c r="A395" t="s">
        <v>347</v>
      </c>
      <c r="B395">
        <v>132</v>
      </c>
      <c r="C395" t="s">
        <v>58</v>
      </c>
      <c r="D395">
        <v>1996</v>
      </c>
      <c r="E395" t="s">
        <v>982</v>
      </c>
      <c r="F395">
        <v>163.86143000000001</v>
      </c>
      <c r="G395">
        <v>43.215659000000002</v>
      </c>
      <c r="H395">
        <v>120.64577</v>
      </c>
      <c r="I395">
        <v>129.69018</v>
      </c>
      <c r="J395">
        <v>33.520114999999997</v>
      </c>
      <c r="K395">
        <v>96.170062999999999</v>
      </c>
      <c r="N395">
        <v>59.995241</v>
      </c>
      <c r="O395">
        <v>47.585737000000002</v>
      </c>
      <c r="P395">
        <v>1252.2660000000001</v>
      </c>
      <c r="Q395" t="s">
        <v>932</v>
      </c>
      <c r="R395" t="s">
        <v>932</v>
      </c>
      <c r="S395" t="s">
        <v>932</v>
      </c>
      <c r="T395" t="s">
        <v>933</v>
      </c>
      <c r="U395" t="s">
        <v>933</v>
      </c>
      <c r="V395" t="s">
        <v>933</v>
      </c>
      <c r="W395" t="s">
        <v>934</v>
      </c>
      <c r="X395" t="s">
        <v>934</v>
      </c>
      <c r="Y395" t="s">
        <v>6</v>
      </c>
      <c r="Z395" t="s">
        <v>6</v>
      </c>
      <c r="AA395" t="s">
        <v>935</v>
      </c>
      <c r="AB395" t="s">
        <v>936</v>
      </c>
      <c r="AC395" t="s">
        <v>567</v>
      </c>
    </row>
    <row r="396" spans="1:29" x14ac:dyDescent="0.25">
      <c r="A396" t="s">
        <v>347</v>
      </c>
      <c r="B396">
        <v>132</v>
      </c>
      <c r="C396" t="s">
        <v>58</v>
      </c>
      <c r="D396">
        <v>1997</v>
      </c>
      <c r="E396" t="s">
        <v>983</v>
      </c>
      <c r="F396">
        <v>165.71010000000001</v>
      </c>
      <c r="G396">
        <v>44.963051999999998</v>
      </c>
      <c r="H396">
        <v>120.74704</v>
      </c>
      <c r="I396">
        <v>129.80637999999999</v>
      </c>
      <c r="J396">
        <v>33.730566000000003</v>
      </c>
      <c r="K396">
        <v>96.075811999999999</v>
      </c>
      <c r="N396">
        <v>61.425907000000002</v>
      </c>
      <c r="O396">
        <v>48.825125999999997</v>
      </c>
      <c r="P396">
        <v>1292.777</v>
      </c>
      <c r="Q396" t="s">
        <v>932</v>
      </c>
      <c r="R396" t="s">
        <v>932</v>
      </c>
      <c r="S396" t="s">
        <v>932</v>
      </c>
      <c r="T396" t="s">
        <v>933</v>
      </c>
      <c r="U396" t="s">
        <v>933</v>
      </c>
      <c r="V396" t="s">
        <v>933</v>
      </c>
      <c r="W396" t="s">
        <v>934</v>
      </c>
      <c r="X396" t="s">
        <v>934</v>
      </c>
      <c r="Y396" t="s">
        <v>6</v>
      </c>
      <c r="Z396" t="s">
        <v>6</v>
      </c>
      <c r="AA396" t="s">
        <v>935</v>
      </c>
      <c r="AB396" t="s">
        <v>936</v>
      </c>
      <c r="AC396" t="s">
        <v>567</v>
      </c>
    </row>
    <row r="397" spans="1:29" x14ac:dyDescent="0.25">
      <c r="A397" t="s">
        <v>347</v>
      </c>
      <c r="B397">
        <v>132</v>
      </c>
      <c r="C397" t="s">
        <v>58</v>
      </c>
      <c r="D397">
        <v>1998</v>
      </c>
      <c r="E397" t="s">
        <v>984</v>
      </c>
      <c r="F397">
        <v>163.38380000000001</v>
      </c>
      <c r="G397">
        <v>44.816909000000003</v>
      </c>
      <c r="H397">
        <v>118.56689</v>
      </c>
      <c r="I397">
        <v>127.91583</v>
      </c>
      <c r="J397">
        <v>33.105874999999997</v>
      </c>
      <c r="K397">
        <v>94.809956</v>
      </c>
      <c r="N397">
        <v>61.350873</v>
      </c>
      <c r="O397">
        <v>49.929876</v>
      </c>
      <c r="P397">
        <v>1351.896</v>
      </c>
      <c r="Q397" t="s">
        <v>932</v>
      </c>
      <c r="R397" t="s">
        <v>932</v>
      </c>
      <c r="S397" t="s">
        <v>932</v>
      </c>
      <c r="T397" t="s">
        <v>933</v>
      </c>
      <c r="U397" t="s">
        <v>933</v>
      </c>
      <c r="V397" t="s">
        <v>933</v>
      </c>
      <c r="W397" t="s">
        <v>934</v>
      </c>
      <c r="X397" t="s">
        <v>934</v>
      </c>
      <c r="Y397" t="s">
        <v>6</v>
      </c>
      <c r="Z397" t="s">
        <v>6</v>
      </c>
      <c r="AA397" t="s">
        <v>935</v>
      </c>
      <c r="AB397" t="s">
        <v>936</v>
      </c>
      <c r="AC397" t="s">
        <v>567</v>
      </c>
    </row>
    <row r="398" spans="1:29" x14ac:dyDescent="0.25">
      <c r="A398" t="s">
        <v>347</v>
      </c>
      <c r="B398">
        <v>132</v>
      </c>
      <c r="C398" t="s">
        <v>58</v>
      </c>
      <c r="D398">
        <v>1999</v>
      </c>
      <c r="E398" t="s">
        <v>985</v>
      </c>
      <c r="F398">
        <v>170.68849</v>
      </c>
      <c r="G398">
        <v>45.950282999999999</v>
      </c>
      <c r="H398">
        <v>124.73820000000001</v>
      </c>
      <c r="I398">
        <v>133.24856</v>
      </c>
      <c r="J398">
        <v>34.031145000000002</v>
      </c>
      <c r="K398">
        <v>99.217416</v>
      </c>
      <c r="N398">
        <v>60.499685999999997</v>
      </c>
      <c r="O398">
        <v>49.685974000000002</v>
      </c>
      <c r="P398">
        <v>1400.999</v>
      </c>
      <c r="Q398" t="s">
        <v>932</v>
      </c>
      <c r="R398" t="s">
        <v>932</v>
      </c>
      <c r="S398" t="s">
        <v>932</v>
      </c>
      <c r="T398" t="s">
        <v>933</v>
      </c>
      <c r="U398" t="s">
        <v>933</v>
      </c>
      <c r="V398" t="s">
        <v>933</v>
      </c>
      <c r="W398" t="s">
        <v>934</v>
      </c>
      <c r="X398" t="s">
        <v>934</v>
      </c>
      <c r="Y398" t="s">
        <v>6</v>
      </c>
      <c r="Z398" t="s">
        <v>6</v>
      </c>
      <c r="AA398" t="s">
        <v>935</v>
      </c>
      <c r="AB398" t="s">
        <v>936</v>
      </c>
      <c r="AC398" t="s">
        <v>567</v>
      </c>
    </row>
    <row r="399" spans="1:29" x14ac:dyDescent="0.25">
      <c r="A399" t="s">
        <v>347</v>
      </c>
      <c r="B399">
        <v>132</v>
      </c>
      <c r="C399" t="s">
        <v>58</v>
      </c>
      <c r="D399">
        <v>2000</v>
      </c>
      <c r="E399" t="s">
        <v>986</v>
      </c>
      <c r="F399">
        <v>177.66906</v>
      </c>
      <c r="G399">
        <v>45.350994</v>
      </c>
      <c r="H399">
        <v>132.31806</v>
      </c>
      <c r="I399">
        <v>137.90286</v>
      </c>
      <c r="J399">
        <v>34.229889</v>
      </c>
      <c r="K399">
        <v>103.67297000000001</v>
      </c>
      <c r="N399">
        <v>58.880619000000003</v>
      </c>
      <c r="O399">
        <v>48.58023</v>
      </c>
      <c r="P399">
        <v>1478.585</v>
      </c>
      <c r="Q399" t="s">
        <v>932</v>
      </c>
      <c r="R399" t="s">
        <v>932</v>
      </c>
      <c r="S399" t="s">
        <v>932</v>
      </c>
      <c r="T399" t="s">
        <v>933</v>
      </c>
      <c r="U399" t="s">
        <v>933</v>
      </c>
      <c r="V399" t="s">
        <v>933</v>
      </c>
      <c r="W399" t="s">
        <v>934</v>
      </c>
      <c r="X399" t="s">
        <v>934</v>
      </c>
      <c r="Y399" t="s">
        <v>6</v>
      </c>
      <c r="Z399" t="s">
        <v>6</v>
      </c>
      <c r="AA399" t="s">
        <v>935</v>
      </c>
      <c r="AB399" t="s">
        <v>936</v>
      </c>
      <c r="AC399" t="s">
        <v>567</v>
      </c>
    </row>
    <row r="400" spans="1:29" x14ac:dyDescent="0.25">
      <c r="A400" t="s">
        <v>347</v>
      </c>
      <c r="B400">
        <v>132</v>
      </c>
      <c r="C400" t="s">
        <v>58</v>
      </c>
      <c r="D400">
        <v>2001</v>
      </c>
      <c r="E400" t="s">
        <v>987</v>
      </c>
      <c r="F400">
        <v>183.70517000000001</v>
      </c>
      <c r="G400">
        <v>47.178649999999998</v>
      </c>
      <c r="H400">
        <v>136.52652</v>
      </c>
      <c r="I400">
        <v>142.93530999999999</v>
      </c>
      <c r="J400">
        <v>34.627226999999998</v>
      </c>
      <c r="K400">
        <v>108.30809000000001</v>
      </c>
      <c r="N400">
        <v>58.340918000000002</v>
      </c>
      <c r="O400">
        <v>48.465738999999999</v>
      </c>
      <c r="P400">
        <v>1538.2</v>
      </c>
      <c r="Q400" t="s">
        <v>932</v>
      </c>
      <c r="R400" t="s">
        <v>932</v>
      </c>
      <c r="S400" t="s">
        <v>932</v>
      </c>
      <c r="T400" t="s">
        <v>933</v>
      </c>
      <c r="U400" t="s">
        <v>933</v>
      </c>
      <c r="V400" t="s">
        <v>933</v>
      </c>
      <c r="W400" t="s">
        <v>934</v>
      </c>
      <c r="X400" t="s">
        <v>934</v>
      </c>
      <c r="Y400" t="s">
        <v>6</v>
      </c>
      <c r="Z400" t="s">
        <v>6</v>
      </c>
      <c r="AA400" t="s">
        <v>935</v>
      </c>
      <c r="AB400" t="s">
        <v>936</v>
      </c>
      <c r="AC400" t="s">
        <v>567</v>
      </c>
    </row>
    <row r="401" spans="1:29" x14ac:dyDescent="0.25">
      <c r="A401" t="s">
        <v>347</v>
      </c>
      <c r="B401">
        <v>132</v>
      </c>
      <c r="C401" t="s">
        <v>58</v>
      </c>
      <c r="D401">
        <v>2002</v>
      </c>
      <c r="E401" t="s">
        <v>988</v>
      </c>
      <c r="F401">
        <v>182.09222</v>
      </c>
      <c r="G401">
        <v>49.077703</v>
      </c>
      <c r="H401">
        <v>133.01451</v>
      </c>
      <c r="I401">
        <v>143.17039</v>
      </c>
      <c r="J401">
        <v>35.564534999999999</v>
      </c>
      <c r="K401">
        <v>107.60586000000001</v>
      </c>
      <c r="N401">
        <v>60.258378</v>
      </c>
      <c r="O401">
        <v>50.616281999999998</v>
      </c>
      <c r="P401">
        <v>1587.829</v>
      </c>
      <c r="Q401" t="s">
        <v>932</v>
      </c>
      <c r="R401" t="s">
        <v>932</v>
      </c>
      <c r="S401" t="s">
        <v>932</v>
      </c>
      <c r="T401" t="s">
        <v>933</v>
      </c>
      <c r="U401" t="s">
        <v>933</v>
      </c>
      <c r="V401" t="s">
        <v>933</v>
      </c>
      <c r="W401" t="s">
        <v>934</v>
      </c>
      <c r="X401" t="s">
        <v>934</v>
      </c>
      <c r="Y401" t="s">
        <v>6</v>
      </c>
      <c r="Z401" t="s">
        <v>6</v>
      </c>
      <c r="AA401" t="s">
        <v>935</v>
      </c>
      <c r="AB401" t="s">
        <v>936</v>
      </c>
      <c r="AC401" t="s">
        <v>567</v>
      </c>
    </row>
    <row r="402" spans="1:29" x14ac:dyDescent="0.25">
      <c r="A402" t="s">
        <v>347</v>
      </c>
      <c r="B402">
        <v>132</v>
      </c>
      <c r="C402" t="s">
        <v>58</v>
      </c>
      <c r="D402">
        <v>2003</v>
      </c>
      <c r="E402" t="s">
        <v>989</v>
      </c>
      <c r="F402">
        <v>182.20077000000001</v>
      </c>
      <c r="G402">
        <v>51.360242</v>
      </c>
      <c r="H402">
        <v>130.84053</v>
      </c>
      <c r="I402">
        <v>142.74639999999999</v>
      </c>
      <c r="J402">
        <v>37.074238000000001</v>
      </c>
      <c r="K402">
        <v>105.67216000000001</v>
      </c>
      <c r="N402">
        <v>64.415397999999996</v>
      </c>
      <c r="O402">
        <v>53.757176999999999</v>
      </c>
      <c r="P402">
        <v>1630.6659999999999</v>
      </c>
      <c r="Q402" t="s">
        <v>932</v>
      </c>
      <c r="R402" t="s">
        <v>932</v>
      </c>
      <c r="S402" t="s">
        <v>932</v>
      </c>
      <c r="T402" t="s">
        <v>933</v>
      </c>
      <c r="U402" t="s">
        <v>933</v>
      </c>
      <c r="V402" t="s">
        <v>933</v>
      </c>
      <c r="W402" t="s">
        <v>934</v>
      </c>
      <c r="X402" t="s">
        <v>934</v>
      </c>
      <c r="Y402" t="s">
        <v>6</v>
      </c>
      <c r="Z402" t="s">
        <v>6</v>
      </c>
      <c r="AA402" t="s">
        <v>935</v>
      </c>
      <c r="AB402" t="s">
        <v>936</v>
      </c>
      <c r="AC402" t="s">
        <v>567</v>
      </c>
    </row>
    <row r="403" spans="1:29" x14ac:dyDescent="0.25">
      <c r="A403" t="s">
        <v>347</v>
      </c>
      <c r="B403">
        <v>132</v>
      </c>
      <c r="C403" t="s">
        <v>58</v>
      </c>
      <c r="D403">
        <v>2004</v>
      </c>
      <c r="E403" t="s">
        <v>990</v>
      </c>
      <c r="F403">
        <v>182.86938000000001</v>
      </c>
      <c r="G403">
        <v>52.242786000000002</v>
      </c>
      <c r="H403">
        <v>130.6266</v>
      </c>
      <c r="I403">
        <v>145.06106</v>
      </c>
      <c r="J403">
        <v>38.941994999999999</v>
      </c>
      <c r="K403">
        <v>106.11906</v>
      </c>
      <c r="N403">
        <v>65.938231999999999</v>
      </c>
      <c r="O403">
        <v>53.667242000000002</v>
      </c>
      <c r="P403">
        <v>1704.019</v>
      </c>
      <c r="Q403" t="s">
        <v>932</v>
      </c>
      <c r="R403" t="s">
        <v>932</v>
      </c>
      <c r="S403" t="s">
        <v>932</v>
      </c>
      <c r="T403" t="s">
        <v>933</v>
      </c>
      <c r="U403" t="s">
        <v>933</v>
      </c>
      <c r="V403" t="s">
        <v>933</v>
      </c>
      <c r="W403" t="s">
        <v>934</v>
      </c>
      <c r="X403" t="s">
        <v>934</v>
      </c>
      <c r="Y403" t="s">
        <v>6</v>
      </c>
      <c r="Z403" t="s">
        <v>6</v>
      </c>
      <c r="AA403" t="s">
        <v>935</v>
      </c>
      <c r="AB403" t="s">
        <v>936</v>
      </c>
      <c r="AC403" t="s">
        <v>567</v>
      </c>
    </row>
    <row r="404" spans="1:29" x14ac:dyDescent="0.25">
      <c r="A404" t="s">
        <v>347</v>
      </c>
      <c r="B404">
        <v>132</v>
      </c>
      <c r="C404" t="s">
        <v>58</v>
      </c>
      <c r="D404">
        <v>2005</v>
      </c>
      <c r="E404" t="s">
        <v>991</v>
      </c>
      <c r="F404">
        <v>190.37988999999999</v>
      </c>
      <c r="G404">
        <v>55.146625</v>
      </c>
      <c r="H404">
        <v>135.23327</v>
      </c>
      <c r="I404">
        <v>149.18821</v>
      </c>
      <c r="J404">
        <v>41.746130000000001</v>
      </c>
      <c r="K404">
        <v>107.44208</v>
      </c>
      <c r="N404">
        <v>67.381881000000007</v>
      </c>
      <c r="O404">
        <v>54.295105999999997</v>
      </c>
      <c r="P404">
        <v>1765.905</v>
      </c>
      <c r="Q404" t="s">
        <v>932</v>
      </c>
      <c r="R404" t="s">
        <v>932</v>
      </c>
      <c r="S404" t="s">
        <v>932</v>
      </c>
      <c r="T404" t="s">
        <v>933</v>
      </c>
      <c r="U404" t="s">
        <v>933</v>
      </c>
      <c r="V404" t="s">
        <v>933</v>
      </c>
      <c r="W404" t="s">
        <v>934</v>
      </c>
      <c r="X404" t="s">
        <v>934</v>
      </c>
      <c r="Y404" t="s">
        <v>6</v>
      </c>
      <c r="Z404" t="s">
        <v>6</v>
      </c>
      <c r="AA404" t="s">
        <v>935</v>
      </c>
      <c r="AB404" t="s">
        <v>936</v>
      </c>
      <c r="AC404" t="s">
        <v>567</v>
      </c>
    </row>
    <row r="405" spans="1:29" x14ac:dyDescent="0.25">
      <c r="A405" t="s">
        <v>347</v>
      </c>
      <c r="B405">
        <v>132</v>
      </c>
      <c r="C405" t="s">
        <v>58</v>
      </c>
      <c r="D405">
        <v>2006</v>
      </c>
      <c r="E405" t="s">
        <v>992</v>
      </c>
      <c r="F405">
        <v>197.42337000000001</v>
      </c>
      <c r="G405">
        <v>58.287283000000002</v>
      </c>
      <c r="H405">
        <v>139.13609</v>
      </c>
      <c r="I405">
        <v>153.45726999999999</v>
      </c>
      <c r="J405">
        <v>44.262400999999997</v>
      </c>
      <c r="K405">
        <v>109.19486999999999</v>
      </c>
      <c r="N405">
        <v>64.610522000000003</v>
      </c>
      <c r="O405">
        <v>51.418959000000001</v>
      </c>
      <c r="P405">
        <v>1848.1510000000001</v>
      </c>
      <c r="Q405" t="s">
        <v>932</v>
      </c>
      <c r="R405" t="s">
        <v>932</v>
      </c>
      <c r="S405" t="s">
        <v>932</v>
      </c>
      <c r="T405" t="s">
        <v>933</v>
      </c>
      <c r="U405" t="s">
        <v>933</v>
      </c>
      <c r="V405" t="s">
        <v>933</v>
      </c>
      <c r="W405" t="s">
        <v>934</v>
      </c>
      <c r="X405" t="s">
        <v>934</v>
      </c>
      <c r="Y405" t="s">
        <v>6</v>
      </c>
      <c r="Z405" t="s">
        <v>6</v>
      </c>
      <c r="AA405" t="s">
        <v>935</v>
      </c>
      <c r="AB405" t="s">
        <v>936</v>
      </c>
      <c r="AC405" t="s">
        <v>567</v>
      </c>
    </row>
    <row r="406" spans="1:29" x14ac:dyDescent="0.25">
      <c r="A406" t="s">
        <v>347</v>
      </c>
      <c r="B406">
        <v>132</v>
      </c>
      <c r="C406" t="s">
        <v>58</v>
      </c>
      <c r="D406">
        <v>2007</v>
      </c>
      <c r="E406" t="s">
        <v>993</v>
      </c>
      <c r="F406">
        <v>202.88724999999999</v>
      </c>
      <c r="G406">
        <v>60.721761999999998</v>
      </c>
      <c r="H406">
        <v>142.16549000000001</v>
      </c>
      <c r="I406">
        <v>157.05160000000001</v>
      </c>
      <c r="J406">
        <v>46.634163999999998</v>
      </c>
      <c r="K406">
        <v>110.41744</v>
      </c>
      <c r="N406">
        <v>64.537232000000003</v>
      </c>
      <c r="O406">
        <v>51.185766999999998</v>
      </c>
      <c r="P406">
        <v>1941.36</v>
      </c>
      <c r="Q406" t="s">
        <v>932</v>
      </c>
      <c r="R406" t="s">
        <v>932</v>
      </c>
      <c r="S406" t="s">
        <v>932</v>
      </c>
      <c r="T406" t="s">
        <v>933</v>
      </c>
      <c r="U406" t="s">
        <v>933</v>
      </c>
      <c r="V406" t="s">
        <v>933</v>
      </c>
      <c r="W406" t="s">
        <v>934</v>
      </c>
      <c r="X406" t="s">
        <v>934</v>
      </c>
      <c r="Y406" t="s">
        <v>6</v>
      </c>
      <c r="Z406" t="s">
        <v>6</v>
      </c>
      <c r="AA406" t="s">
        <v>935</v>
      </c>
      <c r="AB406" t="s">
        <v>936</v>
      </c>
      <c r="AC406" t="s">
        <v>567</v>
      </c>
    </row>
    <row r="407" spans="1:29" x14ac:dyDescent="0.25">
      <c r="A407" t="s">
        <v>347</v>
      </c>
      <c r="B407">
        <v>132</v>
      </c>
      <c r="C407" t="s">
        <v>58</v>
      </c>
      <c r="D407">
        <v>2008</v>
      </c>
      <c r="E407" t="s">
        <v>994</v>
      </c>
      <c r="F407">
        <v>207.22893999999999</v>
      </c>
      <c r="G407">
        <v>62.013170000000002</v>
      </c>
      <c r="H407">
        <v>145.21576999999999</v>
      </c>
      <c r="I407">
        <v>164.12084999999999</v>
      </c>
      <c r="J407">
        <v>48.604332999999997</v>
      </c>
      <c r="K407">
        <v>115.51652</v>
      </c>
      <c r="N407">
        <v>68.777040999999997</v>
      </c>
      <c r="O407">
        <v>55.250503999999999</v>
      </c>
      <c r="P407">
        <v>1992.38</v>
      </c>
      <c r="Q407" t="s">
        <v>932</v>
      </c>
      <c r="R407" t="s">
        <v>932</v>
      </c>
      <c r="S407" t="s">
        <v>932</v>
      </c>
      <c r="T407" t="s">
        <v>933</v>
      </c>
      <c r="U407" t="s">
        <v>933</v>
      </c>
      <c r="V407" t="s">
        <v>933</v>
      </c>
      <c r="W407" t="s">
        <v>934</v>
      </c>
      <c r="X407" t="s">
        <v>934</v>
      </c>
      <c r="Y407" t="s">
        <v>6</v>
      </c>
      <c r="Z407" t="s">
        <v>6</v>
      </c>
      <c r="AA407" t="s">
        <v>935</v>
      </c>
      <c r="AB407" t="s">
        <v>936</v>
      </c>
      <c r="AC407" t="s">
        <v>567</v>
      </c>
    </row>
    <row r="408" spans="1:29" x14ac:dyDescent="0.25">
      <c r="A408" t="s">
        <v>347</v>
      </c>
      <c r="B408">
        <v>132</v>
      </c>
      <c r="C408" t="s">
        <v>58</v>
      </c>
      <c r="D408">
        <v>2009</v>
      </c>
      <c r="E408" t="s">
        <v>995</v>
      </c>
      <c r="F408">
        <v>217.78476000000001</v>
      </c>
      <c r="G408">
        <v>68.094815999999994</v>
      </c>
      <c r="H408">
        <v>149.68994000000001</v>
      </c>
      <c r="I408">
        <v>172.15395000000001</v>
      </c>
      <c r="J408">
        <v>52.557138999999999</v>
      </c>
      <c r="K408">
        <v>119.59681</v>
      </c>
      <c r="N408">
        <v>83.039750999999995</v>
      </c>
      <c r="O408">
        <v>67.046335999999997</v>
      </c>
      <c r="P408">
        <v>1936.422</v>
      </c>
      <c r="Q408" t="s">
        <v>932</v>
      </c>
      <c r="R408" t="s">
        <v>932</v>
      </c>
      <c r="S408" t="s">
        <v>932</v>
      </c>
      <c r="T408" t="s">
        <v>933</v>
      </c>
      <c r="U408" t="s">
        <v>933</v>
      </c>
      <c r="V408" t="s">
        <v>933</v>
      </c>
      <c r="W408" t="s">
        <v>934</v>
      </c>
      <c r="X408" t="s">
        <v>934</v>
      </c>
      <c r="Y408" t="s">
        <v>6</v>
      </c>
      <c r="Z408" t="s">
        <v>6</v>
      </c>
      <c r="AA408" t="s">
        <v>935</v>
      </c>
      <c r="AB408" t="s">
        <v>936</v>
      </c>
      <c r="AC408" t="s">
        <v>567</v>
      </c>
    </row>
    <row r="409" spans="1:29" x14ac:dyDescent="0.25">
      <c r="A409" t="s">
        <v>347</v>
      </c>
      <c r="B409">
        <v>132</v>
      </c>
      <c r="C409" t="s">
        <v>58</v>
      </c>
      <c r="D409">
        <v>2010</v>
      </c>
      <c r="E409" t="s">
        <v>996</v>
      </c>
      <c r="F409">
        <v>220.24865</v>
      </c>
      <c r="G409">
        <v>70.090248000000003</v>
      </c>
      <c r="H409">
        <v>150.1584</v>
      </c>
      <c r="I409">
        <v>172.45021</v>
      </c>
      <c r="J409">
        <v>53.731565000000003</v>
      </c>
      <c r="K409">
        <v>118.71863999999999</v>
      </c>
      <c r="N409">
        <v>85.25582</v>
      </c>
      <c r="O409">
        <v>68.250765000000001</v>
      </c>
      <c r="P409">
        <v>1995.289</v>
      </c>
      <c r="Q409" t="s">
        <v>932</v>
      </c>
      <c r="R409" t="s">
        <v>932</v>
      </c>
      <c r="S409" t="s">
        <v>932</v>
      </c>
      <c r="T409" t="s">
        <v>933</v>
      </c>
      <c r="U409" t="s">
        <v>933</v>
      </c>
      <c r="V409" t="s">
        <v>933</v>
      </c>
      <c r="W409" t="s">
        <v>934</v>
      </c>
      <c r="X409" t="s">
        <v>934</v>
      </c>
      <c r="Y409" t="s">
        <v>6</v>
      </c>
      <c r="Z409" t="s">
        <v>6</v>
      </c>
      <c r="AA409" t="s">
        <v>935</v>
      </c>
      <c r="AB409" t="s">
        <v>936</v>
      </c>
      <c r="AC409" t="s">
        <v>567</v>
      </c>
    </row>
    <row r="410" spans="1:29" x14ac:dyDescent="0.25">
      <c r="A410" t="s">
        <v>347</v>
      </c>
      <c r="B410">
        <v>132</v>
      </c>
      <c r="C410" t="s">
        <v>58</v>
      </c>
      <c r="D410">
        <v>2011</v>
      </c>
      <c r="E410" t="s">
        <v>997</v>
      </c>
      <c r="F410">
        <v>225.10113999999999</v>
      </c>
      <c r="G410">
        <v>69.630470000000003</v>
      </c>
      <c r="H410">
        <v>155.47067000000001</v>
      </c>
      <c r="I410">
        <v>178.66685000000001</v>
      </c>
      <c r="J410">
        <v>54.755780000000001</v>
      </c>
      <c r="K410">
        <v>123.91107</v>
      </c>
      <c r="N410">
        <v>87.836534999999998</v>
      </c>
      <c r="O410">
        <v>69.642517999999995</v>
      </c>
      <c r="P410">
        <v>2058.3690000000001</v>
      </c>
      <c r="Q410" t="s">
        <v>932</v>
      </c>
      <c r="R410" t="s">
        <v>932</v>
      </c>
      <c r="S410" t="s">
        <v>932</v>
      </c>
      <c r="T410" t="s">
        <v>933</v>
      </c>
      <c r="U410" t="s">
        <v>933</v>
      </c>
      <c r="V410" t="s">
        <v>933</v>
      </c>
      <c r="W410" t="s">
        <v>934</v>
      </c>
      <c r="X410" t="s">
        <v>934</v>
      </c>
      <c r="Y410" t="s">
        <v>6</v>
      </c>
      <c r="Z410" t="s">
        <v>6</v>
      </c>
      <c r="AA410" t="s">
        <v>935</v>
      </c>
      <c r="AB410" t="s">
        <v>936</v>
      </c>
      <c r="AC410" t="s">
        <v>567</v>
      </c>
    </row>
    <row r="411" spans="1:29" x14ac:dyDescent="0.25">
      <c r="A411" t="s">
        <v>347</v>
      </c>
      <c r="B411">
        <v>132</v>
      </c>
      <c r="C411" t="s">
        <v>58</v>
      </c>
      <c r="D411">
        <v>2012</v>
      </c>
      <c r="E411" t="s">
        <v>998</v>
      </c>
      <c r="F411">
        <v>221.27323000000001</v>
      </c>
      <c r="G411">
        <v>66.195057000000006</v>
      </c>
      <c r="H411">
        <v>155.07817</v>
      </c>
      <c r="I411">
        <v>182.90634</v>
      </c>
      <c r="J411">
        <v>55.140022999999999</v>
      </c>
      <c r="K411">
        <v>127.76631999999999</v>
      </c>
      <c r="N411">
        <v>90.602086</v>
      </c>
      <c r="O411">
        <v>72.026863000000006</v>
      </c>
      <c r="P411">
        <v>2088.8040000000001</v>
      </c>
      <c r="Q411" t="s">
        <v>932</v>
      </c>
      <c r="R411" t="s">
        <v>932</v>
      </c>
      <c r="S411" t="s">
        <v>932</v>
      </c>
      <c r="T411" t="s">
        <v>933</v>
      </c>
      <c r="U411" t="s">
        <v>933</v>
      </c>
      <c r="V411" t="s">
        <v>933</v>
      </c>
      <c r="W411" t="s">
        <v>934</v>
      </c>
      <c r="X411" t="s">
        <v>934</v>
      </c>
      <c r="Y411" t="s">
        <v>6</v>
      </c>
      <c r="Z411" t="s">
        <v>6</v>
      </c>
      <c r="AA411" t="s">
        <v>935</v>
      </c>
      <c r="AB411" t="s">
        <v>936</v>
      </c>
      <c r="AC411" t="s">
        <v>567</v>
      </c>
    </row>
    <row r="412" spans="1:29" x14ac:dyDescent="0.25">
      <c r="A412" t="s">
        <v>347</v>
      </c>
      <c r="B412">
        <v>132</v>
      </c>
      <c r="C412" t="s">
        <v>58</v>
      </c>
      <c r="D412">
        <v>2013</v>
      </c>
      <c r="E412" t="s">
        <v>999</v>
      </c>
      <c r="F412">
        <v>218.70607999999999</v>
      </c>
      <c r="G412">
        <v>66.284728999999999</v>
      </c>
      <c r="H412">
        <v>152.42134999999999</v>
      </c>
      <c r="I412">
        <v>181.32085000000001</v>
      </c>
      <c r="J412">
        <v>55.562966000000003</v>
      </c>
      <c r="K412">
        <v>125.75788</v>
      </c>
      <c r="N412">
        <v>93.411593999999994</v>
      </c>
      <c r="O412">
        <v>74.745334</v>
      </c>
      <c r="P412">
        <v>2117.1889999999999</v>
      </c>
      <c r="Q412" t="s">
        <v>932</v>
      </c>
      <c r="R412" t="s">
        <v>932</v>
      </c>
      <c r="S412" t="s">
        <v>932</v>
      </c>
      <c r="T412" t="s">
        <v>933</v>
      </c>
      <c r="U412" t="s">
        <v>933</v>
      </c>
      <c r="V412" t="s">
        <v>933</v>
      </c>
      <c r="W412" t="s">
        <v>934</v>
      </c>
      <c r="X412" t="s">
        <v>934</v>
      </c>
      <c r="Y412" t="s">
        <v>6</v>
      </c>
      <c r="Z412" t="s">
        <v>6</v>
      </c>
      <c r="AA412" t="s">
        <v>935</v>
      </c>
      <c r="AB412" t="s">
        <v>936</v>
      </c>
      <c r="AC412" t="s">
        <v>567</v>
      </c>
    </row>
    <row r="413" spans="1:29" x14ac:dyDescent="0.25">
      <c r="A413" t="s">
        <v>347</v>
      </c>
      <c r="B413">
        <v>132</v>
      </c>
      <c r="C413" t="s">
        <v>58</v>
      </c>
      <c r="D413">
        <v>2014</v>
      </c>
      <c r="E413" t="s">
        <v>1000</v>
      </c>
      <c r="F413">
        <v>239.66642999999999</v>
      </c>
      <c r="G413">
        <v>66.648587000000006</v>
      </c>
      <c r="H413">
        <v>173.01784000000001</v>
      </c>
      <c r="I413">
        <v>186.98318</v>
      </c>
      <c r="J413">
        <v>55.645803000000001</v>
      </c>
      <c r="K413">
        <v>131.33738</v>
      </c>
      <c r="N413">
        <v>94.889441000000005</v>
      </c>
      <c r="O413">
        <v>76.026915000000002</v>
      </c>
      <c r="P413">
        <v>2149.7649999999999</v>
      </c>
      <c r="Q413" t="s">
        <v>932</v>
      </c>
      <c r="R413" t="s">
        <v>932</v>
      </c>
      <c r="S413" t="s">
        <v>932</v>
      </c>
      <c r="T413" t="s">
        <v>933</v>
      </c>
      <c r="U413" t="s">
        <v>933</v>
      </c>
      <c r="V413" t="s">
        <v>933</v>
      </c>
      <c r="W413" t="s">
        <v>934</v>
      </c>
      <c r="X413" t="s">
        <v>934</v>
      </c>
      <c r="Y413" t="s">
        <v>6</v>
      </c>
      <c r="Z413" t="s">
        <v>6</v>
      </c>
      <c r="AA413" t="s">
        <v>935</v>
      </c>
      <c r="AB413" t="s">
        <v>936</v>
      </c>
      <c r="AC413" t="s">
        <v>567</v>
      </c>
    </row>
    <row r="414" spans="1:29" x14ac:dyDescent="0.25">
      <c r="A414" t="s">
        <v>347</v>
      </c>
      <c r="B414">
        <v>132</v>
      </c>
      <c r="C414" t="s">
        <v>58</v>
      </c>
      <c r="D414">
        <v>2015</v>
      </c>
      <c r="E414" t="s">
        <v>1001</v>
      </c>
      <c r="F414">
        <v>246.80180999999999</v>
      </c>
      <c r="G414">
        <v>68.497229000000004</v>
      </c>
      <c r="H414">
        <v>178.30457999999999</v>
      </c>
      <c r="I414">
        <v>192.55419000000001</v>
      </c>
      <c r="J414">
        <v>56.087429999999998</v>
      </c>
      <c r="K414">
        <v>136.46675999999999</v>
      </c>
      <c r="N414">
        <v>95.581760000000003</v>
      </c>
      <c r="O414">
        <v>76.609146999999993</v>
      </c>
      <c r="P414">
        <v>2198.4319999999998</v>
      </c>
      <c r="Q414" t="s">
        <v>932</v>
      </c>
      <c r="R414" t="s">
        <v>932</v>
      </c>
      <c r="S414" t="s">
        <v>932</v>
      </c>
      <c r="T414" t="s">
        <v>933</v>
      </c>
      <c r="U414" t="s">
        <v>933</v>
      </c>
      <c r="V414" t="s">
        <v>933</v>
      </c>
      <c r="W414" t="s">
        <v>934</v>
      </c>
      <c r="X414" t="s">
        <v>934</v>
      </c>
      <c r="Y414" t="s">
        <v>6</v>
      </c>
      <c r="Z414" t="s">
        <v>6</v>
      </c>
      <c r="AA414" t="s">
        <v>935</v>
      </c>
      <c r="AB414" t="s">
        <v>936</v>
      </c>
      <c r="AC414" t="s">
        <v>567</v>
      </c>
    </row>
    <row r="415" spans="1:29" x14ac:dyDescent="0.25">
      <c r="A415" t="s">
        <v>347</v>
      </c>
      <c r="B415">
        <v>132</v>
      </c>
      <c r="C415" t="s">
        <v>58</v>
      </c>
      <c r="D415">
        <v>2016</v>
      </c>
      <c r="E415" t="s">
        <v>1002</v>
      </c>
      <c r="F415">
        <v>251.18724</v>
      </c>
      <c r="G415">
        <v>69.771709999999999</v>
      </c>
      <c r="H415">
        <v>181.41552999999999</v>
      </c>
      <c r="I415">
        <v>195.77169000000001</v>
      </c>
      <c r="J415">
        <v>57.051226999999997</v>
      </c>
      <c r="K415">
        <v>138.72046</v>
      </c>
      <c r="N415">
        <v>97.957638000000003</v>
      </c>
      <c r="O415">
        <v>78.930088999999995</v>
      </c>
      <c r="P415">
        <v>2234.1289999999999</v>
      </c>
      <c r="Q415" t="s">
        <v>932</v>
      </c>
      <c r="R415" t="s">
        <v>932</v>
      </c>
      <c r="S415" t="s">
        <v>932</v>
      </c>
      <c r="T415" t="s">
        <v>933</v>
      </c>
      <c r="U415" t="s">
        <v>933</v>
      </c>
      <c r="V415" t="s">
        <v>933</v>
      </c>
      <c r="W415" t="s">
        <v>934</v>
      </c>
      <c r="X415" t="s">
        <v>934</v>
      </c>
      <c r="Y415" t="s">
        <v>6</v>
      </c>
      <c r="Z415" t="s">
        <v>6</v>
      </c>
      <c r="AA415" t="s">
        <v>935</v>
      </c>
      <c r="AB415" t="s">
        <v>936</v>
      </c>
      <c r="AC415" t="s">
        <v>567</v>
      </c>
    </row>
    <row r="416" spans="1:29" x14ac:dyDescent="0.25">
      <c r="A416" t="s">
        <v>347</v>
      </c>
      <c r="B416">
        <v>132</v>
      </c>
      <c r="C416" t="s">
        <v>58</v>
      </c>
      <c r="D416">
        <v>2017</v>
      </c>
      <c r="E416" t="s">
        <v>1003</v>
      </c>
      <c r="F416">
        <v>254.78550999999999</v>
      </c>
      <c r="G416">
        <v>71.469846000000004</v>
      </c>
      <c r="H416">
        <v>183.31566000000001</v>
      </c>
      <c r="I416">
        <v>199.14142000000001</v>
      </c>
      <c r="J416">
        <v>58.509112999999999</v>
      </c>
      <c r="K416">
        <v>140.63230999999999</v>
      </c>
      <c r="N416">
        <v>98.415599</v>
      </c>
      <c r="O416">
        <v>79.814802</v>
      </c>
      <c r="P416">
        <v>2295.0630000000001</v>
      </c>
      <c r="Q416" t="s">
        <v>932</v>
      </c>
      <c r="R416" t="s">
        <v>932</v>
      </c>
      <c r="S416" t="s">
        <v>932</v>
      </c>
      <c r="T416" t="s">
        <v>933</v>
      </c>
      <c r="U416" t="s">
        <v>933</v>
      </c>
      <c r="V416" t="s">
        <v>933</v>
      </c>
      <c r="W416" t="s">
        <v>934</v>
      </c>
      <c r="X416" t="s">
        <v>934</v>
      </c>
      <c r="Y416" t="s">
        <v>6</v>
      </c>
      <c r="Z416" t="s">
        <v>6</v>
      </c>
      <c r="AA416" t="s">
        <v>935</v>
      </c>
      <c r="AB416" t="s">
        <v>936</v>
      </c>
      <c r="AC416" t="s">
        <v>567</v>
      </c>
    </row>
    <row r="417" spans="1:29" x14ac:dyDescent="0.25">
      <c r="A417" t="s">
        <v>347</v>
      </c>
      <c r="B417">
        <v>132</v>
      </c>
      <c r="C417" t="s">
        <v>58</v>
      </c>
      <c r="D417">
        <v>2018</v>
      </c>
      <c r="E417" t="s">
        <v>1004</v>
      </c>
      <c r="F417">
        <v>253.00227000000001</v>
      </c>
      <c r="G417">
        <v>72.360810999999998</v>
      </c>
      <c r="H417">
        <v>180.64144999999999</v>
      </c>
      <c r="I417">
        <v>200.85101</v>
      </c>
      <c r="J417">
        <v>60.001784999999998</v>
      </c>
      <c r="K417">
        <v>140.84922</v>
      </c>
      <c r="N417">
        <v>98.394026999999994</v>
      </c>
      <c r="O417">
        <v>80.982877999999999</v>
      </c>
      <c r="P417">
        <v>2353.09</v>
      </c>
      <c r="Q417" t="s">
        <v>932</v>
      </c>
      <c r="R417" t="s">
        <v>932</v>
      </c>
      <c r="S417" t="s">
        <v>932</v>
      </c>
      <c r="T417" t="s">
        <v>933</v>
      </c>
      <c r="U417" t="s">
        <v>933</v>
      </c>
      <c r="V417" t="s">
        <v>933</v>
      </c>
      <c r="W417" t="s">
        <v>934</v>
      </c>
      <c r="X417" t="s">
        <v>934</v>
      </c>
      <c r="Y417" t="s">
        <v>6</v>
      </c>
      <c r="Z417" t="s">
        <v>6</v>
      </c>
      <c r="AA417" t="s">
        <v>935</v>
      </c>
      <c r="AB417" t="s">
        <v>936</v>
      </c>
      <c r="AC417" t="s">
        <v>567</v>
      </c>
    </row>
    <row r="418" spans="1:29" x14ac:dyDescent="0.25">
      <c r="A418" t="s">
        <v>347</v>
      </c>
      <c r="B418">
        <v>134</v>
      </c>
      <c r="C418" t="s">
        <v>60</v>
      </c>
      <c r="D418">
        <v>1950</v>
      </c>
      <c r="E418" t="s">
        <v>1005</v>
      </c>
      <c r="I418">
        <v>32.186681</v>
      </c>
      <c r="N418">
        <v>18.880699</v>
      </c>
      <c r="P418">
        <v>55.87715</v>
      </c>
      <c r="Q418" t="s">
        <v>711</v>
      </c>
      <c r="R418" t="s">
        <v>711</v>
      </c>
      <c r="S418" t="s">
        <v>711</v>
      </c>
      <c r="T418" t="s">
        <v>712</v>
      </c>
      <c r="U418" t="s">
        <v>712</v>
      </c>
      <c r="V418" t="s">
        <v>712</v>
      </c>
      <c r="W418" t="s">
        <v>785</v>
      </c>
      <c r="X418" t="s">
        <v>785</v>
      </c>
      <c r="Y418" t="s">
        <v>6</v>
      </c>
      <c r="Z418" t="s">
        <v>6</v>
      </c>
      <c r="AA418" t="s">
        <v>1006</v>
      </c>
      <c r="AB418" t="s">
        <v>1007</v>
      </c>
      <c r="AC418" t="s">
        <v>567</v>
      </c>
    </row>
    <row r="419" spans="1:29" x14ac:dyDescent="0.25">
      <c r="A419" t="s">
        <v>347</v>
      </c>
      <c r="B419">
        <v>134</v>
      </c>
      <c r="C419" t="s">
        <v>60</v>
      </c>
      <c r="D419">
        <v>1951</v>
      </c>
      <c r="E419" t="s">
        <v>1008</v>
      </c>
      <c r="I419">
        <v>33.933335999999997</v>
      </c>
      <c r="N419">
        <v>16.747772999999999</v>
      </c>
      <c r="P419">
        <v>68.277990000000003</v>
      </c>
      <c r="Q419" t="s">
        <v>711</v>
      </c>
      <c r="R419" t="s">
        <v>711</v>
      </c>
      <c r="S419" t="s">
        <v>711</v>
      </c>
      <c r="T419" t="s">
        <v>712</v>
      </c>
      <c r="U419" t="s">
        <v>712</v>
      </c>
      <c r="V419" t="s">
        <v>712</v>
      </c>
      <c r="W419" t="s">
        <v>785</v>
      </c>
      <c r="X419" t="s">
        <v>785</v>
      </c>
      <c r="Y419" t="s">
        <v>6</v>
      </c>
      <c r="Z419" t="s">
        <v>6</v>
      </c>
      <c r="AA419" t="s">
        <v>1006</v>
      </c>
      <c r="AB419" t="s">
        <v>1007</v>
      </c>
      <c r="AC419" t="s">
        <v>567</v>
      </c>
    </row>
    <row r="420" spans="1:29" x14ac:dyDescent="0.25">
      <c r="A420" t="s">
        <v>347</v>
      </c>
      <c r="B420">
        <v>134</v>
      </c>
      <c r="C420" t="s">
        <v>60</v>
      </c>
      <c r="D420">
        <v>1952</v>
      </c>
      <c r="E420" t="s">
        <v>1009</v>
      </c>
      <c r="I420">
        <v>38.678733000000001</v>
      </c>
      <c r="N420">
        <v>15.762683000000001</v>
      </c>
      <c r="P420">
        <v>77.991179000000002</v>
      </c>
      <c r="Q420" t="s">
        <v>711</v>
      </c>
      <c r="R420" t="s">
        <v>711</v>
      </c>
      <c r="S420" t="s">
        <v>711</v>
      </c>
      <c r="T420" t="s">
        <v>712</v>
      </c>
      <c r="U420" t="s">
        <v>712</v>
      </c>
      <c r="V420" t="s">
        <v>712</v>
      </c>
      <c r="W420" t="s">
        <v>785</v>
      </c>
      <c r="X420" t="s">
        <v>785</v>
      </c>
      <c r="Y420" t="s">
        <v>6</v>
      </c>
      <c r="Z420" t="s">
        <v>6</v>
      </c>
      <c r="AA420" t="s">
        <v>1006</v>
      </c>
      <c r="AB420" t="s">
        <v>1007</v>
      </c>
      <c r="AC420" t="s">
        <v>567</v>
      </c>
    </row>
    <row r="421" spans="1:29" x14ac:dyDescent="0.25">
      <c r="A421" t="s">
        <v>347</v>
      </c>
      <c r="B421">
        <v>134</v>
      </c>
      <c r="C421" t="s">
        <v>60</v>
      </c>
      <c r="D421">
        <v>1953</v>
      </c>
      <c r="E421" t="s">
        <v>1010</v>
      </c>
      <c r="I421">
        <v>45.113438000000002</v>
      </c>
      <c r="N421">
        <v>20.637222999999999</v>
      </c>
      <c r="P421">
        <v>83.990495999999993</v>
      </c>
      <c r="Q421" t="s">
        <v>711</v>
      </c>
      <c r="R421" t="s">
        <v>711</v>
      </c>
      <c r="S421" t="s">
        <v>711</v>
      </c>
      <c r="T421" t="s">
        <v>712</v>
      </c>
      <c r="U421" t="s">
        <v>712</v>
      </c>
      <c r="V421" t="s">
        <v>712</v>
      </c>
      <c r="W421" t="s">
        <v>785</v>
      </c>
      <c r="X421" t="s">
        <v>785</v>
      </c>
      <c r="Y421" t="s">
        <v>6</v>
      </c>
      <c r="Z421" t="s">
        <v>6</v>
      </c>
      <c r="AA421" t="s">
        <v>1006</v>
      </c>
      <c r="AB421" t="s">
        <v>1007</v>
      </c>
      <c r="AC421" t="s">
        <v>567</v>
      </c>
    </row>
    <row r="422" spans="1:29" x14ac:dyDescent="0.25">
      <c r="A422" t="s">
        <v>347</v>
      </c>
      <c r="B422">
        <v>134</v>
      </c>
      <c r="C422" t="s">
        <v>60</v>
      </c>
      <c r="D422">
        <v>1954</v>
      </c>
      <c r="E422" t="s">
        <v>1011</v>
      </c>
      <c r="I422">
        <v>52.018053999999999</v>
      </c>
      <c r="N422">
        <v>21.890180999999998</v>
      </c>
      <c r="P422">
        <v>90.389770999999996</v>
      </c>
      <c r="Q422" t="s">
        <v>711</v>
      </c>
      <c r="R422" t="s">
        <v>711</v>
      </c>
      <c r="S422" t="s">
        <v>711</v>
      </c>
      <c r="T422" t="s">
        <v>712</v>
      </c>
      <c r="U422" t="s">
        <v>712</v>
      </c>
      <c r="V422" t="s">
        <v>712</v>
      </c>
      <c r="W422" t="s">
        <v>785</v>
      </c>
      <c r="X422" t="s">
        <v>785</v>
      </c>
      <c r="Y422" t="s">
        <v>6</v>
      </c>
      <c r="Z422" t="s">
        <v>6</v>
      </c>
      <c r="AA422" t="s">
        <v>1006</v>
      </c>
      <c r="AB422" t="s">
        <v>1007</v>
      </c>
      <c r="AC422" t="s">
        <v>567</v>
      </c>
    </row>
    <row r="423" spans="1:29" x14ac:dyDescent="0.25">
      <c r="A423" t="s">
        <v>347</v>
      </c>
      <c r="B423">
        <v>134</v>
      </c>
      <c r="C423" t="s">
        <v>60</v>
      </c>
      <c r="D423">
        <v>1955</v>
      </c>
      <c r="E423" t="s">
        <v>1012</v>
      </c>
      <c r="I423">
        <v>55.446826000000001</v>
      </c>
      <c r="N423">
        <v>20.284368000000001</v>
      </c>
      <c r="P423">
        <v>103.30258000000001</v>
      </c>
      <c r="Q423" t="s">
        <v>711</v>
      </c>
      <c r="R423" t="s">
        <v>711</v>
      </c>
      <c r="S423" t="s">
        <v>711</v>
      </c>
      <c r="T423" t="s">
        <v>712</v>
      </c>
      <c r="U423" t="s">
        <v>712</v>
      </c>
      <c r="V423" t="s">
        <v>712</v>
      </c>
      <c r="W423" t="s">
        <v>785</v>
      </c>
      <c r="X423" t="s">
        <v>785</v>
      </c>
      <c r="Y423" t="s">
        <v>6</v>
      </c>
      <c r="Z423" t="s">
        <v>6</v>
      </c>
      <c r="AA423" t="s">
        <v>1006</v>
      </c>
      <c r="AB423" t="s">
        <v>1007</v>
      </c>
      <c r="AC423" t="s">
        <v>567</v>
      </c>
    </row>
    <row r="424" spans="1:29" x14ac:dyDescent="0.25">
      <c r="A424" t="s">
        <v>347</v>
      </c>
      <c r="B424">
        <v>134</v>
      </c>
      <c r="C424" t="s">
        <v>60</v>
      </c>
      <c r="D424">
        <v>1956</v>
      </c>
      <c r="E424" t="s">
        <v>1013</v>
      </c>
      <c r="I424">
        <v>57.204214999999998</v>
      </c>
      <c r="N424">
        <v>18.879342000000001</v>
      </c>
      <c r="P424">
        <v>113.70141</v>
      </c>
      <c r="Q424" t="s">
        <v>711</v>
      </c>
      <c r="R424" t="s">
        <v>711</v>
      </c>
      <c r="S424" t="s">
        <v>711</v>
      </c>
      <c r="T424" t="s">
        <v>712</v>
      </c>
      <c r="U424" t="s">
        <v>712</v>
      </c>
      <c r="V424" t="s">
        <v>712</v>
      </c>
      <c r="W424" t="s">
        <v>785</v>
      </c>
      <c r="X424" t="s">
        <v>785</v>
      </c>
      <c r="Y424" t="s">
        <v>6</v>
      </c>
      <c r="Z424" t="s">
        <v>6</v>
      </c>
      <c r="AA424" t="s">
        <v>1006</v>
      </c>
      <c r="AB424" t="s">
        <v>1007</v>
      </c>
      <c r="AC424" t="s">
        <v>567</v>
      </c>
    </row>
    <row r="425" spans="1:29" x14ac:dyDescent="0.25">
      <c r="A425" t="s">
        <v>347</v>
      </c>
      <c r="B425">
        <v>134</v>
      </c>
      <c r="C425" t="s">
        <v>60</v>
      </c>
      <c r="D425">
        <v>1957</v>
      </c>
      <c r="E425" t="s">
        <v>1014</v>
      </c>
      <c r="I425">
        <v>58.199753999999999</v>
      </c>
      <c r="N425">
        <v>18.143702999999999</v>
      </c>
      <c r="P425">
        <v>123.64313</v>
      </c>
      <c r="Q425" t="s">
        <v>711</v>
      </c>
      <c r="R425" t="s">
        <v>711</v>
      </c>
      <c r="S425" t="s">
        <v>711</v>
      </c>
      <c r="T425" t="s">
        <v>712</v>
      </c>
      <c r="U425" t="s">
        <v>712</v>
      </c>
      <c r="V425" t="s">
        <v>712</v>
      </c>
      <c r="W425" t="s">
        <v>785</v>
      </c>
      <c r="X425" t="s">
        <v>785</v>
      </c>
      <c r="Y425" t="s">
        <v>6</v>
      </c>
      <c r="Z425" t="s">
        <v>6</v>
      </c>
      <c r="AA425" t="s">
        <v>1006</v>
      </c>
      <c r="AB425" t="s">
        <v>1007</v>
      </c>
      <c r="AC425" t="s">
        <v>567</v>
      </c>
    </row>
    <row r="426" spans="1:29" x14ac:dyDescent="0.25">
      <c r="A426" t="s">
        <v>347</v>
      </c>
      <c r="B426">
        <v>134</v>
      </c>
      <c r="C426" t="s">
        <v>60</v>
      </c>
      <c r="D426">
        <v>1958</v>
      </c>
      <c r="E426" t="s">
        <v>1015</v>
      </c>
      <c r="I426">
        <v>60.803488000000002</v>
      </c>
      <c r="N426">
        <v>18.001359000000001</v>
      </c>
      <c r="P426">
        <v>132.09933000000001</v>
      </c>
      <c r="Q426" t="s">
        <v>711</v>
      </c>
      <c r="R426" t="s">
        <v>711</v>
      </c>
      <c r="S426" t="s">
        <v>711</v>
      </c>
      <c r="T426" t="s">
        <v>712</v>
      </c>
      <c r="U426" t="s">
        <v>712</v>
      </c>
      <c r="V426" t="s">
        <v>712</v>
      </c>
      <c r="W426" t="s">
        <v>785</v>
      </c>
      <c r="X426" t="s">
        <v>785</v>
      </c>
      <c r="Y426" t="s">
        <v>6</v>
      </c>
      <c r="Z426" t="s">
        <v>6</v>
      </c>
      <c r="AA426" t="s">
        <v>1006</v>
      </c>
      <c r="AB426" t="s">
        <v>1007</v>
      </c>
      <c r="AC426" t="s">
        <v>567</v>
      </c>
    </row>
    <row r="427" spans="1:29" x14ac:dyDescent="0.25">
      <c r="A427" t="s">
        <v>347</v>
      </c>
      <c r="B427">
        <v>134</v>
      </c>
      <c r="C427" t="s">
        <v>60</v>
      </c>
      <c r="D427">
        <v>1959</v>
      </c>
      <c r="E427" t="s">
        <v>1016</v>
      </c>
      <c r="I427">
        <v>66.008472999999995</v>
      </c>
      <c r="N427">
        <v>17.735353</v>
      </c>
      <c r="P427">
        <v>143.06951000000001</v>
      </c>
      <c r="Q427" t="s">
        <v>711</v>
      </c>
      <c r="R427" t="s">
        <v>711</v>
      </c>
      <c r="S427" t="s">
        <v>711</v>
      </c>
      <c r="T427" t="s">
        <v>712</v>
      </c>
      <c r="U427" t="s">
        <v>712</v>
      </c>
      <c r="V427" t="s">
        <v>712</v>
      </c>
      <c r="W427" t="s">
        <v>785</v>
      </c>
      <c r="X427" t="s">
        <v>785</v>
      </c>
      <c r="Y427" t="s">
        <v>6</v>
      </c>
      <c r="Z427" t="s">
        <v>6</v>
      </c>
      <c r="AA427" t="s">
        <v>1006</v>
      </c>
      <c r="AB427" t="s">
        <v>1007</v>
      </c>
      <c r="AC427" t="s">
        <v>567</v>
      </c>
    </row>
    <row r="428" spans="1:29" x14ac:dyDescent="0.25">
      <c r="A428" t="s">
        <v>347</v>
      </c>
      <c r="B428">
        <v>134</v>
      </c>
      <c r="C428" t="s">
        <v>60</v>
      </c>
      <c r="D428">
        <v>1960</v>
      </c>
      <c r="E428" t="s">
        <v>1017</v>
      </c>
      <c r="I428">
        <v>65.227033000000006</v>
      </c>
      <c r="N428">
        <v>16.571999000000002</v>
      </c>
      <c r="P428">
        <v>162.77607</v>
      </c>
      <c r="Q428" t="s">
        <v>711</v>
      </c>
      <c r="R428" t="s">
        <v>711</v>
      </c>
      <c r="S428" t="s">
        <v>711</v>
      </c>
      <c r="T428" t="s">
        <v>712</v>
      </c>
      <c r="U428" t="s">
        <v>712</v>
      </c>
      <c r="V428" t="s">
        <v>712</v>
      </c>
      <c r="W428" t="s">
        <v>785</v>
      </c>
      <c r="X428" t="s">
        <v>785</v>
      </c>
      <c r="Y428" t="s">
        <v>6</v>
      </c>
      <c r="Z428" t="s">
        <v>6</v>
      </c>
      <c r="AA428" t="s">
        <v>1006</v>
      </c>
      <c r="AB428" t="s">
        <v>1007</v>
      </c>
      <c r="AC428" t="s">
        <v>567</v>
      </c>
    </row>
    <row r="429" spans="1:29" x14ac:dyDescent="0.25">
      <c r="A429" t="s">
        <v>347</v>
      </c>
      <c r="B429">
        <v>134</v>
      </c>
      <c r="C429" t="s">
        <v>60</v>
      </c>
      <c r="D429">
        <v>1961</v>
      </c>
      <c r="E429" t="s">
        <v>1018</v>
      </c>
      <c r="I429">
        <v>68.992455000000007</v>
      </c>
      <c r="N429">
        <v>16.365389</v>
      </c>
      <c r="O429">
        <v>8.5504333999999993</v>
      </c>
      <c r="P429">
        <v>178.37022999999999</v>
      </c>
      <c r="Q429" t="s">
        <v>711</v>
      </c>
      <c r="R429" t="s">
        <v>711</v>
      </c>
      <c r="S429" t="s">
        <v>711</v>
      </c>
      <c r="T429" t="s">
        <v>712</v>
      </c>
      <c r="U429" t="s">
        <v>712</v>
      </c>
      <c r="V429" t="s">
        <v>712</v>
      </c>
      <c r="W429" t="s">
        <v>785</v>
      </c>
      <c r="X429" t="s">
        <v>785</v>
      </c>
      <c r="Y429" t="s">
        <v>6</v>
      </c>
      <c r="Z429" t="s">
        <v>6</v>
      </c>
      <c r="AA429" t="s">
        <v>1006</v>
      </c>
      <c r="AB429" t="s">
        <v>1007</v>
      </c>
      <c r="AC429" t="s">
        <v>567</v>
      </c>
    </row>
    <row r="430" spans="1:29" x14ac:dyDescent="0.25">
      <c r="A430" t="s">
        <v>347</v>
      </c>
      <c r="B430">
        <v>134</v>
      </c>
      <c r="C430" t="s">
        <v>60</v>
      </c>
      <c r="D430">
        <v>1962</v>
      </c>
      <c r="E430" t="s">
        <v>1019</v>
      </c>
      <c r="I430">
        <v>71.886359999999996</v>
      </c>
      <c r="N430">
        <v>15.909208</v>
      </c>
      <c r="O430">
        <v>8.2987339000000002</v>
      </c>
      <c r="P430">
        <v>194.00202999999999</v>
      </c>
      <c r="Q430" t="s">
        <v>711</v>
      </c>
      <c r="R430" t="s">
        <v>711</v>
      </c>
      <c r="S430" t="s">
        <v>711</v>
      </c>
      <c r="T430" t="s">
        <v>712</v>
      </c>
      <c r="U430" t="s">
        <v>712</v>
      </c>
      <c r="V430" t="s">
        <v>712</v>
      </c>
      <c r="W430" t="s">
        <v>785</v>
      </c>
      <c r="X430" t="s">
        <v>785</v>
      </c>
      <c r="Y430" t="s">
        <v>6</v>
      </c>
      <c r="Z430" t="s">
        <v>6</v>
      </c>
      <c r="AA430" t="s">
        <v>1006</v>
      </c>
      <c r="AB430" t="s">
        <v>1007</v>
      </c>
      <c r="AC430" t="s">
        <v>567</v>
      </c>
    </row>
    <row r="431" spans="1:29" x14ac:dyDescent="0.25">
      <c r="A431" t="s">
        <v>347</v>
      </c>
      <c r="B431">
        <v>134</v>
      </c>
      <c r="C431" t="s">
        <v>60</v>
      </c>
      <c r="D431">
        <v>1963</v>
      </c>
      <c r="E431" t="s">
        <v>1020</v>
      </c>
      <c r="I431">
        <v>75.991816999999998</v>
      </c>
      <c r="N431">
        <v>16.681795999999999</v>
      </c>
      <c r="O431">
        <v>8.8641717</v>
      </c>
      <c r="P431">
        <v>205.61161000000001</v>
      </c>
      <c r="Q431" t="s">
        <v>711</v>
      </c>
      <c r="R431" t="s">
        <v>711</v>
      </c>
      <c r="S431" t="s">
        <v>711</v>
      </c>
      <c r="T431" t="s">
        <v>712</v>
      </c>
      <c r="U431" t="s">
        <v>712</v>
      </c>
      <c r="V431" t="s">
        <v>712</v>
      </c>
      <c r="W431" t="s">
        <v>785</v>
      </c>
      <c r="X431" t="s">
        <v>785</v>
      </c>
      <c r="Y431" t="s">
        <v>6</v>
      </c>
      <c r="Z431" t="s">
        <v>6</v>
      </c>
      <c r="AA431" t="s">
        <v>1006</v>
      </c>
      <c r="AB431" t="s">
        <v>1007</v>
      </c>
      <c r="AC431" t="s">
        <v>567</v>
      </c>
    </row>
    <row r="432" spans="1:29" x14ac:dyDescent="0.25">
      <c r="A432" t="s">
        <v>347</v>
      </c>
      <c r="B432">
        <v>134</v>
      </c>
      <c r="C432" t="s">
        <v>60</v>
      </c>
      <c r="D432">
        <v>1964</v>
      </c>
      <c r="E432" t="s">
        <v>1021</v>
      </c>
      <c r="I432">
        <v>77.565528</v>
      </c>
      <c r="N432">
        <v>16.699555</v>
      </c>
      <c r="O432">
        <v>8.4920925999999994</v>
      </c>
      <c r="P432">
        <v>225.94315</v>
      </c>
      <c r="Q432" t="s">
        <v>711</v>
      </c>
      <c r="R432" t="s">
        <v>711</v>
      </c>
      <c r="S432" t="s">
        <v>711</v>
      </c>
      <c r="T432" t="s">
        <v>712</v>
      </c>
      <c r="U432" t="s">
        <v>712</v>
      </c>
      <c r="V432" t="s">
        <v>712</v>
      </c>
      <c r="W432" t="s">
        <v>785</v>
      </c>
      <c r="X432" t="s">
        <v>785</v>
      </c>
      <c r="Y432" t="s">
        <v>6</v>
      </c>
      <c r="Z432" t="s">
        <v>6</v>
      </c>
      <c r="AA432" t="s">
        <v>1006</v>
      </c>
      <c r="AB432" t="s">
        <v>1007</v>
      </c>
      <c r="AC432" t="s">
        <v>567</v>
      </c>
    </row>
    <row r="433" spans="1:29" x14ac:dyDescent="0.25">
      <c r="A433" t="s">
        <v>347</v>
      </c>
      <c r="B433">
        <v>134</v>
      </c>
      <c r="C433" t="s">
        <v>60</v>
      </c>
      <c r="D433">
        <v>1965</v>
      </c>
      <c r="E433" t="s">
        <v>1022</v>
      </c>
      <c r="I433">
        <v>79.391925000000001</v>
      </c>
      <c r="N433">
        <v>17.32554</v>
      </c>
      <c r="O433">
        <v>8.2283851000000006</v>
      </c>
      <c r="P433">
        <v>246.90924000000001</v>
      </c>
      <c r="Q433" t="s">
        <v>711</v>
      </c>
      <c r="R433" t="s">
        <v>711</v>
      </c>
      <c r="S433" t="s">
        <v>711</v>
      </c>
      <c r="T433" t="s">
        <v>712</v>
      </c>
      <c r="U433" t="s">
        <v>712</v>
      </c>
      <c r="V433" t="s">
        <v>712</v>
      </c>
      <c r="W433" t="s">
        <v>785</v>
      </c>
      <c r="X433" t="s">
        <v>785</v>
      </c>
      <c r="Y433" t="s">
        <v>6</v>
      </c>
      <c r="Z433" t="s">
        <v>6</v>
      </c>
      <c r="AA433" t="s">
        <v>1006</v>
      </c>
      <c r="AB433" t="s">
        <v>1007</v>
      </c>
      <c r="AC433" t="s">
        <v>567</v>
      </c>
    </row>
    <row r="434" spans="1:29" x14ac:dyDescent="0.25">
      <c r="A434" t="s">
        <v>347</v>
      </c>
      <c r="B434">
        <v>134</v>
      </c>
      <c r="C434" t="s">
        <v>60</v>
      </c>
      <c r="D434">
        <v>1966</v>
      </c>
      <c r="E434" t="s">
        <v>1023</v>
      </c>
      <c r="I434">
        <v>80.851495999999997</v>
      </c>
      <c r="N434">
        <v>18.121189999999999</v>
      </c>
      <c r="O434">
        <v>8.2767402000000008</v>
      </c>
      <c r="P434">
        <v>262.53564999999998</v>
      </c>
      <c r="Q434" t="s">
        <v>711</v>
      </c>
      <c r="R434" t="s">
        <v>711</v>
      </c>
      <c r="S434" t="s">
        <v>711</v>
      </c>
      <c r="T434" t="s">
        <v>712</v>
      </c>
      <c r="U434" t="s">
        <v>712</v>
      </c>
      <c r="V434" t="s">
        <v>712</v>
      </c>
      <c r="W434" t="s">
        <v>785</v>
      </c>
      <c r="X434" t="s">
        <v>785</v>
      </c>
      <c r="Y434" t="s">
        <v>6</v>
      </c>
      <c r="Z434" t="s">
        <v>6</v>
      </c>
      <c r="AA434" t="s">
        <v>1006</v>
      </c>
      <c r="AB434" t="s">
        <v>1007</v>
      </c>
      <c r="AC434" t="s">
        <v>567</v>
      </c>
    </row>
    <row r="435" spans="1:29" x14ac:dyDescent="0.25">
      <c r="A435" t="s">
        <v>347</v>
      </c>
      <c r="B435">
        <v>134</v>
      </c>
      <c r="C435" t="s">
        <v>60</v>
      </c>
      <c r="D435">
        <v>1967</v>
      </c>
      <c r="E435" t="s">
        <v>1024</v>
      </c>
      <c r="I435">
        <v>85.008437999999998</v>
      </c>
      <c r="N435">
        <v>20.806270000000001</v>
      </c>
      <c r="O435">
        <v>9.8095917999999998</v>
      </c>
      <c r="P435">
        <v>265.82655</v>
      </c>
      <c r="Q435" t="s">
        <v>711</v>
      </c>
      <c r="R435" t="s">
        <v>711</v>
      </c>
      <c r="S435" t="s">
        <v>711</v>
      </c>
      <c r="T435" t="s">
        <v>712</v>
      </c>
      <c r="U435" t="s">
        <v>712</v>
      </c>
      <c r="V435" t="s">
        <v>712</v>
      </c>
      <c r="W435" t="s">
        <v>785</v>
      </c>
      <c r="X435" t="s">
        <v>785</v>
      </c>
      <c r="Y435" t="s">
        <v>6</v>
      </c>
      <c r="Z435" t="s">
        <v>6</v>
      </c>
      <c r="AA435" t="s">
        <v>1006</v>
      </c>
      <c r="AB435" t="s">
        <v>1007</v>
      </c>
      <c r="AC435" t="s">
        <v>567</v>
      </c>
    </row>
    <row r="436" spans="1:29" x14ac:dyDescent="0.25">
      <c r="A436" t="s">
        <v>347</v>
      </c>
      <c r="B436">
        <v>134</v>
      </c>
      <c r="C436" t="s">
        <v>60</v>
      </c>
      <c r="D436">
        <v>1968</v>
      </c>
      <c r="E436" t="s">
        <v>1025</v>
      </c>
      <c r="I436">
        <v>88.206745999999995</v>
      </c>
      <c r="N436">
        <v>20.881795</v>
      </c>
      <c r="O436">
        <v>9.8680664</v>
      </c>
      <c r="P436">
        <v>286.76038</v>
      </c>
      <c r="Q436" t="s">
        <v>711</v>
      </c>
      <c r="R436" t="s">
        <v>711</v>
      </c>
      <c r="S436" t="s">
        <v>711</v>
      </c>
      <c r="T436" t="s">
        <v>712</v>
      </c>
      <c r="U436" t="s">
        <v>712</v>
      </c>
      <c r="V436" t="s">
        <v>712</v>
      </c>
      <c r="W436" t="s">
        <v>785</v>
      </c>
      <c r="X436" t="s">
        <v>785</v>
      </c>
      <c r="Y436" t="s">
        <v>6</v>
      </c>
      <c r="Z436" t="s">
        <v>6</v>
      </c>
      <c r="AA436" t="s">
        <v>1006</v>
      </c>
      <c r="AB436" t="s">
        <v>1007</v>
      </c>
      <c r="AC436" t="s">
        <v>567</v>
      </c>
    </row>
    <row r="437" spans="1:29" x14ac:dyDescent="0.25">
      <c r="A437" t="s">
        <v>347</v>
      </c>
      <c r="B437">
        <v>134</v>
      </c>
      <c r="C437" t="s">
        <v>60</v>
      </c>
      <c r="D437">
        <v>1969</v>
      </c>
      <c r="E437" t="s">
        <v>1026</v>
      </c>
      <c r="I437">
        <v>90.905980999999997</v>
      </c>
      <c r="N437">
        <v>18.779955999999999</v>
      </c>
      <c r="O437">
        <v>8.5546944000000007</v>
      </c>
      <c r="P437">
        <v>320.99758000000003</v>
      </c>
      <c r="Q437" t="s">
        <v>711</v>
      </c>
      <c r="R437" t="s">
        <v>711</v>
      </c>
      <c r="S437" t="s">
        <v>711</v>
      </c>
      <c r="T437" t="s">
        <v>712</v>
      </c>
      <c r="U437" t="s">
        <v>712</v>
      </c>
      <c r="V437" t="s">
        <v>712</v>
      </c>
      <c r="W437" t="s">
        <v>785</v>
      </c>
      <c r="X437" t="s">
        <v>785</v>
      </c>
      <c r="Y437" t="s">
        <v>6</v>
      </c>
      <c r="Z437" t="s">
        <v>6</v>
      </c>
      <c r="AA437" t="s">
        <v>1006</v>
      </c>
      <c r="AB437" t="s">
        <v>1007</v>
      </c>
      <c r="AC437" t="s">
        <v>567</v>
      </c>
    </row>
    <row r="438" spans="1:29" x14ac:dyDescent="0.25">
      <c r="A438" t="s">
        <v>347</v>
      </c>
      <c r="B438">
        <v>134</v>
      </c>
      <c r="C438" t="s">
        <v>60</v>
      </c>
      <c r="D438">
        <v>1970</v>
      </c>
      <c r="E438" t="s">
        <v>1027</v>
      </c>
      <c r="I438">
        <v>89.643969999999996</v>
      </c>
      <c r="J438">
        <v>39.649577000000001</v>
      </c>
      <c r="K438">
        <v>49.994393000000002</v>
      </c>
      <c r="N438">
        <v>17.725514</v>
      </c>
      <c r="O438">
        <v>7.8063631999999998</v>
      </c>
      <c r="P438">
        <v>363.12871999999999</v>
      </c>
      <c r="Q438" t="s">
        <v>711</v>
      </c>
      <c r="R438" t="s">
        <v>711</v>
      </c>
      <c r="S438" t="s">
        <v>711</v>
      </c>
      <c r="T438" t="s">
        <v>712</v>
      </c>
      <c r="U438" t="s">
        <v>712</v>
      </c>
      <c r="V438" t="s">
        <v>712</v>
      </c>
      <c r="W438" t="s">
        <v>785</v>
      </c>
      <c r="X438" t="s">
        <v>785</v>
      </c>
      <c r="Y438" t="s">
        <v>6</v>
      </c>
      <c r="Z438" t="s">
        <v>6</v>
      </c>
      <c r="AA438" t="s">
        <v>1006</v>
      </c>
      <c r="AB438" t="s">
        <v>1007</v>
      </c>
      <c r="AC438" t="s">
        <v>567</v>
      </c>
    </row>
    <row r="439" spans="1:29" x14ac:dyDescent="0.25">
      <c r="A439" t="s">
        <v>347</v>
      </c>
      <c r="B439">
        <v>134</v>
      </c>
      <c r="C439" t="s">
        <v>60</v>
      </c>
      <c r="D439">
        <v>1971</v>
      </c>
      <c r="E439" t="s">
        <v>1028</v>
      </c>
      <c r="I439">
        <v>91.552623999999994</v>
      </c>
      <c r="J439">
        <v>40.424377999999997</v>
      </c>
      <c r="K439">
        <v>51.128245999999997</v>
      </c>
      <c r="N439">
        <v>17.805423000000001</v>
      </c>
      <c r="O439">
        <v>7.1891987999999998</v>
      </c>
      <c r="P439">
        <v>403.16266000000002</v>
      </c>
      <c r="Q439" t="s">
        <v>711</v>
      </c>
      <c r="R439" t="s">
        <v>711</v>
      </c>
      <c r="S439" t="s">
        <v>711</v>
      </c>
      <c r="T439" t="s">
        <v>712</v>
      </c>
      <c r="U439" t="s">
        <v>712</v>
      </c>
      <c r="V439" t="s">
        <v>712</v>
      </c>
      <c r="W439" t="s">
        <v>785</v>
      </c>
      <c r="X439" t="s">
        <v>785</v>
      </c>
      <c r="Y439" t="s">
        <v>6</v>
      </c>
      <c r="Z439" t="s">
        <v>6</v>
      </c>
      <c r="AA439" t="s">
        <v>1006</v>
      </c>
      <c r="AB439" t="s">
        <v>1007</v>
      </c>
      <c r="AC439" t="s">
        <v>567</v>
      </c>
    </row>
    <row r="440" spans="1:29" x14ac:dyDescent="0.25">
      <c r="A440" t="s">
        <v>347</v>
      </c>
      <c r="B440">
        <v>134</v>
      </c>
      <c r="C440" t="s">
        <v>60</v>
      </c>
      <c r="D440">
        <v>1972</v>
      </c>
      <c r="E440" t="s">
        <v>1029</v>
      </c>
      <c r="I440">
        <v>95.321236999999996</v>
      </c>
      <c r="J440">
        <v>42.446052999999999</v>
      </c>
      <c r="K440">
        <v>52.875183999999997</v>
      </c>
      <c r="N440">
        <v>18.027715000000001</v>
      </c>
      <c r="O440">
        <v>7.2908219000000001</v>
      </c>
      <c r="P440">
        <v>442.61595</v>
      </c>
      <c r="Q440" t="s">
        <v>711</v>
      </c>
      <c r="R440" t="s">
        <v>711</v>
      </c>
      <c r="S440" t="s">
        <v>711</v>
      </c>
      <c r="T440" t="s">
        <v>712</v>
      </c>
      <c r="U440" t="s">
        <v>712</v>
      </c>
      <c r="V440" t="s">
        <v>712</v>
      </c>
      <c r="W440" t="s">
        <v>785</v>
      </c>
      <c r="X440" t="s">
        <v>785</v>
      </c>
      <c r="Y440" t="s">
        <v>6</v>
      </c>
      <c r="Z440" t="s">
        <v>6</v>
      </c>
      <c r="AA440" t="s">
        <v>1006</v>
      </c>
      <c r="AB440" t="s">
        <v>1007</v>
      </c>
      <c r="AC440" t="s">
        <v>567</v>
      </c>
    </row>
    <row r="441" spans="1:29" x14ac:dyDescent="0.25">
      <c r="A441" t="s">
        <v>347</v>
      </c>
      <c r="B441">
        <v>134</v>
      </c>
      <c r="C441" t="s">
        <v>60</v>
      </c>
      <c r="D441">
        <v>1973</v>
      </c>
      <c r="E441" t="s">
        <v>1030</v>
      </c>
      <c r="I441">
        <v>96.569288999999998</v>
      </c>
      <c r="J441">
        <v>43.583716000000003</v>
      </c>
      <c r="K441">
        <v>52.985573000000002</v>
      </c>
      <c r="N441">
        <v>17.389645000000002</v>
      </c>
      <c r="O441">
        <v>7.0896559999999997</v>
      </c>
      <c r="P441">
        <v>493.23237999999998</v>
      </c>
      <c r="Q441" t="s">
        <v>711</v>
      </c>
      <c r="R441" t="s">
        <v>711</v>
      </c>
      <c r="S441" t="s">
        <v>711</v>
      </c>
      <c r="T441" t="s">
        <v>712</v>
      </c>
      <c r="U441" t="s">
        <v>712</v>
      </c>
      <c r="V441" t="s">
        <v>712</v>
      </c>
      <c r="W441" t="s">
        <v>785</v>
      </c>
      <c r="X441" t="s">
        <v>785</v>
      </c>
      <c r="Y441" t="s">
        <v>6</v>
      </c>
      <c r="Z441" t="s">
        <v>6</v>
      </c>
      <c r="AA441" t="s">
        <v>1006</v>
      </c>
      <c r="AB441" t="s">
        <v>1007</v>
      </c>
      <c r="AC441" t="s">
        <v>567</v>
      </c>
    </row>
    <row r="442" spans="1:29" x14ac:dyDescent="0.25">
      <c r="A442" t="s">
        <v>347</v>
      </c>
      <c r="B442">
        <v>134</v>
      </c>
      <c r="C442" t="s">
        <v>60</v>
      </c>
      <c r="D442">
        <v>1974</v>
      </c>
      <c r="E442" t="s">
        <v>1031</v>
      </c>
      <c r="I442">
        <v>97.542699999999996</v>
      </c>
      <c r="J442">
        <v>43.162362000000002</v>
      </c>
      <c r="K442">
        <v>54.380338000000002</v>
      </c>
      <c r="N442">
        <v>18.59122</v>
      </c>
      <c r="O442">
        <v>7.6038158999999998</v>
      </c>
      <c r="P442">
        <v>529.08829000000003</v>
      </c>
      <c r="Q442" t="s">
        <v>711</v>
      </c>
      <c r="R442" t="s">
        <v>711</v>
      </c>
      <c r="S442" t="s">
        <v>711</v>
      </c>
      <c r="T442" t="s">
        <v>712</v>
      </c>
      <c r="U442" t="s">
        <v>712</v>
      </c>
      <c r="V442" t="s">
        <v>712</v>
      </c>
      <c r="W442" t="s">
        <v>785</v>
      </c>
      <c r="X442" t="s">
        <v>785</v>
      </c>
      <c r="Y442" t="s">
        <v>6</v>
      </c>
      <c r="Z442" t="s">
        <v>6</v>
      </c>
      <c r="AA442" t="s">
        <v>1006</v>
      </c>
      <c r="AB442" t="s">
        <v>1007</v>
      </c>
      <c r="AC442" t="s">
        <v>567</v>
      </c>
    </row>
    <row r="443" spans="1:29" x14ac:dyDescent="0.25">
      <c r="A443" t="s">
        <v>347</v>
      </c>
      <c r="B443">
        <v>134</v>
      </c>
      <c r="C443" t="s">
        <v>60</v>
      </c>
      <c r="D443">
        <v>1975</v>
      </c>
      <c r="E443" t="s">
        <v>1032</v>
      </c>
      <c r="I443">
        <v>99.620086000000001</v>
      </c>
      <c r="J443">
        <v>44.102038</v>
      </c>
      <c r="K443">
        <v>55.518047000000003</v>
      </c>
      <c r="N443">
        <v>23.745988000000001</v>
      </c>
      <c r="O443">
        <v>10.648823</v>
      </c>
      <c r="P443">
        <v>552.04931999999997</v>
      </c>
      <c r="Q443" t="s">
        <v>711</v>
      </c>
      <c r="R443" t="s">
        <v>711</v>
      </c>
      <c r="S443" t="s">
        <v>711</v>
      </c>
      <c r="T443" t="s">
        <v>712</v>
      </c>
      <c r="U443" t="s">
        <v>712</v>
      </c>
      <c r="V443" t="s">
        <v>712</v>
      </c>
      <c r="W443" t="s">
        <v>785</v>
      </c>
      <c r="X443" t="s">
        <v>785</v>
      </c>
      <c r="Y443" t="s">
        <v>6</v>
      </c>
      <c r="Z443" t="s">
        <v>6</v>
      </c>
      <c r="AA443" t="s">
        <v>1006</v>
      </c>
      <c r="AB443" t="s">
        <v>1007</v>
      </c>
      <c r="AC443" t="s">
        <v>567</v>
      </c>
    </row>
    <row r="444" spans="1:29" x14ac:dyDescent="0.25">
      <c r="A444" t="s">
        <v>347</v>
      </c>
      <c r="B444">
        <v>134</v>
      </c>
      <c r="C444" t="s">
        <v>60</v>
      </c>
      <c r="D444">
        <v>1976</v>
      </c>
      <c r="E444" t="s">
        <v>1033</v>
      </c>
      <c r="I444">
        <v>99.206165999999996</v>
      </c>
      <c r="J444">
        <v>44.539318000000002</v>
      </c>
      <c r="K444">
        <v>54.666846999999997</v>
      </c>
      <c r="N444">
        <v>25.17315</v>
      </c>
      <c r="O444">
        <v>11.457127</v>
      </c>
      <c r="P444">
        <v>602.52606000000003</v>
      </c>
      <c r="Q444" t="s">
        <v>711</v>
      </c>
      <c r="R444" t="s">
        <v>711</v>
      </c>
      <c r="S444" t="s">
        <v>711</v>
      </c>
      <c r="T444" t="s">
        <v>712</v>
      </c>
      <c r="U444" t="s">
        <v>712</v>
      </c>
      <c r="V444" t="s">
        <v>712</v>
      </c>
      <c r="W444" t="s">
        <v>785</v>
      </c>
      <c r="X444" t="s">
        <v>785</v>
      </c>
      <c r="Y444" t="s">
        <v>6</v>
      </c>
      <c r="Z444" t="s">
        <v>6</v>
      </c>
      <c r="AA444" t="s">
        <v>1006</v>
      </c>
      <c r="AB444" t="s">
        <v>1007</v>
      </c>
      <c r="AC444" t="s">
        <v>567</v>
      </c>
    </row>
    <row r="445" spans="1:29" x14ac:dyDescent="0.25">
      <c r="A445" t="s">
        <v>347</v>
      </c>
      <c r="B445">
        <v>134</v>
      </c>
      <c r="C445" t="s">
        <v>60</v>
      </c>
      <c r="D445">
        <v>1977</v>
      </c>
      <c r="E445" t="s">
        <v>1034</v>
      </c>
      <c r="I445">
        <v>101.02670999999999</v>
      </c>
      <c r="J445">
        <v>45.999265000000001</v>
      </c>
      <c r="K445">
        <v>55.027447000000002</v>
      </c>
      <c r="N445">
        <v>26.130362999999999</v>
      </c>
      <c r="O445">
        <v>12.374188</v>
      </c>
      <c r="P445">
        <v>642.74288000000001</v>
      </c>
      <c r="Q445" t="s">
        <v>711</v>
      </c>
      <c r="R445" t="s">
        <v>711</v>
      </c>
      <c r="S445" t="s">
        <v>711</v>
      </c>
      <c r="T445" t="s">
        <v>712</v>
      </c>
      <c r="U445" t="s">
        <v>712</v>
      </c>
      <c r="V445" t="s">
        <v>712</v>
      </c>
      <c r="W445" t="s">
        <v>785</v>
      </c>
      <c r="X445" t="s">
        <v>785</v>
      </c>
      <c r="Y445" t="s">
        <v>6</v>
      </c>
      <c r="Z445" t="s">
        <v>6</v>
      </c>
      <c r="AA445" t="s">
        <v>1006</v>
      </c>
      <c r="AB445" t="s">
        <v>1007</v>
      </c>
      <c r="AC445" t="s">
        <v>567</v>
      </c>
    </row>
    <row r="446" spans="1:29" x14ac:dyDescent="0.25">
      <c r="A446" t="s">
        <v>347</v>
      </c>
      <c r="B446">
        <v>134</v>
      </c>
      <c r="C446" t="s">
        <v>60</v>
      </c>
      <c r="D446">
        <v>1978</v>
      </c>
      <c r="E446" t="s">
        <v>1035</v>
      </c>
      <c r="I446">
        <v>102.32514999999999</v>
      </c>
      <c r="J446">
        <v>47.848547000000003</v>
      </c>
      <c r="K446">
        <v>54.476599999999998</v>
      </c>
      <c r="N446">
        <v>27.469138999999998</v>
      </c>
      <c r="O446">
        <v>13.480228</v>
      </c>
      <c r="P446">
        <v>690.20276999999999</v>
      </c>
      <c r="Q446" t="s">
        <v>711</v>
      </c>
      <c r="R446" t="s">
        <v>711</v>
      </c>
      <c r="S446" t="s">
        <v>711</v>
      </c>
      <c r="T446" t="s">
        <v>712</v>
      </c>
      <c r="U446" t="s">
        <v>712</v>
      </c>
      <c r="V446" t="s">
        <v>712</v>
      </c>
      <c r="W446" t="s">
        <v>785</v>
      </c>
      <c r="X446" t="s">
        <v>785</v>
      </c>
      <c r="Y446" t="s">
        <v>6</v>
      </c>
      <c r="Z446" t="s">
        <v>6</v>
      </c>
      <c r="AA446" t="s">
        <v>1006</v>
      </c>
      <c r="AB446" t="s">
        <v>1007</v>
      </c>
      <c r="AC446" t="s">
        <v>567</v>
      </c>
    </row>
    <row r="447" spans="1:29" x14ac:dyDescent="0.25">
      <c r="A447" t="s">
        <v>347</v>
      </c>
      <c r="B447">
        <v>134</v>
      </c>
      <c r="C447" t="s">
        <v>60</v>
      </c>
      <c r="D447">
        <v>1979</v>
      </c>
      <c r="E447" t="s">
        <v>1036</v>
      </c>
      <c r="I447">
        <v>104.35099</v>
      </c>
      <c r="J447">
        <v>50.15314</v>
      </c>
      <c r="K447">
        <v>54.197847000000003</v>
      </c>
      <c r="N447">
        <v>28.347166999999999</v>
      </c>
      <c r="O447">
        <v>14.218915000000001</v>
      </c>
      <c r="P447">
        <v>746.60530000000006</v>
      </c>
      <c r="Q447" t="s">
        <v>711</v>
      </c>
      <c r="R447" t="s">
        <v>711</v>
      </c>
      <c r="S447" t="s">
        <v>711</v>
      </c>
      <c r="T447" t="s">
        <v>712</v>
      </c>
      <c r="U447" t="s">
        <v>712</v>
      </c>
      <c r="V447" t="s">
        <v>712</v>
      </c>
      <c r="W447" t="s">
        <v>785</v>
      </c>
      <c r="X447" t="s">
        <v>785</v>
      </c>
      <c r="Y447" t="s">
        <v>6</v>
      </c>
      <c r="Z447" t="s">
        <v>6</v>
      </c>
      <c r="AA447" t="s">
        <v>1006</v>
      </c>
      <c r="AB447" t="s">
        <v>1007</v>
      </c>
      <c r="AC447" t="s">
        <v>567</v>
      </c>
    </row>
    <row r="448" spans="1:29" x14ac:dyDescent="0.25">
      <c r="A448" t="s">
        <v>347</v>
      </c>
      <c r="B448">
        <v>134</v>
      </c>
      <c r="C448" t="s">
        <v>60</v>
      </c>
      <c r="D448">
        <v>1980</v>
      </c>
      <c r="E448" t="s">
        <v>1037</v>
      </c>
      <c r="I448">
        <v>108.33973</v>
      </c>
      <c r="J448">
        <v>52.114638999999997</v>
      </c>
      <c r="K448">
        <v>56.225085999999997</v>
      </c>
      <c r="N448">
        <v>30.245446000000001</v>
      </c>
      <c r="O448">
        <v>15.206257000000001</v>
      </c>
      <c r="P448">
        <v>792.17665</v>
      </c>
      <c r="Q448" t="s">
        <v>711</v>
      </c>
      <c r="R448" t="s">
        <v>711</v>
      </c>
      <c r="S448" t="s">
        <v>711</v>
      </c>
      <c r="T448" t="s">
        <v>712</v>
      </c>
      <c r="U448" t="s">
        <v>712</v>
      </c>
      <c r="V448" t="s">
        <v>712</v>
      </c>
      <c r="W448" t="s">
        <v>785</v>
      </c>
      <c r="X448" t="s">
        <v>785</v>
      </c>
      <c r="Y448" t="s">
        <v>6</v>
      </c>
      <c r="Z448" t="s">
        <v>6</v>
      </c>
      <c r="AA448" t="s">
        <v>1006</v>
      </c>
      <c r="AB448" t="s">
        <v>1007</v>
      </c>
      <c r="AC448" t="s">
        <v>567</v>
      </c>
    </row>
    <row r="449" spans="1:29" x14ac:dyDescent="0.25">
      <c r="A449" t="s">
        <v>347</v>
      </c>
      <c r="B449">
        <v>134</v>
      </c>
      <c r="C449" t="s">
        <v>60</v>
      </c>
      <c r="D449">
        <v>1981</v>
      </c>
      <c r="E449" t="s">
        <v>1038</v>
      </c>
      <c r="I449">
        <v>112.6114</v>
      </c>
      <c r="J449">
        <v>54.436602999999998</v>
      </c>
      <c r="K449">
        <v>58.174791999999997</v>
      </c>
      <c r="N449">
        <v>33.736863</v>
      </c>
      <c r="O449">
        <v>17.178806000000002</v>
      </c>
      <c r="P449">
        <v>826.89766999999995</v>
      </c>
      <c r="Q449" t="s">
        <v>711</v>
      </c>
      <c r="R449" t="s">
        <v>711</v>
      </c>
      <c r="S449" t="s">
        <v>711</v>
      </c>
      <c r="T449" t="s">
        <v>712</v>
      </c>
      <c r="U449" t="s">
        <v>712</v>
      </c>
      <c r="V449" t="s">
        <v>712</v>
      </c>
      <c r="W449" t="s">
        <v>785</v>
      </c>
      <c r="X449" t="s">
        <v>785</v>
      </c>
      <c r="Y449" t="s">
        <v>6</v>
      </c>
      <c r="Z449" t="s">
        <v>6</v>
      </c>
      <c r="AA449" t="s">
        <v>1006</v>
      </c>
      <c r="AB449" t="s">
        <v>1007</v>
      </c>
      <c r="AC449" t="s">
        <v>567</v>
      </c>
    </row>
    <row r="450" spans="1:29" x14ac:dyDescent="0.25">
      <c r="A450" t="s">
        <v>347</v>
      </c>
      <c r="B450">
        <v>134</v>
      </c>
      <c r="C450" t="s">
        <v>60</v>
      </c>
      <c r="D450">
        <v>1982</v>
      </c>
      <c r="E450" t="s">
        <v>1039</v>
      </c>
      <c r="I450">
        <v>115.04725999999999</v>
      </c>
      <c r="J450">
        <v>56.067582000000002</v>
      </c>
      <c r="K450">
        <v>58.979680000000002</v>
      </c>
      <c r="N450">
        <v>36.571677999999999</v>
      </c>
      <c r="O450">
        <v>18.698066000000001</v>
      </c>
      <c r="P450">
        <v>859.55196000000001</v>
      </c>
      <c r="Q450" t="s">
        <v>711</v>
      </c>
      <c r="R450" t="s">
        <v>711</v>
      </c>
      <c r="S450" t="s">
        <v>711</v>
      </c>
      <c r="T450" t="s">
        <v>712</v>
      </c>
      <c r="U450" t="s">
        <v>712</v>
      </c>
      <c r="V450" t="s">
        <v>712</v>
      </c>
      <c r="W450" t="s">
        <v>785</v>
      </c>
      <c r="X450" t="s">
        <v>785</v>
      </c>
      <c r="Y450" t="s">
        <v>6</v>
      </c>
      <c r="Z450" t="s">
        <v>6</v>
      </c>
      <c r="AA450" t="s">
        <v>1006</v>
      </c>
      <c r="AB450" t="s">
        <v>1007</v>
      </c>
      <c r="AC450" t="s">
        <v>567</v>
      </c>
    </row>
    <row r="451" spans="1:29" x14ac:dyDescent="0.25">
      <c r="A451" t="s">
        <v>347</v>
      </c>
      <c r="B451">
        <v>134</v>
      </c>
      <c r="C451" t="s">
        <v>60</v>
      </c>
      <c r="D451">
        <v>1983</v>
      </c>
      <c r="E451" t="s">
        <v>1040</v>
      </c>
      <c r="I451">
        <v>116.27706000000001</v>
      </c>
      <c r="J451">
        <v>58.096536</v>
      </c>
      <c r="K451">
        <v>58.180526</v>
      </c>
      <c r="N451">
        <v>38.104849000000002</v>
      </c>
      <c r="O451">
        <v>19.697816</v>
      </c>
      <c r="P451">
        <v>901.29985999999997</v>
      </c>
      <c r="Q451" t="s">
        <v>711</v>
      </c>
      <c r="R451" t="s">
        <v>711</v>
      </c>
      <c r="S451" t="s">
        <v>711</v>
      </c>
      <c r="T451" t="s">
        <v>712</v>
      </c>
      <c r="U451" t="s">
        <v>712</v>
      </c>
      <c r="V451" t="s">
        <v>712</v>
      </c>
      <c r="W451" t="s">
        <v>785</v>
      </c>
      <c r="X451" t="s">
        <v>785</v>
      </c>
      <c r="Y451" t="s">
        <v>6</v>
      </c>
      <c r="Z451" t="s">
        <v>6</v>
      </c>
      <c r="AA451" t="s">
        <v>1006</v>
      </c>
      <c r="AB451" t="s">
        <v>1007</v>
      </c>
      <c r="AC451" t="s">
        <v>567</v>
      </c>
    </row>
    <row r="452" spans="1:29" x14ac:dyDescent="0.25">
      <c r="A452" t="s">
        <v>347</v>
      </c>
      <c r="B452">
        <v>134</v>
      </c>
      <c r="C452" t="s">
        <v>60</v>
      </c>
      <c r="D452">
        <v>1984</v>
      </c>
      <c r="E452" t="s">
        <v>1041</v>
      </c>
      <c r="I452">
        <v>117.07926</v>
      </c>
      <c r="J452">
        <v>59.164732000000001</v>
      </c>
      <c r="K452">
        <v>57.914529999999999</v>
      </c>
      <c r="N452">
        <v>38.799812000000003</v>
      </c>
      <c r="O452">
        <v>20.216101999999999</v>
      </c>
      <c r="P452">
        <v>945.52782000000002</v>
      </c>
      <c r="Q452" t="s">
        <v>711</v>
      </c>
      <c r="R452" t="s">
        <v>711</v>
      </c>
      <c r="S452" t="s">
        <v>711</v>
      </c>
      <c r="T452" t="s">
        <v>712</v>
      </c>
      <c r="U452" t="s">
        <v>712</v>
      </c>
      <c r="V452" t="s">
        <v>712</v>
      </c>
      <c r="W452" t="s">
        <v>785</v>
      </c>
      <c r="X452" t="s">
        <v>785</v>
      </c>
      <c r="Y452" t="s">
        <v>6</v>
      </c>
      <c r="Z452" t="s">
        <v>6</v>
      </c>
      <c r="AA452" t="s">
        <v>1006</v>
      </c>
      <c r="AB452" t="s">
        <v>1007</v>
      </c>
      <c r="AC452" t="s">
        <v>567</v>
      </c>
    </row>
    <row r="453" spans="1:29" x14ac:dyDescent="0.25">
      <c r="A453" t="s">
        <v>347</v>
      </c>
      <c r="B453">
        <v>134</v>
      </c>
      <c r="C453" t="s">
        <v>60</v>
      </c>
      <c r="D453">
        <v>1985</v>
      </c>
      <c r="E453" t="s">
        <v>1042</v>
      </c>
      <c r="I453">
        <v>117.40776</v>
      </c>
      <c r="J453">
        <v>60.770845000000001</v>
      </c>
      <c r="K453">
        <v>56.636916999999997</v>
      </c>
      <c r="N453">
        <v>39.373047</v>
      </c>
      <c r="O453">
        <v>20.667849</v>
      </c>
      <c r="P453">
        <v>987.17237999999998</v>
      </c>
      <c r="Q453" t="s">
        <v>711</v>
      </c>
      <c r="R453" t="s">
        <v>711</v>
      </c>
      <c r="S453" t="s">
        <v>711</v>
      </c>
      <c r="T453" t="s">
        <v>712</v>
      </c>
      <c r="U453" t="s">
        <v>712</v>
      </c>
      <c r="V453" t="s">
        <v>712</v>
      </c>
      <c r="W453" t="s">
        <v>785</v>
      </c>
      <c r="X453" t="s">
        <v>785</v>
      </c>
      <c r="Y453" t="s">
        <v>6</v>
      </c>
      <c r="Z453" t="s">
        <v>6</v>
      </c>
      <c r="AA453" t="s">
        <v>1006</v>
      </c>
      <c r="AB453" t="s">
        <v>1007</v>
      </c>
      <c r="AC453" t="s">
        <v>567</v>
      </c>
    </row>
    <row r="454" spans="1:29" x14ac:dyDescent="0.25">
      <c r="A454" t="s">
        <v>347</v>
      </c>
      <c r="B454">
        <v>134</v>
      </c>
      <c r="C454" t="s">
        <v>60</v>
      </c>
      <c r="D454">
        <v>1986</v>
      </c>
      <c r="E454" t="s">
        <v>1043</v>
      </c>
      <c r="I454">
        <v>114.63592</v>
      </c>
      <c r="J454">
        <v>59.862684999999999</v>
      </c>
      <c r="K454">
        <v>54.773232999999998</v>
      </c>
      <c r="N454">
        <v>39.230407</v>
      </c>
      <c r="O454">
        <v>20.659504999999999</v>
      </c>
      <c r="P454">
        <v>1043.9041</v>
      </c>
      <c r="Q454" t="s">
        <v>711</v>
      </c>
      <c r="R454" t="s">
        <v>711</v>
      </c>
      <c r="S454" t="s">
        <v>711</v>
      </c>
      <c r="T454" t="s">
        <v>712</v>
      </c>
      <c r="U454" t="s">
        <v>712</v>
      </c>
      <c r="V454" t="s">
        <v>712</v>
      </c>
      <c r="W454" t="s">
        <v>785</v>
      </c>
      <c r="X454" t="s">
        <v>785</v>
      </c>
      <c r="Y454" t="s">
        <v>6</v>
      </c>
      <c r="Z454" t="s">
        <v>6</v>
      </c>
      <c r="AA454" t="s">
        <v>1006</v>
      </c>
      <c r="AB454" t="s">
        <v>1007</v>
      </c>
      <c r="AC454" t="s">
        <v>567</v>
      </c>
    </row>
    <row r="455" spans="1:29" x14ac:dyDescent="0.25">
      <c r="A455" t="s">
        <v>347</v>
      </c>
      <c r="B455">
        <v>134</v>
      </c>
      <c r="C455" t="s">
        <v>60</v>
      </c>
      <c r="D455">
        <v>1987</v>
      </c>
      <c r="E455" t="s">
        <v>1044</v>
      </c>
      <c r="I455">
        <v>114.70693</v>
      </c>
      <c r="J455">
        <v>59.938870999999999</v>
      </c>
      <c r="K455">
        <v>54.768054999999997</v>
      </c>
      <c r="N455">
        <v>40.255004</v>
      </c>
      <c r="O455">
        <v>21.169951000000001</v>
      </c>
      <c r="P455">
        <v>1078.1084000000001</v>
      </c>
      <c r="Q455" t="s">
        <v>711</v>
      </c>
      <c r="R455" t="s">
        <v>711</v>
      </c>
      <c r="S455" t="s">
        <v>711</v>
      </c>
      <c r="T455" t="s">
        <v>712</v>
      </c>
      <c r="U455" t="s">
        <v>712</v>
      </c>
      <c r="V455" t="s">
        <v>712</v>
      </c>
      <c r="W455" t="s">
        <v>785</v>
      </c>
      <c r="X455" t="s">
        <v>785</v>
      </c>
      <c r="Y455" t="s">
        <v>6</v>
      </c>
      <c r="Z455" t="s">
        <v>6</v>
      </c>
      <c r="AA455" t="s">
        <v>1006</v>
      </c>
      <c r="AB455" t="s">
        <v>1007</v>
      </c>
      <c r="AC455" t="s">
        <v>567</v>
      </c>
    </row>
    <row r="456" spans="1:29" x14ac:dyDescent="0.25">
      <c r="A456" t="s">
        <v>347</v>
      </c>
      <c r="B456">
        <v>134</v>
      </c>
      <c r="C456" t="s">
        <v>60</v>
      </c>
      <c r="D456">
        <v>1988</v>
      </c>
      <c r="E456" t="s">
        <v>1045</v>
      </c>
      <c r="I456">
        <v>114.09742</v>
      </c>
      <c r="J456">
        <v>59.076154000000002</v>
      </c>
      <c r="K456">
        <v>55.021270999999999</v>
      </c>
      <c r="N456">
        <v>40.673403999999998</v>
      </c>
      <c r="O456">
        <v>21.671372999999999</v>
      </c>
      <c r="P456">
        <v>1135.1501000000001</v>
      </c>
      <c r="Q456" t="s">
        <v>711</v>
      </c>
      <c r="R456" t="s">
        <v>711</v>
      </c>
      <c r="S456" t="s">
        <v>711</v>
      </c>
      <c r="T456" t="s">
        <v>712</v>
      </c>
      <c r="U456" t="s">
        <v>712</v>
      </c>
      <c r="V456" t="s">
        <v>712</v>
      </c>
      <c r="W456" t="s">
        <v>785</v>
      </c>
      <c r="X456" t="s">
        <v>785</v>
      </c>
      <c r="Y456" t="s">
        <v>6</v>
      </c>
      <c r="Z456" t="s">
        <v>6</v>
      </c>
      <c r="AA456" t="s">
        <v>1006</v>
      </c>
      <c r="AB456" t="s">
        <v>1007</v>
      </c>
      <c r="AC456" t="s">
        <v>567</v>
      </c>
    </row>
    <row r="457" spans="1:29" x14ac:dyDescent="0.25">
      <c r="A457" t="s">
        <v>347</v>
      </c>
      <c r="B457">
        <v>134</v>
      </c>
      <c r="C457" t="s">
        <v>60</v>
      </c>
      <c r="D457">
        <v>1989</v>
      </c>
      <c r="E457" t="s">
        <v>1046</v>
      </c>
      <c r="I457">
        <v>114.40124</v>
      </c>
      <c r="J457">
        <v>58.851109000000001</v>
      </c>
      <c r="K457">
        <v>55.550131999999998</v>
      </c>
      <c r="N457">
        <v>39.336959999999998</v>
      </c>
      <c r="O457">
        <v>21.073889999999999</v>
      </c>
      <c r="P457">
        <v>1207.2789</v>
      </c>
      <c r="Q457" t="s">
        <v>711</v>
      </c>
      <c r="R457" t="s">
        <v>711</v>
      </c>
      <c r="S457" t="s">
        <v>711</v>
      </c>
      <c r="T457" t="s">
        <v>712</v>
      </c>
      <c r="U457" t="s">
        <v>712</v>
      </c>
      <c r="V457" t="s">
        <v>712</v>
      </c>
      <c r="W457" t="s">
        <v>785</v>
      </c>
      <c r="X457" t="s">
        <v>785</v>
      </c>
      <c r="Y457" t="s">
        <v>6</v>
      </c>
      <c r="Z457" t="s">
        <v>6</v>
      </c>
      <c r="AA457" t="s">
        <v>1006</v>
      </c>
      <c r="AB457" t="s">
        <v>1007</v>
      </c>
      <c r="AC457" t="s">
        <v>567</v>
      </c>
    </row>
    <row r="458" spans="1:29" x14ac:dyDescent="0.25">
      <c r="A458" t="s">
        <v>347</v>
      </c>
      <c r="B458">
        <v>134</v>
      </c>
      <c r="C458" t="s">
        <v>60</v>
      </c>
      <c r="D458">
        <v>1990</v>
      </c>
      <c r="E458" t="s">
        <v>1047</v>
      </c>
      <c r="I458">
        <v>112.93501999999999</v>
      </c>
      <c r="J458">
        <v>57.937488000000002</v>
      </c>
      <c r="K458">
        <v>54.997534000000002</v>
      </c>
      <c r="N458">
        <v>40.885551999999997</v>
      </c>
      <c r="O458">
        <v>23.250888</v>
      </c>
      <c r="P458">
        <v>1317.4354000000001</v>
      </c>
      <c r="Q458" t="s">
        <v>711</v>
      </c>
      <c r="R458" t="s">
        <v>711</v>
      </c>
      <c r="S458" t="s">
        <v>711</v>
      </c>
      <c r="T458" t="s">
        <v>712</v>
      </c>
      <c r="U458" t="s">
        <v>712</v>
      </c>
      <c r="V458" t="s">
        <v>712</v>
      </c>
      <c r="W458" t="s">
        <v>785</v>
      </c>
      <c r="X458" t="s">
        <v>785</v>
      </c>
      <c r="Y458" t="s">
        <v>6</v>
      </c>
      <c r="Z458" t="s">
        <v>6</v>
      </c>
      <c r="AA458" t="s">
        <v>1006</v>
      </c>
      <c r="AB458" t="s">
        <v>1007</v>
      </c>
      <c r="AC458" t="s">
        <v>567</v>
      </c>
    </row>
    <row r="459" spans="1:29" x14ac:dyDescent="0.25">
      <c r="A459" t="s">
        <v>347</v>
      </c>
      <c r="B459">
        <v>134</v>
      </c>
      <c r="C459" t="s">
        <v>60</v>
      </c>
      <c r="D459">
        <v>1991</v>
      </c>
      <c r="E459" t="s">
        <v>1048</v>
      </c>
      <c r="I459">
        <v>103.42646999999999</v>
      </c>
      <c r="J459">
        <v>51.386177000000004</v>
      </c>
      <c r="K459">
        <v>52.040295</v>
      </c>
      <c r="N459">
        <v>38.984549999999999</v>
      </c>
      <c r="O459">
        <v>22.773047999999999</v>
      </c>
      <c r="P459">
        <v>1585.8</v>
      </c>
      <c r="Q459" t="s">
        <v>711</v>
      </c>
      <c r="R459" t="s">
        <v>711</v>
      </c>
      <c r="S459" t="s">
        <v>711</v>
      </c>
      <c r="T459" t="s">
        <v>712</v>
      </c>
      <c r="U459" t="s">
        <v>712</v>
      </c>
      <c r="V459" t="s">
        <v>712</v>
      </c>
      <c r="W459" t="s">
        <v>785</v>
      </c>
      <c r="X459" t="s">
        <v>785</v>
      </c>
      <c r="Y459" t="s">
        <v>6</v>
      </c>
      <c r="Z459" t="s">
        <v>6</v>
      </c>
      <c r="AA459" t="s">
        <v>1006</v>
      </c>
      <c r="AB459" t="s">
        <v>1007</v>
      </c>
      <c r="AC459" t="s">
        <v>567</v>
      </c>
    </row>
    <row r="460" spans="1:29" x14ac:dyDescent="0.25">
      <c r="A460" t="s">
        <v>347</v>
      </c>
      <c r="B460">
        <v>134</v>
      </c>
      <c r="C460" t="s">
        <v>60</v>
      </c>
      <c r="D460">
        <v>1992</v>
      </c>
      <c r="E460" t="s">
        <v>1049</v>
      </c>
      <c r="I460">
        <v>103.60227999999999</v>
      </c>
      <c r="J460">
        <v>51.812040000000003</v>
      </c>
      <c r="K460">
        <v>51.790241999999999</v>
      </c>
      <c r="N460">
        <v>41.453709000000003</v>
      </c>
      <c r="O460">
        <v>24.847479</v>
      </c>
      <c r="P460">
        <v>1702.06</v>
      </c>
      <c r="Q460" t="s">
        <v>711</v>
      </c>
      <c r="R460" t="s">
        <v>711</v>
      </c>
      <c r="S460" t="s">
        <v>711</v>
      </c>
      <c r="T460" t="s">
        <v>712</v>
      </c>
      <c r="U460" t="s">
        <v>712</v>
      </c>
      <c r="V460" t="s">
        <v>712</v>
      </c>
      <c r="W460" t="s">
        <v>785</v>
      </c>
      <c r="X460" t="s">
        <v>785</v>
      </c>
      <c r="Y460" t="s">
        <v>6</v>
      </c>
      <c r="Z460" t="s">
        <v>6</v>
      </c>
      <c r="AA460" t="s">
        <v>1006</v>
      </c>
      <c r="AB460" t="s">
        <v>1007</v>
      </c>
      <c r="AC460" t="s">
        <v>567</v>
      </c>
    </row>
    <row r="461" spans="1:29" x14ac:dyDescent="0.25">
      <c r="A461" t="s">
        <v>347</v>
      </c>
      <c r="B461">
        <v>134</v>
      </c>
      <c r="C461" t="s">
        <v>60</v>
      </c>
      <c r="D461">
        <v>1993</v>
      </c>
      <c r="E461" t="s">
        <v>1050</v>
      </c>
      <c r="I461">
        <v>111.01314000000001</v>
      </c>
      <c r="J461">
        <v>55.392342999999997</v>
      </c>
      <c r="K461">
        <v>55.620798999999998</v>
      </c>
      <c r="N461">
        <v>45.095351999999998</v>
      </c>
      <c r="O461">
        <v>27.069946999999999</v>
      </c>
      <c r="P461">
        <v>1750.89</v>
      </c>
      <c r="Q461" t="s">
        <v>711</v>
      </c>
      <c r="R461" t="s">
        <v>711</v>
      </c>
      <c r="S461" t="s">
        <v>711</v>
      </c>
      <c r="T461" t="s">
        <v>712</v>
      </c>
      <c r="U461" t="s">
        <v>712</v>
      </c>
      <c r="V461" t="s">
        <v>712</v>
      </c>
      <c r="W461" t="s">
        <v>785</v>
      </c>
      <c r="X461" t="s">
        <v>785</v>
      </c>
      <c r="Y461" t="s">
        <v>6</v>
      </c>
      <c r="Z461" t="s">
        <v>6</v>
      </c>
      <c r="AA461" t="s">
        <v>1006</v>
      </c>
      <c r="AB461" t="s">
        <v>1007</v>
      </c>
      <c r="AC461" t="s">
        <v>567</v>
      </c>
    </row>
    <row r="462" spans="1:29" x14ac:dyDescent="0.25">
      <c r="A462" t="s">
        <v>347</v>
      </c>
      <c r="B462">
        <v>134</v>
      </c>
      <c r="C462" t="s">
        <v>60</v>
      </c>
      <c r="D462">
        <v>1994</v>
      </c>
      <c r="E462" t="s">
        <v>1051</v>
      </c>
      <c r="I462">
        <v>111.82602</v>
      </c>
      <c r="J462">
        <v>58.147959999999998</v>
      </c>
      <c r="K462">
        <v>53.678063000000002</v>
      </c>
      <c r="N462">
        <v>47.537044999999999</v>
      </c>
      <c r="O462">
        <v>28.815774000000001</v>
      </c>
      <c r="P462">
        <v>1829.55</v>
      </c>
      <c r="Q462" t="s">
        <v>711</v>
      </c>
      <c r="R462" t="s">
        <v>711</v>
      </c>
      <c r="S462" t="s">
        <v>711</v>
      </c>
      <c r="T462" t="s">
        <v>712</v>
      </c>
      <c r="U462" t="s">
        <v>712</v>
      </c>
      <c r="V462" t="s">
        <v>712</v>
      </c>
      <c r="W462" t="s">
        <v>785</v>
      </c>
      <c r="X462" t="s">
        <v>785</v>
      </c>
      <c r="Y462" t="s">
        <v>6</v>
      </c>
      <c r="Z462" t="s">
        <v>6</v>
      </c>
      <c r="AA462" t="s">
        <v>1006</v>
      </c>
      <c r="AB462" t="s">
        <v>1007</v>
      </c>
      <c r="AC462" t="s">
        <v>567</v>
      </c>
    </row>
    <row r="463" spans="1:29" x14ac:dyDescent="0.25">
      <c r="A463" t="s">
        <v>347</v>
      </c>
      <c r="B463">
        <v>134</v>
      </c>
      <c r="C463" t="s">
        <v>60</v>
      </c>
      <c r="D463">
        <v>1995</v>
      </c>
      <c r="E463" t="s">
        <v>1052</v>
      </c>
      <c r="F463">
        <v>148.67318</v>
      </c>
      <c r="G463">
        <v>61.061591</v>
      </c>
      <c r="H463">
        <v>87.611592999999999</v>
      </c>
      <c r="I463">
        <v>110.78876</v>
      </c>
      <c r="J463">
        <v>60.056423000000002</v>
      </c>
      <c r="K463">
        <v>50.732340999999998</v>
      </c>
      <c r="N463">
        <v>54.902487000000001</v>
      </c>
      <c r="O463">
        <v>35.465927000000001</v>
      </c>
      <c r="P463">
        <v>1894.61</v>
      </c>
      <c r="Q463" t="s">
        <v>711</v>
      </c>
      <c r="R463" t="s">
        <v>711</v>
      </c>
      <c r="S463" t="s">
        <v>711</v>
      </c>
      <c r="T463" t="s">
        <v>712</v>
      </c>
      <c r="U463" t="s">
        <v>712</v>
      </c>
      <c r="V463" t="s">
        <v>712</v>
      </c>
      <c r="W463" t="s">
        <v>785</v>
      </c>
      <c r="X463" t="s">
        <v>785</v>
      </c>
      <c r="Y463" t="s">
        <v>6</v>
      </c>
      <c r="Z463" t="s">
        <v>6</v>
      </c>
      <c r="AA463" t="s">
        <v>1006</v>
      </c>
      <c r="AB463" t="s">
        <v>1007</v>
      </c>
      <c r="AC463" t="s">
        <v>567</v>
      </c>
    </row>
    <row r="464" spans="1:29" x14ac:dyDescent="0.25">
      <c r="A464" t="s">
        <v>347</v>
      </c>
      <c r="B464">
        <v>134</v>
      </c>
      <c r="C464" t="s">
        <v>60</v>
      </c>
      <c r="D464">
        <v>1996</v>
      </c>
      <c r="E464" t="s">
        <v>1053</v>
      </c>
      <c r="F464">
        <v>153.42950999999999</v>
      </c>
      <c r="G464">
        <v>64.273022999999995</v>
      </c>
      <c r="H464">
        <v>89.156492</v>
      </c>
      <c r="I464">
        <v>115.55481</v>
      </c>
      <c r="J464">
        <v>63.278685000000003</v>
      </c>
      <c r="K464">
        <v>52.276124000000003</v>
      </c>
      <c r="N464">
        <v>57.793928999999999</v>
      </c>
      <c r="O464">
        <v>37.275447999999997</v>
      </c>
      <c r="P464">
        <v>1921.38</v>
      </c>
      <c r="Q464" t="s">
        <v>711</v>
      </c>
      <c r="R464" t="s">
        <v>711</v>
      </c>
      <c r="S464" t="s">
        <v>711</v>
      </c>
      <c r="T464" t="s">
        <v>712</v>
      </c>
      <c r="U464" t="s">
        <v>712</v>
      </c>
      <c r="V464" t="s">
        <v>712</v>
      </c>
      <c r="W464" t="s">
        <v>785</v>
      </c>
      <c r="X464" t="s">
        <v>785</v>
      </c>
      <c r="Y464" t="s">
        <v>6</v>
      </c>
      <c r="Z464" t="s">
        <v>6</v>
      </c>
      <c r="AA464" t="s">
        <v>1006</v>
      </c>
      <c r="AB464" t="s">
        <v>1007</v>
      </c>
      <c r="AC464" t="s">
        <v>567</v>
      </c>
    </row>
    <row r="465" spans="1:29" x14ac:dyDescent="0.25">
      <c r="A465" t="s">
        <v>347</v>
      </c>
      <c r="B465">
        <v>134</v>
      </c>
      <c r="C465" t="s">
        <v>60</v>
      </c>
      <c r="D465">
        <v>1997</v>
      </c>
      <c r="E465" t="s">
        <v>1054</v>
      </c>
      <c r="F465">
        <v>156.29998000000001</v>
      </c>
      <c r="G465">
        <v>66.148381999999998</v>
      </c>
      <c r="H465">
        <v>90.151595</v>
      </c>
      <c r="I465">
        <v>118.52464000000001</v>
      </c>
      <c r="J465">
        <v>65.207403999999997</v>
      </c>
      <c r="K465">
        <v>53.317236999999999</v>
      </c>
      <c r="N465">
        <v>58.866633999999998</v>
      </c>
      <c r="O465">
        <v>37.747546</v>
      </c>
      <c r="P465">
        <v>1961.15</v>
      </c>
      <c r="Q465" t="s">
        <v>711</v>
      </c>
      <c r="R465" t="s">
        <v>711</v>
      </c>
      <c r="S465" t="s">
        <v>711</v>
      </c>
      <c r="T465" t="s">
        <v>712</v>
      </c>
      <c r="U465" t="s">
        <v>712</v>
      </c>
      <c r="V465" t="s">
        <v>712</v>
      </c>
      <c r="W465" t="s">
        <v>785</v>
      </c>
      <c r="X465" t="s">
        <v>785</v>
      </c>
      <c r="Y465" t="s">
        <v>6</v>
      </c>
      <c r="Z465" t="s">
        <v>6</v>
      </c>
      <c r="AA465" t="s">
        <v>1006</v>
      </c>
      <c r="AB465" t="s">
        <v>1007</v>
      </c>
      <c r="AC465" t="s">
        <v>567</v>
      </c>
    </row>
    <row r="466" spans="1:29" x14ac:dyDescent="0.25">
      <c r="A466" t="s">
        <v>347</v>
      </c>
      <c r="B466">
        <v>134</v>
      </c>
      <c r="C466" t="s">
        <v>60</v>
      </c>
      <c r="D466">
        <v>1998</v>
      </c>
      <c r="E466" t="s">
        <v>1055</v>
      </c>
      <c r="F466">
        <v>160.65333999999999</v>
      </c>
      <c r="G466">
        <v>68.120053999999996</v>
      </c>
      <c r="H466">
        <v>92.533285000000006</v>
      </c>
      <c r="I466">
        <v>122.45301000000001</v>
      </c>
      <c r="J466">
        <v>67.205646999999999</v>
      </c>
      <c r="K466">
        <v>55.247366</v>
      </c>
      <c r="N466">
        <v>59.534953000000002</v>
      </c>
      <c r="O466">
        <v>38.261634000000001</v>
      </c>
      <c r="P466">
        <v>2014.42</v>
      </c>
      <c r="Q466" t="s">
        <v>711</v>
      </c>
      <c r="R466" t="s">
        <v>711</v>
      </c>
      <c r="S466" t="s">
        <v>711</v>
      </c>
      <c r="T466" t="s">
        <v>712</v>
      </c>
      <c r="U466" t="s">
        <v>712</v>
      </c>
      <c r="V466" t="s">
        <v>712</v>
      </c>
      <c r="W466" t="s">
        <v>785</v>
      </c>
      <c r="X466" t="s">
        <v>785</v>
      </c>
      <c r="Y466" t="s">
        <v>6</v>
      </c>
      <c r="Z466" t="s">
        <v>6</v>
      </c>
      <c r="AA466" t="s">
        <v>1006</v>
      </c>
      <c r="AB466" t="s">
        <v>1007</v>
      </c>
      <c r="AC466" t="s">
        <v>567</v>
      </c>
    </row>
    <row r="467" spans="1:29" x14ac:dyDescent="0.25">
      <c r="A467" t="s">
        <v>347</v>
      </c>
      <c r="B467">
        <v>134</v>
      </c>
      <c r="C467" t="s">
        <v>60</v>
      </c>
      <c r="D467">
        <v>1999</v>
      </c>
      <c r="E467" t="s">
        <v>1056</v>
      </c>
      <c r="F467">
        <v>166.8091</v>
      </c>
      <c r="G467">
        <v>71.323829000000003</v>
      </c>
      <c r="H467">
        <v>95.485268000000005</v>
      </c>
      <c r="I467">
        <v>125.98981000000001</v>
      </c>
      <c r="J467">
        <v>70.570094999999995</v>
      </c>
      <c r="K467">
        <v>55.419718000000003</v>
      </c>
      <c r="N467">
        <v>60.139840999999997</v>
      </c>
      <c r="O467">
        <v>38.814798000000003</v>
      </c>
      <c r="P467">
        <v>2059.48</v>
      </c>
      <c r="Q467" t="s">
        <v>711</v>
      </c>
      <c r="R467" t="s">
        <v>711</v>
      </c>
      <c r="S467" t="s">
        <v>711</v>
      </c>
      <c r="T467" t="s">
        <v>712</v>
      </c>
      <c r="U467" t="s">
        <v>712</v>
      </c>
      <c r="V467" t="s">
        <v>712</v>
      </c>
      <c r="W467" t="s">
        <v>785</v>
      </c>
      <c r="X467" t="s">
        <v>785</v>
      </c>
      <c r="Y467" t="s">
        <v>6</v>
      </c>
      <c r="Z467" t="s">
        <v>6</v>
      </c>
      <c r="AA467" t="s">
        <v>1006</v>
      </c>
      <c r="AB467" t="s">
        <v>1007</v>
      </c>
      <c r="AC467" t="s">
        <v>567</v>
      </c>
    </row>
    <row r="468" spans="1:29" x14ac:dyDescent="0.25">
      <c r="A468" t="s">
        <v>347</v>
      </c>
      <c r="B468">
        <v>134</v>
      </c>
      <c r="C468" t="s">
        <v>60</v>
      </c>
      <c r="D468">
        <v>2000</v>
      </c>
      <c r="E468" t="s">
        <v>1057</v>
      </c>
      <c r="F468">
        <v>172.18800999999999</v>
      </c>
      <c r="G468">
        <v>71.827185999999998</v>
      </c>
      <c r="H468">
        <v>100.36082</v>
      </c>
      <c r="I468">
        <v>129.91238000000001</v>
      </c>
      <c r="J468">
        <v>71.165242000000006</v>
      </c>
      <c r="K468">
        <v>58.747137000000002</v>
      </c>
      <c r="N468">
        <v>59.067418000000004</v>
      </c>
      <c r="O468">
        <v>37.954473</v>
      </c>
      <c r="P468">
        <v>2109.09</v>
      </c>
      <c r="Q468" t="s">
        <v>711</v>
      </c>
      <c r="R468" t="s">
        <v>711</v>
      </c>
      <c r="S468" t="s">
        <v>711</v>
      </c>
      <c r="T468" t="s">
        <v>712</v>
      </c>
      <c r="U468" t="s">
        <v>712</v>
      </c>
      <c r="V468" t="s">
        <v>712</v>
      </c>
      <c r="W468" t="s">
        <v>785</v>
      </c>
      <c r="X468" t="s">
        <v>785</v>
      </c>
      <c r="Y468" t="s">
        <v>6</v>
      </c>
      <c r="Z468" t="s">
        <v>6</v>
      </c>
      <c r="AA468" t="s">
        <v>1006</v>
      </c>
      <c r="AB468" t="s">
        <v>1007</v>
      </c>
      <c r="AC468" t="s">
        <v>567</v>
      </c>
    </row>
    <row r="469" spans="1:29" x14ac:dyDescent="0.25">
      <c r="A469" t="s">
        <v>347</v>
      </c>
      <c r="B469">
        <v>134</v>
      </c>
      <c r="C469" t="s">
        <v>60</v>
      </c>
      <c r="D469">
        <v>2001</v>
      </c>
      <c r="E469" t="s">
        <v>1058</v>
      </c>
      <c r="F469">
        <v>171.82652999999999</v>
      </c>
      <c r="G469">
        <v>70.719065999999998</v>
      </c>
      <c r="H469">
        <v>101.10746</v>
      </c>
      <c r="I469">
        <v>130.55971</v>
      </c>
      <c r="J469">
        <v>70.073278000000002</v>
      </c>
      <c r="K469">
        <v>60.486435</v>
      </c>
      <c r="N469">
        <v>57.939048</v>
      </c>
      <c r="O469">
        <v>36.162925000000001</v>
      </c>
      <c r="P469">
        <v>2172.54</v>
      </c>
      <c r="Q469" t="s">
        <v>711</v>
      </c>
      <c r="R469" t="s">
        <v>711</v>
      </c>
      <c r="S469" t="s">
        <v>711</v>
      </c>
      <c r="T469" t="s">
        <v>712</v>
      </c>
      <c r="U469" t="s">
        <v>712</v>
      </c>
      <c r="V469" t="s">
        <v>712</v>
      </c>
      <c r="W469" t="s">
        <v>785</v>
      </c>
      <c r="X469" t="s">
        <v>785</v>
      </c>
      <c r="Y469" t="s">
        <v>6</v>
      </c>
      <c r="Z469" t="s">
        <v>6</v>
      </c>
      <c r="AA469" t="s">
        <v>1006</v>
      </c>
      <c r="AB469" t="s">
        <v>1007</v>
      </c>
      <c r="AC469" t="s">
        <v>567</v>
      </c>
    </row>
    <row r="470" spans="1:29" x14ac:dyDescent="0.25">
      <c r="A470" t="s">
        <v>347</v>
      </c>
      <c r="B470">
        <v>134</v>
      </c>
      <c r="C470" t="s">
        <v>60</v>
      </c>
      <c r="D470">
        <v>2002</v>
      </c>
      <c r="E470" t="s">
        <v>1059</v>
      </c>
      <c r="F470">
        <v>173.43002000000001</v>
      </c>
      <c r="G470">
        <v>70.646733999999995</v>
      </c>
      <c r="H470">
        <v>102.78328999999999</v>
      </c>
      <c r="I470">
        <v>131.78371000000001</v>
      </c>
      <c r="J470">
        <v>69.985714999999999</v>
      </c>
      <c r="K470">
        <v>61.797991000000003</v>
      </c>
      <c r="N470">
        <v>59.707704999999997</v>
      </c>
      <c r="O470">
        <v>36.771059000000001</v>
      </c>
      <c r="P470">
        <v>2198.12</v>
      </c>
      <c r="Q470" t="s">
        <v>711</v>
      </c>
      <c r="R470" t="s">
        <v>711</v>
      </c>
      <c r="S470" t="s">
        <v>711</v>
      </c>
      <c r="T470" t="s">
        <v>712</v>
      </c>
      <c r="U470" t="s">
        <v>712</v>
      </c>
      <c r="V470" t="s">
        <v>712</v>
      </c>
      <c r="W470" t="s">
        <v>785</v>
      </c>
      <c r="X470" t="s">
        <v>785</v>
      </c>
      <c r="Y470" t="s">
        <v>6</v>
      </c>
      <c r="Z470" t="s">
        <v>6</v>
      </c>
      <c r="AA470" t="s">
        <v>1006</v>
      </c>
      <c r="AB470" t="s">
        <v>1007</v>
      </c>
      <c r="AC470" t="s">
        <v>567</v>
      </c>
    </row>
    <row r="471" spans="1:29" x14ac:dyDescent="0.25">
      <c r="A471" t="s">
        <v>347</v>
      </c>
      <c r="B471">
        <v>134</v>
      </c>
      <c r="C471" t="s">
        <v>60</v>
      </c>
      <c r="D471">
        <v>2003</v>
      </c>
      <c r="E471" t="s">
        <v>1060</v>
      </c>
      <c r="F471">
        <v>173.66847999999999</v>
      </c>
      <c r="G471">
        <v>70.958640000000003</v>
      </c>
      <c r="H471">
        <v>102.70984</v>
      </c>
      <c r="I471">
        <v>132.50691</v>
      </c>
      <c r="J471">
        <v>70.274556000000004</v>
      </c>
      <c r="K471">
        <v>62.232351000000001</v>
      </c>
      <c r="N471">
        <v>63.315246999999999</v>
      </c>
      <c r="O471">
        <v>38.660454000000001</v>
      </c>
      <c r="P471">
        <v>2211.5700000000002</v>
      </c>
      <c r="Q471" t="s">
        <v>711</v>
      </c>
      <c r="R471" t="s">
        <v>711</v>
      </c>
      <c r="S471" t="s">
        <v>711</v>
      </c>
      <c r="T471" t="s">
        <v>712</v>
      </c>
      <c r="U471" t="s">
        <v>712</v>
      </c>
      <c r="V471" t="s">
        <v>712</v>
      </c>
      <c r="W471" t="s">
        <v>785</v>
      </c>
      <c r="X471" t="s">
        <v>785</v>
      </c>
      <c r="Y471" t="s">
        <v>6</v>
      </c>
      <c r="Z471" t="s">
        <v>6</v>
      </c>
      <c r="AA471" t="s">
        <v>1006</v>
      </c>
      <c r="AB471" t="s">
        <v>1007</v>
      </c>
      <c r="AC471" t="s">
        <v>567</v>
      </c>
    </row>
    <row r="472" spans="1:29" x14ac:dyDescent="0.25">
      <c r="A472" t="s">
        <v>347</v>
      </c>
      <c r="B472">
        <v>134</v>
      </c>
      <c r="C472" t="s">
        <v>60</v>
      </c>
      <c r="D472">
        <v>2004</v>
      </c>
      <c r="E472" t="s">
        <v>1061</v>
      </c>
      <c r="F472">
        <v>168.07364999999999</v>
      </c>
      <c r="G472">
        <v>69.599384999999998</v>
      </c>
      <c r="H472">
        <v>98.474267999999995</v>
      </c>
      <c r="I472">
        <v>127.21355</v>
      </c>
      <c r="J472">
        <v>68.848716999999994</v>
      </c>
      <c r="K472">
        <v>58.364832</v>
      </c>
      <c r="N472">
        <v>64.997702000000004</v>
      </c>
      <c r="O472">
        <v>39.549131000000003</v>
      </c>
      <c r="P472">
        <v>2262.52</v>
      </c>
      <c r="Q472" t="s">
        <v>711</v>
      </c>
      <c r="R472" t="s">
        <v>711</v>
      </c>
      <c r="S472" t="s">
        <v>711</v>
      </c>
      <c r="T472" t="s">
        <v>712</v>
      </c>
      <c r="U472" t="s">
        <v>712</v>
      </c>
      <c r="V472" t="s">
        <v>712</v>
      </c>
      <c r="W472" t="s">
        <v>785</v>
      </c>
      <c r="X472" t="s">
        <v>785</v>
      </c>
      <c r="Y472" t="s">
        <v>6</v>
      </c>
      <c r="Z472" t="s">
        <v>6</v>
      </c>
      <c r="AA472" t="s">
        <v>1006</v>
      </c>
      <c r="AB472" t="s">
        <v>1007</v>
      </c>
      <c r="AC472" t="s">
        <v>567</v>
      </c>
    </row>
    <row r="473" spans="1:29" x14ac:dyDescent="0.25">
      <c r="A473" t="s">
        <v>347</v>
      </c>
      <c r="B473">
        <v>134</v>
      </c>
      <c r="C473" t="s">
        <v>60</v>
      </c>
      <c r="D473">
        <v>2005</v>
      </c>
      <c r="E473" t="s">
        <v>1062</v>
      </c>
      <c r="F473">
        <v>166.64699999999999</v>
      </c>
      <c r="G473">
        <v>68.548405000000002</v>
      </c>
      <c r="H473">
        <v>98.098596999999998</v>
      </c>
      <c r="I473">
        <v>125.34547000000001</v>
      </c>
      <c r="J473">
        <v>67.944466000000006</v>
      </c>
      <c r="K473">
        <v>57.401007999999997</v>
      </c>
      <c r="N473">
        <v>67.359755000000007</v>
      </c>
      <c r="O473">
        <v>41.111519000000001</v>
      </c>
      <c r="P473">
        <v>2288.31</v>
      </c>
      <c r="Q473" t="s">
        <v>711</v>
      </c>
      <c r="R473" t="s">
        <v>711</v>
      </c>
      <c r="S473" t="s">
        <v>711</v>
      </c>
      <c r="T473" t="s">
        <v>712</v>
      </c>
      <c r="U473" t="s">
        <v>712</v>
      </c>
      <c r="V473" t="s">
        <v>712</v>
      </c>
      <c r="W473" t="s">
        <v>785</v>
      </c>
      <c r="X473" t="s">
        <v>785</v>
      </c>
      <c r="Y473" t="s">
        <v>6</v>
      </c>
      <c r="Z473" t="s">
        <v>6</v>
      </c>
      <c r="AA473" t="s">
        <v>1006</v>
      </c>
      <c r="AB473" t="s">
        <v>1007</v>
      </c>
      <c r="AC473" t="s">
        <v>567</v>
      </c>
    </row>
    <row r="474" spans="1:29" x14ac:dyDescent="0.25">
      <c r="A474" t="s">
        <v>347</v>
      </c>
      <c r="B474">
        <v>134</v>
      </c>
      <c r="C474" t="s">
        <v>60</v>
      </c>
      <c r="D474">
        <v>2006</v>
      </c>
      <c r="E474" t="s">
        <v>1063</v>
      </c>
      <c r="F474">
        <v>164.18316999999999</v>
      </c>
      <c r="G474">
        <v>65.708488000000003</v>
      </c>
      <c r="H474">
        <v>98.474683999999996</v>
      </c>
      <c r="I474">
        <v>122.57358000000001</v>
      </c>
      <c r="J474">
        <v>65.269927999999993</v>
      </c>
      <c r="K474">
        <v>57.303654000000002</v>
      </c>
      <c r="N474">
        <v>66.720361999999994</v>
      </c>
      <c r="O474">
        <v>41.008813000000004</v>
      </c>
      <c r="P474">
        <v>2385.08</v>
      </c>
      <c r="Q474" t="s">
        <v>711</v>
      </c>
      <c r="R474" t="s">
        <v>711</v>
      </c>
      <c r="S474" t="s">
        <v>711</v>
      </c>
      <c r="T474" t="s">
        <v>712</v>
      </c>
      <c r="U474" t="s">
        <v>712</v>
      </c>
      <c r="V474" t="s">
        <v>712</v>
      </c>
      <c r="W474" t="s">
        <v>785</v>
      </c>
      <c r="X474" t="s">
        <v>785</v>
      </c>
      <c r="Y474" t="s">
        <v>6</v>
      </c>
      <c r="Z474" t="s">
        <v>6</v>
      </c>
      <c r="AA474" t="s">
        <v>1006</v>
      </c>
      <c r="AB474" t="s">
        <v>1007</v>
      </c>
      <c r="AC474" t="s">
        <v>567</v>
      </c>
    </row>
    <row r="475" spans="1:29" x14ac:dyDescent="0.25">
      <c r="A475" t="s">
        <v>347</v>
      </c>
      <c r="B475">
        <v>134</v>
      </c>
      <c r="C475" t="s">
        <v>60</v>
      </c>
      <c r="D475">
        <v>2007</v>
      </c>
      <c r="E475" t="s">
        <v>1064</v>
      </c>
      <c r="F475">
        <v>162.2132</v>
      </c>
      <c r="G475">
        <v>61.879137999999998</v>
      </c>
      <c r="H475">
        <v>100.33405999999999</v>
      </c>
      <c r="I475">
        <v>118.62954999999999</v>
      </c>
      <c r="J475">
        <v>61.472785000000002</v>
      </c>
      <c r="K475">
        <v>57.156768</v>
      </c>
      <c r="N475">
        <v>64.012162000000004</v>
      </c>
      <c r="O475">
        <v>39.377327999999999</v>
      </c>
      <c r="P475">
        <v>2499.5500000000002</v>
      </c>
      <c r="Q475" t="s">
        <v>711</v>
      </c>
      <c r="R475" t="s">
        <v>711</v>
      </c>
      <c r="S475" t="s">
        <v>711</v>
      </c>
      <c r="T475" t="s">
        <v>712</v>
      </c>
      <c r="U475" t="s">
        <v>712</v>
      </c>
      <c r="V475" t="s">
        <v>712</v>
      </c>
      <c r="W475" t="s">
        <v>785</v>
      </c>
      <c r="X475" t="s">
        <v>785</v>
      </c>
      <c r="Y475" t="s">
        <v>6</v>
      </c>
      <c r="Z475" t="s">
        <v>6</v>
      </c>
      <c r="AA475" t="s">
        <v>1006</v>
      </c>
      <c r="AB475" t="s">
        <v>1007</v>
      </c>
      <c r="AC475" t="s">
        <v>567</v>
      </c>
    </row>
    <row r="476" spans="1:29" x14ac:dyDescent="0.25">
      <c r="A476" t="s">
        <v>347</v>
      </c>
      <c r="B476">
        <v>134</v>
      </c>
      <c r="C476" t="s">
        <v>60</v>
      </c>
      <c r="D476">
        <v>2008</v>
      </c>
      <c r="E476" t="s">
        <v>1065</v>
      </c>
      <c r="F476">
        <v>163.31891999999999</v>
      </c>
      <c r="G476">
        <v>60.161242000000001</v>
      </c>
      <c r="H476">
        <v>103.15768</v>
      </c>
      <c r="I476">
        <v>118.36178</v>
      </c>
      <c r="J476">
        <v>59.744472000000002</v>
      </c>
      <c r="K476">
        <v>58.617311999999998</v>
      </c>
      <c r="N476">
        <v>65.542569999999998</v>
      </c>
      <c r="O476">
        <v>39.912350000000004</v>
      </c>
      <c r="P476">
        <v>2546.4899999999998</v>
      </c>
      <c r="Q476" t="s">
        <v>711</v>
      </c>
      <c r="R476" t="s">
        <v>711</v>
      </c>
      <c r="S476" t="s">
        <v>711</v>
      </c>
      <c r="T476" t="s">
        <v>712</v>
      </c>
      <c r="U476" t="s">
        <v>712</v>
      </c>
      <c r="V476" t="s">
        <v>712</v>
      </c>
      <c r="W476" t="s">
        <v>785</v>
      </c>
      <c r="X476" t="s">
        <v>785</v>
      </c>
      <c r="Y476" t="s">
        <v>6</v>
      </c>
      <c r="Z476" t="s">
        <v>6</v>
      </c>
      <c r="AA476" t="s">
        <v>1006</v>
      </c>
      <c r="AB476" t="s">
        <v>1007</v>
      </c>
      <c r="AC476" t="s">
        <v>567</v>
      </c>
    </row>
    <row r="477" spans="1:29" x14ac:dyDescent="0.25">
      <c r="A477" t="s">
        <v>347</v>
      </c>
      <c r="B477">
        <v>134</v>
      </c>
      <c r="C477" t="s">
        <v>60</v>
      </c>
      <c r="D477">
        <v>2009</v>
      </c>
      <c r="E477" t="s">
        <v>1066</v>
      </c>
      <c r="F477">
        <v>167.72497000000001</v>
      </c>
      <c r="G477">
        <v>62.533476999999998</v>
      </c>
      <c r="H477">
        <v>105.1915</v>
      </c>
      <c r="I477">
        <v>121.68796</v>
      </c>
      <c r="J477">
        <v>62.067357999999999</v>
      </c>
      <c r="K477">
        <v>59.620604</v>
      </c>
      <c r="N477">
        <v>73.012310999999997</v>
      </c>
      <c r="O477">
        <v>44.266702000000002</v>
      </c>
      <c r="P477">
        <v>2445.73</v>
      </c>
      <c r="Q477" t="s">
        <v>711</v>
      </c>
      <c r="R477" t="s">
        <v>711</v>
      </c>
      <c r="S477" t="s">
        <v>711</v>
      </c>
      <c r="T477" t="s">
        <v>712</v>
      </c>
      <c r="U477" t="s">
        <v>712</v>
      </c>
      <c r="V477" t="s">
        <v>712</v>
      </c>
      <c r="W477" t="s">
        <v>785</v>
      </c>
      <c r="X477" t="s">
        <v>785</v>
      </c>
      <c r="Y477" t="s">
        <v>6</v>
      </c>
      <c r="Z477" t="s">
        <v>6</v>
      </c>
      <c r="AA477" t="s">
        <v>1006</v>
      </c>
      <c r="AB477" t="s">
        <v>1007</v>
      </c>
      <c r="AC477" t="s">
        <v>567</v>
      </c>
    </row>
    <row r="478" spans="1:29" x14ac:dyDescent="0.25">
      <c r="A478" t="s">
        <v>347</v>
      </c>
      <c r="B478">
        <v>134</v>
      </c>
      <c r="C478" t="s">
        <v>60</v>
      </c>
      <c r="D478">
        <v>2010</v>
      </c>
      <c r="E478" t="s">
        <v>1067</v>
      </c>
      <c r="F478">
        <v>159.16394</v>
      </c>
      <c r="G478">
        <v>59.834659000000002</v>
      </c>
      <c r="H478">
        <v>99.329278000000002</v>
      </c>
      <c r="I478">
        <v>115.10474000000001</v>
      </c>
      <c r="J478">
        <v>59.392722999999997</v>
      </c>
      <c r="K478">
        <v>55.712018</v>
      </c>
      <c r="N478">
        <v>82.306504000000004</v>
      </c>
      <c r="O478">
        <v>52.020784999999997</v>
      </c>
      <c r="P478">
        <v>2564.4</v>
      </c>
      <c r="Q478" t="s">
        <v>711</v>
      </c>
      <c r="R478" t="s">
        <v>711</v>
      </c>
      <c r="S478" t="s">
        <v>711</v>
      </c>
      <c r="T478" t="s">
        <v>712</v>
      </c>
      <c r="U478" t="s">
        <v>712</v>
      </c>
      <c r="V478" t="s">
        <v>712</v>
      </c>
      <c r="W478" t="s">
        <v>785</v>
      </c>
      <c r="X478" t="s">
        <v>785</v>
      </c>
      <c r="Y478" t="s">
        <v>6</v>
      </c>
      <c r="Z478" t="s">
        <v>6</v>
      </c>
      <c r="AA478" t="s">
        <v>1006</v>
      </c>
      <c r="AB478" t="s">
        <v>1007</v>
      </c>
      <c r="AC478" t="s">
        <v>567</v>
      </c>
    </row>
    <row r="479" spans="1:29" x14ac:dyDescent="0.25">
      <c r="A479" t="s">
        <v>347</v>
      </c>
      <c r="B479">
        <v>134</v>
      </c>
      <c r="C479" t="s">
        <v>60</v>
      </c>
      <c r="D479">
        <v>2011</v>
      </c>
      <c r="E479" t="s">
        <v>1068</v>
      </c>
      <c r="F479">
        <v>153.39551</v>
      </c>
      <c r="G479">
        <v>57.611488000000001</v>
      </c>
      <c r="H479">
        <v>95.784018000000003</v>
      </c>
      <c r="I479">
        <v>110.37935</v>
      </c>
      <c r="J479">
        <v>57.122210000000003</v>
      </c>
      <c r="K479">
        <v>53.257139000000002</v>
      </c>
      <c r="N479">
        <v>79.729020000000006</v>
      </c>
      <c r="O479">
        <v>49.899835000000003</v>
      </c>
      <c r="P479">
        <v>2693.56</v>
      </c>
      <c r="Q479" t="s">
        <v>711</v>
      </c>
      <c r="R479" t="s">
        <v>711</v>
      </c>
      <c r="S479" t="s">
        <v>711</v>
      </c>
      <c r="T479" t="s">
        <v>712</v>
      </c>
      <c r="U479" t="s">
        <v>712</v>
      </c>
      <c r="V479" t="s">
        <v>712</v>
      </c>
      <c r="W479" t="s">
        <v>785</v>
      </c>
      <c r="X479" t="s">
        <v>785</v>
      </c>
      <c r="Y479" t="s">
        <v>6</v>
      </c>
      <c r="Z479" t="s">
        <v>6</v>
      </c>
      <c r="AA479" t="s">
        <v>1006</v>
      </c>
      <c r="AB479" t="s">
        <v>1007</v>
      </c>
      <c r="AC479" t="s">
        <v>567</v>
      </c>
    </row>
    <row r="480" spans="1:29" x14ac:dyDescent="0.25">
      <c r="A480" t="s">
        <v>347</v>
      </c>
      <c r="B480">
        <v>134</v>
      </c>
      <c r="C480" t="s">
        <v>60</v>
      </c>
      <c r="D480">
        <v>2012</v>
      </c>
      <c r="E480" t="s">
        <v>1069</v>
      </c>
      <c r="F480">
        <v>154.63462999999999</v>
      </c>
      <c r="G480">
        <v>57.137445</v>
      </c>
      <c r="H480">
        <v>97.497185999999999</v>
      </c>
      <c r="I480">
        <v>110.58605</v>
      </c>
      <c r="J480">
        <v>56.577399</v>
      </c>
      <c r="K480">
        <v>54.008654999999997</v>
      </c>
      <c r="N480">
        <v>81.054743999999999</v>
      </c>
      <c r="O480">
        <v>50.553744000000002</v>
      </c>
      <c r="P480">
        <v>2745.31</v>
      </c>
      <c r="Q480" t="s">
        <v>711</v>
      </c>
      <c r="R480" t="s">
        <v>711</v>
      </c>
      <c r="S480" t="s">
        <v>711</v>
      </c>
      <c r="T480" t="s">
        <v>712</v>
      </c>
      <c r="U480" t="s">
        <v>712</v>
      </c>
      <c r="V480" t="s">
        <v>712</v>
      </c>
      <c r="W480" t="s">
        <v>785</v>
      </c>
      <c r="X480" t="s">
        <v>785</v>
      </c>
      <c r="Y480" t="s">
        <v>6</v>
      </c>
      <c r="Z480" t="s">
        <v>6</v>
      </c>
      <c r="AA480" t="s">
        <v>1006</v>
      </c>
      <c r="AB480" t="s">
        <v>1007</v>
      </c>
      <c r="AC480" t="s">
        <v>567</v>
      </c>
    </row>
    <row r="481" spans="1:29" x14ac:dyDescent="0.25">
      <c r="A481" t="s">
        <v>347</v>
      </c>
      <c r="B481">
        <v>134</v>
      </c>
      <c r="C481" t="s">
        <v>60</v>
      </c>
      <c r="D481">
        <v>2013</v>
      </c>
      <c r="E481" t="s">
        <v>1070</v>
      </c>
      <c r="F481">
        <v>153.36403999999999</v>
      </c>
      <c r="G481">
        <v>56.204315000000001</v>
      </c>
      <c r="H481">
        <v>97.159728000000001</v>
      </c>
      <c r="I481">
        <v>110.50175</v>
      </c>
      <c r="J481">
        <v>55.651342</v>
      </c>
      <c r="K481">
        <v>54.850409999999997</v>
      </c>
      <c r="N481">
        <v>78.636206999999999</v>
      </c>
      <c r="O481">
        <v>49.458089999999999</v>
      </c>
      <c r="P481">
        <v>2811.35</v>
      </c>
      <c r="Q481" t="s">
        <v>711</v>
      </c>
      <c r="R481" t="s">
        <v>711</v>
      </c>
      <c r="S481" t="s">
        <v>711</v>
      </c>
      <c r="T481" t="s">
        <v>712</v>
      </c>
      <c r="U481" t="s">
        <v>712</v>
      </c>
      <c r="V481" t="s">
        <v>712</v>
      </c>
      <c r="W481" t="s">
        <v>785</v>
      </c>
      <c r="X481" t="s">
        <v>785</v>
      </c>
      <c r="Y481" t="s">
        <v>6</v>
      </c>
      <c r="Z481" t="s">
        <v>6</v>
      </c>
      <c r="AA481" t="s">
        <v>1006</v>
      </c>
      <c r="AB481" t="s">
        <v>1007</v>
      </c>
      <c r="AC481" t="s">
        <v>567</v>
      </c>
    </row>
    <row r="482" spans="1:29" x14ac:dyDescent="0.25">
      <c r="A482" t="s">
        <v>347</v>
      </c>
      <c r="B482">
        <v>134</v>
      </c>
      <c r="C482" t="s">
        <v>60</v>
      </c>
      <c r="D482">
        <v>2014</v>
      </c>
      <c r="E482" t="s">
        <v>1071</v>
      </c>
      <c r="F482">
        <v>150.22049999999999</v>
      </c>
      <c r="G482">
        <v>54.754511999999998</v>
      </c>
      <c r="H482">
        <v>95.465988999999993</v>
      </c>
      <c r="I482">
        <v>107.35471</v>
      </c>
      <c r="J482">
        <v>54.192244000000002</v>
      </c>
      <c r="K482">
        <v>53.162466999999999</v>
      </c>
      <c r="N482">
        <v>75.570722000000004</v>
      </c>
      <c r="O482">
        <v>47.703822000000002</v>
      </c>
      <c r="P482">
        <v>2927.43</v>
      </c>
      <c r="Q482" t="s">
        <v>711</v>
      </c>
      <c r="R482" t="s">
        <v>711</v>
      </c>
      <c r="S482" t="s">
        <v>711</v>
      </c>
      <c r="T482" t="s">
        <v>712</v>
      </c>
      <c r="U482" t="s">
        <v>712</v>
      </c>
      <c r="V482" t="s">
        <v>712</v>
      </c>
      <c r="W482" t="s">
        <v>785</v>
      </c>
      <c r="X482" t="s">
        <v>785</v>
      </c>
      <c r="Y482" t="s">
        <v>6</v>
      </c>
      <c r="Z482" t="s">
        <v>6</v>
      </c>
      <c r="AA482" t="s">
        <v>1006</v>
      </c>
      <c r="AB482" t="s">
        <v>1007</v>
      </c>
      <c r="AC482" t="s">
        <v>567</v>
      </c>
    </row>
    <row r="483" spans="1:29" x14ac:dyDescent="0.25">
      <c r="A483" t="s">
        <v>347</v>
      </c>
      <c r="B483">
        <v>134</v>
      </c>
      <c r="C483" t="s">
        <v>60</v>
      </c>
      <c r="D483">
        <v>2015</v>
      </c>
      <c r="E483" t="s">
        <v>1072</v>
      </c>
      <c r="F483">
        <v>149.85131999999999</v>
      </c>
      <c r="G483">
        <v>54.035055</v>
      </c>
      <c r="H483">
        <v>95.816267999999994</v>
      </c>
      <c r="I483">
        <v>107.45653</v>
      </c>
      <c r="J483">
        <v>53.536321000000001</v>
      </c>
      <c r="K483">
        <v>53.920206</v>
      </c>
      <c r="N483">
        <v>72.010614000000004</v>
      </c>
      <c r="O483">
        <v>45.299416000000001</v>
      </c>
      <c r="P483">
        <v>3030.07</v>
      </c>
      <c r="Q483" t="s">
        <v>711</v>
      </c>
      <c r="R483" t="s">
        <v>711</v>
      </c>
      <c r="S483" t="s">
        <v>711</v>
      </c>
      <c r="T483" t="s">
        <v>712</v>
      </c>
      <c r="U483" t="s">
        <v>712</v>
      </c>
      <c r="V483" t="s">
        <v>712</v>
      </c>
      <c r="W483" t="s">
        <v>785</v>
      </c>
      <c r="X483" t="s">
        <v>785</v>
      </c>
      <c r="Y483" t="s">
        <v>6</v>
      </c>
      <c r="Z483" t="s">
        <v>6</v>
      </c>
      <c r="AA483" t="s">
        <v>1006</v>
      </c>
      <c r="AB483" t="s">
        <v>1007</v>
      </c>
      <c r="AC483" t="s">
        <v>567</v>
      </c>
    </row>
    <row r="484" spans="1:29" x14ac:dyDescent="0.25">
      <c r="A484" t="s">
        <v>347</v>
      </c>
      <c r="B484">
        <v>134</v>
      </c>
      <c r="C484" t="s">
        <v>60</v>
      </c>
      <c r="D484">
        <v>2016</v>
      </c>
      <c r="E484" t="s">
        <v>1073</v>
      </c>
      <c r="F484">
        <v>149.95373000000001</v>
      </c>
      <c r="G484">
        <v>53.788967</v>
      </c>
      <c r="H484">
        <v>96.164767999999995</v>
      </c>
      <c r="I484">
        <v>107.47387999999999</v>
      </c>
      <c r="J484">
        <v>53.299097000000003</v>
      </c>
      <c r="K484">
        <v>54.174787000000002</v>
      </c>
      <c r="N484">
        <v>69.107271999999995</v>
      </c>
      <c r="O484">
        <v>43.611882000000001</v>
      </c>
      <c r="P484">
        <v>3134.1</v>
      </c>
      <c r="Q484" t="s">
        <v>711</v>
      </c>
      <c r="R484" t="s">
        <v>711</v>
      </c>
      <c r="S484" t="s">
        <v>711</v>
      </c>
      <c r="T484" t="s">
        <v>712</v>
      </c>
      <c r="U484" t="s">
        <v>712</v>
      </c>
      <c r="V484" t="s">
        <v>712</v>
      </c>
      <c r="W484" t="s">
        <v>785</v>
      </c>
      <c r="X484" t="s">
        <v>785</v>
      </c>
      <c r="Y484" t="s">
        <v>6</v>
      </c>
      <c r="Z484" t="s">
        <v>6</v>
      </c>
      <c r="AA484" t="s">
        <v>1006</v>
      </c>
      <c r="AB484" t="s">
        <v>1007</v>
      </c>
      <c r="AC484" t="s">
        <v>567</v>
      </c>
    </row>
    <row r="485" spans="1:29" x14ac:dyDescent="0.25">
      <c r="A485" t="s">
        <v>347</v>
      </c>
      <c r="B485">
        <v>134</v>
      </c>
      <c r="C485" t="s">
        <v>60</v>
      </c>
      <c r="D485">
        <v>2017</v>
      </c>
      <c r="E485" t="s">
        <v>1074</v>
      </c>
      <c r="F485">
        <v>151.98506</v>
      </c>
      <c r="G485">
        <v>53.756714000000002</v>
      </c>
      <c r="H485">
        <v>98.228346000000002</v>
      </c>
      <c r="I485">
        <v>109.38493</v>
      </c>
      <c r="J485">
        <v>53.255232999999997</v>
      </c>
      <c r="K485">
        <v>56.129694999999998</v>
      </c>
      <c r="N485">
        <v>65.189631000000006</v>
      </c>
      <c r="O485">
        <v>41.642347000000001</v>
      </c>
      <c r="P485">
        <v>3244.99</v>
      </c>
      <c r="Q485" t="s">
        <v>711</v>
      </c>
      <c r="R485" t="s">
        <v>711</v>
      </c>
      <c r="S485" t="s">
        <v>711</v>
      </c>
      <c r="T485" t="s">
        <v>712</v>
      </c>
      <c r="U485" t="s">
        <v>712</v>
      </c>
      <c r="V485" t="s">
        <v>712</v>
      </c>
      <c r="W485" t="s">
        <v>785</v>
      </c>
      <c r="X485" t="s">
        <v>785</v>
      </c>
      <c r="Y485" t="s">
        <v>6</v>
      </c>
      <c r="Z485" t="s">
        <v>6</v>
      </c>
      <c r="AA485" t="s">
        <v>1006</v>
      </c>
      <c r="AB485" t="s">
        <v>1007</v>
      </c>
      <c r="AC485" t="s">
        <v>567</v>
      </c>
    </row>
    <row r="486" spans="1:29" x14ac:dyDescent="0.25">
      <c r="A486" t="s">
        <v>347</v>
      </c>
      <c r="B486">
        <v>134</v>
      </c>
      <c r="C486" t="s">
        <v>60</v>
      </c>
      <c r="D486">
        <v>2018</v>
      </c>
      <c r="E486" t="s">
        <v>1075</v>
      </c>
      <c r="F486">
        <v>154.13067000000001</v>
      </c>
      <c r="G486">
        <v>54.075955</v>
      </c>
      <c r="H486">
        <v>100.05472</v>
      </c>
      <c r="I486">
        <v>111.1215</v>
      </c>
      <c r="J486">
        <v>53.590960000000003</v>
      </c>
      <c r="K486">
        <v>57.530535999999998</v>
      </c>
      <c r="N486">
        <v>61.690900999999997</v>
      </c>
      <c r="O486">
        <v>39.558871000000003</v>
      </c>
      <c r="P486">
        <v>3344.37</v>
      </c>
      <c r="Q486" t="s">
        <v>711</v>
      </c>
      <c r="R486" t="s">
        <v>711</v>
      </c>
      <c r="S486" t="s">
        <v>711</v>
      </c>
      <c r="T486" t="s">
        <v>712</v>
      </c>
      <c r="U486" t="s">
        <v>712</v>
      </c>
      <c r="V486" t="s">
        <v>712</v>
      </c>
      <c r="W486" t="s">
        <v>785</v>
      </c>
      <c r="X486" t="s">
        <v>785</v>
      </c>
      <c r="Y486" t="s">
        <v>6</v>
      </c>
      <c r="Z486" t="s">
        <v>6</v>
      </c>
      <c r="AA486" t="s">
        <v>1006</v>
      </c>
      <c r="AB486" t="s">
        <v>1007</v>
      </c>
      <c r="AC486" t="s">
        <v>567</v>
      </c>
    </row>
    <row r="487" spans="1:29" x14ac:dyDescent="0.25">
      <c r="A487" t="s">
        <v>347</v>
      </c>
      <c r="B487">
        <v>135</v>
      </c>
      <c r="C487" t="s">
        <v>122</v>
      </c>
      <c r="D487">
        <v>1950</v>
      </c>
      <c r="E487" t="s">
        <v>1076</v>
      </c>
      <c r="Q487" t="s">
        <v>6</v>
      </c>
      <c r="R487" t="s">
        <v>6</v>
      </c>
      <c r="S487" t="s">
        <v>6</v>
      </c>
      <c r="T487" t="s">
        <v>6</v>
      </c>
      <c r="U487" t="s">
        <v>6</v>
      </c>
      <c r="V487" t="s">
        <v>6</v>
      </c>
      <c r="W487" t="s">
        <v>6</v>
      </c>
      <c r="X487" t="s">
        <v>6</v>
      </c>
      <c r="Y487" t="s">
        <v>6</v>
      </c>
      <c r="Z487" t="s">
        <v>6</v>
      </c>
      <c r="AA487" t="s">
        <v>6</v>
      </c>
      <c r="AB487" t="s">
        <v>1077</v>
      </c>
      <c r="AC487" t="s">
        <v>1078</v>
      </c>
    </row>
    <row r="488" spans="1:29" x14ac:dyDescent="0.25">
      <c r="A488" t="s">
        <v>347</v>
      </c>
      <c r="B488">
        <v>135</v>
      </c>
      <c r="C488" t="s">
        <v>122</v>
      </c>
      <c r="D488">
        <v>1951</v>
      </c>
      <c r="E488" t="s">
        <v>1079</v>
      </c>
      <c r="Q488" t="s">
        <v>6</v>
      </c>
      <c r="R488" t="s">
        <v>6</v>
      </c>
      <c r="S488" t="s">
        <v>6</v>
      </c>
      <c r="T488" t="s">
        <v>6</v>
      </c>
      <c r="U488" t="s">
        <v>6</v>
      </c>
      <c r="V488" t="s">
        <v>6</v>
      </c>
      <c r="W488" t="s">
        <v>6</v>
      </c>
      <c r="X488" t="s">
        <v>6</v>
      </c>
      <c r="Y488" t="s">
        <v>6</v>
      </c>
      <c r="Z488" t="s">
        <v>6</v>
      </c>
      <c r="AA488" t="s">
        <v>6</v>
      </c>
      <c r="AB488" t="s">
        <v>1077</v>
      </c>
      <c r="AC488" t="s">
        <v>1078</v>
      </c>
    </row>
    <row r="489" spans="1:29" x14ac:dyDescent="0.25">
      <c r="A489" t="s">
        <v>347</v>
      </c>
      <c r="B489">
        <v>135</v>
      </c>
      <c r="C489" t="s">
        <v>122</v>
      </c>
      <c r="D489">
        <v>1952</v>
      </c>
      <c r="E489" t="s">
        <v>1080</v>
      </c>
      <c r="Q489" t="s">
        <v>6</v>
      </c>
      <c r="R489" t="s">
        <v>6</v>
      </c>
      <c r="S489" t="s">
        <v>6</v>
      </c>
      <c r="T489" t="s">
        <v>6</v>
      </c>
      <c r="U489" t="s">
        <v>6</v>
      </c>
      <c r="V489" t="s">
        <v>6</v>
      </c>
      <c r="W489" t="s">
        <v>6</v>
      </c>
      <c r="X489" t="s">
        <v>6</v>
      </c>
      <c r="Y489" t="s">
        <v>6</v>
      </c>
      <c r="Z489" t="s">
        <v>6</v>
      </c>
      <c r="AA489" t="s">
        <v>6</v>
      </c>
      <c r="AB489" t="s">
        <v>1077</v>
      </c>
      <c r="AC489" t="s">
        <v>1078</v>
      </c>
    </row>
    <row r="490" spans="1:29" x14ac:dyDescent="0.25">
      <c r="A490" t="s">
        <v>347</v>
      </c>
      <c r="B490">
        <v>135</v>
      </c>
      <c r="C490" t="s">
        <v>122</v>
      </c>
      <c r="D490">
        <v>1953</v>
      </c>
      <c r="E490" t="s">
        <v>1081</v>
      </c>
      <c r="Q490" t="s">
        <v>6</v>
      </c>
      <c r="R490" t="s">
        <v>6</v>
      </c>
      <c r="S490" t="s">
        <v>6</v>
      </c>
      <c r="T490" t="s">
        <v>6</v>
      </c>
      <c r="U490" t="s">
        <v>6</v>
      </c>
      <c r="V490" t="s">
        <v>6</v>
      </c>
      <c r="W490" t="s">
        <v>6</v>
      </c>
      <c r="X490" t="s">
        <v>6</v>
      </c>
      <c r="Y490" t="s">
        <v>6</v>
      </c>
      <c r="Z490" t="s">
        <v>6</v>
      </c>
      <c r="AA490" t="s">
        <v>6</v>
      </c>
      <c r="AB490" t="s">
        <v>1077</v>
      </c>
      <c r="AC490" t="s">
        <v>1078</v>
      </c>
    </row>
    <row r="491" spans="1:29" x14ac:dyDescent="0.25">
      <c r="A491" t="s">
        <v>347</v>
      </c>
      <c r="B491">
        <v>135</v>
      </c>
      <c r="C491" t="s">
        <v>122</v>
      </c>
      <c r="D491">
        <v>1954</v>
      </c>
      <c r="E491" t="s">
        <v>1082</v>
      </c>
      <c r="Q491" t="s">
        <v>6</v>
      </c>
      <c r="R491" t="s">
        <v>6</v>
      </c>
      <c r="S491" t="s">
        <v>6</v>
      </c>
      <c r="T491" t="s">
        <v>6</v>
      </c>
      <c r="U491" t="s">
        <v>6</v>
      </c>
      <c r="V491" t="s">
        <v>6</v>
      </c>
      <c r="W491" t="s">
        <v>6</v>
      </c>
      <c r="X491" t="s">
        <v>6</v>
      </c>
      <c r="Y491" t="s">
        <v>6</v>
      </c>
      <c r="Z491" t="s">
        <v>6</v>
      </c>
      <c r="AA491" t="s">
        <v>6</v>
      </c>
      <c r="AB491" t="s">
        <v>1077</v>
      </c>
      <c r="AC491" t="s">
        <v>1078</v>
      </c>
    </row>
    <row r="492" spans="1:29" x14ac:dyDescent="0.25">
      <c r="A492" t="s">
        <v>347</v>
      </c>
      <c r="B492">
        <v>135</v>
      </c>
      <c r="C492" t="s">
        <v>122</v>
      </c>
      <c r="D492">
        <v>1955</v>
      </c>
      <c r="E492" t="s">
        <v>1083</v>
      </c>
      <c r="Q492" t="s">
        <v>6</v>
      </c>
      <c r="R492" t="s">
        <v>6</v>
      </c>
      <c r="S492" t="s">
        <v>6</v>
      </c>
      <c r="T492" t="s">
        <v>6</v>
      </c>
      <c r="U492" t="s">
        <v>6</v>
      </c>
      <c r="V492" t="s">
        <v>6</v>
      </c>
      <c r="W492" t="s">
        <v>6</v>
      </c>
      <c r="X492" t="s">
        <v>6</v>
      </c>
      <c r="Y492" t="s">
        <v>6</v>
      </c>
      <c r="Z492" t="s">
        <v>6</v>
      </c>
      <c r="AA492" t="s">
        <v>6</v>
      </c>
      <c r="AB492" t="s">
        <v>1077</v>
      </c>
      <c r="AC492" t="s">
        <v>1078</v>
      </c>
    </row>
    <row r="493" spans="1:29" x14ac:dyDescent="0.25">
      <c r="A493" t="s">
        <v>347</v>
      </c>
      <c r="B493">
        <v>135</v>
      </c>
      <c r="C493" t="s">
        <v>122</v>
      </c>
      <c r="D493">
        <v>1956</v>
      </c>
      <c r="E493" t="s">
        <v>1084</v>
      </c>
      <c r="Q493" t="s">
        <v>6</v>
      </c>
      <c r="R493" t="s">
        <v>6</v>
      </c>
      <c r="S493" t="s">
        <v>6</v>
      </c>
      <c r="T493" t="s">
        <v>6</v>
      </c>
      <c r="U493" t="s">
        <v>6</v>
      </c>
      <c r="V493" t="s">
        <v>6</v>
      </c>
      <c r="W493" t="s">
        <v>6</v>
      </c>
      <c r="X493" t="s">
        <v>6</v>
      </c>
      <c r="Y493" t="s">
        <v>6</v>
      </c>
      <c r="Z493" t="s">
        <v>6</v>
      </c>
      <c r="AA493" t="s">
        <v>6</v>
      </c>
      <c r="AB493" t="s">
        <v>1077</v>
      </c>
      <c r="AC493" t="s">
        <v>1078</v>
      </c>
    </row>
    <row r="494" spans="1:29" x14ac:dyDescent="0.25">
      <c r="A494" t="s">
        <v>347</v>
      </c>
      <c r="B494">
        <v>135</v>
      </c>
      <c r="C494" t="s">
        <v>122</v>
      </c>
      <c r="D494">
        <v>1957</v>
      </c>
      <c r="E494" t="s">
        <v>1085</v>
      </c>
      <c r="Q494" t="s">
        <v>6</v>
      </c>
      <c r="R494" t="s">
        <v>6</v>
      </c>
      <c r="S494" t="s">
        <v>6</v>
      </c>
      <c r="T494" t="s">
        <v>6</v>
      </c>
      <c r="U494" t="s">
        <v>6</v>
      </c>
      <c r="V494" t="s">
        <v>6</v>
      </c>
      <c r="W494" t="s">
        <v>6</v>
      </c>
      <c r="X494" t="s">
        <v>6</v>
      </c>
      <c r="Y494" t="s">
        <v>6</v>
      </c>
      <c r="Z494" t="s">
        <v>6</v>
      </c>
      <c r="AA494" t="s">
        <v>6</v>
      </c>
      <c r="AB494" t="s">
        <v>1077</v>
      </c>
      <c r="AC494" t="s">
        <v>1078</v>
      </c>
    </row>
    <row r="495" spans="1:29" x14ac:dyDescent="0.25">
      <c r="A495" t="s">
        <v>347</v>
      </c>
      <c r="B495">
        <v>135</v>
      </c>
      <c r="C495" t="s">
        <v>122</v>
      </c>
      <c r="D495">
        <v>1958</v>
      </c>
      <c r="E495" t="s">
        <v>1086</v>
      </c>
      <c r="Q495" t="s">
        <v>6</v>
      </c>
      <c r="R495" t="s">
        <v>6</v>
      </c>
      <c r="S495" t="s">
        <v>6</v>
      </c>
      <c r="T495" t="s">
        <v>6</v>
      </c>
      <c r="U495" t="s">
        <v>6</v>
      </c>
      <c r="V495" t="s">
        <v>6</v>
      </c>
      <c r="W495" t="s">
        <v>6</v>
      </c>
      <c r="X495" t="s">
        <v>6</v>
      </c>
      <c r="Y495" t="s">
        <v>6</v>
      </c>
      <c r="Z495" t="s">
        <v>6</v>
      </c>
      <c r="AA495" t="s">
        <v>6</v>
      </c>
      <c r="AB495" t="s">
        <v>1077</v>
      </c>
      <c r="AC495" t="s">
        <v>1078</v>
      </c>
    </row>
    <row r="496" spans="1:29" x14ac:dyDescent="0.25">
      <c r="A496" t="s">
        <v>347</v>
      </c>
      <c r="B496">
        <v>135</v>
      </c>
      <c r="C496" t="s">
        <v>122</v>
      </c>
      <c r="D496">
        <v>1959</v>
      </c>
      <c r="E496" t="s">
        <v>1087</v>
      </c>
      <c r="Q496" t="s">
        <v>6</v>
      </c>
      <c r="R496" t="s">
        <v>6</v>
      </c>
      <c r="S496" t="s">
        <v>6</v>
      </c>
      <c r="T496" t="s">
        <v>6</v>
      </c>
      <c r="U496" t="s">
        <v>6</v>
      </c>
      <c r="V496" t="s">
        <v>6</v>
      </c>
      <c r="W496" t="s">
        <v>6</v>
      </c>
      <c r="X496" t="s">
        <v>6</v>
      </c>
      <c r="Y496" t="s">
        <v>6</v>
      </c>
      <c r="Z496" t="s">
        <v>6</v>
      </c>
      <c r="AA496" t="s">
        <v>6</v>
      </c>
      <c r="AB496" t="s">
        <v>1077</v>
      </c>
      <c r="AC496" t="s">
        <v>1078</v>
      </c>
    </row>
    <row r="497" spans="1:29" x14ac:dyDescent="0.25">
      <c r="A497" t="s">
        <v>347</v>
      </c>
      <c r="B497">
        <v>135</v>
      </c>
      <c r="C497" t="s">
        <v>122</v>
      </c>
      <c r="D497">
        <v>1960</v>
      </c>
      <c r="E497" t="s">
        <v>1088</v>
      </c>
      <c r="Q497" t="s">
        <v>6</v>
      </c>
      <c r="R497" t="s">
        <v>6</v>
      </c>
      <c r="S497" t="s">
        <v>6</v>
      </c>
      <c r="T497" t="s">
        <v>6</v>
      </c>
      <c r="U497" t="s">
        <v>6</v>
      </c>
      <c r="V497" t="s">
        <v>6</v>
      </c>
      <c r="W497" t="s">
        <v>6</v>
      </c>
      <c r="X497" t="s">
        <v>6</v>
      </c>
      <c r="Y497" t="s">
        <v>6</v>
      </c>
      <c r="Z497" t="s">
        <v>6</v>
      </c>
      <c r="AA497" t="s">
        <v>6</v>
      </c>
      <c r="AB497" t="s">
        <v>1077</v>
      </c>
      <c r="AC497" t="s">
        <v>1078</v>
      </c>
    </row>
    <row r="498" spans="1:29" x14ac:dyDescent="0.25">
      <c r="A498" t="s">
        <v>347</v>
      </c>
      <c r="B498">
        <v>135</v>
      </c>
      <c r="C498" t="s">
        <v>122</v>
      </c>
      <c r="D498">
        <v>1961</v>
      </c>
      <c r="E498" t="s">
        <v>1089</v>
      </c>
      <c r="Q498" t="s">
        <v>6</v>
      </c>
      <c r="R498" t="s">
        <v>6</v>
      </c>
      <c r="S498" t="s">
        <v>6</v>
      </c>
      <c r="T498" t="s">
        <v>6</v>
      </c>
      <c r="U498" t="s">
        <v>6</v>
      </c>
      <c r="V498" t="s">
        <v>6</v>
      </c>
      <c r="W498" t="s">
        <v>6</v>
      </c>
      <c r="X498" t="s">
        <v>6</v>
      </c>
      <c r="Y498" t="s">
        <v>6</v>
      </c>
      <c r="Z498" t="s">
        <v>6</v>
      </c>
      <c r="AA498" t="s">
        <v>6</v>
      </c>
      <c r="AB498" t="s">
        <v>1077</v>
      </c>
      <c r="AC498" t="s">
        <v>1078</v>
      </c>
    </row>
    <row r="499" spans="1:29" x14ac:dyDescent="0.25">
      <c r="A499" t="s">
        <v>347</v>
      </c>
      <c r="B499">
        <v>135</v>
      </c>
      <c r="C499" t="s">
        <v>122</v>
      </c>
      <c r="D499">
        <v>1962</v>
      </c>
      <c r="E499" t="s">
        <v>1090</v>
      </c>
      <c r="Q499" t="s">
        <v>6</v>
      </c>
      <c r="R499" t="s">
        <v>6</v>
      </c>
      <c r="S499" t="s">
        <v>6</v>
      </c>
      <c r="T499" t="s">
        <v>6</v>
      </c>
      <c r="U499" t="s">
        <v>6</v>
      </c>
      <c r="V499" t="s">
        <v>6</v>
      </c>
      <c r="W499" t="s">
        <v>6</v>
      </c>
      <c r="X499" t="s">
        <v>6</v>
      </c>
      <c r="Y499" t="s">
        <v>6</v>
      </c>
      <c r="Z499" t="s">
        <v>6</v>
      </c>
      <c r="AA499" t="s">
        <v>6</v>
      </c>
      <c r="AB499" t="s">
        <v>1077</v>
      </c>
      <c r="AC499" t="s">
        <v>1078</v>
      </c>
    </row>
    <row r="500" spans="1:29" x14ac:dyDescent="0.25">
      <c r="A500" t="s">
        <v>347</v>
      </c>
      <c r="B500">
        <v>135</v>
      </c>
      <c r="C500" t="s">
        <v>122</v>
      </c>
      <c r="D500">
        <v>1963</v>
      </c>
      <c r="E500" t="s">
        <v>1091</v>
      </c>
      <c r="Q500" t="s">
        <v>6</v>
      </c>
      <c r="R500" t="s">
        <v>6</v>
      </c>
      <c r="S500" t="s">
        <v>6</v>
      </c>
      <c r="T500" t="s">
        <v>6</v>
      </c>
      <c r="U500" t="s">
        <v>6</v>
      </c>
      <c r="V500" t="s">
        <v>6</v>
      </c>
      <c r="W500" t="s">
        <v>6</v>
      </c>
      <c r="X500" t="s">
        <v>6</v>
      </c>
      <c r="Y500" t="s">
        <v>6</v>
      </c>
      <c r="Z500" t="s">
        <v>6</v>
      </c>
      <c r="AA500" t="s">
        <v>6</v>
      </c>
      <c r="AB500" t="s">
        <v>1077</v>
      </c>
      <c r="AC500" t="s">
        <v>1078</v>
      </c>
    </row>
    <row r="501" spans="1:29" x14ac:dyDescent="0.25">
      <c r="A501" t="s">
        <v>347</v>
      </c>
      <c r="B501">
        <v>135</v>
      </c>
      <c r="C501" t="s">
        <v>122</v>
      </c>
      <c r="D501">
        <v>1964</v>
      </c>
      <c r="E501" t="s">
        <v>1092</v>
      </c>
      <c r="Q501" t="s">
        <v>6</v>
      </c>
      <c r="R501" t="s">
        <v>6</v>
      </c>
      <c r="S501" t="s">
        <v>6</v>
      </c>
      <c r="T501" t="s">
        <v>6</v>
      </c>
      <c r="U501" t="s">
        <v>6</v>
      </c>
      <c r="V501" t="s">
        <v>6</v>
      </c>
      <c r="W501" t="s">
        <v>6</v>
      </c>
      <c r="X501" t="s">
        <v>6</v>
      </c>
      <c r="Y501" t="s">
        <v>6</v>
      </c>
      <c r="Z501" t="s">
        <v>6</v>
      </c>
      <c r="AA501" t="s">
        <v>6</v>
      </c>
      <c r="AB501" t="s">
        <v>1077</v>
      </c>
      <c r="AC501" t="s">
        <v>1078</v>
      </c>
    </row>
    <row r="502" spans="1:29" x14ac:dyDescent="0.25">
      <c r="A502" t="s">
        <v>347</v>
      </c>
      <c r="B502">
        <v>135</v>
      </c>
      <c r="C502" t="s">
        <v>122</v>
      </c>
      <c r="D502">
        <v>1965</v>
      </c>
      <c r="E502" t="s">
        <v>1093</v>
      </c>
      <c r="Q502" t="s">
        <v>6</v>
      </c>
      <c r="R502" t="s">
        <v>6</v>
      </c>
      <c r="S502" t="s">
        <v>6</v>
      </c>
      <c r="T502" t="s">
        <v>6</v>
      </c>
      <c r="U502" t="s">
        <v>6</v>
      </c>
      <c r="V502" t="s">
        <v>6</v>
      </c>
      <c r="W502" t="s">
        <v>6</v>
      </c>
      <c r="X502" t="s">
        <v>6</v>
      </c>
      <c r="Y502" t="s">
        <v>6</v>
      </c>
      <c r="Z502" t="s">
        <v>6</v>
      </c>
      <c r="AA502" t="s">
        <v>6</v>
      </c>
      <c r="AB502" t="s">
        <v>1077</v>
      </c>
      <c r="AC502" t="s">
        <v>1078</v>
      </c>
    </row>
    <row r="503" spans="1:29" x14ac:dyDescent="0.25">
      <c r="A503" t="s">
        <v>347</v>
      </c>
      <c r="B503">
        <v>135</v>
      </c>
      <c r="C503" t="s">
        <v>122</v>
      </c>
      <c r="D503">
        <v>1966</v>
      </c>
      <c r="E503" t="s">
        <v>1094</v>
      </c>
      <c r="Q503" t="s">
        <v>6</v>
      </c>
      <c r="R503" t="s">
        <v>6</v>
      </c>
      <c r="S503" t="s">
        <v>6</v>
      </c>
      <c r="T503" t="s">
        <v>6</v>
      </c>
      <c r="U503" t="s">
        <v>6</v>
      </c>
      <c r="V503" t="s">
        <v>6</v>
      </c>
      <c r="W503" t="s">
        <v>6</v>
      </c>
      <c r="X503" t="s">
        <v>6</v>
      </c>
      <c r="Y503" t="s">
        <v>6</v>
      </c>
      <c r="Z503" t="s">
        <v>6</v>
      </c>
      <c r="AA503" t="s">
        <v>6</v>
      </c>
      <c r="AB503" t="s">
        <v>1077</v>
      </c>
      <c r="AC503" t="s">
        <v>1078</v>
      </c>
    </row>
    <row r="504" spans="1:29" x14ac:dyDescent="0.25">
      <c r="A504" t="s">
        <v>347</v>
      </c>
      <c r="B504">
        <v>135</v>
      </c>
      <c r="C504" t="s">
        <v>122</v>
      </c>
      <c r="D504">
        <v>1967</v>
      </c>
      <c r="E504" t="s">
        <v>1095</v>
      </c>
      <c r="Q504" t="s">
        <v>6</v>
      </c>
      <c r="R504" t="s">
        <v>6</v>
      </c>
      <c r="S504" t="s">
        <v>6</v>
      </c>
      <c r="T504" t="s">
        <v>6</v>
      </c>
      <c r="U504" t="s">
        <v>6</v>
      </c>
      <c r="V504" t="s">
        <v>6</v>
      </c>
      <c r="W504" t="s">
        <v>6</v>
      </c>
      <c r="X504" t="s">
        <v>6</v>
      </c>
      <c r="Y504" t="s">
        <v>6</v>
      </c>
      <c r="Z504" t="s">
        <v>6</v>
      </c>
      <c r="AA504" t="s">
        <v>6</v>
      </c>
      <c r="AB504" t="s">
        <v>1077</v>
      </c>
      <c r="AC504" t="s">
        <v>1078</v>
      </c>
    </row>
    <row r="505" spans="1:29" x14ac:dyDescent="0.25">
      <c r="A505" t="s">
        <v>347</v>
      </c>
      <c r="B505">
        <v>135</v>
      </c>
      <c r="C505" t="s">
        <v>122</v>
      </c>
      <c r="D505">
        <v>1968</v>
      </c>
      <c r="E505" t="s">
        <v>1096</v>
      </c>
      <c r="Q505" t="s">
        <v>6</v>
      </c>
      <c r="R505" t="s">
        <v>6</v>
      </c>
      <c r="S505" t="s">
        <v>6</v>
      </c>
      <c r="T505" t="s">
        <v>6</v>
      </c>
      <c r="U505" t="s">
        <v>6</v>
      </c>
      <c r="V505" t="s">
        <v>6</v>
      </c>
      <c r="W505" t="s">
        <v>6</v>
      </c>
      <c r="X505" t="s">
        <v>6</v>
      </c>
      <c r="Y505" t="s">
        <v>6</v>
      </c>
      <c r="Z505" t="s">
        <v>6</v>
      </c>
      <c r="AA505" t="s">
        <v>6</v>
      </c>
      <c r="AB505" t="s">
        <v>1077</v>
      </c>
      <c r="AC505" t="s">
        <v>1078</v>
      </c>
    </row>
    <row r="506" spans="1:29" x14ac:dyDescent="0.25">
      <c r="A506" t="s">
        <v>347</v>
      </c>
      <c r="B506">
        <v>135</v>
      </c>
      <c r="C506" t="s">
        <v>122</v>
      </c>
      <c r="D506">
        <v>1969</v>
      </c>
      <c r="E506" t="s">
        <v>1097</v>
      </c>
      <c r="Q506" t="s">
        <v>6</v>
      </c>
      <c r="R506" t="s">
        <v>6</v>
      </c>
      <c r="S506" t="s">
        <v>6</v>
      </c>
      <c r="T506" t="s">
        <v>6</v>
      </c>
      <c r="U506" t="s">
        <v>6</v>
      </c>
      <c r="V506" t="s">
        <v>6</v>
      </c>
      <c r="W506" t="s">
        <v>6</v>
      </c>
      <c r="X506" t="s">
        <v>6</v>
      </c>
      <c r="Y506" t="s">
        <v>6</v>
      </c>
      <c r="Z506" t="s">
        <v>6</v>
      </c>
      <c r="AA506" t="s">
        <v>6</v>
      </c>
      <c r="AB506" t="s">
        <v>1077</v>
      </c>
      <c r="AC506" t="s">
        <v>1078</v>
      </c>
    </row>
    <row r="507" spans="1:29" x14ac:dyDescent="0.25">
      <c r="A507" t="s">
        <v>347</v>
      </c>
      <c r="B507">
        <v>135</v>
      </c>
      <c r="C507" t="s">
        <v>122</v>
      </c>
      <c r="D507">
        <v>1970</v>
      </c>
      <c r="E507" t="s">
        <v>1098</v>
      </c>
      <c r="P507">
        <v>2.270691E-2</v>
      </c>
      <c r="Q507" t="s">
        <v>6</v>
      </c>
      <c r="R507" t="s">
        <v>6</v>
      </c>
      <c r="S507" t="s">
        <v>6</v>
      </c>
      <c r="T507" t="s">
        <v>6</v>
      </c>
      <c r="U507" t="s">
        <v>6</v>
      </c>
      <c r="V507" t="s">
        <v>6</v>
      </c>
      <c r="W507" t="s">
        <v>6</v>
      </c>
      <c r="X507" t="s">
        <v>6</v>
      </c>
      <c r="Y507" t="s">
        <v>6</v>
      </c>
      <c r="Z507" t="s">
        <v>6</v>
      </c>
      <c r="AA507" t="s">
        <v>6</v>
      </c>
      <c r="AB507" t="s">
        <v>1077</v>
      </c>
      <c r="AC507" t="s">
        <v>1078</v>
      </c>
    </row>
    <row r="508" spans="1:29" x14ac:dyDescent="0.25">
      <c r="A508" t="s">
        <v>347</v>
      </c>
      <c r="B508">
        <v>135</v>
      </c>
      <c r="C508" t="s">
        <v>122</v>
      </c>
      <c r="D508">
        <v>1971</v>
      </c>
      <c r="E508" t="s">
        <v>1099</v>
      </c>
      <c r="P508">
        <v>2.4779470000000001E-2</v>
      </c>
      <c r="Q508" t="s">
        <v>6</v>
      </c>
      <c r="R508" t="s">
        <v>6</v>
      </c>
      <c r="S508" t="s">
        <v>6</v>
      </c>
      <c r="T508" t="s">
        <v>6</v>
      </c>
      <c r="U508" t="s">
        <v>6</v>
      </c>
      <c r="V508" t="s">
        <v>6</v>
      </c>
      <c r="W508" t="s">
        <v>6</v>
      </c>
      <c r="X508" t="s">
        <v>6</v>
      </c>
      <c r="Y508" t="s">
        <v>6</v>
      </c>
      <c r="Z508" t="s">
        <v>6</v>
      </c>
      <c r="AA508" t="s">
        <v>6</v>
      </c>
      <c r="AB508" t="s">
        <v>1077</v>
      </c>
      <c r="AC508" t="s">
        <v>1078</v>
      </c>
    </row>
    <row r="509" spans="1:29" x14ac:dyDescent="0.25">
      <c r="A509" t="s">
        <v>347</v>
      </c>
      <c r="B509">
        <v>135</v>
      </c>
      <c r="C509" t="s">
        <v>122</v>
      </c>
      <c r="D509">
        <v>1972</v>
      </c>
      <c r="E509" t="s">
        <v>1100</v>
      </c>
      <c r="P509">
        <v>2.7141289999999998E-2</v>
      </c>
      <c r="Q509" t="s">
        <v>6</v>
      </c>
      <c r="R509" t="s">
        <v>6</v>
      </c>
      <c r="S509" t="s">
        <v>6</v>
      </c>
      <c r="T509" t="s">
        <v>6</v>
      </c>
      <c r="U509" t="s">
        <v>6</v>
      </c>
      <c r="V509" t="s">
        <v>6</v>
      </c>
      <c r="W509" t="s">
        <v>6</v>
      </c>
      <c r="X509" t="s">
        <v>6</v>
      </c>
      <c r="Y509" t="s">
        <v>6</v>
      </c>
      <c r="Z509" t="s">
        <v>6</v>
      </c>
      <c r="AA509" t="s">
        <v>6</v>
      </c>
      <c r="AB509" t="s">
        <v>1077</v>
      </c>
      <c r="AC509" t="s">
        <v>1078</v>
      </c>
    </row>
    <row r="510" spans="1:29" x14ac:dyDescent="0.25">
      <c r="A510" t="s">
        <v>347</v>
      </c>
      <c r="B510">
        <v>135</v>
      </c>
      <c r="C510" t="s">
        <v>122</v>
      </c>
      <c r="D510">
        <v>1973</v>
      </c>
      <c r="E510" t="s">
        <v>1101</v>
      </c>
      <c r="P510">
        <v>3.2779139999999998E-2</v>
      </c>
      <c r="Q510" t="s">
        <v>6</v>
      </c>
      <c r="R510" t="s">
        <v>6</v>
      </c>
      <c r="S510" t="s">
        <v>6</v>
      </c>
      <c r="T510" t="s">
        <v>6</v>
      </c>
      <c r="U510" t="s">
        <v>6</v>
      </c>
      <c r="V510" t="s">
        <v>6</v>
      </c>
      <c r="W510" t="s">
        <v>6</v>
      </c>
      <c r="X510" t="s">
        <v>6</v>
      </c>
      <c r="Y510" t="s">
        <v>6</v>
      </c>
      <c r="Z510" t="s">
        <v>6</v>
      </c>
      <c r="AA510" t="s">
        <v>6</v>
      </c>
      <c r="AB510" t="s">
        <v>1077</v>
      </c>
      <c r="AC510" t="s">
        <v>1078</v>
      </c>
    </row>
    <row r="511" spans="1:29" x14ac:dyDescent="0.25">
      <c r="A511" t="s">
        <v>347</v>
      </c>
      <c r="B511">
        <v>135</v>
      </c>
      <c r="C511" t="s">
        <v>122</v>
      </c>
      <c r="D511">
        <v>1974</v>
      </c>
      <c r="E511" t="s">
        <v>1102</v>
      </c>
      <c r="P511">
        <v>4.158365E-2</v>
      </c>
      <c r="Q511" t="s">
        <v>6</v>
      </c>
      <c r="R511" t="s">
        <v>6</v>
      </c>
      <c r="S511" t="s">
        <v>6</v>
      </c>
      <c r="T511" t="s">
        <v>6</v>
      </c>
      <c r="U511" t="s">
        <v>6</v>
      </c>
      <c r="V511" t="s">
        <v>6</v>
      </c>
      <c r="W511" t="s">
        <v>6</v>
      </c>
      <c r="X511" t="s">
        <v>6</v>
      </c>
      <c r="Y511" t="s">
        <v>6</v>
      </c>
      <c r="Z511" t="s">
        <v>6</v>
      </c>
      <c r="AA511" t="s">
        <v>6</v>
      </c>
      <c r="AB511" t="s">
        <v>1077</v>
      </c>
      <c r="AC511" t="s">
        <v>1078</v>
      </c>
    </row>
    <row r="512" spans="1:29" x14ac:dyDescent="0.25">
      <c r="A512" t="s">
        <v>347</v>
      </c>
      <c r="B512">
        <v>135</v>
      </c>
      <c r="C512" t="s">
        <v>122</v>
      </c>
      <c r="D512">
        <v>1975</v>
      </c>
      <c r="E512" t="s">
        <v>1103</v>
      </c>
      <c r="P512">
        <v>4.7629060000000001E-2</v>
      </c>
      <c r="Q512" t="s">
        <v>6</v>
      </c>
      <c r="R512" t="s">
        <v>6</v>
      </c>
      <c r="S512" t="s">
        <v>6</v>
      </c>
      <c r="T512" t="s">
        <v>6</v>
      </c>
      <c r="U512" t="s">
        <v>6</v>
      </c>
      <c r="V512" t="s">
        <v>6</v>
      </c>
      <c r="W512" t="s">
        <v>6</v>
      </c>
      <c r="X512" t="s">
        <v>6</v>
      </c>
      <c r="Y512" t="s">
        <v>6</v>
      </c>
      <c r="Z512" t="s">
        <v>6</v>
      </c>
      <c r="AA512" t="s">
        <v>6</v>
      </c>
      <c r="AB512" t="s">
        <v>1077</v>
      </c>
      <c r="AC512" t="s">
        <v>1078</v>
      </c>
    </row>
    <row r="513" spans="1:29" x14ac:dyDescent="0.25">
      <c r="A513" t="s">
        <v>347</v>
      </c>
      <c r="B513">
        <v>135</v>
      </c>
      <c r="C513" t="s">
        <v>122</v>
      </c>
      <c r="D513">
        <v>1976</v>
      </c>
      <c r="E513" t="s">
        <v>1104</v>
      </c>
      <c r="P513">
        <v>5.9928479999999999E-2</v>
      </c>
      <c r="Q513" t="s">
        <v>6</v>
      </c>
      <c r="R513" t="s">
        <v>6</v>
      </c>
      <c r="S513" t="s">
        <v>6</v>
      </c>
      <c r="T513" t="s">
        <v>6</v>
      </c>
      <c r="U513" t="s">
        <v>6</v>
      </c>
      <c r="V513" t="s">
        <v>6</v>
      </c>
      <c r="W513" t="s">
        <v>6</v>
      </c>
      <c r="X513" t="s">
        <v>6</v>
      </c>
      <c r="Y513" t="s">
        <v>6</v>
      </c>
      <c r="Z513" t="s">
        <v>6</v>
      </c>
      <c r="AA513" t="s">
        <v>6</v>
      </c>
      <c r="AB513" t="s">
        <v>1077</v>
      </c>
      <c r="AC513" t="s">
        <v>1078</v>
      </c>
    </row>
    <row r="514" spans="1:29" x14ac:dyDescent="0.25">
      <c r="A514" t="s">
        <v>347</v>
      </c>
      <c r="B514">
        <v>135</v>
      </c>
      <c r="C514" t="s">
        <v>122</v>
      </c>
      <c r="D514">
        <v>1977</v>
      </c>
      <c r="E514" t="s">
        <v>1105</v>
      </c>
      <c r="P514">
        <v>7.2819549999999997E-2</v>
      </c>
      <c r="Q514" t="s">
        <v>6</v>
      </c>
      <c r="R514" t="s">
        <v>6</v>
      </c>
      <c r="S514" t="s">
        <v>6</v>
      </c>
      <c r="T514" t="s">
        <v>6</v>
      </c>
      <c r="U514" t="s">
        <v>6</v>
      </c>
      <c r="V514" t="s">
        <v>6</v>
      </c>
      <c r="W514" t="s">
        <v>6</v>
      </c>
      <c r="X514" t="s">
        <v>6</v>
      </c>
      <c r="Y514" t="s">
        <v>6</v>
      </c>
      <c r="Z514" t="s">
        <v>6</v>
      </c>
      <c r="AA514" t="s">
        <v>6</v>
      </c>
      <c r="AB514" t="s">
        <v>1077</v>
      </c>
      <c r="AC514" t="s">
        <v>1078</v>
      </c>
    </row>
    <row r="515" spans="1:29" x14ac:dyDescent="0.25">
      <c r="A515" t="s">
        <v>347</v>
      </c>
      <c r="B515">
        <v>135</v>
      </c>
      <c r="C515" t="s">
        <v>122</v>
      </c>
      <c r="D515">
        <v>1978</v>
      </c>
      <c r="E515" t="s">
        <v>1106</v>
      </c>
      <c r="P515">
        <v>8.5662699999999994E-2</v>
      </c>
      <c r="Q515" t="s">
        <v>6</v>
      </c>
      <c r="R515" t="s">
        <v>6</v>
      </c>
      <c r="S515" t="s">
        <v>6</v>
      </c>
      <c r="T515" t="s">
        <v>6</v>
      </c>
      <c r="U515" t="s">
        <v>6</v>
      </c>
      <c r="V515" t="s">
        <v>6</v>
      </c>
      <c r="W515" t="s">
        <v>6</v>
      </c>
      <c r="X515" t="s">
        <v>6</v>
      </c>
      <c r="Y515" t="s">
        <v>6</v>
      </c>
      <c r="Z515" t="s">
        <v>6</v>
      </c>
      <c r="AA515" t="s">
        <v>6</v>
      </c>
      <c r="AB515" t="s">
        <v>1077</v>
      </c>
      <c r="AC515" t="s">
        <v>1078</v>
      </c>
    </row>
    <row r="516" spans="1:29" x14ac:dyDescent="0.25">
      <c r="A516" t="s">
        <v>347</v>
      </c>
      <c r="B516">
        <v>135</v>
      </c>
      <c r="C516" t="s">
        <v>122</v>
      </c>
      <c r="D516">
        <v>1979</v>
      </c>
      <c r="E516" t="s">
        <v>1107</v>
      </c>
      <c r="P516">
        <v>0.10479198000000001</v>
      </c>
      <c r="Q516" t="s">
        <v>6</v>
      </c>
      <c r="R516" t="s">
        <v>6</v>
      </c>
      <c r="S516" t="s">
        <v>6</v>
      </c>
      <c r="T516" t="s">
        <v>6</v>
      </c>
      <c r="U516" t="s">
        <v>6</v>
      </c>
      <c r="V516" t="s">
        <v>6</v>
      </c>
      <c r="W516" t="s">
        <v>6</v>
      </c>
      <c r="X516" t="s">
        <v>6</v>
      </c>
      <c r="Y516" t="s">
        <v>6</v>
      </c>
      <c r="Z516" t="s">
        <v>6</v>
      </c>
      <c r="AA516" t="s">
        <v>6</v>
      </c>
      <c r="AB516" t="s">
        <v>1077</v>
      </c>
      <c r="AC516" t="s">
        <v>1078</v>
      </c>
    </row>
    <row r="517" spans="1:29" x14ac:dyDescent="0.25">
      <c r="A517" t="s">
        <v>347</v>
      </c>
      <c r="B517">
        <v>135</v>
      </c>
      <c r="C517" t="s">
        <v>122</v>
      </c>
      <c r="D517">
        <v>1980</v>
      </c>
      <c r="E517" t="s">
        <v>1108</v>
      </c>
      <c r="P517">
        <v>0.13094785</v>
      </c>
      <c r="Q517" t="s">
        <v>6</v>
      </c>
      <c r="R517" t="s">
        <v>6</v>
      </c>
      <c r="S517" t="s">
        <v>6</v>
      </c>
      <c r="T517" t="s">
        <v>6</v>
      </c>
      <c r="U517" t="s">
        <v>6</v>
      </c>
      <c r="V517" t="s">
        <v>6</v>
      </c>
      <c r="W517" t="s">
        <v>6</v>
      </c>
      <c r="X517" t="s">
        <v>6</v>
      </c>
      <c r="Y517" t="s">
        <v>6</v>
      </c>
      <c r="Z517" t="s">
        <v>6</v>
      </c>
      <c r="AA517" t="s">
        <v>6</v>
      </c>
      <c r="AB517" t="s">
        <v>1077</v>
      </c>
      <c r="AC517" t="s">
        <v>1078</v>
      </c>
    </row>
    <row r="518" spans="1:29" x14ac:dyDescent="0.25">
      <c r="A518" t="s">
        <v>347</v>
      </c>
      <c r="B518">
        <v>135</v>
      </c>
      <c r="C518" t="s">
        <v>122</v>
      </c>
      <c r="D518">
        <v>1981</v>
      </c>
      <c r="E518" t="s">
        <v>1109</v>
      </c>
      <c r="P518">
        <v>0.15686249999999999</v>
      </c>
      <c r="Q518" t="s">
        <v>6</v>
      </c>
      <c r="R518" t="s">
        <v>6</v>
      </c>
      <c r="S518" t="s">
        <v>6</v>
      </c>
      <c r="T518" t="s">
        <v>6</v>
      </c>
      <c r="U518" t="s">
        <v>6</v>
      </c>
      <c r="V518" t="s">
        <v>6</v>
      </c>
      <c r="W518" t="s">
        <v>6</v>
      </c>
      <c r="X518" t="s">
        <v>6</v>
      </c>
      <c r="Y518" t="s">
        <v>6</v>
      </c>
      <c r="Z518" t="s">
        <v>6</v>
      </c>
      <c r="AA518" t="s">
        <v>6</v>
      </c>
      <c r="AB518" t="s">
        <v>1077</v>
      </c>
      <c r="AC518" t="s">
        <v>1078</v>
      </c>
    </row>
    <row r="519" spans="1:29" x14ac:dyDescent="0.25">
      <c r="A519" t="s">
        <v>347</v>
      </c>
      <c r="B519">
        <v>135</v>
      </c>
      <c r="C519" t="s">
        <v>122</v>
      </c>
      <c r="D519">
        <v>1982</v>
      </c>
      <c r="E519" t="s">
        <v>1110</v>
      </c>
      <c r="P519">
        <v>0.18514024000000001</v>
      </c>
      <c r="Q519" t="s">
        <v>6</v>
      </c>
      <c r="R519" t="s">
        <v>6</v>
      </c>
      <c r="S519" t="s">
        <v>6</v>
      </c>
      <c r="T519" t="s">
        <v>6</v>
      </c>
      <c r="U519" t="s">
        <v>6</v>
      </c>
      <c r="V519" t="s">
        <v>6</v>
      </c>
      <c r="W519" t="s">
        <v>6</v>
      </c>
      <c r="X519" t="s">
        <v>6</v>
      </c>
      <c r="Y519" t="s">
        <v>6</v>
      </c>
      <c r="Z519" t="s">
        <v>6</v>
      </c>
      <c r="AA519" t="s">
        <v>6</v>
      </c>
      <c r="AB519" t="s">
        <v>1077</v>
      </c>
      <c r="AC519" t="s">
        <v>1078</v>
      </c>
    </row>
    <row r="520" spans="1:29" x14ac:dyDescent="0.25">
      <c r="A520" t="s">
        <v>347</v>
      </c>
      <c r="B520">
        <v>135</v>
      </c>
      <c r="C520" t="s">
        <v>122</v>
      </c>
      <c r="D520">
        <v>1983</v>
      </c>
      <c r="E520" t="s">
        <v>1111</v>
      </c>
      <c r="P520">
        <v>0.21558184</v>
      </c>
      <c r="Q520" t="s">
        <v>6</v>
      </c>
      <c r="R520" t="s">
        <v>6</v>
      </c>
      <c r="S520" t="s">
        <v>6</v>
      </c>
      <c r="T520" t="s">
        <v>6</v>
      </c>
      <c r="U520" t="s">
        <v>6</v>
      </c>
      <c r="V520" t="s">
        <v>6</v>
      </c>
      <c r="W520" t="s">
        <v>6</v>
      </c>
      <c r="X520" t="s">
        <v>6</v>
      </c>
      <c r="Y520" t="s">
        <v>6</v>
      </c>
      <c r="Z520" t="s">
        <v>6</v>
      </c>
      <c r="AA520" t="s">
        <v>6</v>
      </c>
      <c r="AB520" t="s">
        <v>1077</v>
      </c>
      <c r="AC520" t="s">
        <v>1078</v>
      </c>
    </row>
    <row r="521" spans="1:29" x14ac:dyDescent="0.25">
      <c r="A521" t="s">
        <v>347</v>
      </c>
      <c r="B521">
        <v>135</v>
      </c>
      <c r="C521" t="s">
        <v>122</v>
      </c>
      <c r="D521">
        <v>1984</v>
      </c>
      <c r="E521" t="s">
        <v>1112</v>
      </c>
      <c r="P521">
        <v>0.24648518999999999</v>
      </c>
      <c r="Q521" t="s">
        <v>6</v>
      </c>
      <c r="R521" t="s">
        <v>6</v>
      </c>
      <c r="S521" t="s">
        <v>6</v>
      </c>
      <c r="T521" t="s">
        <v>6</v>
      </c>
      <c r="U521" t="s">
        <v>6</v>
      </c>
      <c r="V521" t="s">
        <v>6</v>
      </c>
      <c r="W521" t="s">
        <v>6</v>
      </c>
      <c r="X521" t="s">
        <v>6</v>
      </c>
      <c r="Y521" t="s">
        <v>6</v>
      </c>
      <c r="Z521" t="s">
        <v>6</v>
      </c>
      <c r="AA521" t="s">
        <v>6</v>
      </c>
      <c r="AB521" t="s">
        <v>1077</v>
      </c>
      <c r="AC521" t="s">
        <v>1078</v>
      </c>
    </row>
    <row r="522" spans="1:29" x14ac:dyDescent="0.25">
      <c r="A522" t="s">
        <v>347</v>
      </c>
      <c r="B522">
        <v>135</v>
      </c>
      <c r="C522" t="s">
        <v>122</v>
      </c>
      <c r="D522">
        <v>1985</v>
      </c>
      <c r="E522" t="s">
        <v>1113</v>
      </c>
      <c r="P522">
        <v>0.27662894999999998</v>
      </c>
      <c r="Q522" t="s">
        <v>6</v>
      </c>
      <c r="R522" t="s">
        <v>6</v>
      </c>
      <c r="S522" t="s">
        <v>6</v>
      </c>
      <c r="T522" t="s">
        <v>6</v>
      </c>
      <c r="U522" t="s">
        <v>6</v>
      </c>
      <c r="V522" t="s">
        <v>6</v>
      </c>
      <c r="W522" t="s">
        <v>6</v>
      </c>
      <c r="X522" t="s">
        <v>6</v>
      </c>
      <c r="Y522" t="s">
        <v>6</v>
      </c>
      <c r="Z522" t="s">
        <v>6</v>
      </c>
      <c r="AA522" t="s">
        <v>6</v>
      </c>
      <c r="AB522" t="s">
        <v>1077</v>
      </c>
      <c r="AC522" t="s">
        <v>1078</v>
      </c>
    </row>
    <row r="523" spans="1:29" x14ac:dyDescent="0.25">
      <c r="A523" t="s">
        <v>347</v>
      </c>
      <c r="B523">
        <v>135</v>
      </c>
      <c r="C523" t="s">
        <v>122</v>
      </c>
      <c r="D523">
        <v>1986</v>
      </c>
      <c r="E523" t="s">
        <v>1114</v>
      </c>
      <c r="P523">
        <v>0.30584803999999999</v>
      </c>
      <c r="Q523" t="s">
        <v>6</v>
      </c>
      <c r="R523" t="s">
        <v>6</v>
      </c>
      <c r="S523" t="s">
        <v>6</v>
      </c>
      <c r="T523" t="s">
        <v>6</v>
      </c>
      <c r="U523" t="s">
        <v>6</v>
      </c>
      <c r="V523" t="s">
        <v>6</v>
      </c>
      <c r="W523" t="s">
        <v>6</v>
      </c>
      <c r="X523" t="s">
        <v>6</v>
      </c>
      <c r="Y523" t="s">
        <v>6</v>
      </c>
      <c r="Z523" t="s">
        <v>6</v>
      </c>
      <c r="AA523" t="s">
        <v>6</v>
      </c>
      <c r="AB523" t="s">
        <v>1077</v>
      </c>
      <c r="AC523" t="s">
        <v>1078</v>
      </c>
    </row>
    <row r="524" spans="1:29" x14ac:dyDescent="0.25">
      <c r="A524" t="s">
        <v>347</v>
      </c>
      <c r="B524">
        <v>135</v>
      </c>
      <c r="C524" t="s">
        <v>122</v>
      </c>
      <c r="D524">
        <v>1987</v>
      </c>
      <c r="E524" t="s">
        <v>1115</v>
      </c>
      <c r="P524">
        <v>0.33457651999999999</v>
      </c>
      <c r="Q524" t="s">
        <v>6</v>
      </c>
      <c r="R524" t="s">
        <v>6</v>
      </c>
      <c r="S524" t="s">
        <v>6</v>
      </c>
      <c r="T524" t="s">
        <v>6</v>
      </c>
      <c r="U524" t="s">
        <v>6</v>
      </c>
      <c r="V524" t="s">
        <v>6</v>
      </c>
      <c r="W524" t="s">
        <v>6</v>
      </c>
      <c r="X524" t="s">
        <v>6</v>
      </c>
      <c r="Y524" t="s">
        <v>6</v>
      </c>
      <c r="Z524" t="s">
        <v>6</v>
      </c>
      <c r="AA524" t="s">
        <v>6</v>
      </c>
      <c r="AB524" t="s">
        <v>1077</v>
      </c>
      <c r="AC524" t="s">
        <v>1078</v>
      </c>
    </row>
    <row r="525" spans="1:29" x14ac:dyDescent="0.25">
      <c r="A525" t="s">
        <v>347</v>
      </c>
      <c r="B525">
        <v>135</v>
      </c>
      <c r="C525" t="s">
        <v>122</v>
      </c>
      <c r="D525">
        <v>1988</v>
      </c>
      <c r="E525" t="s">
        <v>1116</v>
      </c>
      <c r="P525">
        <v>0.37179389000000002</v>
      </c>
      <c r="Q525" t="s">
        <v>6</v>
      </c>
      <c r="R525" t="s">
        <v>6</v>
      </c>
      <c r="S525" t="s">
        <v>6</v>
      </c>
      <c r="T525" t="s">
        <v>6</v>
      </c>
      <c r="U525" t="s">
        <v>6</v>
      </c>
      <c r="V525" t="s">
        <v>6</v>
      </c>
      <c r="W525" t="s">
        <v>6</v>
      </c>
      <c r="X525" t="s">
        <v>6</v>
      </c>
      <c r="Y525" t="s">
        <v>6</v>
      </c>
      <c r="Z525" t="s">
        <v>6</v>
      </c>
      <c r="AA525" t="s">
        <v>6</v>
      </c>
      <c r="AB525" t="s">
        <v>1077</v>
      </c>
      <c r="AC525" t="s">
        <v>1078</v>
      </c>
    </row>
    <row r="526" spans="1:29" x14ac:dyDescent="0.25">
      <c r="A526" t="s">
        <v>347</v>
      </c>
      <c r="B526">
        <v>135</v>
      </c>
      <c r="C526" t="s">
        <v>122</v>
      </c>
      <c r="D526">
        <v>1989</v>
      </c>
      <c r="E526" t="s">
        <v>1117</v>
      </c>
      <c r="P526">
        <v>0.40821393</v>
      </c>
      <c r="Q526" t="s">
        <v>6</v>
      </c>
      <c r="R526" t="s">
        <v>6</v>
      </c>
      <c r="S526" t="s">
        <v>6</v>
      </c>
      <c r="T526" t="s">
        <v>6</v>
      </c>
      <c r="U526" t="s">
        <v>6</v>
      </c>
      <c r="V526" t="s">
        <v>6</v>
      </c>
      <c r="W526" t="s">
        <v>6</v>
      </c>
      <c r="X526" t="s">
        <v>6</v>
      </c>
      <c r="Y526" t="s">
        <v>6</v>
      </c>
      <c r="Z526" t="s">
        <v>6</v>
      </c>
      <c r="AA526" t="s">
        <v>6</v>
      </c>
      <c r="AB526" t="s">
        <v>1077</v>
      </c>
      <c r="AC526" t="s">
        <v>1078</v>
      </c>
    </row>
    <row r="527" spans="1:29" x14ac:dyDescent="0.25">
      <c r="A527" t="s">
        <v>347</v>
      </c>
      <c r="B527">
        <v>135</v>
      </c>
      <c r="C527" t="s">
        <v>122</v>
      </c>
      <c r="D527">
        <v>1990</v>
      </c>
      <c r="E527" t="s">
        <v>1118</v>
      </c>
      <c r="P527">
        <v>0.45343118999999998</v>
      </c>
      <c r="Q527" t="s">
        <v>6</v>
      </c>
      <c r="R527" t="s">
        <v>6</v>
      </c>
      <c r="S527" t="s">
        <v>6</v>
      </c>
      <c r="T527" t="s">
        <v>6</v>
      </c>
      <c r="U527" t="s">
        <v>6</v>
      </c>
      <c r="V527" t="s">
        <v>6</v>
      </c>
      <c r="W527" t="s">
        <v>6</v>
      </c>
      <c r="X527" t="s">
        <v>6</v>
      </c>
      <c r="Y527" t="s">
        <v>6</v>
      </c>
      <c r="Z527" t="s">
        <v>6</v>
      </c>
      <c r="AA527" t="s">
        <v>6</v>
      </c>
      <c r="AB527" t="s">
        <v>1077</v>
      </c>
      <c r="AC527" t="s">
        <v>1078</v>
      </c>
    </row>
    <row r="528" spans="1:29" x14ac:dyDescent="0.25">
      <c r="A528" t="s">
        <v>347</v>
      </c>
      <c r="B528">
        <v>135</v>
      </c>
      <c r="C528" t="s">
        <v>122</v>
      </c>
      <c r="D528">
        <v>1991</v>
      </c>
      <c r="E528" t="s">
        <v>1119</v>
      </c>
      <c r="P528">
        <v>0.49531195</v>
      </c>
      <c r="Q528" t="s">
        <v>6</v>
      </c>
      <c r="R528" t="s">
        <v>6</v>
      </c>
      <c r="S528" t="s">
        <v>6</v>
      </c>
      <c r="T528" t="s">
        <v>6</v>
      </c>
      <c r="U528" t="s">
        <v>6</v>
      </c>
      <c r="V528" t="s">
        <v>6</v>
      </c>
      <c r="W528" t="s">
        <v>6</v>
      </c>
      <c r="X528" t="s">
        <v>6</v>
      </c>
      <c r="Y528" t="s">
        <v>6</v>
      </c>
      <c r="Z528" t="s">
        <v>6</v>
      </c>
      <c r="AA528" t="s">
        <v>6</v>
      </c>
      <c r="AB528" t="s">
        <v>1077</v>
      </c>
      <c r="AC528" t="s">
        <v>1078</v>
      </c>
    </row>
    <row r="529" spans="1:29" x14ac:dyDescent="0.25">
      <c r="A529" t="s">
        <v>347</v>
      </c>
      <c r="B529">
        <v>135</v>
      </c>
      <c r="C529" t="s">
        <v>122</v>
      </c>
      <c r="D529">
        <v>1992</v>
      </c>
      <c r="E529" t="s">
        <v>1120</v>
      </c>
      <c r="P529">
        <v>0.52126052</v>
      </c>
      <c r="Q529" t="s">
        <v>6</v>
      </c>
      <c r="R529" t="s">
        <v>6</v>
      </c>
      <c r="S529" t="s">
        <v>6</v>
      </c>
      <c r="T529" t="s">
        <v>6</v>
      </c>
      <c r="U529" t="s">
        <v>6</v>
      </c>
      <c r="V529" t="s">
        <v>6</v>
      </c>
      <c r="W529" t="s">
        <v>6</v>
      </c>
      <c r="X529" t="s">
        <v>6</v>
      </c>
      <c r="Y529" t="s">
        <v>6</v>
      </c>
      <c r="Z529" t="s">
        <v>6</v>
      </c>
      <c r="AA529" t="s">
        <v>6</v>
      </c>
      <c r="AB529" t="s">
        <v>1077</v>
      </c>
      <c r="AC529" t="s">
        <v>1078</v>
      </c>
    </row>
    <row r="530" spans="1:29" x14ac:dyDescent="0.25">
      <c r="A530" t="s">
        <v>347</v>
      </c>
      <c r="B530">
        <v>135</v>
      </c>
      <c r="C530" t="s">
        <v>122</v>
      </c>
      <c r="D530">
        <v>1993</v>
      </c>
      <c r="E530" t="s">
        <v>1121</v>
      </c>
      <c r="P530">
        <v>0.59103026999999997</v>
      </c>
      <c r="Q530" t="s">
        <v>6</v>
      </c>
      <c r="R530" t="s">
        <v>6</v>
      </c>
      <c r="S530" t="s">
        <v>6</v>
      </c>
      <c r="T530" t="s">
        <v>6</v>
      </c>
      <c r="U530" t="s">
        <v>6</v>
      </c>
      <c r="V530" t="s">
        <v>6</v>
      </c>
      <c r="W530" t="s">
        <v>6</v>
      </c>
      <c r="X530" t="s">
        <v>6</v>
      </c>
      <c r="Y530" t="s">
        <v>6</v>
      </c>
      <c r="Z530" t="s">
        <v>6</v>
      </c>
      <c r="AA530" t="s">
        <v>6</v>
      </c>
      <c r="AB530" t="s">
        <v>1077</v>
      </c>
      <c r="AC530" t="s">
        <v>1078</v>
      </c>
    </row>
    <row r="531" spans="1:29" x14ac:dyDescent="0.25">
      <c r="A531" t="s">
        <v>347</v>
      </c>
      <c r="B531">
        <v>135</v>
      </c>
      <c r="C531" t="s">
        <v>122</v>
      </c>
      <c r="D531">
        <v>1994</v>
      </c>
      <c r="E531" t="s">
        <v>1122</v>
      </c>
      <c r="P531">
        <v>0.65677483999999997</v>
      </c>
      <c r="Q531" t="s">
        <v>6</v>
      </c>
      <c r="R531" t="s">
        <v>6</v>
      </c>
      <c r="S531" t="s">
        <v>6</v>
      </c>
      <c r="T531" t="s">
        <v>6</v>
      </c>
      <c r="U531" t="s">
        <v>6</v>
      </c>
      <c r="V531" t="s">
        <v>6</v>
      </c>
      <c r="W531" t="s">
        <v>6</v>
      </c>
      <c r="X531" t="s">
        <v>6</v>
      </c>
      <c r="Y531" t="s">
        <v>6</v>
      </c>
      <c r="Z531" t="s">
        <v>6</v>
      </c>
      <c r="AA531" t="s">
        <v>6</v>
      </c>
      <c r="AB531" t="s">
        <v>1077</v>
      </c>
      <c r="AC531" t="s">
        <v>1078</v>
      </c>
    </row>
    <row r="532" spans="1:29" x14ac:dyDescent="0.25">
      <c r="A532" t="s">
        <v>347</v>
      </c>
      <c r="B532">
        <v>135</v>
      </c>
      <c r="C532" t="s">
        <v>122</v>
      </c>
      <c r="D532">
        <v>1995</v>
      </c>
      <c r="E532" t="s">
        <v>1123</v>
      </c>
      <c r="P532">
        <v>0.75606256000000005</v>
      </c>
      <c r="Q532" t="s">
        <v>6</v>
      </c>
      <c r="R532" t="s">
        <v>6</v>
      </c>
      <c r="S532" t="s">
        <v>6</v>
      </c>
      <c r="T532" t="s">
        <v>6</v>
      </c>
      <c r="U532" t="s">
        <v>6</v>
      </c>
      <c r="V532" t="s">
        <v>6</v>
      </c>
      <c r="W532" t="s">
        <v>6</v>
      </c>
      <c r="X532" t="s">
        <v>6</v>
      </c>
      <c r="Y532" t="s">
        <v>6</v>
      </c>
      <c r="Z532" t="s">
        <v>6</v>
      </c>
      <c r="AA532" t="s">
        <v>6</v>
      </c>
      <c r="AB532" t="s">
        <v>1077</v>
      </c>
      <c r="AC532" t="s">
        <v>1078</v>
      </c>
    </row>
    <row r="533" spans="1:29" x14ac:dyDescent="0.25">
      <c r="A533" t="s">
        <v>347</v>
      </c>
      <c r="B533">
        <v>135</v>
      </c>
      <c r="C533" t="s">
        <v>122</v>
      </c>
      <c r="D533">
        <v>1996</v>
      </c>
      <c r="E533" t="s">
        <v>1124</v>
      </c>
      <c r="P533">
        <v>0.82449057999999997</v>
      </c>
      <c r="Q533" t="s">
        <v>6</v>
      </c>
      <c r="R533" t="s">
        <v>6</v>
      </c>
      <c r="S533" t="s">
        <v>6</v>
      </c>
      <c r="T533" t="s">
        <v>6</v>
      </c>
      <c r="U533" t="s">
        <v>6</v>
      </c>
      <c r="V533" t="s">
        <v>6</v>
      </c>
      <c r="W533" t="s">
        <v>6</v>
      </c>
      <c r="X533" t="s">
        <v>6</v>
      </c>
      <c r="Y533" t="s">
        <v>6</v>
      </c>
      <c r="Z533" t="s">
        <v>6</v>
      </c>
      <c r="AA533" t="s">
        <v>6</v>
      </c>
      <c r="AB533" t="s">
        <v>1077</v>
      </c>
      <c r="AC533" t="s">
        <v>1078</v>
      </c>
    </row>
    <row r="534" spans="1:29" x14ac:dyDescent="0.25">
      <c r="A534" t="s">
        <v>347</v>
      </c>
      <c r="B534">
        <v>135</v>
      </c>
      <c r="C534" t="s">
        <v>122</v>
      </c>
      <c r="D534">
        <v>1997</v>
      </c>
      <c r="E534" t="s">
        <v>1125</v>
      </c>
      <c r="P534">
        <v>0.85870458999999999</v>
      </c>
      <c r="Q534" t="s">
        <v>6</v>
      </c>
      <c r="R534" t="s">
        <v>6</v>
      </c>
      <c r="S534" t="s">
        <v>6</v>
      </c>
      <c r="T534" t="s">
        <v>6</v>
      </c>
      <c r="U534" t="s">
        <v>6</v>
      </c>
      <c r="V534" t="s">
        <v>6</v>
      </c>
      <c r="W534" t="s">
        <v>6</v>
      </c>
      <c r="X534" t="s">
        <v>6</v>
      </c>
      <c r="Y534" t="s">
        <v>6</v>
      </c>
      <c r="Z534" t="s">
        <v>6</v>
      </c>
      <c r="AA534" t="s">
        <v>6</v>
      </c>
      <c r="AB534" t="s">
        <v>1077</v>
      </c>
      <c r="AC534" t="s">
        <v>1078</v>
      </c>
    </row>
    <row r="535" spans="1:29" x14ac:dyDescent="0.25">
      <c r="A535" t="s">
        <v>347</v>
      </c>
      <c r="B535">
        <v>135</v>
      </c>
      <c r="C535" t="s">
        <v>122</v>
      </c>
      <c r="D535">
        <v>1998</v>
      </c>
      <c r="E535" t="s">
        <v>1126</v>
      </c>
      <c r="P535">
        <v>0.93987726999999999</v>
      </c>
      <c r="Q535" t="s">
        <v>6</v>
      </c>
      <c r="R535" t="s">
        <v>6</v>
      </c>
      <c r="S535" t="s">
        <v>6</v>
      </c>
      <c r="T535" t="s">
        <v>6</v>
      </c>
      <c r="U535" t="s">
        <v>6</v>
      </c>
      <c r="V535" t="s">
        <v>6</v>
      </c>
      <c r="W535" t="s">
        <v>6</v>
      </c>
      <c r="X535" t="s">
        <v>6</v>
      </c>
      <c r="Y535" t="s">
        <v>6</v>
      </c>
      <c r="Z535" t="s">
        <v>6</v>
      </c>
      <c r="AA535" t="s">
        <v>6</v>
      </c>
      <c r="AB535" t="s">
        <v>1077</v>
      </c>
      <c r="AC535" t="s">
        <v>1078</v>
      </c>
    </row>
    <row r="536" spans="1:29" x14ac:dyDescent="0.25">
      <c r="A536" t="s">
        <v>347</v>
      </c>
      <c r="B536">
        <v>135</v>
      </c>
      <c r="C536" t="s">
        <v>122</v>
      </c>
      <c r="D536">
        <v>1999</v>
      </c>
      <c r="E536" t="s">
        <v>1127</v>
      </c>
      <c r="P536">
        <v>1.0406309</v>
      </c>
      <c r="Q536" t="s">
        <v>6</v>
      </c>
      <c r="R536" t="s">
        <v>6</v>
      </c>
      <c r="S536" t="s">
        <v>6</v>
      </c>
      <c r="T536" t="s">
        <v>6</v>
      </c>
      <c r="U536" t="s">
        <v>6</v>
      </c>
      <c r="V536" t="s">
        <v>6</v>
      </c>
      <c r="W536" t="s">
        <v>6</v>
      </c>
      <c r="X536" t="s">
        <v>6</v>
      </c>
      <c r="Y536" t="s">
        <v>6</v>
      </c>
      <c r="Z536" t="s">
        <v>6</v>
      </c>
      <c r="AA536" t="s">
        <v>6</v>
      </c>
      <c r="AB536" t="s">
        <v>1077</v>
      </c>
      <c r="AC536" t="s">
        <v>1078</v>
      </c>
    </row>
    <row r="537" spans="1:29" x14ac:dyDescent="0.25">
      <c r="A537" t="s">
        <v>347</v>
      </c>
      <c r="B537">
        <v>135</v>
      </c>
      <c r="C537" t="s">
        <v>122</v>
      </c>
      <c r="D537">
        <v>2000</v>
      </c>
      <c r="E537" t="s">
        <v>1128</v>
      </c>
      <c r="P537">
        <v>1.0907971000000001</v>
      </c>
      <c r="Q537" t="s">
        <v>6</v>
      </c>
      <c r="R537" t="s">
        <v>6</v>
      </c>
      <c r="S537" t="s">
        <v>6</v>
      </c>
      <c r="T537" t="s">
        <v>6</v>
      </c>
      <c r="U537" t="s">
        <v>6</v>
      </c>
      <c r="V537" t="s">
        <v>6</v>
      </c>
      <c r="W537" t="s">
        <v>6</v>
      </c>
      <c r="X537" t="s">
        <v>6</v>
      </c>
      <c r="Y537" t="s">
        <v>6</v>
      </c>
      <c r="Z537" t="s">
        <v>6</v>
      </c>
      <c r="AA537" t="s">
        <v>6</v>
      </c>
      <c r="AB537" t="s">
        <v>1077</v>
      </c>
      <c r="AC537" t="s">
        <v>1078</v>
      </c>
    </row>
    <row r="538" spans="1:29" x14ac:dyDescent="0.25">
      <c r="A538" t="s">
        <v>347</v>
      </c>
      <c r="B538">
        <v>135</v>
      </c>
      <c r="C538" t="s">
        <v>122</v>
      </c>
      <c r="D538">
        <v>2001</v>
      </c>
      <c r="E538" t="s">
        <v>1129</v>
      </c>
      <c r="P538">
        <v>1.1830532</v>
      </c>
      <c r="Q538" t="s">
        <v>6</v>
      </c>
      <c r="R538" t="s">
        <v>6</v>
      </c>
      <c r="S538" t="s">
        <v>6</v>
      </c>
      <c r="T538" t="s">
        <v>6</v>
      </c>
      <c r="U538" t="s">
        <v>6</v>
      </c>
      <c r="V538" t="s">
        <v>6</v>
      </c>
      <c r="W538" t="s">
        <v>6</v>
      </c>
      <c r="X538" t="s">
        <v>6</v>
      </c>
      <c r="Y538" t="s">
        <v>6</v>
      </c>
      <c r="Z538" t="s">
        <v>6</v>
      </c>
      <c r="AA538" t="s">
        <v>6</v>
      </c>
      <c r="AB538" t="s">
        <v>1077</v>
      </c>
      <c r="AC538" t="s">
        <v>1078</v>
      </c>
    </row>
    <row r="539" spans="1:29" x14ac:dyDescent="0.25">
      <c r="A539" t="s">
        <v>347</v>
      </c>
      <c r="B539">
        <v>135</v>
      </c>
      <c r="C539" t="s">
        <v>122</v>
      </c>
      <c r="D539">
        <v>2002</v>
      </c>
      <c r="E539" t="s">
        <v>1130</v>
      </c>
      <c r="P539">
        <v>1.2146009</v>
      </c>
      <c r="Q539" t="s">
        <v>6</v>
      </c>
      <c r="R539" t="s">
        <v>6</v>
      </c>
      <c r="S539" t="s">
        <v>6</v>
      </c>
      <c r="T539" t="s">
        <v>6</v>
      </c>
      <c r="U539" t="s">
        <v>6</v>
      </c>
      <c r="V539" t="s">
        <v>6</v>
      </c>
      <c r="W539" t="s">
        <v>6</v>
      </c>
      <c r="X539" t="s">
        <v>6</v>
      </c>
      <c r="Y539" t="s">
        <v>6</v>
      </c>
      <c r="Z539" t="s">
        <v>6</v>
      </c>
      <c r="AA539" t="s">
        <v>6</v>
      </c>
      <c r="AB539" t="s">
        <v>1077</v>
      </c>
      <c r="AC539" t="s">
        <v>1078</v>
      </c>
    </row>
    <row r="540" spans="1:29" x14ac:dyDescent="0.25">
      <c r="A540" t="s">
        <v>347</v>
      </c>
      <c r="B540">
        <v>135</v>
      </c>
      <c r="C540" t="s">
        <v>122</v>
      </c>
      <c r="D540">
        <v>2003</v>
      </c>
      <c r="E540" t="s">
        <v>1131</v>
      </c>
      <c r="P540">
        <v>1.2930164</v>
      </c>
      <c r="Q540" t="s">
        <v>6</v>
      </c>
      <c r="R540" t="s">
        <v>6</v>
      </c>
      <c r="S540" t="s">
        <v>6</v>
      </c>
      <c r="T540" t="s">
        <v>6</v>
      </c>
      <c r="U540" t="s">
        <v>6</v>
      </c>
      <c r="V540" t="s">
        <v>6</v>
      </c>
      <c r="W540" t="s">
        <v>6</v>
      </c>
      <c r="X540" t="s">
        <v>6</v>
      </c>
      <c r="Y540" t="s">
        <v>6</v>
      </c>
      <c r="Z540" t="s">
        <v>6</v>
      </c>
      <c r="AA540" t="s">
        <v>6</v>
      </c>
      <c r="AB540" t="s">
        <v>1077</v>
      </c>
      <c r="AC540" t="s">
        <v>1078</v>
      </c>
    </row>
    <row r="541" spans="1:29" x14ac:dyDescent="0.25">
      <c r="A541" t="s">
        <v>347</v>
      </c>
      <c r="B541">
        <v>135</v>
      </c>
      <c r="C541" t="s">
        <v>122</v>
      </c>
      <c r="D541">
        <v>2004</v>
      </c>
      <c r="E541" t="s">
        <v>1132</v>
      </c>
      <c r="O541">
        <v>16.914002</v>
      </c>
      <c r="P541">
        <v>1.3789085999999999</v>
      </c>
      <c r="Q541" t="s">
        <v>6</v>
      </c>
      <c r="R541" t="s">
        <v>6</v>
      </c>
      <c r="S541" t="s">
        <v>6</v>
      </c>
      <c r="T541" t="s">
        <v>6</v>
      </c>
      <c r="U541" t="s">
        <v>6</v>
      </c>
      <c r="V541" t="s">
        <v>6</v>
      </c>
      <c r="W541" t="s">
        <v>6</v>
      </c>
      <c r="X541" t="s">
        <v>6</v>
      </c>
      <c r="Y541" t="s">
        <v>6</v>
      </c>
      <c r="Z541" t="s">
        <v>6</v>
      </c>
      <c r="AA541" t="s">
        <v>6</v>
      </c>
      <c r="AB541" t="s">
        <v>1077</v>
      </c>
      <c r="AC541" t="s">
        <v>1078</v>
      </c>
    </row>
    <row r="542" spans="1:29" x14ac:dyDescent="0.25">
      <c r="A542" t="s">
        <v>347</v>
      </c>
      <c r="B542">
        <v>135</v>
      </c>
      <c r="C542" t="s">
        <v>122</v>
      </c>
      <c r="D542">
        <v>2005</v>
      </c>
      <c r="E542" t="s">
        <v>1133</v>
      </c>
      <c r="O542">
        <v>14.477956000000001</v>
      </c>
      <c r="P542">
        <v>1.436436</v>
      </c>
      <c r="Q542" t="s">
        <v>6</v>
      </c>
      <c r="R542" t="s">
        <v>6</v>
      </c>
      <c r="S542" t="s">
        <v>6</v>
      </c>
      <c r="T542" t="s">
        <v>6</v>
      </c>
      <c r="U542" t="s">
        <v>6</v>
      </c>
      <c r="V542" t="s">
        <v>6</v>
      </c>
      <c r="W542" t="s">
        <v>6</v>
      </c>
      <c r="X542" t="s">
        <v>6</v>
      </c>
      <c r="Y542" t="s">
        <v>6</v>
      </c>
      <c r="Z542" t="s">
        <v>6</v>
      </c>
      <c r="AA542" t="s">
        <v>6</v>
      </c>
      <c r="AB542" t="s">
        <v>1077</v>
      </c>
      <c r="AC542" t="s">
        <v>1078</v>
      </c>
    </row>
    <row r="543" spans="1:29" x14ac:dyDescent="0.25">
      <c r="A543" t="s">
        <v>347</v>
      </c>
      <c r="B543">
        <v>135</v>
      </c>
      <c r="C543" t="s">
        <v>122</v>
      </c>
      <c r="D543">
        <v>2006</v>
      </c>
      <c r="E543" t="s">
        <v>1134</v>
      </c>
      <c r="O543">
        <v>14.154407000000001</v>
      </c>
      <c r="P543">
        <v>1.5211528000000001</v>
      </c>
      <c r="Q543" t="s">
        <v>6</v>
      </c>
      <c r="R543" t="s">
        <v>6</v>
      </c>
      <c r="S543" t="s">
        <v>6</v>
      </c>
      <c r="T543" t="s">
        <v>6</v>
      </c>
      <c r="U543" t="s">
        <v>6</v>
      </c>
      <c r="V543" t="s">
        <v>6</v>
      </c>
      <c r="W543" t="s">
        <v>6</v>
      </c>
      <c r="X543" t="s">
        <v>6</v>
      </c>
      <c r="Y543" t="s">
        <v>6</v>
      </c>
      <c r="Z543" t="s">
        <v>6</v>
      </c>
      <c r="AA543" t="s">
        <v>6</v>
      </c>
      <c r="AB543" t="s">
        <v>1077</v>
      </c>
      <c r="AC543" t="s">
        <v>1078</v>
      </c>
    </row>
    <row r="544" spans="1:29" x14ac:dyDescent="0.25">
      <c r="A544" t="s">
        <v>347</v>
      </c>
      <c r="B544">
        <v>135</v>
      </c>
      <c r="C544" t="s">
        <v>122</v>
      </c>
      <c r="D544">
        <v>2007</v>
      </c>
      <c r="E544" t="s">
        <v>1135</v>
      </c>
      <c r="O544">
        <v>12.959619</v>
      </c>
      <c r="P544">
        <v>1.5972246000000001</v>
      </c>
      <c r="Q544" t="s">
        <v>6</v>
      </c>
      <c r="R544" t="s">
        <v>6</v>
      </c>
      <c r="S544" t="s">
        <v>6</v>
      </c>
      <c r="T544" t="s">
        <v>6</v>
      </c>
      <c r="U544" t="s">
        <v>6</v>
      </c>
      <c r="V544" t="s">
        <v>6</v>
      </c>
      <c r="W544" t="s">
        <v>6</v>
      </c>
      <c r="X544" t="s">
        <v>6</v>
      </c>
      <c r="Y544" t="s">
        <v>6</v>
      </c>
      <c r="Z544" t="s">
        <v>6</v>
      </c>
      <c r="AA544" t="s">
        <v>6</v>
      </c>
      <c r="AB544" t="s">
        <v>1077</v>
      </c>
      <c r="AC544" t="s">
        <v>1078</v>
      </c>
    </row>
    <row r="545" spans="1:29" x14ac:dyDescent="0.25">
      <c r="A545" t="s">
        <v>347</v>
      </c>
      <c r="B545">
        <v>135</v>
      </c>
      <c r="C545" t="s">
        <v>122</v>
      </c>
      <c r="D545">
        <v>2008</v>
      </c>
      <c r="E545" t="s">
        <v>1136</v>
      </c>
      <c r="O545">
        <v>15.813081</v>
      </c>
      <c r="P545">
        <v>1.6340904000000001</v>
      </c>
      <c r="Q545" t="s">
        <v>6</v>
      </c>
      <c r="R545" t="s">
        <v>6</v>
      </c>
      <c r="S545" t="s">
        <v>6</v>
      </c>
      <c r="T545" t="s">
        <v>6</v>
      </c>
      <c r="U545" t="s">
        <v>6</v>
      </c>
      <c r="V545" t="s">
        <v>6</v>
      </c>
      <c r="W545" t="s">
        <v>6</v>
      </c>
      <c r="X545" t="s">
        <v>6</v>
      </c>
      <c r="Y545" t="s">
        <v>6</v>
      </c>
      <c r="Z545" t="s">
        <v>6</v>
      </c>
      <c r="AA545" t="s">
        <v>6</v>
      </c>
      <c r="AB545" t="s">
        <v>1077</v>
      </c>
      <c r="AC545" t="s">
        <v>1078</v>
      </c>
    </row>
    <row r="546" spans="1:29" x14ac:dyDescent="0.25">
      <c r="A546" t="s">
        <v>347</v>
      </c>
      <c r="B546">
        <v>135</v>
      </c>
      <c r="C546" t="s">
        <v>122</v>
      </c>
      <c r="D546">
        <v>2009</v>
      </c>
      <c r="E546" t="s">
        <v>1137</v>
      </c>
      <c r="O546">
        <v>20.424316999999999</v>
      </c>
      <c r="P546">
        <v>1.4796914000000001</v>
      </c>
      <c r="Q546" t="s">
        <v>6</v>
      </c>
      <c r="R546" t="s">
        <v>6</v>
      </c>
      <c r="S546" t="s">
        <v>6</v>
      </c>
      <c r="T546" t="s">
        <v>6</v>
      </c>
      <c r="U546" t="s">
        <v>6</v>
      </c>
      <c r="V546" t="s">
        <v>6</v>
      </c>
      <c r="W546" t="s">
        <v>6</v>
      </c>
      <c r="X546" t="s">
        <v>6</v>
      </c>
      <c r="Y546" t="s">
        <v>6</v>
      </c>
      <c r="Z546" t="s">
        <v>6</v>
      </c>
      <c r="AA546" t="s">
        <v>6</v>
      </c>
      <c r="AB546" t="s">
        <v>1077</v>
      </c>
      <c r="AC546" t="s">
        <v>1078</v>
      </c>
    </row>
    <row r="547" spans="1:29" x14ac:dyDescent="0.25">
      <c r="A547" t="s">
        <v>347</v>
      </c>
      <c r="B547">
        <v>135</v>
      </c>
      <c r="C547" t="s">
        <v>122</v>
      </c>
      <c r="D547">
        <v>2010</v>
      </c>
      <c r="E547" t="s">
        <v>1138</v>
      </c>
      <c r="O547">
        <v>20.337229000000001</v>
      </c>
      <c r="P547">
        <v>1.4190449000000001</v>
      </c>
      <c r="Q547" t="s">
        <v>6</v>
      </c>
      <c r="R547" t="s">
        <v>6</v>
      </c>
      <c r="S547" t="s">
        <v>6</v>
      </c>
      <c r="T547" t="s">
        <v>6</v>
      </c>
      <c r="U547" t="s">
        <v>6</v>
      </c>
      <c r="V547" t="s">
        <v>6</v>
      </c>
      <c r="W547" t="s">
        <v>6</v>
      </c>
      <c r="X547" t="s">
        <v>6</v>
      </c>
      <c r="Y547" t="s">
        <v>6</v>
      </c>
      <c r="Z547" t="s">
        <v>6</v>
      </c>
      <c r="AA547" t="s">
        <v>6</v>
      </c>
      <c r="AB547" t="s">
        <v>1077</v>
      </c>
      <c r="AC547" t="s">
        <v>1078</v>
      </c>
    </row>
    <row r="548" spans="1:29" x14ac:dyDescent="0.25">
      <c r="A548" t="s">
        <v>347</v>
      </c>
      <c r="B548">
        <v>135</v>
      </c>
      <c r="C548" t="s">
        <v>122</v>
      </c>
      <c r="D548">
        <v>2011</v>
      </c>
      <c r="E548" t="s">
        <v>1139</v>
      </c>
      <c r="O548">
        <v>19.47607</v>
      </c>
      <c r="P548">
        <v>1.3029476</v>
      </c>
      <c r="Q548" t="s">
        <v>6</v>
      </c>
      <c r="R548" t="s">
        <v>6</v>
      </c>
      <c r="S548" t="s">
        <v>6</v>
      </c>
      <c r="T548" t="s">
        <v>6</v>
      </c>
      <c r="U548" t="s">
        <v>6</v>
      </c>
      <c r="V548" t="s">
        <v>6</v>
      </c>
      <c r="W548" t="s">
        <v>6</v>
      </c>
      <c r="X548" t="s">
        <v>6</v>
      </c>
      <c r="Y548" t="s">
        <v>6</v>
      </c>
      <c r="Z548" t="s">
        <v>6</v>
      </c>
      <c r="AA548" t="s">
        <v>6</v>
      </c>
      <c r="AB548" t="s">
        <v>1077</v>
      </c>
      <c r="AC548" t="s">
        <v>1078</v>
      </c>
    </row>
    <row r="549" spans="1:29" x14ac:dyDescent="0.25">
      <c r="A549" t="s">
        <v>347</v>
      </c>
      <c r="B549">
        <v>135</v>
      </c>
      <c r="C549" t="s">
        <v>122</v>
      </c>
      <c r="D549">
        <v>2012</v>
      </c>
      <c r="E549" t="s">
        <v>1140</v>
      </c>
      <c r="O549">
        <v>23.309699999999999</v>
      </c>
      <c r="P549">
        <v>1.2491626</v>
      </c>
      <c r="Q549" t="s">
        <v>6</v>
      </c>
      <c r="R549" t="s">
        <v>6</v>
      </c>
      <c r="S549" t="s">
        <v>6</v>
      </c>
      <c r="T549" t="s">
        <v>6</v>
      </c>
      <c r="U549" t="s">
        <v>6</v>
      </c>
      <c r="V549" t="s">
        <v>6</v>
      </c>
      <c r="W549" t="s">
        <v>6</v>
      </c>
      <c r="X549" t="s">
        <v>6</v>
      </c>
      <c r="Y549" t="s">
        <v>6</v>
      </c>
      <c r="Z549" t="s">
        <v>6</v>
      </c>
      <c r="AA549" t="s">
        <v>6</v>
      </c>
      <c r="AB549" t="s">
        <v>1077</v>
      </c>
      <c r="AC549" t="s">
        <v>1078</v>
      </c>
    </row>
    <row r="550" spans="1:29" x14ac:dyDescent="0.25">
      <c r="A550" t="s">
        <v>347</v>
      </c>
      <c r="B550">
        <v>135</v>
      </c>
      <c r="C550" t="s">
        <v>122</v>
      </c>
      <c r="D550">
        <v>2013</v>
      </c>
      <c r="E550" t="s">
        <v>1141</v>
      </c>
      <c r="O550">
        <v>34.975172000000001</v>
      </c>
      <c r="P550">
        <v>1.2636531</v>
      </c>
      <c r="Q550" t="s">
        <v>6</v>
      </c>
      <c r="R550" t="s">
        <v>6</v>
      </c>
      <c r="S550" t="s">
        <v>6</v>
      </c>
      <c r="T550" t="s">
        <v>6</v>
      </c>
      <c r="U550" t="s">
        <v>6</v>
      </c>
      <c r="V550" t="s">
        <v>6</v>
      </c>
      <c r="W550" t="s">
        <v>6</v>
      </c>
      <c r="X550" t="s">
        <v>6</v>
      </c>
      <c r="Y550" t="s">
        <v>6</v>
      </c>
      <c r="Z550" t="s">
        <v>6</v>
      </c>
      <c r="AA550" t="s">
        <v>6</v>
      </c>
      <c r="AB550" t="s">
        <v>1077</v>
      </c>
      <c r="AC550" t="s">
        <v>1078</v>
      </c>
    </row>
    <row r="551" spans="1:29" x14ac:dyDescent="0.25">
      <c r="A551" t="s">
        <v>347</v>
      </c>
      <c r="B551">
        <v>135</v>
      </c>
      <c r="C551" t="s">
        <v>122</v>
      </c>
      <c r="D551">
        <v>2014</v>
      </c>
      <c r="E551" t="s">
        <v>1142</v>
      </c>
      <c r="O551">
        <v>32.862651999999997</v>
      </c>
      <c r="P551">
        <v>1.2595244999999999</v>
      </c>
      <c r="Q551" t="s">
        <v>6</v>
      </c>
      <c r="R551" t="s">
        <v>6</v>
      </c>
      <c r="S551" t="s">
        <v>6</v>
      </c>
      <c r="T551" t="s">
        <v>6</v>
      </c>
      <c r="U551" t="s">
        <v>6</v>
      </c>
      <c r="V551" t="s">
        <v>6</v>
      </c>
      <c r="W551" t="s">
        <v>6</v>
      </c>
      <c r="X551" t="s">
        <v>6</v>
      </c>
      <c r="Y551" t="s">
        <v>6</v>
      </c>
      <c r="Z551" t="s">
        <v>6</v>
      </c>
      <c r="AA551" t="s">
        <v>6</v>
      </c>
      <c r="AB551" t="s">
        <v>1077</v>
      </c>
      <c r="AC551" t="s">
        <v>1078</v>
      </c>
    </row>
    <row r="552" spans="1:29" x14ac:dyDescent="0.25">
      <c r="A552" t="s">
        <v>347</v>
      </c>
      <c r="B552">
        <v>135</v>
      </c>
      <c r="C552" t="s">
        <v>122</v>
      </c>
      <c r="D552">
        <v>2015</v>
      </c>
      <c r="E552" t="s">
        <v>1143</v>
      </c>
      <c r="O552">
        <v>33.502744999999997</v>
      </c>
      <c r="P552">
        <v>1.2793005</v>
      </c>
      <c r="Q552" t="s">
        <v>6</v>
      </c>
      <c r="R552" t="s">
        <v>6</v>
      </c>
      <c r="S552" t="s">
        <v>6</v>
      </c>
      <c r="T552" t="s">
        <v>6</v>
      </c>
      <c r="U552" t="s">
        <v>6</v>
      </c>
      <c r="V552" t="s">
        <v>6</v>
      </c>
      <c r="W552" t="s">
        <v>6</v>
      </c>
      <c r="X552" t="s">
        <v>6</v>
      </c>
      <c r="Y552" t="s">
        <v>6</v>
      </c>
      <c r="Z552" t="s">
        <v>6</v>
      </c>
      <c r="AA552" t="s">
        <v>6</v>
      </c>
      <c r="AB552" t="s">
        <v>1077</v>
      </c>
      <c r="AC552" t="s">
        <v>1078</v>
      </c>
    </row>
    <row r="553" spans="1:29" x14ac:dyDescent="0.25">
      <c r="A553" t="s">
        <v>347</v>
      </c>
      <c r="B553">
        <v>135</v>
      </c>
      <c r="C553" t="s">
        <v>122</v>
      </c>
      <c r="D553">
        <v>2016</v>
      </c>
      <c r="E553" t="s">
        <v>1144</v>
      </c>
      <c r="O553">
        <v>35.245952000000003</v>
      </c>
      <c r="P553">
        <v>1.326532</v>
      </c>
      <c r="Q553" t="s">
        <v>6</v>
      </c>
      <c r="R553" t="s">
        <v>6</v>
      </c>
      <c r="S553" t="s">
        <v>6</v>
      </c>
      <c r="T553" t="s">
        <v>6</v>
      </c>
      <c r="U553" t="s">
        <v>6</v>
      </c>
      <c r="V553" t="s">
        <v>6</v>
      </c>
      <c r="W553" t="s">
        <v>6</v>
      </c>
      <c r="X553" t="s">
        <v>6</v>
      </c>
      <c r="Y553" t="s">
        <v>6</v>
      </c>
      <c r="Z553" t="s">
        <v>6</v>
      </c>
      <c r="AA553" t="s">
        <v>6</v>
      </c>
      <c r="AB553" t="s">
        <v>1077</v>
      </c>
      <c r="AC553" t="s">
        <v>1078</v>
      </c>
    </row>
    <row r="554" spans="1:29" x14ac:dyDescent="0.25">
      <c r="A554" t="s">
        <v>347</v>
      </c>
      <c r="B554">
        <v>135</v>
      </c>
      <c r="C554" t="s">
        <v>122</v>
      </c>
      <c r="D554">
        <v>2017</v>
      </c>
      <c r="E554" t="s">
        <v>1145</v>
      </c>
      <c r="O554">
        <v>76.641182999999998</v>
      </c>
      <c r="P554">
        <v>1.3531439000000001</v>
      </c>
      <c r="Q554" t="s">
        <v>6</v>
      </c>
      <c r="R554" t="s">
        <v>6</v>
      </c>
      <c r="S554" t="s">
        <v>6</v>
      </c>
      <c r="T554" t="s">
        <v>6</v>
      </c>
      <c r="U554" t="s">
        <v>6</v>
      </c>
      <c r="V554" t="s">
        <v>6</v>
      </c>
      <c r="W554" t="s">
        <v>6</v>
      </c>
      <c r="X554" t="s">
        <v>6</v>
      </c>
      <c r="Y554" t="s">
        <v>6</v>
      </c>
      <c r="Z554" t="s">
        <v>6</v>
      </c>
      <c r="AA554" t="s">
        <v>6</v>
      </c>
      <c r="AB554" t="s">
        <v>1077</v>
      </c>
      <c r="AC554" t="s">
        <v>1078</v>
      </c>
    </row>
    <row r="555" spans="1:29" x14ac:dyDescent="0.25">
      <c r="A555" t="s">
        <v>347</v>
      </c>
      <c r="B555">
        <v>135</v>
      </c>
      <c r="C555" t="s">
        <v>122</v>
      </c>
      <c r="D555">
        <v>2018</v>
      </c>
      <c r="E555" t="s">
        <v>1146</v>
      </c>
      <c r="O555">
        <v>77.949532000000005</v>
      </c>
      <c r="P555">
        <v>1.3867178</v>
      </c>
      <c r="Q555" t="s">
        <v>6</v>
      </c>
      <c r="R555" t="s">
        <v>6</v>
      </c>
      <c r="S555" t="s">
        <v>6</v>
      </c>
      <c r="T555" t="s">
        <v>6</v>
      </c>
      <c r="U555" t="s">
        <v>6</v>
      </c>
      <c r="V555" t="s">
        <v>6</v>
      </c>
      <c r="W555" t="s">
        <v>6</v>
      </c>
      <c r="X555" t="s">
        <v>6</v>
      </c>
      <c r="Y555" t="s">
        <v>6</v>
      </c>
      <c r="Z555" t="s">
        <v>6</v>
      </c>
      <c r="AA555" t="s">
        <v>6</v>
      </c>
      <c r="AB555" t="s">
        <v>1077</v>
      </c>
      <c r="AC555" t="s">
        <v>1078</v>
      </c>
    </row>
    <row r="556" spans="1:29" x14ac:dyDescent="0.25">
      <c r="A556" t="s">
        <v>347</v>
      </c>
      <c r="B556">
        <v>136</v>
      </c>
      <c r="C556" t="s">
        <v>64</v>
      </c>
      <c r="D556">
        <v>1950</v>
      </c>
      <c r="E556" t="s">
        <v>1147</v>
      </c>
      <c r="I556">
        <v>23.160934999999998</v>
      </c>
      <c r="J556">
        <v>1.7437199000000001</v>
      </c>
      <c r="K556">
        <v>21.417214999999999</v>
      </c>
      <c r="N556">
        <v>30.176985999999999</v>
      </c>
      <c r="O556">
        <v>30.119759999999999</v>
      </c>
      <c r="P556">
        <v>5.2424055999999997</v>
      </c>
      <c r="Q556" t="s">
        <v>711</v>
      </c>
      <c r="R556" t="s">
        <v>711</v>
      </c>
      <c r="S556" t="s">
        <v>711</v>
      </c>
      <c r="T556" t="s">
        <v>566</v>
      </c>
      <c r="U556" t="s">
        <v>566</v>
      </c>
      <c r="V556" t="s">
        <v>566</v>
      </c>
      <c r="W556" t="s">
        <v>566</v>
      </c>
      <c r="X556" t="s">
        <v>566</v>
      </c>
      <c r="Y556" t="s">
        <v>6</v>
      </c>
      <c r="Z556" t="s">
        <v>6</v>
      </c>
      <c r="AA556" t="s">
        <v>1148</v>
      </c>
      <c r="AB556" t="s">
        <v>1148</v>
      </c>
      <c r="AC556" t="s">
        <v>554</v>
      </c>
    </row>
    <row r="557" spans="1:29" x14ac:dyDescent="0.25">
      <c r="A557" t="s">
        <v>347</v>
      </c>
      <c r="B557">
        <v>136</v>
      </c>
      <c r="C557" t="s">
        <v>64</v>
      </c>
      <c r="D557">
        <v>1951</v>
      </c>
      <c r="E557" t="s">
        <v>1149</v>
      </c>
      <c r="I557">
        <v>24.10277</v>
      </c>
      <c r="J557">
        <v>1.8527577</v>
      </c>
      <c r="K557">
        <v>22.250012999999999</v>
      </c>
      <c r="N557">
        <v>30.534185000000001</v>
      </c>
      <c r="O557">
        <v>30.599709000000001</v>
      </c>
      <c r="P557">
        <v>6.1046332000000003</v>
      </c>
      <c r="Q557" t="s">
        <v>711</v>
      </c>
      <c r="R557" t="s">
        <v>711</v>
      </c>
      <c r="S557" t="s">
        <v>711</v>
      </c>
      <c r="T557" t="s">
        <v>566</v>
      </c>
      <c r="U557" t="s">
        <v>566</v>
      </c>
      <c r="V557" t="s">
        <v>566</v>
      </c>
      <c r="W557" t="s">
        <v>566</v>
      </c>
      <c r="X557" t="s">
        <v>566</v>
      </c>
      <c r="Y557" t="s">
        <v>6</v>
      </c>
      <c r="Z557" t="s">
        <v>6</v>
      </c>
      <c r="AA557" t="s">
        <v>1148</v>
      </c>
      <c r="AB557" t="s">
        <v>1148</v>
      </c>
      <c r="AC557" t="s">
        <v>554</v>
      </c>
    </row>
    <row r="558" spans="1:29" x14ac:dyDescent="0.25">
      <c r="A558" t="s">
        <v>347</v>
      </c>
      <c r="B558">
        <v>136</v>
      </c>
      <c r="C558" t="s">
        <v>64</v>
      </c>
      <c r="D558">
        <v>1952</v>
      </c>
      <c r="E558" t="s">
        <v>1150</v>
      </c>
      <c r="I558">
        <v>28.313157</v>
      </c>
      <c r="J558">
        <v>2.1580149999999998</v>
      </c>
      <c r="K558">
        <v>26.155142000000001</v>
      </c>
      <c r="N558">
        <v>32.470740999999997</v>
      </c>
      <c r="O558">
        <v>32.409962999999998</v>
      </c>
      <c r="P558">
        <v>6.5813096</v>
      </c>
      <c r="Q558" t="s">
        <v>711</v>
      </c>
      <c r="R558" t="s">
        <v>711</v>
      </c>
      <c r="S558" t="s">
        <v>711</v>
      </c>
      <c r="T558" t="s">
        <v>566</v>
      </c>
      <c r="U558" t="s">
        <v>566</v>
      </c>
      <c r="V558" t="s">
        <v>566</v>
      </c>
      <c r="W558" t="s">
        <v>566</v>
      </c>
      <c r="X558" t="s">
        <v>566</v>
      </c>
      <c r="Y558" t="s">
        <v>6</v>
      </c>
      <c r="Z558" t="s">
        <v>6</v>
      </c>
      <c r="AA558" t="s">
        <v>1148</v>
      </c>
      <c r="AB558" t="s">
        <v>1148</v>
      </c>
      <c r="AC558" t="s">
        <v>554</v>
      </c>
    </row>
    <row r="559" spans="1:29" x14ac:dyDescent="0.25">
      <c r="A559" t="s">
        <v>347</v>
      </c>
      <c r="B559">
        <v>136</v>
      </c>
      <c r="C559" t="s">
        <v>64</v>
      </c>
      <c r="D559">
        <v>1953</v>
      </c>
      <c r="E559" t="s">
        <v>1151</v>
      </c>
      <c r="I559">
        <v>30.768349000000001</v>
      </c>
      <c r="J559">
        <v>2.3558791000000001</v>
      </c>
      <c r="K559">
        <v>28.412469999999999</v>
      </c>
      <c r="N559">
        <v>33.291567999999998</v>
      </c>
      <c r="O559">
        <v>33.236609000000001</v>
      </c>
      <c r="P559">
        <v>7.2781191999999999</v>
      </c>
      <c r="Q559" t="s">
        <v>711</v>
      </c>
      <c r="R559" t="s">
        <v>711</v>
      </c>
      <c r="S559" t="s">
        <v>711</v>
      </c>
      <c r="T559" t="s">
        <v>566</v>
      </c>
      <c r="U559" t="s">
        <v>566</v>
      </c>
      <c r="V559" t="s">
        <v>566</v>
      </c>
      <c r="W559" t="s">
        <v>566</v>
      </c>
      <c r="X559" t="s">
        <v>566</v>
      </c>
      <c r="Y559" t="s">
        <v>6</v>
      </c>
      <c r="Z559" t="s">
        <v>6</v>
      </c>
      <c r="AA559" t="s">
        <v>1148</v>
      </c>
      <c r="AB559" t="s">
        <v>1148</v>
      </c>
      <c r="AC559" t="s">
        <v>554</v>
      </c>
    </row>
    <row r="560" spans="1:29" x14ac:dyDescent="0.25">
      <c r="A560" t="s">
        <v>347</v>
      </c>
      <c r="B560">
        <v>136</v>
      </c>
      <c r="C560" t="s">
        <v>64</v>
      </c>
      <c r="D560">
        <v>1954</v>
      </c>
      <c r="E560" t="s">
        <v>1152</v>
      </c>
      <c r="I560">
        <v>34.029282000000002</v>
      </c>
      <c r="J560">
        <v>2.6237841999999998</v>
      </c>
      <c r="K560">
        <v>31.405498000000001</v>
      </c>
      <c r="N560">
        <v>34.943555000000003</v>
      </c>
      <c r="O560">
        <v>34.866188999999999</v>
      </c>
      <c r="P560">
        <v>7.7553643000000001</v>
      </c>
      <c r="Q560" t="s">
        <v>711</v>
      </c>
      <c r="R560" t="s">
        <v>711</v>
      </c>
      <c r="S560" t="s">
        <v>711</v>
      </c>
      <c r="T560" t="s">
        <v>566</v>
      </c>
      <c r="U560" t="s">
        <v>566</v>
      </c>
      <c r="V560" t="s">
        <v>566</v>
      </c>
      <c r="W560" t="s">
        <v>566</v>
      </c>
      <c r="X560" t="s">
        <v>566</v>
      </c>
      <c r="Y560" t="s">
        <v>6</v>
      </c>
      <c r="Z560" t="s">
        <v>6</v>
      </c>
      <c r="AA560" t="s">
        <v>1148</v>
      </c>
      <c r="AB560" t="s">
        <v>1148</v>
      </c>
      <c r="AC560" t="s">
        <v>554</v>
      </c>
    </row>
    <row r="561" spans="1:29" x14ac:dyDescent="0.25">
      <c r="A561" t="s">
        <v>347</v>
      </c>
      <c r="B561">
        <v>136</v>
      </c>
      <c r="C561" t="s">
        <v>64</v>
      </c>
      <c r="D561">
        <v>1955</v>
      </c>
      <c r="E561" t="s">
        <v>1153</v>
      </c>
      <c r="I561">
        <v>36.161594000000001</v>
      </c>
      <c r="J561">
        <v>2.8086088999999999</v>
      </c>
      <c r="K561">
        <v>33.352984999999997</v>
      </c>
      <c r="N561">
        <v>34.828031000000003</v>
      </c>
      <c r="O561">
        <v>34.570737999999999</v>
      </c>
      <c r="P561">
        <v>8.5505838999999995</v>
      </c>
      <c r="Q561" t="s">
        <v>711</v>
      </c>
      <c r="R561" t="s">
        <v>711</v>
      </c>
      <c r="S561" t="s">
        <v>711</v>
      </c>
      <c r="T561" t="s">
        <v>566</v>
      </c>
      <c r="U561" t="s">
        <v>566</v>
      </c>
      <c r="V561" t="s">
        <v>566</v>
      </c>
      <c r="W561" t="s">
        <v>566</v>
      </c>
      <c r="X561" t="s">
        <v>566</v>
      </c>
      <c r="Y561" t="s">
        <v>6</v>
      </c>
      <c r="Z561" t="s">
        <v>6</v>
      </c>
      <c r="AA561" t="s">
        <v>1148</v>
      </c>
      <c r="AB561" t="s">
        <v>1148</v>
      </c>
      <c r="AC561" t="s">
        <v>554</v>
      </c>
    </row>
    <row r="562" spans="1:29" x14ac:dyDescent="0.25">
      <c r="A562" t="s">
        <v>347</v>
      </c>
      <c r="B562">
        <v>136</v>
      </c>
      <c r="C562" t="s">
        <v>64</v>
      </c>
      <c r="D562">
        <v>1956</v>
      </c>
      <c r="E562" t="s">
        <v>1154</v>
      </c>
      <c r="I562">
        <v>38.859205000000003</v>
      </c>
      <c r="J562">
        <v>3.0190527999999999</v>
      </c>
      <c r="K562">
        <v>35.840153000000001</v>
      </c>
      <c r="N562">
        <v>33.816952999999998</v>
      </c>
      <c r="O562">
        <v>33.494579000000002</v>
      </c>
      <c r="P562">
        <v>9.3059834000000006</v>
      </c>
      <c r="Q562" t="s">
        <v>711</v>
      </c>
      <c r="R562" t="s">
        <v>711</v>
      </c>
      <c r="S562" t="s">
        <v>711</v>
      </c>
      <c r="T562" t="s">
        <v>566</v>
      </c>
      <c r="U562" t="s">
        <v>566</v>
      </c>
      <c r="V562" t="s">
        <v>566</v>
      </c>
      <c r="W562" t="s">
        <v>566</v>
      </c>
      <c r="X562" t="s">
        <v>566</v>
      </c>
      <c r="Y562" t="s">
        <v>6</v>
      </c>
      <c r="Z562" t="s">
        <v>6</v>
      </c>
      <c r="AA562" t="s">
        <v>1148</v>
      </c>
      <c r="AB562" t="s">
        <v>1148</v>
      </c>
      <c r="AC562" t="s">
        <v>554</v>
      </c>
    </row>
    <row r="563" spans="1:29" x14ac:dyDescent="0.25">
      <c r="A563" t="s">
        <v>347</v>
      </c>
      <c r="B563">
        <v>136</v>
      </c>
      <c r="C563" t="s">
        <v>64</v>
      </c>
      <c r="D563">
        <v>1957</v>
      </c>
      <c r="E563" t="s">
        <v>1155</v>
      </c>
      <c r="I563">
        <v>40.385446000000002</v>
      </c>
      <c r="J563">
        <v>3.1117417999999999</v>
      </c>
      <c r="K563">
        <v>37.273704000000002</v>
      </c>
      <c r="N563">
        <v>33.138446999999999</v>
      </c>
      <c r="O563">
        <v>32.638018000000002</v>
      </c>
      <c r="P563">
        <v>9.9914155999999998</v>
      </c>
      <c r="Q563" t="s">
        <v>711</v>
      </c>
      <c r="R563" t="s">
        <v>711</v>
      </c>
      <c r="S563" t="s">
        <v>711</v>
      </c>
      <c r="T563" t="s">
        <v>566</v>
      </c>
      <c r="U563" t="s">
        <v>566</v>
      </c>
      <c r="V563" t="s">
        <v>566</v>
      </c>
      <c r="W563" t="s">
        <v>566</v>
      </c>
      <c r="X563" t="s">
        <v>566</v>
      </c>
      <c r="Y563" t="s">
        <v>6</v>
      </c>
      <c r="Z563" t="s">
        <v>6</v>
      </c>
      <c r="AA563" t="s">
        <v>1148</v>
      </c>
      <c r="AB563" t="s">
        <v>1148</v>
      </c>
      <c r="AC563" t="s">
        <v>554</v>
      </c>
    </row>
    <row r="564" spans="1:29" x14ac:dyDescent="0.25">
      <c r="A564" t="s">
        <v>347</v>
      </c>
      <c r="B564">
        <v>136</v>
      </c>
      <c r="C564" t="s">
        <v>64</v>
      </c>
      <c r="D564">
        <v>1958</v>
      </c>
      <c r="E564" t="s">
        <v>1156</v>
      </c>
      <c r="I564">
        <v>41.642203000000002</v>
      </c>
      <c r="J564">
        <v>3.1384482999999999</v>
      </c>
      <c r="K564">
        <v>38.503754000000001</v>
      </c>
      <c r="N564">
        <v>33.022083000000002</v>
      </c>
      <c r="O564">
        <v>32.416257999999999</v>
      </c>
      <c r="P564">
        <v>10.729184</v>
      </c>
      <c r="Q564" t="s">
        <v>711</v>
      </c>
      <c r="R564" t="s">
        <v>711</v>
      </c>
      <c r="S564" t="s">
        <v>711</v>
      </c>
      <c r="T564" t="s">
        <v>566</v>
      </c>
      <c r="U564" t="s">
        <v>566</v>
      </c>
      <c r="V564" t="s">
        <v>566</v>
      </c>
      <c r="W564" t="s">
        <v>566</v>
      </c>
      <c r="X564" t="s">
        <v>566</v>
      </c>
      <c r="Y564" t="s">
        <v>6</v>
      </c>
      <c r="Z564" t="s">
        <v>6</v>
      </c>
      <c r="AA564" t="s">
        <v>1148</v>
      </c>
      <c r="AB564" t="s">
        <v>1148</v>
      </c>
      <c r="AC564" t="s">
        <v>554</v>
      </c>
    </row>
    <row r="565" spans="1:29" x14ac:dyDescent="0.25">
      <c r="A565" t="s">
        <v>347</v>
      </c>
      <c r="B565">
        <v>136</v>
      </c>
      <c r="C565" t="s">
        <v>64</v>
      </c>
      <c r="D565">
        <v>1959</v>
      </c>
      <c r="E565" t="s">
        <v>1157</v>
      </c>
      <c r="I565">
        <v>45.000146000000001</v>
      </c>
      <c r="J565">
        <v>3.3816972999999999</v>
      </c>
      <c r="K565">
        <v>41.618448999999998</v>
      </c>
      <c r="N565">
        <v>34.170098000000003</v>
      </c>
      <c r="O565">
        <v>33.459136000000001</v>
      </c>
      <c r="P565">
        <v>11.393001999999999</v>
      </c>
      <c r="Q565" t="s">
        <v>711</v>
      </c>
      <c r="R565" t="s">
        <v>711</v>
      </c>
      <c r="S565" t="s">
        <v>711</v>
      </c>
      <c r="T565" t="s">
        <v>566</v>
      </c>
      <c r="U565" t="s">
        <v>566</v>
      </c>
      <c r="V565" t="s">
        <v>566</v>
      </c>
      <c r="W565" t="s">
        <v>566</v>
      </c>
      <c r="X565" t="s">
        <v>566</v>
      </c>
      <c r="Y565" t="s">
        <v>6</v>
      </c>
      <c r="Z565" t="s">
        <v>6</v>
      </c>
      <c r="AA565" t="s">
        <v>1148</v>
      </c>
      <c r="AB565" t="s">
        <v>1148</v>
      </c>
      <c r="AC565" t="s">
        <v>554</v>
      </c>
    </row>
    <row r="566" spans="1:29" x14ac:dyDescent="0.25">
      <c r="A566" t="s">
        <v>347</v>
      </c>
      <c r="B566">
        <v>136</v>
      </c>
      <c r="C566" t="s">
        <v>64</v>
      </c>
      <c r="D566">
        <v>1960</v>
      </c>
      <c r="E566" t="s">
        <v>1158</v>
      </c>
      <c r="I566">
        <v>47.030185000000003</v>
      </c>
      <c r="J566">
        <v>3.5289266000000001</v>
      </c>
      <c r="K566">
        <v>43.501258999999997</v>
      </c>
      <c r="N566">
        <v>30.543762999999998</v>
      </c>
      <c r="O566">
        <v>29.793804999999999</v>
      </c>
      <c r="P566">
        <v>13.200730999999999</v>
      </c>
      <c r="Q566" t="s">
        <v>711</v>
      </c>
      <c r="R566" t="s">
        <v>711</v>
      </c>
      <c r="S566" t="s">
        <v>711</v>
      </c>
      <c r="T566" t="s">
        <v>566</v>
      </c>
      <c r="U566" t="s">
        <v>566</v>
      </c>
      <c r="V566" t="s">
        <v>566</v>
      </c>
      <c r="W566" t="s">
        <v>566</v>
      </c>
      <c r="X566" t="s">
        <v>566</v>
      </c>
      <c r="Y566" t="s">
        <v>6</v>
      </c>
      <c r="Z566" t="s">
        <v>6</v>
      </c>
      <c r="AA566" t="s">
        <v>1148</v>
      </c>
      <c r="AB566" t="s">
        <v>1148</v>
      </c>
      <c r="AC566" t="s">
        <v>554</v>
      </c>
    </row>
    <row r="567" spans="1:29" x14ac:dyDescent="0.25">
      <c r="A567" t="s">
        <v>347</v>
      </c>
      <c r="B567">
        <v>136</v>
      </c>
      <c r="C567" t="s">
        <v>64</v>
      </c>
      <c r="D567">
        <v>1961</v>
      </c>
      <c r="E567" t="s">
        <v>1159</v>
      </c>
      <c r="I567">
        <v>50.775455000000001</v>
      </c>
      <c r="J567">
        <v>3.7921532999999998</v>
      </c>
      <c r="K567">
        <v>46.983302000000002</v>
      </c>
      <c r="N567">
        <v>29.173000999999999</v>
      </c>
      <c r="O567">
        <v>28.450997999999998</v>
      </c>
      <c r="P567">
        <v>14.681383</v>
      </c>
      <c r="Q567" t="s">
        <v>711</v>
      </c>
      <c r="R567" t="s">
        <v>711</v>
      </c>
      <c r="S567" t="s">
        <v>711</v>
      </c>
      <c r="T567" t="s">
        <v>566</v>
      </c>
      <c r="U567" t="s">
        <v>566</v>
      </c>
      <c r="V567" t="s">
        <v>566</v>
      </c>
      <c r="W567" t="s">
        <v>566</v>
      </c>
      <c r="X567" t="s">
        <v>566</v>
      </c>
      <c r="Y567" t="s">
        <v>6</v>
      </c>
      <c r="Z567" t="s">
        <v>6</v>
      </c>
      <c r="AA567" t="s">
        <v>1148</v>
      </c>
      <c r="AB567" t="s">
        <v>1148</v>
      </c>
      <c r="AC567" t="s">
        <v>554</v>
      </c>
    </row>
    <row r="568" spans="1:29" x14ac:dyDescent="0.25">
      <c r="A568" t="s">
        <v>347</v>
      </c>
      <c r="B568">
        <v>136</v>
      </c>
      <c r="C568" t="s">
        <v>64</v>
      </c>
      <c r="D568">
        <v>1962</v>
      </c>
      <c r="E568" t="s">
        <v>1160</v>
      </c>
      <c r="I568">
        <v>55.212563000000003</v>
      </c>
      <c r="J568">
        <v>4.1486133000000001</v>
      </c>
      <c r="K568">
        <v>51.063949999999998</v>
      </c>
      <c r="N568">
        <v>28.148268000000002</v>
      </c>
      <c r="O568">
        <v>27.517766999999999</v>
      </c>
      <c r="P568">
        <v>16.494797999999999</v>
      </c>
      <c r="Q568" t="s">
        <v>711</v>
      </c>
      <c r="R568" t="s">
        <v>711</v>
      </c>
      <c r="S568" t="s">
        <v>711</v>
      </c>
      <c r="T568" t="s">
        <v>566</v>
      </c>
      <c r="U568" t="s">
        <v>566</v>
      </c>
      <c r="V568" t="s">
        <v>566</v>
      </c>
      <c r="W568" t="s">
        <v>566</v>
      </c>
      <c r="X568" t="s">
        <v>566</v>
      </c>
      <c r="Y568" t="s">
        <v>6</v>
      </c>
      <c r="Z568" t="s">
        <v>6</v>
      </c>
      <c r="AA568" t="s">
        <v>1148</v>
      </c>
      <c r="AB568" t="s">
        <v>1148</v>
      </c>
      <c r="AC568" t="s">
        <v>554</v>
      </c>
    </row>
    <row r="569" spans="1:29" x14ac:dyDescent="0.25">
      <c r="A569" t="s">
        <v>347</v>
      </c>
      <c r="B569">
        <v>136</v>
      </c>
      <c r="C569" t="s">
        <v>64</v>
      </c>
      <c r="D569">
        <v>1963</v>
      </c>
      <c r="E569" t="s">
        <v>1161</v>
      </c>
      <c r="I569">
        <v>58.737690999999998</v>
      </c>
      <c r="J569">
        <v>5.7977774999999996</v>
      </c>
      <c r="K569">
        <v>52.939914000000002</v>
      </c>
      <c r="N569">
        <v>26.411152000000001</v>
      </c>
      <c r="O569">
        <v>25.865991999999999</v>
      </c>
      <c r="P569">
        <v>18.893533999999999</v>
      </c>
      <c r="Q569" t="s">
        <v>711</v>
      </c>
      <c r="R569" t="s">
        <v>711</v>
      </c>
      <c r="S569" t="s">
        <v>711</v>
      </c>
      <c r="T569" t="s">
        <v>566</v>
      </c>
      <c r="U569" t="s">
        <v>566</v>
      </c>
      <c r="V569" t="s">
        <v>566</v>
      </c>
      <c r="W569" t="s">
        <v>566</v>
      </c>
      <c r="X569" t="s">
        <v>566</v>
      </c>
      <c r="Y569" t="s">
        <v>6</v>
      </c>
      <c r="Z569" t="s">
        <v>6</v>
      </c>
      <c r="AA569" t="s">
        <v>1148</v>
      </c>
      <c r="AB569" t="s">
        <v>1148</v>
      </c>
      <c r="AC569" t="s">
        <v>554</v>
      </c>
    </row>
    <row r="570" spans="1:29" x14ac:dyDescent="0.25">
      <c r="A570" t="s">
        <v>347</v>
      </c>
      <c r="B570">
        <v>136</v>
      </c>
      <c r="C570" t="s">
        <v>64</v>
      </c>
      <c r="D570">
        <v>1964</v>
      </c>
      <c r="E570" t="s">
        <v>1162</v>
      </c>
      <c r="I570">
        <v>58.269202</v>
      </c>
      <c r="J570">
        <v>5.7907126</v>
      </c>
      <c r="K570">
        <v>52.478489000000003</v>
      </c>
      <c r="N570">
        <v>26.442658000000002</v>
      </c>
      <c r="O570">
        <v>25.872126999999999</v>
      </c>
      <c r="P570">
        <v>20.682490000000001</v>
      </c>
      <c r="Q570" t="s">
        <v>711</v>
      </c>
      <c r="R570" t="s">
        <v>711</v>
      </c>
      <c r="S570" t="s">
        <v>711</v>
      </c>
      <c r="T570" t="s">
        <v>566</v>
      </c>
      <c r="U570" t="s">
        <v>566</v>
      </c>
      <c r="V570" t="s">
        <v>566</v>
      </c>
      <c r="W570" t="s">
        <v>566</v>
      </c>
      <c r="X570" t="s">
        <v>566</v>
      </c>
      <c r="Y570" t="s">
        <v>6</v>
      </c>
      <c r="Z570" t="s">
        <v>6</v>
      </c>
      <c r="AA570" t="s">
        <v>1148</v>
      </c>
      <c r="AB570" t="s">
        <v>1148</v>
      </c>
      <c r="AC570" t="s">
        <v>554</v>
      </c>
    </row>
    <row r="571" spans="1:29" x14ac:dyDescent="0.25">
      <c r="A571" t="s">
        <v>347</v>
      </c>
      <c r="B571">
        <v>136</v>
      </c>
      <c r="C571" t="s">
        <v>64</v>
      </c>
      <c r="D571">
        <v>1965</v>
      </c>
      <c r="E571" t="s">
        <v>1163</v>
      </c>
      <c r="I571">
        <v>59.693539999999999</v>
      </c>
      <c r="J571">
        <v>5.9623913000000002</v>
      </c>
      <c r="K571">
        <v>53.731147999999997</v>
      </c>
      <c r="N571">
        <v>27.592475</v>
      </c>
      <c r="O571">
        <v>27.030739000000001</v>
      </c>
      <c r="P571">
        <v>22.252444000000001</v>
      </c>
      <c r="Q571" t="s">
        <v>711</v>
      </c>
      <c r="R571" t="s">
        <v>711</v>
      </c>
      <c r="S571" t="s">
        <v>711</v>
      </c>
      <c r="T571" t="s">
        <v>566</v>
      </c>
      <c r="U571" t="s">
        <v>566</v>
      </c>
      <c r="V571" t="s">
        <v>566</v>
      </c>
      <c r="W571" t="s">
        <v>566</v>
      </c>
      <c r="X571" t="s">
        <v>566</v>
      </c>
      <c r="Y571" t="s">
        <v>6</v>
      </c>
      <c r="Z571" t="s">
        <v>6</v>
      </c>
      <c r="AA571" t="s">
        <v>1148</v>
      </c>
      <c r="AB571" t="s">
        <v>1148</v>
      </c>
      <c r="AC571" t="s">
        <v>554</v>
      </c>
    </row>
    <row r="572" spans="1:29" x14ac:dyDescent="0.25">
      <c r="A572" t="s">
        <v>347</v>
      </c>
      <c r="B572">
        <v>136</v>
      </c>
      <c r="C572" t="s">
        <v>64</v>
      </c>
      <c r="D572">
        <v>1966</v>
      </c>
      <c r="E572" t="s">
        <v>1164</v>
      </c>
      <c r="I572">
        <v>62.116809000000003</v>
      </c>
      <c r="J572">
        <v>6.2204632999999996</v>
      </c>
      <c r="K572">
        <v>55.896346000000001</v>
      </c>
      <c r="N572">
        <v>32.504379999999998</v>
      </c>
      <c r="O572">
        <v>28.182628999999999</v>
      </c>
      <c r="P572">
        <v>24.110596999999999</v>
      </c>
      <c r="Q572" t="s">
        <v>711</v>
      </c>
      <c r="R572" t="s">
        <v>711</v>
      </c>
      <c r="S572" t="s">
        <v>711</v>
      </c>
      <c r="T572" t="s">
        <v>566</v>
      </c>
      <c r="U572" t="s">
        <v>566</v>
      </c>
      <c r="V572" t="s">
        <v>566</v>
      </c>
      <c r="W572" t="s">
        <v>566</v>
      </c>
      <c r="X572" t="s">
        <v>566</v>
      </c>
      <c r="Y572" t="s">
        <v>6</v>
      </c>
      <c r="Z572" t="s">
        <v>6</v>
      </c>
      <c r="AA572" t="s">
        <v>1148</v>
      </c>
      <c r="AB572" t="s">
        <v>1148</v>
      </c>
      <c r="AC572" t="s">
        <v>554</v>
      </c>
    </row>
    <row r="573" spans="1:29" x14ac:dyDescent="0.25">
      <c r="A573" t="s">
        <v>347</v>
      </c>
      <c r="B573">
        <v>136</v>
      </c>
      <c r="C573" t="s">
        <v>64</v>
      </c>
      <c r="D573">
        <v>1967</v>
      </c>
      <c r="E573" t="s">
        <v>1165</v>
      </c>
      <c r="I573">
        <v>64.321410999999998</v>
      </c>
      <c r="J573">
        <v>6.5143975999999997</v>
      </c>
      <c r="K573">
        <v>57.807014000000002</v>
      </c>
      <c r="N573">
        <v>32.336081999999998</v>
      </c>
      <c r="O573">
        <v>27.569258999999999</v>
      </c>
      <c r="P573">
        <v>26.558567</v>
      </c>
      <c r="Q573" t="s">
        <v>711</v>
      </c>
      <c r="R573" t="s">
        <v>711</v>
      </c>
      <c r="S573" t="s">
        <v>711</v>
      </c>
      <c r="T573" t="s">
        <v>566</v>
      </c>
      <c r="U573" t="s">
        <v>566</v>
      </c>
      <c r="V573" t="s">
        <v>566</v>
      </c>
      <c r="W573" t="s">
        <v>566</v>
      </c>
      <c r="X573" t="s">
        <v>566</v>
      </c>
      <c r="Y573" t="s">
        <v>6</v>
      </c>
      <c r="Z573" t="s">
        <v>6</v>
      </c>
      <c r="AA573" t="s">
        <v>1148</v>
      </c>
      <c r="AB573" t="s">
        <v>1148</v>
      </c>
      <c r="AC573" t="s">
        <v>554</v>
      </c>
    </row>
    <row r="574" spans="1:29" x14ac:dyDescent="0.25">
      <c r="A574" t="s">
        <v>347</v>
      </c>
      <c r="B574">
        <v>136</v>
      </c>
      <c r="C574" t="s">
        <v>64</v>
      </c>
      <c r="D574">
        <v>1968</v>
      </c>
      <c r="E574" t="s">
        <v>1166</v>
      </c>
      <c r="I574">
        <v>66.434647999999996</v>
      </c>
      <c r="J574">
        <v>6.9895328000000001</v>
      </c>
      <c r="K574">
        <v>59.445115999999999</v>
      </c>
      <c r="N574">
        <v>34.824066999999999</v>
      </c>
      <c r="O574">
        <v>28.995161</v>
      </c>
      <c r="P574">
        <v>28.787562000000001</v>
      </c>
      <c r="Q574" t="s">
        <v>711</v>
      </c>
      <c r="R574" t="s">
        <v>711</v>
      </c>
      <c r="S574" t="s">
        <v>711</v>
      </c>
      <c r="T574" t="s">
        <v>566</v>
      </c>
      <c r="U574" t="s">
        <v>566</v>
      </c>
      <c r="V574" t="s">
        <v>566</v>
      </c>
      <c r="W574" t="s">
        <v>566</v>
      </c>
      <c r="X574" t="s">
        <v>566</v>
      </c>
      <c r="Y574" t="s">
        <v>6</v>
      </c>
      <c r="Z574" t="s">
        <v>6</v>
      </c>
      <c r="AA574" t="s">
        <v>1148</v>
      </c>
      <c r="AB574" t="s">
        <v>1148</v>
      </c>
      <c r="AC574" t="s">
        <v>554</v>
      </c>
    </row>
    <row r="575" spans="1:29" x14ac:dyDescent="0.25">
      <c r="A575" t="s">
        <v>347</v>
      </c>
      <c r="B575">
        <v>136</v>
      </c>
      <c r="C575" t="s">
        <v>64</v>
      </c>
      <c r="D575">
        <v>1969</v>
      </c>
      <c r="E575" t="s">
        <v>1167</v>
      </c>
      <c r="I575">
        <v>68.269585000000006</v>
      </c>
      <c r="J575">
        <v>7.0658452</v>
      </c>
      <c r="K575">
        <v>61.203740000000003</v>
      </c>
      <c r="N575">
        <v>35.506149000000001</v>
      </c>
      <c r="O575">
        <v>29.319948</v>
      </c>
      <c r="P575">
        <v>31.780411000000001</v>
      </c>
      <c r="Q575" t="s">
        <v>711</v>
      </c>
      <c r="R575" t="s">
        <v>711</v>
      </c>
      <c r="S575" t="s">
        <v>711</v>
      </c>
      <c r="T575" t="s">
        <v>566</v>
      </c>
      <c r="U575" t="s">
        <v>566</v>
      </c>
      <c r="V575" t="s">
        <v>566</v>
      </c>
      <c r="W575" t="s">
        <v>566</v>
      </c>
      <c r="X575" t="s">
        <v>566</v>
      </c>
      <c r="Y575" t="s">
        <v>6</v>
      </c>
      <c r="Z575" t="s">
        <v>6</v>
      </c>
      <c r="AA575" t="s">
        <v>1148</v>
      </c>
      <c r="AB575" t="s">
        <v>1148</v>
      </c>
      <c r="AC575" t="s">
        <v>554</v>
      </c>
    </row>
    <row r="576" spans="1:29" x14ac:dyDescent="0.25">
      <c r="A576" t="s">
        <v>347</v>
      </c>
      <c r="B576">
        <v>136</v>
      </c>
      <c r="C576" t="s">
        <v>64</v>
      </c>
      <c r="D576">
        <v>1970</v>
      </c>
      <c r="E576" t="s">
        <v>1168</v>
      </c>
      <c r="I576">
        <v>68.080178000000004</v>
      </c>
      <c r="J576">
        <v>7.2041065</v>
      </c>
      <c r="K576">
        <v>60.876072000000001</v>
      </c>
      <c r="N576">
        <v>36.590862000000001</v>
      </c>
      <c r="O576">
        <v>30.003556</v>
      </c>
      <c r="P576">
        <v>35.76576</v>
      </c>
      <c r="Q576" t="s">
        <v>711</v>
      </c>
      <c r="R576" t="s">
        <v>711</v>
      </c>
      <c r="S576" t="s">
        <v>711</v>
      </c>
      <c r="T576" t="s">
        <v>566</v>
      </c>
      <c r="U576" t="s">
        <v>566</v>
      </c>
      <c r="V576" t="s">
        <v>566</v>
      </c>
      <c r="W576" t="s">
        <v>566</v>
      </c>
      <c r="X576" t="s">
        <v>566</v>
      </c>
      <c r="Y576" t="s">
        <v>6</v>
      </c>
      <c r="Z576" t="s">
        <v>6</v>
      </c>
      <c r="AA576" t="s">
        <v>1148</v>
      </c>
      <c r="AB576" t="s">
        <v>1148</v>
      </c>
      <c r="AC576" t="s">
        <v>554</v>
      </c>
    </row>
    <row r="577" spans="1:29" x14ac:dyDescent="0.25">
      <c r="A577" t="s">
        <v>347</v>
      </c>
      <c r="B577">
        <v>136</v>
      </c>
      <c r="C577" t="s">
        <v>64</v>
      </c>
      <c r="D577">
        <v>1971</v>
      </c>
      <c r="E577" t="s">
        <v>1169</v>
      </c>
      <c r="I577">
        <v>71.869636999999997</v>
      </c>
      <c r="J577">
        <v>7.7363406000000001</v>
      </c>
      <c r="K577">
        <v>64.133296000000001</v>
      </c>
      <c r="N577">
        <v>41.435898000000002</v>
      </c>
      <c r="O577">
        <v>33.554710999999998</v>
      </c>
      <c r="P577">
        <v>38.966211999999999</v>
      </c>
      <c r="Q577" t="s">
        <v>711</v>
      </c>
      <c r="R577" t="s">
        <v>711</v>
      </c>
      <c r="S577" t="s">
        <v>711</v>
      </c>
      <c r="T577" t="s">
        <v>566</v>
      </c>
      <c r="U577" t="s">
        <v>566</v>
      </c>
      <c r="V577" t="s">
        <v>566</v>
      </c>
      <c r="W577" t="s">
        <v>566</v>
      </c>
      <c r="X577" t="s">
        <v>566</v>
      </c>
      <c r="Y577" t="s">
        <v>6</v>
      </c>
      <c r="Z577" t="s">
        <v>6</v>
      </c>
      <c r="AA577" t="s">
        <v>1148</v>
      </c>
      <c r="AB577" t="s">
        <v>1148</v>
      </c>
      <c r="AC577" t="s">
        <v>554</v>
      </c>
    </row>
    <row r="578" spans="1:29" x14ac:dyDescent="0.25">
      <c r="A578" t="s">
        <v>347</v>
      </c>
      <c r="B578">
        <v>136</v>
      </c>
      <c r="C578" t="s">
        <v>64</v>
      </c>
      <c r="D578">
        <v>1972</v>
      </c>
      <c r="E578" t="s">
        <v>1170</v>
      </c>
      <c r="I578">
        <v>75.179513</v>
      </c>
      <c r="J578">
        <v>8.4048776000000007</v>
      </c>
      <c r="K578">
        <v>66.774636000000001</v>
      </c>
      <c r="N578">
        <v>47.084871</v>
      </c>
      <c r="O578">
        <v>36.976188</v>
      </c>
      <c r="P578">
        <v>42.705862000000003</v>
      </c>
      <c r="Q578" t="s">
        <v>711</v>
      </c>
      <c r="R578" t="s">
        <v>711</v>
      </c>
      <c r="S578" t="s">
        <v>711</v>
      </c>
      <c r="T578" t="s">
        <v>566</v>
      </c>
      <c r="U578" t="s">
        <v>566</v>
      </c>
      <c r="V578" t="s">
        <v>566</v>
      </c>
      <c r="W578" t="s">
        <v>566</v>
      </c>
      <c r="X578" t="s">
        <v>566</v>
      </c>
      <c r="Y578" t="s">
        <v>6</v>
      </c>
      <c r="Z578" t="s">
        <v>6</v>
      </c>
      <c r="AA578" t="s">
        <v>1148</v>
      </c>
      <c r="AB578" t="s">
        <v>1148</v>
      </c>
      <c r="AC578" t="s">
        <v>554</v>
      </c>
    </row>
    <row r="579" spans="1:29" x14ac:dyDescent="0.25">
      <c r="A579" t="s">
        <v>347</v>
      </c>
      <c r="B579">
        <v>136</v>
      </c>
      <c r="C579" t="s">
        <v>64</v>
      </c>
      <c r="D579">
        <v>1973</v>
      </c>
      <c r="E579" t="s">
        <v>1171</v>
      </c>
      <c r="I579">
        <v>72.442701</v>
      </c>
      <c r="J579">
        <v>9.5494559999999993</v>
      </c>
      <c r="K579">
        <v>62.893245</v>
      </c>
      <c r="N579">
        <v>49.903745999999998</v>
      </c>
      <c r="O579">
        <v>39.524231</v>
      </c>
      <c r="P579">
        <v>51.659449000000002</v>
      </c>
      <c r="Q579" t="s">
        <v>711</v>
      </c>
      <c r="R579" t="s">
        <v>711</v>
      </c>
      <c r="S579" t="s">
        <v>711</v>
      </c>
      <c r="T579" t="s">
        <v>566</v>
      </c>
      <c r="U579" t="s">
        <v>566</v>
      </c>
      <c r="V579" t="s">
        <v>566</v>
      </c>
      <c r="W579" t="s">
        <v>566</v>
      </c>
      <c r="X579" t="s">
        <v>566</v>
      </c>
      <c r="Y579" t="s">
        <v>6</v>
      </c>
      <c r="Z579" t="s">
        <v>6</v>
      </c>
      <c r="AA579" t="s">
        <v>1148</v>
      </c>
      <c r="AB579" t="s">
        <v>1148</v>
      </c>
      <c r="AC579" t="s">
        <v>554</v>
      </c>
    </row>
    <row r="580" spans="1:29" x14ac:dyDescent="0.25">
      <c r="A580" t="s">
        <v>347</v>
      </c>
      <c r="B580">
        <v>136</v>
      </c>
      <c r="C580" t="s">
        <v>64</v>
      </c>
      <c r="D580">
        <v>1974</v>
      </c>
      <c r="E580" t="s">
        <v>1172</v>
      </c>
      <c r="I580">
        <v>68.039197999999999</v>
      </c>
      <c r="J580">
        <v>7.7758858000000002</v>
      </c>
      <c r="K580">
        <v>60.263311999999999</v>
      </c>
      <c r="N580">
        <v>49.657156999999998</v>
      </c>
      <c r="O580">
        <v>39.903182000000001</v>
      </c>
      <c r="P580">
        <v>65.255447000000004</v>
      </c>
      <c r="Q580" t="s">
        <v>711</v>
      </c>
      <c r="R580" t="s">
        <v>711</v>
      </c>
      <c r="S580" t="s">
        <v>711</v>
      </c>
      <c r="T580" t="s">
        <v>566</v>
      </c>
      <c r="U580" t="s">
        <v>566</v>
      </c>
      <c r="V580" t="s">
        <v>566</v>
      </c>
      <c r="W580" t="s">
        <v>566</v>
      </c>
      <c r="X580" t="s">
        <v>566</v>
      </c>
      <c r="Y580" t="s">
        <v>6</v>
      </c>
      <c r="Z580" t="s">
        <v>6</v>
      </c>
      <c r="AA580" t="s">
        <v>1148</v>
      </c>
      <c r="AB580" t="s">
        <v>1148</v>
      </c>
      <c r="AC580" t="s">
        <v>554</v>
      </c>
    </row>
    <row r="581" spans="1:29" x14ac:dyDescent="0.25">
      <c r="A581" t="s">
        <v>347</v>
      </c>
      <c r="B581">
        <v>136</v>
      </c>
      <c r="C581" t="s">
        <v>64</v>
      </c>
      <c r="D581">
        <v>1975</v>
      </c>
      <c r="E581" t="s">
        <v>1173</v>
      </c>
      <c r="I581">
        <v>69.151020000000003</v>
      </c>
      <c r="J581">
        <v>8.4615349000000002</v>
      </c>
      <c r="K581">
        <v>60.689484999999998</v>
      </c>
      <c r="N581">
        <v>56.597040999999997</v>
      </c>
      <c r="O581">
        <v>46.848339000000003</v>
      </c>
      <c r="P581">
        <v>74.030372</v>
      </c>
      <c r="Q581" t="s">
        <v>711</v>
      </c>
      <c r="R581" t="s">
        <v>711</v>
      </c>
      <c r="S581" t="s">
        <v>711</v>
      </c>
      <c r="T581" t="s">
        <v>566</v>
      </c>
      <c r="U581" t="s">
        <v>566</v>
      </c>
      <c r="V581" t="s">
        <v>566</v>
      </c>
      <c r="W581" t="s">
        <v>566</v>
      </c>
      <c r="X581" t="s">
        <v>566</v>
      </c>
      <c r="Y581" t="s">
        <v>6</v>
      </c>
      <c r="Z581" t="s">
        <v>6</v>
      </c>
      <c r="AA581" t="s">
        <v>1148</v>
      </c>
      <c r="AB581" t="s">
        <v>1148</v>
      </c>
      <c r="AC581" t="s">
        <v>554</v>
      </c>
    </row>
    <row r="582" spans="1:29" x14ac:dyDescent="0.25">
      <c r="A582" t="s">
        <v>347</v>
      </c>
      <c r="B582">
        <v>136</v>
      </c>
      <c r="C582" t="s">
        <v>64</v>
      </c>
      <c r="D582">
        <v>1976</v>
      </c>
      <c r="E582" t="s">
        <v>1174</v>
      </c>
      <c r="I582">
        <v>62.704652000000003</v>
      </c>
      <c r="J582">
        <v>7.2834605000000003</v>
      </c>
      <c r="K582">
        <v>55.421191999999998</v>
      </c>
      <c r="N582">
        <v>56.002085000000001</v>
      </c>
      <c r="O582">
        <v>46.844667000000001</v>
      </c>
      <c r="P582">
        <v>93.421520999999998</v>
      </c>
      <c r="Q582" t="s">
        <v>711</v>
      </c>
      <c r="R582" t="s">
        <v>711</v>
      </c>
      <c r="S582" t="s">
        <v>711</v>
      </c>
      <c r="T582" t="s">
        <v>566</v>
      </c>
      <c r="U582" t="s">
        <v>566</v>
      </c>
      <c r="V582" t="s">
        <v>566</v>
      </c>
      <c r="W582" t="s">
        <v>566</v>
      </c>
      <c r="X582" t="s">
        <v>566</v>
      </c>
      <c r="Y582" t="s">
        <v>6</v>
      </c>
      <c r="Z582" t="s">
        <v>6</v>
      </c>
      <c r="AA582" t="s">
        <v>1148</v>
      </c>
      <c r="AB582" t="s">
        <v>1148</v>
      </c>
      <c r="AC582" t="s">
        <v>554</v>
      </c>
    </row>
    <row r="583" spans="1:29" x14ac:dyDescent="0.25">
      <c r="A583" t="s">
        <v>347</v>
      </c>
      <c r="B583">
        <v>136</v>
      </c>
      <c r="C583" t="s">
        <v>64</v>
      </c>
      <c r="D583">
        <v>1977</v>
      </c>
      <c r="E583" t="s">
        <v>1175</v>
      </c>
      <c r="I583">
        <v>59.114291999999999</v>
      </c>
      <c r="J583">
        <v>6.6894602000000001</v>
      </c>
      <c r="K583">
        <v>52.424832000000002</v>
      </c>
      <c r="N583">
        <v>54.560254</v>
      </c>
      <c r="O583">
        <v>48.495382999999997</v>
      </c>
      <c r="P583">
        <v>114.47893999999999</v>
      </c>
      <c r="Q583" t="s">
        <v>711</v>
      </c>
      <c r="R583" t="s">
        <v>711</v>
      </c>
      <c r="S583" t="s">
        <v>711</v>
      </c>
      <c r="T583" t="s">
        <v>566</v>
      </c>
      <c r="U583" t="s">
        <v>566</v>
      </c>
      <c r="V583" t="s">
        <v>566</v>
      </c>
      <c r="W583" t="s">
        <v>566</v>
      </c>
      <c r="X583" t="s">
        <v>566</v>
      </c>
      <c r="Y583" t="s">
        <v>6</v>
      </c>
      <c r="Z583" t="s">
        <v>6</v>
      </c>
      <c r="AA583" t="s">
        <v>1148</v>
      </c>
      <c r="AB583" t="s">
        <v>1148</v>
      </c>
      <c r="AC583" t="s">
        <v>554</v>
      </c>
    </row>
    <row r="584" spans="1:29" x14ac:dyDescent="0.25">
      <c r="A584" t="s">
        <v>347</v>
      </c>
      <c r="B584">
        <v>136</v>
      </c>
      <c r="C584" t="s">
        <v>64</v>
      </c>
      <c r="D584">
        <v>1978</v>
      </c>
      <c r="E584" t="s">
        <v>1176</v>
      </c>
      <c r="I584">
        <v>53.577204999999999</v>
      </c>
      <c r="J584">
        <v>6.4163883000000004</v>
      </c>
      <c r="K584">
        <v>47.160815999999997</v>
      </c>
      <c r="N584">
        <v>58.340434999999999</v>
      </c>
      <c r="O584">
        <v>53.323093</v>
      </c>
      <c r="P584">
        <v>135.56978000000001</v>
      </c>
      <c r="Q584" t="s">
        <v>711</v>
      </c>
      <c r="R584" t="s">
        <v>711</v>
      </c>
      <c r="S584" t="s">
        <v>711</v>
      </c>
      <c r="T584" t="s">
        <v>566</v>
      </c>
      <c r="U584" t="s">
        <v>566</v>
      </c>
      <c r="V584" t="s">
        <v>566</v>
      </c>
      <c r="W584" t="s">
        <v>566</v>
      </c>
      <c r="X584" t="s">
        <v>566</v>
      </c>
      <c r="Y584" t="s">
        <v>6</v>
      </c>
      <c r="Z584" t="s">
        <v>6</v>
      </c>
      <c r="AA584" t="s">
        <v>1148</v>
      </c>
      <c r="AB584" t="s">
        <v>1148</v>
      </c>
      <c r="AC584" t="s">
        <v>554</v>
      </c>
    </row>
    <row r="585" spans="1:29" x14ac:dyDescent="0.25">
      <c r="A585" t="s">
        <v>347</v>
      </c>
      <c r="B585">
        <v>136</v>
      </c>
      <c r="C585" t="s">
        <v>64</v>
      </c>
      <c r="D585">
        <v>1979</v>
      </c>
      <c r="E585" t="s">
        <v>1177</v>
      </c>
      <c r="I585">
        <v>51.029468999999999</v>
      </c>
      <c r="J585">
        <v>6.2190382</v>
      </c>
      <c r="K585">
        <v>44.810429999999997</v>
      </c>
      <c r="N585">
        <v>57.221490000000003</v>
      </c>
      <c r="O585">
        <v>52.529739999999997</v>
      </c>
      <c r="P585">
        <v>165.67376999999999</v>
      </c>
      <c r="Q585" t="s">
        <v>711</v>
      </c>
      <c r="R585" t="s">
        <v>711</v>
      </c>
      <c r="S585" t="s">
        <v>711</v>
      </c>
      <c r="T585" t="s">
        <v>566</v>
      </c>
      <c r="U585" t="s">
        <v>566</v>
      </c>
      <c r="V585" t="s">
        <v>566</v>
      </c>
      <c r="W585" t="s">
        <v>566</v>
      </c>
      <c r="X585" t="s">
        <v>566</v>
      </c>
      <c r="Y585" t="s">
        <v>6</v>
      </c>
      <c r="Z585" t="s">
        <v>6</v>
      </c>
      <c r="AA585" t="s">
        <v>1148</v>
      </c>
      <c r="AB585" t="s">
        <v>1148</v>
      </c>
      <c r="AC585" t="s">
        <v>554</v>
      </c>
    </row>
    <row r="586" spans="1:29" x14ac:dyDescent="0.25">
      <c r="A586" t="s">
        <v>347</v>
      </c>
      <c r="B586">
        <v>136</v>
      </c>
      <c r="C586" t="s">
        <v>64</v>
      </c>
      <c r="D586">
        <v>1980</v>
      </c>
      <c r="E586" t="s">
        <v>1178</v>
      </c>
      <c r="I586">
        <v>48.972501999999999</v>
      </c>
      <c r="J586">
        <v>6.1290440999999998</v>
      </c>
      <c r="K586">
        <v>42.843457999999998</v>
      </c>
      <c r="N586">
        <v>53.517690000000002</v>
      </c>
      <c r="O586">
        <v>49.841182000000003</v>
      </c>
      <c r="P586">
        <v>213.137</v>
      </c>
      <c r="Q586" t="s">
        <v>711</v>
      </c>
      <c r="R586" t="s">
        <v>711</v>
      </c>
      <c r="S586" t="s">
        <v>711</v>
      </c>
      <c r="T586" t="s">
        <v>566</v>
      </c>
      <c r="U586" t="s">
        <v>566</v>
      </c>
      <c r="V586" t="s">
        <v>566</v>
      </c>
      <c r="W586" t="s">
        <v>566</v>
      </c>
      <c r="X586" t="s">
        <v>566</v>
      </c>
      <c r="Y586" t="s">
        <v>6</v>
      </c>
      <c r="Z586" t="s">
        <v>6</v>
      </c>
      <c r="AA586" t="s">
        <v>1148</v>
      </c>
      <c r="AB586" t="s">
        <v>1148</v>
      </c>
      <c r="AC586" t="s">
        <v>554</v>
      </c>
    </row>
    <row r="587" spans="1:29" x14ac:dyDescent="0.25">
      <c r="A587" t="s">
        <v>347</v>
      </c>
      <c r="B587">
        <v>136</v>
      </c>
      <c r="C587" t="s">
        <v>64</v>
      </c>
      <c r="D587">
        <v>1981</v>
      </c>
      <c r="E587" t="s">
        <v>1179</v>
      </c>
      <c r="I587">
        <v>48.557459000000001</v>
      </c>
      <c r="J587">
        <v>5.6086577000000002</v>
      </c>
      <c r="K587">
        <v>42.948801000000003</v>
      </c>
      <c r="N587">
        <v>55.784596000000001</v>
      </c>
      <c r="O587">
        <v>52.708016999999998</v>
      </c>
      <c r="P587">
        <v>255.316</v>
      </c>
      <c r="Q587" t="s">
        <v>711</v>
      </c>
      <c r="R587" t="s">
        <v>711</v>
      </c>
      <c r="S587" t="s">
        <v>711</v>
      </c>
      <c r="T587" t="s">
        <v>566</v>
      </c>
      <c r="U587" t="s">
        <v>566</v>
      </c>
      <c r="V587" t="s">
        <v>566</v>
      </c>
      <c r="W587" t="s">
        <v>566</v>
      </c>
      <c r="X587" t="s">
        <v>566</v>
      </c>
      <c r="Y587" t="s">
        <v>6</v>
      </c>
      <c r="Z587" t="s">
        <v>6</v>
      </c>
      <c r="AA587" t="s">
        <v>1148</v>
      </c>
      <c r="AB587" t="s">
        <v>1148</v>
      </c>
      <c r="AC587" t="s">
        <v>554</v>
      </c>
    </row>
    <row r="588" spans="1:29" x14ac:dyDescent="0.25">
      <c r="A588" t="s">
        <v>347</v>
      </c>
      <c r="B588">
        <v>136</v>
      </c>
      <c r="C588" t="s">
        <v>64</v>
      </c>
      <c r="D588">
        <v>1982</v>
      </c>
      <c r="E588" t="s">
        <v>1180</v>
      </c>
      <c r="I588">
        <v>46.591372999999997</v>
      </c>
      <c r="J588">
        <v>5.4361629000000002</v>
      </c>
      <c r="K588">
        <v>41.155209999999997</v>
      </c>
      <c r="N588">
        <v>60.252934000000003</v>
      </c>
      <c r="O588">
        <v>57.023724000000001</v>
      </c>
      <c r="P588">
        <v>301.34300000000002</v>
      </c>
      <c r="Q588" t="s">
        <v>711</v>
      </c>
      <c r="R588" t="s">
        <v>711</v>
      </c>
      <c r="S588" t="s">
        <v>711</v>
      </c>
      <c r="T588" t="s">
        <v>566</v>
      </c>
      <c r="U588" t="s">
        <v>566</v>
      </c>
      <c r="V588" t="s">
        <v>566</v>
      </c>
      <c r="W588" t="s">
        <v>566</v>
      </c>
      <c r="X588" t="s">
        <v>566</v>
      </c>
      <c r="Y588" t="s">
        <v>6</v>
      </c>
      <c r="Z588" t="s">
        <v>6</v>
      </c>
      <c r="AA588" t="s">
        <v>1148</v>
      </c>
      <c r="AB588" t="s">
        <v>1148</v>
      </c>
      <c r="AC588" t="s">
        <v>554</v>
      </c>
    </row>
    <row r="589" spans="1:29" x14ac:dyDescent="0.25">
      <c r="A589" t="s">
        <v>347</v>
      </c>
      <c r="B589">
        <v>136</v>
      </c>
      <c r="C589" t="s">
        <v>64</v>
      </c>
      <c r="D589">
        <v>1983</v>
      </c>
      <c r="E589" t="s">
        <v>1181</v>
      </c>
      <c r="I589">
        <v>45.268042000000001</v>
      </c>
      <c r="J589">
        <v>5.3832703000000004</v>
      </c>
      <c r="K589">
        <v>39.884771000000001</v>
      </c>
      <c r="N589">
        <v>66.227404000000007</v>
      </c>
      <c r="O589">
        <v>62.982236999999998</v>
      </c>
      <c r="P589">
        <v>350.89100000000002</v>
      </c>
      <c r="Q589" t="s">
        <v>711</v>
      </c>
      <c r="R589" t="s">
        <v>711</v>
      </c>
      <c r="S589" t="s">
        <v>711</v>
      </c>
      <c r="T589" t="s">
        <v>566</v>
      </c>
      <c r="U589" t="s">
        <v>566</v>
      </c>
      <c r="V589" t="s">
        <v>566</v>
      </c>
      <c r="W589" t="s">
        <v>566</v>
      </c>
      <c r="X589" t="s">
        <v>566</v>
      </c>
      <c r="Y589" t="s">
        <v>6</v>
      </c>
      <c r="Z589" t="s">
        <v>6</v>
      </c>
      <c r="AA589" t="s">
        <v>1148</v>
      </c>
      <c r="AB589" t="s">
        <v>1148</v>
      </c>
      <c r="AC589" t="s">
        <v>554</v>
      </c>
    </row>
    <row r="590" spans="1:29" x14ac:dyDescent="0.25">
      <c r="A590" t="s">
        <v>347</v>
      </c>
      <c r="B590">
        <v>136</v>
      </c>
      <c r="C590" t="s">
        <v>64</v>
      </c>
      <c r="D590">
        <v>1984</v>
      </c>
      <c r="E590" t="s">
        <v>1182</v>
      </c>
      <c r="I590">
        <v>48.546348999999999</v>
      </c>
      <c r="J590">
        <v>5.4883417999999997</v>
      </c>
      <c r="K590">
        <v>43.058007000000003</v>
      </c>
      <c r="N590">
        <v>71.473545000000001</v>
      </c>
      <c r="O590">
        <v>67.739144999999994</v>
      </c>
      <c r="P590">
        <v>401.18900000000002</v>
      </c>
      <c r="Q590" t="s">
        <v>711</v>
      </c>
      <c r="R590" t="s">
        <v>711</v>
      </c>
      <c r="S590" t="s">
        <v>711</v>
      </c>
      <c r="T590" t="s">
        <v>566</v>
      </c>
      <c r="U590" t="s">
        <v>566</v>
      </c>
      <c r="V590" t="s">
        <v>566</v>
      </c>
      <c r="W590" t="s">
        <v>566</v>
      </c>
      <c r="X590" t="s">
        <v>566</v>
      </c>
      <c r="Y590" t="s">
        <v>6</v>
      </c>
      <c r="Z590" t="s">
        <v>6</v>
      </c>
      <c r="AA590" t="s">
        <v>1148</v>
      </c>
      <c r="AB590" t="s">
        <v>1148</v>
      </c>
      <c r="AC590" t="s">
        <v>554</v>
      </c>
    </row>
    <row r="591" spans="1:29" x14ac:dyDescent="0.25">
      <c r="A591" t="s">
        <v>347</v>
      </c>
      <c r="B591">
        <v>136</v>
      </c>
      <c r="C591" t="s">
        <v>64</v>
      </c>
      <c r="D591">
        <v>1985</v>
      </c>
      <c r="E591" t="s">
        <v>1183</v>
      </c>
      <c r="I591">
        <v>48.606959000000003</v>
      </c>
      <c r="J591">
        <v>6.2039796000000003</v>
      </c>
      <c r="K591">
        <v>42.402979999999999</v>
      </c>
      <c r="N591">
        <v>77.199485999999993</v>
      </c>
      <c r="O591">
        <v>74.175852000000006</v>
      </c>
      <c r="P591">
        <v>450.25299999999999</v>
      </c>
      <c r="Q591" t="s">
        <v>711</v>
      </c>
      <c r="R591" t="s">
        <v>711</v>
      </c>
      <c r="S591" t="s">
        <v>711</v>
      </c>
      <c r="T591" t="s">
        <v>566</v>
      </c>
      <c r="U591" t="s">
        <v>566</v>
      </c>
      <c r="V591" t="s">
        <v>566</v>
      </c>
      <c r="W591" t="s">
        <v>566</v>
      </c>
      <c r="X591" t="s">
        <v>566</v>
      </c>
      <c r="Y591" t="s">
        <v>6</v>
      </c>
      <c r="Z591" t="s">
        <v>6</v>
      </c>
      <c r="AA591" t="s">
        <v>1148</v>
      </c>
      <c r="AB591" t="s">
        <v>1148</v>
      </c>
      <c r="AC591" t="s">
        <v>554</v>
      </c>
    </row>
    <row r="592" spans="1:29" x14ac:dyDescent="0.25">
      <c r="A592" t="s">
        <v>347</v>
      </c>
      <c r="B592">
        <v>136</v>
      </c>
      <c r="C592" t="s">
        <v>64</v>
      </c>
      <c r="D592">
        <v>1986</v>
      </c>
      <c r="E592" t="s">
        <v>1184</v>
      </c>
      <c r="I592">
        <v>48.592561000000003</v>
      </c>
      <c r="J592">
        <v>6.8897437999999998</v>
      </c>
      <c r="K592">
        <v>41.702817000000003</v>
      </c>
      <c r="N592">
        <v>81.222792999999996</v>
      </c>
      <c r="O592">
        <v>78.592679000000004</v>
      </c>
      <c r="P592">
        <v>497.81099999999998</v>
      </c>
      <c r="Q592" t="s">
        <v>711</v>
      </c>
      <c r="R592" t="s">
        <v>711</v>
      </c>
      <c r="S592" t="s">
        <v>711</v>
      </c>
      <c r="T592" t="s">
        <v>566</v>
      </c>
      <c r="U592" t="s">
        <v>566</v>
      </c>
      <c r="V592" t="s">
        <v>566</v>
      </c>
      <c r="W592" t="s">
        <v>566</v>
      </c>
      <c r="X592" t="s">
        <v>566</v>
      </c>
      <c r="Y592" t="s">
        <v>6</v>
      </c>
      <c r="Z592" t="s">
        <v>6</v>
      </c>
      <c r="AA592" t="s">
        <v>1148</v>
      </c>
      <c r="AB592" t="s">
        <v>1148</v>
      </c>
      <c r="AC592" t="s">
        <v>554</v>
      </c>
    </row>
    <row r="593" spans="1:29" x14ac:dyDescent="0.25">
      <c r="A593" t="s">
        <v>347</v>
      </c>
      <c r="B593">
        <v>136</v>
      </c>
      <c r="C593" t="s">
        <v>64</v>
      </c>
      <c r="D593">
        <v>1987</v>
      </c>
      <c r="E593" t="s">
        <v>1185</v>
      </c>
      <c r="I593">
        <v>49.475234</v>
      </c>
      <c r="J593">
        <v>7.2865728000000001</v>
      </c>
      <c r="K593">
        <v>42.188661000000003</v>
      </c>
      <c r="N593">
        <v>85.036607000000004</v>
      </c>
      <c r="O593">
        <v>82.675841000000005</v>
      </c>
      <c r="P593">
        <v>544.56899999999996</v>
      </c>
      <c r="Q593" t="s">
        <v>711</v>
      </c>
      <c r="R593" t="s">
        <v>711</v>
      </c>
      <c r="S593" t="s">
        <v>711</v>
      </c>
      <c r="T593" t="s">
        <v>566</v>
      </c>
      <c r="U593" t="s">
        <v>566</v>
      </c>
      <c r="V593" t="s">
        <v>566</v>
      </c>
      <c r="W593" t="s">
        <v>566</v>
      </c>
      <c r="X593" t="s">
        <v>566</v>
      </c>
      <c r="Y593" t="s">
        <v>6</v>
      </c>
      <c r="Z593" t="s">
        <v>6</v>
      </c>
      <c r="AA593" t="s">
        <v>1148</v>
      </c>
      <c r="AB593" t="s">
        <v>1148</v>
      </c>
      <c r="AC593" t="s">
        <v>554</v>
      </c>
    </row>
    <row r="594" spans="1:29" x14ac:dyDescent="0.25">
      <c r="A594" t="s">
        <v>347</v>
      </c>
      <c r="B594">
        <v>136</v>
      </c>
      <c r="C594" t="s">
        <v>64</v>
      </c>
      <c r="D594">
        <v>1988</v>
      </c>
      <c r="E594" t="s">
        <v>1186</v>
      </c>
      <c r="I594">
        <v>51.578695000000003</v>
      </c>
      <c r="J594">
        <v>7.9733523000000002</v>
      </c>
      <c r="K594">
        <v>43.605342999999998</v>
      </c>
      <c r="N594">
        <v>86.677781999999993</v>
      </c>
      <c r="O594">
        <v>84.761223000000001</v>
      </c>
      <c r="P594">
        <v>605.14700000000005</v>
      </c>
      <c r="Q594" t="s">
        <v>711</v>
      </c>
      <c r="R594" t="s">
        <v>711</v>
      </c>
      <c r="S594" t="s">
        <v>711</v>
      </c>
      <c r="T594" t="s">
        <v>566</v>
      </c>
      <c r="U594" t="s">
        <v>566</v>
      </c>
      <c r="V594" t="s">
        <v>566</v>
      </c>
      <c r="W594" t="s">
        <v>566</v>
      </c>
      <c r="X594" t="s">
        <v>566</v>
      </c>
      <c r="Y594" t="s">
        <v>6</v>
      </c>
      <c r="Z594" t="s">
        <v>6</v>
      </c>
      <c r="AA594" t="s">
        <v>1148</v>
      </c>
      <c r="AB594" t="s">
        <v>1148</v>
      </c>
      <c r="AC594" t="s">
        <v>554</v>
      </c>
    </row>
    <row r="595" spans="1:29" x14ac:dyDescent="0.25">
      <c r="A595" t="s">
        <v>347</v>
      </c>
      <c r="B595">
        <v>136</v>
      </c>
      <c r="C595" t="s">
        <v>64</v>
      </c>
      <c r="D595">
        <v>1989</v>
      </c>
      <c r="E595" t="s">
        <v>1187</v>
      </c>
      <c r="I595">
        <v>54.724877999999997</v>
      </c>
      <c r="J595">
        <v>15.777359000000001</v>
      </c>
      <c r="K595">
        <v>38.947519</v>
      </c>
      <c r="N595">
        <v>89.042120999999995</v>
      </c>
      <c r="O595">
        <v>87.201434000000006</v>
      </c>
      <c r="P595">
        <v>664.42600000000004</v>
      </c>
      <c r="Q595" t="s">
        <v>711</v>
      </c>
      <c r="R595" t="s">
        <v>711</v>
      </c>
      <c r="S595" t="s">
        <v>711</v>
      </c>
      <c r="T595" t="s">
        <v>566</v>
      </c>
      <c r="U595" t="s">
        <v>566</v>
      </c>
      <c r="V595" t="s">
        <v>566</v>
      </c>
      <c r="W595" t="s">
        <v>566</v>
      </c>
      <c r="X595" t="s">
        <v>566</v>
      </c>
      <c r="Y595" t="s">
        <v>6</v>
      </c>
      <c r="Z595" t="s">
        <v>6</v>
      </c>
      <c r="AA595" t="s">
        <v>1148</v>
      </c>
      <c r="AB595" t="s">
        <v>1148</v>
      </c>
      <c r="AC595" t="s">
        <v>554</v>
      </c>
    </row>
    <row r="596" spans="1:29" x14ac:dyDescent="0.25">
      <c r="A596" t="s">
        <v>347</v>
      </c>
      <c r="B596">
        <v>136</v>
      </c>
      <c r="C596" t="s">
        <v>64</v>
      </c>
      <c r="D596">
        <v>1990</v>
      </c>
      <c r="E596" t="s">
        <v>1188</v>
      </c>
      <c r="I596">
        <v>58.337466999999997</v>
      </c>
      <c r="J596">
        <v>16.682099000000001</v>
      </c>
      <c r="K596">
        <v>41.655368000000003</v>
      </c>
      <c r="N596">
        <v>92.339982000000006</v>
      </c>
      <c r="O596">
        <v>90.862067999999994</v>
      </c>
      <c r="P596">
        <v>723.24900000000002</v>
      </c>
      <c r="Q596" t="s">
        <v>711</v>
      </c>
      <c r="R596" t="s">
        <v>711</v>
      </c>
      <c r="S596" t="s">
        <v>711</v>
      </c>
      <c r="T596" t="s">
        <v>566</v>
      </c>
      <c r="U596" t="s">
        <v>566</v>
      </c>
      <c r="V596" t="s">
        <v>566</v>
      </c>
      <c r="W596" t="s">
        <v>566</v>
      </c>
      <c r="X596" t="s">
        <v>566</v>
      </c>
      <c r="Y596" t="s">
        <v>6</v>
      </c>
      <c r="Z596" t="s">
        <v>6</v>
      </c>
      <c r="AA596" t="s">
        <v>1148</v>
      </c>
      <c r="AB596" t="s">
        <v>1148</v>
      </c>
      <c r="AC596" t="s">
        <v>554</v>
      </c>
    </row>
    <row r="597" spans="1:29" x14ac:dyDescent="0.25">
      <c r="A597" t="s">
        <v>347</v>
      </c>
      <c r="B597">
        <v>136</v>
      </c>
      <c r="C597" t="s">
        <v>64</v>
      </c>
      <c r="D597">
        <v>1991</v>
      </c>
      <c r="E597" t="s">
        <v>1189</v>
      </c>
      <c r="I597">
        <v>60.420456000000001</v>
      </c>
      <c r="J597">
        <v>17.354534000000001</v>
      </c>
      <c r="K597">
        <v>43.065922999999998</v>
      </c>
      <c r="N597">
        <v>95.564964000000003</v>
      </c>
      <c r="O597">
        <v>93.344345000000004</v>
      </c>
      <c r="P597">
        <v>790.05</v>
      </c>
      <c r="Q597" t="s">
        <v>711</v>
      </c>
      <c r="R597" t="s">
        <v>711</v>
      </c>
      <c r="S597" t="s">
        <v>711</v>
      </c>
      <c r="T597" t="s">
        <v>566</v>
      </c>
      <c r="U597" t="s">
        <v>566</v>
      </c>
      <c r="V597" t="s">
        <v>566</v>
      </c>
      <c r="W597" t="s">
        <v>566</v>
      </c>
      <c r="X597" t="s">
        <v>566</v>
      </c>
      <c r="Y597" t="s">
        <v>6</v>
      </c>
      <c r="Z597" t="s">
        <v>6</v>
      </c>
      <c r="AA597" t="s">
        <v>1148</v>
      </c>
      <c r="AB597" t="s">
        <v>1148</v>
      </c>
      <c r="AC597" t="s">
        <v>554</v>
      </c>
    </row>
    <row r="598" spans="1:29" x14ac:dyDescent="0.25">
      <c r="A598" t="s">
        <v>347</v>
      </c>
      <c r="B598">
        <v>136</v>
      </c>
      <c r="C598" t="s">
        <v>64</v>
      </c>
      <c r="D598">
        <v>1992</v>
      </c>
      <c r="E598" t="s">
        <v>1190</v>
      </c>
      <c r="I598">
        <v>63.803818</v>
      </c>
      <c r="J598">
        <v>17.74924</v>
      </c>
      <c r="K598">
        <v>46.054577000000002</v>
      </c>
      <c r="N598">
        <v>102.22265</v>
      </c>
      <c r="O598">
        <v>99.953092999999996</v>
      </c>
      <c r="P598">
        <v>831.44100000000003</v>
      </c>
      <c r="Q598" t="s">
        <v>711</v>
      </c>
      <c r="R598" t="s">
        <v>711</v>
      </c>
      <c r="S598" t="s">
        <v>711</v>
      </c>
      <c r="T598" t="s">
        <v>566</v>
      </c>
      <c r="U598" t="s">
        <v>566</v>
      </c>
      <c r="V598" t="s">
        <v>566</v>
      </c>
      <c r="W598" t="s">
        <v>566</v>
      </c>
      <c r="X598" t="s">
        <v>566</v>
      </c>
      <c r="Y598" t="s">
        <v>6</v>
      </c>
      <c r="Z598" t="s">
        <v>6</v>
      </c>
      <c r="AA598" t="s">
        <v>1148</v>
      </c>
      <c r="AB598" t="s">
        <v>1148</v>
      </c>
      <c r="AC598" t="s">
        <v>554</v>
      </c>
    </row>
    <row r="599" spans="1:29" x14ac:dyDescent="0.25">
      <c r="A599" t="s">
        <v>347</v>
      </c>
      <c r="B599">
        <v>136</v>
      </c>
      <c r="C599" t="s">
        <v>64</v>
      </c>
      <c r="D599">
        <v>1993</v>
      </c>
      <c r="E599" t="s">
        <v>1191</v>
      </c>
      <c r="I599">
        <v>64.220585999999997</v>
      </c>
      <c r="J599">
        <v>17.655608999999998</v>
      </c>
      <c r="K599">
        <v>46.564976999999999</v>
      </c>
      <c r="N599">
        <v>112.06572</v>
      </c>
      <c r="O599">
        <v>109.47669999999999</v>
      </c>
      <c r="P599">
        <v>856.38499999999999</v>
      </c>
      <c r="Q599" t="s">
        <v>711</v>
      </c>
      <c r="R599" t="s">
        <v>711</v>
      </c>
      <c r="S599" t="s">
        <v>711</v>
      </c>
      <c r="T599" t="s">
        <v>566</v>
      </c>
      <c r="U599" t="s">
        <v>566</v>
      </c>
      <c r="V599" t="s">
        <v>566</v>
      </c>
      <c r="W599" t="s">
        <v>566</v>
      </c>
      <c r="X599" t="s">
        <v>566</v>
      </c>
      <c r="Y599" t="s">
        <v>6</v>
      </c>
      <c r="Z599" t="s">
        <v>6</v>
      </c>
      <c r="AA599" t="s">
        <v>1148</v>
      </c>
      <c r="AB599" t="s">
        <v>1148</v>
      </c>
      <c r="AC599" t="s">
        <v>554</v>
      </c>
    </row>
    <row r="600" spans="1:29" x14ac:dyDescent="0.25">
      <c r="A600" t="s">
        <v>347</v>
      </c>
      <c r="B600">
        <v>136</v>
      </c>
      <c r="C600" t="s">
        <v>64</v>
      </c>
      <c r="D600">
        <v>1994</v>
      </c>
      <c r="E600" t="s">
        <v>1192</v>
      </c>
      <c r="I600">
        <v>61.335279</v>
      </c>
      <c r="J600">
        <v>17.255807000000001</v>
      </c>
      <c r="K600">
        <v>44.079472000000003</v>
      </c>
      <c r="N600">
        <v>118.06382000000001</v>
      </c>
      <c r="O600">
        <v>116.40516</v>
      </c>
      <c r="P600">
        <v>905.79399999999998</v>
      </c>
      <c r="Q600" t="s">
        <v>711</v>
      </c>
      <c r="R600" t="s">
        <v>711</v>
      </c>
      <c r="S600" t="s">
        <v>711</v>
      </c>
      <c r="T600" t="s">
        <v>566</v>
      </c>
      <c r="U600" t="s">
        <v>566</v>
      </c>
      <c r="V600" t="s">
        <v>566</v>
      </c>
      <c r="W600" t="s">
        <v>566</v>
      </c>
      <c r="X600" t="s">
        <v>566</v>
      </c>
      <c r="Y600" t="s">
        <v>6</v>
      </c>
      <c r="Z600" t="s">
        <v>6</v>
      </c>
      <c r="AA600" t="s">
        <v>1148</v>
      </c>
      <c r="AB600" t="s">
        <v>1148</v>
      </c>
      <c r="AC600" t="s">
        <v>554</v>
      </c>
    </row>
    <row r="601" spans="1:29" x14ac:dyDescent="0.25">
      <c r="A601" t="s">
        <v>347</v>
      </c>
      <c r="B601">
        <v>136</v>
      </c>
      <c r="C601" t="s">
        <v>64</v>
      </c>
      <c r="D601">
        <v>1995</v>
      </c>
      <c r="E601" t="s">
        <v>1193</v>
      </c>
      <c r="F601">
        <v>122.93347</v>
      </c>
      <c r="G601">
        <v>26.927036000000001</v>
      </c>
      <c r="H601">
        <v>96.006433000000001</v>
      </c>
      <c r="I601">
        <v>69.660714999999996</v>
      </c>
      <c r="J601">
        <v>17.476832000000002</v>
      </c>
      <c r="K601">
        <v>52.183883000000002</v>
      </c>
      <c r="N601">
        <v>119.75714000000001</v>
      </c>
      <c r="O601">
        <v>118.09148999999999</v>
      </c>
      <c r="P601">
        <v>984.98400000000004</v>
      </c>
      <c r="Q601" t="s">
        <v>711</v>
      </c>
      <c r="R601" t="s">
        <v>711</v>
      </c>
      <c r="S601" t="s">
        <v>711</v>
      </c>
      <c r="T601" t="s">
        <v>566</v>
      </c>
      <c r="U601" t="s">
        <v>566</v>
      </c>
      <c r="V601" t="s">
        <v>566</v>
      </c>
      <c r="W601" t="s">
        <v>566</v>
      </c>
      <c r="X601" t="s">
        <v>566</v>
      </c>
      <c r="Y601" t="s">
        <v>6</v>
      </c>
      <c r="Z601" t="s">
        <v>6</v>
      </c>
      <c r="AA601" t="s">
        <v>1148</v>
      </c>
      <c r="AB601" t="s">
        <v>1148</v>
      </c>
      <c r="AC601" t="s">
        <v>554</v>
      </c>
    </row>
    <row r="602" spans="1:29" x14ac:dyDescent="0.25">
      <c r="A602" t="s">
        <v>347</v>
      </c>
      <c r="B602">
        <v>136</v>
      </c>
      <c r="C602" t="s">
        <v>64</v>
      </c>
      <c r="D602">
        <v>1996</v>
      </c>
      <c r="E602" t="s">
        <v>1194</v>
      </c>
      <c r="F602">
        <v>119.60741</v>
      </c>
      <c r="G602">
        <v>27.621047000000001</v>
      </c>
      <c r="H602">
        <v>91.986367000000001</v>
      </c>
      <c r="I602">
        <v>67.869955000000004</v>
      </c>
      <c r="J602">
        <v>17.555886999999998</v>
      </c>
      <c r="K602">
        <v>50.314067999999999</v>
      </c>
      <c r="N602">
        <v>119.42749000000001</v>
      </c>
      <c r="O602">
        <v>117.93525</v>
      </c>
      <c r="P602">
        <v>1043.086</v>
      </c>
      <c r="Q602" t="s">
        <v>711</v>
      </c>
      <c r="R602" t="s">
        <v>711</v>
      </c>
      <c r="S602" t="s">
        <v>711</v>
      </c>
      <c r="T602" t="s">
        <v>566</v>
      </c>
      <c r="U602" t="s">
        <v>566</v>
      </c>
      <c r="V602" t="s">
        <v>566</v>
      </c>
      <c r="W602" t="s">
        <v>566</v>
      </c>
      <c r="X602" t="s">
        <v>566</v>
      </c>
      <c r="Y602" t="s">
        <v>6</v>
      </c>
      <c r="Z602" t="s">
        <v>6</v>
      </c>
      <c r="AA602" t="s">
        <v>1148</v>
      </c>
      <c r="AB602" t="s">
        <v>1148</v>
      </c>
      <c r="AC602" t="s">
        <v>554</v>
      </c>
    </row>
    <row r="603" spans="1:29" x14ac:dyDescent="0.25">
      <c r="A603" t="s">
        <v>347</v>
      </c>
      <c r="B603">
        <v>136</v>
      </c>
      <c r="C603" t="s">
        <v>64</v>
      </c>
      <c r="D603">
        <v>1997</v>
      </c>
      <c r="E603" t="s">
        <v>1195</v>
      </c>
      <c r="F603">
        <v>119.77032</v>
      </c>
      <c r="G603">
        <v>28.713857000000001</v>
      </c>
      <c r="H603">
        <v>91.056464000000005</v>
      </c>
      <c r="I603">
        <v>67.457678000000001</v>
      </c>
      <c r="J603">
        <v>17.894428000000001</v>
      </c>
      <c r="K603">
        <v>49.563251000000001</v>
      </c>
      <c r="N603">
        <v>117.04861</v>
      </c>
      <c r="O603">
        <v>115.3146</v>
      </c>
      <c r="P603">
        <v>1089.8699999999999</v>
      </c>
      <c r="Q603" t="s">
        <v>711</v>
      </c>
      <c r="R603" t="s">
        <v>711</v>
      </c>
      <c r="S603" t="s">
        <v>711</v>
      </c>
      <c r="T603" t="s">
        <v>566</v>
      </c>
      <c r="U603" t="s">
        <v>566</v>
      </c>
      <c r="V603" t="s">
        <v>566</v>
      </c>
      <c r="W603" t="s">
        <v>566</v>
      </c>
      <c r="X603" t="s">
        <v>566</v>
      </c>
      <c r="Y603" t="s">
        <v>6</v>
      </c>
      <c r="Z603" t="s">
        <v>6</v>
      </c>
      <c r="AA603" t="s">
        <v>1148</v>
      </c>
      <c r="AB603" t="s">
        <v>1148</v>
      </c>
      <c r="AC603" t="s">
        <v>554</v>
      </c>
    </row>
    <row r="604" spans="1:29" x14ac:dyDescent="0.25">
      <c r="A604" t="s">
        <v>347</v>
      </c>
      <c r="B604">
        <v>136</v>
      </c>
      <c r="C604" t="s">
        <v>64</v>
      </c>
      <c r="D604">
        <v>1998</v>
      </c>
      <c r="E604" t="s">
        <v>1196</v>
      </c>
      <c r="F604">
        <v>121.06116</v>
      </c>
      <c r="G604">
        <v>30.335677</v>
      </c>
      <c r="H604">
        <v>90.725479000000007</v>
      </c>
      <c r="I604">
        <v>67.899752000000007</v>
      </c>
      <c r="J604">
        <v>18.744005999999999</v>
      </c>
      <c r="K604">
        <v>49.155746000000001</v>
      </c>
      <c r="N604">
        <v>114.46433</v>
      </c>
      <c r="O604">
        <v>112.60342</v>
      </c>
      <c r="P604">
        <v>1135.499</v>
      </c>
      <c r="Q604" t="s">
        <v>711</v>
      </c>
      <c r="R604" t="s">
        <v>711</v>
      </c>
      <c r="S604" t="s">
        <v>711</v>
      </c>
      <c r="T604" t="s">
        <v>566</v>
      </c>
      <c r="U604" t="s">
        <v>566</v>
      </c>
      <c r="V604" t="s">
        <v>566</v>
      </c>
      <c r="W604" t="s">
        <v>566</v>
      </c>
      <c r="X604" t="s">
        <v>566</v>
      </c>
      <c r="Y604" t="s">
        <v>6</v>
      </c>
      <c r="Z604" t="s">
        <v>6</v>
      </c>
      <c r="AA604" t="s">
        <v>1148</v>
      </c>
      <c r="AB604" t="s">
        <v>1148</v>
      </c>
      <c r="AC604" t="s">
        <v>554</v>
      </c>
    </row>
    <row r="605" spans="1:29" x14ac:dyDescent="0.25">
      <c r="A605" t="s">
        <v>347</v>
      </c>
      <c r="B605">
        <v>136</v>
      </c>
      <c r="C605" t="s">
        <v>64</v>
      </c>
      <c r="D605">
        <v>1999</v>
      </c>
      <c r="E605" t="s">
        <v>1197</v>
      </c>
      <c r="F605">
        <v>130.30114</v>
      </c>
      <c r="G605">
        <v>33.367181000000002</v>
      </c>
      <c r="H605">
        <v>96.933960999999996</v>
      </c>
      <c r="I605">
        <v>75.299043999999995</v>
      </c>
      <c r="J605">
        <v>21.104666000000002</v>
      </c>
      <c r="K605">
        <v>54.194378</v>
      </c>
      <c r="N605">
        <v>113.59814</v>
      </c>
      <c r="O605">
        <v>110.96191</v>
      </c>
      <c r="P605">
        <v>1171.902</v>
      </c>
      <c r="Q605" t="s">
        <v>711</v>
      </c>
      <c r="R605" t="s">
        <v>711</v>
      </c>
      <c r="S605" t="s">
        <v>711</v>
      </c>
      <c r="T605" t="s">
        <v>566</v>
      </c>
      <c r="U605" t="s">
        <v>566</v>
      </c>
      <c r="V605" t="s">
        <v>566</v>
      </c>
      <c r="W605" t="s">
        <v>566</v>
      </c>
      <c r="X605" t="s">
        <v>566</v>
      </c>
      <c r="Y605" t="s">
        <v>6</v>
      </c>
      <c r="Z605" t="s">
        <v>6</v>
      </c>
      <c r="AA605" t="s">
        <v>1148</v>
      </c>
      <c r="AB605" t="s">
        <v>1148</v>
      </c>
      <c r="AC605" t="s">
        <v>554</v>
      </c>
    </row>
    <row r="606" spans="1:29" x14ac:dyDescent="0.25">
      <c r="A606" t="s">
        <v>347</v>
      </c>
      <c r="B606">
        <v>136</v>
      </c>
      <c r="C606" t="s">
        <v>64</v>
      </c>
      <c r="D606">
        <v>2000</v>
      </c>
      <c r="E606" t="s">
        <v>1198</v>
      </c>
      <c r="F606">
        <v>131.33835999999999</v>
      </c>
      <c r="G606">
        <v>35.296429000000003</v>
      </c>
      <c r="H606">
        <v>96.041933999999998</v>
      </c>
      <c r="I606">
        <v>78.703862999999998</v>
      </c>
      <c r="J606">
        <v>22.687363000000001</v>
      </c>
      <c r="K606">
        <v>56.016500000000001</v>
      </c>
      <c r="N606">
        <v>109.21956</v>
      </c>
      <c r="O606">
        <v>106.1386</v>
      </c>
      <c r="P606">
        <v>1239.2670000000001</v>
      </c>
      <c r="Q606" t="s">
        <v>711</v>
      </c>
      <c r="R606" t="s">
        <v>711</v>
      </c>
      <c r="S606" t="s">
        <v>711</v>
      </c>
      <c r="T606" t="s">
        <v>566</v>
      </c>
      <c r="U606" t="s">
        <v>566</v>
      </c>
      <c r="V606" t="s">
        <v>566</v>
      </c>
      <c r="W606" t="s">
        <v>566</v>
      </c>
      <c r="X606" t="s">
        <v>566</v>
      </c>
      <c r="Y606" t="s">
        <v>6</v>
      </c>
      <c r="Z606" t="s">
        <v>6</v>
      </c>
      <c r="AA606" t="s">
        <v>1148</v>
      </c>
      <c r="AB606" t="s">
        <v>1148</v>
      </c>
      <c r="AC606" t="s">
        <v>554</v>
      </c>
    </row>
    <row r="607" spans="1:29" x14ac:dyDescent="0.25">
      <c r="A607" t="s">
        <v>347</v>
      </c>
      <c r="B607">
        <v>136</v>
      </c>
      <c r="C607" t="s">
        <v>64</v>
      </c>
      <c r="D607">
        <v>2001</v>
      </c>
      <c r="E607" t="s">
        <v>1199</v>
      </c>
      <c r="F607">
        <v>134.67214000000001</v>
      </c>
      <c r="G607">
        <v>36.657608000000003</v>
      </c>
      <c r="H607">
        <v>98.014534999999995</v>
      </c>
      <c r="I607">
        <v>82.372255999999993</v>
      </c>
      <c r="J607">
        <v>24.011810000000001</v>
      </c>
      <c r="K607">
        <v>58.360446000000003</v>
      </c>
      <c r="N607">
        <v>109.32131</v>
      </c>
      <c r="O607">
        <v>106.02772</v>
      </c>
      <c r="P607">
        <v>1298.8900000000001</v>
      </c>
      <c r="Q607" t="s">
        <v>711</v>
      </c>
      <c r="R607" t="s">
        <v>711</v>
      </c>
      <c r="S607" t="s">
        <v>711</v>
      </c>
      <c r="T607" t="s">
        <v>566</v>
      </c>
      <c r="U607" t="s">
        <v>566</v>
      </c>
      <c r="V607" t="s">
        <v>566</v>
      </c>
      <c r="W607" t="s">
        <v>566</v>
      </c>
      <c r="X607" t="s">
        <v>566</v>
      </c>
      <c r="Y607" t="s">
        <v>6</v>
      </c>
      <c r="Z607" t="s">
        <v>6</v>
      </c>
      <c r="AA607" t="s">
        <v>1148</v>
      </c>
      <c r="AB607" t="s">
        <v>1148</v>
      </c>
      <c r="AC607" t="s">
        <v>554</v>
      </c>
    </row>
    <row r="608" spans="1:29" x14ac:dyDescent="0.25">
      <c r="A608" t="s">
        <v>347</v>
      </c>
      <c r="B608">
        <v>136</v>
      </c>
      <c r="C608" t="s">
        <v>64</v>
      </c>
      <c r="D608">
        <v>2002</v>
      </c>
      <c r="E608" t="s">
        <v>1200</v>
      </c>
      <c r="F608">
        <v>140.02878999999999</v>
      </c>
      <c r="G608">
        <v>38.570911000000002</v>
      </c>
      <c r="H608">
        <v>101.45788</v>
      </c>
      <c r="I608">
        <v>85.228358999999998</v>
      </c>
      <c r="J608">
        <v>25.707556</v>
      </c>
      <c r="K608">
        <v>59.520803999999998</v>
      </c>
      <c r="N608">
        <v>106.70992</v>
      </c>
      <c r="O608">
        <v>103.4941</v>
      </c>
      <c r="P608">
        <v>1345.7950000000001</v>
      </c>
      <c r="Q608" t="s">
        <v>711</v>
      </c>
      <c r="R608" t="s">
        <v>711</v>
      </c>
      <c r="S608" t="s">
        <v>711</v>
      </c>
      <c r="T608" t="s">
        <v>566</v>
      </c>
      <c r="U608" t="s">
        <v>566</v>
      </c>
      <c r="V608" t="s">
        <v>566</v>
      </c>
      <c r="W608" t="s">
        <v>566</v>
      </c>
      <c r="X608" t="s">
        <v>566</v>
      </c>
      <c r="Y608" t="s">
        <v>6</v>
      </c>
      <c r="Z608" t="s">
        <v>6</v>
      </c>
      <c r="AA608" t="s">
        <v>1148</v>
      </c>
      <c r="AB608" t="s">
        <v>1148</v>
      </c>
      <c r="AC608" t="s">
        <v>554</v>
      </c>
    </row>
    <row r="609" spans="1:29" x14ac:dyDescent="0.25">
      <c r="A609" t="s">
        <v>347</v>
      </c>
      <c r="B609">
        <v>136</v>
      </c>
      <c r="C609" t="s">
        <v>64</v>
      </c>
      <c r="D609">
        <v>2003</v>
      </c>
      <c r="E609" t="s">
        <v>1201</v>
      </c>
      <c r="F609">
        <v>144.56997000000001</v>
      </c>
      <c r="G609">
        <v>40.663186000000003</v>
      </c>
      <c r="H609">
        <v>103.90678</v>
      </c>
      <c r="I609">
        <v>89.259075999999993</v>
      </c>
      <c r="J609">
        <v>27.446359999999999</v>
      </c>
      <c r="K609">
        <v>61.812716000000002</v>
      </c>
      <c r="N609">
        <v>105.79304</v>
      </c>
      <c r="O609">
        <v>101.50717</v>
      </c>
      <c r="P609">
        <v>1390.7090000000001</v>
      </c>
      <c r="Q609" t="s">
        <v>711</v>
      </c>
      <c r="R609" t="s">
        <v>711</v>
      </c>
      <c r="S609" t="s">
        <v>711</v>
      </c>
      <c r="T609" t="s">
        <v>566</v>
      </c>
      <c r="U609" t="s">
        <v>566</v>
      </c>
      <c r="V609" t="s">
        <v>566</v>
      </c>
      <c r="W609" t="s">
        <v>566</v>
      </c>
      <c r="X609" t="s">
        <v>566</v>
      </c>
      <c r="Y609" t="s">
        <v>6</v>
      </c>
      <c r="Z609" t="s">
        <v>6</v>
      </c>
      <c r="AA609" t="s">
        <v>1148</v>
      </c>
      <c r="AB609" t="s">
        <v>1148</v>
      </c>
      <c r="AC609" t="s">
        <v>554</v>
      </c>
    </row>
    <row r="610" spans="1:29" x14ac:dyDescent="0.25">
      <c r="A610" t="s">
        <v>347</v>
      </c>
      <c r="B610">
        <v>136</v>
      </c>
      <c r="C610" t="s">
        <v>64</v>
      </c>
      <c r="D610">
        <v>2004</v>
      </c>
      <c r="E610" t="s">
        <v>1202</v>
      </c>
      <c r="F610">
        <v>148.13005999999999</v>
      </c>
      <c r="G610">
        <v>42.909478</v>
      </c>
      <c r="H610">
        <v>105.22058</v>
      </c>
      <c r="I610">
        <v>93.103386</v>
      </c>
      <c r="J610">
        <v>29.869790999999999</v>
      </c>
      <c r="K610">
        <v>63.233595000000001</v>
      </c>
      <c r="N610">
        <v>105.38252</v>
      </c>
      <c r="O610">
        <v>100.92618</v>
      </c>
      <c r="P610">
        <v>1448.3630000000001</v>
      </c>
      <c r="Q610" t="s">
        <v>711</v>
      </c>
      <c r="R610" t="s">
        <v>711</v>
      </c>
      <c r="S610" t="s">
        <v>711</v>
      </c>
      <c r="T610" t="s">
        <v>566</v>
      </c>
      <c r="U610" t="s">
        <v>566</v>
      </c>
      <c r="V610" t="s">
        <v>566</v>
      </c>
      <c r="W610" t="s">
        <v>566</v>
      </c>
      <c r="X610" t="s">
        <v>566</v>
      </c>
      <c r="Y610" t="s">
        <v>6</v>
      </c>
      <c r="Z610" t="s">
        <v>6</v>
      </c>
      <c r="AA610" t="s">
        <v>1148</v>
      </c>
      <c r="AB610" t="s">
        <v>1148</v>
      </c>
      <c r="AC610" t="s">
        <v>554</v>
      </c>
    </row>
    <row r="611" spans="1:29" x14ac:dyDescent="0.25">
      <c r="A611" t="s">
        <v>347</v>
      </c>
      <c r="B611">
        <v>136</v>
      </c>
      <c r="C611" t="s">
        <v>64</v>
      </c>
      <c r="D611">
        <v>2005</v>
      </c>
      <c r="E611" t="s">
        <v>1203</v>
      </c>
      <c r="F611">
        <v>153.64675</v>
      </c>
      <c r="G611">
        <v>46.053331999999997</v>
      </c>
      <c r="H611">
        <v>107.59341000000001</v>
      </c>
      <c r="I611">
        <v>98.776820999999998</v>
      </c>
      <c r="J611">
        <v>32.962594000000003</v>
      </c>
      <c r="K611">
        <v>65.814227000000002</v>
      </c>
      <c r="N611">
        <v>106.83428000000001</v>
      </c>
      <c r="O611">
        <v>101.79758</v>
      </c>
      <c r="P611">
        <v>1489.7249999999999</v>
      </c>
      <c r="Q611" t="s">
        <v>711</v>
      </c>
      <c r="R611" t="s">
        <v>711</v>
      </c>
      <c r="S611" t="s">
        <v>711</v>
      </c>
      <c r="T611" t="s">
        <v>566</v>
      </c>
      <c r="U611" t="s">
        <v>566</v>
      </c>
      <c r="V611" t="s">
        <v>566</v>
      </c>
      <c r="W611" t="s">
        <v>566</v>
      </c>
      <c r="X611" t="s">
        <v>566</v>
      </c>
      <c r="Y611" t="s">
        <v>6</v>
      </c>
      <c r="Z611" t="s">
        <v>6</v>
      </c>
      <c r="AA611" t="s">
        <v>1148</v>
      </c>
      <c r="AB611" t="s">
        <v>1148</v>
      </c>
      <c r="AC611" t="s">
        <v>554</v>
      </c>
    </row>
    <row r="612" spans="1:29" x14ac:dyDescent="0.25">
      <c r="A612" t="s">
        <v>347</v>
      </c>
      <c r="B612">
        <v>136</v>
      </c>
      <c r="C612" t="s">
        <v>64</v>
      </c>
      <c r="D612">
        <v>2006</v>
      </c>
      <c r="E612" t="s">
        <v>1204</v>
      </c>
      <c r="F612">
        <v>163.476</v>
      </c>
      <c r="G612">
        <v>49.065886999999996</v>
      </c>
      <c r="H612">
        <v>114.41011</v>
      </c>
      <c r="I612">
        <v>105.02269</v>
      </c>
      <c r="J612">
        <v>35.757010000000001</v>
      </c>
      <c r="K612">
        <v>69.265676999999997</v>
      </c>
      <c r="N612">
        <v>107.0286</v>
      </c>
      <c r="O612">
        <v>101.04242000000001</v>
      </c>
      <c r="P612">
        <v>1548.4739999999999</v>
      </c>
      <c r="Q612" t="s">
        <v>711</v>
      </c>
      <c r="R612" t="s">
        <v>711</v>
      </c>
      <c r="S612" t="s">
        <v>711</v>
      </c>
      <c r="T612" t="s">
        <v>566</v>
      </c>
      <c r="U612" t="s">
        <v>566</v>
      </c>
      <c r="V612" t="s">
        <v>566</v>
      </c>
      <c r="W612" t="s">
        <v>566</v>
      </c>
      <c r="X612" t="s">
        <v>566</v>
      </c>
      <c r="Y612" t="s">
        <v>6</v>
      </c>
      <c r="Z612" t="s">
        <v>6</v>
      </c>
      <c r="AA612" t="s">
        <v>1148</v>
      </c>
      <c r="AB612" t="s">
        <v>1148</v>
      </c>
      <c r="AC612" t="s">
        <v>554</v>
      </c>
    </row>
    <row r="613" spans="1:29" x14ac:dyDescent="0.25">
      <c r="A613" t="s">
        <v>347</v>
      </c>
      <c r="B613">
        <v>136</v>
      </c>
      <c r="C613" t="s">
        <v>64</v>
      </c>
      <c r="D613">
        <v>2007</v>
      </c>
      <c r="E613" t="s">
        <v>1205</v>
      </c>
      <c r="F613">
        <v>168.98990000000001</v>
      </c>
      <c r="G613">
        <v>51.522689999999997</v>
      </c>
      <c r="H613">
        <v>117.46720999999999</v>
      </c>
      <c r="I613">
        <v>112.73727</v>
      </c>
      <c r="J613">
        <v>38.189135999999998</v>
      </c>
      <c r="K613">
        <v>74.548135000000002</v>
      </c>
      <c r="N613">
        <v>104.21382</v>
      </c>
      <c r="O613">
        <v>98.126397999999995</v>
      </c>
      <c r="P613">
        <v>1609.5519999999999</v>
      </c>
      <c r="Q613" t="s">
        <v>711</v>
      </c>
      <c r="R613" t="s">
        <v>711</v>
      </c>
      <c r="S613" t="s">
        <v>711</v>
      </c>
      <c r="T613" t="s">
        <v>566</v>
      </c>
      <c r="U613" t="s">
        <v>566</v>
      </c>
      <c r="V613" t="s">
        <v>566</v>
      </c>
      <c r="W613" t="s">
        <v>566</v>
      </c>
      <c r="X613" t="s">
        <v>566</v>
      </c>
      <c r="Y613" t="s">
        <v>6</v>
      </c>
      <c r="Z613" t="s">
        <v>6</v>
      </c>
      <c r="AA613" t="s">
        <v>1148</v>
      </c>
      <c r="AB613" t="s">
        <v>1148</v>
      </c>
      <c r="AC613" t="s">
        <v>554</v>
      </c>
    </row>
    <row r="614" spans="1:29" x14ac:dyDescent="0.25">
      <c r="A614" t="s">
        <v>347</v>
      </c>
      <c r="B614">
        <v>136</v>
      </c>
      <c r="C614" t="s">
        <v>64</v>
      </c>
      <c r="D614">
        <v>2008</v>
      </c>
      <c r="E614" t="s">
        <v>1206</v>
      </c>
      <c r="F614">
        <v>172.15612999999999</v>
      </c>
      <c r="G614">
        <v>52.546486000000002</v>
      </c>
      <c r="H614">
        <v>119.60964</v>
      </c>
      <c r="I614">
        <v>116.32245</v>
      </c>
      <c r="J614">
        <v>39.092523</v>
      </c>
      <c r="K614">
        <v>77.229924999999994</v>
      </c>
      <c r="N614">
        <v>106.50454000000001</v>
      </c>
      <c r="O614">
        <v>100.74928</v>
      </c>
      <c r="P614">
        <v>1632.1510000000001</v>
      </c>
      <c r="Q614" t="s">
        <v>711</v>
      </c>
      <c r="R614" t="s">
        <v>711</v>
      </c>
      <c r="S614" t="s">
        <v>711</v>
      </c>
      <c r="T614" t="s">
        <v>566</v>
      </c>
      <c r="U614" t="s">
        <v>566</v>
      </c>
      <c r="V614" t="s">
        <v>566</v>
      </c>
      <c r="W614" t="s">
        <v>566</v>
      </c>
      <c r="X614" t="s">
        <v>566</v>
      </c>
      <c r="Y614" t="s">
        <v>6</v>
      </c>
      <c r="Z614" t="s">
        <v>6</v>
      </c>
      <c r="AA614" t="s">
        <v>1148</v>
      </c>
      <c r="AB614" t="s">
        <v>1148</v>
      </c>
      <c r="AC614" t="s">
        <v>554</v>
      </c>
    </row>
    <row r="615" spans="1:29" x14ac:dyDescent="0.25">
      <c r="A615" t="s">
        <v>347</v>
      </c>
      <c r="B615">
        <v>136</v>
      </c>
      <c r="C615" t="s">
        <v>64</v>
      </c>
      <c r="D615">
        <v>2009</v>
      </c>
      <c r="E615" t="s">
        <v>1207</v>
      </c>
      <c r="F615">
        <v>179.3218</v>
      </c>
      <c r="G615">
        <v>55.474451999999999</v>
      </c>
      <c r="H615">
        <v>123.84735000000001</v>
      </c>
      <c r="I615">
        <v>124.95831</v>
      </c>
      <c r="J615">
        <v>42.482734000000001</v>
      </c>
      <c r="K615">
        <v>82.475575000000006</v>
      </c>
      <c r="N615">
        <v>116.9119</v>
      </c>
      <c r="O615">
        <v>110.09689</v>
      </c>
      <c r="P615">
        <v>1572.8789999999999</v>
      </c>
      <c r="Q615" t="s">
        <v>711</v>
      </c>
      <c r="R615" t="s">
        <v>711</v>
      </c>
      <c r="S615" t="s">
        <v>711</v>
      </c>
      <c r="T615" t="s">
        <v>566</v>
      </c>
      <c r="U615" t="s">
        <v>566</v>
      </c>
      <c r="V615" t="s">
        <v>566</v>
      </c>
      <c r="W615" t="s">
        <v>566</v>
      </c>
      <c r="X615" t="s">
        <v>566</v>
      </c>
      <c r="Y615" t="s">
        <v>6</v>
      </c>
      <c r="Z615" t="s">
        <v>6</v>
      </c>
      <c r="AA615" t="s">
        <v>1148</v>
      </c>
      <c r="AB615" t="s">
        <v>1148</v>
      </c>
      <c r="AC615" t="s">
        <v>554</v>
      </c>
    </row>
    <row r="616" spans="1:29" x14ac:dyDescent="0.25">
      <c r="A616" t="s">
        <v>347</v>
      </c>
      <c r="B616">
        <v>136</v>
      </c>
      <c r="C616" t="s">
        <v>64</v>
      </c>
      <c r="D616">
        <v>2010</v>
      </c>
      <c r="E616" t="s">
        <v>1208</v>
      </c>
      <c r="F616">
        <v>183.19435999999999</v>
      </c>
      <c r="G616">
        <v>56.623092</v>
      </c>
      <c r="H616">
        <v>126.57127</v>
      </c>
      <c r="I616">
        <v>125.82456000000001</v>
      </c>
      <c r="J616">
        <v>43.632001000000002</v>
      </c>
      <c r="K616">
        <v>82.192563000000007</v>
      </c>
      <c r="N616">
        <v>119.68134000000001</v>
      </c>
      <c r="O616">
        <v>112.93881</v>
      </c>
      <c r="P616">
        <v>1604.5150000000001</v>
      </c>
      <c r="Q616" t="s">
        <v>711</v>
      </c>
      <c r="R616" t="s">
        <v>711</v>
      </c>
      <c r="S616" t="s">
        <v>711</v>
      </c>
      <c r="T616" t="s">
        <v>566</v>
      </c>
      <c r="U616" t="s">
        <v>566</v>
      </c>
      <c r="V616" t="s">
        <v>566</v>
      </c>
      <c r="W616" t="s">
        <v>566</v>
      </c>
      <c r="X616" t="s">
        <v>566</v>
      </c>
      <c r="Y616" t="s">
        <v>6</v>
      </c>
      <c r="Z616" t="s">
        <v>6</v>
      </c>
      <c r="AA616" t="s">
        <v>1148</v>
      </c>
      <c r="AB616" t="s">
        <v>1148</v>
      </c>
      <c r="AC616" t="s">
        <v>554</v>
      </c>
    </row>
    <row r="617" spans="1:29" x14ac:dyDescent="0.25">
      <c r="A617" t="s">
        <v>347</v>
      </c>
      <c r="B617">
        <v>136</v>
      </c>
      <c r="C617" t="s">
        <v>64</v>
      </c>
      <c r="D617">
        <v>2011</v>
      </c>
      <c r="E617" t="s">
        <v>1209</v>
      </c>
      <c r="F617">
        <v>185.62042</v>
      </c>
      <c r="G617">
        <v>56.539544999999997</v>
      </c>
      <c r="H617">
        <v>129.08088000000001</v>
      </c>
      <c r="I617">
        <v>125.24097</v>
      </c>
      <c r="J617">
        <v>43.803730000000002</v>
      </c>
      <c r="K617">
        <v>81.437236999999996</v>
      </c>
      <c r="N617">
        <v>120.49883</v>
      </c>
      <c r="O617">
        <v>113.96361</v>
      </c>
      <c r="P617">
        <v>1637.461</v>
      </c>
      <c r="Q617" t="s">
        <v>711</v>
      </c>
      <c r="R617" t="s">
        <v>711</v>
      </c>
      <c r="S617" t="s">
        <v>711</v>
      </c>
      <c r="T617" t="s">
        <v>566</v>
      </c>
      <c r="U617" t="s">
        <v>566</v>
      </c>
      <c r="V617" t="s">
        <v>566</v>
      </c>
      <c r="W617" t="s">
        <v>566</v>
      </c>
      <c r="X617" t="s">
        <v>566</v>
      </c>
      <c r="Y617" t="s">
        <v>6</v>
      </c>
      <c r="Z617" t="s">
        <v>6</v>
      </c>
      <c r="AA617" t="s">
        <v>1148</v>
      </c>
      <c r="AB617" t="s">
        <v>1148</v>
      </c>
      <c r="AC617" t="s">
        <v>554</v>
      </c>
    </row>
    <row r="618" spans="1:29" x14ac:dyDescent="0.25">
      <c r="A618" t="s">
        <v>347</v>
      </c>
      <c r="B618">
        <v>136</v>
      </c>
      <c r="C618" t="s">
        <v>64</v>
      </c>
      <c r="D618">
        <v>2012</v>
      </c>
      <c r="E618" t="s">
        <v>1210</v>
      </c>
      <c r="F618">
        <v>183.64168000000001</v>
      </c>
      <c r="G618">
        <v>56.864928999999997</v>
      </c>
      <c r="H618">
        <v>126.77675000000001</v>
      </c>
      <c r="I618">
        <v>127.23874000000001</v>
      </c>
      <c r="J618">
        <v>43.961469000000001</v>
      </c>
      <c r="K618">
        <v>83.277266999999995</v>
      </c>
      <c r="N618">
        <v>127.38521</v>
      </c>
      <c r="O618">
        <v>120.8937</v>
      </c>
      <c r="P618">
        <v>1613.2650000000001</v>
      </c>
      <c r="Q618" t="s">
        <v>711</v>
      </c>
      <c r="R618" t="s">
        <v>711</v>
      </c>
      <c r="S618" t="s">
        <v>711</v>
      </c>
      <c r="T618" t="s">
        <v>566</v>
      </c>
      <c r="U618" t="s">
        <v>566</v>
      </c>
      <c r="V618" t="s">
        <v>566</v>
      </c>
      <c r="W618" t="s">
        <v>566</v>
      </c>
      <c r="X618" t="s">
        <v>566</v>
      </c>
      <c r="Y618" t="s">
        <v>6</v>
      </c>
      <c r="Z618" t="s">
        <v>6</v>
      </c>
      <c r="AA618" t="s">
        <v>1148</v>
      </c>
      <c r="AB618" t="s">
        <v>1148</v>
      </c>
      <c r="AC618" t="s">
        <v>554</v>
      </c>
    </row>
    <row r="619" spans="1:29" x14ac:dyDescent="0.25">
      <c r="A619" t="s">
        <v>347</v>
      </c>
      <c r="B619">
        <v>136</v>
      </c>
      <c r="C619" t="s">
        <v>64</v>
      </c>
      <c r="D619">
        <v>2013</v>
      </c>
      <c r="E619" t="s">
        <v>1211</v>
      </c>
      <c r="F619">
        <v>181.86913000000001</v>
      </c>
      <c r="G619">
        <v>56.526423999999999</v>
      </c>
      <c r="H619">
        <v>125.34269999999999</v>
      </c>
      <c r="I619">
        <v>124.80486999999999</v>
      </c>
      <c r="J619">
        <v>43.467219</v>
      </c>
      <c r="K619">
        <v>81.337654000000001</v>
      </c>
      <c r="N619">
        <v>133.10612</v>
      </c>
      <c r="O619">
        <v>126.97291</v>
      </c>
      <c r="P619">
        <v>1604.6</v>
      </c>
      <c r="Q619" t="s">
        <v>711</v>
      </c>
      <c r="R619" t="s">
        <v>711</v>
      </c>
      <c r="S619" t="s">
        <v>711</v>
      </c>
      <c r="T619" t="s">
        <v>566</v>
      </c>
      <c r="U619" t="s">
        <v>566</v>
      </c>
      <c r="V619" t="s">
        <v>566</v>
      </c>
      <c r="W619" t="s">
        <v>566</v>
      </c>
      <c r="X619" t="s">
        <v>566</v>
      </c>
      <c r="Y619" t="s">
        <v>6</v>
      </c>
      <c r="Z619" t="s">
        <v>6</v>
      </c>
      <c r="AA619" t="s">
        <v>1148</v>
      </c>
      <c r="AB619" t="s">
        <v>1148</v>
      </c>
      <c r="AC619" t="s">
        <v>554</v>
      </c>
    </row>
    <row r="620" spans="1:29" x14ac:dyDescent="0.25">
      <c r="A620" t="s">
        <v>347</v>
      </c>
      <c r="B620">
        <v>136</v>
      </c>
      <c r="C620" t="s">
        <v>64</v>
      </c>
      <c r="D620">
        <v>2014</v>
      </c>
      <c r="E620" t="s">
        <v>1212</v>
      </c>
      <c r="F620">
        <v>178.2441</v>
      </c>
      <c r="G620">
        <v>55.723329</v>
      </c>
      <c r="H620">
        <v>122.52077</v>
      </c>
      <c r="I620">
        <v>122.69034000000001</v>
      </c>
      <c r="J620">
        <v>42.698821000000002</v>
      </c>
      <c r="K620">
        <v>79.991516000000004</v>
      </c>
      <c r="N620">
        <v>135.82328000000001</v>
      </c>
      <c r="O620">
        <v>130.26558</v>
      </c>
      <c r="P620">
        <v>1621.827</v>
      </c>
      <c r="Q620" t="s">
        <v>711</v>
      </c>
      <c r="R620" t="s">
        <v>711</v>
      </c>
      <c r="S620" t="s">
        <v>711</v>
      </c>
      <c r="T620" t="s">
        <v>566</v>
      </c>
      <c r="U620" t="s">
        <v>566</v>
      </c>
      <c r="V620" t="s">
        <v>566</v>
      </c>
      <c r="W620" t="s">
        <v>566</v>
      </c>
      <c r="X620" t="s">
        <v>566</v>
      </c>
      <c r="Y620" t="s">
        <v>6</v>
      </c>
      <c r="Z620" t="s">
        <v>6</v>
      </c>
      <c r="AA620" t="s">
        <v>1148</v>
      </c>
      <c r="AB620" t="s">
        <v>1148</v>
      </c>
      <c r="AC620" t="s">
        <v>554</v>
      </c>
    </row>
    <row r="621" spans="1:29" x14ac:dyDescent="0.25">
      <c r="A621" t="s">
        <v>347</v>
      </c>
      <c r="B621">
        <v>136</v>
      </c>
      <c r="C621" t="s">
        <v>64</v>
      </c>
      <c r="D621">
        <v>2015</v>
      </c>
      <c r="E621" t="s">
        <v>1213</v>
      </c>
      <c r="F621">
        <v>172.48479</v>
      </c>
      <c r="G621">
        <v>54.763371999999997</v>
      </c>
      <c r="H621">
        <v>117.72141000000001</v>
      </c>
      <c r="I621">
        <v>118.24832000000001</v>
      </c>
      <c r="J621">
        <v>41.893340000000002</v>
      </c>
      <c r="K621">
        <v>76.354984000000002</v>
      </c>
      <c r="N621">
        <v>135.54401999999999</v>
      </c>
      <c r="O621">
        <v>130.30250000000001</v>
      </c>
      <c r="P621">
        <v>1652.086</v>
      </c>
      <c r="Q621" t="s">
        <v>711</v>
      </c>
      <c r="R621" t="s">
        <v>711</v>
      </c>
      <c r="S621" t="s">
        <v>711</v>
      </c>
      <c r="T621" t="s">
        <v>566</v>
      </c>
      <c r="U621" t="s">
        <v>566</v>
      </c>
      <c r="V621" t="s">
        <v>566</v>
      </c>
      <c r="W621" t="s">
        <v>566</v>
      </c>
      <c r="X621" t="s">
        <v>566</v>
      </c>
      <c r="Y621" t="s">
        <v>6</v>
      </c>
      <c r="Z621" t="s">
        <v>6</v>
      </c>
      <c r="AA621" t="s">
        <v>1148</v>
      </c>
      <c r="AB621" t="s">
        <v>1148</v>
      </c>
      <c r="AC621" t="s">
        <v>554</v>
      </c>
    </row>
    <row r="622" spans="1:29" x14ac:dyDescent="0.25">
      <c r="A622" t="s">
        <v>347</v>
      </c>
      <c r="B622">
        <v>136</v>
      </c>
      <c r="C622" t="s">
        <v>64</v>
      </c>
      <c r="D622">
        <v>2016</v>
      </c>
      <c r="E622" t="s">
        <v>1214</v>
      </c>
      <c r="F622">
        <v>167.43008</v>
      </c>
      <c r="G622">
        <v>54.058560999999997</v>
      </c>
      <c r="H622">
        <v>113.37152</v>
      </c>
      <c r="I622">
        <v>115.03944</v>
      </c>
      <c r="J622">
        <v>41.290951999999997</v>
      </c>
      <c r="K622">
        <v>73.748492999999996</v>
      </c>
      <c r="N622">
        <v>135.2363</v>
      </c>
      <c r="O622">
        <v>130.34855999999999</v>
      </c>
      <c r="P622">
        <v>1689.8230000000001</v>
      </c>
      <c r="Q622" t="s">
        <v>711</v>
      </c>
      <c r="R622" t="s">
        <v>711</v>
      </c>
      <c r="S622" t="s">
        <v>711</v>
      </c>
      <c r="T622" t="s">
        <v>566</v>
      </c>
      <c r="U622" t="s">
        <v>566</v>
      </c>
      <c r="V622" t="s">
        <v>566</v>
      </c>
      <c r="W622" t="s">
        <v>566</v>
      </c>
      <c r="X622" t="s">
        <v>566</v>
      </c>
      <c r="Y622" t="s">
        <v>6</v>
      </c>
      <c r="Z622" t="s">
        <v>6</v>
      </c>
      <c r="AA622" t="s">
        <v>1148</v>
      </c>
      <c r="AB622" t="s">
        <v>1148</v>
      </c>
      <c r="AC622" t="s">
        <v>554</v>
      </c>
    </row>
    <row r="623" spans="1:29" x14ac:dyDescent="0.25">
      <c r="A623" t="s">
        <v>347</v>
      </c>
      <c r="B623">
        <v>136</v>
      </c>
      <c r="C623" t="s">
        <v>64</v>
      </c>
      <c r="D623">
        <v>2017</v>
      </c>
      <c r="E623" t="s">
        <v>1215</v>
      </c>
      <c r="F623">
        <v>168.05497</v>
      </c>
      <c r="G623">
        <v>53.630318000000003</v>
      </c>
      <c r="H623">
        <v>114.42465</v>
      </c>
      <c r="I623">
        <v>112.35760000000001</v>
      </c>
      <c r="J623">
        <v>40.990040999999998</v>
      </c>
      <c r="K623">
        <v>71.367553999999998</v>
      </c>
      <c r="N623">
        <v>134.8107</v>
      </c>
      <c r="O623">
        <v>130.20884000000001</v>
      </c>
      <c r="P623">
        <v>1727.383</v>
      </c>
      <c r="Q623" t="s">
        <v>711</v>
      </c>
      <c r="R623" t="s">
        <v>711</v>
      </c>
      <c r="S623" t="s">
        <v>711</v>
      </c>
      <c r="T623" t="s">
        <v>566</v>
      </c>
      <c r="U623" t="s">
        <v>566</v>
      </c>
      <c r="V623" t="s">
        <v>566</v>
      </c>
      <c r="W623" t="s">
        <v>566</v>
      </c>
      <c r="X623" t="s">
        <v>566</v>
      </c>
      <c r="Y623" t="s">
        <v>6</v>
      </c>
      <c r="Z623" t="s">
        <v>6</v>
      </c>
      <c r="AA623" t="s">
        <v>1148</v>
      </c>
      <c r="AB623" t="s">
        <v>1148</v>
      </c>
      <c r="AC623" t="s">
        <v>554</v>
      </c>
    </row>
    <row r="624" spans="1:29" x14ac:dyDescent="0.25">
      <c r="A624" t="s">
        <v>347</v>
      </c>
      <c r="B624">
        <v>136</v>
      </c>
      <c r="C624" t="s">
        <v>64</v>
      </c>
      <c r="D624">
        <v>2018</v>
      </c>
      <c r="E624" t="s">
        <v>1216</v>
      </c>
      <c r="F624">
        <v>166.16856000000001</v>
      </c>
      <c r="G624">
        <v>53.559373000000001</v>
      </c>
      <c r="H624">
        <v>112.60919</v>
      </c>
      <c r="I624">
        <v>110.47251</v>
      </c>
      <c r="J624">
        <v>41.004883</v>
      </c>
      <c r="K624">
        <v>69.467626999999993</v>
      </c>
      <c r="N624">
        <v>135.47703000000001</v>
      </c>
      <c r="O624">
        <v>131.08993000000001</v>
      </c>
      <c r="P624">
        <v>1756.981</v>
      </c>
      <c r="Q624" t="s">
        <v>711</v>
      </c>
      <c r="R624" t="s">
        <v>711</v>
      </c>
      <c r="S624" t="s">
        <v>711</v>
      </c>
      <c r="T624" t="s">
        <v>566</v>
      </c>
      <c r="U624" t="s">
        <v>566</v>
      </c>
      <c r="V624" t="s">
        <v>566</v>
      </c>
      <c r="W624" t="s">
        <v>566</v>
      </c>
      <c r="X624" t="s">
        <v>566</v>
      </c>
      <c r="Y624" t="s">
        <v>6</v>
      </c>
      <c r="Z624" t="s">
        <v>6</v>
      </c>
      <c r="AA624" t="s">
        <v>1148</v>
      </c>
      <c r="AB624" t="s">
        <v>1148</v>
      </c>
      <c r="AC624" t="s">
        <v>554</v>
      </c>
    </row>
    <row r="625" spans="1:29" x14ac:dyDescent="0.25">
      <c r="A625" t="s">
        <v>347</v>
      </c>
      <c r="B625">
        <v>137</v>
      </c>
      <c r="C625" t="s">
        <v>123</v>
      </c>
      <c r="D625">
        <v>1950</v>
      </c>
      <c r="E625" t="s">
        <v>1217</v>
      </c>
      <c r="P625">
        <v>0.42634639000000002</v>
      </c>
      <c r="Q625" t="s">
        <v>1218</v>
      </c>
      <c r="R625" t="s">
        <v>1218</v>
      </c>
      <c r="S625" t="s">
        <v>1218</v>
      </c>
      <c r="T625" t="s">
        <v>1219</v>
      </c>
      <c r="U625" t="s">
        <v>1219</v>
      </c>
      <c r="V625" t="s">
        <v>1219</v>
      </c>
      <c r="W625" t="s">
        <v>1220</v>
      </c>
      <c r="X625" t="s">
        <v>1220</v>
      </c>
      <c r="Y625" t="s">
        <v>6</v>
      </c>
      <c r="Z625" t="s">
        <v>6</v>
      </c>
      <c r="AA625" t="s">
        <v>1221</v>
      </c>
      <c r="AB625" t="s">
        <v>1222</v>
      </c>
      <c r="AC625" t="s">
        <v>715</v>
      </c>
    </row>
    <row r="626" spans="1:29" x14ac:dyDescent="0.25">
      <c r="A626" t="s">
        <v>347</v>
      </c>
      <c r="B626">
        <v>137</v>
      </c>
      <c r="C626" t="s">
        <v>123</v>
      </c>
      <c r="D626">
        <v>1951</v>
      </c>
      <c r="E626" t="s">
        <v>1223</v>
      </c>
      <c r="P626">
        <v>0.58418053000000003</v>
      </c>
      <c r="Q626" t="s">
        <v>1218</v>
      </c>
      <c r="R626" t="s">
        <v>1218</v>
      </c>
      <c r="S626" t="s">
        <v>1218</v>
      </c>
      <c r="T626" t="s">
        <v>1219</v>
      </c>
      <c r="U626" t="s">
        <v>1219</v>
      </c>
      <c r="V626" t="s">
        <v>1219</v>
      </c>
      <c r="W626" t="s">
        <v>1220</v>
      </c>
      <c r="X626" t="s">
        <v>1220</v>
      </c>
      <c r="Y626" t="s">
        <v>6</v>
      </c>
      <c r="Z626" t="s">
        <v>6</v>
      </c>
      <c r="AA626" t="s">
        <v>1221</v>
      </c>
      <c r="AB626" t="s">
        <v>1222</v>
      </c>
      <c r="AC626" t="s">
        <v>715</v>
      </c>
    </row>
    <row r="627" spans="1:29" x14ac:dyDescent="0.25">
      <c r="A627" t="s">
        <v>347</v>
      </c>
      <c r="B627">
        <v>137</v>
      </c>
      <c r="C627" t="s">
        <v>123</v>
      </c>
      <c r="D627">
        <v>1952</v>
      </c>
      <c r="E627" t="s">
        <v>1224</v>
      </c>
      <c r="P627">
        <v>0.63747953000000002</v>
      </c>
      <c r="Q627" t="s">
        <v>1218</v>
      </c>
      <c r="R627" t="s">
        <v>1218</v>
      </c>
      <c r="S627" t="s">
        <v>1218</v>
      </c>
      <c r="T627" t="s">
        <v>1219</v>
      </c>
      <c r="U627" t="s">
        <v>1219</v>
      </c>
      <c r="V627" t="s">
        <v>1219</v>
      </c>
      <c r="W627" t="s">
        <v>1220</v>
      </c>
      <c r="X627" t="s">
        <v>1220</v>
      </c>
      <c r="Y627" t="s">
        <v>6</v>
      </c>
      <c r="Z627" t="s">
        <v>6</v>
      </c>
      <c r="AA627" t="s">
        <v>1221</v>
      </c>
      <c r="AB627" t="s">
        <v>1222</v>
      </c>
      <c r="AC627" t="s">
        <v>715</v>
      </c>
    </row>
    <row r="628" spans="1:29" x14ac:dyDescent="0.25">
      <c r="A628" t="s">
        <v>347</v>
      </c>
      <c r="B628">
        <v>137</v>
      </c>
      <c r="C628" t="s">
        <v>123</v>
      </c>
      <c r="D628">
        <v>1953</v>
      </c>
      <c r="E628" t="s">
        <v>1225</v>
      </c>
      <c r="P628">
        <v>0.57605198000000002</v>
      </c>
      <c r="Q628" t="s">
        <v>1218</v>
      </c>
      <c r="R628" t="s">
        <v>1218</v>
      </c>
      <c r="S628" t="s">
        <v>1218</v>
      </c>
      <c r="T628" t="s">
        <v>1219</v>
      </c>
      <c r="U628" t="s">
        <v>1219</v>
      </c>
      <c r="V628" t="s">
        <v>1219</v>
      </c>
      <c r="W628" t="s">
        <v>1220</v>
      </c>
      <c r="X628" t="s">
        <v>1220</v>
      </c>
      <c r="Y628" t="s">
        <v>6</v>
      </c>
      <c r="Z628" t="s">
        <v>6</v>
      </c>
      <c r="AA628" t="s">
        <v>1221</v>
      </c>
      <c r="AB628" t="s">
        <v>1222</v>
      </c>
      <c r="AC628" t="s">
        <v>715</v>
      </c>
    </row>
    <row r="629" spans="1:29" x14ac:dyDescent="0.25">
      <c r="A629" t="s">
        <v>347</v>
      </c>
      <c r="B629">
        <v>137</v>
      </c>
      <c r="C629" t="s">
        <v>123</v>
      </c>
      <c r="D629">
        <v>1954</v>
      </c>
      <c r="E629" t="s">
        <v>1226</v>
      </c>
      <c r="P629">
        <v>0.5907405</v>
      </c>
      <c r="Q629" t="s">
        <v>1218</v>
      </c>
      <c r="R629" t="s">
        <v>1218</v>
      </c>
      <c r="S629" t="s">
        <v>1218</v>
      </c>
      <c r="T629" t="s">
        <v>1219</v>
      </c>
      <c r="U629" t="s">
        <v>1219</v>
      </c>
      <c r="V629" t="s">
        <v>1219</v>
      </c>
      <c r="W629" t="s">
        <v>1220</v>
      </c>
      <c r="X629" t="s">
        <v>1220</v>
      </c>
      <c r="Y629" t="s">
        <v>6</v>
      </c>
      <c r="Z629" t="s">
        <v>6</v>
      </c>
      <c r="AA629" t="s">
        <v>1221</v>
      </c>
      <c r="AB629" t="s">
        <v>1222</v>
      </c>
      <c r="AC629" t="s">
        <v>715</v>
      </c>
    </row>
    <row r="630" spans="1:29" x14ac:dyDescent="0.25">
      <c r="A630" t="s">
        <v>347</v>
      </c>
      <c r="B630">
        <v>137</v>
      </c>
      <c r="C630" t="s">
        <v>123</v>
      </c>
      <c r="D630">
        <v>1955</v>
      </c>
      <c r="E630" t="s">
        <v>1227</v>
      </c>
      <c r="P630">
        <v>0.65335206000000001</v>
      </c>
      <c r="Q630" t="s">
        <v>1218</v>
      </c>
      <c r="R630" t="s">
        <v>1218</v>
      </c>
      <c r="S630" t="s">
        <v>1218</v>
      </c>
      <c r="T630" t="s">
        <v>1219</v>
      </c>
      <c r="U630" t="s">
        <v>1219</v>
      </c>
      <c r="V630" t="s">
        <v>1219</v>
      </c>
      <c r="W630" t="s">
        <v>1220</v>
      </c>
      <c r="X630" t="s">
        <v>1220</v>
      </c>
      <c r="Y630" t="s">
        <v>6</v>
      </c>
      <c r="Z630" t="s">
        <v>6</v>
      </c>
      <c r="AA630" t="s">
        <v>1221</v>
      </c>
      <c r="AB630" t="s">
        <v>1222</v>
      </c>
      <c r="AC630" t="s">
        <v>715</v>
      </c>
    </row>
    <row r="631" spans="1:29" x14ac:dyDescent="0.25">
      <c r="A631" t="s">
        <v>347</v>
      </c>
      <c r="B631">
        <v>137</v>
      </c>
      <c r="C631" t="s">
        <v>123</v>
      </c>
      <c r="D631">
        <v>1956</v>
      </c>
      <c r="E631" t="s">
        <v>1228</v>
      </c>
      <c r="P631">
        <v>0.71361852000000003</v>
      </c>
      <c r="Q631" t="s">
        <v>1218</v>
      </c>
      <c r="R631" t="s">
        <v>1218</v>
      </c>
      <c r="S631" t="s">
        <v>1218</v>
      </c>
      <c r="T631" t="s">
        <v>1219</v>
      </c>
      <c r="U631" t="s">
        <v>1219</v>
      </c>
      <c r="V631" t="s">
        <v>1219</v>
      </c>
      <c r="W631" t="s">
        <v>1220</v>
      </c>
      <c r="X631" t="s">
        <v>1220</v>
      </c>
      <c r="Y631" t="s">
        <v>6</v>
      </c>
      <c r="Z631" t="s">
        <v>6</v>
      </c>
      <c r="AA631" t="s">
        <v>1221</v>
      </c>
      <c r="AB631" t="s">
        <v>1222</v>
      </c>
      <c r="AC631" t="s">
        <v>715</v>
      </c>
    </row>
    <row r="632" spans="1:29" x14ac:dyDescent="0.25">
      <c r="A632" t="s">
        <v>347</v>
      </c>
      <c r="B632">
        <v>137</v>
      </c>
      <c r="C632" t="s">
        <v>123</v>
      </c>
      <c r="D632">
        <v>1957</v>
      </c>
      <c r="E632" t="s">
        <v>1229</v>
      </c>
      <c r="P632">
        <v>0.77175464999999999</v>
      </c>
      <c r="Q632" t="s">
        <v>1218</v>
      </c>
      <c r="R632" t="s">
        <v>1218</v>
      </c>
      <c r="S632" t="s">
        <v>1218</v>
      </c>
      <c r="T632" t="s">
        <v>1219</v>
      </c>
      <c r="U632" t="s">
        <v>1219</v>
      </c>
      <c r="V632" t="s">
        <v>1219</v>
      </c>
      <c r="W632" t="s">
        <v>1220</v>
      </c>
      <c r="X632" t="s">
        <v>1220</v>
      </c>
      <c r="Y632" t="s">
        <v>6</v>
      </c>
      <c r="Z632" t="s">
        <v>6</v>
      </c>
      <c r="AA632" t="s">
        <v>1221</v>
      </c>
      <c r="AB632" t="s">
        <v>1222</v>
      </c>
      <c r="AC632" t="s">
        <v>715</v>
      </c>
    </row>
    <row r="633" spans="1:29" x14ac:dyDescent="0.25">
      <c r="A633" t="s">
        <v>347</v>
      </c>
      <c r="B633">
        <v>137</v>
      </c>
      <c r="C633" t="s">
        <v>123</v>
      </c>
      <c r="D633">
        <v>1958</v>
      </c>
      <c r="E633" t="s">
        <v>1230</v>
      </c>
      <c r="P633">
        <v>0.75988025999999997</v>
      </c>
      <c r="Q633" t="s">
        <v>1218</v>
      </c>
      <c r="R633" t="s">
        <v>1218</v>
      </c>
      <c r="S633" t="s">
        <v>1218</v>
      </c>
      <c r="T633" t="s">
        <v>1219</v>
      </c>
      <c r="U633" t="s">
        <v>1219</v>
      </c>
      <c r="V633" t="s">
        <v>1219</v>
      </c>
      <c r="W633" t="s">
        <v>1220</v>
      </c>
      <c r="X633" t="s">
        <v>1220</v>
      </c>
      <c r="Y633" t="s">
        <v>6</v>
      </c>
      <c r="Z633" t="s">
        <v>6</v>
      </c>
      <c r="AA633" t="s">
        <v>1221</v>
      </c>
      <c r="AB633" t="s">
        <v>1222</v>
      </c>
      <c r="AC633" t="s">
        <v>715</v>
      </c>
    </row>
    <row r="634" spans="1:29" x14ac:dyDescent="0.25">
      <c r="A634" t="s">
        <v>347</v>
      </c>
      <c r="B634">
        <v>137</v>
      </c>
      <c r="C634" t="s">
        <v>123</v>
      </c>
      <c r="D634">
        <v>1959</v>
      </c>
      <c r="E634" t="s">
        <v>1231</v>
      </c>
      <c r="P634">
        <v>0.78045989999999998</v>
      </c>
      <c r="Q634" t="s">
        <v>1218</v>
      </c>
      <c r="R634" t="s">
        <v>1218</v>
      </c>
      <c r="S634" t="s">
        <v>1218</v>
      </c>
      <c r="T634" t="s">
        <v>1219</v>
      </c>
      <c r="U634" t="s">
        <v>1219</v>
      </c>
      <c r="V634" t="s">
        <v>1219</v>
      </c>
      <c r="W634" t="s">
        <v>1220</v>
      </c>
      <c r="X634" t="s">
        <v>1220</v>
      </c>
      <c r="Y634" t="s">
        <v>6</v>
      </c>
      <c r="Z634" t="s">
        <v>6</v>
      </c>
      <c r="AA634" t="s">
        <v>1221</v>
      </c>
      <c r="AB634" t="s">
        <v>1222</v>
      </c>
      <c r="AC634" t="s">
        <v>715</v>
      </c>
    </row>
    <row r="635" spans="1:29" x14ac:dyDescent="0.25">
      <c r="A635" t="s">
        <v>347</v>
      </c>
      <c r="B635">
        <v>137</v>
      </c>
      <c r="C635" t="s">
        <v>123</v>
      </c>
      <c r="D635">
        <v>1960</v>
      </c>
      <c r="E635" t="s">
        <v>1232</v>
      </c>
      <c r="P635">
        <v>0.84382984000000005</v>
      </c>
      <c r="Q635" t="s">
        <v>1218</v>
      </c>
      <c r="R635" t="s">
        <v>1218</v>
      </c>
      <c r="S635" t="s">
        <v>1218</v>
      </c>
      <c r="T635" t="s">
        <v>1219</v>
      </c>
      <c r="U635" t="s">
        <v>1219</v>
      </c>
      <c r="V635" t="s">
        <v>1219</v>
      </c>
      <c r="W635" t="s">
        <v>1220</v>
      </c>
      <c r="X635" t="s">
        <v>1220</v>
      </c>
      <c r="Y635" t="s">
        <v>6</v>
      </c>
      <c r="Z635" t="s">
        <v>6</v>
      </c>
      <c r="AA635" t="s">
        <v>1221</v>
      </c>
      <c r="AB635" t="s">
        <v>1222</v>
      </c>
      <c r="AC635" t="s">
        <v>715</v>
      </c>
    </row>
    <row r="636" spans="1:29" x14ac:dyDescent="0.25">
      <c r="A636" t="s">
        <v>347</v>
      </c>
      <c r="B636">
        <v>137</v>
      </c>
      <c r="C636" t="s">
        <v>123</v>
      </c>
      <c r="D636">
        <v>1961</v>
      </c>
      <c r="E636" t="s">
        <v>1233</v>
      </c>
      <c r="P636">
        <v>0.84112732999999995</v>
      </c>
      <c r="Q636" t="s">
        <v>1218</v>
      </c>
      <c r="R636" t="s">
        <v>1218</v>
      </c>
      <c r="S636" t="s">
        <v>1218</v>
      </c>
      <c r="T636" t="s">
        <v>1219</v>
      </c>
      <c r="U636" t="s">
        <v>1219</v>
      </c>
      <c r="V636" t="s">
        <v>1219</v>
      </c>
      <c r="W636" t="s">
        <v>1220</v>
      </c>
      <c r="X636" t="s">
        <v>1220</v>
      </c>
      <c r="Y636" t="s">
        <v>6</v>
      </c>
      <c r="Z636" t="s">
        <v>6</v>
      </c>
      <c r="AA636" t="s">
        <v>1221</v>
      </c>
      <c r="AB636" t="s">
        <v>1222</v>
      </c>
      <c r="AC636" t="s">
        <v>715</v>
      </c>
    </row>
    <row r="637" spans="1:29" x14ac:dyDescent="0.25">
      <c r="A637" t="s">
        <v>347</v>
      </c>
      <c r="B637">
        <v>137</v>
      </c>
      <c r="C637" t="s">
        <v>123</v>
      </c>
      <c r="D637">
        <v>1962</v>
      </c>
      <c r="E637" t="s">
        <v>1234</v>
      </c>
      <c r="P637">
        <v>0.88163806</v>
      </c>
      <c r="Q637" t="s">
        <v>1218</v>
      </c>
      <c r="R637" t="s">
        <v>1218</v>
      </c>
      <c r="S637" t="s">
        <v>1218</v>
      </c>
      <c r="T637" t="s">
        <v>1219</v>
      </c>
      <c r="U637" t="s">
        <v>1219</v>
      </c>
      <c r="V637" t="s">
        <v>1219</v>
      </c>
      <c r="W637" t="s">
        <v>1220</v>
      </c>
      <c r="X637" t="s">
        <v>1220</v>
      </c>
      <c r="Y637" t="s">
        <v>6</v>
      </c>
      <c r="Z637" t="s">
        <v>6</v>
      </c>
      <c r="AA637" t="s">
        <v>1221</v>
      </c>
      <c r="AB637" t="s">
        <v>1222</v>
      </c>
      <c r="AC637" t="s">
        <v>715</v>
      </c>
    </row>
    <row r="638" spans="1:29" x14ac:dyDescent="0.25">
      <c r="A638" t="s">
        <v>347</v>
      </c>
      <c r="B638">
        <v>137</v>
      </c>
      <c r="C638" t="s">
        <v>123</v>
      </c>
      <c r="D638">
        <v>1963</v>
      </c>
      <c r="E638" t="s">
        <v>1235</v>
      </c>
      <c r="P638">
        <v>0.94010404999999997</v>
      </c>
      <c r="Q638" t="s">
        <v>1218</v>
      </c>
      <c r="R638" t="s">
        <v>1218</v>
      </c>
      <c r="S638" t="s">
        <v>1218</v>
      </c>
      <c r="T638" t="s">
        <v>1219</v>
      </c>
      <c r="U638" t="s">
        <v>1219</v>
      </c>
      <c r="V638" t="s">
        <v>1219</v>
      </c>
      <c r="W638" t="s">
        <v>1220</v>
      </c>
      <c r="X638" t="s">
        <v>1220</v>
      </c>
      <c r="Y638" t="s">
        <v>6</v>
      </c>
      <c r="Z638" t="s">
        <v>6</v>
      </c>
      <c r="AA638" t="s">
        <v>1221</v>
      </c>
      <c r="AB638" t="s">
        <v>1222</v>
      </c>
      <c r="AC638" t="s">
        <v>715</v>
      </c>
    </row>
    <row r="639" spans="1:29" x14ac:dyDescent="0.25">
      <c r="A639" t="s">
        <v>347</v>
      </c>
      <c r="B639">
        <v>137</v>
      </c>
      <c r="C639" t="s">
        <v>123</v>
      </c>
      <c r="D639">
        <v>1964</v>
      </c>
      <c r="E639" t="s">
        <v>1236</v>
      </c>
      <c r="P639">
        <v>1.0727230999999999</v>
      </c>
      <c r="Q639" t="s">
        <v>1218</v>
      </c>
      <c r="R639" t="s">
        <v>1218</v>
      </c>
      <c r="S639" t="s">
        <v>1218</v>
      </c>
      <c r="T639" t="s">
        <v>1219</v>
      </c>
      <c r="U639" t="s">
        <v>1219</v>
      </c>
      <c r="V639" t="s">
        <v>1219</v>
      </c>
      <c r="W639" t="s">
        <v>1220</v>
      </c>
      <c r="X639" t="s">
        <v>1220</v>
      </c>
      <c r="Y639" t="s">
        <v>6</v>
      </c>
      <c r="Z639" t="s">
        <v>6</v>
      </c>
      <c r="AA639" t="s">
        <v>1221</v>
      </c>
      <c r="AB639" t="s">
        <v>1222</v>
      </c>
      <c r="AC639" t="s">
        <v>715</v>
      </c>
    </row>
    <row r="640" spans="1:29" x14ac:dyDescent="0.25">
      <c r="A640" t="s">
        <v>347</v>
      </c>
      <c r="B640">
        <v>137</v>
      </c>
      <c r="C640" t="s">
        <v>123</v>
      </c>
      <c r="D640">
        <v>1965</v>
      </c>
      <c r="E640" t="s">
        <v>1237</v>
      </c>
      <c r="P640">
        <v>1.1233956</v>
      </c>
      <c r="Q640" t="s">
        <v>1218</v>
      </c>
      <c r="R640" t="s">
        <v>1218</v>
      </c>
      <c r="S640" t="s">
        <v>1218</v>
      </c>
      <c r="T640" t="s">
        <v>1219</v>
      </c>
      <c r="U640" t="s">
        <v>1219</v>
      </c>
      <c r="V640" t="s">
        <v>1219</v>
      </c>
      <c r="W640" t="s">
        <v>1220</v>
      </c>
      <c r="X640" t="s">
        <v>1220</v>
      </c>
      <c r="Y640" t="s">
        <v>6</v>
      </c>
      <c r="Z640" t="s">
        <v>6</v>
      </c>
      <c r="AA640" t="s">
        <v>1221</v>
      </c>
      <c r="AB640" t="s">
        <v>1222</v>
      </c>
      <c r="AC640" t="s">
        <v>715</v>
      </c>
    </row>
    <row r="641" spans="1:29" x14ac:dyDescent="0.25">
      <c r="A641" t="s">
        <v>347</v>
      </c>
      <c r="B641">
        <v>137</v>
      </c>
      <c r="C641" t="s">
        <v>123</v>
      </c>
      <c r="D641">
        <v>1966</v>
      </c>
      <c r="E641" t="s">
        <v>1238</v>
      </c>
      <c r="P641">
        <v>1.2073067</v>
      </c>
      <c r="Q641" t="s">
        <v>1218</v>
      </c>
      <c r="R641" t="s">
        <v>1218</v>
      </c>
      <c r="S641" t="s">
        <v>1218</v>
      </c>
      <c r="T641" t="s">
        <v>1219</v>
      </c>
      <c r="U641" t="s">
        <v>1219</v>
      </c>
      <c r="V641" t="s">
        <v>1219</v>
      </c>
      <c r="W641" t="s">
        <v>1220</v>
      </c>
      <c r="X641" t="s">
        <v>1220</v>
      </c>
      <c r="Y641" t="s">
        <v>6</v>
      </c>
      <c r="Z641" t="s">
        <v>6</v>
      </c>
      <c r="AA641" t="s">
        <v>1221</v>
      </c>
      <c r="AB641" t="s">
        <v>1222</v>
      </c>
      <c r="AC641" t="s">
        <v>715</v>
      </c>
    </row>
    <row r="642" spans="1:29" x14ac:dyDescent="0.25">
      <c r="A642" t="s">
        <v>347</v>
      </c>
      <c r="B642">
        <v>137</v>
      </c>
      <c r="C642" t="s">
        <v>123</v>
      </c>
      <c r="D642">
        <v>1967</v>
      </c>
      <c r="E642" t="s">
        <v>1239</v>
      </c>
      <c r="P642">
        <v>1.2936190999999999</v>
      </c>
      <c r="Q642" t="s">
        <v>1218</v>
      </c>
      <c r="R642" t="s">
        <v>1218</v>
      </c>
      <c r="S642" t="s">
        <v>1218</v>
      </c>
      <c r="T642" t="s">
        <v>1219</v>
      </c>
      <c r="U642" t="s">
        <v>1219</v>
      </c>
      <c r="V642" t="s">
        <v>1219</v>
      </c>
      <c r="W642" t="s">
        <v>1220</v>
      </c>
      <c r="X642" t="s">
        <v>1220</v>
      </c>
      <c r="Y642" t="s">
        <v>6</v>
      </c>
      <c r="Z642" t="s">
        <v>6</v>
      </c>
      <c r="AA642" t="s">
        <v>1221</v>
      </c>
      <c r="AB642" t="s">
        <v>1222</v>
      </c>
      <c r="AC642" t="s">
        <v>715</v>
      </c>
    </row>
    <row r="643" spans="1:29" x14ac:dyDescent="0.25">
      <c r="A643" t="s">
        <v>347</v>
      </c>
      <c r="B643">
        <v>137</v>
      </c>
      <c r="C643" t="s">
        <v>123</v>
      </c>
      <c r="D643">
        <v>1968</v>
      </c>
      <c r="E643" t="s">
        <v>1240</v>
      </c>
      <c r="P643">
        <v>1.3840669999999999</v>
      </c>
      <c r="Q643" t="s">
        <v>1218</v>
      </c>
      <c r="R643" t="s">
        <v>1218</v>
      </c>
      <c r="S643" t="s">
        <v>1218</v>
      </c>
      <c r="T643" t="s">
        <v>1219</v>
      </c>
      <c r="U643" t="s">
        <v>1219</v>
      </c>
      <c r="V643" t="s">
        <v>1219</v>
      </c>
      <c r="W643" t="s">
        <v>1220</v>
      </c>
      <c r="X643" t="s">
        <v>1220</v>
      </c>
      <c r="Y643" t="s">
        <v>6</v>
      </c>
      <c r="Z643" t="s">
        <v>6</v>
      </c>
      <c r="AA643" t="s">
        <v>1221</v>
      </c>
      <c r="AB643" t="s">
        <v>1222</v>
      </c>
      <c r="AC643" t="s">
        <v>715</v>
      </c>
    </row>
    <row r="644" spans="1:29" x14ac:dyDescent="0.25">
      <c r="A644" t="s">
        <v>347</v>
      </c>
      <c r="B644">
        <v>137</v>
      </c>
      <c r="C644" t="s">
        <v>123</v>
      </c>
      <c r="D644">
        <v>1969</v>
      </c>
      <c r="E644" t="s">
        <v>1241</v>
      </c>
      <c r="P644">
        <v>1.5358807000000001</v>
      </c>
      <c r="Q644" t="s">
        <v>1218</v>
      </c>
      <c r="R644" t="s">
        <v>1218</v>
      </c>
      <c r="S644" t="s">
        <v>1218</v>
      </c>
      <c r="T644" t="s">
        <v>1219</v>
      </c>
      <c r="U644" t="s">
        <v>1219</v>
      </c>
      <c r="V644" t="s">
        <v>1219</v>
      </c>
      <c r="W644" t="s">
        <v>1220</v>
      </c>
      <c r="X644" t="s">
        <v>1220</v>
      </c>
      <c r="Y644" t="s">
        <v>6</v>
      </c>
      <c r="Z644" t="s">
        <v>6</v>
      </c>
      <c r="AA644" t="s">
        <v>1221</v>
      </c>
      <c r="AB644" t="s">
        <v>1222</v>
      </c>
      <c r="AC644" t="s">
        <v>715</v>
      </c>
    </row>
    <row r="645" spans="1:29" x14ac:dyDescent="0.25">
      <c r="A645" t="s">
        <v>347</v>
      </c>
      <c r="B645">
        <v>137</v>
      </c>
      <c r="C645" t="s">
        <v>123</v>
      </c>
      <c r="D645">
        <v>1970</v>
      </c>
      <c r="E645" t="s">
        <v>1242</v>
      </c>
      <c r="O645">
        <v>13.489651</v>
      </c>
      <c r="P645">
        <v>1.7094586000000001</v>
      </c>
      <c r="Q645" t="s">
        <v>1218</v>
      </c>
      <c r="R645" t="s">
        <v>1218</v>
      </c>
      <c r="S645" t="s">
        <v>1218</v>
      </c>
      <c r="T645" t="s">
        <v>1219</v>
      </c>
      <c r="U645" t="s">
        <v>1219</v>
      </c>
      <c r="V645" t="s">
        <v>1219</v>
      </c>
      <c r="W645" t="s">
        <v>1220</v>
      </c>
      <c r="X645" t="s">
        <v>1220</v>
      </c>
      <c r="Y645" t="s">
        <v>6</v>
      </c>
      <c r="Z645" t="s">
        <v>6</v>
      </c>
      <c r="AA645" t="s">
        <v>1221</v>
      </c>
      <c r="AB645" t="s">
        <v>1222</v>
      </c>
      <c r="AC645" t="s">
        <v>715</v>
      </c>
    </row>
    <row r="646" spans="1:29" x14ac:dyDescent="0.25">
      <c r="A646" t="s">
        <v>347</v>
      </c>
      <c r="B646">
        <v>137</v>
      </c>
      <c r="C646" t="s">
        <v>123</v>
      </c>
      <c r="D646">
        <v>1971</v>
      </c>
      <c r="E646" t="s">
        <v>1243</v>
      </c>
      <c r="O646">
        <v>12.615148</v>
      </c>
      <c r="P646">
        <v>1.8683886999999999</v>
      </c>
      <c r="Q646" t="s">
        <v>1218</v>
      </c>
      <c r="R646" t="s">
        <v>1218</v>
      </c>
      <c r="S646" t="s">
        <v>1218</v>
      </c>
      <c r="T646" t="s">
        <v>1219</v>
      </c>
      <c r="U646" t="s">
        <v>1219</v>
      </c>
      <c r="V646" t="s">
        <v>1219</v>
      </c>
      <c r="W646" t="s">
        <v>1220</v>
      </c>
      <c r="X646" t="s">
        <v>1220</v>
      </c>
      <c r="Y646" t="s">
        <v>6</v>
      </c>
      <c r="Z646" t="s">
        <v>6</v>
      </c>
      <c r="AA646" t="s">
        <v>1221</v>
      </c>
      <c r="AB646" t="s">
        <v>1222</v>
      </c>
      <c r="AC646" t="s">
        <v>715</v>
      </c>
    </row>
    <row r="647" spans="1:29" x14ac:dyDescent="0.25">
      <c r="A647" t="s">
        <v>347</v>
      </c>
      <c r="B647">
        <v>137</v>
      </c>
      <c r="C647" t="s">
        <v>123</v>
      </c>
      <c r="D647">
        <v>1972</v>
      </c>
      <c r="E647" t="s">
        <v>1244</v>
      </c>
      <c r="O647">
        <v>11.344491</v>
      </c>
      <c r="P647">
        <v>2.0917642000000001</v>
      </c>
      <c r="Q647" t="s">
        <v>1218</v>
      </c>
      <c r="R647" t="s">
        <v>1218</v>
      </c>
      <c r="S647" t="s">
        <v>1218</v>
      </c>
      <c r="T647" t="s">
        <v>1219</v>
      </c>
      <c r="U647" t="s">
        <v>1219</v>
      </c>
      <c r="V647" t="s">
        <v>1219</v>
      </c>
      <c r="W647" t="s">
        <v>1220</v>
      </c>
      <c r="X647" t="s">
        <v>1220</v>
      </c>
      <c r="Y647" t="s">
        <v>6</v>
      </c>
      <c r="Z647" t="s">
        <v>6</v>
      </c>
      <c r="AA647" t="s">
        <v>1221</v>
      </c>
      <c r="AB647" t="s">
        <v>1222</v>
      </c>
      <c r="AC647" t="s">
        <v>715</v>
      </c>
    </row>
    <row r="648" spans="1:29" x14ac:dyDescent="0.25">
      <c r="A648" t="s">
        <v>347</v>
      </c>
      <c r="B648">
        <v>137</v>
      </c>
      <c r="C648" t="s">
        <v>123</v>
      </c>
      <c r="D648">
        <v>1973</v>
      </c>
      <c r="E648" t="s">
        <v>1245</v>
      </c>
      <c r="O648">
        <v>9.8403468000000007</v>
      </c>
      <c r="P648">
        <v>2.3708513999999998</v>
      </c>
      <c r="Q648" t="s">
        <v>1218</v>
      </c>
      <c r="R648" t="s">
        <v>1218</v>
      </c>
      <c r="S648" t="s">
        <v>1218</v>
      </c>
      <c r="T648" t="s">
        <v>1219</v>
      </c>
      <c r="U648" t="s">
        <v>1219</v>
      </c>
      <c r="V648" t="s">
        <v>1219</v>
      </c>
      <c r="W648" t="s">
        <v>1220</v>
      </c>
      <c r="X648" t="s">
        <v>1220</v>
      </c>
      <c r="Y648" t="s">
        <v>6</v>
      </c>
      <c r="Z648" t="s">
        <v>6</v>
      </c>
      <c r="AA648" t="s">
        <v>1221</v>
      </c>
      <c r="AB648" t="s">
        <v>1222</v>
      </c>
      <c r="AC648" t="s">
        <v>715</v>
      </c>
    </row>
    <row r="649" spans="1:29" x14ac:dyDescent="0.25">
      <c r="A649" t="s">
        <v>347</v>
      </c>
      <c r="B649">
        <v>137</v>
      </c>
      <c r="C649" t="s">
        <v>123</v>
      </c>
      <c r="D649">
        <v>1974</v>
      </c>
      <c r="E649" t="s">
        <v>1246</v>
      </c>
      <c r="O649">
        <v>7.8561449999999997</v>
      </c>
      <c r="P649">
        <v>2.7825351999999999</v>
      </c>
      <c r="Q649" t="s">
        <v>1218</v>
      </c>
      <c r="R649" t="s">
        <v>1218</v>
      </c>
      <c r="S649" t="s">
        <v>1218</v>
      </c>
      <c r="T649" t="s">
        <v>1219</v>
      </c>
      <c r="U649" t="s">
        <v>1219</v>
      </c>
      <c r="V649" t="s">
        <v>1219</v>
      </c>
      <c r="W649" t="s">
        <v>1220</v>
      </c>
      <c r="X649" t="s">
        <v>1220</v>
      </c>
      <c r="Y649" t="s">
        <v>6</v>
      </c>
      <c r="Z649" t="s">
        <v>6</v>
      </c>
      <c r="AA649" t="s">
        <v>1221</v>
      </c>
      <c r="AB649" t="s">
        <v>1222</v>
      </c>
      <c r="AC649" t="s">
        <v>715</v>
      </c>
    </row>
    <row r="650" spans="1:29" x14ac:dyDescent="0.25">
      <c r="A650" t="s">
        <v>347</v>
      </c>
      <c r="B650">
        <v>137</v>
      </c>
      <c r="C650" t="s">
        <v>123</v>
      </c>
      <c r="D650">
        <v>1975</v>
      </c>
      <c r="E650" t="s">
        <v>1247</v>
      </c>
      <c r="O650">
        <v>6.6411796000000001</v>
      </c>
      <c r="P650">
        <v>3.0777665000000001</v>
      </c>
      <c r="Q650" t="s">
        <v>1218</v>
      </c>
      <c r="R650" t="s">
        <v>1218</v>
      </c>
      <c r="S650" t="s">
        <v>1218</v>
      </c>
      <c r="T650" t="s">
        <v>1219</v>
      </c>
      <c r="U650" t="s">
        <v>1219</v>
      </c>
      <c r="V650" t="s">
        <v>1219</v>
      </c>
      <c r="W650" t="s">
        <v>1220</v>
      </c>
      <c r="X650" t="s">
        <v>1220</v>
      </c>
      <c r="Y650" t="s">
        <v>6</v>
      </c>
      <c r="Z650" t="s">
        <v>6</v>
      </c>
      <c r="AA650" t="s">
        <v>1221</v>
      </c>
      <c r="AB650" t="s">
        <v>1222</v>
      </c>
      <c r="AC650" t="s">
        <v>715</v>
      </c>
    </row>
    <row r="651" spans="1:29" x14ac:dyDescent="0.25">
      <c r="A651" t="s">
        <v>347</v>
      </c>
      <c r="B651">
        <v>137</v>
      </c>
      <c r="C651" t="s">
        <v>123</v>
      </c>
      <c r="D651">
        <v>1976</v>
      </c>
      <c r="E651" t="s">
        <v>1248</v>
      </c>
      <c r="O651">
        <v>6.1768314000000002</v>
      </c>
      <c r="P651">
        <v>3.5066522999999998</v>
      </c>
      <c r="Q651" t="s">
        <v>1218</v>
      </c>
      <c r="R651" t="s">
        <v>1218</v>
      </c>
      <c r="S651" t="s">
        <v>1218</v>
      </c>
      <c r="T651" t="s">
        <v>1219</v>
      </c>
      <c r="U651" t="s">
        <v>1219</v>
      </c>
      <c r="V651" t="s">
        <v>1219</v>
      </c>
      <c r="W651" t="s">
        <v>1220</v>
      </c>
      <c r="X651" t="s">
        <v>1220</v>
      </c>
      <c r="Y651" t="s">
        <v>6</v>
      </c>
      <c r="Z651" t="s">
        <v>6</v>
      </c>
      <c r="AA651" t="s">
        <v>1221</v>
      </c>
      <c r="AB651" t="s">
        <v>1222</v>
      </c>
      <c r="AC651" t="s">
        <v>715</v>
      </c>
    </row>
    <row r="652" spans="1:29" x14ac:dyDescent="0.25">
      <c r="A652" t="s">
        <v>347</v>
      </c>
      <c r="B652">
        <v>137</v>
      </c>
      <c r="C652" t="s">
        <v>123</v>
      </c>
      <c r="D652">
        <v>1977</v>
      </c>
      <c r="E652" t="s">
        <v>1249</v>
      </c>
      <c r="O652">
        <v>6.0563143999999998</v>
      </c>
      <c r="P652">
        <v>3.7828287</v>
      </c>
      <c r="Q652" t="s">
        <v>1218</v>
      </c>
      <c r="R652" t="s">
        <v>1218</v>
      </c>
      <c r="S652" t="s">
        <v>1218</v>
      </c>
      <c r="T652" t="s">
        <v>1219</v>
      </c>
      <c r="U652" t="s">
        <v>1219</v>
      </c>
      <c r="V652" t="s">
        <v>1219</v>
      </c>
      <c r="W652" t="s">
        <v>1220</v>
      </c>
      <c r="X652" t="s">
        <v>1220</v>
      </c>
      <c r="Y652" t="s">
        <v>6</v>
      </c>
      <c r="Z652" t="s">
        <v>6</v>
      </c>
      <c r="AA652" t="s">
        <v>1221</v>
      </c>
      <c r="AB652" t="s">
        <v>1222</v>
      </c>
      <c r="AC652" t="s">
        <v>715</v>
      </c>
    </row>
    <row r="653" spans="1:29" x14ac:dyDescent="0.25">
      <c r="A653" t="s">
        <v>347</v>
      </c>
      <c r="B653">
        <v>137</v>
      </c>
      <c r="C653" t="s">
        <v>123</v>
      </c>
      <c r="D653">
        <v>1978</v>
      </c>
      <c r="E653" t="s">
        <v>1250</v>
      </c>
      <c r="O653">
        <v>5.5628954999999998</v>
      </c>
      <c r="P653">
        <v>4.1183588999999996</v>
      </c>
      <c r="Q653" t="s">
        <v>1218</v>
      </c>
      <c r="R653" t="s">
        <v>1218</v>
      </c>
      <c r="S653" t="s">
        <v>1218</v>
      </c>
      <c r="T653" t="s">
        <v>1219</v>
      </c>
      <c r="U653" t="s">
        <v>1219</v>
      </c>
      <c r="V653" t="s">
        <v>1219</v>
      </c>
      <c r="W653" t="s">
        <v>1220</v>
      </c>
      <c r="X653" t="s">
        <v>1220</v>
      </c>
      <c r="Y653" t="s">
        <v>6</v>
      </c>
      <c r="Z653" t="s">
        <v>6</v>
      </c>
      <c r="AA653" t="s">
        <v>1221</v>
      </c>
      <c r="AB653" t="s">
        <v>1222</v>
      </c>
      <c r="AC653" t="s">
        <v>715</v>
      </c>
    </row>
    <row r="654" spans="1:29" x14ac:dyDescent="0.25">
      <c r="A654" t="s">
        <v>347</v>
      </c>
      <c r="B654">
        <v>137</v>
      </c>
      <c r="C654" t="s">
        <v>123</v>
      </c>
      <c r="D654">
        <v>1979</v>
      </c>
      <c r="E654" t="s">
        <v>1251</v>
      </c>
      <c r="O654">
        <v>4.8071200999999997</v>
      </c>
      <c r="P654">
        <v>4.3726804000000001</v>
      </c>
      <c r="Q654" t="s">
        <v>1218</v>
      </c>
      <c r="R654" t="s">
        <v>1218</v>
      </c>
      <c r="S654" t="s">
        <v>1218</v>
      </c>
      <c r="T654" t="s">
        <v>1219</v>
      </c>
      <c r="U654" t="s">
        <v>1219</v>
      </c>
      <c r="V654" t="s">
        <v>1219</v>
      </c>
      <c r="W654" t="s">
        <v>1220</v>
      </c>
      <c r="X654" t="s">
        <v>1220</v>
      </c>
      <c r="Y654" t="s">
        <v>6</v>
      </c>
      <c r="Z654" t="s">
        <v>6</v>
      </c>
      <c r="AA654" t="s">
        <v>1221</v>
      </c>
      <c r="AB654" t="s">
        <v>1222</v>
      </c>
      <c r="AC654" t="s">
        <v>715</v>
      </c>
    </row>
    <row r="655" spans="1:29" x14ac:dyDescent="0.25">
      <c r="A655" t="s">
        <v>347</v>
      </c>
      <c r="B655">
        <v>137</v>
      </c>
      <c r="C655" t="s">
        <v>123</v>
      </c>
      <c r="D655">
        <v>1980</v>
      </c>
      <c r="E655" t="s">
        <v>1252</v>
      </c>
      <c r="N655">
        <v>8.7902967000000007</v>
      </c>
      <c r="O655">
        <v>4.3946975000000004</v>
      </c>
      <c r="P655">
        <v>4.6760897999999997</v>
      </c>
      <c r="Q655" t="s">
        <v>1218</v>
      </c>
      <c r="R655" t="s">
        <v>1218</v>
      </c>
      <c r="S655" t="s">
        <v>1218</v>
      </c>
      <c r="T655" t="s">
        <v>1219</v>
      </c>
      <c r="U655" t="s">
        <v>1219</v>
      </c>
      <c r="V655" t="s">
        <v>1219</v>
      </c>
      <c r="W655" t="s">
        <v>1220</v>
      </c>
      <c r="X655" t="s">
        <v>1220</v>
      </c>
      <c r="Y655" t="s">
        <v>6</v>
      </c>
      <c r="Z655" t="s">
        <v>6</v>
      </c>
      <c r="AA655" t="s">
        <v>1221</v>
      </c>
      <c r="AB655" t="s">
        <v>1222</v>
      </c>
      <c r="AC655" t="s">
        <v>715</v>
      </c>
    </row>
    <row r="656" spans="1:29" x14ac:dyDescent="0.25">
      <c r="A656" t="s">
        <v>347</v>
      </c>
      <c r="B656">
        <v>137</v>
      </c>
      <c r="C656" t="s">
        <v>123</v>
      </c>
      <c r="D656">
        <v>1981</v>
      </c>
      <c r="E656" t="s">
        <v>1253</v>
      </c>
      <c r="N656">
        <v>9.2740028999999993</v>
      </c>
      <c r="O656">
        <v>4.6375298000000003</v>
      </c>
      <c r="P656">
        <v>5.1061665999999999</v>
      </c>
      <c r="Q656" t="s">
        <v>1218</v>
      </c>
      <c r="R656" t="s">
        <v>1218</v>
      </c>
      <c r="S656" t="s">
        <v>1218</v>
      </c>
      <c r="T656" t="s">
        <v>1219</v>
      </c>
      <c r="U656" t="s">
        <v>1219</v>
      </c>
      <c r="V656" t="s">
        <v>1219</v>
      </c>
      <c r="W656" t="s">
        <v>1220</v>
      </c>
      <c r="X656" t="s">
        <v>1220</v>
      </c>
      <c r="Y656" t="s">
        <v>6</v>
      </c>
      <c r="Z656" t="s">
        <v>6</v>
      </c>
      <c r="AA656" t="s">
        <v>1221</v>
      </c>
      <c r="AB656" t="s">
        <v>1222</v>
      </c>
      <c r="AC656" t="s">
        <v>715</v>
      </c>
    </row>
    <row r="657" spans="1:29" x14ac:dyDescent="0.25">
      <c r="A657" t="s">
        <v>347</v>
      </c>
      <c r="B657">
        <v>137</v>
      </c>
      <c r="C657" t="s">
        <v>123</v>
      </c>
      <c r="D657">
        <v>1982</v>
      </c>
      <c r="E657" t="s">
        <v>1254</v>
      </c>
      <c r="N657">
        <v>9.7991334000000005</v>
      </c>
      <c r="O657">
        <v>5.1791184000000001</v>
      </c>
      <c r="P657">
        <v>5.1572484000000003</v>
      </c>
      <c r="Q657" t="s">
        <v>1218</v>
      </c>
      <c r="R657" t="s">
        <v>1218</v>
      </c>
      <c r="S657" t="s">
        <v>1218</v>
      </c>
      <c r="T657" t="s">
        <v>1219</v>
      </c>
      <c r="U657" t="s">
        <v>1219</v>
      </c>
      <c r="V657" t="s">
        <v>1219</v>
      </c>
      <c r="W657" t="s">
        <v>1220</v>
      </c>
      <c r="X657" t="s">
        <v>1220</v>
      </c>
      <c r="Y657" t="s">
        <v>6</v>
      </c>
      <c r="Z657" t="s">
        <v>6</v>
      </c>
      <c r="AA657" t="s">
        <v>1221</v>
      </c>
      <c r="AB657" t="s">
        <v>1222</v>
      </c>
      <c r="AC657" t="s">
        <v>715</v>
      </c>
    </row>
    <row r="658" spans="1:29" x14ac:dyDescent="0.25">
      <c r="A658" t="s">
        <v>347</v>
      </c>
      <c r="B658">
        <v>137</v>
      </c>
      <c r="C658" t="s">
        <v>123</v>
      </c>
      <c r="D658">
        <v>1983</v>
      </c>
      <c r="E658" t="s">
        <v>1255</v>
      </c>
      <c r="N658">
        <v>9.9554366999999999</v>
      </c>
      <c r="O658">
        <v>5.5767435000000001</v>
      </c>
      <c r="P658">
        <v>5.6735620000000004</v>
      </c>
      <c r="Q658" t="s">
        <v>1218</v>
      </c>
      <c r="R658" t="s">
        <v>1218</v>
      </c>
      <c r="S658" t="s">
        <v>1218</v>
      </c>
      <c r="T658" t="s">
        <v>1219</v>
      </c>
      <c r="U658" t="s">
        <v>1219</v>
      </c>
      <c r="V658" t="s">
        <v>1219</v>
      </c>
      <c r="W658" t="s">
        <v>1220</v>
      </c>
      <c r="X658" t="s">
        <v>1220</v>
      </c>
      <c r="Y658" t="s">
        <v>6</v>
      </c>
      <c r="Z658" t="s">
        <v>6</v>
      </c>
      <c r="AA658" t="s">
        <v>1221</v>
      </c>
      <c r="AB658" t="s">
        <v>1222</v>
      </c>
      <c r="AC658" t="s">
        <v>715</v>
      </c>
    </row>
    <row r="659" spans="1:29" x14ac:dyDescent="0.25">
      <c r="A659" t="s">
        <v>347</v>
      </c>
      <c r="B659">
        <v>137</v>
      </c>
      <c r="C659" t="s">
        <v>123</v>
      </c>
      <c r="D659">
        <v>1984</v>
      </c>
      <c r="E659" t="s">
        <v>1256</v>
      </c>
      <c r="N659">
        <v>9.9506519000000004</v>
      </c>
      <c r="O659">
        <v>5.8073971000000002</v>
      </c>
      <c r="P659">
        <v>6.2902535000000004</v>
      </c>
      <c r="Q659" t="s">
        <v>1218</v>
      </c>
      <c r="R659" t="s">
        <v>1218</v>
      </c>
      <c r="S659" t="s">
        <v>1218</v>
      </c>
      <c r="T659" t="s">
        <v>1219</v>
      </c>
      <c r="U659" t="s">
        <v>1219</v>
      </c>
      <c r="V659" t="s">
        <v>1219</v>
      </c>
      <c r="W659" t="s">
        <v>1220</v>
      </c>
      <c r="X659" t="s">
        <v>1220</v>
      </c>
      <c r="Y659" t="s">
        <v>6</v>
      </c>
      <c r="Z659" t="s">
        <v>6</v>
      </c>
      <c r="AA659" t="s">
        <v>1221</v>
      </c>
      <c r="AB659" t="s">
        <v>1222</v>
      </c>
      <c r="AC659" t="s">
        <v>715</v>
      </c>
    </row>
    <row r="660" spans="1:29" x14ac:dyDescent="0.25">
      <c r="A660" t="s">
        <v>347</v>
      </c>
      <c r="B660">
        <v>137</v>
      </c>
      <c r="C660" t="s">
        <v>123</v>
      </c>
      <c r="D660">
        <v>1985</v>
      </c>
      <c r="E660" t="s">
        <v>1257</v>
      </c>
      <c r="N660">
        <v>10.350474999999999</v>
      </c>
      <c r="O660">
        <v>5.5034619999999999</v>
      </c>
      <c r="P660">
        <v>6.6667126999999997</v>
      </c>
      <c r="Q660" t="s">
        <v>1218</v>
      </c>
      <c r="R660" t="s">
        <v>1218</v>
      </c>
      <c r="S660" t="s">
        <v>1218</v>
      </c>
      <c r="T660" t="s">
        <v>1219</v>
      </c>
      <c r="U660" t="s">
        <v>1219</v>
      </c>
      <c r="V660" t="s">
        <v>1219</v>
      </c>
      <c r="W660" t="s">
        <v>1220</v>
      </c>
      <c r="X660" t="s">
        <v>1220</v>
      </c>
      <c r="Y660" t="s">
        <v>6</v>
      </c>
      <c r="Z660" t="s">
        <v>6</v>
      </c>
      <c r="AA660" t="s">
        <v>1221</v>
      </c>
      <c r="AB660" t="s">
        <v>1222</v>
      </c>
      <c r="AC660" t="s">
        <v>715</v>
      </c>
    </row>
    <row r="661" spans="1:29" x14ac:dyDescent="0.25">
      <c r="A661" t="s">
        <v>347</v>
      </c>
      <c r="B661">
        <v>137</v>
      </c>
      <c r="C661" t="s">
        <v>123</v>
      </c>
      <c r="D661">
        <v>1986</v>
      </c>
      <c r="E661" t="s">
        <v>1258</v>
      </c>
      <c r="N661">
        <v>8.5313181</v>
      </c>
      <c r="O661">
        <v>5.7806462999999999</v>
      </c>
      <c r="P661">
        <v>7.3261703999999996</v>
      </c>
      <c r="Q661" t="s">
        <v>1218</v>
      </c>
      <c r="R661" t="s">
        <v>1218</v>
      </c>
      <c r="S661" t="s">
        <v>1218</v>
      </c>
      <c r="T661" t="s">
        <v>1219</v>
      </c>
      <c r="U661" t="s">
        <v>1219</v>
      </c>
      <c r="V661" t="s">
        <v>1219</v>
      </c>
      <c r="W661" t="s">
        <v>1220</v>
      </c>
      <c r="X661" t="s">
        <v>1220</v>
      </c>
      <c r="Y661" t="s">
        <v>6</v>
      </c>
      <c r="Z661" t="s">
        <v>6</v>
      </c>
      <c r="AA661" t="s">
        <v>1221</v>
      </c>
      <c r="AB661" t="s">
        <v>1222</v>
      </c>
      <c r="AC661" t="s">
        <v>715</v>
      </c>
    </row>
    <row r="662" spans="1:29" x14ac:dyDescent="0.25">
      <c r="A662" t="s">
        <v>347</v>
      </c>
      <c r="B662">
        <v>137</v>
      </c>
      <c r="C662" t="s">
        <v>123</v>
      </c>
      <c r="D662">
        <v>1987</v>
      </c>
      <c r="E662" t="s">
        <v>1259</v>
      </c>
      <c r="N662">
        <v>7.1530202000000003</v>
      </c>
      <c r="O662">
        <v>4.8435613999999996</v>
      </c>
      <c r="P662">
        <v>7.6204257000000002</v>
      </c>
      <c r="Q662" t="s">
        <v>1218</v>
      </c>
      <c r="R662" t="s">
        <v>1218</v>
      </c>
      <c r="S662" t="s">
        <v>1218</v>
      </c>
      <c r="T662" t="s">
        <v>1219</v>
      </c>
      <c r="U662" t="s">
        <v>1219</v>
      </c>
      <c r="V662" t="s">
        <v>1219</v>
      </c>
      <c r="W662" t="s">
        <v>1220</v>
      </c>
      <c r="X662" t="s">
        <v>1220</v>
      </c>
      <c r="Y662" t="s">
        <v>6</v>
      </c>
      <c r="Z662" t="s">
        <v>6</v>
      </c>
      <c r="AA662" t="s">
        <v>1221</v>
      </c>
      <c r="AB662" t="s">
        <v>1222</v>
      </c>
      <c r="AC662" t="s">
        <v>715</v>
      </c>
    </row>
    <row r="663" spans="1:29" x14ac:dyDescent="0.25">
      <c r="A663" t="s">
        <v>347</v>
      </c>
      <c r="B663">
        <v>137</v>
      </c>
      <c r="C663" t="s">
        <v>123</v>
      </c>
      <c r="D663">
        <v>1988</v>
      </c>
      <c r="E663" t="s">
        <v>1260</v>
      </c>
      <c r="N663">
        <v>5.8895254000000001</v>
      </c>
      <c r="O663">
        <v>3.5692227999999999</v>
      </c>
      <c r="P663">
        <v>8.4948464999999995</v>
      </c>
      <c r="Q663" t="s">
        <v>1218</v>
      </c>
      <c r="R663" t="s">
        <v>1218</v>
      </c>
      <c r="S663" t="s">
        <v>1218</v>
      </c>
      <c r="T663" t="s">
        <v>1219</v>
      </c>
      <c r="U663" t="s">
        <v>1219</v>
      </c>
      <c r="V663" t="s">
        <v>1219</v>
      </c>
      <c r="W663" t="s">
        <v>1220</v>
      </c>
      <c r="X663" t="s">
        <v>1220</v>
      </c>
      <c r="Y663" t="s">
        <v>6</v>
      </c>
      <c r="Z663" t="s">
        <v>6</v>
      </c>
      <c r="AA663" t="s">
        <v>1221</v>
      </c>
      <c r="AB663" t="s">
        <v>1222</v>
      </c>
      <c r="AC663" t="s">
        <v>715</v>
      </c>
    </row>
    <row r="664" spans="1:29" x14ac:dyDescent="0.25">
      <c r="A664" t="s">
        <v>347</v>
      </c>
      <c r="B664">
        <v>137</v>
      </c>
      <c r="C664" t="s">
        <v>123</v>
      </c>
      <c r="D664">
        <v>1989</v>
      </c>
      <c r="E664" t="s">
        <v>1261</v>
      </c>
      <c r="N664">
        <v>5.0723178999999998</v>
      </c>
      <c r="O664">
        <v>2.6457858999999999</v>
      </c>
      <c r="P664">
        <v>9.7022210999999992</v>
      </c>
      <c r="Q664" t="s">
        <v>1218</v>
      </c>
      <c r="R664" t="s">
        <v>1218</v>
      </c>
      <c r="S664" t="s">
        <v>1218</v>
      </c>
      <c r="T664" t="s">
        <v>1219</v>
      </c>
      <c r="U664" t="s">
        <v>1219</v>
      </c>
      <c r="V664" t="s">
        <v>1219</v>
      </c>
      <c r="W664" t="s">
        <v>1220</v>
      </c>
      <c r="X664" t="s">
        <v>1220</v>
      </c>
      <c r="Y664" t="s">
        <v>6</v>
      </c>
      <c r="Z664" t="s">
        <v>6</v>
      </c>
      <c r="AA664" t="s">
        <v>1221</v>
      </c>
      <c r="AB664" t="s">
        <v>1222</v>
      </c>
      <c r="AC664" t="s">
        <v>715</v>
      </c>
    </row>
    <row r="665" spans="1:29" x14ac:dyDescent="0.25">
      <c r="A665" t="s">
        <v>347</v>
      </c>
      <c r="B665">
        <v>137</v>
      </c>
      <c r="C665" t="s">
        <v>123</v>
      </c>
      <c r="D665">
        <v>1990</v>
      </c>
      <c r="E665" t="s">
        <v>1262</v>
      </c>
      <c r="N665">
        <v>4.6980247999999998</v>
      </c>
      <c r="O665">
        <v>1.8233542</v>
      </c>
      <c r="P665">
        <v>10.475199999999999</v>
      </c>
      <c r="Q665" t="s">
        <v>1218</v>
      </c>
      <c r="R665" t="s">
        <v>1218</v>
      </c>
      <c r="S665" t="s">
        <v>1218</v>
      </c>
      <c r="T665" t="s">
        <v>1219</v>
      </c>
      <c r="U665" t="s">
        <v>1219</v>
      </c>
      <c r="V665" t="s">
        <v>1219</v>
      </c>
      <c r="W665" t="s">
        <v>1220</v>
      </c>
      <c r="X665" t="s">
        <v>1220</v>
      </c>
      <c r="Y665" t="s">
        <v>6</v>
      </c>
      <c r="Z665" t="s">
        <v>6</v>
      </c>
      <c r="AA665" t="s">
        <v>1221</v>
      </c>
      <c r="AB665" t="s">
        <v>1222</v>
      </c>
      <c r="AC665" t="s">
        <v>715</v>
      </c>
    </row>
    <row r="666" spans="1:29" x14ac:dyDescent="0.25">
      <c r="A666" t="s">
        <v>347</v>
      </c>
      <c r="B666">
        <v>137</v>
      </c>
      <c r="C666" t="s">
        <v>123</v>
      </c>
      <c r="D666">
        <v>1991</v>
      </c>
      <c r="E666" t="s">
        <v>1263</v>
      </c>
      <c r="N666">
        <v>4.0638626999999996</v>
      </c>
      <c r="O666">
        <v>1.2849335</v>
      </c>
      <c r="P666">
        <v>11.588148</v>
      </c>
      <c r="Q666" t="s">
        <v>1218</v>
      </c>
      <c r="R666" t="s">
        <v>1218</v>
      </c>
      <c r="S666" t="s">
        <v>1218</v>
      </c>
      <c r="T666" t="s">
        <v>1219</v>
      </c>
      <c r="U666" t="s">
        <v>1219</v>
      </c>
      <c r="V666" t="s">
        <v>1219</v>
      </c>
      <c r="W666" t="s">
        <v>1220</v>
      </c>
      <c r="X666" t="s">
        <v>1220</v>
      </c>
      <c r="Y666" t="s">
        <v>6</v>
      </c>
      <c r="Z666" t="s">
        <v>6</v>
      </c>
      <c r="AA666" t="s">
        <v>1221</v>
      </c>
      <c r="AB666" t="s">
        <v>1222</v>
      </c>
      <c r="AC666" t="s">
        <v>715</v>
      </c>
    </row>
    <row r="667" spans="1:29" x14ac:dyDescent="0.25">
      <c r="A667" t="s">
        <v>347</v>
      </c>
      <c r="B667">
        <v>137</v>
      </c>
      <c r="C667" t="s">
        <v>123</v>
      </c>
      <c r="D667">
        <v>1992</v>
      </c>
      <c r="E667" t="s">
        <v>1264</v>
      </c>
      <c r="N667">
        <v>4.8064114</v>
      </c>
      <c r="O667">
        <v>1.5279019</v>
      </c>
      <c r="P667">
        <v>12.239006</v>
      </c>
      <c r="Q667" t="s">
        <v>1218</v>
      </c>
      <c r="R667" t="s">
        <v>1218</v>
      </c>
      <c r="S667" t="s">
        <v>1218</v>
      </c>
      <c r="T667" t="s">
        <v>1219</v>
      </c>
      <c r="U667" t="s">
        <v>1219</v>
      </c>
      <c r="V667" t="s">
        <v>1219</v>
      </c>
      <c r="W667" t="s">
        <v>1220</v>
      </c>
      <c r="X667" t="s">
        <v>1220</v>
      </c>
      <c r="Y667" t="s">
        <v>6</v>
      </c>
      <c r="Z667" t="s">
        <v>6</v>
      </c>
      <c r="AA667" t="s">
        <v>1221</v>
      </c>
      <c r="AB667" t="s">
        <v>1222</v>
      </c>
      <c r="AC667" t="s">
        <v>715</v>
      </c>
    </row>
    <row r="668" spans="1:29" x14ac:dyDescent="0.25">
      <c r="A668" t="s">
        <v>347</v>
      </c>
      <c r="B668">
        <v>137</v>
      </c>
      <c r="C668" t="s">
        <v>123</v>
      </c>
      <c r="D668">
        <v>1993</v>
      </c>
      <c r="E668" t="s">
        <v>1265</v>
      </c>
      <c r="N668">
        <v>6.0035474999999998</v>
      </c>
      <c r="O668">
        <v>1.9282509999999999</v>
      </c>
      <c r="P668">
        <v>13.514837999999999</v>
      </c>
      <c r="Q668" t="s">
        <v>1218</v>
      </c>
      <c r="R668" t="s">
        <v>1218</v>
      </c>
      <c r="S668" t="s">
        <v>1218</v>
      </c>
      <c r="T668" t="s">
        <v>1219</v>
      </c>
      <c r="U668" t="s">
        <v>1219</v>
      </c>
      <c r="V668" t="s">
        <v>1219</v>
      </c>
      <c r="W668" t="s">
        <v>1220</v>
      </c>
      <c r="X668" t="s">
        <v>1220</v>
      </c>
      <c r="Y668" t="s">
        <v>6</v>
      </c>
      <c r="Z668" t="s">
        <v>6</v>
      </c>
      <c r="AA668" t="s">
        <v>1221</v>
      </c>
      <c r="AB668" t="s">
        <v>1222</v>
      </c>
      <c r="AC668" t="s">
        <v>715</v>
      </c>
    </row>
    <row r="669" spans="1:29" x14ac:dyDescent="0.25">
      <c r="A669" t="s">
        <v>347</v>
      </c>
      <c r="B669">
        <v>137</v>
      </c>
      <c r="C669" t="s">
        <v>123</v>
      </c>
      <c r="D669">
        <v>1994</v>
      </c>
      <c r="E669" t="s">
        <v>1266</v>
      </c>
      <c r="N669">
        <v>5.4728013999999998</v>
      </c>
      <c r="O669">
        <v>1.911446</v>
      </c>
      <c r="P669">
        <v>14.528268000000001</v>
      </c>
      <c r="Q669" t="s">
        <v>1218</v>
      </c>
      <c r="R669" t="s">
        <v>1218</v>
      </c>
      <c r="S669" t="s">
        <v>1218</v>
      </c>
      <c r="T669" t="s">
        <v>1219</v>
      </c>
      <c r="U669" t="s">
        <v>1219</v>
      </c>
      <c r="V669" t="s">
        <v>1219</v>
      </c>
      <c r="W669" t="s">
        <v>1220</v>
      </c>
      <c r="X669" t="s">
        <v>1220</v>
      </c>
      <c r="Y669" t="s">
        <v>6</v>
      </c>
      <c r="Z669" t="s">
        <v>6</v>
      </c>
      <c r="AA669" t="s">
        <v>1221</v>
      </c>
      <c r="AB669" t="s">
        <v>1222</v>
      </c>
      <c r="AC669" t="s">
        <v>715</v>
      </c>
    </row>
    <row r="670" spans="1:29" x14ac:dyDescent="0.25">
      <c r="A670" t="s">
        <v>347</v>
      </c>
      <c r="B670">
        <v>137</v>
      </c>
      <c r="C670" t="s">
        <v>123</v>
      </c>
      <c r="D670">
        <v>1995</v>
      </c>
      <c r="E670" t="s">
        <v>1267</v>
      </c>
      <c r="N670">
        <v>8.9343477999999994</v>
      </c>
      <c r="O670">
        <v>2.6173733000000001</v>
      </c>
      <c r="P670">
        <v>15.080004000000001</v>
      </c>
      <c r="Q670" t="s">
        <v>1218</v>
      </c>
      <c r="R670" t="s">
        <v>1218</v>
      </c>
      <c r="S670" t="s">
        <v>1218</v>
      </c>
      <c r="T670" t="s">
        <v>1219</v>
      </c>
      <c r="U670" t="s">
        <v>1219</v>
      </c>
      <c r="V670" t="s">
        <v>1219</v>
      </c>
      <c r="W670" t="s">
        <v>1220</v>
      </c>
      <c r="X670" t="s">
        <v>1220</v>
      </c>
      <c r="Y670" t="s">
        <v>6</v>
      </c>
      <c r="Z670" t="s">
        <v>6</v>
      </c>
      <c r="AA670" t="s">
        <v>1221</v>
      </c>
      <c r="AB670" t="s">
        <v>1222</v>
      </c>
      <c r="AC670" t="s">
        <v>715</v>
      </c>
    </row>
    <row r="671" spans="1:29" x14ac:dyDescent="0.25">
      <c r="A671" t="s">
        <v>347</v>
      </c>
      <c r="B671">
        <v>137</v>
      </c>
      <c r="C671" t="s">
        <v>123</v>
      </c>
      <c r="D671">
        <v>1996</v>
      </c>
      <c r="E671" t="s">
        <v>1268</v>
      </c>
      <c r="N671">
        <v>8.6545447000000006</v>
      </c>
      <c r="O671">
        <v>3.4208414999999999</v>
      </c>
      <c r="P671">
        <v>15.765127</v>
      </c>
      <c r="Q671" t="s">
        <v>1218</v>
      </c>
      <c r="R671" t="s">
        <v>1218</v>
      </c>
      <c r="S671" t="s">
        <v>1218</v>
      </c>
      <c r="T671" t="s">
        <v>1219</v>
      </c>
      <c r="U671" t="s">
        <v>1219</v>
      </c>
      <c r="V671" t="s">
        <v>1219</v>
      </c>
      <c r="W671" t="s">
        <v>1220</v>
      </c>
      <c r="X671" t="s">
        <v>1220</v>
      </c>
      <c r="Y671" t="s">
        <v>6</v>
      </c>
      <c r="Z671" t="s">
        <v>6</v>
      </c>
      <c r="AA671" t="s">
        <v>1221</v>
      </c>
      <c r="AB671" t="s">
        <v>1222</v>
      </c>
      <c r="AC671" t="s">
        <v>715</v>
      </c>
    </row>
    <row r="672" spans="1:29" x14ac:dyDescent="0.25">
      <c r="A672" t="s">
        <v>347</v>
      </c>
      <c r="B672">
        <v>137</v>
      </c>
      <c r="C672" t="s">
        <v>123</v>
      </c>
      <c r="D672">
        <v>1997</v>
      </c>
      <c r="E672" t="s">
        <v>1269</v>
      </c>
      <c r="N672">
        <v>8.5446840000000002</v>
      </c>
      <c r="O672">
        <v>3.7326166999999999</v>
      </c>
      <c r="P672">
        <v>16.387967</v>
      </c>
      <c r="Q672" t="s">
        <v>1218</v>
      </c>
      <c r="R672" t="s">
        <v>1218</v>
      </c>
      <c r="S672" t="s">
        <v>1218</v>
      </c>
      <c r="T672" t="s">
        <v>1219</v>
      </c>
      <c r="U672" t="s">
        <v>1219</v>
      </c>
      <c r="V672" t="s">
        <v>1219</v>
      </c>
      <c r="W672" t="s">
        <v>1220</v>
      </c>
      <c r="X672" t="s">
        <v>1220</v>
      </c>
      <c r="Y672" t="s">
        <v>6</v>
      </c>
      <c r="Z672" t="s">
        <v>6</v>
      </c>
      <c r="AA672" t="s">
        <v>1221</v>
      </c>
      <c r="AB672" t="s">
        <v>1222</v>
      </c>
      <c r="AC672" t="s">
        <v>715</v>
      </c>
    </row>
    <row r="673" spans="1:29" x14ac:dyDescent="0.25">
      <c r="A673" t="s">
        <v>347</v>
      </c>
      <c r="B673">
        <v>137</v>
      </c>
      <c r="C673" t="s">
        <v>123</v>
      </c>
      <c r="D673">
        <v>1998</v>
      </c>
      <c r="E673" t="s">
        <v>1270</v>
      </c>
      <c r="N673">
        <v>8.0764697000000005</v>
      </c>
      <c r="O673">
        <v>4.0621125999999999</v>
      </c>
      <c r="P673">
        <v>17.380119000000001</v>
      </c>
      <c r="Q673" t="s">
        <v>1218</v>
      </c>
      <c r="R673" t="s">
        <v>1218</v>
      </c>
      <c r="S673" t="s">
        <v>1218</v>
      </c>
      <c r="T673" t="s">
        <v>1219</v>
      </c>
      <c r="U673" t="s">
        <v>1219</v>
      </c>
      <c r="V673" t="s">
        <v>1219</v>
      </c>
      <c r="W673" t="s">
        <v>1220</v>
      </c>
      <c r="X673" t="s">
        <v>1220</v>
      </c>
      <c r="Y673" t="s">
        <v>6</v>
      </c>
      <c r="Z673" t="s">
        <v>6</v>
      </c>
      <c r="AA673" t="s">
        <v>1221</v>
      </c>
      <c r="AB673" t="s">
        <v>1222</v>
      </c>
      <c r="AC673" t="s">
        <v>715</v>
      </c>
    </row>
    <row r="674" spans="1:29" x14ac:dyDescent="0.25">
      <c r="A674" t="s">
        <v>347</v>
      </c>
      <c r="B674">
        <v>137</v>
      </c>
      <c r="C674" t="s">
        <v>123</v>
      </c>
      <c r="D674">
        <v>1999</v>
      </c>
      <c r="E674" t="s">
        <v>1271</v>
      </c>
      <c r="F674">
        <v>163.77277000000001</v>
      </c>
      <c r="G674">
        <v>42.977442000000003</v>
      </c>
      <c r="H674">
        <v>120.79533000000001</v>
      </c>
      <c r="I674">
        <v>137.5127</v>
      </c>
      <c r="N674">
        <v>7.1288140000000002</v>
      </c>
      <c r="O674">
        <v>3.5147789</v>
      </c>
      <c r="P674">
        <v>19.847621</v>
      </c>
      <c r="Q674" t="s">
        <v>1218</v>
      </c>
      <c r="R674" t="s">
        <v>1218</v>
      </c>
      <c r="S674" t="s">
        <v>1218</v>
      </c>
      <c r="T674" t="s">
        <v>1219</v>
      </c>
      <c r="U674" t="s">
        <v>1219</v>
      </c>
      <c r="V674" t="s">
        <v>1219</v>
      </c>
      <c r="W674" t="s">
        <v>1220</v>
      </c>
      <c r="X674" t="s">
        <v>1220</v>
      </c>
      <c r="Y674" t="s">
        <v>6</v>
      </c>
      <c r="Z674" t="s">
        <v>6</v>
      </c>
      <c r="AA674" t="s">
        <v>1221</v>
      </c>
      <c r="AB674" t="s">
        <v>1222</v>
      </c>
      <c r="AC674" t="s">
        <v>715</v>
      </c>
    </row>
    <row r="675" spans="1:29" x14ac:dyDescent="0.25">
      <c r="A675" t="s">
        <v>347</v>
      </c>
      <c r="B675">
        <v>137</v>
      </c>
      <c r="C675" t="s">
        <v>123</v>
      </c>
      <c r="D675">
        <v>2000</v>
      </c>
      <c r="E675" t="s">
        <v>1272</v>
      </c>
      <c r="F675">
        <v>154.44942</v>
      </c>
      <c r="G675">
        <v>39.589416999999997</v>
      </c>
      <c r="H675">
        <v>114.86001</v>
      </c>
      <c r="I675">
        <v>127.59864</v>
      </c>
      <c r="N675">
        <v>6.4893368000000002</v>
      </c>
      <c r="O675">
        <v>3.0217423000000001</v>
      </c>
      <c r="P675">
        <v>23.0794</v>
      </c>
      <c r="Q675" t="s">
        <v>1218</v>
      </c>
      <c r="R675" t="s">
        <v>1218</v>
      </c>
      <c r="S675" t="s">
        <v>1218</v>
      </c>
      <c r="T675" t="s">
        <v>1219</v>
      </c>
      <c r="U675" t="s">
        <v>1219</v>
      </c>
      <c r="V675" t="s">
        <v>1219</v>
      </c>
      <c r="W675" t="s">
        <v>1220</v>
      </c>
      <c r="X675" t="s">
        <v>1220</v>
      </c>
      <c r="Y675" t="s">
        <v>6</v>
      </c>
      <c r="Z675" t="s">
        <v>6</v>
      </c>
      <c r="AA675" t="s">
        <v>1221</v>
      </c>
      <c r="AB675" t="s">
        <v>1222</v>
      </c>
      <c r="AC675" t="s">
        <v>715</v>
      </c>
    </row>
    <row r="676" spans="1:29" x14ac:dyDescent="0.25">
      <c r="A676" t="s">
        <v>347</v>
      </c>
      <c r="B676">
        <v>137</v>
      </c>
      <c r="C676" t="s">
        <v>123</v>
      </c>
      <c r="D676">
        <v>2001</v>
      </c>
      <c r="E676" t="s">
        <v>1273</v>
      </c>
      <c r="F676">
        <v>201.97797</v>
      </c>
      <c r="G676">
        <v>43.513559999999998</v>
      </c>
      <c r="H676">
        <v>158.46440999999999</v>
      </c>
      <c r="I676">
        <v>170.87402</v>
      </c>
      <c r="N676">
        <v>6.8909089999999997</v>
      </c>
      <c r="O676">
        <v>2.9332951999999999</v>
      </c>
      <c r="P676">
        <v>23.771899999999999</v>
      </c>
      <c r="Q676" t="s">
        <v>1218</v>
      </c>
      <c r="R676" t="s">
        <v>1218</v>
      </c>
      <c r="S676" t="s">
        <v>1218</v>
      </c>
      <c r="T676" t="s">
        <v>1219</v>
      </c>
      <c r="U676" t="s">
        <v>1219</v>
      </c>
      <c r="V676" t="s">
        <v>1219</v>
      </c>
      <c r="W676" t="s">
        <v>1220</v>
      </c>
      <c r="X676" t="s">
        <v>1220</v>
      </c>
      <c r="Y676" t="s">
        <v>6</v>
      </c>
      <c r="Z676" t="s">
        <v>6</v>
      </c>
      <c r="AA676" t="s">
        <v>1221</v>
      </c>
      <c r="AB676" t="s">
        <v>1222</v>
      </c>
      <c r="AC676" t="s">
        <v>715</v>
      </c>
    </row>
    <row r="677" spans="1:29" x14ac:dyDescent="0.25">
      <c r="A677" t="s">
        <v>347</v>
      </c>
      <c r="B677">
        <v>137</v>
      </c>
      <c r="C677" t="s">
        <v>123</v>
      </c>
      <c r="D677">
        <v>2002</v>
      </c>
      <c r="E677" t="s">
        <v>1274</v>
      </c>
      <c r="F677">
        <v>211.31952000000001</v>
      </c>
      <c r="G677">
        <v>41.235799</v>
      </c>
      <c r="H677">
        <v>170.08372</v>
      </c>
      <c r="I677">
        <v>180.41658000000001</v>
      </c>
      <c r="J677">
        <v>39.319059000000003</v>
      </c>
      <c r="K677">
        <v>141.09752</v>
      </c>
      <c r="N677">
        <v>6.7938647999999997</v>
      </c>
      <c r="O677">
        <v>2.5599031000000001</v>
      </c>
      <c r="P677">
        <v>25.0947</v>
      </c>
      <c r="Q677" t="s">
        <v>1218</v>
      </c>
      <c r="R677" t="s">
        <v>1218</v>
      </c>
      <c r="S677" t="s">
        <v>1218</v>
      </c>
      <c r="T677" t="s">
        <v>1219</v>
      </c>
      <c r="U677" t="s">
        <v>1219</v>
      </c>
      <c r="V677" t="s">
        <v>1219</v>
      </c>
      <c r="W677" t="s">
        <v>1220</v>
      </c>
      <c r="X677" t="s">
        <v>1220</v>
      </c>
      <c r="Y677" t="s">
        <v>6</v>
      </c>
      <c r="Z677" t="s">
        <v>6</v>
      </c>
      <c r="AA677" t="s">
        <v>1221</v>
      </c>
      <c r="AB677" t="s">
        <v>1222</v>
      </c>
      <c r="AC677" t="s">
        <v>715</v>
      </c>
    </row>
    <row r="678" spans="1:29" x14ac:dyDescent="0.25">
      <c r="A678" t="s">
        <v>347</v>
      </c>
      <c r="B678">
        <v>137</v>
      </c>
      <c r="C678" t="s">
        <v>123</v>
      </c>
      <c r="D678">
        <v>2003</v>
      </c>
      <c r="E678" t="s">
        <v>1275</v>
      </c>
      <c r="F678">
        <v>269.65609999999998</v>
      </c>
      <c r="G678">
        <v>42.615264000000003</v>
      </c>
      <c r="H678">
        <v>227.04084</v>
      </c>
      <c r="I678">
        <v>237.36625000000001</v>
      </c>
      <c r="J678">
        <v>43.336973999999998</v>
      </c>
      <c r="K678">
        <v>194.02928</v>
      </c>
      <c r="N678">
        <v>6.8493725999999997</v>
      </c>
      <c r="O678">
        <v>1.6629881</v>
      </c>
      <c r="P678">
        <v>26.187799999999999</v>
      </c>
      <c r="Q678" t="s">
        <v>1218</v>
      </c>
      <c r="R678" t="s">
        <v>1218</v>
      </c>
      <c r="S678" t="s">
        <v>1218</v>
      </c>
      <c r="T678" t="s">
        <v>1219</v>
      </c>
      <c r="U678" t="s">
        <v>1219</v>
      </c>
      <c r="V678" t="s">
        <v>1219</v>
      </c>
      <c r="W678" t="s">
        <v>1220</v>
      </c>
      <c r="X678" t="s">
        <v>1220</v>
      </c>
      <c r="Y678" t="s">
        <v>6</v>
      </c>
      <c r="Z678" t="s">
        <v>6</v>
      </c>
      <c r="AA678" t="s">
        <v>1221</v>
      </c>
      <c r="AB678" t="s">
        <v>1222</v>
      </c>
      <c r="AC678" t="s">
        <v>715</v>
      </c>
    </row>
    <row r="679" spans="1:29" x14ac:dyDescent="0.25">
      <c r="A679" t="s">
        <v>347</v>
      </c>
      <c r="B679">
        <v>137</v>
      </c>
      <c r="C679" t="s">
        <v>123</v>
      </c>
      <c r="D679">
        <v>2004</v>
      </c>
      <c r="E679" t="s">
        <v>1276</v>
      </c>
      <c r="F679">
        <v>258.98137000000003</v>
      </c>
      <c r="G679">
        <v>43.797162</v>
      </c>
      <c r="H679">
        <v>215.18421000000001</v>
      </c>
      <c r="I679">
        <v>219.36883</v>
      </c>
      <c r="J679">
        <v>44.563209999999998</v>
      </c>
      <c r="K679">
        <v>174.80562</v>
      </c>
      <c r="N679">
        <v>7.2523948000000003</v>
      </c>
      <c r="O679">
        <v>1.4035854000000001</v>
      </c>
      <c r="P679">
        <v>27.935600000000001</v>
      </c>
      <c r="Q679" t="s">
        <v>1218</v>
      </c>
      <c r="R679" t="s">
        <v>1218</v>
      </c>
      <c r="S679" t="s">
        <v>1218</v>
      </c>
      <c r="T679" t="s">
        <v>1219</v>
      </c>
      <c r="U679" t="s">
        <v>1219</v>
      </c>
      <c r="V679" t="s">
        <v>1219</v>
      </c>
      <c r="W679" t="s">
        <v>1220</v>
      </c>
      <c r="X679" t="s">
        <v>1220</v>
      </c>
      <c r="Y679" t="s">
        <v>6</v>
      </c>
      <c r="Z679" t="s">
        <v>6</v>
      </c>
      <c r="AA679" t="s">
        <v>1221</v>
      </c>
      <c r="AB679" t="s">
        <v>1222</v>
      </c>
      <c r="AC679" t="s">
        <v>715</v>
      </c>
    </row>
    <row r="680" spans="1:29" x14ac:dyDescent="0.25">
      <c r="A680" t="s">
        <v>347</v>
      </c>
      <c r="B680">
        <v>137</v>
      </c>
      <c r="C680" t="s">
        <v>123</v>
      </c>
      <c r="D680">
        <v>2005</v>
      </c>
      <c r="E680" t="s">
        <v>1277</v>
      </c>
      <c r="F680">
        <v>243.51169999999999</v>
      </c>
      <c r="G680">
        <v>45.486331</v>
      </c>
      <c r="H680">
        <v>198.02537000000001</v>
      </c>
      <c r="I680">
        <v>209.70997</v>
      </c>
      <c r="J680">
        <v>46.378742000000003</v>
      </c>
      <c r="K680">
        <v>163.33122</v>
      </c>
      <c r="N680">
        <v>7.4013518999999999</v>
      </c>
      <c r="O680">
        <v>0.82781126000000005</v>
      </c>
      <c r="P680">
        <v>30.030999999999999</v>
      </c>
      <c r="Q680" t="s">
        <v>1218</v>
      </c>
      <c r="R680" t="s">
        <v>1218</v>
      </c>
      <c r="S680" t="s">
        <v>1218</v>
      </c>
      <c r="T680" t="s">
        <v>1219</v>
      </c>
      <c r="U680" t="s">
        <v>1219</v>
      </c>
      <c r="V680" t="s">
        <v>1219</v>
      </c>
      <c r="W680" t="s">
        <v>1220</v>
      </c>
      <c r="X680" t="s">
        <v>1220</v>
      </c>
      <c r="Y680" t="s">
        <v>6</v>
      </c>
      <c r="Z680" t="s">
        <v>6</v>
      </c>
      <c r="AA680" t="s">
        <v>1221</v>
      </c>
      <c r="AB680" t="s">
        <v>1222</v>
      </c>
      <c r="AC680" t="s">
        <v>715</v>
      </c>
    </row>
    <row r="681" spans="1:29" x14ac:dyDescent="0.25">
      <c r="A681" t="s">
        <v>347</v>
      </c>
      <c r="B681">
        <v>137</v>
      </c>
      <c r="C681" t="s">
        <v>123</v>
      </c>
      <c r="D681">
        <v>2006</v>
      </c>
      <c r="E681" t="s">
        <v>1278</v>
      </c>
      <c r="F681">
        <v>259.79419000000001</v>
      </c>
      <c r="G681">
        <v>45.379389000000003</v>
      </c>
      <c r="H681">
        <v>214.41480000000001</v>
      </c>
      <c r="I681">
        <v>217.23364000000001</v>
      </c>
      <c r="J681">
        <v>46.390974999999997</v>
      </c>
      <c r="K681">
        <v>170.84266</v>
      </c>
      <c r="N681">
        <v>7.7756053999999999</v>
      </c>
      <c r="O681">
        <v>1.4623628</v>
      </c>
      <c r="P681">
        <v>33.808300000000003</v>
      </c>
      <c r="Q681" t="s">
        <v>1218</v>
      </c>
      <c r="R681" t="s">
        <v>1218</v>
      </c>
      <c r="S681" t="s">
        <v>1218</v>
      </c>
      <c r="T681" t="s">
        <v>1219</v>
      </c>
      <c r="U681" t="s">
        <v>1219</v>
      </c>
      <c r="V681" t="s">
        <v>1219</v>
      </c>
      <c r="W681" t="s">
        <v>1220</v>
      </c>
      <c r="X681" t="s">
        <v>1220</v>
      </c>
      <c r="Y681" t="s">
        <v>6</v>
      </c>
      <c r="Z681" t="s">
        <v>6</v>
      </c>
      <c r="AA681" t="s">
        <v>1221</v>
      </c>
      <c r="AB681" t="s">
        <v>1222</v>
      </c>
      <c r="AC681" t="s">
        <v>715</v>
      </c>
    </row>
    <row r="682" spans="1:29" x14ac:dyDescent="0.25">
      <c r="A682" t="s">
        <v>347</v>
      </c>
      <c r="B682">
        <v>137</v>
      </c>
      <c r="C682" t="s">
        <v>123</v>
      </c>
      <c r="D682">
        <v>2007</v>
      </c>
      <c r="E682" t="s">
        <v>1279</v>
      </c>
      <c r="F682">
        <v>377.89983000000001</v>
      </c>
      <c r="G682">
        <v>50.329622000000001</v>
      </c>
      <c r="H682">
        <v>327.57020999999997</v>
      </c>
      <c r="I682">
        <v>338.61680000000001</v>
      </c>
      <c r="J682">
        <v>51.851990999999998</v>
      </c>
      <c r="K682">
        <v>286.76479999999998</v>
      </c>
      <c r="N682">
        <v>7.7116321000000001</v>
      </c>
      <c r="O682">
        <v>1.4309191999999999</v>
      </c>
      <c r="P682">
        <v>37.178899999999999</v>
      </c>
      <c r="Q682" t="s">
        <v>1218</v>
      </c>
      <c r="R682" t="s">
        <v>1218</v>
      </c>
      <c r="S682" t="s">
        <v>1218</v>
      </c>
      <c r="T682" t="s">
        <v>1219</v>
      </c>
      <c r="U682" t="s">
        <v>1219</v>
      </c>
      <c r="V682" t="s">
        <v>1219</v>
      </c>
      <c r="W682" t="s">
        <v>1220</v>
      </c>
      <c r="X682" t="s">
        <v>1220</v>
      </c>
      <c r="Y682" t="s">
        <v>6</v>
      </c>
      <c r="Z682" t="s">
        <v>6</v>
      </c>
      <c r="AA682" t="s">
        <v>1221</v>
      </c>
      <c r="AB682" t="s">
        <v>1222</v>
      </c>
      <c r="AC682" t="s">
        <v>715</v>
      </c>
    </row>
    <row r="683" spans="1:29" x14ac:dyDescent="0.25">
      <c r="A683" t="s">
        <v>347</v>
      </c>
      <c r="B683">
        <v>137</v>
      </c>
      <c r="C683" t="s">
        <v>123</v>
      </c>
      <c r="D683">
        <v>2008</v>
      </c>
      <c r="E683" t="s">
        <v>1280</v>
      </c>
      <c r="F683">
        <v>374.82722999999999</v>
      </c>
      <c r="G683">
        <v>52.910552000000003</v>
      </c>
      <c r="H683">
        <v>321.91667999999999</v>
      </c>
      <c r="I683">
        <v>333.43036999999998</v>
      </c>
      <c r="J683">
        <v>54.589086999999999</v>
      </c>
      <c r="K683">
        <v>278.84129000000001</v>
      </c>
      <c r="N683">
        <v>14.907222000000001</v>
      </c>
      <c r="O683">
        <v>8.4765989000000008</v>
      </c>
      <c r="P683">
        <v>38.128500000000003</v>
      </c>
      <c r="Q683" t="s">
        <v>1218</v>
      </c>
      <c r="R683" t="s">
        <v>1218</v>
      </c>
      <c r="S683" t="s">
        <v>1218</v>
      </c>
      <c r="T683" t="s">
        <v>1219</v>
      </c>
      <c r="U683" t="s">
        <v>1219</v>
      </c>
      <c r="V683" t="s">
        <v>1219</v>
      </c>
      <c r="W683" t="s">
        <v>1220</v>
      </c>
      <c r="X683" t="s">
        <v>1220</v>
      </c>
      <c r="Y683" t="s">
        <v>6</v>
      </c>
      <c r="Z683" t="s">
        <v>6</v>
      </c>
      <c r="AA683" t="s">
        <v>1221</v>
      </c>
      <c r="AB683" t="s">
        <v>1222</v>
      </c>
      <c r="AC683" t="s">
        <v>715</v>
      </c>
    </row>
    <row r="684" spans="1:29" x14ac:dyDescent="0.25">
      <c r="A684" t="s">
        <v>347</v>
      </c>
      <c r="B684">
        <v>137</v>
      </c>
      <c r="C684" t="s">
        <v>123</v>
      </c>
      <c r="D684">
        <v>2009</v>
      </c>
      <c r="E684" t="s">
        <v>1281</v>
      </c>
      <c r="F684">
        <v>427.83776</v>
      </c>
      <c r="G684">
        <v>57.512358999999996</v>
      </c>
      <c r="H684">
        <v>370.3254</v>
      </c>
      <c r="I684">
        <v>383.52571</v>
      </c>
      <c r="J684">
        <v>58.926774999999999</v>
      </c>
      <c r="K684">
        <v>324.59893</v>
      </c>
      <c r="N684">
        <v>15.723542999999999</v>
      </c>
      <c r="O684">
        <v>8.7407102999999999</v>
      </c>
      <c r="P684">
        <v>36.976399999999998</v>
      </c>
      <c r="Q684" t="s">
        <v>1218</v>
      </c>
      <c r="R684" t="s">
        <v>1218</v>
      </c>
      <c r="S684" t="s">
        <v>1218</v>
      </c>
      <c r="T684" t="s">
        <v>1219</v>
      </c>
      <c r="U684" t="s">
        <v>1219</v>
      </c>
      <c r="V684" t="s">
        <v>1219</v>
      </c>
      <c r="W684" t="s">
        <v>1220</v>
      </c>
      <c r="X684" t="s">
        <v>1220</v>
      </c>
      <c r="Y684" t="s">
        <v>6</v>
      </c>
      <c r="Z684" t="s">
        <v>6</v>
      </c>
      <c r="AA684" t="s">
        <v>1221</v>
      </c>
      <c r="AB684" t="s">
        <v>1222</v>
      </c>
      <c r="AC684" t="s">
        <v>715</v>
      </c>
    </row>
    <row r="685" spans="1:29" x14ac:dyDescent="0.25">
      <c r="A685" t="s">
        <v>347</v>
      </c>
      <c r="B685">
        <v>137</v>
      </c>
      <c r="C685" t="s">
        <v>123</v>
      </c>
      <c r="D685">
        <v>2010</v>
      </c>
      <c r="E685" t="s">
        <v>1282</v>
      </c>
      <c r="F685">
        <v>402.89413999999999</v>
      </c>
      <c r="G685">
        <v>57.123586000000003</v>
      </c>
      <c r="H685">
        <v>345.77055000000001</v>
      </c>
      <c r="I685">
        <v>349.26751000000002</v>
      </c>
      <c r="J685">
        <v>58.689126999999999</v>
      </c>
      <c r="K685">
        <v>290.57837999999998</v>
      </c>
      <c r="N685">
        <v>19.785802</v>
      </c>
      <c r="O685">
        <v>13.022117</v>
      </c>
      <c r="P685">
        <v>40.177799999999998</v>
      </c>
      <c r="Q685" t="s">
        <v>1218</v>
      </c>
      <c r="R685" t="s">
        <v>1218</v>
      </c>
      <c r="S685" t="s">
        <v>1218</v>
      </c>
      <c r="T685" t="s">
        <v>1219</v>
      </c>
      <c r="U685" t="s">
        <v>1219</v>
      </c>
      <c r="V685" t="s">
        <v>1219</v>
      </c>
      <c r="W685" t="s">
        <v>1220</v>
      </c>
      <c r="X685" t="s">
        <v>1220</v>
      </c>
      <c r="Y685" t="s">
        <v>6</v>
      </c>
      <c r="Z685" t="s">
        <v>6</v>
      </c>
      <c r="AA685" t="s">
        <v>1221</v>
      </c>
      <c r="AB685" t="s">
        <v>1222</v>
      </c>
      <c r="AC685" t="s">
        <v>715</v>
      </c>
    </row>
    <row r="686" spans="1:29" x14ac:dyDescent="0.25">
      <c r="A686" t="s">
        <v>347</v>
      </c>
      <c r="B686">
        <v>137</v>
      </c>
      <c r="C686" t="s">
        <v>123</v>
      </c>
      <c r="D686">
        <v>2011</v>
      </c>
      <c r="E686" t="s">
        <v>1283</v>
      </c>
      <c r="F686">
        <v>406.4803</v>
      </c>
      <c r="G686">
        <v>57.074415000000002</v>
      </c>
      <c r="H686">
        <v>349.40588000000002</v>
      </c>
      <c r="I686">
        <v>356.00385999999997</v>
      </c>
      <c r="J686">
        <v>58.448222999999999</v>
      </c>
      <c r="K686">
        <v>297.55563999999998</v>
      </c>
      <c r="N686">
        <v>18.703014</v>
      </c>
      <c r="O686">
        <v>12.121015999999999</v>
      </c>
      <c r="P686">
        <v>43.164700000000003</v>
      </c>
      <c r="Q686" t="s">
        <v>1218</v>
      </c>
      <c r="R686" t="s">
        <v>1218</v>
      </c>
      <c r="S686" t="s">
        <v>1218</v>
      </c>
      <c r="T686" t="s">
        <v>1219</v>
      </c>
      <c r="U686" t="s">
        <v>1219</v>
      </c>
      <c r="V686" t="s">
        <v>1219</v>
      </c>
      <c r="W686" t="s">
        <v>1220</v>
      </c>
      <c r="X686" t="s">
        <v>1220</v>
      </c>
      <c r="Y686" t="s">
        <v>6</v>
      </c>
      <c r="Z686" t="s">
        <v>6</v>
      </c>
      <c r="AA686" t="s">
        <v>1221</v>
      </c>
      <c r="AB686" t="s">
        <v>1222</v>
      </c>
      <c r="AC686" t="s">
        <v>715</v>
      </c>
    </row>
    <row r="687" spans="1:29" x14ac:dyDescent="0.25">
      <c r="A687" t="s">
        <v>347</v>
      </c>
      <c r="B687">
        <v>137</v>
      </c>
      <c r="C687" t="s">
        <v>123</v>
      </c>
      <c r="D687">
        <v>2012</v>
      </c>
      <c r="E687" t="s">
        <v>1284</v>
      </c>
      <c r="F687">
        <v>430.35455000000002</v>
      </c>
      <c r="G687">
        <v>60.149166000000001</v>
      </c>
      <c r="H687">
        <v>370.20539000000002</v>
      </c>
      <c r="I687">
        <v>379.28228000000001</v>
      </c>
      <c r="J687">
        <v>61.851649999999999</v>
      </c>
      <c r="K687">
        <v>317.43063000000001</v>
      </c>
      <c r="N687">
        <v>21.720167</v>
      </c>
      <c r="O687">
        <v>14.127675</v>
      </c>
      <c r="P687">
        <v>44.112000000000002</v>
      </c>
      <c r="Q687" t="s">
        <v>1218</v>
      </c>
      <c r="R687" t="s">
        <v>1218</v>
      </c>
      <c r="S687" t="s">
        <v>1218</v>
      </c>
      <c r="T687" t="s">
        <v>1219</v>
      </c>
      <c r="U687" t="s">
        <v>1219</v>
      </c>
      <c r="V687" t="s">
        <v>1219</v>
      </c>
      <c r="W687" t="s">
        <v>1220</v>
      </c>
      <c r="X687" t="s">
        <v>1220</v>
      </c>
      <c r="Y687" t="s">
        <v>6</v>
      </c>
      <c r="Z687" t="s">
        <v>6</v>
      </c>
      <c r="AA687" t="s">
        <v>1221</v>
      </c>
      <c r="AB687" t="s">
        <v>1222</v>
      </c>
      <c r="AC687" t="s">
        <v>715</v>
      </c>
    </row>
    <row r="688" spans="1:29" x14ac:dyDescent="0.25">
      <c r="A688" t="s">
        <v>347</v>
      </c>
      <c r="B688">
        <v>137</v>
      </c>
      <c r="C688" t="s">
        <v>123</v>
      </c>
      <c r="D688">
        <v>2013</v>
      </c>
      <c r="E688" t="s">
        <v>1285</v>
      </c>
      <c r="F688">
        <v>437.87876999999997</v>
      </c>
      <c r="G688">
        <v>59.529800000000002</v>
      </c>
      <c r="H688">
        <v>378.34897000000001</v>
      </c>
      <c r="I688">
        <v>383.61354999999998</v>
      </c>
      <c r="J688">
        <v>60.983583000000003</v>
      </c>
      <c r="K688">
        <v>322.62997000000001</v>
      </c>
      <c r="N688">
        <v>23.685251999999998</v>
      </c>
      <c r="O688">
        <v>15.660417000000001</v>
      </c>
      <c r="P688">
        <v>46.499400000000001</v>
      </c>
      <c r="Q688" t="s">
        <v>1218</v>
      </c>
      <c r="R688" t="s">
        <v>1218</v>
      </c>
      <c r="S688" t="s">
        <v>1218</v>
      </c>
      <c r="T688" t="s">
        <v>1219</v>
      </c>
      <c r="U688" t="s">
        <v>1219</v>
      </c>
      <c r="V688" t="s">
        <v>1219</v>
      </c>
      <c r="W688" t="s">
        <v>1220</v>
      </c>
      <c r="X688" t="s">
        <v>1220</v>
      </c>
      <c r="Y688" t="s">
        <v>6</v>
      </c>
      <c r="Z688" t="s">
        <v>6</v>
      </c>
      <c r="AA688" t="s">
        <v>1221</v>
      </c>
      <c r="AB688" t="s">
        <v>1222</v>
      </c>
      <c r="AC688" t="s">
        <v>715</v>
      </c>
    </row>
    <row r="689" spans="1:29" x14ac:dyDescent="0.25">
      <c r="A689" t="s">
        <v>347</v>
      </c>
      <c r="B689">
        <v>137</v>
      </c>
      <c r="C689" t="s">
        <v>123</v>
      </c>
      <c r="D689">
        <v>2014</v>
      </c>
      <c r="E689" t="s">
        <v>1286</v>
      </c>
      <c r="F689">
        <v>448.98172</v>
      </c>
      <c r="G689">
        <v>60.189506000000002</v>
      </c>
      <c r="H689">
        <v>388.79221999999999</v>
      </c>
      <c r="I689">
        <v>400.87065999999999</v>
      </c>
      <c r="J689">
        <v>61.618527999999998</v>
      </c>
      <c r="K689">
        <v>339.25213000000002</v>
      </c>
      <c r="N689">
        <v>22.740912000000002</v>
      </c>
      <c r="O689">
        <v>15.016769</v>
      </c>
      <c r="P689">
        <v>49.824300000000001</v>
      </c>
      <c r="Q689" t="s">
        <v>1218</v>
      </c>
      <c r="R689" t="s">
        <v>1218</v>
      </c>
      <c r="S689" t="s">
        <v>1218</v>
      </c>
      <c r="T689" t="s">
        <v>1219</v>
      </c>
      <c r="U689" t="s">
        <v>1219</v>
      </c>
      <c r="V689" t="s">
        <v>1219</v>
      </c>
      <c r="W689" t="s">
        <v>1220</v>
      </c>
      <c r="X689" t="s">
        <v>1220</v>
      </c>
      <c r="Y689" t="s">
        <v>6</v>
      </c>
      <c r="Z689" t="s">
        <v>6</v>
      </c>
      <c r="AA689" t="s">
        <v>1221</v>
      </c>
      <c r="AB689" t="s">
        <v>1222</v>
      </c>
      <c r="AC689" t="s">
        <v>715</v>
      </c>
    </row>
    <row r="690" spans="1:29" x14ac:dyDescent="0.25">
      <c r="A690" t="s">
        <v>347</v>
      </c>
      <c r="B690">
        <v>137</v>
      </c>
      <c r="C690" t="s">
        <v>123</v>
      </c>
      <c r="D690">
        <v>2015</v>
      </c>
      <c r="E690" t="s">
        <v>1287</v>
      </c>
      <c r="F690">
        <v>488.71629000000001</v>
      </c>
      <c r="G690">
        <v>60.676091999999997</v>
      </c>
      <c r="H690">
        <v>428.04020000000003</v>
      </c>
      <c r="I690">
        <v>414.17986000000002</v>
      </c>
      <c r="J690">
        <v>62.729261000000001</v>
      </c>
      <c r="K690">
        <v>351.45060000000001</v>
      </c>
      <c r="N690">
        <v>22.193033</v>
      </c>
      <c r="O690">
        <v>14.50596</v>
      </c>
      <c r="P690">
        <v>51.578800000000001</v>
      </c>
      <c r="Q690" t="s">
        <v>1218</v>
      </c>
      <c r="R690" t="s">
        <v>1218</v>
      </c>
      <c r="S690" t="s">
        <v>1218</v>
      </c>
      <c r="T690" t="s">
        <v>1219</v>
      </c>
      <c r="U690" t="s">
        <v>1219</v>
      </c>
      <c r="V690" t="s">
        <v>1219</v>
      </c>
      <c r="W690" t="s">
        <v>1220</v>
      </c>
      <c r="X690" t="s">
        <v>1220</v>
      </c>
      <c r="Y690" t="s">
        <v>6</v>
      </c>
      <c r="Z690" t="s">
        <v>6</v>
      </c>
      <c r="AA690" t="s">
        <v>1221</v>
      </c>
      <c r="AB690" t="s">
        <v>1222</v>
      </c>
      <c r="AC690" t="s">
        <v>715</v>
      </c>
    </row>
    <row r="691" spans="1:29" x14ac:dyDescent="0.25">
      <c r="A691" t="s">
        <v>347</v>
      </c>
      <c r="B691">
        <v>137</v>
      </c>
      <c r="C691" t="s">
        <v>123</v>
      </c>
      <c r="D691">
        <v>2016</v>
      </c>
      <c r="E691" t="s">
        <v>1288</v>
      </c>
      <c r="F691">
        <v>480.62022999999999</v>
      </c>
      <c r="G691">
        <v>64.913794999999993</v>
      </c>
      <c r="H691">
        <v>415.70643000000001</v>
      </c>
      <c r="I691">
        <v>426.9966</v>
      </c>
      <c r="J691">
        <v>64.607996</v>
      </c>
      <c r="K691">
        <v>362.38861000000003</v>
      </c>
      <c r="N691">
        <v>20.682513</v>
      </c>
      <c r="O691">
        <v>13.510497000000001</v>
      </c>
      <c r="P691">
        <v>53.302999999999997</v>
      </c>
      <c r="Q691" t="s">
        <v>1218</v>
      </c>
      <c r="R691" t="s">
        <v>1218</v>
      </c>
      <c r="S691" t="s">
        <v>1218</v>
      </c>
      <c r="T691" t="s">
        <v>1219</v>
      </c>
      <c r="U691" t="s">
        <v>1219</v>
      </c>
      <c r="V691" t="s">
        <v>1219</v>
      </c>
      <c r="W691" t="s">
        <v>1220</v>
      </c>
      <c r="X691" t="s">
        <v>1220</v>
      </c>
      <c r="Y691" t="s">
        <v>6</v>
      </c>
      <c r="Z691" t="s">
        <v>6</v>
      </c>
      <c r="AA691" t="s">
        <v>1221</v>
      </c>
      <c r="AB691" t="s">
        <v>1222</v>
      </c>
      <c r="AC691" t="s">
        <v>715</v>
      </c>
    </row>
    <row r="692" spans="1:29" x14ac:dyDescent="0.25">
      <c r="A692" t="s">
        <v>347</v>
      </c>
      <c r="B692">
        <v>137</v>
      </c>
      <c r="C692" t="s">
        <v>123</v>
      </c>
      <c r="D692">
        <v>2017</v>
      </c>
      <c r="E692" t="s">
        <v>1289</v>
      </c>
      <c r="F692">
        <v>473.20670999999999</v>
      </c>
      <c r="G692">
        <v>66.892347999999998</v>
      </c>
      <c r="H692">
        <v>406.31437</v>
      </c>
      <c r="I692">
        <v>401.56205</v>
      </c>
      <c r="J692">
        <v>66.557805000000002</v>
      </c>
      <c r="K692">
        <v>335.00423999999998</v>
      </c>
      <c r="N692">
        <v>22.959783999999999</v>
      </c>
      <c r="O692">
        <v>16.652652</v>
      </c>
      <c r="P692">
        <v>55.299300000000002</v>
      </c>
      <c r="Q692" t="s">
        <v>1218</v>
      </c>
      <c r="R692" t="s">
        <v>1218</v>
      </c>
      <c r="S692" t="s">
        <v>1218</v>
      </c>
      <c r="T692" t="s">
        <v>1219</v>
      </c>
      <c r="U692" t="s">
        <v>1219</v>
      </c>
      <c r="V692" t="s">
        <v>1219</v>
      </c>
      <c r="W692" t="s">
        <v>1220</v>
      </c>
      <c r="X692" t="s">
        <v>1220</v>
      </c>
      <c r="Y692" t="s">
        <v>6</v>
      </c>
      <c r="Z692" t="s">
        <v>6</v>
      </c>
      <c r="AA692" t="s">
        <v>1221</v>
      </c>
      <c r="AB692" t="s">
        <v>1222</v>
      </c>
      <c r="AC692" t="s">
        <v>715</v>
      </c>
    </row>
    <row r="693" spans="1:29" x14ac:dyDescent="0.25">
      <c r="A693" t="s">
        <v>347</v>
      </c>
      <c r="B693">
        <v>137</v>
      </c>
      <c r="C693" t="s">
        <v>123</v>
      </c>
      <c r="D693">
        <v>2018</v>
      </c>
      <c r="E693" t="s">
        <v>1290</v>
      </c>
      <c r="I693">
        <v>391.20287000000002</v>
      </c>
      <c r="J693">
        <v>66.788745000000006</v>
      </c>
      <c r="K693">
        <v>324.41412000000003</v>
      </c>
      <c r="N693">
        <v>21.428522999999998</v>
      </c>
      <c r="O693">
        <v>16.113350000000001</v>
      </c>
      <c r="P693">
        <v>58.869199999999999</v>
      </c>
      <c r="Q693" t="s">
        <v>1218</v>
      </c>
      <c r="R693" t="s">
        <v>1218</v>
      </c>
      <c r="S693" t="s">
        <v>1218</v>
      </c>
      <c r="T693" t="s">
        <v>1219</v>
      </c>
      <c r="U693" t="s">
        <v>1219</v>
      </c>
      <c r="V693" t="s">
        <v>1219</v>
      </c>
      <c r="W693" t="s">
        <v>1220</v>
      </c>
      <c r="X693" t="s">
        <v>1220</v>
      </c>
      <c r="Y693" t="s">
        <v>6</v>
      </c>
      <c r="Z693" t="s">
        <v>6</v>
      </c>
      <c r="AA693" t="s">
        <v>1221</v>
      </c>
      <c r="AB693" t="s">
        <v>1222</v>
      </c>
      <c r="AC693" t="s">
        <v>715</v>
      </c>
    </row>
    <row r="694" spans="1:29" x14ac:dyDescent="0.25">
      <c r="A694" t="s">
        <v>347</v>
      </c>
      <c r="B694">
        <v>138</v>
      </c>
      <c r="C694" t="s">
        <v>78</v>
      </c>
      <c r="D694">
        <v>1950</v>
      </c>
      <c r="E694" t="s">
        <v>1291</v>
      </c>
      <c r="N694">
        <v>143.94278</v>
      </c>
      <c r="P694">
        <v>9.0348527000000001</v>
      </c>
      <c r="Q694" t="s">
        <v>637</v>
      </c>
      <c r="R694" t="s">
        <v>637</v>
      </c>
      <c r="S694" t="s">
        <v>637</v>
      </c>
      <c r="T694" t="s">
        <v>1292</v>
      </c>
      <c r="U694" t="s">
        <v>1292</v>
      </c>
      <c r="V694" t="s">
        <v>1292</v>
      </c>
      <c r="W694" t="s">
        <v>1293</v>
      </c>
      <c r="X694" t="s">
        <v>1293</v>
      </c>
      <c r="Y694" t="s">
        <v>6</v>
      </c>
      <c r="Z694" t="s">
        <v>6</v>
      </c>
      <c r="AA694" t="s">
        <v>1294</v>
      </c>
      <c r="AB694" t="s">
        <v>6</v>
      </c>
      <c r="AC694" t="s">
        <v>1295</v>
      </c>
    </row>
    <row r="695" spans="1:29" x14ac:dyDescent="0.25">
      <c r="A695" t="s">
        <v>347</v>
      </c>
      <c r="B695">
        <v>138</v>
      </c>
      <c r="C695" t="s">
        <v>78</v>
      </c>
      <c r="D695">
        <v>1951</v>
      </c>
      <c r="E695" t="s">
        <v>1296</v>
      </c>
      <c r="N695">
        <v>124.11181999999999</v>
      </c>
      <c r="P695">
        <v>10.318206</v>
      </c>
      <c r="Q695" t="s">
        <v>637</v>
      </c>
      <c r="R695" t="s">
        <v>637</v>
      </c>
      <c r="S695" t="s">
        <v>637</v>
      </c>
      <c r="T695" t="s">
        <v>1292</v>
      </c>
      <c r="U695" t="s">
        <v>1292</v>
      </c>
      <c r="V695" t="s">
        <v>1292</v>
      </c>
      <c r="W695" t="s">
        <v>1293</v>
      </c>
      <c r="X695" t="s">
        <v>1293</v>
      </c>
      <c r="Y695" t="s">
        <v>6</v>
      </c>
      <c r="Z695" t="s">
        <v>6</v>
      </c>
      <c r="AA695" t="s">
        <v>1294</v>
      </c>
      <c r="AB695" t="s">
        <v>6</v>
      </c>
      <c r="AC695" t="s">
        <v>1295</v>
      </c>
    </row>
    <row r="696" spans="1:29" x14ac:dyDescent="0.25">
      <c r="A696" t="s">
        <v>347</v>
      </c>
      <c r="B696">
        <v>138</v>
      </c>
      <c r="C696" t="s">
        <v>78</v>
      </c>
      <c r="D696">
        <v>1952</v>
      </c>
      <c r="E696" t="s">
        <v>1297</v>
      </c>
      <c r="N696">
        <v>112.01326</v>
      </c>
      <c r="P696">
        <v>10.759192000000001</v>
      </c>
      <c r="Q696" t="s">
        <v>637</v>
      </c>
      <c r="R696" t="s">
        <v>637</v>
      </c>
      <c r="S696" t="s">
        <v>637</v>
      </c>
      <c r="T696" t="s">
        <v>1292</v>
      </c>
      <c r="U696" t="s">
        <v>1292</v>
      </c>
      <c r="V696" t="s">
        <v>1292</v>
      </c>
      <c r="W696" t="s">
        <v>1293</v>
      </c>
      <c r="X696" t="s">
        <v>1293</v>
      </c>
      <c r="Y696" t="s">
        <v>6</v>
      </c>
      <c r="Z696" t="s">
        <v>6</v>
      </c>
      <c r="AA696" t="s">
        <v>1294</v>
      </c>
      <c r="AB696" t="s">
        <v>6</v>
      </c>
      <c r="AC696" t="s">
        <v>1295</v>
      </c>
    </row>
    <row r="697" spans="1:29" x14ac:dyDescent="0.25">
      <c r="A697" t="s">
        <v>347</v>
      </c>
      <c r="B697">
        <v>138</v>
      </c>
      <c r="C697" t="s">
        <v>78</v>
      </c>
      <c r="D697">
        <v>1953</v>
      </c>
      <c r="E697" t="s">
        <v>1298</v>
      </c>
      <c r="N697">
        <v>106.40042</v>
      </c>
      <c r="P697">
        <v>11.451711</v>
      </c>
      <c r="Q697" t="s">
        <v>637</v>
      </c>
      <c r="R697" t="s">
        <v>637</v>
      </c>
      <c r="S697" t="s">
        <v>637</v>
      </c>
      <c r="T697" t="s">
        <v>1292</v>
      </c>
      <c r="U697" t="s">
        <v>1292</v>
      </c>
      <c r="V697" t="s">
        <v>1292</v>
      </c>
      <c r="W697" t="s">
        <v>1293</v>
      </c>
      <c r="X697" t="s">
        <v>1293</v>
      </c>
      <c r="Y697" t="s">
        <v>6</v>
      </c>
      <c r="Z697" t="s">
        <v>6</v>
      </c>
      <c r="AA697" t="s">
        <v>1294</v>
      </c>
      <c r="AB697" t="s">
        <v>6</v>
      </c>
      <c r="AC697" t="s">
        <v>1295</v>
      </c>
    </row>
    <row r="698" spans="1:29" x14ac:dyDescent="0.25">
      <c r="A698" t="s">
        <v>347</v>
      </c>
      <c r="B698">
        <v>138</v>
      </c>
      <c r="C698" t="s">
        <v>78</v>
      </c>
      <c r="D698">
        <v>1954</v>
      </c>
      <c r="E698" t="s">
        <v>1299</v>
      </c>
      <c r="N698">
        <v>92.998756999999998</v>
      </c>
      <c r="P698">
        <v>12.795004</v>
      </c>
      <c r="Q698" t="s">
        <v>637</v>
      </c>
      <c r="R698" t="s">
        <v>637</v>
      </c>
      <c r="S698" t="s">
        <v>637</v>
      </c>
      <c r="T698" t="s">
        <v>1292</v>
      </c>
      <c r="U698" t="s">
        <v>1292</v>
      </c>
      <c r="V698" t="s">
        <v>1292</v>
      </c>
      <c r="W698" t="s">
        <v>1293</v>
      </c>
      <c r="X698" t="s">
        <v>1293</v>
      </c>
      <c r="Y698" t="s">
        <v>6</v>
      </c>
      <c r="Z698" t="s">
        <v>6</v>
      </c>
      <c r="AA698" t="s">
        <v>1294</v>
      </c>
      <c r="AB698" t="s">
        <v>6</v>
      </c>
      <c r="AC698" t="s">
        <v>1295</v>
      </c>
    </row>
    <row r="699" spans="1:29" x14ac:dyDescent="0.25">
      <c r="A699" t="s">
        <v>347</v>
      </c>
      <c r="B699">
        <v>138</v>
      </c>
      <c r="C699" t="s">
        <v>78</v>
      </c>
      <c r="D699">
        <v>1955</v>
      </c>
      <c r="E699" t="s">
        <v>1300</v>
      </c>
      <c r="N699">
        <v>83.981236999999993</v>
      </c>
      <c r="P699">
        <v>14.314906000000001</v>
      </c>
      <c r="Q699" t="s">
        <v>637</v>
      </c>
      <c r="R699" t="s">
        <v>637</v>
      </c>
      <c r="S699" t="s">
        <v>637</v>
      </c>
      <c r="T699" t="s">
        <v>1292</v>
      </c>
      <c r="U699" t="s">
        <v>1292</v>
      </c>
      <c r="V699" t="s">
        <v>1292</v>
      </c>
      <c r="W699" t="s">
        <v>1293</v>
      </c>
      <c r="X699" t="s">
        <v>1293</v>
      </c>
      <c r="Y699" t="s">
        <v>6</v>
      </c>
      <c r="Z699" t="s">
        <v>6</v>
      </c>
      <c r="AA699" t="s">
        <v>1294</v>
      </c>
      <c r="AB699" t="s">
        <v>6</v>
      </c>
      <c r="AC699" t="s">
        <v>1295</v>
      </c>
    </row>
    <row r="700" spans="1:29" x14ac:dyDescent="0.25">
      <c r="A700" t="s">
        <v>347</v>
      </c>
      <c r="B700">
        <v>138</v>
      </c>
      <c r="C700" t="s">
        <v>78</v>
      </c>
      <c r="D700">
        <v>1956</v>
      </c>
      <c r="E700" t="s">
        <v>1301</v>
      </c>
      <c r="N700">
        <v>78.593399000000005</v>
      </c>
      <c r="P700">
        <v>15.524405</v>
      </c>
      <c r="Q700" t="s">
        <v>637</v>
      </c>
      <c r="R700" t="s">
        <v>637</v>
      </c>
      <c r="S700" t="s">
        <v>637</v>
      </c>
      <c r="T700" t="s">
        <v>1292</v>
      </c>
      <c r="U700" t="s">
        <v>1292</v>
      </c>
      <c r="V700" t="s">
        <v>1292</v>
      </c>
      <c r="W700" t="s">
        <v>1293</v>
      </c>
      <c r="X700" t="s">
        <v>1293</v>
      </c>
      <c r="Y700" t="s">
        <v>6</v>
      </c>
      <c r="Z700" t="s">
        <v>6</v>
      </c>
      <c r="AA700" t="s">
        <v>1294</v>
      </c>
      <c r="AB700" t="s">
        <v>6</v>
      </c>
      <c r="AC700" t="s">
        <v>1295</v>
      </c>
    </row>
    <row r="701" spans="1:29" x14ac:dyDescent="0.25">
      <c r="A701" t="s">
        <v>347</v>
      </c>
      <c r="B701">
        <v>138</v>
      </c>
      <c r="C701" t="s">
        <v>78</v>
      </c>
      <c r="D701">
        <v>1957</v>
      </c>
      <c r="E701" t="s">
        <v>1302</v>
      </c>
      <c r="N701">
        <v>76.157214999999994</v>
      </c>
      <c r="P701">
        <v>16.876261</v>
      </c>
      <c r="Q701" t="s">
        <v>637</v>
      </c>
      <c r="R701" t="s">
        <v>637</v>
      </c>
      <c r="S701" t="s">
        <v>637</v>
      </c>
      <c r="T701" t="s">
        <v>1292</v>
      </c>
      <c r="U701" t="s">
        <v>1292</v>
      </c>
      <c r="V701" t="s">
        <v>1292</v>
      </c>
      <c r="W701" t="s">
        <v>1293</v>
      </c>
      <c r="X701" t="s">
        <v>1293</v>
      </c>
      <c r="Y701" t="s">
        <v>6</v>
      </c>
      <c r="Z701" t="s">
        <v>6</v>
      </c>
      <c r="AA701" t="s">
        <v>1294</v>
      </c>
      <c r="AB701" t="s">
        <v>6</v>
      </c>
      <c r="AC701" t="s">
        <v>1295</v>
      </c>
    </row>
    <row r="702" spans="1:29" x14ac:dyDescent="0.25">
      <c r="A702" t="s">
        <v>347</v>
      </c>
      <c r="B702">
        <v>138</v>
      </c>
      <c r="C702" t="s">
        <v>78</v>
      </c>
      <c r="D702">
        <v>1958</v>
      </c>
      <c r="E702" t="s">
        <v>1303</v>
      </c>
      <c r="N702">
        <v>78.658202000000003</v>
      </c>
      <c r="P702">
        <v>17.031462999999999</v>
      </c>
      <c r="Q702" t="s">
        <v>637</v>
      </c>
      <c r="R702" t="s">
        <v>637</v>
      </c>
      <c r="S702" t="s">
        <v>637</v>
      </c>
      <c r="T702" t="s">
        <v>1292</v>
      </c>
      <c r="U702" t="s">
        <v>1292</v>
      </c>
      <c r="V702" t="s">
        <v>1292</v>
      </c>
      <c r="W702" t="s">
        <v>1293</v>
      </c>
      <c r="X702" t="s">
        <v>1293</v>
      </c>
      <c r="Y702" t="s">
        <v>6</v>
      </c>
      <c r="Z702" t="s">
        <v>6</v>
      </c>
      <c r="AA702" t="s">
        <v>1294</v>
      </c>
      <c r="AB702" t="s">
        <v>6</v>
      </c>
      <c r="AC702" t="s">
        <v>1295</v>
      </c>
    </row>
    <row r="703" spans="1:29" x14ac:dyDescent="0.25">
      <c r="A703" t="s">
        <v>347</v>
      </c>
      <c r="B703">
        <v>138</v>
      </c>
      <c r="C703" t="s">
        <v>78</v>
      </c>
      <c r="D703">
        <v>1959</v>
      </c>
      <c r="E703" t="s">
        <v>1304</v>
      </c>
      <c r="N703">
        <v>76.989457000000002</v>
      </c>
      <c r="P703">
        <v>18.164967000000001</v>
      </c>
      <c r="Q703" t="s">
        <v>637</v>
      </c>
      <c r="R703" t="s">
        <v>637</v>
      </c>
      <c r="S703" t="s">
        <v>637</v>
      </c>
      <c r="T703" t="s">
        <v>1292</v>
      </c>
      <c r="U703" t="s">
        <v>1292</v>
      </c>
      <c r="V703" t="s">
        <v>1292</v>
      </c>
      <c r="W703" t="s">
        <v>1293</v>
      </c>
      <c r="X703" t="s">
        <v>1293</v>
      </c>
      <c r="Y703" t="s">
        <v>6</v>
      </c>
      <c r="Z703" t="s">
        <v>6</v>
      </c>
      <c r="AA703" t="s">
        <v>1294</v>
      </c>
      <c r="AB703" t="s">
        <v>6</v>
      </c>
      <c r="AC703" t="s">
        <v>1295</v>
      </c>
    </row>
    <row r="704" spans="1:29" x14ac:dyDescent="0.25">
      <c r="A704" t="s">
        <v>347</v>
      </c>
      <c r="B704">
        <v>138</v>
      </c>
      <c r="C704" t="s">
        <v>78</v>
      </c>
      <c r="D704">
        <v>1960</v>
      </c>
      <c r="E704" t="s">
        <v>1305</v>
      </c>
      <c r="N704">
        <v>69.964631999999995</v>
      </c>
      <c r="P704">
        <v>20.321729000000001</v>
      </c>
      <c r="Q704" t="s">
        <v>637</v>
      </c>
      <c r="R704" t="s">
        <v>637</v>
      </c>
      <c r="S704" t="s">
        <v>637</v>
      </c>
      <c r="T704" t="s">
        <v>1292</v>
      </c>
      <c r="U704" t="s">
        <v>1292</v>
      </c>
      <c r="V704" t="s">
        <v>1292</v>
      </c>
      <c r="W704" t="s">
        <v>1293</v>
      </c>
      <c r="X704" t="s">
        <v>1293</v>
      </c>
      <c r="Y704" t="s">
        <v>6</v>
      </c>
      <c r="Z704" t="s">
        <v>6</v>
      </c>
      <c r="AA704" t="s">
        <v>1294</v>
      </c>
      <c r="AB704" t="s">
        <v>6</v>
      </c>
      <c r="AC704" t="s">
        <v>1295</v>
      </c>
    </row>
    <row r="705" spans="1:29" x14ac:dyDescent="0.25">
      <c r="A705" t="s">
        <v>347</v>
      </c>
      <c r="B705">
        <v>138</v>
      </c>
      <c r="C705" t="s">
        <v>78</v>
      </c>
      <c r="D705">
        <v>1961</v>
      </c>
      <c r="E705" t="s">
        <v>1306</v>
      </c>
      <c r="I705">
        <v>47.098067</v>
      </c>
      <c r="N705">
        <v>69.111959999999996</v>
      </c>
      <c r="P705">
        <v>21.455233</v>
      </c>
      <c r="Q705" t="s">
        <v>637</v>
      </c>
      <c r="R705" t="s">
        <v>637</v>
      </c>
      <c r="S705" t="s">
        <v>637</v>
      </c>
      <c r="T705" t="s">
        <v>1292</v>
      </c>
      <c r="U705" t="s">
        <v>1292</v>
      </c>
      <c r="V705" t="s">
        <v>1292</v>
      </c>
      <c r="W705" t="s">
        <v>1293</v>
      </c>
      <c r="X705" t="s">
        <v>1293</v>
      </c>
      <c r="Y705" t="s">
        <v>6</v>
      </c>
      <c r="Z705" t="s">
        <v>6</v>
      </c>
      <c r="AA705" t="s">
        <v>1294</v>
      </c>
      <c r="AB705" t="s">
        <v>6</v>
      </c>
      <c r="AC705" t="s">
        <v>1295</v>
      </c>
    </row>
    <row r="706" spans="1:29" x14ac:dyDescent="0.25">
      <c r="A706" t="s">
        <v>347</v>
      </c>
      <c r="B706">
        <v>138</v>
      </c>
      <c r="C706" t="s">
        <v>78</v>
      </c>
      <c r="D706">
        <v>1962</v>
      </c>
      <c r="E706" t="s">
        <v>1307</v>
      </c>
      <c r="I706">
        <v>51.465212000000001</v>
      </c>
      <c r="N706">
        <v>66.893990000000002</v>
      </c>
      <c r="P706">
        <v>23.097155000000001</v>
      </c>
      <c r="Q706" t="s">
        <v>637</v>
      </c>
      <c r="R706" t="s">
        <v>637</v>
      </c>
      <c r="S706" t="s">
        <v>637</v>
      </c>
      <c r="T706" t="s">
        <v>1292</v>
      </c>
      <c r="U706" t="s">
        <v>1292</v>
      </c>
      <c r="V706" t="s">
        <v>1292</v>
      </c>
      <c r="W706" t="s">
        <v>1293</v>
      </c>
      <c r="X706" t="s">
        <v>1293</v>
      </c>
      <c r="Y706" t="s">
        <v>6</v>
      </c>
      <c r="Z706" t="s">
        <v>6</v>
      </c>
      <c r="AA706" t="s">
        <v>1294</v>
      </c>
      <c r="AB706" t="s">
        <v>6</v>
      </c>
      <c r="AC706" t="s">
        <v>1295</v>
      </c>
    </row>
    <row r="707" spans="1:29" x14ac:dyDescent="0.25">
      <c r="A707" t="s">
        <v>347</v>
      </c>
      <c r="B707">
        <v>138</v>
      </c>
      <c r="C707" t="s">
        <v>78</v>
      </c>
      <c r="D707">
        <v>1963</v>
      </c>
      <c r="E707" t="s">
        <v>1308</v>
      </c>
      <c r="I707">
        <v>55.29562</v>
      </c>
      <c r="N707">
        <v>64.706873999999999</v>
      </c>
      <c r="P707">
        <v>25.058043000000001</v>
      </c>
      <c r="Q707" t="s">
        <v>637</v>
      </c>
      <c r="R707" t="s">
        <v>637</v>
      </c>
      <c r="S707" t="s">
        <v>637</v>
      </c>
      <c r="T707" t="s">
        <v>1292</v>
      </c>
      <c r="U707" t="s">
        <v>1292</v>
      </c>
      <c r="V707" t="s">
        <v>1292</v>
      </c>
      <c r="W707" t="s">
        <v>1293</v>
      </c>
      <c r="X707" t="s">
        <v>1293</v>
      </c>
      <c r="Y707" t="s">
        <v>6</v>
      </c>
      <c r="Z707" t="s">
        <v>6</v>
      </c>
      <c r="AA707" t="s">
        <v>1294</v>
      </c>
      <c r="AB707" t="s">
        <v>6</v>
      </c>
      <c r="AC707" t="s">
        <v>1295</v>
      </c>
    </row>
    <row r="708" spans="1:29" x14ac:dyDescent="0.25">
      <c r="A708" t="s">
        <v>347</v>
      </c>
      <c r="B708">
        <v>138</v>
      </c>
      <c r="C708" t="s">
        <v>78</v>
      </c>
      <c r="D708">
        <v>1964</v>
      </c>
      <c r="E708" t="s">
        <v>1309</v>
      </c>
      <c r="I708">
        <v>55.958581000000002</v>
      </c>
      <c r="N708">
        <v>59.889802000000003</v>
      </c>
      <c r="P708">
        <v>29.486094000000001</v>
      </c>
      <c r="Q708" t="s">
        <v>637</v>
      </c>
      <c r="R708" t="s">
        <v>637</v>
      </c>
      <c r="S708" t="s">
        <v>637</v>
      </c>
      <c r="T708" t="s">
        <v>1292</v>
      </c>
      <c r="U708" t="s">
        <v>1292</v>
      </c>
      <c r="V708" t="s">
        <v>1292</v>
      </c>
      <c r="W708" t="s">
        <v>1293</v>
      </c>
      <c r="X708" t="s">
        <v>1293</v>
      </c>
      <c r="Y708" t="s">
        <v>6</v>
      </c>
      <c r="Z708" t="s">
        <v>6</v>
      </c>
      <c r="AA708" t="s">
        <v>1294</v>
      </c>
      <c r="AB708" t="s">
        <v>6</v>
      </c>
      <c r="AC708" t="s">
        <v>1295</v>
      </c>
    </row>
    <row r="709" spans="1:29" x14ac:dyDescent="0.25">
      <c r="A709" t="s">
        <v>347</v>
      </c>
      <c r="B709">
        <v>138</v>
      </c>
      <c r="C709" t="s">
        <v>78</v>
      </c>
      <c r="D709">
        <v>1965</v>
      </c>
      <c r="E709" t="s">
        <v>1310</v>
      </c>
      <c r="I709">
        <v>57.725777000000001</v>
      </c>
      <c r="N709">
        <v>58.468277999999998</v>
      </c>
      <c r="P709">
        <v>32.931562</v>
      </c>
      <c r="Q709" t="s">
        <v>637</v>
      </c>
      <c r="R709" t="s">
        <v>637</v>
      </c>
      <c r="S709" t="s">
        <v>637</v>
      </c>
      <c r="T709" t="s">
        <v>1292</v>
      </c>
      <c r="U709" t="s">
        <v>1292</v>
      </c>
      <c r="V709" t="s">
        <v>1292</v>
      </c>
      <c r="W709" t="s">
        <v>1293</v>
      </c>
      <c r="X709" t="s">
        <v>1293</v>
      </c>
      <c r="Y709" t="s">
        <v>6</v>
      </c>
      <c r="Z709" t="s">
        <v>6</v>
      </c>
      <c r="AA709" t="s">
        <v>1294</v>
      </c>
      <c r="AB709" t="s">
        <v>6</v>
      </c>
      <c r="AC709" t="s">
        <v>1295</v>
      </c>
    </row>
    <row r="710" spans="1:29" x14ac:dyDescent="0.25">
      <c r="A710" t="s">
        <v>347</v>
      </c>
      <c r="B710">
        <v>138</v>
      </c>
      <c r="C710" t="s">
        <v>78</v>
      </c>
      <c r="D710">
        <v>1966</v>
      </c>
      <c r="E710" t="s">
        <v>1311</v>
      </c>
      <c r="I710">
        <v>59.569460999999997</v>
      </c>
      <c r="N710">
        <v>58.250411999999997</v>
      </c>
      <c r="P710">
        <v>35.858978</v>
      </c>
      <c r="Q710" t="s">
        <v>637</v>
      </c>
      <c r="R710" t="s">
        <v>637</v>
      </c>
      <c r="S710" t="s">
        <v>637</v>
      </c>
      <c r="T710" t="s">
        <v>1292</v>
      </c>
      <c r="U710" t="s">
        <v>1292</v>
      </c>
      <c r="V710" t="s">
        <v>1292</v>
      </c>
      <c r="W710" t="s">
        <v>1293</v>
      </c>
      <c r="X710" t="s">
        <v>1293</v>
      </c>
      <c r="Y710" t="s">
        <v>6</v>
      </c>
      <c r="Z710" t="s">
        <v>6</v>
      </c>
      <c r="AA710" t="s">
        <v>1294</v>
      </c>
      <c r="AB710" t="s">
        <v>6</v>
      </c>
      <c r="AC710" t="s">
        <v>1295</v>
      </c>
    </row>
    <row r="711" spans="1:29" x14ac:dyDescent="0.25">
      <c r="A711" t="s">
        <v>347</v>
      </c>
      <c r="B711">
        <v>138</v>
      </c>
      <c r="C711" t="s">
        <v>78</v>
      </c>
      <c r="D711">
        <v>1967</v>
      </c>
      <c r="E711" t="s">
        <v>1312</v>
      </c>
      <c r="I711">
        <v>64.386021</v>
      </c>
      <c r="N711">
        <v>57.668861999999997</v>
      </c>
      <c r="P711">
        <v>39.340837999999998</v>
      </c>
      <c r="Q711" t="s">
        <v>637</v>
      </c>
      <c r="R711" t="s">
        <v>637</v>
      </c>
      <c r="S711" t="s">
        <v>637</v>
      </c>
      <c r="T711" t="s">
        <v>1292</v>
      </c>
      <c r="U711" t="s">
        <v>1292</v>
      </c>
      <c r="V711" t="s">
        <v>1292</v>
      </c>
      <c r="W711" t="s">
        <v>1293</v>
      </c>
      <c r="X711" t="s">
        <v>1293</v>
      </c>
      <c r="Y711" t="s">
        <v>6</v>
      </c>
      <c r="Z711" t="s">
        <v>6</v>
      </c>
      <c r="AA711" t="s">
        <v>1294</v>
      </c>
      <c r="AB711" t="s">
        <v>6</v>
      </c>
      <c r="AC711" t="s">
        <v>1295</v>
      </c>
    </row>
    <row r="712" spans="1:29" x14ac:dyDescent="0.25">
      <c r="A712" t="s">
        <v>347</v>
      </c>
      <c r="B712">
        <v>138</v>
      </c>
      <c r="C712" t="s">
        <v>78</v>
      </c>
      <c r="D712">
        <v>1968</v>
      </c>
      <c r="E712" t="s">
        <v>1313</v>
      </c>
      <c r="I712">
        <v>68.567606999999995</v>
      </c>
      <c r="N712">
        <v>57.037678999999997</v>
      </c>
      <c r="P712">
        <v>43.621181</v>
      </c>
      <c r="Q712" t="s">
        <v>637</v>
      </c>
      <c r="R712" t="s">
        <v>637</v>
      </c>
      <c r="S712" t="s">
        <v>637</v>
      </c>
      <c r="T712" t="s">
        <v>1292</v>
      </c>
      <c r="U712" t="s">
        <v>1292</v>
      </c>
      <c r="V712" t="s">
        <v>1292</v>
      </c>
      <c r="W712" t="s">
        <v>1293</v>
      </c>
      <c r="X712" t="s">
        <v>1293</v>
      </c>
      <c r="Y712" t="s">
        <v>6</v>
      </c>
      <c r="Z712" t="s">
        <v>6</v>
      </c>
      <c r="AA712" t="s">
        <v>1294</v>
      </c>
      <c r="AB712" t="s">
        <v>6</v>
      </c>
      <c r="AC712" t="s">
        <v>1295</v>
      </c>
    </row>
    <row r="713" spans="1:29" x14ac:dyDescent="0.25">
      <c r="A713" t="s">
        <v>347</v>
      </c>
      <c r="B713">
        <v>138</v>
      </c>
      <c r="C713" t="s">
        <v>78</v>
      </c>
      <c r="D713">
        <v>1969</v>
      </c>
      <c r="E713" t="s">
        <v>1314</v>
      </c>
      <c r="I713">
        <v>63.436255000000003</v>
      </c>
      <c r="N713">
        <v>48.255930999999997</v>
      </c>
      <c r="P713">
        <v>55.433601000000003</v>
      </c>
      <c r="Q713" t="s">
        <v>637</v>
      </c>
      <c r="R713" t="s">
        <v>637</v>
      </c>
      <c r="S713" t="s">
        <v>637</v>
      </c>
      <c r="T713" t="s">
        <v>1292</v>
      </c>
      <c r="U713" t="s">
        <v>1292</v>
      </c>
      <c r="V713" t="s">
        <v>1292</v>
      </c>
      <c r="W713" t="s">
        <v>1293</v>
      </c>
      <c r="X713" t="s">
        <v>1293</v>
      </c>
      <c r="Y713" t="s">
        <v>6</v>
      </c>
      <c r="Z713" t="s">
        <v>6</v>
      </c>
      <c r="AA713" t="s">
        <v>1294</v>
      </c>
      <c r="AB713" t="s">
        <v>6</v>
      </c>
      <c r="AC713" t="s">
        <v>1295</v>
      </c>
    </row>
    <row r="714" spans="1:29" x14ac:dyDescent="0.25">
      <c r="A714" t="s">
        <v>347</v>
      </c>
      <c r="B714">
        <v>138</v>
      </c>
      <c r="C714" t="s">
        <v>78</v>
      </c>
      <c r="D714">
        <v>1970</v>
      </c>
      <c r="E714" t="s">
        <v>1315</v>
      </c>
      <c r="I714">
        <v>65.484067999999994</v>
      </c>
      <c r="N714">
        <v>46.152982999999999</v>
      </c>
      <c r="P714">
        <v>62.158631</v>
      </c>
      <c r="Q714" t="s">
        <v>637</v>
      </c>
      <c r="R714" t="s">
        <v>637</v>
      </c>
      <c r="S714" t="s">
        <v>637</v>
      </c>
      <c r="T714" t="s">
        <v>1292</v>
      </c>
      <c r="U714" t="s">
        <v>1292</v>
      </c>
      <c r="V714" t="s">
        <v>1292</v>
      </c>
      <c r="W714" t="s">
        <v>1293</v>
      </c>
      <c r="X714" t="s">
        <v>1293</v>
      </c>
      <c r="Y714" t="s">
        <v>6</v>
      </c>
      <c r="Z714" t="s">
        <v>6</v>
      </c>
      <c r="AA714" t="s">
        <v>1294</v>
      </c>
      <c r="AB714" t="s">
        <v>6</v>
      </c>
      <c r="AC714" t="s">
        <v>1295</v>
      </c>
    </row>
    <row r="715" spans="1:29" x14ac:dyDescent="0.25">
      <c r="A715" t="s">
        <v>347</v>
      </c>
      <c r="B715">
        <v>138</v>
      </c>
      <c r="C715" t="s">
        <v>78</v>
      </c>
      <c r="D715">
        <v>1971</v>
      </c>
      <c r="E715" t="s">
        <v>1316</v>
      </c>
      <c r="I715">
        <v>65.659092999999999</v>
      </c>
      <c r="N715">
        <v>43.723877999999999</v>
      </c>
      <c r="P715">
        <v>70.541638000000006</v>
      </c>
      <c r="Q715" t="s">
        <v>637</v>
      </c>
      <c r="R715" t="s">
        <v>637</v>
      </c>
      <c r="S715" t="s">
        <v>637</v>
      </c>
      <c r="T715" t="s">
        <v>1292</v>
      </c>
      <c r="U715" t="s">
        <v>1292</v>
      </c>
      <c r="V715" t="s">
        <v>1292</v>
      </c>
      <c r="W715" t="s">
        <v>1293</v>
      </c>
      <c r="X715" t="s">
        <v>1293</v>
      </c>
      <c r="Y715" t="s">
        <v>6</v>
      </c>
      <c r="Z715" t="s">
        <v>6</v>
      </c>
      <c r="AA715" t="s">
        <v>1294</v>
      </c>
      <c r="AB715" t="s">
        <v>6</v>
      </c>
      <c r="AC715" t="s">
        <v>1295</v>
      </c>
    </row>
    <row r="716" spans="1:29" x14ac:dyDescent="0.25">
      <c r="A716" t="s">
        <v>347</v>
      </c>
      <c r="B716">
        <v>138</v>
      </c>
      <c r="C716" t="s">
        <v>78</v>
      </c>
      <c r="D716">
        <v>1972</v>
      </c>
      <c r="E716" t="s">
        <v>1317</v>
      </c>
      <c r="I716">
        <v>69.109183999999999</v>
      </c>
      <c r="N716">
        <v>41.388201000000002</v>
      </c>
      <c r="P716">
        <v>78.995289</v>
      </c>
      <c r="Q716" t="s">
        <v>637</v>
      </c>
      <c r="R716" t="s">
        <v>637</v>
      </c>
      <c r="S716" t="s">
        <v>637</v>
      </c>
      <c r="T716" t="s">
        <v>1292</v>
      </c>
      <c r="U716" t="s">
        <v>1292</v>
      </c>
      <c r="V716" t="s">
        <v>1292</v>
      </c>
      <c r="W716" t="s">
        <v>1293</v>
      </c>
      <c r="X716" t="s">
        <v>1293</v>
      </c>
      <c r="Y716" t="s">
        <v>6</v>
      </c>
      <c r="Z716" t="s">
        <v>6</v>
      </c>
      <c r="AA716" t="s">
        <v>1294</v>
      </c>
      <c r="AB716" t="s">
        <v>6</v>
      </c>
      <c r="AC716" t="s">
        <v>1295</v>
      </c>
    </row>
    <row r="717" spans="1:29" x14ac:dyDescent="0.25">
      <c r="A717" t="s">
        <v>347</v>
      </c>
      <c r="B717">
        <v>138</v>
      </c>
      <c r="C717" t="s">
        <v>78</v>
      </c>
      <c r="D717">
        <v>1973</v>
      </c>
      <c r="E717" t="s">
        <v>1318</v>
      </c>
      <c r="I717">
        <v>77.234138000000002</v>
      </c>
      <c r="N717">
        <v>38.398533999999998</v>
      </c>
      <c r="P717">
        <v>90.360301000000007</v>
      </c>
      <c r="Q717" t="s">
        <v>637</v>
      </c>
      <c r="R717" t="s">
        <v>637</v>
      </c>
      <c r="S717" t="s">
        <v>637</v>
      </c>
      <c r="T717" t="s">
        <v>1292</v>
      </c>
      <c r="U717" t="s">
        <v>1292</v>
      </c>
      <c r="V717" t="s">
        <v>1292</v>
      </c>
      <c r="W717" t="s">
        <v>1293</v>
      </c>
      <c r="X717" t="s">
        <v>1293</v>
      </c>
      <c r="Y717" t="s">
        <v>6</v>
      </c>
      <c r="Z717" t="s">
        <v>6</v>
      </c>
      <c r="AA717" t="s">
        <v>1294</v>
      </c>
      <c r="AB717" t="s">
        <v>6</v>
      </c>
      <c r="AC717" t="s">
        <v>1295</v>
      </c>
    </row>
    <row r="718" spans="1:29" x14ac:dyDescent="0.25">
      <c r="A718" t="s">
        <v>347</v>
      </c>
      <c r="B718">
        <v>138</v>
      </c>
      <c r="C718" t="s">
        <v>78</v>
      </c>
      <c r="D718">
        <v>1974</v>
      </c>
      <c r="E718" t="s">
        <v>1319</v>
      </c>
      <c r="I718">
        <v>79.689511999999993</v>
      </c>
      <c r="N718">
        <v>35.595720999999998</v>
      </c>
      <c r="P718">
        <v>105.52079000000001</v>
      </c>
      <c r="Q718" t="s">
        <v>637</v>
      </c>
      <c r="R718" t="s">
        <v>637</v>
      </c>
      <c r="S718" t="s">
        <v>637</v>
      </c>
      <c r="T718" t="s">
        <v>1292</v>
      </c>
      <c r="U718" t="s">
        <v>1292</v>
      </c>
      <c r="V718" t="s">
        <v>1292</v>
      </c>
      <c r="W718" t="s">
        <v>1293</v>
      </c>
      <c r="X718" t="s">
        <v>1293</v>
      </c>
      <c r="Y718" t="s">
        <v>6</v>
      </c>
      <c r="Z718" t="s">
        <v>6</v>
      </c>
      <c r="AA718" t="s">
        <v>1294</v>
      </c>
      <c r="AB718" t="s">
        <v>6</v>
      </c>
      <c r="AC718" t="s">
        <v>1295</v>
      </c>
    </row>
    <row r="719" spans="1:29" x14ac:dyDescent="0.25">
      <c r="A719" t="s">
        <v>347</v>
      </c>
      <c r="B719">
        <v>138</v>
      </c>
      <c r="C719" t="s">
        <v>78</v>
      </c>
      <c r="D719">
        <v>1975</v>
      </c>
      <c r="E719" t="s">
        <v>1320</v>
      </c>
      <c r="I719">
        <v>82.722706000000002</v>
      </c>
      <c r="N719">
        <v>36.249710999999998</v>
      </c>
      <c r="P719">
        <v>114.06542</v>
      </c>
      <c r="Q719" t="s">
        <v>637</v>
      </c>
      <c r="R719" t="s">
        <v>637</v>
      </c>
      <c r="S719" t="s">
        <v>637</v>
      </c>
      <c r="T719" t="s">
        <v>1292</v>
      </c>
      <c r="U719" t="s">
        <v>1292</v>
      </c>
      <c r="V719" t="s">
        <v>1292</v>
      </c>
      <c r="W719" t="s">
        <v>1293</v>
      </c>
      <c r="X719" t="s">
        <v>1293</v>
      </c>
      <c r="Y719" t="s">
        <v>6</v>
      </c>
      <c r="Z719" t="s">
        <v>6</v>
      </c>
      <c r="AA719" t="s">
        <v>1294</v>
      </c>
      <c r="AB719" t="s">
        <v>6</v>
      </c>
      <c r="AC719" t="s">
        <v>1295</v>
      </c>
    </row>
    <row r="720" spans="1:29" x14ac:dyDescent="0.25">
      <c r="A720" t="s">
        <v>347</v>
      </c>
      <c r="B720">
        <v>138</v>
      </c>
      <c r="C720" t="s">
        <v>78</v>
      </c>
      <c r="D720">
        <v>1976</v>
      </c>
      <c r="E720" t="s">
        <v>1321</v>
      </c>
      <c r="I720">
        <v>88.029898000000003</v>
      </c>
      <c r="N720">
        <v>35.408867000000001</v>
      </c>
      <c r="P720">
        <v>129.86383000000001</v>
      </c>
      <c r="Q720" t="s">
        <v>637</v>
      </c>
      <c r="R720" t="s">
        <v>637</v>
      </c>
      <c r="S720" t="s">
        <v>637</v>
      </c>
      <c r="T720" t="s">
        <v>1292</v>
      </c>
      <c r="U720" t="s">
        <v>1292</v>
      </c>
      <c r="V720" t="s">
        <v>1292</v>
      </c>
      <c r="W720" t="s">
        <v>1293</v>
      </c>
      <c r="X720" t="s">
        <v>1293</v>
      </c>
      <c r="Y720" t="s">
        <v>6</v>
      </c>
      <c r="Z720" t="s">
        <v>6</v>
      </c>
      <c r="AA720" t="s">
        <v>1294</v>
      </c>
      <c r="AB720" t="s">
        <v>6</v>
      </c>
      <c r="AC720" t="s">
        <v>1295</v>
      </c>
    </row>
    <row r="721" spans="1:29" x14ac:dyDescent="0.25">
      <c r="A721" t="s">
        <v>347</v>
      </c>
      <c r="B721">
        <v>138</v>
      </c>
      <c r="C721" t="s">
        <v>78</v>
      </c>
      <c r="D721">
        <v>1977</v>
      </c>
      <c r="E721" t="s">
        <v>1322</v>
      </c>
      <c r="I721">
        <v>98.730376000000007</v>
      </c>
      <c r="N721">
        <v>35.315440000000002</v>
      </c>
      <c r="P721">
        <v>140.25268</v>
      </c>
      <c r="Q721" t="s">
        <v>637</v>
      </c>
      <c r="R721" t="s">
        <v>637</v>
      </c>
      <c r="S721" t="s">
        <v>637</v>
      </c>
      <c r="T721" t="s">
        <v>1292</v>
      </c>
      <c r="U721" t="s">
        <v>1292</v>
      </c>
      <c r="V721" t="s">
        <v>1292</v>
      </c>
      <c r="W721" t="s">
        <v>1293</v>
      </c>
      <c r="X721" t="s">
        <v>1293</v>
      </c>
      <c r="Y721" t="s">
        <v>6</v>
      </c>
      <c r="Z721" t="s">
        <v>6</v>
      </c>
      <c r="AA721" t="s">
        <v>1294</v>
      </c>
      <c r="AB721" t="s">
        <v>6</v>
      </c>
      <c r="AC721" t="s">
        <v>1295</v>
      </c>
    </row>
    <row r="722" spans="1:29" x14ac:dyDescent="0.25">
      <c r="A722" t="s">
        <v>347</v>
      </c>
      <c r="B722">
        <v>138</v>
      </c>
      <c r="C722" t="s">
        <v>78</v>
      </c>
      <c r="D722">
        <v>1978</v>
      </c>
      <c r="E722" t="s">
        <v>1323</v>
      </c>
      <c r="I722">
        <v>111.32210000000001</v>
      </c>
      <c r="N722">
        <v>38.398533999999998</v>
      </c>
      <c r="P722">
        <v>151.71831</v>
      </c>
      <c r="Q722" t="s">
        <v>637</v>
      </c>
      <c r="R722" t="s">
        <v>637</v>
      </c>
      <c r="S722" t="s">
        <v>637</v>
      </c>
      <c r="T722" t="s">
        <v>1292</v>
      </c>
      <c r="U722" t="s">
        <v>1292</v>
      </c>
      <c r="V722" t="s">
        <v>1292</v>
      </c>
      <c r="W722" t="s">
        <v>1293</v>
      </c>
      <c r="X722" t="s">
        <v>1293</v>
      </c>
      <c r="Y722" t="s">
        <v>6</v>
      </c>
      <c r="Z722" t="s">
        <v>6</v>
      </c>
      <c r="AA722" t="s">
        <v>1294</v>
      </c>
      <c r="AB722" t="s">
        <v>6</v>
      </c>
      <c r="AC722" t="s">
        <v>1295</v>
      </c>
    </row>
    <row r="723" spans="1:29" x14ac:dyDescent="0.25">
      <c r="A723" t="s">
        <v>347</v>
      </c>
      <c r="B723">
        <v>138</v>
      </c>
      <c r="C723" t="s">
        <v>78</v>
      </c>
      <c r="D723">
        <v>1979</v>
      </c>
      <c r="E723" t="s">
        <v>1324</v>
      </c>
      <c r="I723">
        <v>120.41611</v>
      </c>
      <c r="N723">
        <v>39.519658999999997</v>
      </c>
      <c r="P723">
        <v>162.15853000000001</v>
      </c>
      <c r="Q723" t="s">
        <v>637</v>
      </c>
      <c r="R723" t="s">
        <v>637</v>
      </c>
      <c r="S723" t="s">
        <v>637</v>
      </c>
      <c r="T723" t="s">
        <v>1292</v>
      </c>
      <c r="U723" t="s">
        <v>1292</v>
      </c>
      <c r="V723" t="s">
        <v>1292</v>
      </c>
      <c r="W723" t="s">
        <v>1293</v>
      </c>
      <c r="X723" t="s">
        <v>1293</v>
      </c>
      <c r="Y723" t="s">
        <v>6</v>
      </c>
      <c r="Z723" t="s">
        <v>6</v>
      </c>
      <c r="AA723" t="s">
        <v>1294</v>
      </c>
      <c r="AB723" t="s">
        <v>6</v>
      </c>
      <c r="AC723" t="s">
        <v>1295</v>
      </c>
    </row>
    <row r="724" spans="1:29" x14ac:dyDescent="0.25">
      <c r="A724" t="s">
        <v>347</v>
      </c>
      <c r="B724">
        <v>138</v>
      </c>
      <c r="C724" t="s">
        <v>78</v>
      </c>
      <c r="D724">
        <v>1980</v>
      </c>
      <c r="E724" t="s">
        <v>1325</v>
      </c>
      <c r="I724">
        <v>124.20245</v>
      </c>
      <c r="N724">
        <v>43.621720000000003</v>
      </c>
      <c r="P724">
        <v>174.565</v>
      </c>
      <c r="Q724" t="s">
        <v>637</v>
      </c>
      <c r="R724" t="s">
        <v>637</v>
      </c>
      <c r="S724" t="s">
        <v>637</v>
      </c>
      <c r="T724" t="s">
        <v>1292</v>
      </c>
      <c r="U724" t="s">
        <v>1292</v>
      </c>
      <c r="V724" t="s">
        <v>1292</v>
      </c>
      <c r="W724" t="s">
        <v>1293</v>
      </c>
      <c r="X724" t="s">
        <v>1293</v>
      </c>
      <c r="Y724" t="s">
        <v>6</v>
      </c>
      <c r="Z724" t="s">
        <v>6</v>
      </c>
      <c r="AA724" t="s">
        <v>1294</v>
      </c>
      <c r="AB724" t="s">
        <v>6</v>
      </c>
      <c r="AC724" t="s">
        <v>1295</v>
      </c>
    </row>
    <row r="725" spans="1:29" x14ac:dyDescent="0.25">
      <c r="A725" t="s">
        <v>347</v>
      </c>
      <c r="B725">
        <v>138</v>
      </c>
      <c r="C725" t="s">
        <v>78</v>
      </c>
      <c r="D725">
        <v>1981</v>
      </c>
      <c r="E725" t="s">
        <v>1326</v>
      </c>
      <c r="I725">
        <v>125.6986</v>
      </c>
      <c r="N725">
        <v>46.947668999999998</v>
      </c>
      <c r="P725">
        <v>183.04499999999999</v>
      </c>
      <c r="Q725" t="s">
        <v>637</v>
      </c>
      <c r="R725" t="s">
        <v>637</v>
      </c>
      <c r="S725" t="s">
        <v>637</v>
      </c>
      <c r="T725" t="s">
        <v>1292</v>
      </c>
      <c r="U725" t="s">
        <v>1292</v>
      </c>
      <c r="V725" t="s">
        <v>1292</v>
      </c>
      <c r="W725" t="s">
        <v>1293</v>
      </c>
      <c r="X725" t="s">
        <v>1293</v>
      </c>
      <c r="Y725" t="s">
        <v>6</v>
      </c>
      <c r="Z725" t="s">
        <v>6</v>
      </c>
      <c r="AA725" t="s">
        <v>1294</v>
      </c>
      <c r="AB725" t="s">
        <v>6</v>
      </c>
      <c r="AC725" t="s">
        <v>1295</v>
      </c>
    </row>
    <row r="726" spans="1:29" x14ac:dyDescent="0.25">
      <c r="A726" t="s">
        <v>347</v>
      </c>
      <c r="B726">
        <v>138</v>
      </c>
      <c r="C726" t="s">
        <v>78</v>
      </c>
      <c r="D726">
        <v>1982</v>
      </c>
      <c r="E726" t="s">
        <v>1327</v>
      </c>
      <c r="I726">
        <v>125.19913</v>
      </c>
      <c r="N726">
        <v>52.522550000000003</v>
      </c>
      <c r="P726">
        <v>190.45500000000001</v>
      </c>
      <c r="Q726" t="s">
        <v>637</v>
      </c>
      <c r="R726" t="s">
        <v>637</v>
      </c>
      <c r="S726" t="s">
        <v>637</v>
      </c>
      <c r="T726" t="s">
        <v>1292</v>
      </c>
      <c r="U726" t="s">
        <v>1292</v>
      </c>
      <c r="V726" t="s">
        <v>1292</v>
      </c>
      <c r="W726" t="s">
        <v>1293</v>
      </c>
      <c r="X726" t="s">
        <v>1293</v>
      </c>
      <c r="Y726" t="s">
        <v>6</v>
      </c>
      <c r="Z726" t="s">
        <v>6</v>
      </c>
      <c r="AA726" t="s">
        <v>1294</v>
      </c>
      <c r="AB726" t="s">
        <v>6</v>
      </c>
      <c r="AC726" t="s">
        <v>1295</v>
      </c>
    </row>
    <row r="727" spans="1:29" x14ac:dyDescent="0.25">
      <c r="A727" t="s">
        <v>347</v>
      </c>
      <c r="B727">
        <v>138</v>
      </c>
      <c r="C727" t="s">
        <v>78</v>
      </c>
      <c r="D727">
        <v>1983</v>
      </c>
      <c r="E727" t="s">
        <v>1328</v>
      </c>
      <c r="I727">
        <v>127.13764999999999</v>
      </c>
      <c r="N727">
        <v>58.489876000000002</v>
      </c>
      <c r="P727">
        <v>197.869</v>
      </c>
      <c r="Q727" t="s">
        <v>637</v>
      </c>
      <c r="R727" t="s">
        <v>637</v>
      </c>
      <c r="S727" t="s">
        <v>637</v>
      </c>
      <c r="T727" t="s">
        <v>1292</v>
      </c>
      <c r="U727" t="s">
        <v>1292</v>
      </c>
      <c r="V727" t="s">
        <v>1292</v>
      </c>
      <c r="W727" t="s">
        <v>1293</v>
      </c>
      <c r="X727" t="s">
        <v>1293</v>
      </c>
      <c r="Y727" t="s">
        <v>6</v>
      </c>
      <c r="Z727" t="s">
        <v>6</v>
      </c>
      <c r="AA727" t="s">
        <v>1294</v>
      </c>
      <c r="AB727" t="s">
        <v>6</v>
      </c>
      <c r="AC727" t="s">
        <v>1295</v>
      </c>
    </row>
    <row r="728" spans="1:29" x14ac:dyDescent="0.25">
      <c r="A728" t="s">
        <v>347</v>
      </c>
      <c r="B728">
        <v>138</v>
      </c>
      <c r="C728" t="s">
        <v>78</v>
      </c>
      <c r="D728">
        <v>1984</v>
      </c>
      <c r="E728" t="s">
        <v>1329</v>
      </c>
      <c r="I728">
        <v>127.70904</v>
      </c>
      <c r="N728">
        <v>62.010041999999999</v>
      </c>
      <c r="P728">
        <v>206.9</v>
      </c>
      <c r="Q728" t="s">
        <v>637</v>
      </c>
      <c r="R728" t="s">
        <v>637</v>
      </c>
      <c r="S728" t="s">
        <v>637</v>
      </c>
      <c r="T728" t="s">
        <v>1292</v>
      </c>
      <c r="U728" t="s">
        <v>1292</v>
      </c>
      <c r="V728" t="s">
        <v>1292</v>
      </c>
      <c r="W728" t="s">
        <v>1293</v>
      </c>
      <c r="X728" t="s">
        <v>1293</v>
      </c>
      <c r="Y728" t="s">
        <v>6</v>
      </c>
      <c r="Z728" t="s">
        <v>6</v>
      </c>
      <c r="AA728" t="s">
        <v>1294</v>
      </c>
      <c r="AB728" t="s">
        <v>6</v>
      </c>
      <c r="AC728" t="s">
        <v>1295</v>
      </c>
    </row>
    <row r="729" spans="1:29" x14ac:dyDescent="0.25">
      <c r="A729" t="s">
        <v>347</v>
      </c>
      <c r="B729">
        <v>138</v>
      </c>
      <c r="C729" t="s">
        <v>78</v>
      </c>
      <c r="D729">
        <v>1985</v>
      </c>
      <c r="E729" t="s">
        <v>1330</v>
      </c>
      <c r="I729">
        <v>127.33696999999999</v>
      </c>
      <c r="N729">
        <v>67.193633000000005</v>
      </c>
      <c r="P729">
        <v>216.22</v>
      </c>
      <c r="Q729" t="s">
        <v>637</v>
      </c>
      <c r="R729" t="s">
        <v>637</v>
      </c>
      <c r="S729" t="s">
        <v>637</v>
      </c>
      <c r="T729" t="s">
        <v>1292</v>
      </c>
      <c r="U729" t="s">
        <v>1292</v>
      </c>
      <c r="V729" t="s">
        <v>1292</v>
      </c>
      <c r="W729" t="s">
        <v>1293</v>
      </c>
      <c r="X729" t="s">
        <v>1293</v>
      </c>
      <c r="Y729" t="s">
        <v>6</v>
      </c>
      <c r="Z729" t="s">
        <v>6</v>
      </c>
      <c r="AA729" t="s">
        <v>1294</v>
      </c>
      <c r="AB729" t="s">
        <v>6</v>
      </c>
      <c r="AC729" t="s">
        <v>1295</v>
      </c>
    </row>
    <row r="730" spans="1:29" x14ac:dyDescent="0.25">
      <c r="A730" t="s">
        <v>347</v>
      </c>
      <c r="B730">
        <v>138</v>
      </c>
      <c r="C730" t="s">
        <v>78</v>
      </c>
      <c r="D730">
        <v>1986</v>
      </c>
      <c r="E730" t="s">
        <v>1331</v>
      </c>
      <c r="I730">
        <v>133.67847</v>
      </c>
      <c r="N730">
        <v>69.052296999999996</v>
      </c>
      <c r="P730">
        <v>223.19900000000001</v>
      </c>
      <c r="Q730" t="s">
        <v>637</v>
      </c>
      <c r="R730" t="s">
        <v>637</v>
      </c>
      <c r="S730" t="s">
        <v>637</v>
      </c>
      <c r="T730" t="s">
        <v>1292</v>
      </c>
      <c r="U730" t="s">
        <v>1292</v>
      </c>
      <c r="V730" t="s">
        <v>1292</v>
      </c>
      <c r="W730" t="s">
        <v>1293</v>
      </c>
      <c r="X730" t="s">
        <v>1293</v>
      </c>
      <c r="Y730" t="s">
        <v>6</v>
      </c>
      <c r="Z730" t="s">
        <v>6</v>
      </c>
      <c r="AA730" t="s">
        <v>1294</v>
      </c>
      <c r="AB730" t="s">
        <v>6</v>
      </c>
      <c r="AC730" t="s">
        <v>1295</v>
      </c>
    </row>
    <row r="731" spans="1:29" x14ac:dyDescent="0.25">
      <c r="A731" t="s">
        <v>347</v>
      </c>
      <c r="B731">
        <v>138</v>
      </c>
      <c r="C731" t="s">
        <v>78</v>
      </c>
      <c r="D731">
        <v>1987</v>
      </c>
      <c r="E731" t="s">
        <v>1332</v>
      </c>
      <c r="I731">
        <v>140.06681</v>
      </c>
      <c r="N731">
        <v>71.399353000000005</v>
      </c>
      <c r="P731">
        <v>226.619</v>
      </c>
      <c r="Q731" t="s">
        <v>637</v>
      </c>
      <c r="R731" t="s">
        <v>637</v>
      </c>
      <c r="S731" t="s">
        <v>637</v>
      </c>
      <c r="T731" t="s">
        <v>1292</v>
      </c>
      <c r="U731" t="s">
        <v>1292</v>
      </c>
      <c r="V731" t="s">
        <v>1292</v>
      </c>
      <c r="W731" t="s">
        <v>1293</v>
      </c>
      <c r="X731" t="s">
        <v>1293</v>
      </c>
      <c r="Y731" t="s">
        <v>6</v>
      </c>
      <c r="Z731" t="s">
        <v>6</v>
      </c>
      <c r="AA731" t="s">
        <v>1294</v>
      </c>
      <c r="AB731" t="s">
        <v>6</v>
      </c>
      <c r="AC731" t="s">
        <v>1295</v>
      </c>
    </row>
    <row r="732" spans="1:29" x14ac:dyDescent="0.25">
      <c r="A732" t="s">
        <v>347</v>
      </c>
      <c r="B732">
        <v>138</v>
      </c>
      <c r="C732" t="s">
        <v>78</v>
      </c>
      <c r="D732">
        <v>1988</v>
      </c>
      <c r="E732" t="s">
        <v>1333</v>
      </c>
      <c r="I732">
        <v>150.72398999999999</v>
      </c>
      <c r="N732">
        <v>73.804917000000003</v>
      </c>
      <c r="P732">
        <v>236.46600000000001</v>
      </c>
      <c r="Q732" t="s">
        <v>637</v>
      </c>
      <c r="R732" t="s">
        <v>637</v>
      </c>
      <c r="S732" t="s">
        <v>637</v>
      </c>
      <c r="T732" t="s">
        <v>1292</v>
      </c>
      <c r="U732" t="s">
        <v>1292</v>
      </c>
      <c r="V732" t="s">
        <v>1292</v>
      </c>
      <c r="W732" t="s">
        <v>1293</v>
      </c>
      <c r="X732" t="s">
        <v>1293</v>
      </c>
      <c r="Y732" t="s">
        <v>6</v>
      </c>
      <c r="Z732" t="s">
        <v>6</v>
      </c>
      <c r="AA732" t="s">
        <v>1294</v>
      </c>
      <c r="AB732" t="s">
        <v>6</v>
      </c>
      <c r="AC732" t="s">
        <v>1295</v>
      </c>
    </row>
    <row r="733" spans="1:29" x14ac:dyDescent="0.25">
      <c r="A733" t="s">
        <v>347</v>
      </c>
      <c r="B733">
        <v>138</v>
      </c>
      <c r="C733" t="s">
        <v>78</v>
      </c>
      <c r="D733">
        <v>1989</v>
      </c>
      <c r="E733" t="s">
        <v>1334</v>
      </c>
      <c r="I733">
        <v>154.27678</v>
      </c>
      <c r="N733">
        <v>73.851149000000007</v>
      </c>
      <c r="P733">
        <v>250.422</v>
      </c>
      <c r="Q733" t="s">
        <v>637</v>
      </c>
      <c r="R733" t="s">
        <v>637</v>
      </c>
      <c r="S733" t="s">
        <v>637</v>
      </c>
      <c r="T733" t="s">
        <v>1292</v>
      </c>
      <c r="U733" t="s">
        <v>1292</v>
      </c>
      <c r="V733" t="s">
        <v>1292</v>
      </c>
      <c r="W733" t="s">
        <v>1293</v>
      </c>
      <c r="X733" t="s">
        <v>1293</v>
      </c>
      <c r="Y733" t="s">
        <v>6</v>
      </c>
      <c r="Z733" t="s">
        <v>6</v>
      </c>
      <c r="AA733" t="s">
        <v>1294</v>
      </c>
      <c r="AB733" t="s">
        <v>6</v>
      </c>
      <c r="AC733" t="s">
        <v>1295</v>
      </c>
    </row>
    <row r="734" spans="1:29" x14ac:dyDescent="0.25">
      <c r="A734" t="s">
        <v>347</v>
      </c>
      <c r="B734">
        <v>138</v>
      </c>
      <c r="C734" t="s">
        <v>78</v>
      </c>
      <c r="D734">
        <v>1990</v>
      </c>
      <c r="E734" t="s">
        <v>1335</v>
      </c>
      <c r="I734">
        <v>161.58007000000001</v>
      </c>
      <c r="J734">
        <v>49.961309999999997</v>
      </c>
      <c r="K734">
        <v>111.61875999999999</v>
      </c>
      <c r="N734">
        <v>75.132830999999996</v>
      </c>
      <c r="P734">
        <v>264.92500000000001</v>
      </c>
      <c r="Q734" t="s">
        <v>637</v>
      </c>
      <c r="R734" t="s">
        <v>637</v>
      </c>
      <c r="S734" t="s">
        <v>637</v>
      </c>
      <c r="T734" t="s">
        <v>1292</v>
      </c>
      <c r="U734" t="s">
        <v>1292</v>
      </c>
      <c r="V734" t="s">
        <v>1292</v>
      </c>
      <c r="W734" t="s">
        <v>1293</v>
      </c>
      <c r="X734" t="s">
        <v>1293</v>
      </c>
      <c r="Y734" t="s">
        <v>6</v>
      </c>
      <c r="Z734" t="s">
        <v>6</v>
      </c>
      <c r="AA734" t="s">
        <v>1294</v>
      </c>
      <c r="AB734" t="s">
        <v>6</v>
      </c>
      <c r="AC734" t="s">
        <v>1295</v>
      </c>
    </row>
    <row r="735" spans="1:29" x14ac:dyDescent="0.25">
      <c r="A735" t="s">
        <v>347</v>
      </c>
      <c r="B735">
        <v>138</v>
      </c>
      <c r="C735" t="s">
        <v>78</v>
      </c>
      <c r="D735">
        <v>1991</v>
      </c>
      <c r="E735" t="s">
        <v>1336</v>
      </c>
      <c r="I735">
        <v>164.16564</v>
      </c>
      <c r="J735">
        <v>50.491452000000002</v>
      </c>
      <c r="K735">
        <v>113.67419</v>
      </c>
      <c r="N735">
        <v>74.926680000000005</v>
      </c>
      <c r="P735">
        <v>279.88499999999999</v>
      </c>
      <c r="Q735" t="s">
        <v>637</v>
      </c>
      <c r="R735" t="s">
        <v>637</v>
      </c>
      <c r="S735" t="s">
        <v>637</v>
      </c>
      <c r="T735" t="s">
        <v>1292</v>
      </c>
      <c r="U735" t="s">
        <v>1292</v>
      </c>
      <c r="V735" t="s">
        <v>1292</v>
      </c>
      <c r="W735" t="s">
        <v>1293</v>
      </c>
      <c r="X735" t="s">
        <v>1293</v>
      </c>
      <c r="Y735" t="s">
        <v>6</v>
      </c>
      <c r="Z735" t="s">
        <v>6</v>
      </c>
      <c r="AA735" t="s">
        <v>1294</v>
      </c>
      <c r="AB735" t="s">
        <v>6</v>
      </c>
      <c r="AC735" t="s">
        <v>1295</v>
      </c>
    </row>
    <row r="736" spans="1:29" x14ac:dyDescent="0.25">
      <c r="A736" t="s">
        <v>347</v>
      </c>
      <c r="B736">
        <v>138</v>
      </c>
      <c r="C736" t="s">
        <v>78</v>
      </c>
      <c r="D736">
        <v>1992</v>
      </c>
      <c r="E736" t="s">
        <v>1337</v>
      </c>
      <c r="I736">
        <v>170.45321000000001</v>
      </c>
      <c r="J736">
        <v>52.068398999999999</v>
      </c>
      <c r="K736">
        <v>118.38481</v>
      </c>
      <c r="N736">
        <v>75.703042999999994</v>
      </c>
      <c r="P736">
        <v>291.40899999999999</v>
      </c>
      <c r="Q736" t="s">
        <v>637</v>
      </c>
      <c r="R736" t="s">
        <v>637</v>
      </c>
      <c r="S736" t="s">
        <v>637</v>
      </c>
      <c r="T736" t="s">
        <v>1292</v>
      </c>
      <c r="U736" t="s">
        <v>1292</v>
      </c>
      <c r="V736" t="s">
        <v>1292</v>
      </c>
      <c r="W736" t="s">
        <v>1293</v>
      </c>
      <c r="X736" t="s">
        <v>1293</v>
      </c>
      <c r="Y736" t="s">
        <v>6</v>
      </c>
      <c r="Z736" t="s">
        <v>6</v>
      </c>
      <c r="AA736" t="s">
        <v>1294</v>
      </c>
      <c r="AB736" t="s">
        <v>6</v>
      </c>
      <c r="AC736" t="s">
        <v>1295</v>
      </c>
    </row>
    <row r="737" spans="1:29" x14ac:dyDescent="0.25">
      <c r="A737" t="s">
        <v>347</v>
      </c>
      <c r="B737">
        <v>138</v>
      </c>
      <c r="C737" t="s">
        <v>78</v>
      </c>
      <c r="D737">
        <v>1993</v>
      </c>
      <c r="E737" t="s">
        <v>1338</v>
      </c>
      <c r="I737">
        <v>173.20638</v>
      </c>
      <c r="J737">
        <v>54.797454000000002</v>
      </c>
      <c r="K737">
        <v>118.40891999999999</v>
      </c>
      <c r="N737">
        <v>76.779872999999995</v>
      </c>
      <c r="P737">
        <v>299.78399999999999</v>
      </c>
      <c r="Q737" t="s">
        <v>637</v>
      </c>
      <c r="R737" t="s">
        <v>637</v>
      </c>
      <c r="S737" t="s">
        <v>637</v>
      </c>
      <c r="T737" t="s">
        <v>1292</v>
      </c>
      <c r="U737" t="s">
        <v>1292</v>
      </c>
      <c r="V737" t="s">
        <v>1292</v>
      </c>
      <c r="W737" t="s">
        <v>1293</v>
      </c>
      <c r="X737" t="s">
        <v>1293</v>
      </c>
      <c r="Y737" t="s">
        <v>6</v>
      </c>
      <c r="Z737" t="s">
        <v>6</v>
      </c>
      <c r="AA737" t="s">
        <v>1294</v>
      </c>
      <c r="AB737" t="s">
        <v>6</v>
      </c>
      <c r="AC737" t="s">
        <v>1295</v>
      </c>
    </row>
    <row r="738" spans="1:29" x14ac:dyDescent="0.25">
      <c r="A738" t="s">
        <v>347</v>
      </c>
      <c r="B738">
        <v>138</v>
      </c>
      <c r="C738" t="s">
        <v>78</v>
      </c>
      <c r="D738">
        <v>1994</v>
      </c>
      <c r="E738" t="s">
        <v>1339</v>
      </c>
      <c r="I738">
        <v>178.31032999999999</v>
      </c>
      <c r="J738">
        <v>58.154881000000003</v>
      </c>
      <c r="K738">
        <v>120.15545</v>
      </c>
      <c r="N738">
        <v>73.607236999999998</v>
      </c>
      <c r="P738">
        <v>315.20999999999998</v>
      </c>
      <c r="Q738" t="s">
        <v>637</v>
      </c>
      <c r="R738" t="s">
        <v>637</v>
      </c>
      <c r="S738" t="s">
        <v>637</v>
      </c>
      <c r="T738" t="s">
        <v>1292</v>
      </c>
      <c r="U738" t="s">
        <v>1292</v>
      </c>
      <c r="V738" t="s">
        <v>1292</v>
      </c>
      <c r="W738" t="s">
        <v>1293</v>
      </c>
      <c r="X738" t="s">
        <v>1293</v>
      </c>
      <c r="Y738" t="s">
        <v>6</v>
      </c>
      <c r="Z738" t="s">
        <v>6</v>
      </c>
      <c r="AA738" t="s">
        <v>1294</v>
      </c>
      <c r="AB738" t="s">
        <v>6</v>
      </c>
      <c r="AC738" t="s">
        <v>1295</v>
      </c>
    </row>
    <row r="739" spans="1:29" x14ac:dyDescent="0.25">
      <c r="A739" t="s">
        <v>347</v>
      </c>
      <c r="B739">
        <v>138</v>
      </c>
      <c r="C739" t="s">
        <v>78</v>
      </c>
      <c r="D739">
        <v>1995</v>
      </c>
      <c r="E739" t="s">
        <v>1340</v>
      </c>
      <c r="F739">
        <v>255.77778000000001</v>
      </c>
      <c r="G739">
        <v>74.316865000000007</v>
      </c>
      <c r="H739">
        <v>181.46091000000001</v>
      </c>
      <c r="I739">
        <v>178.39489</v>
      </c>
      <c r="J739">
        <v>61.333587999999999</v>
      </c>
      <c r="K739">
        <v>117.0613</v>
      </c>
      <c r="N739">
        <v>72.212158000000002</v>
      </c>
      <c r="P739">
        <v>329.54700000000003</v>
      </c>
      <c r="Q739" t="s">
        <v>637</v>
      </c>
      <c r="R739" t="s">
        <v>637</v>
      </c>
      <c r="S739" t="s">
        <v>637</v>
      </c>
      <c r="T739" t="s">
        <v>1292</v>
      </c>
      <c r="U739" t="s">
        <v>1292</v>
      </c>
      <c r="V739" t="s">
        <v>1292</v>
      </c>
      <c r="W739" t="s">
        <v>1293</v>
      </c>
      <c r="X739" t="s">
        <v>1293</v>
      </c>
      <c r="Y739" t="s">
        <v>6</v>
      </c>
      <c r="Z739" t="s">
        <v>6</v>
      </c>
      <c r="AA739" t="s">
        <v>1294</v>
      </c>
      <c r="AB739" t="s">
        <v>6</v>
      </c>
      <c r="AC739" t="s">
        <v>1295</v>
      </c>
    </row>
    <row r="740" spans="1:29" x14ac:dyDescent="0.25">
      <c r="A740" t="s">
        <v>347</v>
      </c>
      <c r="B740">
        <v>138</v>
      </c>
      <c r="C740" t="s">
        <v>78</v>
      </c>
      <c r="D740">
        <v>1996</v>
      </c>
      <c r="E740" t="s">
        <v>1341</v>
      </c>
      <c r="F740">
        <v>256.99266999999998</v>
      </c>
      <c r="G740">
        <v>79.370329999999996</v>
      </c>
      <c r="H740">
        <v>177.62234000000001</v>
      </c>
      <c r="I740">
        <v>185.70272</v>
      </c>
      <c r="J740">
        <v>66.513457000000002</v>
      </c>
      <c r="K740">
        <v>119.18926</v>
      </c>
      <c r="N740">
        <v>70.482989000000003</v>
      </c>
      <c r="P740">
        <v>344.625</v>
      </c>
      <c r="Q740" t="s">
        <v>637</v>
      </c>
      <c r="R740" t="s">
        <v>637</v>
      </c>
      <c r="S740" t="s">
        <v>637</v>
      </c>
      <c r="T740" t="s">
        <v>1292</v>
      </c>
      <c r="U740" t="s">
        <v>1292</v>
      </c>
      <c r="V740" t="s">
        <v>1292</v>
      </c>
      <c r="W740" t="s">
        <v>1293</v>
      </c>
      <c r="X740" t="s">
        <v>1293</v>
      </c>
      <c r="Y740" t="s">
        <v>6</v>
      </c>
      <c r="Z740" t="s">
        <v>6</v>
      </c>
      <c r="AA740" t="s">
        <v>1294</v>
      </c>
      <c r="AB740" t="s">
        <v>6</v>
      </c>
      <c r="AC740" t="s">
        <v>1295</v>
      </c>
    </row>
    <row r="741" spans="1:29" x14ac:dyDescent="0.25">
      <c r="A741" t="s">
        <v>347</v>
      </c>
      <c r="B741">
        <v>138</v>
      </c>
      <c r="C741" t="s">
        <v>78</v>
      </c>
      <c r="D741">
        <v>1997</v>
      </c>
      <c r="E741" t="s">
        <v>1342</v>
      </c>
      <c r="F741">
        <v>252.11383000000001</v>
      </c>
      <c r="G741">
        <v>83.024608999999998</v>
      </c>
      <c r="H741">
        <v>169.08922000000001</v>
      </c>
      <c r="I741">
        <v>190.68734000000001</v>
      </c>
      <c r="J741">
        <v>72.034109999999998</v>
      </c>
      <c r="K741">
        <v>118.65322999999999</v>
      </c>
      <c r="N741">
        <v>64.852349000000004</v>
      </c>
      <c r="P741">
        <v>369.04599999999999</v>
      </c>
      <c r="Q741" t="s">
        <v>637</v>
      </c>
      <c r="R741" t="s">
        <v>637</v>
      </c>
      <c r="S741" t="s">
        <v>637</v>
      </c>
      <c r="T741" t="s">
        <v>1292</v>
      </c>
      <c r="U741" t="s">
        <v>1292</v>
      </c>
      <c r="V741" t="s">
        <v>1292</v>
      </c>
      <c r="W741" t="s">
        <v>1293</v>
      </c>
      <c r="X741" t="s">
        <v>1293</v>
      </c>
      <c r="Y741" t="s">
        <v>6</v>
      </c>
      <c r="Z741" t="s">
        <v>6</v>
      </c>
      <c r="AA741" t="s">
        <v>1294</v>
      </c>
      <c r="AB741" t="s">
        <v>6</v>
      </c>
      <c r="AC741" t="s">
        <v>1295</v>
      </c>
    </row>
    <row r="742" spans="1:29" x14ac:dyDescent="0.25">
      <c r="A742" t="s">
        <v>347</v>
      </c>
      <c r="B742">
        <v>138</v>
      </c>
      <c r="C742" t="s">
        <v>78</v>
      </c>
      <c r="D742">
        <v>1998</v>
      </c>
      <c r="E742" t="s">
        <v>1343</v>
      </c>
      <c r="F742">
        <v>251.43407999999999</v>
      </c>
      <c r="G742">
        <v>88.375201000000004</v>
      </c>
      <c r="H742">
        <v>163.05887999999999</v>
      </c>
      <c r="I742">
        <v>201.02994000000001</v>
      </c>
      <c r="J742">
        <v>78.327140999999997</v>
      </c>
      <c r="K742">
        <v>122.7028</v>
      </c>
      <c r="N742">
        <v>61.663221999999998</v>
      </c>
      <c r="P742">
        <v>394.29500000000002</v>
      </c>
      <c r="Q742" t="s">
        <v>637</v>
      </c>
      <c r="R742" t="s">
        <v>637</v>
      </c>
      <c r="S742" t="s">
        <v>637</v>
      </c>
      <c r="T742" t="s">
        <v>1292</v>
      </c>
      <c r="U742" t="s">
        <v>1292</v>
      </c>
      <c r="V742" t="s">
        <v>1292</v>
      </c>
      <c r="W742" t="s">
        <v>1293</v>
      </c>
      <c r="X742" t="s">
        <v>1293</v>
      </c>
      <c r="Y742" t="s">
        <v>6</v>
      </c>
      <c r="Z742" t="s">
        <v>6</v>
      </c>
      <c r="AA742" t="s">
        <v>1294</v>
      </c>
      <c r="AB742" t="s">
        <v>6</v>
      </c>
      <c r="AC742" t="s">
        <v>1295</v>
      </c>
    </row>
    <row r="743" spans="1:29" x14ac:dyDescent="0.25">
      <c r="A743" t="s">
        <v>347</v>
      </c>
      <c r="B743">
        <v>138</v>
      </c>
      <c r="C743" t="s">
        <v>78</v>
      </c>
      <c r="D743">
        <v>1999</v>
      </c>
      <c r="E743" t="s">
        <v>1344</v>
      </c>
      <c r="F743">
        <v>264.49403000000001</v>
      </c>
      <c r="G743">
        <v>93.944818999999995</v>
      </c>
      <c r="H743">
        <v>170.54920999999999</v>
      </c>
      <c r="I743">
        <v>212.62221</v>
      </c>
      <c r="J743">
        <v>84.541516999999999</v>
      </c>
      <c r="K743">
        <v>128.08069</v>
      </c>
      <c r="N743">
        <v>57.531964000000002</v>
      </c>
      <c r="P743">
        <v>419.459</v>
      </c>
      <c r="Q743" t="s">
        <v>637</v>
      </c>
      <c r="R743" t="s">
        <v>637</v>
      </c>
      <c r="S743" t="s">
        <v>637</v>
      </c>
      <c r="T743" t="s">
        <v>1292</v>
      </c>
      <c r="U743" t="s">
        <v>1292</v>
      </c>
      <c r="V743" t="s">
        <v>1292</v>
      </c>
      <c r="W743" t="s">
        <v>1293</v>
      </c>
      <c r="X743" t="s">
        <v>1293</v>
      </c>
      <c r="Y743" t="s">
        <v>6</v>
      </c>
      <c r="Z743" t="s">
        <v>6</v>
      </c>
      <c r="AA743" t="s">
        <v>1294</v>
      </c>
      <c r="AB743" t="s">
        <v>6</v>
      </c>
      <c r="AC743" t="s">
        <v>1295</v>
      </c>
    </row>
    <row r="744" spans="1:29" x14ac:dyDescent="0.25">
      <c r="A744" t="s">
        <v>347</v>
      </c>
      <c r="B744">
        <v>138</v>
      </c>
      <c r="C744" t="s">
        <v>78</v>
      </c>
      <c r="D744">
        <v>2000</v>
      </c>
      <c r="E744" t="s">
        <v>1345</v>
      </c>
      <c r="F744">
        <v>268.15625</v>
      </c>
      <c r="G744">
        <v>97.126593</v>
      </c>
      <c r="H744">
        <v>171.02965</v>
      </c>
      <c r="I744">
        <v>218.40812</v>
      </c>
      <c r="J744">
        <v>87.485812999999993</v>
      </c>
      <c r="K744">
        <v>130.92231000000001</v>
      </c>
      <c r="N744">
        <v>50.901867000000003</v>
      </c>
      <c r="P744">
        <v>452.00700000000001</v>
      </c>
      <c r="Q744" t="s">
        <v>637</v>
      </c>
      <c r="R744" t="s">
        <v>637</v>
      </c>
      <c r="S744" t="s">
        <v>637</v>
      </c>
      <c r="T744" t="s">
        <v>1292</v>
      </c>
      <c r="U744" t="s">
        <v>1292</v>
      </c>
      <c r="V744" t="s">
        <v>1292</v>
      </c>
      <c r="W744" t="s">
        <v>1293</v>
      </c>
      <c r="X744" t="s">
        <v>1293</v>
      </c>
      <c r="Y744" t="s">
        <v>6</v>
      </c>
      <c r="Z744" t="s">
        <v>6</v>
      </c>
      <c r="AA744" t="s">
        <v>1294</v>
      </c>
      <c r="AB744" t="s">
        <v>6</v>
      </c>
      <c r="AC744" t="s">
        <v>1295</v>
      </c>
    </row>
    <row r="745" spans="1:29" x14ac:dyDescent="0.25">
      <c r="A745" t="s">
        <v>347</v>
      </c>
      <c r="B745">
        <v>138</v>
      </c>
      <c r="C745" t="s">
        <v>78</v>
      </c>
      <c r="D745">
        <v>2001</v>
      </c>
      <c r="E745" t="s">
        <v>1346</v>
      </c>
      <c r="F745">
        <v>263.8612</v>
      </c>
      <c r="G745">
        <v>97.937664999999996</v>
      </c>
      <c r="H745">
        <v>165.92354</v>
      </c>
      <c r="I745">
        <v>216.22662</v>
      </c>
      <c r="J745">
        <v>89.190484999999995</v>
      </c>
      <c r="K745">
        <v>127.03614</v>
      </c>
      <c r="N745">
        <v>48.159815000000002</v>
      </c>
      <c r="P745">
        <v>481.88099999999997</v>
      </c>
      <c r="Q745" t="s">
        <v>637</v>
      </c>
      <c r="R745" t="s">
        <v>637</v>
      </c>
      <c r="S745" t="s">
        <v>637</v>
      </c>
      <c r="T745" t="s">
        <v>1292</v>
      </c>
      <c r="U745" t="s">
        <v>1292</v>
      </c>
      <c r="V745" t="s">
        <v>1292</v>
      </c>
      <c r="W745" t="s">
        <v>1293</v>
      </c>
      <c r="X745" t="s">
        <v>1293</v>
      </c>
      <c r="Y745" t="s">
        <v>6</v>
      </c>
      <c r="Z745" t="s">
        <v>6</v>
      </c>
      <c r="AA745" t="s">
        <v>1294</v>
      </c>
      <c r="AB745" t="s">
        <v>6</v>
      </c>
      <c r="AC745" t="s">
        <v>1295</v>
      </c>
    </row>
    <row r="746" spans="1:29" x14ac:dyDescent="0.25">
      <c r="A746" t="s">
        <v>347</v>
      </c>
      <c r="B746">
        <v>138</v>
      </c>
      <c r="C746" t="s">
        <v>78</v>
      </c>
      <c r="D746">
        <v>2002</v>
      </c>
      <c r="E746" t="s">
        <v>1347</v>
      </c>
      <c r="F746">
        <v>261.67394999999999</v>
      </c>
      <c r="G746">
        <v>102.00005</v>
      </c>
      <c r="H746">
        <v>159.6739</v>
      </c>
      <c r="I746">
        <v>216.36159000000001</v>
      </c>
      <c r="J746">
        <v>93.821849</v>
      </c>
      <c r="K746">
        <v>122.53973999999999</v>
      </c>
      <c r="N746">
        <v>47.534506999999998</v>
      </c>
      <c r="P746">
        <v>501.137</v>
      </c>
      <c r="Q746" t="s">
        <v>637</v>
      </c>
      <c r="R746" t="s">
        <v>637</v>
      </c>
      <c r="S746" t="s">
        <v>637</v>
      </c>
      <c r="T746" t="s">
        <v>1292</v>
      </c>
      <c r="U746" t="s">
        <v>1292</v>
      </c>
      <c r="V746" t="s">
        <v>1292</v>
      </c>
      <c r="W746" t="s">
        <v>1293</v>
      </c>
      <c r="X746" t="s">
        <v>1293</v>
      </c>
      <c r="Y746" t="s">
        <v>6</v>
      </c>
      <c r="Z746" t="s">
        <v>6</v>
      </c>
      <c r="AA746" t="s">
        <v>1294</v>
      </c>
      <c r="AB746" t="s">
        <v>6</v>
      </c>
      <c r="AC746" t="s">
        <v>1295</v>
      </c>
    </row>
    <row r="747" spans="1:29" x14ac:dyDescent="0.25">
      <c r="A747" t="s">
        <v>347</v>
      </c>
      <c r="B747">
        <v>138</v>
      </c>
      <c r="C747" t="s">
        <v>78</v>
      </c>
      <c r="D747">
        <v>2003</v>
      </c>
      <c r="E747" t="s">
        <v>1348</v>
      </c>
      <c r="F747">
        <v>275.75085999999999</v>
      </c>
      <c r="G747">
        <v>109.45555</v>
      </c>
      <c r="H747">
        <v>166.29531</v>
      </c>
      <c r="I747">
        <v>231.58967000000001</v>
      </c>
      <c r="J747">
        <v>100.91280999999999</v>
      </c>
      <c r="K747">
        <v>130.67686</v>
      </c>
      <c r="N747">
        <v>48.716093999999998</v>
      </c>
      <c r="P747">
        <v>512.80999999999995</v>
      </c>
      <c r="Q747" t="s">
        <v>637</v>
      </c>
      <c r="R747" t="s">
        <v>637</v>
      </c>
      <c r="S747" t="s">
        <v>637</v>
      </c>
      <c r="T747" t="s">
        <v>1292</v>
      </c>
      <c r="U747" t="s">
        <v>1292</v>
      </c>
      <c r="V747" t="s">
        <v>1292</v>
      </c>
      <c r="W747" t="s">
        <v>1293</v>
      </c>
      <c r="X747" t="s">
        <v>1293</v>
      </c>
      <c r="Y747" t="s">
        <v>6</v>
      </c>
      <c r="Z747" t="s">
        <v>6</v>
      </c>
      <c r="AA747" t="s">
        <v>1294</v>
      </c>
      <c r="AB747" t="s">
        <v>6</v>
      </c>
      <c r="AC747" t="s">
        <v>1295</v>
      </c>
    </row>
    <row r="748" spans="1:29" x14ac:dyDescent="0.25">
      <c r="A748" t="s">
        <v>347</v>
      </c>
      <c r="B748">
        <v>138</v>
      </c>
      <c r="C748" t="s">
        <v>78</v>
      </c>
      <c r="D748">
        <v>2004</v>
      </c>
      <c r="E748" t="s">
        <v>1349</v>
      </c>
      <c r="F748">
        <v>274.16462999999999</v>
      </c>
      <c r="G748">
        <v>112.29128</v>
      </c>
      <c r="H748">
        <v>161.87334999999999</v>
      </c>
      <c r="I748">
        <v>231.49375000000001</v>
      </c>
      <c r="J748">
        <v>104.18375</v>
      </c>
      <c r="K748">
        <v>127.31</v>
      </c>
      <c r="N748">
        <v>49.112766999999998</v>
      </c>
      <c r="P748">
        <v>529.28599999999994</v>
      </c>
      <c r="Q748" t="s">
        <v>637</v>
      </c>
      <c r="R748" t="s">
        <v>637</v>
      </c>
      <c r="S748" t="s">
        <v>637</v>
      </c>
      <c r="T748" t="s">
        <v>1292</v>
      </c>
      <c r="U748" t="s">
        <v>1292</v>
      </c>
      <c r="V748" t="s">
        <v>1292</v>
      </c>
      <c r="W748" t="s">
        <v>1293</v>
      </c>
      <c r="X748" t="s">
        <v>1293</v>
      </c>
      <c r="Y748" t="s">
        <v>6</v>
      </c>
      <c r="Z748" t="s">
        <v>6</v>
      </c>
      <c r="AA748" t="s">
        <v>1294</v>
      </c>
      <c r="AB748" t="s">
        <v>6</v>
      </c>
      <c r="AC748" t="s">
        <v>1295</v>
      </c>
    </row>
    <row r="749" spans="1:29" x14ac:dyDescent="0.25">
      <c r="A749" t="s">
        <v>347</v>
      </c>
      <c r="B749">
        <v>138</v>
      </c>
      <c r="C749" t="s">
        <v>78</v>
      </c>
      <c r="D749">
        <v>2005</v>
      </c>
      <c r="E749" t="s">
        <v>1350</v>
      </c>
      <c r="F749">
        <v>283.86590000000001</v>
      </c>
      <c r="G749">
        <v>117.54656</v>
      </c>
      <c r="H749">
        <v>166.31934999999999</v>
      </c>
      <c r="I749">
        <v>236.41245000000001</v>
      </c>
      <c r="J749">
        <v>107.82671000000001</v>
      </c>
      <c r="K749">
        <v>128.58573999999999</v>
      </c>
      <c r="N749">
        <v>48.474539999999998</v>
      </c>
      <c r="P749">
        <v>550.88300000000004</v>
      </c>
      <c r="Q749" t="s">
        <v>637</v>
      </c>
      <c r="R749" t="s">
        <v>637</v>
      </c>
      <c r="S749" t="s">
        <v>637</v>
      </c>
      <c r="T749" t="s">
        <v>1292</v>
      </c>
      <c r="U749" t="s">
        <v>1292</v>
      </c>
      <c r="V749" t="s">
        <v>1292</v>
      </c>
      <c r="W749" t="s">
        <v>1293</v>
      </c>
      <c r="X749" t="s">
        <v>1293</v>
      </c>
      <c r="Y749" t="s">
        <v>6</v>
      </c>
      <c r="Z749" t="s">
        <v>6</v>
      </c>
      <c r="AA749" t="s">
        <v>1294</v>
      </c>
      <c r="AB749" t="s">
        <v>6</v>
      </c>
      <c r="AC749" t="s">
        <v>1295</v>
      </c>
    </row>
    <row r="750" spans="1:29" x14ac:dyDescent="0.25">
      <c r="A750" t="s">
        <v>347</v>
      </c>
      <c r="B750">
        <v>138</v>
      </c>
      <c r="C750" t="s">
        <v>78</v>
      </c>
      <c r="D750">
        <v>2006</v>
      </c>
      <c r="E750" t="s">
        <v>1351</v>
      </c>
      <c r="F750">
        <v>276.25524999999999</v>
      </c>
      <c r="G750">
        <v>116.56157</v>
      </c>
      <c r="H750">
        <v>159.69368</v>
      </c>
      <c r="I750">
        <v>232.64618999999999</v>
      </c>
      <c r="J750">
        <v>109.4682</v>
      </c>
      <c r="K750">
        <v>123.17798999999999</v>
      </c>
      <c r="N750">
        <v>44.068730000000002</v>
      </c>
      <c r="P750">
        <v>584.54600000000005</v>
      </c>
      <c r="Q750" t="s">
        <v>637</v>
      </c>
      <c r="R750" t="s">
        <v>637</v>
      </c>
      <c r="S750" t="s">
        <v>637</v>
      </c>
      <c r="T750" t="s">
        <v>1292</v>
      </c>
      <c r="U750" t="s">
        <v>1292</v>
      </c>
      <c r="V750" t="s">
        <v>1292</v>
      </c>
      <c r="W750" t="s">
        <v>1293</v>
      </c>
      <c r="X750" t="s">
        <v>1293</v>
      </c>
      <c r="Y750" t="s">
        <v>6</v>
      </c>
      <c r="Z750" t="s">
        <v>6</v>
      </c>
      <c r="AA750" t="s">
        <v>1294</v>
      </c>
      <c r="AB750" t="s">
        <v>6</v>
      </c>
      <c r="AC750" t="s">
        <v>1295</v>
      </c>
    </row>
    <row r="751" spans="1:29" x14ac:dyDescent="0.25">
      <c r="A751" t="s">
        <v>347</v>
      </c>
      <c r="B751">
        <v>138</v>
      </c>
      <c r="C751" t="s">
        <v>78</v>
      </c>
      <c r="D751">
        <v>2007</v>
      </c>
      <c r="E751" t="s">
        <v>1352</v>
      </c>
      <c r="F751">
        <v>271.52478000000002</v>
      </c>
      <c r="G751">
        <v>116.95076</v>
      </c>
      <c r="H751">
        <v>154.57402999999999</v>
      </c>
      <c r="I751">
        <v>232.07584</v>
      </c>
      <c r="J751">
        <v>109.66294000000001</v>
      </c>
      <c r="K751">
        <v>122.41291</v>
      </c>
      <c r="N751">
        <v>41.972963999999997</v>
      </c>
      <c r="P751">
        <v>619.16999999999996</v>
      </c>
      <c r="Q751" t="s">
        <v>637</v>
      </c>
      <c r="R751" t="s">
        <v>637</v>
      </c>
      <c r="S751" t="s">
        <v>637</v>
      </c>
      <c r="T751" t="s">
        <v>1292</v>
      </c>
      <c r="U751" t="s">
        <v>1292</v>
      </c>
      <c r="V751" t="s">
        <v>1292</v>
      </c>
      <c r="W751" t="s">
        <v>1293</v>
      </c>
      <c r="X751" t="s">
        <v>1293</v>
      </c>
      <c r="Y751" t="s">
        <v>6</v>
      </c>
      <c r="Z751" t="s">
        <v>6</v>
      </c>
      <c r="AA751" t="s">
        <v>1294</v>
      </c>
      <c r="AB751" t="s">
        <v>6</v>
      </c>
      <c r="AC751" t="s">
        <v>1295</v>
      </c>
    </row>
    <row r="752" spans="1:29" x14ac:dyDescent="0.25">
      <c r="A752" t="s">
        <v>347</v>
      </c>
      <c r="B752">
        <v>138</v>
      </c>
      <c r="C752" t="s">
        <v>78</v>
      </c>
      <c r="D752">
        <v>2008</v>
      </c>
      <c r="E752" t="s">
        <v>1353</v>
      </c>
      <c r="F752">
        <v>272.85467999999997</v>
      </c>
      <c r="G752">
        <v>119.11284999999999</v>
      </c>
      <c r="H752">
        <v>153.74181999999999</v>
      </c>
      <c r="I752">
        <v>234.87897000000001</v>
      </c>
      <c r="J752">
        <v>110.47377</v>
      </c>
      <c r="K752">
        <v>124.40521</v>
      </c>
      <c r="N752">
        <v>53.790494000000002</v>
      </c>
      <c r="P752">
        <v>647.19799999999998</v>
      </c>
      <c r="Q752" t="s">
        <v>637</v>
      </c>
      <c r="R752" t="s">
        <v>637</v>
      </c>
      <c r="S752" t="s">
        <v>637</v>
      </c>
      <c r="T752" t="s">
        <v>1292</v>
      </c>
      <c r="U752" t="s">
        <v>1292</v>
      </c>
      <c r="V752" t="s">
        <v>1292</v>
      </c>
      <c r="W752" t="s">
        <v>1293</v>
      </c>
      <c r="X752" t="s">
        <v>1293</v>
      </c>
      <c r="Y752" t="s">
        <v>6</v>
      </c>
      <c r="Z752" t="s">
        <v>6</v>
      </c>
      <c r="AA752" t="s">
        <v>1294</v>
      </c>
      <c r="AB752" t="s">
        <v>6</v>
      </c>
      <c r="AC752" t="s">
        <v>1295</v>
      </c>
    </row>
    <row r="753" spans="1:29" x14ac:dyDescent="0.25">
      <c r="A753" t="s">
        <v>347</v>
      </c>
      <c r="B753">
        <v>138</v>
      </c>
      <c r="C753" t="s">
        <v>78</v>
      </c>
      <c r="D753">
        <v>2009</v>
      </c>
      <c r="E753" t="s">
        <v>1354</v>
      </c>
      <c r="F753">
        <v>288.30968000000001</v>
      </c>
      <c r="G753">
        <v>128.54354000000001</v>
      </c>
      <c r="H753">
        <v>159.76615000000001</v>
      </c>
      <c r="I753">
        <v>251.29297</v>
      </c>
      <c r="J753">
        <v>118.4237</v>
      </c>
      <c r="K753">
        <v>132.86927</v>
      </c>
      <c r="N753">
        <v>55.832354000000002</v>
      </c>
      <c r="P753">
        <v>624.84199999999998</v>
      </c>
      <c r="Q753" t="s">
        <v>637</v>
      </c>
      <c r="R753" t="s">
        <v>637</v>
      </c>
      <c r="S753" t="s">
        <v>637</v>
      </c>
      <c r="T753" t="s">
        <v>1292</v>
      </c>
      <c r="U753" t="s">
        <v>1292</v>
      </c>
      <c r="V753" t="s">
        <v>1292</v>
      </c>
      <c r="W753" t="s">
        <v>1293</v>
      </c>
      <c r="X753" t="s">
        <v>1293</v>
      </c>
      <c r="Y753" t="s">
        <v>6</v>
      </c>
      <c r="Z753" t="s">
        <v>6</v>
      </c>
      <c r="AA753" t="s">
        <v>1294</v>
      </c>
      <c r="AB753" t="s">
        <v>6</v>
      </c>
      <c r="AC753" t="s">
        <v>1295</v>
      </c>
    </row>
    <row r="754" spans="1:29" x14ac:dyDescent="0.25">
      <c r="A754" t="s">
        <v>347</v>
      </c>
      <c r="B754">
        <v>138</v>
      </c>
      <c r="C754" t="s">
        <v>78</v>
      </c>
      <c r="D754">
        <v>2010</v>
      </c>
      <c r="E754" t="s">
        <v>1355</v>
      </c>
      <c r="F754">
        <v>301.59467999999998</v>
      </c>
      <c r="G754">
        <v>129.64782</v>
      </c>
      <c r="H754">
        <v>171.94685999999999</v>
      </c>
      <c r="I754">
        <v>264.62709999999998</v>
      </c>
      <c r="J754">
        <v>119.13665</v>
      </c>
      <c r="K754">
        <v>145.49044000000001</v>
      </c>
      <c r="N754">
        <v>59.400300999999999</v>
      </c>
      <c r="P754">
        <v>639.18700000000001</v>
      </c>
      <c r="Q754" t="s">
        <v>637</v>
      </c>
      <c r="R754" t="s">
        <v>637</v>
      </c>
      <c r="S754" t="s">
        <v>637</v>
      </c>
      <c r="T754" t="s">
        <v>1292</v>
      </c>
      <c r="U754" t="s">
        <v>1292</v>
      </c>
      <c r="V754" t="s">
        <v>1292</v>
      </c>
      <c r="W754" t="s">
        <v>1293</v>
      </c>
      <c r="X754" t="s">
        <v>1293</v>
      </c>
      <c r="Y754" t="s">
        <v>6</v>
      </c>
      <c r="Z754" t="s">
        <v>6</v>
      </c>
      <c r="AA754" t="s">
        <v>1294</v>
      </c>
      <c r="AB754" t="s">
        <v>6</v>
      </c>
      <c r="AC754" t="s">
        <v>1295</v>
      </c>
    </row>
    <row r="755" spans="1:29" x14ac:dyDescent="0.25">
      <c r="A755" t="s">
        <v>347</v>
      </c>
      <c r="B755">
        <v>138</v>
      </c>
      <c r="C755" t="s">
        <v>78</v>
      </c>
      <c r="D755">
        <v>2011</v>
      </c>
      <c r="E755" t="s">
        <v>1356</v>
      </c>
      <c r="F755">
        <v>310.89798000000002</v>
      </c>
      <c r="G755">
        <v>127.78588000000001</v>
      </c>
      <c r="H755">
        <v>183.1121</v>
      </c>
      <c r="I755">
        <v>276.44286</v>
      </c>
      <c r="J755">
        <v>118.66231000000001</v>
      </c>
      <c r="K755">
        <v>157.78055000000001</v>
      </c>
      <c r="N755">
        <v>61.830773000000001</v>
      </c>
      <c r="P755">
        <v>650.35900000000004</v>
      </c>
      <c r="Q755" t="s">
        <v>637</v>
      </c>
      <c r="R755" t="s">
        <v>637</v>
      </c>
      <c r="S755" t="s">
        <v>637</v>
      </c>
      <c r="T755" t="s">
        <v>1292</v>
      </c>
      <c r="U755" t="s">
        <v>1292</v>
      </c>
      <c r="V755" t="s">
        <v>1292</v>
      </c>
      <c r="W755" t="s">
        <v>1293</v>
      </c>
      <c r="X755" t="s">
        <v>1293</v>
      </c>
      <c r="Y755" t="s">
        <v>6</v>
      </c>
      <c r="Z755" t="s">
        <v>6</v>
      </c>
      <c r="AA755" t="s">
        <v>1294</v>
      </c>
      <c r="AB755" t="s">
        <v>6</v>
      </c>
      <c r="AC755" t="s">
        <v>1295</v>
      </c>
    </row>
    <row r="756" spans="1:29" x14ac:dyDescent="0.25">
      <c r="A756" t="s">
        <v>347</v>
      </c>
      <c r="B756">
        <v>138</v>
      </c>
      <c r="C756" t="s">
        <v>78</v>
      </c>
      <c r="D756">
        <v>2012</v>
      </c>
      <c r="E756" t="s">
        <v>1357</v>
      </c>
      <c r="F756">
        <v>315.85579999999999</v>
      </c>
      <c r="G756">
        <v>127.66561</v>
      </c>
      <c r="H756">
        <v>188.1902</v>
      </c>
      <c r="I756">
        <v>281.51328000000001</v>
      </c>
      <c r="J756">
        <v>118.63206</v>
      </c>
      <c r="K756">
        <v>162.88122000000001</v>
      </c>
      <c r="N756">
        <v>66.428880000000007</v>
      </c>
      <c r="P756">
        <v>652.96600000000001</v>
      </c>
      <c r="Q756" t="s">
        <v>637</v>
      </c>
      <c r="R756" t="s">
        <v>637</v>
      </c>
      <c r="S756" t="s">
        <v>637</v>
      </c>
      <c r="T756" t="s">
        <v>1292</v>
      </c>
      <c r="U756" t="s">
        <v>1292</v>
      </c>
      <c r="V756" t="s">
        <v>1292</v>
      </c>
      <c r="W756" t="s">
        <v>1293</v>
      </c>
      <c r="X756" t="s">
        <v>1293</v>
      </c>
      <c r="Y756" t="s">
        <v>6</v>
      </c>
      <c r="Z756" t="s">
        <v>6</v>
      </c>
      <c r="AA756" t="s">
        <v>1294</v>
      </c>
      <c r="AB756" t="s">
        <v>6</v>
      </c>
      <c r="AC756" t="s">
        <v>1295</v>
      </c>
    </row>
    <row r="757" spans="1:29" x14ac:dyDescent="0.25">
      <c r="A757" t="s">
        <v>347</v>
      </c>
      <c r="B757">
        <v>138</v>
      </c>
      <c r="C757" t="s">
        <v>78</v>
      </c>
      <c r="D757">
        <v>2013</v>
      </c>
      <c r="E757" t="s">
        <v>1358</v>
      </c>
      <c r="F757">
        <v>315.28381999999999</v>
      </c>
      <c r="G757">
        <v>125.23305999999999</v>
      </c>
      <c r="H757">
        <v>190.05077</v>
      </c>
      <c r="I757">
        <v>281.44862000000001</v>
      </c>
      <c r="J757">
        <v>115.80618</v>
      </c>
      <c r="K757">
        <v>165.64243999999999</v>
      </c>
      <c r="N757">
        <v>67.833928999999998</v>
      </c>
      <c r="P757">
        <v>660.46299999999997</v>
      </c>
      <c r="Q757" t="s">
        <v>637</v>
      </c>
      <c r="R757" t="s">
        <v>637</v>
      </c>
      <c r="S757" t="s">
        <v>637</v>
      </c>
      <c r="T757" t="s">
        <v>1292</v>
      </c>
      <c r="U757" t="s">
        <v>1292</v>
      </c>
      <c r="V757" t="s">
        <v>1292</v>
      </c>
      <c r="W757" t="s">
        <v>1293</v>
      </c>
      <c r="X757" t="s">
        <v>1293</v>
      </c>
      <c r="Y757" t="s">
        <v>6</v>
      </c>
      <c r="Z757" t="s">
        <v>6</v>
      </c>
      <c r="AA757" t="s">
        <v>1294</v>
      </c>
      <c r="AB757" t="s">
        <v>6</v>
      </c>
      <c r="AC757" t="s">
        <v>1295</v>
      </c>
    </row>
    <row r="758" spans="1:29" x14ac:dyDescent="0.25">
      <c r="A758" t="s">
        <v>347</v>
      </c>
      <c r="B758">
        <v>138</v>
      </c>
      <c r="C758" t="s">
        <v>78</v>
      </c>
      <c r="D758">
        <v>2014</v>
      </c>
      <c r="E758" t="s">
        <v>1359</v>
      </c>
      <c r="F758">
        <v>318.69765999999998</v>
      </c>
      <c r="G758">
        <v>119.86479</v>
      </c>
      <c r="H758">
        <v>198.83287000000001</v>
      </c>
      <c r="I758">
        <v>288.25689</v>
      </c>
      <c r="J758">
        <v>113.96316</v>
      </c>
      <c r="K758">
        <v>174.29373000000001</v>
      </c>
      <c r="N758">
        <v>68.012985</v>
      </c>
      <c r="P758">
        <v>671.56</v>
      </c>
      <c r="Q758" t="s">
        <v>637</v>
      </c>
      <c r="R758" t="s">
        <v>637</v>
      </c>
      <c r="S758" t="s">
        <v>637</v>
      </c>
      <c r="T758" t="s">
        <v>1292</v>
      </c>
      <c r="U758" t="s">
        <v>1292</v>
      </c>
      <c r="V758" t="s">
        <v>1292</v>
      </c>
      <c r="W758" t="s">
        <v>1293</v>
      </c>
      <c r="X758" t="s">
        <v>1293</v>
      </c>
      <c r="Y758" t="s">
        <v>6</v>
      </c>
      <c r="Z758" t="s">
        <v>6</v>
      </c>
      <c r="AA758" t="s">
        <v>1294</v>
      </c>
      <c r="AB758" t="s">
        <v>6</v>
      </c>
      <c r="AC758" t="s">
        <v>1295</v>
      </c>
    </row>
    <row r="759" spans="1:29" x14ac:dyDescent="0.25">
      <c r="A759" t="s">
        <v>347</v>
      </c>
      <c r="B759">
        <v>138</v>
      </c>
      <c r="C759" t="s">
        <v>78</v>
      </c>
      <c r="D759">
        <v>2015</v>
      </c>
      <c r="E759" t="s">
        <v>1360</v>
      </c>
      <c r="F759">
        <v>315.57155999999998</v>
      </c>
      <c r="G759">
        <v>117.51385000000001</v>
      </c>
      <c r="H759">
        <v>198.05770000000001</v>
      </c>
      <c r="I759">
        <v>286.04219000000001</v>
      </c>
      <c r="J759">
        <v>111.71639</v>
      </c>
      <c r="K759">
        <v>174.32579999999999</v>
      </c>
      <c r="N759">
        <v>64.632148999999998</v>
      </c>
      <c r="P759">
        <v>690.00800000000004</v>
      </c>
      <c r="Q759" t="s">
        <v>637</v>
      </c>
      <c r="R759" t="s">
        <v>637</v>
      </c>
      <c r="S759" t="s">
        <v>637</v>
      </c>
      <c r="T759" t="s">
        <v>1292</v>
      </c>
      <c r="U759" t="s">
        <v>1292</v>
      </c>
      <c r="V759" t="s">
        <v>1292</v>
      </c>
      <c r="W759" t="s">
        <v>1293</v>
      </c>
      <c r="X759" t="s">
        <v>1293</v>
      </c>
      <c r="Y759" t="s">
        <v>6</v>
      </c>
      <c r="Z759" t="s">
        <v>6</v>
      </c>
      <c r="AA759" t="s">
        <v>1294</v>
      </c>
      <c r="AB759" t="s">
        <v>6</v>
      </c>
      <c r="AC759" t="s">
        <v>1295</v>
      </c>
    </row>
    <row r="760" spans="1:29" x14ac:dyDescent="0.25">
      <c r="A760" t="s">
        <v>347</v>
      </c>
      <c r="B760">
        <v>138</v>
      </c>
      <c r="C760" t="s">
        <v>78</v>
      </c>
      <c r="D760">
        <v>2016</v>
      </c>
      <c r="E760" t="s">
        <v>1361</v>
      </c>
      <c r="F760">
        <v>316.70164999999997</v>
      </c>
      <c r="G760">
        <v>115.57478999999999</v>
      </c>
      <c r="H760">
        <v>201.12685999999999</v>
      </c>
      <c r="I760">
        <v>285.96260999999998</v>
      </c>
      <c r="J760">
        <v>110.02037</v>
      </c>
      <c r="K760">
        <v>175.94224</v>
      </c>
      <c r="N760">
        <v>61.887490999999997</v>
      </c>
      <c r="P760">
        <v>708.33699999999999</v>
      </c>
      <c r="Q760" t="s">
        <v>637</v>
      </c>
      <c r="R760" t="s">
        <v>637</v>
      </c>
      <c r="S760" t="s">
        <v>637</v>
      </c>
      <c r="T760" t="s">
        <v>1292</v>
      </c>
      <c r="U760" t="s">
        <v>1292</v>
      </c>
      <c r="V760" t="s">
        <v>1292</v>
      </c>
      <c r="W760" t="s">
        <v>1293</v>
      </c>
      <c r="X760" t="s">
        <v>1293</v>
      </c>
      <c r="Y760" t="s">
        <v>6</v>
      </c>
      <c r="Z760" t="s">
        <v>6</v>
      </c>
      <c r="AA760" t="s">
        <v>1294</v>
      </c>
      <c r="AB760" t="s">
        <v>6</v>
      </c>
      <c r="AC760" t="s">
        <v>1295</v>
      </c>
    </row>
    <row r="761" spans="1:29" x14ac:dyDescent="0.25">
      <c r="A761" t="s">
        <v>347</v>
      </c>
      <c r="B761">
        <v>138</v>
      </c>
      <c r="C761" t="s">
        <v>78</v>
      </c>
      <c r="D761">
        <v>2017</v>
      </c>
      <c r="E761" t="s">
        <v>1362</v>
      </c>
      <c r="F761">
        <v>305.70537999999999</v>
      </c>
      <c r="G761">
        <v>112.73352</v>
      </c>
      <c r="H761">
        <v>192.97184999999999</v>
      </c>
      <c r="I761">
        <v>275.60577000000001</v>
      </c>
      <c r="J761">
        <v>107.0673</v>
      </c>
      <c r="K761">
        <v>168.53846999999999</v>
      </c>
      <c r="N761">
        <v>56.906899000000003</v>
      </c>
      <c r="P761">
        <v>738.14599999999996</v>
      </c>
      <c r="Q761" t="s">
        <v>637</v>
      </c>
      <c r="R761" t="s">
        <v>637</v>
      </c>
      <c r="S761" t="s">
        <v>637</v>
      </c>
      <c r="T761" t="s">
        <v>1292</v>
      </c>
      <c r="U761" t="s">
        <v>1292</v>
      </c>
      <c r="V761" t="s">
        <v>1292</v>
      </c>
      <c r="W761" t="s">
        <v>1293</v>
      </c>
      <c r="X761" t="s">
        <v>1293</v>
      </c>
      <c r="Y761" t="s">
        <v>6</v>
      </c>
      <c r="Z761" t="s">
        <v>6</v>
      </c>
      <c r="AA761" t="s">
        <v>1294</v>
      </c>
      <c r="AB761" t="s">
        <v>6</v>
      </c>
      <c r="AC761" t="s">
        <v>1295</v>
      </c>
    </row>
    <row r="762" spans="1:29" x14ac:dyDescent="0.25">
      <c r="A762" t="s">
        <v>347</v>
      </c>
      <c r="B762">
        <v>138</v>
      </c>
      <c r="C762" t="s">
        <v>78</v>
      </c>
      <c r="D762">
        <v>2018</v>
      </c>
      <c r="E762" t="s">
        <v>1363</v>
      </c>
      <c r="F762">
        <v>298.56571000000002</v>
      </c>
      <c r="G762">
        <v>108.84762000000001</v>
      </c>
      <c r="H762">
        <v>189.71808999999999</v>
      </c>
      <c r="I762">
        <v>269.00272000000001</v>
      </c>
      <c r="J762">
        <v>103.41558999999999</v>
      </c>
      <c r="K762">
        <v>165.58713</v>
      </c>
      <c r="N762">
        <v>52.388058000000001</v>
      </c>
      <c r="P762">
        <v>774.03899999999999</v>
      </c>
      <c r="Q762" t="s">
        <v>637</v>
      </c>
      <c r="R762" t="s">
        <v>637</v>
      </c>
      <c r="S762" t="s">
        <v>637</v>
      </c>
      <c r="T762" t="s">
        <v>1292</v>
      </c>
      <c r="U762" t="s">
        <v>1292</v>
      </c>
      <c r="V762" t="s">
        <v>1292</v>
      </c>
      <c r="W762" t="s">
        <v>1293</v>
      </c>
      <c r="X762" t="s">
        <v>1293</v>
      </c>
      <c r="Y762" t="s">
        <v>6</v>
      </c>
      <c r="Z762" t="s">
        <v>6</v>
      </c>
      <c r="AA762" t="s">
        <v>1294</v>
      </c>
      <c r="AB762" t="s">
        <v>6</v>
      </c>
      <c r="AC762" t="s">
        <v>1295</v>
      </c>
    </row>
    <row r="763" spans="1:29" x14ac:dyDescent="0.25">
      <c r="A763" t="s">
        <v>347</v>
      </c>
      <c r="B763">
        <v>142</v>
      </c>
      <c r="C763" t="s">
        <v>83</v>
      </c>
      <c r="D763">
        <v>1950</v>
      </c>
      <c r="E763" t="s">
        <v>1364</v>
      </c>
      <c r="O763">
        <v>31.531879</v>
      </c>
      <c r="P763">
        <v>17.599278000000002</v>
      </c>
      <c r="Q763" t="s">
        <v>637</v>
      </c>
      <c r="R763" t="s">
        <v>637</v>
      </c>
      <c r="S763" t="s">
        <v>637</v>
      </c>
      <c r="T763" t="s">
        <v>1365</v>
      </c>
      <c r="U763" t="s">
        <v>1365</v>
      </c>
      <c r="V763" t="s">
        <v>1365</v>
      </c>
      <c r="W763" t="s">
        <v>1366</v>
      </c>
      <c r="X763" t="s">
        <v>1366</v>
      </c>
      <c r="Y763" t="s">
        <v>6</v>
      </c>
      <c r="Z763" t="s">
        <v>6</v>
      </c>
      <c r="AA763" t="s">
        <v>1367</v>
      </c>
      <c r="AB763" t="s">
        <v>1368</v>
      </c>
      <c r="AC763" t="s">
        <v>715</v>
      </c>
    </row>
    <row r="764" spans="1:29" x14ac:dyDescent="0.25">
      <c r="A764" t="s">
        <v>347</v>
      </c>
      <c r="B764">
        <v>142</v>
      </c>
      <c r="C764" t="s">
        <v>83</v>
      </c>
      <c r="D764">
        <v>1951</v>
      </c>
      <c r="E764" t="s">
        <v>1369</v>
      </c>
      <c r="O764">
        <v>26.343724000000002</v>
      </c>
      <c r="P764">
        <v>21.725483000000001</v>
      </c>
      <c r="Q764" t="s">
        <v>637</v>
      </c>
      <c r="R764" t="s">
        <v>637</v>
      </c>
      <c r="S764" t="s">
        <v>637</v>
      </c>
      <c r="T764" t="s">
        <v>1365</v>
      </c>
      <c r="U764" t="s">
        <v>1365</v>
      </c>
      <c r="V764" t="s">
        <v>1365</v>
      </c>
      <c r="W764" t="s">
        <v>1366</v>
      </c>
      <c r="X764" t="s">
        <v>1366</v>
      </c>
      <c r="Y764" t="s">
        <v>6</v>
      </c>
      <c r="Z764" t="s">
        <v>6</v>
      </c>
      <c r="AA764" t="s">
        <v>1367</v>
      </c>
      <c r="AB764" t="s">
        <v>1368</v>
      </c>
      <c r="AC764" t="s">
        <v>715</v>
      </c>
    </row>
    <row r="765" spans="1:29" x14ac:dyDescent="0.25">
      <c r="A765" t="s">
        <v>347</v>
      </c>
      <c r="B765">
        <v>142</v>
      </c>
      <c r="C765" t="s">
        <v>83</v>
      </c>
      <c r="D765">
        <v>1952</v>
      </c>
      <c r="E765" t="s">
        <v>1370</v>
      </c>
      <c r="O765">
        <v>23.795580999999999</v>
      </c>
      <c r="P765">
        <v>24.023188000000001</v>
      </c>
      <c r="Q765" t="s">
        <v>637</v>
      </c>
      <c r="R765" t="s">
        <v>637</v>
      </c>
      <c r="S765" t="s">
        <v>637</v>
      </c>
      <c r="T765" t="s">
        <v>1365</v>
      </c>
      <c r="U765" t="s">
        <v>1365</v>
      </c>
      <c r="V765" t="s">
        <v>1365</v>
      </c>
      <c r="W765" t="s">
        <v>1366</v>
      </c>
      <c r="X765" t="s">
        <v>1366</v>
      </c>
      <c r="Y765" t="s">
        <v>6</v>
      </c>
      <c r="Z765" t="s">
        <v>6</v>
      </c>
      <c r="AA765" t="s">
        <v>1367</v>
      </c>
      <c r="AB765" t="s">
        <v>1368</v>
      </c>
      <c r="AC765" t="s">
        <v>715</v>
      </c>
    </row>
    <row r="766" spans="1:29" x14ac:dyDescent="0.25">
      <c r="A766" t="s">
        <v>347</v>
      </c>
      <c r="B766">
        <v>142</v>
      </c>
      <c r="C766" t="s">
        <v>83</v>
      </c>
      <c r="D766">
        <v>1953</v>
      </c>
      <c r="E766" t="s">
        <v>1371</v>
      </c>
      <c r="I766">
        <v>118.98173</v>
      </c>
      <c r="O766">
        <v>25.961546999999999</v>
      </c>
      <c r="P766">
        <v>24.309615000000001</v>
      </c>
      <c r="Q766" t="s">
        <v>637</v>
      </c>
      <c r="R766" t="s">
        <v>637</v>
      </c>
      <c r="S766" t="s">
        <v>637</v>
      </c>
      <c r="T766" t="s">
        <v>1365</v>
      </c>
      <c r="U766" t="s">
        <v>1365</v>
      </c>
      <c r="V766" t="s">
        <v>1365</v>
      </c>
      <c r="W766" t="s">
        <v>1366</v>
      </c>
      <c r="X766" t="s">
        <v>1366</v>
      </c>
      <c r="Y766" t="s">
        <v>6</v>
      </c>
      <c r="Z766" t="s">
        <v>6</v>
      </c>
      <c r="AA766" t="s">
        <v>1367</v>
      </c>
      <c r="AB766" t="s">
        <v>1368</v>
      </c>
      <c r="AC766" t="s">
        <v>715</v>
      </c>
    </row>
    <row r="767" spans="1:29" x14ac:dyDescent="0.25">
      <c r="A767" t="s">
        <v>347</v>
      </c>
      <c r="B767">
        <v>142</v>
      </c>
      <c r="C767" t="s">
        <v>83</v>
      </c>
      <c r="D767">
        <v>1954</v>
      </c>
      <c r="E767" t="s">
        <v>1372</v>
      </c>
      <c r="I767">
        <v>119.27817</v>
      </c>
      <c r="O767">
        <v>26.189306999999999</v>
      </c>
      <c r="P767">
        <v>26.473410000000001</v>
      </c>
      <c r="Q767" t="s">
        <v>637</v>
      </c>
      <c r="R767" t="s">
        <v>637</v>
      </c>
      <c r="S767" t="s">
        <v>637</v>
      </c>
      <c r="T767" t="s">
        <v>1365</v>
      </c>
      <c r="U767" t="s">
        <v>1365</v>
      </c>
      <c r="V767" t="s">
        <v>1365</v>
      </c>
      <c r="W767" t="s">
        <v>1366</v>
      </c>
      <c r="X767" t="s">
        <v>1366</v>
      </c>
      <c r="Y767" t="s">
        <v>6</v>
      </c>
      <c r="Z767" t="s">
        <v>6</v>
      </c>
      <c r="AA767" t="s">
        <v>1367</v>
      </c>
      <c r="AB767" t="s">
        <v>1368</v>
      </c>
      <c r="AC767" t="s">
        <v>715</v>
      </c>
    </row>
    <row r="768" spans="1:29" x14ac:dyDescent="0.25">
      <c r="A768" t="s">
        <v>347</v>
      </c>
      <c r="B768">
        <v>142</v>
      </c>
      <c r="C768" t="s">
        <v>83</v>
      </c>
      <c r="D768">
        <v>1955</v>
      </c>
      <c r="E768" t="s">
        <v>1373</v>
      </c>
      <c r="I768">
        <v>116.76103000000001</v>
      </c>
      <c r="O768">
        <v>26.701129000000002</v>
      </c>
      <c r="P768">
        <v>28.154941000000001</v>
      </c>
      <c r="Q768" t="s">
        <v>637</v>
      </c>
      <c r="R768" t="s">
        <v>637</v>
      </c>
      <c r="S768" t="s">
        <v>637</v>
      </c>
      <c r="T768" t="s">
        <v>1365</v>
      </c>
      <c r="U768" t="s">
        <v>1365</v>
      </c>
      <c r="V768" t="s">
        <v>1365</v>
      </c>
      <c r="W768" t="s">
        <v>1366</v>
      </c>
      <c r="X768" t="s">
        <v>1366</v>
      </c>
      <c r="Y768" t="s">
        <v>6</v>
      </c>
      <c r="Z768" t="s">
        <v>6</v>
      </c>
      <c r="AA768" t="s">
        <v>1367</v>
      </c>
      <c r="AB768" t="s">
        <v>1368</v>
      </c>
      <c r="AC768" t="s">
        <v>715</v>
      </c>
    </row>
    <row r="769" spans="1:29" x14ac:dyDescent="0.25">
      <c r="A769" t="s">
        <v>347</v>
      </c>
      <c r="B769">
        <v>142</v>
      </c>
      <c r="C769" t="s">
        <v>83</v>
      </c>
      <c r="D769">
        <v>1956</v>
      </c>
      <c r="E769" t="s">
        <v>1374</v>
      </c>
      <c r="I769">
        <v>106.27059</v>
      </c>
      <c r="O769">
        <v>26.860752999999999</v>
      </c>
      <c r="P769">
        <v>31.561883999999999</v>
      </c>
      <c r="Q769" t="s">
        <v>637</v>
      </c>
      <c r="R769" t="s">
        <v>637</v>
      </c>
      <c r="S769" t="s">
        <v>637</v>
      </c>
      <c r="T769" t="s">
        <v>1365</v>
      </c>
      <c r="U769" t="s">
        <v>1365</v>
      </c>
      <c r="V769" t="s">
        <v>1365</v>
      </c>
      <c r="W769" t="s">
        <v>1366</v>
      </c>
      <c r="X769" t="s">
        <v>1366</v>
      </c>
      <c r="Y769" t="s">
        <v>6</v>
      </c>
      <c r="Z769" t="s">
        <v>6</v>
      </c>
      <c r="AA769" t="s">
        <v>1367</v>
      </c>
      <c r="AB769" t="s">
        <v>1368</v>
      </c>
      <c r="AC769" t="s">
        <v>715</v>
      </c>
    </row>
    <row r="770" spans="1:29" x14ac:dyDescent="0.25">
      <c r="A770" t="s">
        <v>347</v>
      </c>
      <c r="B770">
        <v>142</v>
      </c>
      <c r="C770" t="s">
        <v>83</v>
      </c>
      <c r="D770">
        <v>1957</v>
      </c>
      <c r="E770" t="s">
        <v>1375</v>
      </c>
      <c r="I770">
        <v>105.42486</v>
      </c>
      <c r="O770">
        <v>28.146540000000002</v>
      </c>
      <c r="P770">
        <v>33.598336000000003</v>
      </c>
      <c r="Q770" t="s">
        <v>637</v>
      </c>
      <c r="R770" t="s">
        <v>637</v>
      </c>
      <c r="S770" t="s">
        <v>637</v>
      </c>
      <c r="T770" t="s">
        <v>1365</v>
      </c>
      <c r="U770" t="s">
        <v>1365</v>
      </c>
      <c r="V770" t="s">
        <v>1365</v>
      </c>
      <c r="W770" t="s">
        <v>1366</v>
      </c>
      <c r="X770" t="s">
        <v>1366</v>
      </c>
      <c r="Y770" t="s">
        <v>6</v>
      </c>
      <c r="Z770" t="s">
        <v>6</v>
      </c>
      <c r="AA770" t="s">
        <v>1367</v>
      </c>
      <c r="AB770" t="s">
        <v>1368</v>
      </c>
      <c r="AC770" t="s">
        <v>715</v>
      </c>
    </row>
    <row r="771" spans="1:29" x14ac:dyDescent="0.25">
      <c r="A771" t="s">
        <v>347</v>
      </c>
      <c r="B771">
        <v>142</v>
      </c>
      <c r="C771" t="s">
        <v>83</v>
      </c>
      <c r="D771">
        <v>1958</v>
      </c>
      <c r="E771" t="s">
        <v>1376</v>
      </c>
      <c r="I771">
        <v>109.95058</v>
      </c>
      <c r="O771">
        <v>28.460985000000001</v>
      </c>
      <c r="P771">
        <v>33.694228000000003</v>
      </c>
      <c r="Q771" t="s">
        <v>637</v>
      </c>
      <c r="R771" t="s">
        <v>637</v>
      </c>
      <c r="S771" t="s">
        <v>637</v>
      </c>
      <c r="T771" t="s">
        <v>1365</v>
      </c>
      <c r="U771" t="s">
        <v>1365</v>
      </c>
      <c r="V771" t="s">
        <v>1365</v>
      </c>
      <c r="W771" t="s">
        <v>1366</v>
      </c>
      <c r="X771" t="s">
        <v>1366</v>
      </c>
      <c r="Y771" t="s">
        <v>6</v>
      </c>
      <c r="Z771" t="s">
        <v>6</v>
      </c>
      <c r="AA771" t="s">
        <v>1367</v>
      </c>
      <c r="AB771" t="s">
        <v>1368</v>
      </c>
      <c r="AC771" t="s">
        <v>715</v>
      </c>
    </row>
    <row r="772" spans="1:29" x14ac:dyDescent="0.25">
      <c r="A772" t="s">
        <v>347</v>
      </c>
      <c r="B772">
        <v>142</v>
      </c>
      <c r="C772" t="s">
        <v>83</v>
      </c>
      <c r="D772">
        <v>1959</v>
      </c>
      <c r="E772" t="s">
        <v>1377</v>
      </c>
      <c r="I772">
        <v>111.23331</v>
      </c>
      <c r="O772">
        <v>29.897925999999998</v>
      </c>
      <c r="P772">
        <v>35.473188</v>
      </c>
      <c r="Q772" t="s">
        <v>637</v>
      </c>
      <c r="R772" t="s">
        <v>637</v>
      </c>
      <c r="S772" t="s">
        <v>637</v>
      </c>
      <c r="T772" t="s">
        <v>1365</v>
      </c>
      <c r="U772" t="s">
        <v>1365</v>
      </c>
      <c r="V772" t="s">
        <v>1365</v>
      </c>
      <c r="W772" t="s">
        <v>1366</v>
      </c>
      <c r="X772" t="s">
        <v>1366</v>
      </c>
      <c r="Y772" t="s">
        <v>6</v>
      </c>
      <c r="Z772" t="s">
        <v>6</v>
      </c>
      <c r="AA772" t="s">
        <v>1367</v>
      </c>
      <c r="AB772" t="s">
        <v>1368</v>
      </c>
      <c r="AC772" t="s">
        <v>715</v>
      </c>
    </row>
    <row r="773" spans="1:29" x14ac:dyDescent="0.25">
      <c r="A773" t="s">
        <v>347</v>
      </c>
      <c r="B773">
        <v>142</v>
      </c>
      <c r="C773" t="s">
        <v>83</v>
      </c>
      <c r="D773">
        <v>1960</v>
      </c>
      <c r="E773" t="s">
        <v>1378</v>
      </c>
      <c r="I773">
        <v>117.20077999999999</v>
      </c>
      <c r="O773">
        <v>29.460947000000001</v>
      </c>
      <c r="P773">
        <v>37.846165999999997</v>
      </c>
      <c r="Q773" t="s">
        <v>637</v>
      </c>
      <c r="R773" t="s">
        <v>637</v>
      </c>
      <c r="S773" t="s">
        <v>637</v>
      </c>
      <c r="T773" t="s">
        <v>1365</v>
      </c>
      <c r="U773" t="s">
        <v>1365</v>
      </c>
      <c r="V773" t="s">
        <v>1365</v>
      </c>
      <c r="W773" t="s">
        <v>1366</v>
      </c>
      <c r="X773" t="s">
        <v>1366</v>
      </c>
      <c r="Y773" t="s">
        <v>6</v>
      </c>
      <c r="Z773" t="s">
        <v>6</v>
      </c>
      <c r="AA773" t="s">
        <v>1367</v>
      </c>
      <c r="AB773" t="s">
        <v>1368</v>
      </c>
      <c r="AC773" t="s">
        <v>715</v>
      </c>
    </row>
    <row r="774" spans="1:29" x14ac:dyDescent="0.25">
      <c r="A774" t="s">
        <v>347</v>
      </c>
      <c r="B774">
        <v>142</v>
      </c>
      <c r="C774" t="s">
        <v>83</v>
      </c>
      <c r="D774">
        <v>1961</v>
      </c>
      <c r="E774" t="s">
        <v>1379</v>
      </c>
      <c r="I774">
        <v>118.98917</v>
      </c>
      <c r="O774">
        <v>25.106638</v>
      </c>
      <c r="P774">
        <v>41.285268000000002</v>
      </c>
      <c r="Q774" t="s">
        <v>637</v>
      </c>
      <c r="R774" t="s">
        <v>637</v>
      </c>
      <c r="S774" t="s">
        <v>637</v>
      </c>
      <c r="T774" t="s">
        <v>1365</v>
      </c>
      <c r="U774" t="s">
        <v>1365</v>
      </c>
      <c r="V774" t="s">
        <v>1365</v>
      </c>
      <c r="W774" t="s">
        <v>1366</v>
      </c>
      <c r="X774" t="s">
        <v>1366</v>
      </c>
      <c r="Y774" t="s">
        <v>6</v>
      </c>
      <c r="Z774" t="s">
        <v>6</v>
      </c>
      <c r="AA774" t="s">
        <v>1367</v>
      </c>
      <c r="AB774" t="s">
        <v>1368</v>
      </c>
      <c r="AC774" t="s">
        <v>715</v>
      </c>
    </row>
    <row r="775" spans="1:29" x14ac:dyDescent="0.25">
      <c r="A775" t="s">
        <v>347</v>
      </c>
      <c r="B775">
        <v>142</v>
      </c>
      <c r="C775" t="s">
        <v>83</v>
      </c>
      <c r="D775">
        <v>1962</v>
      </c>
      <c r="E775" t="s">
        <v>1380</v>
      </c>
      <c r="I775">
        <v>119.17864</v>
      </c>
      <c r="O775">
        <v>24.276156</v>
      </c>
      <c r="P775">
        <v>44.470218000000003</v>
      </c>
      <c r="Q775" t="s">
        <v>637</v>
      </c>
      <c r="R775" t="s">
        <v>637</v>
      </c>
      <c r="S775" t="s">
        <v>637</v>
      </c>
      <c r="T775" t="s">
        <v>1365</v>
      </c>
      <c r="U775" t="s">
        <v>1365</v>
      </c>
      <c r="V775" t="s">
        <v>1365</v>
      </c>
      <c r="W775" t="s">
        <v>1366</v>
      </c>
      <c r="X775" t="s">
        <v>1366</v>
      </c>
      <c r="Y775" t="s">
        <v>6</v>
      </c>
      <c r="Z775" t="s">
        <v>6</v>
      </c>
      <c r="AA775" t="s">
        <v>1367</v>
      </c>
      <c r="AB775" t="s">
        <v>1368</v>
      </c>
      <c r="AC775" t="s">
        <v>715</v>
      </c>
    </row>
    <row r="776" spans="1:29" x14ac:dyDescent="0.25">
      <c r="A776" t="s">
        <v>347</v>
      </c>
      <c r="B776">
        <v>142</v>
      </c>
      <c r="C776" t="s">
        <v>83</v>
      </c>
      <c r="D776">
        <v>1963</v>
      </c>
      <c r="E776" t="s">
        <v>1381</v>
      </c>
      <c r="I776">
        <v>118.18284</v>
      </c>
      <c r="O776">
        <v>22.975625000000001</v>
      </c>
      <c r="P776">
        <v>47.719278000000003</v>
      </c>
      <c r="Q776" t="s">
        <v>637</v>
      </c>
      <c r="R776" t="s">
        <v>637</v>
      </c>
      <c r="S776" t="s">
        <v>637</v>
      </c>
      <c r="T776" t="s">
        <v>1365</v>
      </c>
      <c r="U776" t="s">
        <v>1365</v>
      </c>
      <c r="V776" t="s">
        <v>1365</v>
      </c>
      <c r="W776" t="s">
        <v>1366</v>
      </c>
      <c r="X776" t="s">
        <v>1366</v>
      </c>
      <c r="Y776" t="s">
        <v>6</v>
      </c>
      <c r="Z776" t="s">
        <v>6</v>
      </c>
      <c r="AA776" t="s">
        <v>1367</v>
      </c>
      <c r="AB776" t="s">
        <v>1368</v>
      </c>
      <c r="AC776" t="s">
        <v>715</v>
      </c>
    </row>
    <row r="777" spans="1:29" x14ac:dyDescent="0.25">
      <c r="A777" t="s">
        <v>347</v>
      </c>
      <c r="B777">
        <v>142</v>
      </c>
      <c r="C777" t="s">
        <v>83</v>
      </c>
      <c r="D777">
        <v>1964</v>
      </c>
      <c r="E777" t="s">
        <v>1382</v>
      </c>
      <c r="I777">
        <v>116.15956</v>
      </c>
      <c r="O777">
        <v>22.075137999999999</v>
      </c>
      <c r="P777">
        <v>52.476095999999998</v>
      </c>
      <c r="Q777" t="s">
        <v>637</v>
      </c>
      <c r="R777" t="s">
        <v>637</v>
      </c>
      <c r="S777" t="s">
        <v>637</v>
      </c>
      <c r="T777" t="s">
        <v>1365</v>
      </c>
      <c r="U777" t="s">
        <v>1365</v>
      </c>
      <c r="V777" t="s">
        <v>1365</v>
      </c>
      <c r="W777" t="s">
        <v>1366</v>
      </c>
      <c r="X777" t="s">
        <v>1366</v>
      </c>
      <c r="Y777" t="s">
        <v>6</v>
      </c>
      <c r="Z777" t="s">
        <v>6</v>
      </c>
      <c r="AA777" t="s">
        <v>1367</v>
      </c>
      <c r="AB777" t="s">
        <v>1368</v>
      </c>
      <c r="AC777" t="s">
        <v>715</v>
      </c>
    </row>
    <row r="778" spans="1:29" x14ac:dyDescent="0.25">
      <c r="A778" t="s">
        <v>347</v>
      </c>
      <c r="B778">
        <v>142</v>
      </c>
      <c r="C778" t="s">
        <v>83</v>
      </c>
      <c r="D778">
        <v>1965</v>
      </c>
      <c r="E778" t="s">
        <v>1383</v>
      </c>
      <c r="I778">
        <v>111.88203</v>
      </c>
      <c r="O778">
        <v>19.776201</v>
      </c>
      <c r="P778">
        <v>57.88776</v>
      </c>
      <c r="Q778" t="s">
        <v>637</v>
      </c>
      <c r="R778" t="s">
        <v>637</v>
      </c>
      <c r="S778" t="s">
        <v>637</v>
      </c>
      <c r="T778" t="s">
        <v>1365</v>
      </c>
      <c r="U778" t="s">
        <v>1365</v>
      </c>
      <c r="V778" t="s">
        <v>1365</v>
      </c>
      <c r="W778" t="s">
        <v>1366</v>
      </c>
      <c r="X778" t="s">
        <v>1366</v>
      </c>
      <c r="Y778" t="s">
        <v>6</v>
      </c>
      <c r="Z778" t="s">
        <v>6</v>
      </c>
      <c r="AA778" t="s">
        <v>1367</v>
      </c>
      <c r="AB778" t="s">
        <v>1368</v>
      </c>
      <c r="AC778" t="s">
        <v>715</v>
      </c>
    </row>
    <row r="779" spans="1:29" x14ac:dyDescent="0.25">
      <c r="A779" t="s">
        <v>347</v>
      </c>
      <c r="B779">
        <v>142</v>
      </c>
      <c r="C779" t="s">
        <v>83</v>
      </c>
      <c r="D779">
        <v>1966</v>
      </c>
      <c r="E779" t="s">
        <v>1384</v>
      </c>
      <c r="I779">
        <v>114.34413000000001</v>
      </c>
      <c r="O779">
        <v>19.43535</v>
      </c>
      <c r="P779">
        <v>62.478937999999999</v>
      </c>
      <c r="Q779" t="s">
        <v>637</v>
      </c>
      <c r="R779" t="s">
        <v>637</v>
      </c>
      <c r="S779" t="s">
        <v>637</v>
      </c>
      <c r="T779" t="s">
        <v>1365</v>
      </c>
      <c r="U779" t="s">
        <v>1365</v>
      </c>
      <c r="V779" t="s">
        <v>1365</v>
      </c>
      <c r="W779" t="s">
        <v>1366</v>
      </c>
      <c r="X779" t="s">
        <v>1366</v>
      </c>
      <c r="Y779" t="s">
        <v>6</v>
      </c>
      <c r="Z779" t="s">
        <v>6</v>
      </c>
      <c r="AA779" t="s">
        <v>1367</v>
      </c>
      <c r="AB779" t="s">
        <v>1368</v>
      </c>
      <c r="AC779" t="s">
        <v>715</v>
      </c>
    </row>
    <row r="780" spans="1:29" x14ac:dyDescent="0.25">
      <c r="A780" t="s">
        <v>347</v>
      </c>
      <c r="B780">
        <v>142</v>
      </c>
      <c r="C780" t="s">
        <v>83</v>
      </c>
      <c r="D780">
        <v>1967</v>
      </c>
      <c r="E780" t="s">
        <v>1385</v>
      </c>
      <c r="I780">
        <v>113.27614</v>
      </c>
      <c r="O780">
        <v>20.177775</v>
      </c>
      <c r="P780">
        <v>68.352433000000005</v>
      </c>
      <c r="Q780" t="s">
        <v>637</v>
      </c>
      <c r="R780" t="s">
        <v>637</v>
      </c>
      <c r="S780" t="s">
        <v>637</v>
      </c>
      <c r="T780" t="s">
        <v>1365</v>
      </c>
      <c r="U780" t="s">
        <v>1365</v>
      </c>
      <c r="V780" t="s">
        <v>1365</v>
      </c>
      <c r="W780" t="s">
        <v>1366</v>
      </c>
      <c r="X780" t="s">
        <v>1366</v>
      </c>
      <c r="Y780" t="s">
        <v>6</v>
      </c>
      <c r="Z780" t="s">
        <v>6</v>
      </c>
      <c r="AA780" t="s">
        <v>1367</v>
      </c>
      <c r="AB780" t="s">
        <v>1368</v>
      </c>
      <c r="AC780" t="s">
        <v>715</v>
      </c>
    </row>
    <row r="781" spans="1:29" x14ac:dyDescent="0.25">
      <c r="A781" t="s">
        <v>347</v>
      </c>
      <c r="B781">
        <v>142</v>
      </c>
      <c r="C781" t="s">
        <v>83</v>
      </c>
      <c r="D781">
        <v>1968</v>
      </c>
      <c r="E781" t="s">
        <v>1386</v>
      </c>
      <c r="I781">
        <v>115.36058</v>
      </c>
      <c r="O781">
        <v>20.170051000000001</v>
      </c>
      <c r="P781">
        <v>72.989403999999993</v>
      </c>
      <c r="Q781" t="s">
        <v>637</v>
      </c>
      <c r="R781" t="s">
        <v>637</v>
      </c>
      <c r="S781" t="s">
        <v>637</v>
      </c>
      <c r="T781" t="s">
        <v>1365</v>
      </c>
      <c r="U781" t="s">
        <v>1365</v>
      </c>
      <c r="V781" t="s">
        <v>1365</v>
      </c>
      <c r="W781" t="s">
        <v>1366</v>
      </c>
      <c r="X781" t="s">
        <v>1366</v>
      </c>
      <c r="Y781" t="s">
        <v>6</v>
      </c>
      <c r="Z781" t="s">
        <v>6</v>
      </c>
      <c r="AA781" t="s">
        <v>1367</v>
      </c>
      <c r="AB781" t="s">
        <v>1368</v>
      </c>
      <c r="AC781" t="s">
        <v>715</v>
      </c>
    </row>
    <row r="782" spans="1:29" x14ac:dyDescent="0.25">
      <c r="A782" t="s">
        <v>347</v>
      </c>
      <c r="B782">
        <v>142</v>
      </c>
      <c r="C782" t="s">
        <v>83</v>
      </c>
      <c r="D782">
        <v>1969</v>
      </c>
      <c r="E782" t="s">
        <v>1387</v>
      </c>
      <c r="I782">
        <v>120.16056</v>
      </c>
      <c r="O782">
        <v>19.907864</v>
      </c>
      <c r="P782">
        <v>79.481151999999994</v>
      </c>
      <c r="Q782" t="s">
        <v>637</v>
      </c>
      <c r="R782" t="s">
        <v>637</v>
      </c>
      <c r="S782" t="s">
        <v>637</v>
      </c>
      <c r="T782" t="s">
        <v>1365</v>
      </c>
      <c r="U782" t="s">
        <v>1365</v>
      </c>
      <c r="V782" t="s">
        <v>1365</v>
      </c>
      <c r="W782" t="s">
        <v>1366</v>
      </c>
      <c r="X782" t="s">
        <v>1366</v>
      </c>
      <c r="Y782" t="s">
        <v>6</v>
      </c>
      <c r="Z782" t="s">
        <v>6</v>
      </c>
      <c r="AA782" t="s">
        <v>1367</v>
      </c>
      <c r="AB782" t="s">
        <v>1368</v>
      </c>
      <c r="AC782" t="s">
        <v>715</v>
      </c>
    </row>
    <row r="783" spans="1:29" x14ac:dyDescent="0.25">
      <c r="A783" t="s">
        <v>347</v>
      </c>
      <c r="B783">
        <v>142</v>
      </c>
      <c r="C783" t="s">
        <v>83</v>
      </c>
      <c r="D783">
        <v>1970</v>
      </c>
      <c r="E783" t="s">
        <v>1388</v>
      </c>
      <c r="I783">
        <v>114.92922</v>
      </c>
      <c r="N783">
        <v>41.067532999999997</v>
      </c>
      <c r="O783">
        <v>20.642451999999999</v>
      </c>
      <c r="P783">
        <v>91.457160000000002</v>
      </c>
      <c r="Q783" t="s">
        <v>637</v>
      </c>
      <c r="R783" t="s">
        <v>637</v>
      </c>
      <c r="S783" t="s">
        <v>637</v>
      </c>
      <c r="T783" t="s">
        <v>1365</v>
      </c>
      <c r="U783" t="s">
        <v>1365</v>
      </c>
      <c r="V783" t="s">
        <v>1365</v>
      </c>
      <c r="W783" t="s">
        <v>1366</v>
      </c>
      <c r="X783" t="s">
        <v>1366</v>
      </c>
      <c r="Y783" t="s">
        <v>6</v>
      </c>
      <c r="Z783" t="s">
        <v>6</v>
      </c>
      <c r="AA783" t="s">
        <v>1367</v>
      </c>
      <c r="AB783" t="s">
        <v>1368</v>
      </c>
      <c r="AC783" t="s">
        <v>715</v>
      </c>
    </row>
    <row r="784" spans="1:29" x14ac:dyDescent="0.25">
      <c r="A784" t="s">
        <v>347</v>
      </c>
      <c r="B784">
        <v>142</v>
      </c>
      <c r="C784" t="s">
        <v>83</v>
      </c>
      <c r="D784">
        <v>1971</v>
      </c>
      <c r="E784" t="s">
        <v>1389</v>
      </c>
      <c r="I784">
        <v>115.33282</v>
      </c>
      <c r="N784">
        <v>41.071230999999997</v>
      </c>
      <c r="O784">
        <v>21.223645999999999</v>
      </c>
      <c r="P784">
        <v>102.023</v>
      </c>
      <c r="Q784" t="s">
        <v>637</v>
      </c>
      <c r="R784" t="s">
        <v>637</v>
      </c>
      <c r="S784" t="s">
        <v>637</v>
      </c>
      <c r="T784" t="s">
        <v>1365</v>
      </c>
      <c r="U784" t="s">
        <v>1365</v>
      </c>
      <c r="V784" t="s">
        <v>1365</v>
      </c>
      <c r="W784" t="s">
        <v>1366</v>
      </c>
      <c r="X784" t="s">
        <v>1366</v>
      </c>
      <c r="Y784" t="s">
        <v>6</v>
      </c>
      <c r="Z784" t="s">
        <v>6</v>
      </c>
      <c r="AA784" t="s">
        <v>1367</v>
      </c>
      <c r="AB784" t="s">
        <v>1368</v>
      </c>
      <c r="AC784" t="s">
        <v>715</v>
      </c>
    </row>
    <row r="785" spans="1:29" x14ac:dyDescent="0.25">
      <c r="A785" t="s">
        <v>347</v>
      </c>
      <c r="B785">
        <v>142</v>
      </c>
      <c r="C785" t="s">
        <v>83</v>
      </c>
      <c r="D785">
        <v>1972</v>
      </c>
      <c r="E785" t="s">
        <v>1390</v>
      </c>
      <c r="I785">
        <v>117.39519</v>
      </c>
      <c r="N785">
        <v>41.565188999999997</v>
      </c>
      <c r="O785">
        <v>22.784635000000002</v>
      </c>
      <c r="P785">
        <v>112.67242</v>
      </c>
      <c r="Q785" t="s">
        <v>637</v>
      </c>
      <c r="R785" t="s">
        <v>637</v>
      </c>
      <c r="S785" t="s">
        <v>637</v>
      </c>
      <c r="T785" t="s">
        <v>1365</v>
      </c>
      <c r="U785" t="s">
        <v>1365</v>
      </c>
      <c r="V785" t="s">
        <v>1365</v>
      </c>
      <c r="W785" t="s">
        <v>1366</v>
      </c>
      <c r="X785" t="s">
        <v>1366</v>
      </c>
      <c r="Y785" t="s">
        <v>6</v>
      </c>
      <c r="Z785" t="s">
        <v>6</v>
      </c>
      <c r="AA785" t="s">
        <v>1367</v>
      </c>
      <c r="AB785" t="s">
        <v>1368</v>
      </c>
      <c r="AC785" t="s">
        <v>715</v>
      </c>
    </row>
    <row r="786" spans="1:29" x14ac:dyDescent="0.25">
      <c r="A786" t="s">
        <v>347</v>
      </c>
      <c r="B786">
        <v>142</v>
      </c>
      <c r="C786" t="s">
        <v>83</v>
      </c>
      <c r="D786">
        <v>1973</v>
      </c>
      <c r="E786" t="s">
        <v>1391</v>
      </c>
      <c r="I786">
        <v>116.08775</v>
      </c>
      <c r="N786">
        <v>40.263603000000003</v>
      </c>
      <c r="O786">
        <v>23.051076999999999</v>
      </c>
      <c r="P786">
        <v>128.06777</v>
      </c>
      <c r="Q786" t="s">
        <v>637</v>
      </c>
      <c r="R786" t="s">
        <v>637</v>
      </c>
      <c r="S786" t="s">
        <v>637</v>
      </c>
      <c r="T786" t="s">
        <v>1365</v>
      </c>
      <c r="U786" t="s">
        <v>1365</v>
      </c>
      <c r="V786" t="s">
        <v>1365</v>
      </c>
      <c r="W786" t="s">
        <v>1366</v>
      </c>
      <c r="X786" t="s">
        <v>1366</v>
      </c>
      <c r="Y786" t="s">
        <v>6</v>
      </c>
      <c r="Z786" t="s">
        <v>6</v>
      </c>
      <c r="AA786" t="s">
        <v>1367</v>
      </c>
      <c r="AB786" t="s">
        <v>1368</v>
      </c>
      <c r="AC786" t="s">
        <v>715</v>
      </c>
    </row>
    <row r="787" spans="1:29" x14ac:dyDescent="0.25">
      <c r="A787" t="s">
        <v>347</v>
      </c>
      <c r="B787">
        <v>142</v>
      </c>
      <c r="C787" t="s">
        <v>83</v>
      </c>
      <c r="D787">
        <v>1974</v>
      </c>
      <c r="E787" t="s">
        <v>1392</v>
      </c>
      <c r="I787">
        <v>112.76873999999999</v>
      </c>
      <c r="N787">
        <v>37.786653999999999</v>
      </c>
      <c r="O787">
        <v>22.85145</v>
      </c>
      <c r="P787">
        <v>148.53762</v>
      </c>
      <c r="Q787" t="s">
        <v>637</v>
      </c>
      <c r="R787" t="s">
        <v>637</v>
      </c>
      <c r="S787" t="s">
        <v>637</v>
      </c>
      <c r="T787" t="s">
        <v>1365</v>
      </c>
      <c r="U787" t="s">
        <v>1365</v>
      </c>
      <c r="V787" t="s">
        <v>1365</v>
      </c>
      <c r="W787" t="s">
        <v>1366</v>
      </c>
      <c r="X787" t="s">
        <v>1366</v>
      </c>
      <c r="Y787" t="s">
        <v>6</v>
      </c>
      <c r="Z787" t="s">
        <v>6</v>
      </c>
      <c r="AA787" t="s">
        <v>1367</v>
      </c>
      <c r="AB787" t="s">
        <v>1368</v>
      </c>
      <c r="AC787" t="s">
        <v>715</v>
      </c>
    </row>
    <row r="788" spans="1:29" x14ac:dyDescent="0.25">
      <c r="A788" t="s">
        <v>347</v>
      </c>
      <c r="B788">
        <v>142</v>
      </c>
      <c r="C788" t="s">
        <v>83</v>
      </c>
      <c r="D788">
        <v>1975</v>
      </c>
      <c r="E788" t="s">
        <v>1393</v>
      </c>
      <c r="I788">
        <v>119.72565</v>
      </c>
      <c r="J788">
        <v>41.110630999999998</v>
      </c>
      <c r="K788">
        <v>78.615015</v>
      </c>
      <c r="N788">
        <v>39.081735999999999</v>
      </c>
      <c r="O788">
        <v>24.128965000000001</v>
      </c>
      <c r="P788">
        <v>170.26009999999999</v>
      </c>
      <c r="Q788" t="s">
        <v>637</v>
      </c>
      <c r="R788" t="s">
        <v>637</v>
      </c>
      <c r="S788" t="s">
        <v>637</v>
      </c>
      <c r="T788" t="s">
        <v>1365</v>
      </c>
      <c r="U788" t="s">
        <v>1365</v>
      </c>
      <c r="V788" t="s">
        <v>1365</v>
      </c>
      <c r="W788" t="s">
        <v>1366</v>
      </c>
      <c r="X788" t="s">
        <v>1366</v>
      </c>
      <c r="Y788" t="s">
        <v>6</v>
      </c>
      <c r="Z788" t="s">
        <v>6</v>
      </c>
      <c r="AA788" t="s">
        <v>1367</v>
      </c>
      <c r="AB788" t="s">
        <v>1368</v>
      </c>
      <c r="AC788" t="s">
        <v>715</v>
      </c>
    </row>
    <row r="789" spans="1:29" x14ac:dyDescent="0.25">
      <c r="A789" t="s">
        <v>347</v>
      </c>
      <c r="B789">
        <v>142</v>
      </c>
      <c r="C789" t="s">
        <v>83</v>
      </c>
      <c r="D789">
        <v>1976</v>
      </c>
      <c r="E789" t="s">
        <v>1394</v>
      </c>
      <c r="I789">
        <v>124.3344</v>
      </c>
      <c r="J789">
        <v>41.184896999999999</v>
      </c>
      <c r="K789">
        <v>83.149502999999996</v>
      </c>
      <c r="N789">
        <v>40.791257999999999</v>
      </c>
      <c r="O789">
        <v>25.698160000000001</v>
      </c>
      <c r="P789">
        <v>195.45757</v>
      </c>
      <c r="Q789" t="s">
        <v>637</v>
      </c>
      <c r="R789" t="s">
        <v>637</v>
      </c>
      <c r="S789" t="s">
        <v>637</v>
      </c>
      <c r="T789" t="s">
        <v>1365</v>
      </c>
      <c r="U789" t="s">
        <v>1365</v>
      </c>
      <c r="V789" t="s">
        <v>1365</v>
      </c>
      <c r="W789" t="s">
        <v>1366</v>
      </c>
      <c r="X789" t="s">
        <v>1366</v>
      </c>
      <c r="Y789" t="s">
        <v>6</v>
      </c>
      <c r="Z789" t="s">
        <v>6</v>
      </c>
      <c r="AA789" t="s">
        <v>1367</v>
      </c>
      <c r="AB789" t="s">
        <v>1368</v>
      </c>
      <c r="AC789" t="s">
        <v>715</v>
      </c>
    </row>
    <row r="790" spans="1:29" x14ac:dyDescent="0.25">
      <c r="A790" t="s">
        <v>347</v>
      </c>
      <c r="B790">
        <v>142</v>
      </c>
      <c r="C790" t="s">
        <v>83</v>
      </c>
      <c r="D790">
        <v>1977</v>
      </c>
      <c r="E790" t="s">
        <v>1395</v>
      </c>
      <c r="I790">
        <v>134.04096000000001</v>
      </c>
      <c r="J790">
        <v>43.076272000000003</v>
      </c>
      <c r="K790">
        <v>90.964686999999998</v>
      </c>
      <c r="N790">
        <v>46.571401000000002</v>
      </c>
      <c r="O790">
        <v>30.436928999999999</v>
      </c>
      <c r="P790">
        <v>219.29938999999999</v>
      </c>
      <c r="Q790" t="s">
        <v>637</v>
      </c>
      <c r="R790" t="s">
        <v>637</v>
      </c>
      <c r="S790" t="s">
        <v>637</v>
      </c>
      <c r="T790" t="s">
        <v>1365</v>
      </c>
      <c r="U790" t="s">
        <v>1365</v>
      </c>
      <c r="V790" t="s">
        <v>1365</v>
      </c>
      <c r="W790" t="s">
        <v>1366</v>
      </c>
      <c r="X790" t="s">
        <v>1366</v>
      </c>
      <c r="Y790" t="s">
        <v>6</v>
      </c>
      <c r="Z790" t="s">
        <v>6</v>
      </c>
      <c r="AA790" t="s">
        <v>1367</v>
      </c>
      <c r="AB790" t="s">
        <v>1368</v>
      </c>
      <c r="AC790" t="s">
        <v>715</v>
      </c>
    </row>
    <row r="791" spans="1:29" x14ac:dyDescent="0.25">
      <c r="A791" t="s">
        <v>347</v>
      </c>
      <c r="B791">
        <v>142</v>
      </c>
      <c r="C791" t="s">
        <v>83</v>
      </c>
      <c r="D791">
        <v>1978</v>
      </c>
      <c r="E791" t="s">
        <v>1396</v>
      </c>
      <c r="I791">
        <v>133.80856</v>
      </c>
      <c r="J791">
        <v>43.661892999999999</v>
      </c>
      <c r="K791">
        <v>90.146671999999995</v>
      </c>
      <c r="N791">
        <v>52.345612000000003</v>
      </c>
      <c r="O791">
        <v>35.241602</v>
      </c>
      <c r="P791">
        <v>243.97018</v>
      </c>
      <c r="Q791" t="s">
        <v>637</v>
      </c>
      <c r="R791" t="s">
        <v>637</v>
      </c>
      <c r="S791" t="s">
        <v>637</v>
      </c>
      <c r="T791" t="s">
        <v>1365</v>
      </c>
      <c r="U791" t="s">
        <v>1365</v>
      </c>
      <c r="V791" t="s">
        <v>1365</v>
      </c>
      <c r="W791" t="s">
        <v>1366</v>
      </c>
      <c r="X791" t="s">
        <v>1366</v>
      </c>
      <c r="Y791" t="s">
        <v>6</v>
      </c>
      <c r="Z791" t="s">
        <v>6</v>
      </c>
      <c r="AA791" t="s">
        <v>1367</v>
      </c>
      <c r="AB791" t="s">
        <v>1368</v>
      </c>
      <c r="AC791" t="s">
        <v>715</v>
      </c>
    </row>
    <row r="792" spans="1:29" x14ac:dyDescent="0.25">
      <c r="A792" t="s">
        <v>347</v>
      </c>
      <c r="B792">
        <v>142</v>
      </c>
      <c r="C792" t="s">
        <v>83</v>
      </c>
      <c r="D792">
        <v>1979</v>
      </c>
      <c r="E792" t="s">
        <v>1397</v>
      </c>
      <c r="I792">
        <v>130.24343999999999</v>
      </c>
      <c r="J792">
        <v>44.560867999999999</v>
      </c>
      <c r="K792">
        <v>85.682573000000005</v>
      </c>
      <c r="N792">
        <v>55.731859999999998</v>
      </c>
      <c r="O792">
        <v>38.174115999999998</v>
      </c>
      <c r="P792">
        <v>269.13524000000001</v>
      </c>
      <c r="Q792" t="s">
        <v>637</v>
      </c>
      <c r="R792" t="s">
        <v>637</v>
      </c>
      <c r="S792" t="s">
        <v>637</v>
      </c>
      <c r="T792" t="s">
        <v>1365</v>
      </c>
      <c r="U792" t="s">
        <v>1365</v>
      </c>
      <c r="V792" t="s">
        <v>1365</v>
      </c>
      <c r="W792" t="s">
        <v>1366</v>
      </c>
      <c r="X792" t="s">
        <v>1366</v>
      </c>
      <c r="Y792" t="s">
        <v>6</v>
      </c>
      <c r="Z792" t="s">
        <v>6</v>
      </c>
      <c r="AA792" t="s">
        <v>1367</v>
      </c>
      <c r="AB792" t="s">
        <v>1368</v>
      </c>
      <c r="AC792" t="s">
        <v>715</v>
      </c>
    </row>
    <row r="793" spans="1:29" x14ac:dyDescent="0.25">
      <c r="A793" t="s">
        <v>347</v>
      </c>
      <c r="B793">
        <v>142</v>
      </c>
      <c r="C793" t="s">
        <v>83</v>
      </c>
      <c r="D793">
        <v>1980</v>
      </c>
      <c r="E793" t="s">
        <v>1398</v>
      </c>
      <c r="I793">
        <v>124.38057000000001</v>
      </c>
      <c r="J793">
        <v>42.816971000000002</v>
      </c>
      <c r="K793">
        <v>81.563602000000003</v>
      </c>
      <c r="N793">
        <v>46.709935999999999</v>
      </c>
      <c r="O793">
        <v>33.587933</v>
      </c>
      <c r="P793">
        <v>318.27800000000002</v>
      </c>
      <c r="Q793" t="s">
        <v>637</v>
      </c>
      <c r="R793" t="s">
        <v>637</v>
      </c>
      <c r="S793" t="s">
        <v>637</v>
      </c>
      <c r="T793" t="s">
        <v>1365</v>
      </c>
      <c r="U793" t="s">
        <v>1365</v>
      </c>
      <c r="V793" t="s">
        <v>1365</v>
      </c>
      <c r="W793" t="s">
        <v>1366</v>
      </c>
      <c r="X793" t="s">
        <v>1366</v>
      </c>
      <c r="Y793" t="s">
        <v>6</v>
      </c>
      <c r="Z793" t="s">
        <v>6</v>
      </c>
      <c r="AA793" t="s">
        <v>1367</v>
      </c>
      <c r="AB793" t="s">
        <v>1368</v>
      </c>
      <c r="AC793" t="s">
        <v>715</v>
      </c>
    </row>
    <row r="794" spans="1:29" x14ac:dyDescent="0.25">
      <c r="A794" t="s">
        <v>347</v>
      </c>
      <c r="B794">
        <v>142</v>
      </c>
      <c r="C794" t="s">
        <v>83</v>
      </c>
      <c r="D794">
        <v>1981</v>
      </c>
      <c r="E794" t="s">
        <v>1399</v>
      </c>
      <c r="I794">
        <v>122.17455</v>
      </c>
      <c r="J794">
        <v>43.149422000000001</v>
      </c>
      <c r="K794">
        <v>79.025131000000002</v>
      </c>
      <c r="N794">
        <v>42.509391999999998</v>
      </c>
      <c r="O794">
        <v>29.494292000000002</v>
      </c>
      <c r="P794">
        <v>365.01299999999998</v>
      </c>
      <c r="Q794" t="s">
        <v>637</v>
      </c>
      <c r="R794" t="s">
        <v>637</v>
      </c>
      <c r="S794" t="s">
        <v>637</v>
      </c>
      <c r="T794" t="s">
        <v>1365</v>
      </c>
      <c r="U794" t="s">
        <v>1365</v>
      </c>
      <c r="V794" t="s">
        <v>1365</v>
      </c>
      <c r="W794" t="s">
        <v>1366</v>
      </c>
      <c r="X794" t="s">
        <v>1366</v>
      </c>
      <c r="Y794" t="s">
        <v>6</v>
      </c>
      <c r="Z794" t="s">
        <v>6</v>
      </c>
      <c r="AA794" t="s">
        <v>1367</v>
      </c>
      <c r="AB794" t="s">
        <v>1368</v>
      </c>
      <c r="AC794" t="s">
        <v>715</v>
      </c>
    </row>
    <row r="795" spans="1:29" x14ac:dyDescent="0.25">
      <c r="A795" t="s">
        <v>347</v>
      </c>
      <c r="B795">
        <v>142</v>
      </c>
      <c r="C795" t="s">
        <v>83</v>
      </c>
      <c r="D795">
        <v>1982</v>
      </c>
      <c r="E795" t="s">
        <v>1400</v>
      </c>
      <c r="I795">
        <v>130.05082999999999</v>
      </c>
      <c r="J795">
        <v>44.732084</v>
      </c>
      <c r="K795">
        <v>85.318741000000003</v>
      </c>
      <c r="N795">
        <v>37.702657000000002</v>
      </c>
      <c r="O795">
        <v>25.671427999999999</v>
      </c>
      <c r="P795">
        <v>404.32499999999999</v>
      </c>
      <c r="Q795" t="s">
        <v>637</v>
      </c>
      <c r="R795" t="s">
        <v>637</v>
      </c>
      <c r="S795" t="s">
        <v>637</v>
      </c>
      <c r="T795" t="s">
        <v>1365</v>
      </c>
      <c r="U795" t="s">
        <v>1365</v>
      </c>
      <c r="V795" t="s">
        <v>1365</v>
      </c>
      <c r="W795" t="s">
        <v>1366</v>
      </c>
      <c r="X795" t="s">
        <v>1366</v>
      </c>
      <c r="Y795" t="s">
        <v>6</v>
      </c>
      <c r="Z795" t="s">
        <v>6</v>
      </c>
      <c r="AA795" t="s">
        <v>1367</v>
      </c>
      <c r="AB795" t="s">
        <v>1368</v>
      </c>
      <c r="AC795" t="s">
        <v>715</v>
      </c>
    </row>
    <row r="796" spans="1:29" x14ac:dyDescent="0.25">
      <c r="A796" t="s">
        <v>347</v>
      </c>
      <c r="B796">
        <v>142</v>
      </c>
      <c r="C796" t="s">
        <v>83</v>
      </c>
      <c r="D796">
        <v>1983</v>
      </c>
      <c r="E796" t="s">
        <v>1401</v>
      </c>
      <c r="I796">
        <v>131.94101000000001</v>
      </c>
      <c r="J796">
        <v>46.204107</v>
      </c>
      <c r="K796">
        <v>85.736906000000005</v>
      </c>
      <c r="N796">
        <v>34.682550999999997</v>
      </c>
      <c r="O796">
        <v>20.549886000000001</v>
      </c>
      <c r="P796">
        <v>449.65699999999998</v>
      </c>
      <c r="Q796" t="s">
        <v>637</v>
      </c>
      <c r="R796" t="s">
        <v>637</v>
      </c>
      <c r="S796" t="s">
        <v>637</v>
      </c>
      <c r="T796" t="s">
        <v>1365</v>
      </c>
      <c r="U796" t="s">
        <v>1365</v>
      </c>
      <c r="V796" t="s">
        <v>1365</v>
      </c>
      <c r="W796" t="s">
        <v>1366</v>
      </c>
      <c r="X796" t="s">
        <v>1366</v>
      </c>
      <c r="Y796" t="s">
        <v>6</v>
      </c>
      <c r="Z796" t="s">
        <v>6</v>
      </c>
      <c r="AA796" t="s">
        <v>1367</v>
      </c>
      <c r="AB796" t="s">
        <v>1368</v>
      </c>
      <c r="AC796" t="s">
        <v>715</v>
      </c>
    </row>
    <row r="797" spans="1:29" x14ac:dyDescent="0.25">
      <c r="A797" t="s">
        <v>347</v>
      </c>
      <c r="B797">
        <v>142</v>
      </c>
      <c r="C797" t="s">
        <v>83</v>
      </c>
      <c r="D797">
        <v>1984</v>
      </c>
      <c r="E797" t="s">
        <v>1402</v>
      </c>
      <c r="I797">
        <v>139.35864000000001</v>
      </c>
      <c r="J797">
        <v>48.199357999999997</v>
      </c>
      <c r="K797">
        <v>91.159282000000005</v>
      </c>
      <c r="N797">
        <v>34.493509000000003</v>
      </c>
      <c r="O797">
        <v>22.863810999999998</v>
      </c>
      <c r="P797">
        <v>506.48599999999999</v>
      </c>
      <c r="Q797" t="s">
        <v>637</v>
      </c>
      <c r="R797" t="s">
        <v>637</v>
      </c>
      <c r="S797" t="s">
        <v>637</v>
      </c>
      <c r="T797" t="s">
        <v>1365</v>
      </c>
      <c r="U797" t="s">
        <v>1365</v>
      </c>
      <c r="V797" t="s">
        <v>1365</v>
      </c>
      <c r="W797" t="s">
        <v>1366</v>
      </c>
      <c r="X797" t="s">
        <v>1366</v>
      </c>
      <c r="Y797" t="s">
        <v>6</v>
      </c>
      <c r="Z797" t="s">
        <v>6</v>
      </c>
      <c r="AA797" t="s">
        <v>1367</v>
      </c>
      <c r="AB797" t="s">
        <v>1368</v>
      </c>
      <c r="AC797" t="s">
        <v>715</v>
      </c>
    </row>
    <row r="798" spans="1:29" x14ac:dyDescent="0.25">
      <c r="A798" t="s">
        <v>347</v>
      </c>
      <c r="B798">
        <v>142</v>
      </c>
      <c r="C798" t="s">
        <v>83</v>
      </c>
      <c r="D798">
        <v>1985</v>
      </c>
      <c r="E798" t="s">
        <v>1403</v>
      </c>
      <c r="I798">
        <v>142.93156999999999</v>
      </c>
      <c r="J798">
        <v>53.714781000000002</v>
      </c>
      <c r="K798">
        <v>89.216787999999994</v>
      </c>
      <c r="N798">
        <v>36.167682999999997</v>
      </c>
      <c r="O798">
        <v>25.318189</v>
      </c>
      <c r="P798">
        <v>562.40200000000004</v>
      </c>
      <c r="Q798" t="s">
        <v>637</v>
      </c>
      <c r="R798" t="s">
        <v>637</v>
      </c>
      <c r="S798" t="s">
        <v>637</v>
      </c>
      <c r="T798" t="s">
        <v>1365</v>
      </c>
      <c r="U798" t="s">
        <v>1365</v>
      </c>
      <c r="V798" t="s">
        <v>1365</v>
      </c>
      <c r="W798" t="s">
        <v>1366</v>
      </c>
      <c r="X798" t="s">
        <v>1366</v>
      </c>
      <c r="Y798" t="s">
        <v>6</v>
      </c>
      <c r="Z798" t="s">
        <v>6</v>
      </c>
      <c r="AA798" t="s">
        <v>1367</v>
      </c>
      <c r="AB798" t="s">
        <v>1368</v>
      </c>
      <c r="AC798" t="s">
        <v>715</v>
      </c>
    </row>
    <row r="799" spans="1:29" x14ac:dyDescent="0.25">
      <c r="A799" t="s">
        <v>347</v>
      </c>
      <c r="B799">
        <v>142</v>
      </c>
      <c r="C799" t="s">
        <v>83</v>
      </c>
      <c r="D799">
        <v>1986</v>
      </c>
      <c r="E799" t="s">
        <v>1404</v>
      </c>
      <c r="I799">
        <v>161.13801000000001</v>
      </c>
      <c r="J799">
        <v>62.816262999999999</v>
      </c>
      <c r="K799">
        <v>98.321742</v>
      </c>
      <c r="N799">
        <v>45.056645000000003</v>
      </c>
      <c r="O799">
        <v>33.387121</v>
      </c>
      <c r="P799">
        <v>581.91300000000001</v>
      </c>
      <c r="Q799" t="s">
        <v>637</v>
      </c>
      <c r="R799" t="s">
        <v>637</v>
      </c>
      <c r="S799" t="s">
        <v>637</v>
      </c>
      <c r="T799" t="s">
        <v>1365</v>
      </c>
      <c r="U799" t="s">
        <v>1365</v>
      </c>
      <c r="V799" t="s">
        <v>1365</v>
      </c>
      <c r="W799" t="s">
        <v>1366</v>
      </c>
      <c r="X799" t="s">
        <v>1366</v>
      </c>
      <c r="Y799" t="s">
        <v>6</v>
      </c>
      <c r="Z799" t="s">
        <v>6</v>
      </c>
      <c r="AA799" t="s">
        <v>1367</v>
      </c>
      <c r="AB799" t="s">
        <v>1368</v>
      </c>
      <c r="AC799" t="s">
        <v>715</v>
      </c>
    </row>
    <row r="800" spans="1:29" x14ac:dyDescent="0.25">
      <c r="A800" t="s">
        <v>347</v>
      </c>
      <c r="B800">
        <v>142</v>
      </c>
      <c r="C800" t="s">
        <v>83</v>
      </c>
      <c r="D800">
        <v>1987</v>
      </c>
      <c r="E800" t="s">
        <v>1405</v>
      </c>
      <c r="I800">
        <v>169.06136000000001</v>
      </c>
      <c r="J800">
        <v>69.176028000000002</v>
      </c>
      <c r="K800">
        <v>99.885332000000005</v>
      </c>
      <c r="N800">
        <v>37.732967000000002</v>
      </c>
      <c r="O800">
        <v>26.028075000000001</v>
      </c>
      <c r="P800">
        <v>634.87599999999998</v>
      </c>
      <c r="Q800" t="s">
        <v>637</v>
      </c>
      <c r="R800" t="s">
        <v>637</v>
      </c>
      <c r="S800" t="s">
        <v>637</v>
      </c>
      <c r="T800" t="s">
        <v>1365</v>
      </c>
      <c r="U800" t="s">
        <v>1365</v>
      </c>
      <c r="V800" t="s">
        <v>1365</v>
      </c>
      <c r="W800" t="s">
        <v>1366</v>
      </c>
      <c r="X800" t="s">
        <v>1366</v>
      </c>
      <c r="Y800" t="s">
        <v>6</v>
      </c>
      <c r="Z800" t="s">
        <v>6</v>
      </c>
      <c r="AA800" t="s">
        <v>1367</v>
      </c>
      <c r="AB800" t="s">
        <v>1368</v>
      </c>
      <c r="AC800" t="s">
        <v>715</v>
      </c>
    </row>
    <row r="801" spans="1:29" x14ac:dyDescent="0.25">
      <c r="A801" t="s">
        <v>347</v>
      </c>
      <c r="B801">
        <v>142</v>
      </c>
      <c r="C801" t="s">
        <v>83</v>
      </c>
      <c r="D801">
        <v>1988</v>
      </c>
      <c r="E801" t="s">
        <v>1406</v>
      </c>
      <c r="I801">
        <v>175.40992</v>
      </c>
      <c r="J801">
        <v>72.274934999999999</v>
      </c>
      <c r="K801">
        <v>103.13499</v>
      </c>
      <c r="N801">
        <v>31.767529</v>
      </c>
      <c r="O801">
        <v>25.067423999999999</v>
      </c>
      <c r="P801">
        <v>664.08500000000004</v>
      </c>
      <c r="Q801" t="s">
        <v>637</v>
      </c>
      <c r="R801" t="s">
        <v>637</v>
      </c>
      <c r="S801" t="s">
        <v>637</v>
      </c>
      <c r="T801" t="s">
        <v>1365</v>
      </c>
      <c r="U801" t="s">
        <v>1365</v>
      </c>
      <c r="V801" t="s">
        <v>1365</v>
      </c>
      <c r="W801" t="s">
        <v>1366</v>
      </c>
      <c r="X801" t="s">
        <v>1366</v>
      </c>
      <c r="Y801" t="s">
        <v>6</v>
      </c>
      <c r="Z801" t="s">
        <v>6</v>
      </c>
      <c r="AA801" t="s">
        <v>1367</v>
      </c>
      <c r="AB801" t="s">
        <v>1368</v>
      </c>
      <c r="AC801" t="s">
        <v>715</v>
      </c>
    </row>
    <row r="802" spans="1:29" x14ac:dyDescent="0.25">
      <c r="A802" t="s">
        <v>347</v>
      </c>
      <c r="B802">
        <v>142</v>
      </c>
      <c r="C802" t="s">
        <v>83</v>
      </c>
      <c r="D802">
        <v>1989</v>
      </c>
      <c r="E802" t="s">
        <v>1407</v>
      </c>
      <c r="I802">
        <v>175.36474999999999</v>
      </c>
      <c r="J802">
        <v>71.724372000000002</v>
      </c>
      <c r="K802">
        <v>103.64037999999999</v>
      </c>
      <c r="N802">
        <v>31.677980000000002</v>
      </c>
      <c r="O802">
        <v>24.896597</v>
      </c>
      <c r="P802">
        <v>708.63499999999999</v>
      </c>
      <c r="Q802" t="s">
        <v>637</v>
      </c>
      <c r="R802" t="s">
        <v>637</v>
      </c>
      <c r="S802" t="s">
        <v>637</v>
      </c>
      <c r="T802" t="s">
        <v>1365</v>
      </c>
      <c r="U802" t="s">
        <v>1365</v>
      </c>
      <c r="V802" t="s">
        <v>1365</v>
      </c>
      <c r="W802" t="s">
        <v>1366</v>
      </c>
      <c r="X802" t="s">
        <v>1366</v>
      </c>
      <c r="Y802" t="s">
        <v>6</v>
      </c>
      <c r="Z802" t="s">
        <v>6</v>
      </c>
      <c r="AA802" t="s">
        <v>1367</v>
      </c>
      <c r="AB802" t="s">
        <v>1368</v>
      </c>
      <c r="AC802" t="s">
        <v>715</v>
      </c>
    </row>
    <row r="803" spans="1:29" x14ac:dyDescent="0.25">
      <c r="A803" t="s">
        <v>347</v>
      </c>
      <c r="B803">
        <v>142</v>
      </c>
      <c r="C803" t="s">
        <v>83</v>
      </c>
      <c r="D803">
        <v>1990</v>
      </c>
      <c r="E803" t="s">
        <v>1408</v>
      </c>
      <c r="I803">
        <v>170.78174999999999</v>
      </c>
      <c r="J803">
        <v>70.247780000000006</v>
      </c>
      <c r="K803">
        <v>100.53397</v>
      </c>
      <c r="N803">
        <v>28.353386</v>
      </c>
      <c r="O803">
        <v>21.986370999999998</v>
      </c>
      <c r="P803">
        <v>749.86</v>
      </c>
      <c r="Q803" t="s">
        <v>637</v>
      </c>
      <c r="R803" t="s">
        <v>637</v>
      </c>
      <c r="S803" t="s">
        <v>637</v>
      </c>
      <c r="T803" t="s">
        <v>1365</v>
      </c>
      <c r="U803" t="s">
        <v>1365</v>
      </c>
      <c r="V803" t="s">
        <v>1365</v>
      </c>
      <c r="W803" t="s">
        <v>1366</v>
      </c>
      <c r="X803" t="s">
        <v>1366</v>
      </c>
      <c r="Y803" t="s">
        <v>6</v>
      </c>
      <c r="Z803" t="s">
        <v>6</v>
      </c>
      <c r="AA803" t="s">
        <v>1367</v>
      </c>
      <c r="AB803" t="s">
        <v>1368</v>
      </c>
      <c r="AC803" t="s">
        <v>715</v>
      </c>
    </row>
    <row r="804" spans="1:29" x14ac:dyDescent="0.25">
      <c r="A804" t="s">
        <v>347</v>
      </c>
      <c r="B804">
        <v>142</v>
      </c>
      <c r="C804" t="s">
        <v>83</v>
      </c>
      <c r="D804">
        <v>1991</v>
      </c>
      <c r="E804" t="s">
        <v>1409</v>
      </c>
      <c r="I804">
        <v>158.88749000000001</v>
      </c>
      <c r="J804">
        <v>66.274263000000005</v>
      </c>
      <c r="K804">
        <v>92.613228000000007</v>
      </c>
      <c r="N804">
        <v>38.440584999999999</v>
      </c>
      <c r="O804">
        <v>22.5242</v>
      </c>
      <c r="P804">
        <v>790.08799999999997</v>
      </c>
      <c r="Q804" t="s">
        <v>637</v>
      </c>
      <c r="R804" t="s">
        <v>637</v>
      </c>
      <c r="S804" t="s">
        <v>637</v>
      </c>
      <c r="T804" t="s">
        <v>1365</v>
      </c>
      <c r="U804" t="s">
        <v>1365</v>
      </c>
      <c r="V804" t="s">
        <v>1365</v>
      </c>
      <c r="W804" t="s">
        <v>1366</v>
      </c>
      <c r="X804" t="s">
        <v>1366</v>
      </c>
      <c r="Y804" t="s">
        <v>6</v>
      </c>
      <c r="Z804" t="s">
        <v>6</v>
      </c>
      <c r="AA804" t="s">
        <v>1367</v>
      </c>
      <c r="AB804" t="s">
        <v>1368</v>
      </c>
      <c r="AC804" t="s">
        <v>715</v>
      </c>
    </row>
    <row r="805" spans="1:29" x14ac:dyDescent="0.25">
      <c r="A805" t="s">
        <v>347</v>
      </c>
      <c r="B805">
        <v>142</v>
      </c>
      <c r="C805" t="s">
        <v>83</v>
      </c>
      <c r="D805">
        <v>1992</v>
      </c>
      <c r="E805" t="s">
        <v>1410</v>
      </c>
      <c r="I805">
        <v>164.36340999999999</v>
      </c>
      <c r="J805">
        <v>63.793362000000002</v>
      </c>
      <c r="K805">
        <v>100.57004000000001</v>
      </c>
      <c r="N805">
        <v>44.076563</v>
      </c>
      <c r="O805">
        <v>26.691009999999999</v>
      </c>
      <c r="P805">
        <v>813.09400000000005</v>
      </c>
      <c r="Q805" t="s">
        <v>637</v>
      </c>
      <c r="R805" t="s">
        <v>637</v>
      </c>
      <c r="S805" t="s">
        <v>637</v>
      </c>
      <c r="T805" t="s">
        <v>1365</v>
      </c>
      <c r="U805" t="s">
        <v>1365</v>
      </c>
      <c r="V805" t="s">
        <v>1365</v>
      </c>
      <c r="W805" t="s">
        <v>1366</v>
      </c>
      <c r="X805" t="s">
        <v>1366</v>
      </c>
      <c r="Y805" t="s">
        <v>6</v>
      </c>
      <c r="Z805" t="s">
        <v>6</v>
      </c>
      <c r="AA805" t="s">
        <v>1367</v>
      </c>
      <c r="AB805" t="s">
        <v>1368</v>
      </c>
      <c r="AC805" t="s">
        <v>715</v>
      </c>
    </row>
    <row r="806" spans="1:29" x14ac:dyDescent="0.25">
      <c r="A806" t="s">
        <v>347</v>
      </c>
      <c r="B806">
        <v>142</v>
      </c>
      <c r="C806" t="s">
        <v>83</v>
      </c>
      <c r="D806">
        <v>1993</v>
      </c>
      <c r="E806" t="s">
        <v>1411</v>
      </c>
      <c r="I806">
        <v>156.07616999999999</v>
      </c>
      <c r="J806">
        <v>60.013162999999999</v>
      </c>
      <c r="K806">
        <v>96.063006999999999</v>
      </c>
      <c r="N806">
        <v>52.556469</v>
      </c>
      <c r="O806">
        <v>34.646405000000001</v>
      </c>
      <c r="P806">
        <v>855.399</v>
      </c>
      <c r="Q806" t="s">
        <v>637</v>
      </c>
      <c r="R806" t="s">
        <v>637</v>
      </c>
      <c r="S806" t="s">
        <v>637</v>
      </c>
      <c r="T806" t="s">
        <v>1365</v>
      </c>
      <c r="U806" t="s">
        <v>1365</v>
      </c>
      <c r="V806" t="s">
        <v>1365</v>
      </c>
      <c r="W806" t="s">
        <v>1366</v>
      </c>
      <c r="X806" t="s">
        <v>1366</v>
      </c>
      <c r="Y806" t="s">
        <v>6</v>
      </c>
      <c r="Z806" t="s">
        <v>6</v>
      </c>
      <c r="AA806" t="s">
        <v>1367</v>
      </c>
      <c r="AB806" t="s">
        <v>1368</v>
      </c>
      <c r="AC806" t="s">
        <v>715</v>
      </c>
    </row>
    <row r="807" spans="1:29" x14ac:dyDescent="0.25">
      <c r="A807" t="s">
        <v>347</v>
      </c>
      <c r="B807">
        <v>142</v>
      </c>
      <c r="C807" t="s">
        <v>83</v>
      </c>
      <c r="D807">
        <v>1994</v>
      </c>
      <c r="E807" t="s">
        <v>1412</v>
      </c>
      <c r="I807">
        <v>146.61312000000001</v>
      </c>
      <c r="J807">
        <v>58.290452000000002</v>
      </c>
      <c r="K807">
        <v>88.322672999999995</v>
      </c>
      <c r="N807">
        <v>49.609504000000001</v>
      </c>
      <c r="O807">
        <v>32.343634999999999</v>
      </c>
      <c r="P807">
        <v>897.24300000000005</v>
      </c>
      <c r="Q807" t="s">
        <v>637</v>
      </c>
      <c r="R807" t="s">
        <v>637</v>
      </c>
      <c r="S807" t="s">
        <v>637</v>
      </c>
      <c r="T807" t="s">
        <v>1365</v>
      </c>
      <c r="U807" t="s">
        <v>1365</v>
      </c>
      <c r="V807" t="s">
        <v>1365</v>
      </c>
      <c r="W807" t="s">
        <v>1366</v>
      </c>
      <c r="X807" t="s">
        <v>1366</v>
      </c>
      <c r="Y807" t="s">
        <v>6</v>
      </c>
      <c r="Z807" t="s">
        <v>6</v>
      </c>
      <c r="AA807" t="s">
        <v>1367</v>
      </c>
      <c r="AB807" t="s">
        <v>1368</v>
      </c>
      <c r="AC807" t="s">
        <v>715</v>
      </c>
    </row>
    <row r="808" spans="1:29" x14ac:dyDescent="0.25">
      <c r="A808" t="s">
        <v>347</v>
      </c>
      <c r="B808">
        <v>142</v>
      </c>
      <c r="C808" t="s">
        <v>83</v>
      </c>
      <c r="D808">
        <v>1995</v>
      </c>
      <c r="E808" t="s">
        <v>1413</v>
      </c>
      <c r="F808">
        <v>200.21471</v>
      </c>
      <c r="G808">
        <v>60.399132999999999</v>
      </c>
      <c r="H808">
        <v>139.81558000000001</v>
      </c>
      <c r="I808">
        <v>142.09314000000001</v>
      </c>
      <c r="J808">
        <v>55.346378000000001</v>
      </c>
      <c r="K808">
        <v>86.746758999999997</v>
      </c>
      <c r="N808">
        <v>32.069443999999997</v>
      </c>
      <c r="O808">
        <v>30.187159000000001</v>
      </c>
      <c r="P808">
        <v>963.13800000000003</v>
      </c>
      <c r="Q808" t="s">
        <v>637</v>
      </c>
      <c r="R808" t="s">
        <v>637</v>
      </c>
      <c r="S808" t="s">
        <v>637</v>
      </c>
      <c r="T808" t="s">
        <v>1365</v>
      </c>
      <c r="U808" t="s">
        <v>1365</v>
      </c>
      <c r="V808" t="s">
        <v>1365</v>
      </c>
      <c r="W808" t="s">
        <v>1366</v>
      </c>
      <c r="X808" t="s">
        <v>1366</v>
      </c>
      <c r="Y808" t="s">
        <v>6</v>
      </c>
      <c r="Z808" t="s">
        <v>6</v>
      </c>
      <c r="AA808" t="s">
        <v>1367</v>
      </c>
      <c r="AB808" t="s">
        <v>1368</v>
      </c>
      <c r="AC808" t="s">
        <v>715</v>
      </c>
    </row>
    <row r="809" spans="1:29" x14ac:dyDescent="0.25">
      <c r="A809" t="s">
        <v>347</v>
      </c>
      <c r="B809">
        <v>142</v>
      </c>
      <c r="C809" t="s">
        <v>83</v>
      </c>
      <c r="D809">
        <v>1996</v>
      </c>
      <c r="E809" t="s">
        <v>1414</v>
      </c>
      <c r="F809">
        <v>196.45994999999999</v>
      </c>
      <c r="G809">
        <v>58.705019999999998</v>
      </c>
      <c r="H809">
        <v>137.75492</v>
      </c>
      <c r="I809">
        <v>139.35239000000001</v>
      </c>
      <c r="J809">
        <v>53.800657000000001</v>
      </c>
      <c r="K809">
        <v>85.551730000000006</v>
      </c>
      <c r="N809">
        <v>27.840762000000002</v>
      </c>
      <c r="O809">
        <v>27.006758999999999</v>
      </c>
      <c r="P809">
        <v>1054.673</v>
      </c>
      <c r="Q809" t="s">
        <v>637</v>
      </c>
      <c r="R809" t="s">
        <v>637</v>
      </c>
      <c r="S809" t="s">
        <v>637</v>
      </c>
      <c r="T809" t="s">
        <v>1365</v>
      </c>
      <c r="U809" t="s">
        <v>1365</v>
      </c>
      <c r="V809" t="s">
        <v>1365</v>
      </c>
      <c r="W809" t="s">
        <v>1366</v>
      </c>
      <c r="X809" t="s">
        <v>1366</v>
      </c>
      <c r="Y809" t="s">
        <v>6</v>
      </c>
      <c r="Z809" t="s">
        <v>6</v>
      </c>
      <c r="AA809" t="s">
        <v>1367</v>
      </c>
      <c r="AB809" t="s">
        <v>1368</v>
      </c>
      <c r="AC809" t="s">
        <v>715</v>
      </c>
    </row>
    <row r="810" spans="1:29" x14ac:dyDescent="0.25">
      <c r="A810" t="s">
        <v>347</v>
      </c>
      <c r="B810">
        <v>142</v>
      </c>
      <c r="C810" t="s">
        <v>83</v>
      </c>
      <c r="D810">
        <v>1997</v>
      </c>
      <c r="E810" t="s">
        <v>1415</v>
      </c>
      <c r="F810">
        <v>209.28558000000001</v>
      </c>
      <c r="G810">
        <v>58.860900000000001</v>
      </c>
      <c r="H810">
        <v>150.42468</v>
      </c>
      <c r="I810">
        <v>150.47767999999999</v>
      </c>
      <c r="J810">
        <v>53.712302999999999</v>
      </c>
      <c r="K810">
        <v>96.765381000000005</v>
      </c>
      <c r="N810">
        <v>25.171115</v>
      </c>
      <c r="O810">
        <v>24.197785</v>
      </c>
      <c r="P810">
        <v>1141.3399999999999</v>
      </c>
      <c r="Q810" t="s">
        <v>637</v>
      </c>
      <c r="R810" t="s">
        <v>637</v>
      </c>
      <c r="S810" t="s">
        <v>637</v>
      </c>
      <c r="T810" t="s">
        <v>1365</v>
      </c>
      <c r="U810" t="s">
        <v>1365</v>
      </c>
      <c r="V810" t="s">
        <v>1365</v>
      </c>
      <c r="W810" t="s">
        <v>1366</v>
      </c>
      <c r="X810" t="s">
        <v>1366</v>
      </c>
      <c r="Y810" t="s">
        <v>6</v>
      </c>
      <c r="Z810" t="s">
        <v>6</v>
      </c>
      <c r="AA810" t="s">
        <v>1367</v>
      </c>
      <c r="AB810" t="s">
        <v>1368</v>
      </c>
      <c r="AC810" t="s">
        <v>715</v>
      </c>
    </row>
    <row r="811" spans="1:29" x14ac:dyDescent="0.25">
      <c r="A811" t="s">
        <v>347</v>
      </c>
      <c r="B811">
        <v>142</v>
      </c>
      <c r="C811" t="s">
        <v>83</v>
      </c>
      <c r="D811">
        <v>1998</v>
      </c>
      <c r="E811" t="s">
        <v>1416</v>
      </c>
      <c r="F811">
        <v>223.55581000000001</v>
      </c>
      <c r="G811">
        <v>61.889237999999999</v>
      </c>
      <c r="H811">
        <v>161.66657000000001</v>
      </c>
      <c r="I811">
        <v>165.32490999999999</v>
      </c>
      <c r="J811">
        <v>56.318294000000002</v>
      </c>
      <c r="K811">
        <v>109.00662</v>
      </c>
      <c r="N811">
        <v>22.940169000000001</v>
      </c>
      <c r="O811">
        <v>21.809989999999999</v>
      </c>
      <c r="P811">
        <v>1163.1780000000001</v>
      </c>
      <c r="Q811" t="s">
        <v>637</v>
      </c>
      <c r="R811" t="s">
        <v>637</v>
      </c>
      <c r="S811" t="s">
        <v>637</v>
      </c>
      <c r="T811" t="s">
        <v>1365</v>
      </c>
      <c r="U811" t="s">
        <v>1365</v>
      </c>
      <c r="V811" t="s">
        <v>1365</v>
      </c>
      <c r="W811" t="s">
        <v>1366</v>
      </c>
      <c r="X811" t="s">
        <v>1366</v>
      </c>
      <c r="Y811" t="s">
        <v>6</v>
      </c>
      <c r="Z811" t="s">
        <v>6</v>
      </c>
      <c r="AA811" t="s">
        <v>1367</v>
      </c>
      <c r="AB811" t="s">
        <v>1368</v>
      </c>
      <c r="AC811" t="s">
        <v>715</v>
      </c>
    </row>
    <row r="812" spans="1:29" x14ac:dyDescent="0.25">
      <c r="A812" t="s">
        <v>347</v>
      </c>
      <c r="B812">
        <v>142</v>
      </c>
      <c r="C812" t="s">
        <v>83</v>
      </c>
      <c r="D812">
        <v>1999</v>
      </c>
      <c r="E812" t="s">
        <v>1417</v>
      </c>
      <c r="F812">
        <v>243.08727999999999</v>
      </c>
      <c r="G812">
        <v>61.429783</v>
      </c>
      <c r="H812">
        <v>181.6575</v>
      </c>
      <c r="I812">
        <v>164.32963000000001</v>
      </c>
      <c r="J812">
        <v>56.154947999999997</v>
      </c>
      <c r="K812">
        <v>108.17468</v>
      </c>
      <c r="N812">
        <v>24.320665999999999</v>
      </c>
      <c r="O812">
        <v>20.446176000000001</v>
      </c>
      <c r="P812">
        <v>1265.6890000000001</v>
      </c>
      <c r="Q812" t="s">
        <v>637</v>
      </c>
      <c r="R812" t="s">
        <v>637</v>
      </c>
      <c r="S812" t="s">
        <v>637</v>
      </c>
      <c r="T812" t="s">
        <v>1365</v>
      </c>
      <c r="U812" t="s">
        <v>1365</v>
      </c>
      <c r="V812" t="s">
        <v>1365</v>
      </c>
      <c r="W812" t="s">
        <v>1366</v>
      </c>
      <c r="X812" t="s">
        <v>1366</v>
      </c>
      <c r="Y812" t="s">
        <v>6</v>
      </c>
      <c r="Z812" t="s">
        <v>6</v>
      </c>
      <c r="AA812" t="s">
        <v>1367</v>
      </c>
      <c r="AB812" t="s">
        <v>1368</v>
      </c>
      <c r="AC812" t="s">
        <v>715</v>
      </c>
    </row>
    <row r="813" spans="1:29" x14ac:dyDescent="0.25">
      <c r="A813" t="s">
        <v>347</v>
      </c>
      <c r="B813">
        <v>142</v>
      </c>
      <c r="C813" t="s">
        <v>83</v>
      </c>
      <c r="D813">
        <v>2000</v>
      </c>
      <c r="E813" t="s">
        <v>1418</v>
      </c>
      <c r="F813">
        <v>228.46872999999999</v>
      </c>
      <c r="G813">
        <v>57.641038999999999</v>
      </c>
      <c r="H813">
        <v>170.82768999999999</v>
      </c>
      <c r="I813">
        <v>156.50031000000001</v>
      </c>
      <c r="J813">
        <v>52.514991000000002</v>
      </c>
      <c r="K813">
        <v>103.98532</v>
      </c>
      <c r="N813">
        <v>28.110465999999999</v>
      </c>
      <c r="O813">
        <v>18.968447999999999</v>
      </c>
      <c r="P813">
        <v>1507.2819999999999</v>
      </c>
      <c r="Q813" t="s">
        <v>637</v>
      </c>
      <c r="R813" t="s">
        <v>637</v>
      </c>
      <c r="S813" t="s">
        <v>637</v>
      </c>
      <c r="T813" t="s">
        <v>1365</v>
      </c>
      <c r="U813" t="s">
        <v>1365</v>
      </c>
      <c r="V813" t="s">
        <v>1365</v>
      </c>
      <c r="W813" t="s">
        <v>1366</v>
      </c>
      <c r="X813" t="s">
        <v>1366</v>
      </c>
      <c r="Y813" t="s">
        <v>6</v>
      </c>
      <c r="Z813" t="s">
        <v>6</v>
      </c>
      <c r="AA813" t="s">
        <v>1367</v>
      </c>
      <c r="AB813" t="s">
        <v>1368</v>
      </c>
      <c r="AC813" t="s">
        <v>715</v>
      </c>
    </row>
    <row r="814" spans="1:29" x14ac:dyDescent="0.25">
      <c r="A814" t="s">
        <v>347</v>
      </c>
      <c r="B814">
        <v>142</v>
      </c>
      <c r="C814" t="s">
        <v>83</v>
      </c>
      <c r="D814">
        <v>2001</v>
      </c>
      <c r="E814" t="s">
        <v>1419</v>
      </c>
      <c r="F814">
        <v>225.58444</v>
      </c>
      <c r="G814">
        <v>61.877215999999997</v>
      </c>
      <c r="H814">
        <v>163.70723000000001</v>
      </c>
      <c r="I814">
        <v>164.25252</v>
      </c>
      <c r="J814">
        <v>56.406610999999998</v>
      </c>
      <c r="K814">
        <v>107.84591</v>
      </c>
      <c r="N814">
        <v>26.705836000000001</v>
      </c>
      <c r="O814">
        <v>17.814993000000001</v>
      </c>
      <c r="P814">
        <v>1564.306</v>
      </c>
      <c r="Q814" t="s">
        <v>637</v>
      </c>
      <c r="R814" t="s">
        <v>637</v>
      </c>
      <c r="S814" t="s">
        <v>637</v>
      </c>
      <c r="T814" t="s">
        <v>1365</v>
      </c>
      <c r="U814" t="s">
        <v>1365</v>
      </c>
      <c r="V814" t="s">
        <v>1365</v>
      </c>
      <c r="W814" t="s">
        <v>1366</v>
      </c>
      <c r="X814" t="s">
        <v>1366</v>
      </c>
      <c r="Y814" t="s">
        <v>6</v>
      </c>
      <c r="Z814" t="s">
        <v>6</v>
      </c>
      <c r="AA814" t="s">
        <v>1367</v>
      </c>
      <c r="AB814" t="s">
        <v>1368</v>
      </c>
      <c r="AC814" t="s">
        <v>715</v>
      </c>
    </row>
    <row r="815" spans="1:29" x14ac:dyDescent="0.25">
      <c r="A815" t="s">
        <v>347</v>
      </c>
      <c r="B815">
        <v>142</v>
      </c>
      <c r="C815" t="s">
        <v>83</v>
      </c>
      <c r="D815">
        <v>2002</v>
      </c>
      <c r="E815" t="s">
        <v>1420</v>
      </c>
      <c r="F815">
        <v>235.52042</v>
      </c>
      <c r="G815">
        <v>67.948387999999994</v>
      </c>
      <c r="H815">
        <v>167.57203000000001</v>
      </c>
      <c r="I815">
        <v>173.97378</v>
      </c>
      <c r="J815">
        <v>62.374809999999997</v>
      </c>
      <c r="K815">
        <v>111.59896999999999</v>
      </c>
      <c r="N815">
        <v>33.475034999999998</v>
      </c>
      <c r="O815">
        <v>18.643315000000001</v>
      </c>
      <c r="P815">
        <v>1561.0260000000001</v>
      </c>
      <c r="Q815" t="s">
        <v>637</v>
      </c>
      <c r="R815" t="s">
        <v>637</v>
      </c>
      <c r="S815" t="s">
        <v>637</v>
      </c>
      <c r="T815" t="s">
        <v>1365</v>
      </c>
      <c r="U815" t="s">
        <v>1365</v>
      </c>
      <c r="V815" t="s">
        <v>1365</v>
      </c>
      <c r="W815" t="s">
        <v>1366</v>
      </c>
      <c r="X815" t="s">
        <v>1366</v>
      </c>
      <c r="Y815" t="s">
        <v>6</v>
      </c>
      <c r="Z815" t="s">
        <v>6</v>
      </c>
      <c r="AA815" t="s">
        <v>1367</v>
      </c>
      <c r="AB815" t="s">
        <v>1368</v>
      </c>
      <c r="AC815" t="s">
        <v>715</v>
      </c>
    </row>
    <row r="816" spans="1:29" x14ac:dyDescent="0.25">
      <c r="A816" t="s">
        <v>347</v>
      </c>
      <c r="B816">
        <v>142</v>
      </c>
      <c r="C816" t="s">
        <v>83</v>
      </c>
      <c r="D816">
        <v>2003</v>
      </c>
      <c r="E816" t="s">
        <v>1421</v>
      </c>
      <c r="F816">
        <v>233.46859000000001</v>
      </c>
      <c r="G816">
        <v>72.114289999999997</v>
      </c>
      <c r="H816">
        <v>161.35429999999999</v>
      </c>
      <c r="I816">
        <v>176.78380000000001</v>
      </c>
      <c r="J816">
        <v>66.764752000000001</v>
      </c>
      <c r="K816">
        <v>110.01904999999999</v>
      </c>
      <c r="N816">
        <v>42.649614999999997</v>
      </c>
      <c r="O816">
        <v>20.972572</v>
      </c>
      <c r="P816">
        <v>1620.364</v>
      </c>
      <c r="Q816" t="s">
        <v>637</v>
      </c>
      <c r="R816" t="s">
        <v>637</v>
      </c>
      <c r="S816" t="s">
        <v>637</v>
      </c>
      <c r="T816" t="s">
        <v>1365</v>
      </c>
      <c r="U816" t="s">
        <v>1365</v>
      </c>
      <c r="V816" t="s">
        <v>1365</v>
      </c>
      <c r="W816" t="s">
        <v>1366</v>
      </c>
      <c r="X816" t="s">
        <v>1366</v>
      </c>
      <c r="Y816" t="s">
        <v>6</v>
      </c>
      <c r="Z816" t="s">
        <v>6</v>
      </c>
      <c r="AA816" t="s">
        <v>1367</v>
      </c>
      <c r="AB816" t="s">
        <v>1368</v>
      </c>
      <c r="AC816" t="s">
        <v>715</v>
      </c>
    </row>
    <row r="817" spans="1:29" x14ac:dyDescent="0.25">
      <c r="A817" t="s">
        <v>347</v>
      </c>
      <c r="B817">
        <v>142</v>
      </c>
      <c r="C817" t="s">
        <v>83</v>
      </c>
      <c r="D817">
        <v>2004</v>
      </c>
      <c r="E817" t="s">
        <v>1422</v>
      </c>
      <c r="F817">
        <v>230.22120000000001</v>
      </c>
      <c r="G817">
        <v>72.889311000000006</v>
      </c>
      <c r="H817">
        <v>157.33188999999999</v>
      </c>
      <c r="I817">
        <v>182.08680000000001</v>
      </c>
      <c r="J817">
        <v>67.820327000000006</v>
      </c>
      <c r="K817">
        <v>114.26647</v>
      </c>
      <c r="N817">
        <v>43.447240999999998</v>
      </c>
      <c r="O817">
        <v>17.989366</v>
      </c>
      <c r="P817">
        <v>1783.02</v>
      </c>
      <c r="Q817" t="s">
        <v>637</v>
      </c>
      <c r="R817" t="s">
        <v>637</v>
      </c>
      <c r="S817" t="s">
        <v>637</v>
      </c>
      <c r="T817" t="s">
        <v>1365</v>
      </c>
      <c r="U817" t="s">
        <v>1365</v>
      </c>
      <c r="V817" t="s">
        <v>1365</v>
      </c>
      <c r="W817" t="s">
        <v>1366</v>
      </c>
      <c r="X817" t="s">
        <v>1366</v>
      </c>
      <c r="Y817" t="s">
        <v>6</v>
      </c>
      <c r="Z817" t="s">
        <v>6</v>
      </c>
      <c r="AA817" t="s">
        <v>1367</v>
      </c>
      <c r="AB817" t="s">
        <v>1368</v>
      </c>
      <c r="AC817" t="s">
        <v>715</v>
      </c>
    </row>
    <row r="818" spans="1:29" x14ac:dyDescent="0.25">
      <c r="A818" t="s">
        <v>347</v>
      </c>
      <c r="B818">
        <v>142</v>
      </c>
      <c r="C818" t="s">
        <v>83</v>
      </c>
      <c r="D818">
        <v>2005</v>
      </c>
      <c r="E818" t="s">
        <v>1423</v>
      </c>
      <c r="F818">
        <v>229.36756</v>
      </c>
      <c r="G818">
        <v>74.027833000000001</v>
      </c>
      <c r="H818">
        <v>155.33973</v>
      </c>
      <c r="I818">
        <v>181.5615</v>
      </c>
      <c r="J818">
        <v>68.906295</v>
      </c>
      <c r="K818">
        <v>112.65519999999999</v>
      </c>
      <c r="N818">
        <v>41.986032000000002</v>
      </c>
      <c r="O818">
        <v>16.790654</v>
      </c>
      <c r="P818">
        <v>1989.9880000000001</v>
      </c>
      <c r="Q818" t="s">
        <v>637</v>
      </c>
      <c r="R818" t="s">
        <v>637</v>
      </c>
      <c r="S818" t="s">
        <v>637</v>
      </c>
      <c r="T818" t="s">
        <v>1365</v>
      </c>
      <c r="U818" t="s">
        <v>1365</v>
      </c>
      <c r="V818" t="s">
        <v>1365</v>
      </c>
      <c r="W818" t="s">
        <v>1366</v>
      </c>
      <c r="X818" t="s">
        <v>1366</v>
      </c>
      <c r="Y818" t="s">
        <v>6</v>
      </c>
      <c r="Z818" t="s">
        <v>6</v>
      </c>
      <c r="AA818" t="s">
        <v>1367</v>
      </c>
      <c r="AB818" t="s">
        <v>1368</v>
      </c>
      <c r="AC818" t="s">
        <v>715</v>
      </c>
    </row>
    <row r="819" spans="1:29" x14ac:dyDescent="0.25">
      <c r="A819" t="s">
        <v>347</v>
      </c>
      <c r="B819">
        <v>142</v>
      </c>
      <c r="C819" t="s">
        <v>83</v>
      </c>
      <c r="D819">
        <v>2006</v>
      </c>
      <c r="E819" t="s">
        <v>1424</v>
      </c>
      <c r="F819">
        <v>230.49929</v>
      </c>
      <c r="G819">
        <v>75.304976999999994</v>
      </c>
      <c r="H819">
        <v>155.19432</v>
      </c>
      <c r="I819">
        <v>183.17014</v>
      </c>
      <c r="J819">
        <v>70.177144999999996</v>
      </c>
      <c r="K819">
        <v>112.99299999999999</v>
      </c>
      <c r="N819">
        <v>52.307996000000003</v>
      </c>
      <c r="O819">
        <v>12.153631000000001</v>
      </c>
      <c r="P819">
        <v>2216.317</v>
      </c>
      <c r="Q819" t="s">
        <v>637</v>
      </c>
      <c r="R819" t="s">
        <v>637</v>
      </c>
      <c r="S819" t="s">
        <v>637</v>
      </c>
      <c r="T819" t="s">
        <v>1365</v>
      </c>
      <c r="U819" t="s">
        <v>1365</v>
      </c>
      <c r="V819" t="s">
        <v>1365</v>
      </c>
      <c r="W819" t="s">
        <v>1366</v>
      </c>
      <c r="X819" t="s">
        <v>1366</v>
      </c>
      <c r="Y819" t="s">
        <v>6</v>
      </c>
      <c r="Z819" t="s">
        <v>6</v>
      </c>
      <c r="AA819" t="s">
        <v>1367</v>
      </c>
      <c r="AB819" t="s">
        <v>1368</v>
      </c>
      <c r="AC819" t="s">
        <v>715</v>
      </c>
    </row>
    <row r="820" spans="1:29" x14ac:dyDescent="0.25">
      <c r="A820" t="s">
        <v>347</v>
      </c>
      <c r="B820">
        <v>142</v>
      </c>
      <c r="C820" t="s">
        <v>83</v>
      </c>
      <c r="D820">
        <v>2007</v>
      </c>
      <c r="E820" t="s">
        <v>1425</v>
      </c>
      <c r="F820">
        <v>249.70817</v>
      </c>
      <c r="G820">
        <v>79.583630999999997</v>
      </c>
      <c r="H820">
        <v>170.12454</v>
      </c>
      <c r="I820">
        <v>201.56235000000001</v>
      </c>
      <c r="J820">
        <v>73.834777000000003</v>
      </c>
      <c r="K820">
        <v>127.72758</v>
      </c>
      <c r="N820">
        <v>49.194505999999997</v>
      </c>
      <c r="O820">
        <v>11.290573</v>
      </c>
      <c r="P820">
        <v>2350.1729999999998</v>
      </c>
      <c r="Q820" t="s">
        <v>637</v>
      </c>
      <c r="R820" t="s">
        <v>637</v>
      </c>
      <c r="S820" t="s">
        <v>637</v>
      </c>
      <c r="T820" t="s">
        <v>1365</v>
      </c>
      <c r="U820" t="s">
        <v>1365</v>
      </c>
      <c r="V820" t="s">
        <v>1365</v>
      </c>
      <c r="W820" t="s">
        <v>1366</v>
      </c>
      <c r="X820" t="s">
        <v>1366</v>
      </c>
      <c r="Y820" t="s">
        <v>6</v>
      </c>
      <c r="Z820" t="s">
        <v>6</v>
      </c>
      <c r="AA820" t="s">
        <v>1367</v>
      </c>
      <c r="AB820" t="s">
        <v>1368</v>
      </c>
      <c r="AC820" t="s">
        <v>715</v>
      </c>
    </row>
    <row r="821" spans="1:29" x14ac:dyDescent="0.25">
      <c r="A821" t="s">
        <v>347</v>
      </c>
      <c r="B821">
        <v>142</v>
      </c>
      <c r="C821" t="s">
        <v>83</v>
      </c>
      <c r="D821">
        <v>2008</v>
      </c>
      <c r="E821" t="s">
        <v>1426</v>
      </c>
      <c r="F821">
        <v>262.10021</v>
      </c>
      <c r="G821">
        <v>76.797433999999996</v>
      </c>
      <c r="H821">
        <v>185.30278000000001</v>
      </c>
      <c r="I821">
        <v>215.96645000000001</v>
      </c>
      <c r="J821">
        <v>71.581928000000005</v>
      </c>
      <c r="K821">
        <v>144.38453000000001</v>
      </c>
      <c r="N821">
        <v>47.233333999999999</v>
      </c>
      <c r="O821">
        <v>13.423889000000001</v>
      </c>
      <c r="P821">
        <v>2607.0909999999999</v>
      </c>
      <c r="Q821" t="s">
        <v>637</v>
      </c>
      <c r="R821" t="s">
        <v>637</v>
      </c>
      <c r="S821" t="s">
        <v>637</v>
      </c>
      <c r="T821" t="s">
        <v>1365</v>
      </c>
      <c r="U821" t="s">
        <v>1365</v>
      </c>
      <c r="V821" t="s">
        <v>1365</v>
      </c>
      <c r="W821" t="s">
        <v>1366</v>
      </c>
      <c r="X821" t="s">
        <v>1366</v>
      </c>
      <c r="Y821" t="s">
        <v>6</v>
      </c>
      <c r="Z821" t="s">
        <v>6</v>
      </c>
      <c r="AA821" t="s">
        <v>1367</v>
      </c>
      <c r="AB821" t="s">
        <v>1368</v>
      </c>
      <c r="AC821" t="s">
        <v>715</v>
      </c>
    </row>
    <row r="822" spans="1:29" x14ac:dyDescent="0.25">
      <c r="A822" t="s">
        <v>347</v>
      </c>
      <c r="B822">
        <v>142</v>
      </c>
      <c r="C822" t="s">
        <v>83</v>
      </c>
      <c r="D822">
        <v>2009</v>
      </c>
      <c r="E822" t="s">
        <v>1427</v>
      </c>
      <c r="F822">
        <v>275.61344000000003</v>
      </c>
      <c r="G822">
        <v>86.821556000000001</v>
      </c>
      <c r="H822">
        <v>188.79187999999999</v>
      </c>
      <c r="I822">
        <v>225.28428</v>
      </c>
      <c r="J822">
        <v>81.555096000000006</v>
      </c>
      <c r="K822">
        <v>143.72918999999999</v>
      </c>
      <c r="N822">
        <v>41.992668999999999</v>
      </c>
      <c r="O822">
        <v>25.845991999999999</v>
      </c>
      <c r="P822">
        <v>2428.4810000000002</v>
      </c>
      <c r="Q822" t="s">
        <v>637</v>
      </c>
      <c r="R822" t="s">
        <v>637</v>
      </c>
      <c r="S822" t="s">
        <v>637</v>
      </c>
      <c r="T822" t="s">
        <v>1365</v>
      </c>
      <c r="U822" t="s">
        <v>1365</v>
      </c>
      <c r="V822" t="s">
        <v>1365</v>
      </c>
      <c r="W822" t="s">
        <v>1366</v>
      </c>
      <c r="X822" t="s">
        <v>1366</v>
      </c>
      <c r="Y822" t="s">
        <v>6</v>
      </c>
      <c r="Z822" t="s">
        <v>6</v>
      </c>
      <c r="AA822" t="s">
        <v>1367</v>
      </c>
      <c r="AB822" t="s">
        <v>1368</v>
      </c>
      <c r="AC822" t="s">
        <v>715</v>
      </c>
    </row>
    <row r="823" spans="1:29" x14ac:dyDescent="0.25">
      <c r="A823" t="s">
        <v>347</v>
      </c>
      <c r="B823">
        <v>142</v>
      </c>
      <c r="C823" t="s">
        <v>83</v>
      </c>
      <c r="D823">
        <v>2010</v>
      </c>
      <c r="E823" t="s">
        <v>1428</v>
      </c>
      <c r="F823">
        <v>276.98318</v>
      </c>
      <c r="G823">
        <v>87.199202</v>
      </c>
      <c r="H823">
        <v>189.78398000000001</v>
      </c>
      <c r="I823">
        <v>225.66322</v>
      </c>
      <c r="J823">
        <v>81.922948000000005</v>
      </c>
      <c r="K823">
        <v>143.74027000000001</v>
      </c>
      <c r="N823">
        <v>42.343040000000002</v>
      </c>
      <c r="O823">
        <v>25.207497</v>
      </c>
      <c r="P823">
        <v>2591.4789999999998</v>
      </c>
      <c r="Q823" t="s">
        <v>637</v>
      </c>
      <c r="R823" t="s">
        <v>637</v>
      </c>
      <c r="S823" t="s">
        <v>637</v>
      </c>
      <c r="T823" t="s">
        <v>1365</v>
      </c>
      <c r="U823" t="s">
        <v>1365</v>
      </c>
      <c r="V823" t="s">
        <v>1365</v>
      </c>
      <c r="W823" t="s">
        <v>1366</v>
      </c>
      <c r="X823" t="s">
        <v>1366</v>
      </c>
      <c r="Y823" t="s">
        <v>6</v>
      </c>
      <c r="Z823" t="s">
        <v>6</v>
      </c>
      <c r="AA823" t="s">
        <v>1367</v>
      </c>
      <c r="AB823" t="s">
        <v>1368</v>
      </c>
      <c r="AC823" t="s">
        <v>715</v>
      </c>
    </row>
    <row r="824" spans="1:29" x14ac:dyDescent="0.25">
      <c r="A824" t="s">
        <v>347</v>
      </c>
      <c r="B824">
        <v>142</v>
      </c>
      <c r="C824" t="s">
        <v>83</v>
      </c>
      <c r="D824">
        <v>2011</v>
      </c>
      <c r="E824" t="s">
        <v>1429</v>
      </c>
      <c r="F824">
        <v>266.67495000000002</v>
      </c>
      <c r="G824">
        <v>86.926157000000003</v>
      </c>
      <c r="H824">
        <v>179.74879000000001</v>
      </c>
      <c r="I824">
        <v>218.63011</v>
      </c>
      <c r="J824">
        <v>81.618071</v>
      </c>
      <c r="K824">
        <v>137.01204000000001</v>
      </c>
      <c r="N824">
        <v>28.874884999999999</v>
      </c>
      <c r="O824">
        <v>19.95973</v>
      </c>
      <c r="P824">
        <v>2792.683</v>
      </c>
      <c r="Q824" t="s">
        <v>637</v>
      </c>
      <c r="R824" t="s">
        <v>637</v>
      </c>
      <c r="S824" t="s">
        <v>637</v>
      </c>
      <c r="T824" t="s">
        <v>1365</v>
      </c>
      <c r="U824" t="s">
        <v>1365</v>
      </c>
      <c r="V824" t="s">
        <v>1365</v>
      </c>
      <c r="W824" t="s">
        <v>1366</v>
      </c>
      <c r="X824" t="s">
        <v>1366</v>
      </c>
      <c r="Y824" t="s">
        <v>6</v>
      </c>
      <c r="Z824" t="s">
        <v>6</v>
      </c>
      <c r="AA824" t="s">
        <v>1367</v>
      </c>
      <c r="AB824" t="s">
        <v>1368</v>
      </c>
      <c r="AC824" t="s">
        <v>715</v>
      </c>
    </row>
    <row r="825" spans="1:29" x14ac:dyDescent="0.25">
      <c r="A825" t="s">
        <v>347</v>
      </c>
      <c r="B825">
        <v>142</v>
      </c>
      <c r="C825" t="s">
        <v>83</v>
      </c>
      <c r="D825">
        <v>2012</v>
      </c>
      <c r="E825" t="s">
        <v>1430</v>
      </c>
      <c r="F825">
        <v>271.26609000000002</v>
      </c>
      <c r="G825">
        <v>88.028920999999997</v>
      </c>
      <c r="H825">
        <v>183.23716999999999</v>
      </c>
      <c r="I825">
        <v>225.76659000000001</v>
      </c>
      <c r="J825">
        <v>83.097631000000007</v>
      </c>
      <c r="K825">
        <v>142.66895</v>
      </c>
      <c r="N825">
        <v>30.036280999999999</v>
      </c>
      <c r="O825">
        <v>20.824365</v>
      </c>
      <c r="P825">
        <v>2964.0520000000001</v>
      </c>
      <c r="Q825" t="s">
        <v>637</v>
      </c>
      <c r="R825" t="s">
        <v>637</v>
      </c>
      <c r="S825" t="s">
        <v>637</v>
      </c>
      <c r="T825" t="s">
        <v>1365</v>
      </c>
      <c r="U825" t="s">
        <v>1365</v>
      </c>
      <c r="V825" t="s">
        <v>1365</v>
      </c>
      <c r="W825" t="s">
        <v>1366</v>
      </c>
      <c r="X825" t="s">
        <v>1366</v>
      </c>
      <c r="Y825" t="s">
        <v>6</v>
      </c>
      <c r="Z825" t="s">
        <v>6</v>
      </c>
      <c r="AA825" t="s">
        <v>1367</v>
      </c>
      <c r="AB825" t="s">
        <v>1368</v>
      </c>
      <c r="AC825" t="s">
        <v>715</v>
      </c>
    </row>
    <row r="826" spans="1:29" x14ac:dyDescent="0.25">
      <c r="A826" t="s">
        <v>347</v>
      </c>
      <c r="B826">
        <v>142</v>
      </c>
      <c r="C826" t="s">
        <v>83</v>
      </c>
      <c r="D826">
        <v>2013</v>
      </c>
      <c r="E826" t="s">
        <v>1431</v>
      </c>
      <c r="F826">
        <v>266.82171</v>
      </c>
      <c r="G826">
        <v>90.876864999999995</v>
      </c>
      <c r="H826">
        <v>175.94484</v>
      </c>
      <c r="I826">
        <v>223.52296000000001</v>
      </c>
      <c r="J826">
        <v>85.922881000000004</v>
      </c>
      <c r="K826">
        <v>137.60007999999999</v>
      </c>
      <c r="N826">
        <v>30.394711999999998</v>
      </c>
      <c r="O826">
        <v>19.667884999999998</v>
      </c>
      <c r="P826">
        <v>3071.2249999999999</v>
      </c>
      <c r="Q826" t="s">
        <v>637</v>
      </c>
      <c r="R826" t="s">
        <v>637</v>
      </c>
      <c r="S826" t="s">
        <v>637</v>
      </c>
      <c r="T826" t="s">
        <v>1365</v>
      </c>
      <c r="U826" t="s">
        <v>1365</v>
      </c>
      <c r="V826" t="s">
        <v>1365</v>
      </c>
      <c r="W826" t="s">
        <v>1366</v>
      </c>
      <c r="X826" t="s">
        <v>1366</v>
      </c>
      <c r="Y826" t="s">
        <v>6</v>
      </c>
      <c r="Z826" t="s">
        <v>6</v>
      </c>
      <c r="AA826" t="s">
        <v>1367</v>
      </c>
      <c r="AB826" t="s">
        <v>1368</v>
      </c>
      <c r="AC826" t="s">
        <v>715</v>
      </c>
    </row>
    <row r="827" spans="1:29" x14ac:dyDescent="0.25">
      <c r="A827" t="s">
        <v>347</v>
      </c>
      <c r="B827">
        <v>142</v>
      </c>
      <c r="C827" t="s">
        <v>83</v>
      </c>
      <c r="D827">
        <v>2014</v>
      </c>
      <c r="E827" t="s">
        <v>1432</v>
      </c>
      <c r="F827">
        <v>272.80682999999999</v>
      </c>
      <c r="G827">
        <v>94.578444000000005</v>
      </c>
      <c r="H827">
        <v>178.22837999999999</v>
      </c>
      <c r="I827">
        <v>229.59539000000001</v>
      </c>
      <c r="J827">
        <v>89.393737000000002</v>
      </c>
      <c r="K827">
        <v>140.20165</v>
      </c>
      <c r="N827">
        <v>28.448007</v>
      </c>
      <c r="O827">
        <v>15.45628</v>
      </c>
      <c r="P827">
        <v>3140.8139999999999</v>
      </c>
      <c r="Q827" t="s">
        <v>637</v>
      </c>
      <c r="R827" t="s">
        <v>637</v>
      </c>
      <c r="S827" t="s">
        <v>637</v>
      </c>
      <c r="T827" t="s">
        <v>1365</v>
      </c>
      <c r="U827" t="s">
        <v>1365</v>
      </c>
      <c r="V827" t="s">
        <v>1365</v>
      </c>
      <c r="W827" t="s">
        <v>1366</v>
      </c>
      <c r="X827" t="s">
        <v>1366</v>
      </c>
      <c r="Y827" t="s">
        <v>6</v>
      </c>
      <c r="Z827" t="s">
        <v>6</v>
      </c>
      <c r="AA827" t="s">
        <v>1367</v>
      </c>
      <c r="AB827" t="s">
        <v>1368</v>
      </c>
      <c r="AC827" t="s">
        <v>715</v>
      </c>
    </row>
    <row r="828" spans="1:29" x14ac:dyDescent="0.25">
      <c r="A828" t="s">
        <v>347</v>
      </c>
      <c r="B828">
        <v>142</v>
      </c>
      <c r="C828" t="s">
        <v>83</v>
      </c>
      <c r="D828">
        <v>2015</v>
      </c>
      <c r="E828" t="s">
        <v>1433</v>
      </c>
      <c r="F828">
        <v>292.99504000000002</v>
      </c>
      <c r="G828">
        <v>101.27778000000001</v>
      </c>
      <c r="H828">
        <v>191.71726000000001</v>
      </c>
      <c r="I828">
        <v>249.71475000000001</v>
      </c>
      <c r="J828">
        <v>95.547622000000004</v>
      </c>
      <c r="K828">
        <v>154.16712999999999</v>
      </c>
      <c r="N828">
        <v>32.943886999999997</v>
      </c>
      <c r="O828">
        <v>15.518829</v>
      </c>
      <c r="P828">
        <v>3111.1689999999999</v>
      </c>
      <c r="Q828" t="s">
        <v>637</v>
      </c>
      <c r="R828" t="s">
        <v>637</v>
      </c>
      <c r="S828" t="s">
        <v>637</v>
      </c>
      <c r="T828" t="s">
        <v>1365</v>
      </c>
      <c r="U828" t="s">
        <v>1365</v>
      </c>
      <c r="V828" t="s">
        <v>1365</v>
      </c>
      <c r="W828" t="s">
        <v>1366</v>
      </c>
      <c r="X828" t="s">
        <v>1366</v>
      </c>
      <c r="Y828" t="s">
        <v>6</v>
      </c>
      <c r="Z828" t="s">
        <v>6</v>
      </c>
      <c r="AA828" t="s">
        <v>1367</v>
      </c>
      <c r="AB828" t="s">
        <v>1368</v>
      </c>
      <c r="AC828" t="s">
        <v>715</v>
      </c>
    </row>
    <row r="829" spans="1:29" x14ac:dyDescent="0.25">
      <c r="A829" t="s">
        <v>347</v>
      </c>
      <c r="B829">
        <v>142</v>
      </c>
      <c r="C829" t="s">
        <v>83</v>
      </c>
      <c r="D829">
        <v>2016</v>
      </c>
      <c r="E829" t="s">
        <v>1434</v>
      </c>
      <c r="F829">
        <v>302.22264999999999</v>
      </c>
      <c r="G829">
        <v>107.57146</v>
      </c>
      <c r="H829">
        <v>194.65119000000001</v>
      </c>
      <c r="I829">
        <v>256.48173000000003</v>
      </c>
      <c r="J829">
        <v>101.79601</v>
      </c>
      <c r="K829">
        <v>154.68572</v>
      </c>
      <c r="N829">
        <v>36.419972000000001</v>
      </c>
      <c r="O829">
        <v>16.642744</v>
      </c>
      <c r="P829">
        <v>3098.1489999999999</v>
      </c>
      <c r="Q829" t="s">
        <v>637</v>
      </c>
      <c r="R829" t="s">
        <v>637</v>
      </c>
      <c r="S829" t="s">
        <v>637</v>
      </c>
      <c r="T829" t="s">
        <v>1365</v>
      </c>
      <c r="U829" t="s">
        <v>1365</v>
      </c>
      <c r="V829" t="s">
        <v>1365</v>
      </c>
      <c r="W829" t="s">
        <v>1366</v>
      </c>
      <c r="X829" t="s">
        <v>1366</v>
      </c>
      <c r="Y829" t="s">
        <v>6</v>
      </c>
      <c r="Z829" t="s">
        <v>6</v>
      </c>
      <c r="AA829" t="s">
        <v>1367</v>
      </c>
      <c r="AB829" t="s">
        <v>1368</v>
      </c>
      <c r="AC829" t="s">
        <v>715</v>
      </c>
    </row>
    <row r="830" spans="1:29" x14ac:dyDescent="0.25">
      <c r="A830" t="s">
        <v>347</v>
      </c>
      <c r="B830">
        <v>142</v>
      </c>
      <c r="C830" t="s">
        <v>83</v>
      </c>
      <c r="D830">
        <v>2017</v>
      </c>
      <c r="E830" t="s">
        <v>1435</v>
      </c>
      <c r="F830">
        <v>287.84417000000002</v>
      </c>
      <c r="G830">
        <v>107.21883</v>
      </c>
      <c r="H830">
        <v>180.62533999999999</v>
      </c>
      <c r="I830">
        <v>245.37384</v>
      </c>
      <c r="J830">
        <v>101.74241000000001</v>
      </c>
      <c r="K830">
        <v>143.63142999999999</v>
      </c>
      <c r="N830">
        <v>36.862020000000001</v>
      </c>
      <c r="O830">
        <v>15.84178</v>
      </c>
      <c r="P830">
        <v>3295.3809999999999</v>
      </c>
      <c r="Q830" t="s">
        <v>637</v>
      </c>
      <c r="R830" t="s">
        <v>637</v>
      </c>
      <c r="S830" t="s">
        <v>637</v>
      </c>
      <c r="T830" t="s">
        <v>1365</v>
      </c>
      <c r="U830" t="s">
        <v>1365</v>
      </c>
      <c r="V830" t="s">
        <v>1365</v>
      </c>
      <c r="W830" t="s">
        <v>1366</v>
      </c>
      <c r="X830" t="s">
        <v>1366</v>
      </c>
      <c r="Y830" t="s">
        <v>6</v>
      </c>
      <c r="Z830" t="s">
        <v>6</v>
      </c>
      <c r="AA830" t="s">
        <v>1367</v>
      </c>
      <c r="AB830" t="s">
        <v>1368</v>
      </c>
      <c r="AC830" t="s">
        <v>715</v>
      </c>
    </row>
    <row r="831" spans="1:29" x14ac:dyDescent="0.25">
      <c r="A831" t="s">
        <v>347</v>
      </c>
      <c r="B831">
        <v>142</v>
      </c>
      <c r="C831" t="s">
        <v>83</v>
      </c>
      <c r="D831">
        <v>2018</v>
      </c>
      <c r="E831" t="s">
        <v>1436</v>
      </c>
      <c r="F831">
        <v>274.99993999999998</v>
      </c>
      <c r="G831">
        <v>105.58439</v>
      </c>
      <c r="H831">
        <v>169.41555</v>
      </c>
      <c r="I831">
        <v>233.96136000000001</v>
      </c>
      <c r="J831">
        <v>100.34754</v>
      </c>
      <c r="K831">
        <v>133.61382</v>
      </c>
      <c r="N831">
        <v>39.967798000000002</v>
      </c>
      <c r="O831">
        <v>14.836867</v>
      </c>
      <c r="P831">
        <v>3530.86</v>
      </c>
      <c r="Q831" t="s">
        <v>637</v>
      </c>
      <c r="R831" t="s">
        <v>637</v>
      </c>
      <c r="S831" t="s">
        <v>637</v>
      </c>
      <c r="T831" t="s">
        <v>1365</v>
      </c>
      <c r="U831" t="s">
        <v>1365</v>
      </c>
      <c r="V831" t="s">
        <v>1365</v>
      </c>
      <c r="W831" t="s">
        <v>1366</v>
      </c>
      <c r="X831" t="s">
        <v>1366</v>
      </c>
      <c r="Y831" t="s">
        <v>6</v>
      </c>
      <c r="Z831" t="s">
        <v>6</v>
      </c>
      <c r="AA831" t="s">
        <v>1367</v>
      </c>
      <c r="AB831" t="s">
        <v>1368</v>
      </c>
      <c r="AC831" t="s">
        <v>715</v>
      </c>
    </row>
    <row r="832" spans="1:29" x14ac:dyDescent="0.25">
      <c r="A832" t="s">
        <v>347</v>
      </c>
      <c r="B832">
        <v>144</v>
      </c>
      <c r="C832" t="s">
        <v>95</v>
      </c>
      <c r="D832">
        <v>1950</v>
      </c>
      <c r="E832" t="s">
        <v>1437</v>
      </c>
      <c r="J832">
        <v>38.338842</v>
      </c>
      <c r="O832">
        <v>36.899214999999998</v>
      </c>
      <c r="P832">
        <v>34.917591000000002</v>
      </c>
      <c r="Q832" t="s">
        <v>711</v>
      </c>
      <c r="R832" t="s">
        <v>711</v>
      </c>
      <c r="S832" t="s">
        <v>711</v>
      </c>
      <c r="T832" t="s">
        <v>1007</v>
      </c>
      <c r="U832" t="s">
        <v>1007</v>
      </c>
      <c r="V832" t="s">
        <v>1007</v>
      </c>
      <c r="W832" t="s">
        <v>566</v>
      </c>
      <c r="X832" t="s">
        <v>1007</v>
      </c>
      <c r="Y832" t="s">
        <v>536</v>
      </c>
      <c r="Z832" t="s">
        <v>536</v>
      </c>
      <c r="AA832" t="s">
        <v>1438</v>
      </c>
      <c r="AB832" t="s">
        <v>1439</v>
      </c>
      <c r="AC832" t="s">
        <v>1440</v>
      </c>
    </row>
    <row r="833" spans="1:29" x14ac:dyDescent="0.25">
      <c r="A833" t="s">
        <v>347</v>
      </c>
      <c r="B833">
        <v>144</v>
      </c>
      <c r="C833" t="s">
        <v>95</v>
      </c>
      <c r="D833">
        <v>1951</v>
      </c>
      <c r="E833" t="s">
        <v>1441</v>
      </c>
      <c r="J833">
        <v>33.548993000000003</v>
      </c>
      <c r="O833">
        <v>30.692864</v>
      </c>
      <c r="P833">
        <v>43.011724000000001</v>
      </c>
      <c r="Q833" t="s">
        <v>711</v>
      </c>
      <c r="R833" t="s">
        <v>711</v>
      </c>
      <c r="S833" t="s">
        <v>711</v>
      </c>
      <c r="T833" t="s">
        <v>1007</v>
      </c>
      <c r="U833" t="s">
        <v>1007</v>
      </c>
      <c r="V833" t="s">
        <v>1007</v>
      </c>
      <c r="W833" t="s">
        <v>566</v>
      </c>
      <c r="X833" t="s">
        <v>1007</v>
      </c>
      <c r="Y833" t="s">
        <v>536</v>
      </c>
      <c r="Z833" t="s">
        <v>536</v>
      </c>
      <c r="AA833" t="s">
        <v>1438</v>
      </c>
      <c r="AB833" t="s">
        <v>1439</v>
      </c>
      <c r="AC833" t="s">
        <v>1440</v>
      </c>
    </row>
    <row r="834" spans="1:29" x14ac:dyDescent="0.25">
      <c r="A834" t="s">
        <v>347</v>
      </c>
      <c r="B834">
        <v>144</v>
      </c>
      <c r="C834" t="s">
        <v>95</v>
      </c>
      <c r="D834">
        <v>1952</v>
      </c>
      <c r="E834" t="s">
        <v>1442</v>
      </c>
      <c r="J834">
        <v>33.347513999999997</v>
      </c>
      <c r="O834">
        <v>28.020074999999999</v>
      </c>
      <c r="P834">
        <v>46.771102999999997</v>
      </c>
      <c r="Q834" t="s">
        <v>711</v>
      </c>
      <c r="R834" t="s">
        <v>711</v>
      </c>
      <c r="S834" t="s">
        <v>711</v>
      </c>
      <c r="T834" t="s">
        <v>1007</v>
      </c>
      <c r="U834" t="s">
        <v>1007</v>
      </c>
      <c r="V834" t="s">
        <v>1007</v>
      </c>
      <c r="W834" t="s">
        <v>566</v>
      </c>
      <c r="X834" t="s">
        <v>1007</v>
      </c>
      <c r="Y834" t="s">
        <v>536</v>
      </c>
      <c r="Z834" t="s">
        <v>536</v>
      </c>
      <c r="AA834" t="s">
        <v>1438</v>
      </c>
      <c r="AB834" t="s">
        <v>1439</v>
      </c>
      <c r="AC834" t="s">
        <v>1440</v>
      </c>
    </row>
    <row r="835" spans="1:29" x14ac:dyDescent="0.25">
      <c r="A835" t="s">
        <v>347</v>
      </c>
      <c r="B835">
        <v>144</v>
      </c>
      <c r="C835" t="s">
        <v>95</v>
      </c>
      <c r="D835">
        <v>1953</v>
      </c>
      <c r="E835" t="s">
        <v>1443</v>
      </c>
      <c r="J835">
        <v>35.812148000000001</v>
      </c>
      <c r="O835">
        <v>27.788229999999999</v>
      </c>
      <c r="P835">
        <v>48.377439000000003</v>
      </c>
      <c r="Q835" t="s">
        <v>711</v>
      </c>
      <c r="R835" t="s">
        <v>711</v>
      </c>
      <c r="S835" t="s">
        <v>711</v>
      </c>
      <c r="T835" t="s">
        <v>1007</v>
      </c>
      <c r="U835" t="s">
        <v>1007</v>
      </c>
      <c r="V835" t="s">
        <v>1007</v>
      </c>
      <c r="W835" t="s">
        <v>566</v>
      </c>
      <c r="X835" t="s">
        <v>1007</v>
      </c>
      <c r="Y835" t="s">
        <v>536</v>
      </c>
      <c r="Z835" t="s">
        <v>536</v>
      </c>
      <c r="AA835" t="s">
        <v>1438</v>
      </c>
      <c r="AB835" t="s">
        <v>1439</v>
      </c>
      <c r="AC835" t="s">
        <v>1440</v>
      </c>
    </row>
    <row r="836" spans="1:29" x14ac:dyDescent="0.25">
      <c r="A836" t="s">
        <v>347</v>
      </c>
      <c r="B836">
        <v>144</v>
      </c>
      <c r="C836" t="s">
        <v>95</v>
      </c>
      <c r="D836">
        <v>1954</v>
      </c>
      <c r="E836" t="s">
        <v>1444</v>
      </c>
      <c r="J836">
        <v>37.234504999999999</v>
      </c>
      <c r="O836">
        <v>28.305143000000001</v>
      </c>
      <c r="P836">
        <v>51.248164000000003</v>
      </c>
      <c r="Q836" t="s">
        <v>711</v>
      </c>
      <c r="R836" t="s">
        <v>711</v>
      </c>
      <c r="S836" t="s">
        <v>711</v>
      </c>
      <c r="T836" t="s">
        <v>1007</v>
      </c>
      <c r="U836" t="s">
        <v>1007</v>
      </c>
      <c r="V836" t="s">
        <v>1007</v>
      </c>
      <c r="W836" t="s">
        <v>566</v>
      </c>
      <c r="X836" t="s">
        <v>1007</v>
      </c>
      <c r="Y836" t="s">
        <v>536</v>
      </c>
      <c r="Z836" t="s">
        <v>536</v>
      </c>
      <c r="AA836" t="s">
        <v>1438</v>
      </c>
      <c r="AB836" t="s">
        <v>1439</v>
      </c>
      <c r="AC836" t="s">
        <v>1440</v>
      </c>
    </row>
    <row r="837" spans="1:29" x14ac:dyDescent="0.25">
      <c r="A837" t="s">
        <v>347</v>
      </c>
      <c r="B837">
        <v>144</v>
      </c>
      <c r="C837" t="s">
        <v>95</v>
      </c>
      <c r="D837">
        <v>1955</v>
      </c>
      <c r="E837" t="s">
        <v>1445</v>
      </c>
      <c r="J837">
        <v>37.380062000000002</v>
      </c>
      <c r="O837">
        <v>28.124171</v>
      </c>
      <c r="P837">
        <v>55.093541999999999</v>
      </c>
      <c r="Q837" t="s">
        <v>711</v>
      </c>
      <c r="R837" t="s">
        <v>711</v>
      </c>
      <c r="S837" t="s">
        <v>711</v>
      </c>
      <c r="T837" t="s">
        <v>1007</v>
      </c>
      <c r="U837" t="s">
        <v>1007</v>
      </c>
      <c r="V837" t="s">
        <v>1007</v>
      </c>
      <c r="W837" t="s">
        <v>566</v>
      </c>
      <c r="X837" t="s">
        <v>1007</v>
      </c>
      <c r="Y837" t="s">
        <v>536</v>
      </c>
      <c r="Z837" t="s">
        <v>536</v>
      </c>
      <c r="AA837" t="s">
        <v>1438</v>
      </c>
      <c r="AB837" t="s">
        <v>1439</v>
      </c>
      <c r="AC837" t="s">
        <v>1440</v>
      </c>
    </row>
    <row r="838" spans="1:29" x14ac:dyDescent="0.25">
      <c r="A838" t="s">
        <v>347</v>
      </c>
      <c r="B838">
        <v>144</v>
      </c>
      <c r="C838" t="s">
        <v>95</v>
      </c>
      <c r="D838">
        <v>1956</v>
      </c>
      <c r="E838" t="s">
        <v>1446</v>
      </c>
      <c r="J838">
        <v>37.112020000000001</v>
      </c>
      <c r="O838">
        <v>27.46236</v>
      </c>
      <c r="P838">
        <v>59.859313</v>
      </c>
      <c r="Q838" t="s">
        <v>711</v>
      </c>
      <c r="R838" t="s">
        <v>711</v>
      </c>
      <c r="S838" t="s">
        <v>711</v>
      </c>
      <c r="T838" t="s">
        <v>1007</v>
      </c>
      <c r="U838" t="s">
        <v>1007</v>
      </c>
      <c r="V838" t="s">
        <v>1007</v>
      </c>
      <c r="W838" t="s">
        <v>566</v>
      </c>
      <c r="X838" t="s">
        <v>1007</v>
      </c>
      <c r="Y838" t="s">
        <v>536</v>
      </c>
      <c r="Z838" t="s">
        <v>536</v>
      </c>
      <c r="AA838" t="s">
        <v>1438</v>
      </c>
      <c r="AB838" t="s">
        <v>1439</v>
      </c>
      <c r="AC838" t="s">
        <v>1440</v>
      </c>
    </row>
    <row r="839" spans="1:29" x14ac:dyDescent="0.25">
      <c r="A839" t="s">
        <v>347</v>
      </c>
      <c r="B839">
        <v>144</v>
      </c>
      <c r="C839" t="s">
        <v>95</v>
      </c>
      <c r="D839">
        <v>1957</v>
      </c>
      <c r="E839" t="s">
        <v>1447</v>
      </c>
      <c r="J839">
        <v>38.285581999999998</v>
      </c>
      <c r="O839">
        <v>27.858573</v>
      </c>
      <c r="P839">
        <v>63.948354999999999</v>
      </c>
      <c r="Q839" t="s">
        <v>711</v>
      </c>
      <c r="R839" t="s">
        <v>711</v>
      </c>
      <c r="S839" t="s">
        <v>711</v>
      </c>
      <c r="T839" t="s">
        <v>1007</v>
      </c>
      <c r="U839" t="s">
        <v>1007</v>
      </c>
      <c r="V839" t="s">
        <v>1007</v>
      </c>
      <c r="W839" t="s">
        <v>566</v>
      </c>
      <c r="X839" t="s">
        <v>1007</v>
      </c>
      <c r="Y839" t="s">
        <v>536</v>
      </c>
      <c r="Z839" t="s">
        <v>536</v>
      </c>
      <c r="AA839" t="s">
        <v>1438</v>
      </c>
      <c r="AB839" t="s">
        <v>1439</v>
      </c>
      <c r="AC839" t="s">
        <v>1440</v>
      </c>
    </row>
    <row r="840" spans="1:29" x14ac:dyDescent="0.25">
      <c r="A840" t="s">
        <v>347</v>
      </c>
      <c r="B840">
        <v>144</v>
      </c>
      <c r="C840" t="s">
        <v>95</v>
      </c>
      <c r="D840">
        <v>1958</v>
      </c>
      <c r="E840" t="s">
        <v>1448</v>
      </c>
      <c r="J840">
        <v>39.491022000000001</v>
      </c>
      <c r="O840">
        <v>28.950241999999999</v>
      </c>
      <c r="P840">
        <v>67.546998000000002</v>
      </c>
      <c r="Q840" t="s">
        <v>711</v>
      </c>
      <c r="R840" t="s">
        <v>711</v>
      </c>
      <c r="S840" t="s">
        <v>711</v>
      </c>
      <c r="T840" t="s">
        <v>1007</v>
      </c>
      <c r="U840" t="s">
        <v>1007</v>
      </c>
      <c r="V840" t="s">
        <v>1007</v>
      </c>
      <c r="W840" t="s">
        <v>566</v>
      </c>
      <c r="X840" t="s">
        <v>1007</v>
      </c>
      <c r="Y840" t="s">
        <v>536</v>
      </c>
      <c r="Z840" t="s">
        <v>536</v>
      </c>
      <c r="AA840" t="s">
        <v>1438</v>
      </c>
      <c r="AB840" t="s">
        <v>1439</v>
      </c>
      <c r="AC840" t="s">
        <v>1440</v>
      </c>
    </row>
    <row r="841" spans="1:29" x14ac:dyDescent="0.25">
      <c r="A841" t="s">
        <v>347</v>
      </c>
      <c r="B841">
        <v>144</v>
      </c>
      <c r="C841" t="s">
        <v>95</v>
      </c>
      <c r="D841">
        <v>1959</v>
      </c>
      <c r="E841" t="s">
        <v>1449</v>
      </c>
      <c r="J841">
        <v>40.685355999999999</v>
      </c>
      <c r="O841">
        <v>28.454046999999999</v>
      </c>
      <c r="P841">
        <v>71.984131000000005</v>
      </c>
      <c r="Q841" t="s">
        <v>711</v>
      </c>
      <c r="R841" t="s">
        <v>711</v>
      </c>
      <c r="S841" t="s">
        <v>711</v>
      </c>
      <c r="T841" t="s">
        <v>1007</v>
      </c>
      <c r="U841" t="s">
        <v>1007</v>
      </c>
      <c r="V841" t="s">
        <v>1007</v>
      </c>
      <c r="W841" t="s">
        <v>566</v>
      </c>
      <c r="X841" t="s">
        <v>1007</v>
      </c>
      <c r="Y841" t="s">
        <v>536</v>
      </c>
      <c r="Z841" t="s">
        <v>536</v>
      </c>
      <c r="AA841" t="s">
        <v>1438</v>
      </c>
      <c r="AB841" t="s">
        <v>1439</v>
      </c>
      <c r="AC841" t="s">
        <v>1440</v>
      </c>
    </row>
    <row r="842" spans="1:29" x14ac:dyDescent="0.25">
      <c r="A842" t="s">
        <v>347</v>
      </c>
      <c r="B842">
        <v>144</v>
      </c>
      <c r="C842" t="s">
        <v>95</v>
      </c>
      <c r="D842">
        <v>1960</v>
      </c>
      <c r="E842" t="s">
        <v>1450</v>
      </c>
      <c r="J842">
        <v>40.776710999999999</v>
      </c>
      <c r="O842">
        <v>28.095799</v>
      </c>
      <c r="P842">
        <v>78.338832999999994</v>
      </c>
      <c r="Q842" t="s">
        <v>711</v>
      </c>
      <c r="R842" t="s">
        <v>711</v>
      </c>
      <c r="S842" t="s">
        <v>711</v>
      </c>
      <c r="T842" t="s">
        <v>1007</v>
      </c>
      <c r="U842" t="s">
        <v>1007</v>
      </c>
      <c r="V842" t="s">
        <v>1007</v>
      </c>
      <c r="W842" t="s">
        <v>566</v>
      </c>
      <c r="X842" t="s">
        <v>1007</v>
      </c>
      <c r="Y842" t="s">
        <v>536</v>
      </c>
      <c r="Z842" t="s">
        <v>536</v>
      </c>
      <c r="AA842" t="s">
        <v>1438</v>
      </c>
      <c r="AB842" t="s">
        <v>1439</v>
      </c>
      <c r="AC842" t="s">
        <v>1440</v>
      </c>
    </row>
    <row r="843" spans="1:29" x14ac:dyDescent="0.25">
      <c r="A843" t="s">
        <v>347</v>
      </c>
      <c r="B843">
        <v>144</v>
      </c>
      <c r="C843" t="s">
        <v>95</v>
      </c>
      <c r="D843">
        <v>1961</v>
      </c>
      <c r="E843" t="s">
        <v>1451</v>
      </c>
      <c r="I843">
        <v>107.90097</v>
      </c>
      <c r="J843">
        <v>43.808808999999997</v>
      </c>
      <c r="K843">
        <v>64.092164999999994</v>
      </c>
      <c r="O843">
        <v>25.411940000000001</v>
      </c>
      <c r="P843">
        <v>85.222586000000007</v>
      </c>
      <c r="Q843" t="s">
        <v>711</v>
      </c>
      <c r="R843" t="s">
        <v>711</v>
      </c>
      <c r="S843" t="s">
        <v>711</v>
      </c>
      <c r="T843" t="s">
        <v>1007</v>
      </c>
      <c r="U843" t="s">
        <v>1007</v>
      </c>
      <c r="V843" t="s">
        <v>1007</v>
      </c>
      <c r="W843" t="s">
        <v>566</v>
      </c>
      <c r="X843" t="s">
        <v>1007</v>
      </c>
      <c r="Y843" t="s">
        <v>536</v>
      </c>
      <c r="Z843" t="s">
        <v>536</v>
      </c>
      <c r="AA843" t="s">
        <v>1438</v>
      </c>
      <c r="AB843" t="s">
        <v>1439</v>
      </c>
      <c r="AC843" t="s">
        <v>1440</v>
      </c>
    </row>
    <row r="844" spans="1:29" x14ac:dyDescent="0.25">
      <c r="A844" t="s">
        <v>347</v>
      </c>
      <c r="B844">
        <v>144</v>
      </c>
      <c r="C844" t="s">
        <v>95</v>
      </c>
      <c r="D844">
        <v>1962</v>
      </c>
      <c r="E844" t="s">
        <v>1452</v>
      </c>
      <c r="I844">
        <v>110.32347</v>
      </c>
      <c r="J844">
        <v>43.958005999999997</v>
      </c>
      <c r="K844">
        <v>66.365465999999998</v>
      </c>
      <c r="O844">
        <v>22.417638</v>
      </c>
      <c r="P844">
        <v>92.424575000000004</v>
      </c>
      <c r="Q844" t="s">
        <v>711</v>
      </c>
      <c r="R844" t="s">
        <v>711</v>
      </c>
      <c r="S844" t="s">
        <v>711</v>
      </c>
      <c r="T844" t="s">
        <v>1007</v>
      </c>
      <c r="U844" t="s">
        <v>1007</v>
      </c>
      <c r="V844" t="s">
        <v>1007</v>
      </c>
      <c r="W844" t="s">
        <v>566</v>
      </c>
      <c r="X844" t="s">
        <v>1007</v>
      </c>
      <c r="Y844" t="s">
        <v>536</v>
      </c>
      <c r="Z844" t="s">
        <v>536</v>
      </c>
      <c r="AA844" t="s">
        <v>1438</v>
      </c>
      <c r="AB844" t="s">
        <v>1439</v>
      </c>
      <c r="AC844" t="s">
        <v>1440</v>
      </c>
    </row>
    <row r="845" spans="1:29" x14ac:dyDescent="0.25">
      <c r="A845" t="s">
        <v>347</v>
      </c>
      <c r="B845">
        <v>144</v>
      </c>
      <c r="C845" t="s">
        <v>95</v>
      </c>
      <c r="D845">
        <v>1963</v>
      </c>
      <c r="E845" t="s">
        <v>1453</v>
      </c>
      <c r="I845">
        <v>114.66346</v>
      </c>
      <c r="J845">
        <v>44.323554000000001</v>
      </c>
      <c r="K845">
        <v>70.339900999999998</v>
      </c>
      <c r="O845">
        <v>20.251099</v>
      </c>
      <c r="P845">
        <v>100.0371</v>
      </c>
      <c r="Q845" t="s">
        <v>711</v>
      </c>
      <c r="R845" t="s">
        <v>711</v>
      </c>
      <c r="S845" t="s">
        <v>711</v>
      </c>
      <c r="T845" t="s">
        <v>1007</v>
      </c>
      <c r="U845" t="s">
        <v>1007</v>
      </c>
      <c r="V845" t="s">
        <v>1007</v>
      </c>
      <c r="W845" t="s">
        <v>566</v>
      </c>
      <c r="X845" t="s">
        <v>1007</v>
      </c>
      <c r="Y845" t="s">
        <v>536</v>
      </c>
      <c r="Z845" t="s">
        <v>536</v>
      </c>
      <c r="AA845" t="s">
        <v>1438</v>
      </c>
      <c r="AB845" t="s">
        <v>1439</v>
      </c>
      <c r="AC845" t="s">
        <v>1440</v>
      </c>
    </row>
    <row r="846" spans="1:29" x14ac:dyDescent="0.25">
      <c r="A846" t="s">
        <v>347</v>
      </c>
      <c r="B846">
        <v>144</v>
      </c>
      <c r="C846" t="s">
        <v>95</v>
      </c>
      <c r="D846">
        <v>1964</v>
      </c>
      <c r="E846" t="s">
        <v>1454</v>
      </c>
      <c r="I846">
        <v>114.9903</v>
      </c>
      <c r="J846">
        <v>43.454365000000003</v>
      </c>
      <c r="K846">
        <v>71.535934999999995</v>
      </c>
      <c r="O846">
        <v>18.249312</v>
      </c>
      <c r="P846">
        <v>111.56071</v>
      </c>
      <c r="Q846" t="s">
        <v>711</v>
      </c>
      <c r="R846" t="s">
        <v>711</v>
      </c>
      <c r="S846" t="s">
        <v>711</v>
      </c>
      <c r="T846" t="s">
        <v>1007</v>
      </c>
      <c r="U846" t="s">
        <v>1007</v>
      </c>
      <c r="V846" t="s">
        <v>1007</v>
      </c>
      <c r="W846" t="s">
        <v>566</v>
      </c>
      <c r="X846" t="s">
        <v>1007</v>
      </c>
      <c r="Y846" t="s">
        <v>536</v>
      </c>
      <c r="Z846" t="s">
        <v>536</v>
      </c>
      <c r="AA846" t="s">
        <v>1438</v>
      </c>
      <c r="AB846" t="s">
        <v>1439</v>
      </c>
      <c r="AC846" t="s">
        <v>1440</v>
      </c>
    </row>
    <row r="847" spans="1:29" x14ac:dyDescent="0.25">
      <c r="A847" t="s">
        <v>347</v>
      </c>
      <c r="B847">
        <v>144</v>
      </c>
      <c r="C847" t="s">
        <v>95</v>
      </c>
      <c r="D847">
        <v>1965</v>
      </c>
      <c r="E847" t="s">
        <v>1455</v>
      </c>
      <c r="I847">
        <v>115.34638</v>
      </c>
      <c r="J847">
        <v>41.102916999999998</v>
      </c>
      <c r="K847">
        <v>74.243466999999995</v>
      </c>
      <c r="O847">
        <v>16.479433</v>
      </c>
      <c r="P847">
        <v>122.76501</v>
      </c>
      <c r="Q847" t="s">
        <v>711</v>
      </c>
      <c r="R847" t="s">
        <v>711</v>
      </c>
      <c r="S847" t="s">
        <v>711</v>
      </c>
      <c r="T847" t="s">
        <v>1007</v>
      </c>
      <c r="U847" t="s">
        <v>1007</v>
      </c>
      <c r="V847" t="s">
        <v>1007</v>
      </c>
      <c r="W847" t="s">
        <v>566</v>
      </c>
      <c r="X847" t="s">
        <v>1007</v>
      </c>
      <c r="Y847" t="s">
        <v>536</v>
      </c>
      <c r="Z847" t="s">
        <v>536</v>
      </c>
      <c r="AA847" t="s">
        <v>1438</v>
      </c>
      <c r="AB847" t="s">
        <v>1439</v>
      </c>
      <c r="AC847" t="s">
        <v>1440</v>
      </c>
    </row>
    <row r="848" spans="1:29" x14ac:dyDescent="0.25">
      <c r="A848" t="s">
        <v>347</v>
      </c>
      <c r="B848">
        <v>144</v>
      </c>
      <c r="C848" t="s">
        <v>95</v>
      </c>
      <c r="D848">
        <v>1966</v>
      </c>
      <c r="E848" t="s">
        <v>1456</v>
      </c>
      <c r="I848">
        <v>116.63767</v>
      </c>
      <c r="J848">
        <v>41.653688000000002</v>
      </c>
      <c r="K848">
        <v>74.983976999999996</v>
      </c>
      <c r="O848">
        <v>15.495212</v>
      </c>
      <c r="P848">
        <v>133.53919999999999</v>
      </c>
      <c r="Q848" t="s">
        <v>711</v>
      </c>
      <c r="R848" t="s">
        <v>711</v>
      </c>
      <c r="S848" t="s">
        <v>711</v>
      </c>
      <c r="T848" t="s">
        <v>1007</v>
      </c>
      <c r="U848" t="s">
        <v>1007</v>
      </c>
      <c r="V848" t="s">
        <v>1007</v>
      </c>
      <c r="W848" t="s">
        <v>566</v>
      </c>
      <c r="X848" t="s">
        <v>1007</v>
      </c>
      <c r="Y848" t="s">
        <v>536</v>
      </c>
      <c r="Z848" t="s">
        <v>536</v>
      </c>
      <c r="AA848" t="s">
        <v>1438</v>
      </c>
      <c r="AB848" t="s">
        <v>1439</v>
      </c>
      <c r="AC848" t="s">
        <v>1440</v>
      </c>
    </row>
    <row r="849" spans="1:29" x14ac:dyDescent="0.25">
      <c r="A849" t="s">
        <v>347</v>
      </c>
      <c r="B849">
        <v>144</v>
      </c>
      <c r="C849" t="s">
        <v>95</v>
      </c>
      <c r="D849">
        <v>1967</v>
      </c>
      <c r="E849" t="s">
        <v>1457</v>
      </c>
      <c r="I849">
        <v>119.45855</v>
      </c>
      <c r="J849">
        <v>42.206318000000003</v>
      </c>
      <c r="K849">
        <v>77.252229</v>
      </c>
      <c r="O849">
        <v>15.626094</v>
      </c>
      <c r="P849">
        <v>144.94986</v>
      </c>
      <c r="Q849" t="s">
        <v>711</v>
      </c>
      <c r="R849" t="s">
        <v>711</v>
      </c>
      <c r="S849" t="s">
        <v>711</v>
      </c>
      <c r="T849" t="s">
        <v>1007</v>
      </c>
      <c r="U849" t="s">
        <v>1007</v>
      </c>
      <c r="V849" t="s">
        <v>1007</v>
      </c>
      <c r="W849" t="s">
        <v>566</v>
      </c>
      <c r="X849" t="s">
        <v>1007</v>
      </c>
      <c r="Y849" t="s">
        <v>536</v>
      </c>
      <c r="Z849" t="s">
        <v>536</v>
      </c>
      <c r="AA849" t="s">
        <v>1438</v>
      </c>
      <c r="AB849" t="s">
        <v>1439</v>
      </c>
      <c r="AC849" t="s">
        <v>1440</v>
      </c>
    </row>
    <row r="850" spans="1:29" x14ac:dyDescent="0.25">
      <c r="A850" t="s">
        <v>347</v>
      </c>
      <c r="B850">
        <v>144</v>
      </c>
      <c r="C850" t="s">
        <v>95</v>
      </c>
      <c r="D850">
        <v>1968</v>
      </c>
      <c r="E850" t="s">
        <v>1458</v>
      </c>
      <c r="I850">
        <v>126.13338</v>
      </c>
      <c r="J850">
        <v>43.870671999999999</v>
      </c>
      <c r="K850">
        <v>82.262709999999998</v>
      </c>
      <c r="O850">
        <v>17.170292</v>
      </c>
      <c r="P850">
        <v>153.81574000000001</v>
      </c>
      <c r="Q850" t="s">
        <v>711</v>
      </c>
      <c r="R850" t="s">
        <v>711</v>
      </c>
      <c r="S850" t="s">
        <v>711</v>
      </c>
      <c r="T850" t="s">
        <v>1007</v>
      </c>
      <c r="U850" t="s">
        <v>1007</v>
      </c>
      <c r="V850" t="s">
        <v>1007</v>
      </c>
      <c r="W850" t="s">
        <v>566</v>
      </c>
      <c r="X850" t="s">
        <v>1007</v>
      </c>
      <c r="Y850" t="s">
        <v>536</v>
      </c>
      <c r="Z850" t="s">
        <v>536</v>
      </c>
      <c r="AA850" t="s">
        <v>1438</v>
      </c>
      <c r="AB850" t="s">
        <v>1439</v>
      </c>
      <c r="AC850" t="s">
        <v>1440</v>
      </c>
    </row>
    <row r="851" spans="1:29" x14ac:dyDescent="0.25">
      <c r="A851" t="s">
        <v>347</v>
      </c>
      <c r="B851">
        <v>144</v>
      </c>
      <c r="C851" t="s">
        <v>95</v>
      </c>
      <c r="D851">
        <v>1969</v>
      </c>
      <c r="E851" t="s">
        <v>1459</v>
      </c>
      <c r="I851">
        <v>123.87715</v>
      </c>
      <c r="J851">
        <v>41.029373</v>
      </c>
      <c r="K851">
        <v>82.847773000000004</v>
      </c>
      <c r="O851">
        <v>17.083829000000001</v>
      </c>
      <c r="P851">
        <v>167.04130000000001</v>
      </c>
      <c r="Q851" t="s">
        <v>711</v>
      </c>
      <c r="R851" t="s">
        <v>711</v>
      </c>
      <c r="S851" t="s">
        <v>711</v>
      </c>
      <c r="T851" t="s">
        <v>1007</v>
      </c>
      <c r="U851" t="s">
        <v>1007</v>
      </c>
      <c r="V851" t="s">
        <v>1007</v>
      </c>
      <c r="W851" t="s">
        <v>566</v>
      </c>
      <c r="X851" t="s">
        <v>1007</v>
      </c>
      <c r="Y851" t="s">
        <v>536</v>
      </c>
      <c r="Z851" t="s">
        <v>536</v>
      </c>
      <c r="AA851" t="s">
        <v>1438</v>
      </c>
      <c r="AB851" t="s">
        <v>1439</v>
      </c>
      <c r="AC851" t="s">
        <v>1440</v>
      </c>
    </row>
    <row r="852" spans="1:29" x14ac:dyDescent="0.25">
      <c r="A852" t="s">
        <v>347</v>
      </c>
      <c r="B852">
        <v>144</v>
      </c>
      <c r="C852" t="s">
        <v>95</v>
      </c>
      <c r="D852">
        <v>1970</v>
      </c>
      <c r="E852" t="s">
        <v>1460</v>
      </c>
      <c r="I852">
        <v>116.61794</v>
      </c>
      <c r="J852">
        <v>40.209322999999998</v>
      </c>
      <c r="K852">
        <v>76.408619999999999</v>
      </c>
      <c r="N852">
        <v>28.066444000000001</v>
      </c>
      <c r="O852">
        <v>17.585287000000001</v>
      </c>
      <c r="P852">
        <v>187.05611999999999</v>
      </c>
      <c r="Q852" t="s">
        <v>711</v>
      </c>
      <c r="R852" t="s">
        <v>711</v>
      </c>
      <c r="S852" t="s">
        <v>711</v>
      </c>
      <c r="T852" t="s">
        <v>1007</v>
      </c>
      <c r="U852" t="s">
        <v>1007</v>
      </c>
      <c r="V852" t="s">
        <v>1007</v>
      </c>
      <c r="W852" t="s">
        <v>566</v>
      </c>
      <c r="X852" t="s">
        <v>1007</v>
      </c>
      <c r="Y852" t="s">
        <v>536</v>
      </c>
      <c r="Z852" t="s">
        <v>536</v>
      </c>
      <c r="AA852" t="s">
        <v>1438</v>
      </c>
      <c r="AB852" t="s">
        <v>1439</v>
      </c>
      <c r="AC852" t="s">
        <v>1440</v>
      </c>
    </row>
    <row r="853" spans="1:29" x14ac:dyDescent="0.25">
      <c r="A853" t="s">
        <v>347</v>
      </c>
      <c r="B853">
        <v>144</v>
      </c>
      <c r="C853" t="s">
        <v>95</v>
      </c>
      <c r="D853">
        <v>1971</v>
      </c>
      <c r="E853" t="s">
        <v>1461</v>
      </c>
      <c r="I853">
        <v>115.77224</v>
      </c>
      <c r="J853">
        <v>42.741228</v>
      </c>
      <c r="K853">
        <v>73.031014999999996</v>
      </c>
      <c r="N853">
        <v>28.430205000000001</v>
      </c>
      <c r="O853">
        <v>17.545846000000001</v>
      </c>
      <c r="P853">
        <v>202.24968999999999</v>
      </c>
      <c r="Q853" t="s">
        <v>711</v>
      </c>
      <c r="R853" t="s">
        <v>711</v>
      </c>
      <c r="S853" t="s">
        <v>711</v>
      </c>
      <c r="T853" t="s">
        <v>1007</v>
      </c>
      <c r="U853" t="s">
        <v>1007</v>
      </c>
      <c r="V853" t="s">
        <v>1007</v>
      </c>
      <c r="W853" t="s">
        <v>566</v>
      </c>
      <c r="X853" t="s">
        <v>1007</v>
      </c>
      <c r="Y853" t="s">
        <v>536</v>
      </c>
      <c r="Z853" t="s">
        <v>536</v>
      </c>
      <c r="AA853" t="s">
        <v>1438</v>
      </c>
      <c r="AB853" t="s">
        <v>1439</v>
      </c>
      <c r="AC853" t="s">
        <v>1440</v>
      </c>
    </row>
    <row r="854" spans="1:29" x14ac:dyDescent="0.25">
      <c r="A854" t="s">
        <v>347</v>
      </c>
      <c r="B854">
        <v>144</v>
      </c>
      <c r="C854" t="s">
        <v>95</v>
      </c>
      <c r="D854">
        <v>1972</v>
      </c>
      <c r="E854" t="s">
        <v>1462</v>
      </c>
      <c r="I854">
        <v>116.97748</v>
      </c>
      <c r="J854">
        <v>44.384338</v>
      </c>
      <c r="K854">
        <v>72.593137999999996</v>
      </c>
      <c r="N854">
        <v>28.286971999999999</v>
      </c>
      <c r="O854">
        <v>17.997214</v>
      </c>
      <c r="P854">
        <v>221.30329</v>
      </c>
      <c r="Q854" t="s">
        <v>711</v>
      </c>
      <c r="R854" t="s">
        <v>711</v>
      </c>
      <c r="S854" t="s">
        <v>711</v>
      </c>
      <c r="T854" t="s">
        <v>1007</v>
      </c>
      <c r="U854" t="s">
        <v>1007</v>
      </c>
      <c r="V854" t="s">
        <v>1007</v>
      </c>
      <c r="W854" t="s">
        <v>566</v>
      </c>
      <c r="X854" t="s">
        <v>1007</v>
      </c>
      <c r="Y854" t="s">
        <v>536</v>
      </c>
      <c r="Z854" t="s">
        <v>536</v>
      </c>
      <c r="AA854" t="s">
        <v>1438</v>
      </c>
      <c r="AB854" t="s">
        <v>1439</v>
      </c>
      <c r="AC854" t="s">
        <v>1440</v>
      </c>
    </row>
    <row r="855" spans="1:29" x14ac:dyDescent="0.25">
      <c r="A855" t="s">
        <v>347</v>
      </c>
      <c r="B855">
        <v>144</v>
      </c>
      <c r="C855" t="s">
        <v>95</v>
      </c>
      <c r="D855">
        <v>1973</v>
      </c>
      <c r="E855" t="s">
        <v>1463</v>
      </c>
      <c r="I855">
        <v>117.44901</v>
      </c>
      <c r="J855">
        <v>46.600344</v>
      </c>
      <c r="K855">
        <v>70.848668000000004</v>
      </c>
      <c r="N855">
        <v>27.612130000000001</v>
      </c>
      <c r="O855">
        <v>18.781699</v>
      </c>
      <c r="P855">
        <v>246.26857000000001</v>
      </c>
      <c r="Q855" t="s">
        <v>711</v>
      </c>
      <c r="R855" t="s">
        <v>711</v>
      </c>
      <c r="S855" t="s">
        <v>711</v>
      </c>
      <c r="T855" t="s">
        <v>1007</v>
      </c>
      <c r="U855" t="s">
        <v>1007</v>
      </c>
      <c r="V855" t="s">
        <v>1007</v>
      </c>
      <c r="W855" t="s">
        <v>566</v>
      </c>
      <c r="X855" t="s">
        <v>1007</v>
      </c>
      <c r="Y855" t="s">
        <v>536</v>
      </c>
      <c r="Z855" t="s">
        <v>536</v>
      </c>
      <c r="AA855" t="s">
        <v>1438</v>
      </c>
      <c r="AB855" t="s">
        <v>1439</v>
      </c>
      <c r="AC855" t="s">
        <v>1440</v>
      </c>
    </row>
    <row r="856" spans="1:29" x14ac:dyDescent="0.25">
      <c r="A856" t="s">
        <v>347</v>
      </c>
      <c r="B856">
        <v>144</v>
      </c>
      <c r="C856" t="s">
        <v>95</v>
      </c>
      <c r="D856">
        <v>1974</v>
      </c>
      <c r="E856" t="s">
        <v>1464</v>
      </c>
      <c r="I856">
        <v>115.91848</v>
      </c>
      <c r="J856">
        <v>47.233876000000002</v>
      </c>
      <c r="K856">
        <v>68.684602999999996</v>
      </c>
      <c r="N856">
        <v>27.967331999999999</v>
      </c>
      <c r="O856">
        <v>19.757380999999999</v>
      </c>
      <c r="P856">
        <v>278.18169999999998</v>
      </c>
      <c r="Q856" t="s">
        <v>711</v>
      </c>
      <c r="R856" t="s">
        <v>711</v>
      </c>
      <c r="S856" t="s">
        <v>711</v>
      </c>
      <c r="T856" t="s">
        <v>1007</v>
      </c>
      <c r="U856" t="s">
        <v>1007</v>
      </c>
      <c r="V856" t="s">
        <v>1007</v>
      </c>
      <c r="W856" t="s">
        <v>566</v>
      </c>
      <c r="X856" t="s">
        <v>1007</v>
      </c>
      <c r="Y856" t="s">
        <v>536</v>
      </c>
      <c r="Z856" t="s">
        <v>536</v>
      </c>
      <c r="AA856" t="s">
        <v>1438</v>
      </c>
      <c r="AB856" t="s">
        <v>1439</v>
      </c>
      <c r="AC856" t="s">
        <v>1440</v>
      </c>
    </row>
    <row r="857" spans="1:29" x14ac:dyDescent="0.25">
      <c r="A857" t="s">
        <v>347</v>
      </c>
      <c r="B857">
        <v>144</v>
      </c>
      <c r="C857" t="s">
        <v>95</v>
      </c>
      <c r="D857">
        <v>1975</v>
      </c>
      <c r="E857" t="s">
        <v>1465</v>
      </c>
      <c r="I857">
        <v>109.59146</v>
      </c>
      <c r="J857">
        <v>46.014336999999998</v>
      </c>
      <c r="K857">
        <v>63.577120000000001</v>
      </c>
      <c r="N857">
        <v>27.182137000000001</v>
      </c>
      <c r="O857">
        <v>22.488626</v>
      </c>
      <c r="P857">
        <v>326.68513999999999</v>
      </c>
      <c r="Q857" t="s">
        <v>711</v>
      </c>
      <c r="R857" t="s">
        <v>711</v>
      </c>
      <c r="S857" t="s">
        <v>711</v>
      </c>
      <c r="T857" t="s">
        <v>1007</v>
      </c>
      <c r="U857" t="s">
        <v>1007</v>
      </c>
      <c r="V857" t="s">
        <v>1007</v>
      </c>
      <c r="W857" t="s">
        <v>566</v>
      </c>
      <c r="X857" t="s">
        <v>1007</v>
      </c>
      <c r="Y857" t="s">
        <v>536</v>
      </c>
      <c r="Z857" t="s">
        <v>536</v>
      </c>
      <c r="AA857" t="s">
        <v>1438</v>
      </c>
      <c r="AB857" t="s">
        <v>1439</v>
      </c>
      <c r="AC857" t="s">
        <v>1440</v>
      </c>
    </row>
    <row r="858" spans="1:29" x14ac:dyDescent="0.25">
      <c r="A858" t="s">
        <v>347</v>
      </c>
      <c r="B858">
        <v>144</v>
      </c>
      <c r="C858" t="s">
        <v>95</v>
      </c>
      <c r="D858">
        <v>1976</v>
      </c>
      <c r="E858" t="s">
        <v>1466</v>
      </c>
      <c r="I858">
        <v>107.66708</v>
      </c>
      <c r="J858">
        <v>46.463127</v>
      </c>
      <c r="K858">
        <v>61.203952000000001</v>
      </c>
      <c r="N858">
        <v>25.359221000000002</v>
      </c>
      <c r="O858">
        <v>21.762650000000001</v>
      </c>
      <c r="P858">
        <v>369.49083999999999</v>
      </c>
      <c r="Q858" t="s">
        <v>711</v>
      </c>
      <c r="R858" t="s">
        <v>711</v>
      </c>
      <c r="S858" t="s">
        <v>711</v>
      </c>
      <c r="T858" t="s">
        <v>1007</v>
      </c>
      <c r="U858" t="s">
        <v>1007</v>
      </c>
      <c r="V858" t="s">
        <v>1007</v>
      </c>
      <c r="W858" t="s">
        <v>566</v>
      </c>
      <c r="X858" t="s">
        <v>1007</v>
      </c>
      <c r="Y858" t="s">
        <v>536</v>
      </c>
      <c r="Z858" t="s">
        <v>536</v>
      </c>
      <c r="AA858" t="s">
        <v>1438</v>
      </c>
      <c r="AB858" t="s">
        <v>1439</v>
      </c>
      <c r="AC858" t="s">
        <v>1440</v>
      </c>
    </row>
    <row r="859" spans="1:29" x14ac:dyDescent="0.25">
      <c r="A859" t="s">
        <v>347</v>
      </c>
      <c r="B859">
        <v>144</v>
      </c>
      <c r="C859" t="s">
        <v>95</v>
      </c>
      <c r="D859">
        <v>1977</v>
      </c>
      <c r="E859" t="s">
        <v>1467</v>
      </c>
      <c r="I859">
        <v>109.99471</v>
      </c>
      <c r="J859">
        <v>48.039762000000003</v>
      </c>
      <c r="K859">
        <v>61.954946999999997</v>
      </c>
      <c r="N859">
        <v>27.520823</v>
      </c>
      <c r="O859">
        <v>24.381060999999999</v>
      </c>
      <c r="P859">
        <v>401.87750999999997</v>
      </c>
      <c r="Q859" t="s">
        <v>711</v>
      </c>
      <c r="R859" t="s">
        <v>711</v>
      </c>
      <c r="S859" t="s">
        <v>711</v>
      </c>
      <c r="T859" t="s">
        <v>1007</v>
      </c>
      <c r="U859" t="s">
        <v>1007</v>
      </c>
      <c r="V859" t="s">
        <v>1007</v>
      </c>
      <c r="W859" t="s">
        <v>566</v>
      </c>
      <c r="X859" t="s">
        <v>1007</v>
      </c>
      <c r="Y859" t="s">
        <v>536</v>
      </c>
      <c r="Z859" t="s">
        <v>536</v>
      </c>
      <c r="AA859" t="s">
        <v>1438</v>
      </c>
      <c r="AB859" t="s">
        <v>1439</v>
      </c>
      <c r="AC859" t="s">
        <v>1440</v>
      </c>
    </row>
    <row r="860" spans="1:29" x14ac:dyDescent="0.25">
      <c r="A860" t="s">
        <v>347</v>
      </c>
      <c r="B860">
        <v>144</v>
      </c>
      <c r="C860" t="s">
        <v>95</v>
      </c>
      <c r="D860">
        <v>1978</v>
      </c>
      <c r="E860" t="s">
        <v>1468</v>
      </c>
      <c r="I860">
        <v>109.77633</v>
      </c>
      <c r="J860">
        <v>49.216965999999999</v>
      </c>
      <c r="K860">
        <v>60.559359000000001</v>
      </c>
      <c r="N860">
        <v>31.788164999999999</v>
      </c>
      <c r="O860">
        <v>29.282392999999999</v>
      </c>
      <c r="P860">
        <v>447.96544</v>
      </c>
      <c r="Q860" t="s">
        <v>711</v>
      </c>
      <c r="R860" t="s">
        <v>711</v>
      </c>
      <c r="S860" t="s">
        <v>711</v>
      </c>
      <c r="T860" t="s">
        <v>1007</v>
      </c>
      <c r="U860" t="s">
        <v>1007</v>
      </c>
      <c r="V860" t="s">
        <v>1007</v>
      </c>
      <c r="W860" t="s">
        <v>566</v>
      </c>
      <c r="X860" t="s">
        <v>1007</v>
      </c>
      <c r="Y860" t="s">
        <v>536</v>
      </c>
      <c r="Z860" t="s">
        <v>536</v>
      </c>
      <c r="AA860" t="s">
        <v>1438</v>
      </c>
      <c r="AB860" t="s">
        <v>1439</v>
      </c>
      <c r="AC860" t="s">
        <v>1440</v>
      </c>
    </row>
    <row r="861" spans="1:29" x14ac:dyDescent="0.25">
      <c r="A861" t="s">
        <v>347</v>
      </c>
      <c r="B861">
        <v>144</v>
      </c>
      <c r="C861" t="s">
        <v>95</v>
      </c>
      <c r="D861">
        <v>1979</v>
      </c>
      <c r="E861" t="s">
        <v>1469</v>
      </c>
      <c r="I861">
        <v>109.37144000000001</v>
      </c>
      <c r="J861">
        <v>50.286830999999999</v>
      </c>
      <c r="K861">
        <v>59.084606999999998</v>
      </c>
      <c r="N861">
        <v>36.425877</v>
      </c>
      <c r="O861">
        <v>34.881611999999997</v>
      </c>
      <c r="P861">
        <v>502.11554999999998</v>
      </c>
      <c r="Q861" t="s">
        <v>711</v>
      </c>
      <c r="R861" t="s">
        <v>711</v>
      </c>
      <c r="S861" t="s">
        <v>711</v>
      </c>
      <c r="T861" t="s">
        <v>1007</v>
      </c>
      <c r="U861" t="s">
        <v>1007</v>
      </c>
      <c r="V861" t="s">
        <v>1007</v>
      </c>
      <c r="W861" t="s">
        <v>566</v>
      </c>
      <c r="X861" t="s">
        <v>1007</v>
      </c>
      <c r="Y861" t="s">
        <v>536</v>
      </c>
      <c r="Z861" t="s">
        <v>536</v>
      </c>
      <c r="AA861" t="s">
        <v>1438</v>
      </c>
      <c r="AB861" t="s">
        <v>1439</v>
      </c>
      <c r="AC861" t="s">
        <v>1440</v>
      </c>
    </row>
    <row r="862" spans="1:29" x14ac:dyDescent="0.25">
      <c r="A862" t="s">
        <v>347</v>
      </c>
      <c r="B862">
        <v>144</v>
      </c>
      <c r="C862" t="s">
        <v>95</v>
      </c>
      <c r="D862">
        <v>1980</v>
      </c>
      <c r="E862" t="s">
        <v>1470</v>
      </c>
      <c r="I862">
        <v>104.04955</v>
      </c>
      <c r="J862">
        <v>49.111407999999997</v>
      </c>
      <c r="K862">
        <v>54.938141000000002</v>
      </c>
      <c r="N862">
        <v>40.673765000000003</v>
      </c>
      <c r="O862">
        <v>39.737229999999997</v>
      </c>
      <c r="P862">
        <v>577.76800000000003</v>
      </c>
      <c r="Q862" t="s">
        <v>711</v>
      </c>
      <c r="R862" t="s">
        <v>711</v>
      </c>
      <c r="S862" t="s">
        <v>711</v>
      </c>
      <c r="T862" t="s">
        <v>1007</v>
      </c>
      <c r="U862" t="s">
        <v>1007</v>
      </c>
      <c r="V862" t="s">
        <v>1007</v>
      </c>
      <c r="W862" t="s">
        <v>566</v>
      </c>
      <c r="X862" t="s">
        <v>1007</v>
      </c>
      <c r="Y862" t="s">
        <v>536</v>
      </c>
      <c r="Z862" t="s">
        <v>536</v>
      </c>
      <c r="AA862" t="s">
        <v>1438</v>
      </c>
      <c r="AB862" t="s">
        <v>1439</v>
      </c>
      <c r="AC862" t="s">
        <v>1440</v>
      </c>
    </row>
    <row r="863" spans="1:29" x14ac:dyDescent="0.25">
      <c r="A863" t="s">
        <v>347</v>
      </c>
      <c r="B863">
        <v>144</v>
      </c>
      <c r="C863" t="s">
        <v>95</v>
      </c>
      <c r="D863">
        <v>1981</v>
      </c>
      <c r="E863" t="s">
        <v>1471</v>
      </c>
      <c r="I863">
        <v>103.87203</v>
      </c>
      <c r="J863">
        <v>48.780101999999999</v>
      </c>
      <c r="K863">
        <v>55.091929</v>
      </c>
      <c r="N863">
        <v>47.032043999999999</v>
      </c>
      <c r="O863">
        <v>45.897002000000001</v>
      </c>
      <c r="P863">
        <v>644.029</v>
      </c>
      <c r="Q863" t="s">
        <v>711</v>
      </c>
      <c r="R863" t="s">
        <v>711</v>
      </c>
      <c r="S863" t="s">
        <v>711</v>
      </c>
      <c r="T863" t="s">
        <v>1007</v>
      </c>
      <c r="U863" t="s">
        <v>1007</v>
      </c>
      <c r="V863" t="s">
        <v>1007</v>
      </c>
      <c r="W863" t="s">
        <v>566</v>
      </c>
      <c r="X863" t="s">
        <v>1007</v>
      </c>
      <c r="Y863" t="s">
        <v>536</v>
      </c>
      <c r="Z863" t="s">
        <v>536</v>
      </c>
      <c r="AA863" t="s">
        <v>1438</v>
      </c>
      <c r="AB863" t="s">
        <v>1439</v>
      </c>
      <c r="AC863" t="s">
        <v>1440</v>
      </c>
    </row>
    <row r="864" spans="1:29" x14ac:dyDescent="0.25">
      <c r="A864" t="s">
        <v>347</v>
      </c>
      <c r="B864">
        <v>144</v>
      </c>
      <c r="C864" t="s">
        <v>95</v>
      </c>
      <c r="D864">
        <v>1982</v>
      </c>
      <c r="E864" t="s">
        <v>1472</v>
      </c>
      <c r="I864">
        <v>106.52488</v>
      </c>
      <c r="J864">
        <v>50.080801999999998</v>
      </c>
      <c r="K864">
        <v>56.444080999999997</v>
      </c>
      <c r="N864">
        <v>55.568559</v>
      </c>
      <c r="O864">
        <v>53.361851999999999</v>
      </c>
      <c r="P864">
        <v>706.66399999999999</v>
      </c>
      <c r="Q864" t="s">
        <v>711</v>
      </c>
      <c r="R864" t="s">
        <v>711</v>
      </c>
      <c r="S864" t="s">
        <v>711</v>
      </c>
      <c r="T864" t="s">
        <v>1007</v>
      </c>
      <c r="U864" t="s">
        <v>1007</v>
      </c>
      <c r="V864" t="s">
        <v>1007</v>
      </c>
      <c r="W864" t="s">
        <v>566</v>
      </c>
      <c r="X864" t="s">
        <v>1007</v>
      </c>
      <c r="Y864" t="s">
        <v>536</v>
      </c>
      <c r="Z864" t="s">
        <v>536</v>
      </c>
      <c r="AA864" t="s">
        <v>1438</v>
      </c>
      <c r="AB864" t="s">
        <v>1439</v>
      </c>
      <c r="AC864" t="s">
        <v>1440</v>
      </c>
    </row>
    <row r="865" spans="1:29" x14ac:dyDescent="0.25">
      <c r="A865" t="s">
        <v>347</v>
      </c>
      <c r="B865">
        <v>144</v>
      </c>
      <c r="C865" t="s">
        <v>95</v>
      </c>
      <c r="D865">
        <v>1983</v>
      </c>
      <c r="E865" t="s">
        <v>1473</v>
      </c>
      <c r="I865">
        <v>104.72664</v>
      </c>
      <c r="J865">
        <v>48.580049000000002</v>
      </c>
      <c r="K865">
        <v>56.146588999999999</v>
      </c>
      <c r="N865">
        <v>58.544251000000003</v>
      </c>
      <c r="O865">
        <v>57.784492999999998</v>
      </c>
      <c r="P865">
        <v>796.40099999999995</v>
      </c>
      <c r="Q865" t="s">
        <v>711</v>
      </c>
      <c r="R865" t="s">
        <v>711</v>
      </c>
      <c r="S865" t="s">
        <v>711</v>
      </c>
      <c r="T865" t="s">
        <v>1007</v>
      </c>
      <c r="U865" t="s">
        <v>1007</v>
      </c>
      <c r="V865" t="s">
        <v>1007</v>
      </c>
      <c r="W865" t="s">
        <v>566</v>
      </c>
      <c r="X865" t="s">
        <v>1007</v>
      </c>
      <c r="Y865" t="s">
        <v>536</v>
      </c>
      <c r="Z865" t="s">
        <v>536</v>
      </c>
      <c r="AA865" t="s">
        <v>1438</v>
      </c>
      <c r="AB865" t="s">
        <v>1439</v>
      </c>
      <c r="AC865" t="s">
        <v>1440</v>
      </c>
    </row>
    <row r="866" spans="1:29" x14ac:dyDescent="0.25">
      <c r="A866" t="s">
        <v>347</v>
      </c>
      <c r="B866">
        <v>144</v>
      </c>
      <c r="C866" t="s">
        <v>95</v>
      </c>
      <c r="D866">
        <v>1984</v>
      </c>
      <c r="E866" t="s">
        <v>1474</v>
      </c>
      <c r="I866">
        <v>105.76482</v>
      </c>
      <c r="J866">
        <v>48.316043000000001</v>
      </c>
      <c r="K866">
        <v>57.448774</v>
      </c>
      <c r="N866">
        <v>60.026076000000003</v>
      </c>
      <c r="O866">
        <v>60.090806999999998</v>
      </c>
      <c r="P866">
        <v>889.69</v>
      </c>
      <c r="Q866" t="s">
        <v>711</v>
      </c>
      <c r="R866" t="s">
        <v>711</v>
      </c>
      <c r="S866" t="s">
        <v>711</v>
      </c>
      <c r="T866" t="s">
        <v>1007</v>
      </c>
      <c r="U866" t="s">
        <v>1007</v>
      </c>
      <c r="V866" t="s">
        <v>1007</v>
      </c>
      <c r="W866" t="s">
        <v>566</v>
      </c>
      <c r="X866" t="s">
        <v>1007</v>
      </c>
      <c r="Y866" t="s">
        <v>536</v>
      </c>
      <c r="Z866" t="s">
        <v>536</v>
      </c>
      <c r="AA866" t="s">
        <v>1438</v>
      </c>
      <c r="AB866" t="s">
        <v>1439</v>
      </c>
      <c r="AC866" t="s">
        <v>1440</v>
      </c>
    </row>
    <row r="867" spans="1:29" x14ac:dyDescent="0.25">
      <c r="A867" t="s">
        <v>347</v>
      </c>
      <c r="B867">
        <v>144</v>
      </c>
      <c r="C867" t="s">
        <v>95</v>
      </c>
      <c r="D867">
        <v>1985</v>
      </c>
      <c r="E867" t="s">
        <v>1475</v>
      </c>
      <c r="I867">
        <v>108.51945000000001</v>
      </c>
      <c r="J867">
        <v>48.428744000000002</v>
      </c>
      <c r="K867">
        <v>60.090705</v>
      </c>
      <c r="N867">
        <v>60.330565999999997</v>
      </c>
      <c r="O867">
        <v>62.177517000000002</v>
      </c>
      <c r="P867">
        <v>958.05499999999995</v>
      </c>
      <c r="Q867" t="s">
        <v>711</v>
      </c>
      <c r="R867" t="s">
        <v>711</v>
      </c>
      <c r="S867" t="s">
        <v>711</v>
      </c>
      <c r="T867" t="s">
        <v>1007</v>
      </c>
      <c r="U867" t="s">
        <v>1007</v>
      </c>
      <c r="V867" t="s">
        <v>1007</v>
      </c>
      <c r="W867" t="s">
        <v>566</v>
      </c>
      <c r="X867" t="s">
        <v>1007</v>
      </c>
      <c r="Y867" t="s">
        <v>536</v>
      </c>
      <c r="Z867" t="s">
        <v>536</v>
      </c>
      <c r="AA867" t="s">
        <v>1438</v>
      </c>
      <c r="AB867" t="s">
        <v>1439</v>
      </c>
      <c r="AC867" t="s">
        <v>1440</v>
      </c>
    </row>
    <row r="868" spans="1:29" x14ac:dyDescent="0.25">
      <c r="A868" t="s">
        <v>347</v>
      </c>
      <c r="B868">
        <v>144</v>
      </c>
      <c r="C868" t="s">
        <v>95</v>
      </c>
      <c r="D868">
        <v>1986</v>
      </c>
      <c r="E868" t="s">
        <v>1476</v>
      </c>
      <c r="I868">
        <v>117.01671</v>
      </c>
      <c r="J868">
        <v>52.344456000000001</v>
      </c>
      <c r="K868">
        <v>64.672251000000003</v>
      </c>
      <c r="N868">
        <v>59.489021000000001</v>
      </c>
      <c r="O868">
        <v>59.84807</v>
      </c>
      <c r="P868">
        <v>1053.9760000000001</v>
      </c>
      <c r="Q868" t="s">
        <v>711</v>
      </c>
      <c r="R868" t="s">
        <v>711</v>
      </c>
      <c r="S868" t="s">
        <v>711</v>
      </c>
      <c r="T868" t="s">
        <v>1007</v>
      </c>
      <c r="U868" t="s">
        <v>1007</v>
      </c>
      <c r="V868" t="s">
        <v>1007</v>
      </c>
      <c r="W868" t="s">
        <v>566</v>
      </c>
      <c r="X868" t="s">
        <v>1007</v>
      </c>
      <c r="Y868" t="s">
        <v>536</v>
      </c>
      <c r="Z868" t="s">
        <v>536</v>
      </c>
      <c r="AA868" t="s">
        <v>1438</v>
      </c>
      <c r="AB868" t="s">
        <v>1439</v>
      </c>
      <c r="AC868" t="s">
        <v>1440</v>
      </c>
    </row>
    <row r="869" spans="1:29" x14ac:dyDescent="0.25">
      <c r="A869" t="s">
        <v>347</v>
      </c>
      <c r="B869">
        <v>144</v>
      </c>
      <c r="C869" t="s">
        <v>95</v>
      </c>
      <c r="D869">
        <v>1987</v>
      </c>
      <c r="E869" t="s">
        <v>1477</v>
      </c>
      <c r="I869">
        <v>126.59414</v>
      </c>
      <c r="J869">
        <v>54.960895000000001</v>
      </c>
      <c r="K869">
        <v>71.633241999999996</v>
      </c>
      <c r="N869">
        <v>53.053007000000001</v>
      </c>
      <c r="O869">
        <v>54.657938000000001</v>
      </c>
      <c r="P869">
        <v>1138.4839999999999</v>
      </c>
      <c r="Q869" t="s">
        <v>711</v>
      </c>
      <c r="R869" t="s">
        <v>711</v>
      </c>
      <c r="S869" t="s">
        <v>711</v>
      </c>
      <c r="T869" t="s">
        <v>1007</v>
      </c>
      <c r="U869" t="s">
        <v>1007</v>
      </c>
      <c r="V869" t="s">
        <v>1007</v>
      </c>
      <c r="W869" t="s">
        <v>566</v>
      </c>
      <c r="X869" t="s">
        <v>1007</v>
      </c>
      <c r="Y869" t="s">
        <v>536</v>
      </c>
      <c r="Z869" t="s">
        <v>536</v>
      </c>
      <c r="AA869" t="s">
        <v>1438</v>
      </c>
      <c r="AB869" t="s">
        <v>1439</v>
      </c>
      <c r="AC869" t="s">
        <v>1440</v>
      </c>
    </row>
    <row r="870" spans="1:29" x14ac:dyDescent="0.25">
      <c r="A870" t="s">
        <v>347</v>
      </c>
      <c r="B870">
        <v>144</v>
      </c>
      <c r="C870" t="s">
        <v>95</v>
      </c>
      <c r="D870">
        <v>1988</v>
      </c>
      <c r="E870" t="s">
        <v>1478</v>
      </c>
      <c r="I870">
        <v>138.52109999999999</v>
      </c>
      <c r="J870">
        <v>60.216366000000001</v>
      </c>
      <c r="K870">
        <v>78.304733999999996</v>
      </c>
      <c r="N870">
        <v>47.609434999999998</v>
      </c>
      <c r="O870">
        <v>49.052210000000002</v>
      </c>
      <c r="P870">
        <v>1243.451</v>
      </c>
      <c r="Q870" t="s">
        <v>711</v>
      </c>
      <c r="R870" t="s">
        <v>711</v>
      </c>
      <c r="S870" t="s">
        <v>711</v>
      </c>
      <c r="T870" t="s">
        <v>1007</v>
      </c>
      <c r="U870" t="s">
        <v>1007</v>
      </c>
      <c r="V870" t="s">
        <v>1007</v>
      </c>
      <c r="W870" t="s">
        <v>566</v>
      </c>
      <c r="X870" t="s">
        <v>1007</v>
      </c>
      <c r="Y870" t="s">
        <v>536</v>
      </c>
      <c r="Z870" t="s">
        <v>536</v>
      </c>
      <c r="AA870" t="s">
        <v>1438</v>
      </c>
      <c r="AB870" t="s">
        <v>1439</v>
      </c>
      <c r="AC870" t="s">
        <v>1440</v>
      </c>
    </row>
    <row r="871" spans="1:29" x14ac:dyDescent="0.25">
      <c r="A871" t="s">
        <v>347</v>
      </c>
      <c r="B871">
        <v>144</v>
      </c>
      <c r="C871" t="s">
        <v>95</v>
      </c>
      <c r="D871">
        <v>1989</v>
      </c>
      <c r="E871" t="s">
        <v>1479</v>
      </c>
      <c r="I871">
        <v>150.43195</v>
      </c>
      <c r="J871">
        <v>59.227775000000001</v>
      </c>
      <c r="K871">
        <v>91.204177000000001</v>
      </c>
      <c r="N871">
        <v>43.421055000000003</v>
      </c>
      <c r="O871">
        <v>43.715930999999998</v>
      </c>
      <c r="P871">
        <v>1372.606</v>
      </c>
      <c r="Q871" t="s">
        <v>711</v>
      </c>
      <c r="R871" t="s">
        <v>711</v>
      </c>
      <c r="S871" t="s">
        <v>711</v>
      </c>
      <c r="T871" t="s">
        <v>1007</v>
      </c>
      <c r="U871" t="s">
        <v>1007</v>
      </c>
      <c r="V871" t="s">
        <v>1007</v>
      </c>
      <c r="W871" t="s">
        <v>566</v>
      </c>
      <c r="X871" t="s">
        <v>1007</v>
      </c>
      <c r="Y871" t="s">
        <v>536</v>
      </c>
      <c r="Z871" t="s">
        <v>536</v>
      </c>
      <c r="AA871" t="s">
        <v>1438</v>
      </c>
      <c r="AB871" t="s">
        <v>1439</v>
      </c>
      <c r="AC871" t="s">
        <v>1440</v>
      </c>
    </row>
    <row r="872" spans="1:29" x14ac:dyDescent="0.25">
      <c r="A872" t="s">
        <v>347</v>
      </c>
      <c r="B872">
        <v>144</v>
      </c>
      <c r="C872" t="s">
        <v>95</v>
      </c>
      <c r="D872">
        <v>1990</v>
      </c>
      <c r="E872" t="s">
        <v>1480</v>
      </c>
      <c r="I872">
        <v>157.10102000000001</v>
      </c>
      <c r="J872">
        <v>56.352972999999999</v>
      </c>
      <c r="K872">
        <v>100.74805000000001</v>
      </c>
      <c r="N872">
        <v>39.298301000000002</v>
      </c>
      <c r="O872">
        <v>40.786510999999997</v>
      </c>
      <c r="P872">
        <v>1516.605</v>
      </c>
      <c r="Q872" t="s">
        <v>711</v>
      </c>
      <c r="R872" t="s">
        <v>711</v>
      </c>
      <c r="S872" t="s">
        <v>711</v>
      </c>
      <c r="T872" t="s">
        <v>1007</v>
      </c>
      <c r="U872" t="s">
        <v>1007</v>
      </c>
      <c r="V872" t="s">
        <v>1007</v>
      </c>
      <c r="W872" t="s">
        <v>566</v>
      </c>
      <c r="X872" t="s">
        <v>1007</v>
      </c>
      <c r="Y872" t="s">
        <v>536</v>
      </c>
      <c r="Z872" t="s">
        <v>536</v>
      </c>
      <c r="AA872" t="s">
        <v>1438</v>
      </c>
      <c r="AB872" t="s">
        <v>1439</v>
      </c>
      <c r="AC872" t="s">
        <v>1440</v>
      </c>
    </row>
    <row r="873" spans="1:29" x14ac:dyDescent="0.25">
      <c r="A873" t="s">
        <v>347</v>
      </c>
      <c r="B873">
        <v>144</v>
      </c>
      <c r="C873" t="s">
        <v>95</v>
      </c>
      <c r="D873">
        <v>1991</v>
      </c>
      <c r="E873" t="s">
        <v>1481</v>
      </c>
      <c r="I873">
        <v>145.42527000000001</v>
      </c>
      <c r="J873">
        <v>51.637797999999997</v>
      </c>
      <c r="K873">
        <v>93.787469999999999</v>
      </c>
      <c r="N873">
        <v>46.475665999999997</v>
      </c>
      <c r="O873">
        <v>41.989148</v>
      </c>
      <c r="P873">
        <v>1650.326</v>
      </c>
      <c r="Q873" t="s">
        <v>711</v>
      </c>
      <c r="R873" t="s">
        <v>711</v>
      </c>
      <c r="S873" t="s">
        <v>711</v>
      </c>
      <c r="T873" t="s">
        <v>1007</v>
      </c>
      <c r="U873" t="s">
        <v>1007</v>
      </c>
      <c r="V873" t="s">
        <v>1007</v>
      </c>
      <c r="W873" t="s">
        <v>566</v>
      </c>
      <c r="X873" t="s">
        <v>1007</v>
      </c>
      <c r="Y873" t="s">
        <v>536</v>
      </c>
      <c r="Z873" t="s">
        <v>536</v>
      </c>
      <c r="AA873" t="s">
        <v>1438</v>
      </c>
      <c r="AB873" t="s">
        <v>1439</v>
      </c>
      <c r="AC873" t="s">
        <v>1440</v>
      </c>
    </row>
    <row r="874" spans="1:29" x14ac:dyDescent="0.25">
      <c r="A874" t="s">
        <v>347</v>
      </c>
      <c r="B874">
        <v>144</v>
      </c>
      <c r="C874" t="s">
        <v>95</v>
      </c>
      <c r="D874">
        <v>1992</v>
      </c>
      <c r="E874" t="s">
        <v>1482</v>
      </c>
      <c r="I874">
        <v>153.14265</v>
      </c>
      <c r="J874">
        <v>51.414561999999997</v>
      </c>
      <c r="K874">
        <v>101.72808999999999</v>
      </c>
      <c r="N874">
        <v>59.179782000000003</v>
      </c>
      <c r="O874">
        <v>53.904510000000002</v>
      </c>
      <c r="P874">
        <v>1634.0039999999999</v>
      </c>
      <c r="Q874" t="s">
        <v>711</v>
      </c>
      <c r="R874" t="s">
        <v>711</v>
      </c>
      <c r="S874" t="s">
        <v>711</v>
      </c>
      <c r="T874" t="s">
        <v>1007</v>
      </c>
      <c r="U874" t="s">
        <v>1007</v>
      </c>
      <c r="V874" t="s">
        <v>1007</v>
      </c>
      <c r="W874" t="s">
        <v>566</v>
      </c>
      <c r="X874" t="s">
        <v>1007</v>
      </c>
      <c r="Y874" t="s">
        <v>536</v>
      </c>
      <c r="Z874" t="s">
        <v>536</v>
      </c>
      <c r="AA874" t="s">
        <v>1438</v>
      </c>
      <c r="AB874" t="s">
        <v>1439</v>
      </c>
      <c r="AC874" t="s">
        <v>1440</v>
      </c>
    </row>
    <row r="875" spans="1:29" x14ac:dyDescent="0.25">
      <c r="A875" t="s">
        <v>347</v>
      </c>
      <c r="B875">
        <v>144</v>
      </c>
      <c r="C875" t="s">
        <v>95</v>
      </c>
      <c r="D875">
        <v>1993</v>
      </c>
      <c r="E875" t="s">
        <v>1483</v>
      </c>
      <c r="I875">
        <v>152.64877000000001</v>
      </c>
      <c r="J875">
        <v>50.544853000000003</v>
      </c>
      <c r="K875">
        <v>102.10392</v>
      </c>
      <c r="N875">
        <v>66.252956999999995</v>
      </c>
      <c r="O875">
        <v>68.875651000000005</v>
      </c>
      <c r="P875">
        <v>1643.93</v>
      </c>
      <c r="Q875" t="s">
        <v>711</v>
      </c>
      <c r="R875" t="s">
        <v>711</v>
      </c>
      <c r="S875" t="s">
        <v>711</v>
      </c>
      <c r="T875" t="s">
        <v>1007</v>
      </c>
      <c r="U875" t="s">
        <v>1007</v>
      </c>
      <c r="V875" t="s">
        <v>1007</v>
      </c>
      <c r="W875" t="s">
        <v>566</v>
      </c>
      <c r="X875" t="s">
        <v>1007</v>
      </c>
      <c r="Y875" t="s">
        <v>536</v>
      </c>
      <c r="Z875" t="s">
        <v>536</v>
      </c>
      <c r="AA875" t="s">
        <v>1438</v>
      </c>
      <c r="AB875" t="s">
        <v>1439</v>
      </c>
      <c r="AC875" t="s">
        <v>1440</v>
      </c>
    </row>
    <row r="876" spans="1:29" x14ac:dyDescent="0.25">
      <c r="A876" t="s">
        <v>347</v>
      </c>
      <c r="B876">
        <v>144</v>
      </c>
      <c r="C876" t="s">
        <v>95</v>
      </c>
      <c r="D876">
        <v>1994</v>
      </c>
      <c r="E876" t="s">
        <v>1484</v>
      </c>
      <c r="I876">
        <v>142.69054</v>
      </c>
      <c r="J876">
        <v>46.974736</v>
      </c>
      <c r="K876">
        <v>95.715806000000001</v>
      </c>
      <c r="N876">
        <v>68.678500999999997</v>
      </c>
      <c r="O876">
        <v>73.367525999999998</v>
      </c>
      <c r="P876">
        <v>1753.6320000000001</v>
      </c>
      <c r="Q876" t="s">
        <v>711</v>
      </c>
      <c r="R876" t="s">
        <v>711</v>
      </c>
      <c r="S876" t="s">
        <v>711</v>
      </c>
      <c r="T876" t="s">
        <v>1007</v>
      </c>
      <c r="U876" t="s">
        <v>1007</v>
      </c>
      <c r="V876" t="s">
        <v>1007</v>
      </c>
      <c r="W876" t="s">
        <v>566</v>
      </c>
      <c r="X876" t="s">
        <v>1007</v>
      </c>
      <c r="Y876" t="s">
        <v>536</v>
      </c>
      <c r="Z876" t="s">
        <v>536</v>
      </c>
      <c r="AA876" t="s">
        <v>1438</v>
      </c>
      <c r="AB876" t="s">
        <v>1439</v>
      </c>
      <c r="AC876" t="s">
        <v>1440</v>
      </c>
    </row>
    <row r="877" spans="1:29" x14ac:dyDescent="0.25">
      <c r="A877" t="s">
        <v>347</v>
      </c>
      <c r="B877">
        <v>144</v>
      </c>
      <c r="C877" t="s">
        <v>95</v>
      </c>
      <c r="D877">
        <v>1995</v>
      </c>
      <c r="E877" t="s">
        <v>1485</v>
      </c>
      <c r="F877">
        <v>180.01886999999999</v>
      </c>
      <c r="G877">
        <v>44.384419999999999</v>
      </c>
      <c r="H877">
        <v>135.63444999999999</v>
      </c>
      <c r="I877">
        <v>129.79267999999999</v>
      </c>
      <c r="J877">
        <v>43.917572999999997</v>
      </c>
      <c r="K877">
        <v>85.875107999999997</v>
      </c>
      <c r="N877">
        <v>68.817659000000006</v>
      </c>
      <c r="O877">
        <v>75.954480000000004</v>
      </c>
      <c r="P877">
        <v>1893.126</v>
      </c>
      <c r="Q877" t="s">
        <v>711</v>
      </c>
      <c r="R877" t="s">
        <v>711</v>
      </c>
      <c r="S877" t="s">
        <v>711</v>
      </c>
      <c r="T877" t="s">
        <v>1007</v>
      </c>
      <c r="U877" t="s">
        <v>1007</v>
      </c>
      <c r="V877" t="s">
        <v>1007</v>
      </c>
      <c r="W877" t="s">
        <v>566</v>
      </c>
      <c r="X877" t="s">
        <v>1007</v>
      </c>
      <c r="Y877" t="s">
        <v>536</v>
      </c>
      <c r="Z877" t="s">
        <v>536</v>
      </c>
      <c r="AA877" t="s">
        <v>1438</v>
      </c>
      <c r="AB877" t="s">
        <v>1439</v>
      </c>
      <c r="AC877" t="s">
        <v>1440</v>
      </c>
    </row>
    <row r="878" spans="1:29" x14ac:dyDescent="0.25">
      <c r="A878" t="s">
        <v>347</v>
      </c>
      <c r="B878">
        <v>144</v>
      </c>
      <c r="C878" t="s">
        <v>95</v>
      </c>
      <c r="D878">
        <v>1996</v>
      </c>
      <c r="E878" t="s">
        <v>1486</v>
      </c>
      <c r="F878">
        <v>180.86157</v>
      </c>
      <c r="G878">
        <v>44.320753000000003</v>
      </c>
      <c r="H878">
        <v>136.54082</v>
      </c>
      <c r="I878">
        <v>129.20043999999999</v>
      </c>
      <c r="J878">
        <v>43.840026999999999</v>
      </c>
      <c r="K878">
        <v>85.360410999999999</v>
      </c>
      <c r="N878">
        <v>69.150116999999995</v>
      </c>
      <c r="O878">
        <v>78.337975999999998</v>
      </c>
      <c r="P878">
        <v>1943.1010000000001</v>
      </c>
      <c r="Q878" t="s">
        <v>711</v>
      </c>
      <c r="R878" t="s">
        <v>711</v>
      </c>
      <c r="S878" t="s">
        <v>711</v>
      </c>
      <c r="T878" t="s">
        <v>1007</v>
      </c>
      <c r="U878" t="s">
        <v>1007</v>
      </c>
      <c r="V878" t="s">
        <v>1007</v>
      </c>
      <c r="W878" t="s">
        <v>566</v>
      </c>
      <c r="X878" t="s">
        <v>1007</v>
      </c>
      <c r="Y878" t="s">
        <v>536</v>
      </c>
      <c r="Z878" t="s">
        <v>536</v>
      </c>
      <c r="AA878" t="s">
        <v>1438</v>
      </c>
      <c r="AB878" t="s">
        <v>1439</v>
      </c>
      <c r="AC878" t="s">
        <v>1440</v>
      </c>
    </row>
    <row r="879" spans="1:29" x14ac:dyDescent="0.25">
      <c r="A879" t="s">
        <v>347</v>
      </c>
      <c r="B879">
        <v>144</v>
      </c>
      <c r="C879" t="s">
        <v>95</v>
      </c>
      <c r="D879">
        <v>1997</v>
      </c>
      <c r="E879" t="s">
        <v>1487</v>
      </c>
      <c r="F879">
        <v>192.90520000000001</v>
      </c>
      <c r="G879">
        <v>44.799694000000002</v>
      </c>
      <c r="H879">
        <v>148.10550000000001</v>
      </c>
      <c r="I879">
        <v>136.34823</v>
      </c>
      <c r="J879">
        <v>44.290208</v>
      </c>
      <c r="K879">
        <v>92.058020999999997</v>
      </c>
      <c r="N879">
        <v>67.875479999999996</v>
      </c>
      <c r="O879">
        <v>79.672860999999997</v>
      </c>
      <c r="P879">
        <v>2033.8130000000001</v>
      </c>
      <c r="Q879" t="s">
        <v>711</v>
      </c>
      <c r="R879" t="s">
        <v>711</v>
      </c>
      <c r="S879" t="s">
        <v>711</v>
      </c>
      <c r="T879" t="s">
        <v>1007</v>
      </c>
      <c r="U879" t="s">
        <v>1007</v>
      </c>
      <c r="V879" t="s">
        <v>1007</v>
      </c>
      <c r="W879" t="s">
        <v>566</v>
      </c>
      <c r="X879" t="s">
        <v>1007</v>
      </c>
      <c r="Y879" t="s">
        <v>536</v>
      </c>
      <c r="Z879" t="s">
        <v>536</v>
      </c>
      <c r="AA879" t="s">
        <v>1438</v>
      </c>
      <c r="AB879" t="s">
        <v>1439</v>
      </c>
      <c r="AC879" t="s">
        <v>1440</v>
      </c>
    </row>
    <row r="880" spans="1:29" x14ac:dyDescent="0.25">
      <c r="A880" t="s">
        <v>347</v>
      </c>
      <c r="B880">
        <v>144</v>
      </c>
      <c r="C880" t="s">
        <v>95</v>
      </c>
      <c r="D880">
        <v>1998</v>
      </c>
      <c r="E880" t="s">
        <v>1488</v>
      </c>
      <c r="F880">
        <v>200.01539</v>
      </c>
      <c r="G880">
        <v>45.311284000000001</v>
      </c>
      <c r="H880">
        <v>154.70410999999999</v>
      </c>
      <c r="I880">
        <v>140.9674</v>
      </c>
      <c r="J880">
        <v>44.735847999999997</v>
      </c>
      <c r="K880">
        <v>96.231551999999994</v>
      </c>
      <c r="N880">
        <v>65.589206000000004</v>
      </c>
      <c r="O880">
        <v>78.741365000000002</v>
      </c>
      <c r="P880">
        <v>2137.8560000000002</v>
      </c>
      <c r="Q880" t="s">
        <v>711</v>
      </c>
      <c r="R880" t="s">
        <v>711</v>
      </c>
      <c r="S880" t="s">
        <v>711</v>
      </c>
      <c r="T880" t="s">
        <v>1007</v>
      </c>
      <c r="U880" t="s">
        <v>1007</v>
      </c>
      <c r="V880" t="s">
        <v>1007</v>
      </c>
      <c r="W880" t="s">
        <v>566</v>
      </c>
      <c r="X880" t="s">
        <v>1007</v>
      </c>
      <c r="Y880" t="s">
        <v>536</v>
      </c>
      <c r="Z880" t="s">
        <v>536</v>
      </c>
      <c r="AA880" t="s">
        <v>1438</v>
      </c>
      <c r="AB880" t="s">
        <v>1439</v>
      </c>
      <c r="AC880" t="s">
        <v>1440</v>
      </c>
    </row>
    <row r="881" spans="1:29" x14ac:dyDescent="0.25">
      <c r="A881" t="s">
        <v>347</v>
      </c>
      <c r="B881">
        <v>144</v>
      </c>
      <c r="C881" t="s">
        <v>95</v>
      </c>
      <c r="D881">
        <v>1999</v>
      </c>
      <c r="E881" t="s">
        <v>1489</v>
      </c>
      <c r="F881">
        <v>206.80529000000001</v>
      </c>
      <c r="G881">
        <v>46.756346000000001</v>
      </c>
      <c r="H881">
        <v>160.04894999999999</v>
      </c>
      <c r="I881">
        <v>146.61362</v>
      </c>
      <c r="J881">
        <v>46.163580000000003</v>
      </c>
      <c r="K881">
        <v>100.45004</v>
      </c>
      <c r="N881">
        <v>60.459862999999999</v>
      </c>
      <c r="O881">
        <v>73.607793999999998</v>
      </c>
      <c r="P881">
        <v>2249.7930000000001</v>
      </c>
      <c r="Q881" t="s">
        <v>711</v>
      </c>
      <c r="R881" t="s">
        <v>711</v>
      </c>
      <c r="S881" t="s">
        <v>711</v>
      </c>
      <c r="T881" t="s">
        <v>1007</v>
      </c>
      <c r="U881" t="s">
        <v>1007</v>
      </c>
      <c r="V881" t="s">
        <v>1007</v>
      </c>
      <c r="W881" t="s">
        <v>566</v>
      </c>
      <c r="X881" t="s">
        <v>1007</v>
      </c>
      <c r="Y881" t="s">
        <v>536</v>
      </c>
      <c r="Z881" t="s">
        <v>536</v>
      </c>
      <c r="AA881" t="s">
        <v>1438</v>
      </c>
      <c r="AB881" t="s">
        <v>1439</v>
      </c>
      <c r="AC881" t="s">
        <v>1440</v>
      </c>
    </row>
    <row r="882" spans="1:29" x14ac:dyDescent="0.25">
      <c r="A882" t="s">
        <v>347</v>
      </c>
      <c r="B882">
        <v>144</v>
      </c>
      <c r="C882" t="s">
        <v>95</v>
      </c>
      <c r="D882">
        <v>2000</v>
      </c>
      <c r="E882" t="s">
        <v>1490</v>
      </c>
      <c r="F882">
        <v>217.89985999999999</v>
      </c>
      <c r="G882">
        <v>48.198483000000003</v>
      </c>
      <c r="H882">
        <v>169.70138</v>
      </c>
      <c r="I882">
        <v>152.73757000000001</v>
      </c>
      <c r="J882">
        <v>47.480021999999998</v>
      </c>
      <c r="K882">
        <v>105.25754000000001</v>
      </c>
      <c r="N882">
        <v>50.517118000000004</v>
      </c>
      <c r="O882">
        <v>65.164552999999998</v>
      </c>
      <c r="P882">
        <v>2394.4259999999999</v>
      </c>
      <c r="Q882" t="s">
        <v>711</v>
      </c>
      <c r="R882" t="s">
        <v>711</v>
      </c>
      <c r="S882" t="s">
        <v>711</v>
      </c>
      <c r="T882" t="s">
        <v>1007</v>
      </c>
      <c r="U882" t="s">
        <v>1007</v>
      </c>
      <c r="V882" t="s">
        <v>1007</v>
      </c>
      <c r="W882" t="s">
        <v>566</v>
      </c>
      <c r="X882" t="s">
        <v>1007</v>
      </c>
      <c r="Y882" t="s">
        <v>536</v>
      </c>
      <c r="Z882" t="s">
        <v>536</v>
      </c>
      <c r="AA882" t="s">
        <v>1438</v>
      </c>
      <c r="AB882" t="s">
        <v>1439</v>
      </c>
      <c r="AC882" t="s">
        <v>1440</v>
      </c>
    </row>
    <row r="883" spans="1:29" x14ac:dyDescent="0.25">
      <c r="A883" t="s">
        <v>347</v>
      </c>
      <c r="B883">
        <v>144</v>
      </c>
      <c r="C883" t="s">
        <v>95</v>
      </c>
      <c r="D883">
        <v>2001</v>
      </c>
      <c r="E883" t="s">
        <v>1491</v>
      </c>
      <c r="F883">
        <v>229.41740999999999</v>
      </c>
      <c r="G883">
        <v>55.320306000000002</v>
      </c>
      <c r="H883">
        <v>174.09710000000001</v>
      </c>
      <c r="I883">
        <v>161.00548000000001</v>
      </c>
      <c r="J883">
        <v>49.617977000000003</v>
      </c>
      <c r="K883">
        <v>111.38751000000001</v>
      </c>
      <c r="N883">
        <v>52.058779000000001</v>
      </c>
      <c r="O883">
        <v>57.567495999999998</v>
      </c>
      <c r="P883">
        <v>2489.509</v>
      </c>
      <c r="Q883" t="s">
        <v>711</v>
      </c>
      <c r="R883" t="s">
        <v>711</v>
      </c>
      <c r="S883" t="s">
        <v>711</v>
      </c>
      <c r="T883" t="s">
        <v>1007</v>
      </c>
      <c r="U883" t="s">
        <v>1007</v>
      </c>
      <c r="V883" t="s">
        <v>1007</v>
      </c>
      <c r="W883" t="s">
        <v>566</v>
      </c>
      <c r="X883" t="s">
        <v>1007</v>
      </c>
      <c r="Y883" t="s">
        <v>536</v>
      </c>
      <c r="Z883" t="s">
        <v>536</v>
      </c>
      <c r="AA883" t="s">
        <v>1438</v>
      </c>
      <c r="AB883" t="s">
        <v>1439</v>
      </c>
      <c r="AC883" t="s">
        <v>1440</v>
      </c>
    </row>
    <row r="884" spans="1:29" x14ac:dyDescent="0.25">
      <c r="A884" t="s">
        <v>347</v>
      </c>
      <c r="B884">
        <v>144</v>
      </c>
      <c r="C884" t="s">
        <v>95</v>
      </c>
      <c r="D884">
        <v>2002</v>
      </c>
      <c r="E884" t="s">
        <v>1492</v>
      </c>
      <c r="F884">
        <v>219.93138999999999</v>
      </c>
      <c r="G884">
        <v>56.930540999999998</v>
      </c>
      <c r="H884">
        <v>163.00085000000001</v>
      </c>
      <c r="I884">
        <v>162.24987999999999</v>
      </c>
      <c r="J884">
        <v>51.558905000000003</v>
      </c>
      <c r="K884">
        <v>110.69098</v>
      </c>
      <c r="N884">
        <v>50.050781999999998</v>
      </c>
      <c r="O884">
        <v>54.715072999999997</v>
      </c>
      <c r="P884">
        <v>2583.6080000000002</v>
      </c>
      <c r="Q884" t="s">
        <v>711</v>
      </c>
      <c r="R884" t="s">
        <v>711</v>
      </c>
      <c r="S884" t="s">
        <v>711</v>
      </c>
      <c r="T884" t="s">
        <v>1007</v>
      </c>
      <c r="U884" t="s">
        <v>1007</v>
      </c>
      <c r="V884" t="s">
        <v>1007</v>
      </c>
      <c r="W884" t="s">
        <v>566</v>
      </c>
      <c r="X884" t="s">
        <v>1007</v>
      </c>
      <c r="Y884" t="s">
        <v>536</v>
      </c>
      <c r="Z884" t="s">
        <v>536</v>
      </c>
      <c r="AA884" t="s">
        <v>1438</v>
      </c>
      <c r="AB884" t="s">
        <v>1439</v>
      </c>
      <c r="AC884" t="s">
        <v>1440</v>
      </c>
    </row>
    <row r="885" spans="1:29" x14ac:dyDescent="0.25">
      <c r="A885" t="s">
        <v>347</v>
      </c>
      <c r="B885">
        <v>144</v>
      </c>
      <c r="C885" t="s">
        <v>95</v>
      </c>
      <c r="D885">
        <v>2003</v>
      </c>
      <c r="E885" t="s">
        <v>1493</v>
      </c>
      <c r="F885">
        <v>205.05365</v>
      </c>
      <c r="G885">
        <v>59.088709999999999</v>
      </c>
      <c r="H885">
        <v>145.96494000000001</v>
      </c>
      <c r="I885">
        <v>159.77665999999999</v>
      </c>
      <c r="J885">
        <v>54.014175999999999</v>
      </c>
      <c r="K885">
        <v>105.76248</v>
      </c>
      <c r="N885">
        <v>49.577531999999998</v>
      </c>
      <c r="O885">
        <v>53.177390000000003</v>
      </c>
      <c r="P885">
        <v>2686.828</v>
      </c>
      <c r="Q885" t="s">
        <v>711</v>
      </c>
      <c r="R885" t="s">
        <v>711</v>
      </c>
      <c r="S885" t="s">
        <v>711</v>
      </c>
      <c r="T885" t="s">
        <v>1007</v>
      </c>
      <c r="U885" t="s">
        <v>1007</v>
      </c>
      <c r="V885" t="s">
        <v>1007</v>
      </c>
      <c r="W885" t="s">
        <v>566</v>
      </c>
      <c r="X885" t="s">
        <v>1007</v>
      </c>
      <c r="Y885" t="s">
        <v>536</v>
      </c>
      <c r="Z885" t="s">
        <v>536</v>
      </c>
      <c r="AA885" t="s">
        <v>1438</v>
      </c>
      <c r="AB885" t="s">
        <v>1439</v>
      </c>
      <c r="AC885" t="s">
        <v>1440</v>
      </c>
    </row>
    <row r="886" spans="1:29" x14ac:dyDescent="0.25">
      <c r="A886" t="s">
        <v>347</v>
      </c>
      <c r="B886">
        <v>144</v>
      </c>
      <c r="C886" t="s">
        <v>95</v>
      </c>
      <c r="D886">
        <v>2004</v>
      </c>
      <c r="E886" t="s">
        <v>1494</v>
      </c>
      <c r="F886">
        <v>201.27197000000001</v>
      </c>
      <c r="G886">
        <v>61.815503999999997</v>
      </c>
      <c r="H886">
        <v>139.45645999999999</v>
      </c>
      <c r="I886">
        <v>160.05493000000001</v>
      </c>
      <c r="J886">
        <v>57.027906000000002</v>
      </c>
      <c r="K886">
        <v>103.02703</v>
      </c>
      <c r="N886">
        <v>48.792138000000001</v>
      </c>
      <c r="O886">
        <v>51.801951000000003</v>
      </c>
      <c r="P886">
        <v>2811.8690000000001</v>
      </c>
      <c r="Q886" t="s">
        <v>711</v>
      </c>
      <c r="R886" t="s">
        <v>711</v>
      </c>
      <c r="S886" t="s">
        <v>711</v>
      </c>
      <c r="T886" t="s">
        <v>1007</v>
      </c>
      <c r="U886" t="s">
        <v>1007</v>
      </c>
      <c r="V886" t="s">
        <v>1007</v>
      </c>
      <c r="W886" t="s">
        <v>566</v>
      </c>
      <c r="X886" t="s">
        <v>1007</v>
      </c>
      <c r="Y886" t="s">
        <v>536</v>
      </c>
      <c r="Z886" t="s">
        <v>536</v>
      </c>
      <c r="AA886" t="s">
        <v>1438</v>
      </c>
      <c r="AB886" t="s">
        <v>1439</v>
      </c>
      <c r="AC886" t="s">
        <v>1440</v>
      </c>
    </row>
    <row r="887" spans="1:29" x14ac:dyDescent="0.25">
      <c r="A887" t="s">
        <v>347</v>
      </c>
      <c r="B887">
        <v>144</v>
      </c>
      <c r="C887" t="s">
        <v>95</v>
      </c>
      <c r="D887">
        <v>2005</v>
      </c>
      <c r="E887" t="s">
        <v>1495</v>
      </c>
      <c r="F887">
        <v>213.28357</v>
      </c>
      <c r="G887">
        <v>66.048961000000006</v>
      </c>
      <c r="H887">
        <v>147.23461</v>
      </c>
      <c r="I887">
        <v>168.43798000000001</v>
      </c>
      <c r="J887">
        <v>60.992722000000001</v>
      </c>
      <c r="K887">
        <v>107.44526</v>
      </c>
      <c r="N887">
        <v>49.076599999999999</v>
      </c>
      <c r="O887">
        <v>51.963445999999998</v>
      </c>
      <c r="P887">
        <v>2912.6590000000001</v>
      </c>
      <c r="Q887" t="s">
        <v>711</v>
      </c>
      <c r="R887" t="s">
        <v>711</v>
      </c>
      <c r="S887" t="s">
        <v>711</v>
      </c>
      <c r="T887" t="s">
        <v>1007</v>
      </c>
      <c r="U887" t="s">
        <v>1007</v>
      </c>
      <c r="V887" t="s">
        <v>1007</v>
      </c>
      <c r="W887" t="s">
        <v>566</v>
      </c>
      <c r="X887" t="s">
        <v>1007</v>
      </c>
      <c r="Y887" t="s">
        <v>536</v>
      </c>
      <c r="Z887" t="s">
        <v>536</v>
      </c>
      <c r="AA887" t="s">
        <v>1438</v>
      </c>
      <c r="AB887" t="s">
        <v>1439</v>
      </c>
      <c r="AC887" t="s">
        <v>1440</v>
      </c>
    </row>
    <row r="888" spans="1:29" x14ac:dyDescent="0.25">
      <c r="A888" t="s">
        <v>347</v>
      </c>
      <c r="B888">
        <v>144</v>
      </c>
      <c r="C888" t="s">
        <v>95</v>
      </c>
      <c r="D888">
        <v>2006</v>
      </c>
      <c r="E888" t="s">
        <v>1496</v>
      </c>
      <c r="F888">
        <v>186.54653999999999</v>
      </c>
      <c r="G888">
        <v>68.855295999999996</v>
      </c>
      <c r="H888">
        <v>117.69123999999999</v>
      </c>
      <c r="I888">
        <v>142.05735000000001</v>
      </c>
      <c r="J888">
        <v>63.399940999999998</v>
      </c>
      <c r="K888">
        <v>78.657408000000004</v>
      </c>
      <c r="L888">
        <v>106.17527</v>
      </c>
      <c r="M888">
        <v>85.616619</v>
      </c>
      <c r="N888">
        <v>43.964785999999997</v>
      </c>
      <c r="O888">
        <v>47.118315000000003</v>
      </c>
      <c r="P888">
        <v>3100.4949999999999</v>
      </c>
      <c r="Q888" t="s">
        <v>711</v>
      </c>
      <c r="R888" t="s">
        <v>711</v>
      </c>
      <c r="S888" t="s">
        <v>711</v>
      </c>
      <c r="T888" t="s">
        <v>1007</v>
      </c>
      <c r="U888" t="s">
        <v>1007</v>
      </c>
      <c r="V888" t="s">
        <v>1007</v>
      </c>
      <c r="W888" t="s">
        <v>566</v>
      </c>
      <c r="X888" t="s">
        <v>1007</v>
      </c>
      <c r="Y888" t="s">
        <v>536</v>
      </c>
      <c r="Z888" t="s">
        <v>536</v>
      </c>
      <c r="AA888" t="s">
        <v>1438</v>
      </c>
      <c r="AB888" t="s">
        <v>1439</v>
      </c>
      <c r="AC888" t="s">
        <v>1440</v>
      </c>
    </row>
    <row r="889" spans="1:29" x14ac:dyDescent="0.25">
      <c r="A889" t="s">
        <v>347</v>
      </c>
      <c r="B889">
        <v>144</v>
      </c>
      <c r="C889" t="s">
        <v>95</v>
      </c>
      <c r="D889">
        <v>2007</v>
      </c>
      <c r="E889" t="s">
        <v>1497</v>
      </c>
      <c r="F889">
        <v>205.30539999999999</v>
      </c>
      <c r="G889">
        <v>70.943398000000002</v>
      </c>
      <c r="H889">
        <v>134.36199999999999</v>
      </c>
      <c r="I889">
        <v>162.69407000000001</v>
      </c>
      <c r="J889">
        <v>65.262055000000004</v>
      </c>
      <c r="K889">
        <v>97.432015000000007</v>
      </c>
      <c r="L889">
        <v>102.81961</v>
      </c>
      <c r="M889">
        <v>78.798894000000004</v>
      </c>
      <c r="N889">
        <v>39.238886000000001</v>
      </c>
      <c r="O889">
        <v>41.647294000000002</v>
      </c>
      <c r="P889">
        <v>3298.1109999999999</v>
      </c>
      <c r="Q889" t="s">
        <v>711</v>
      </c>
      <c r="R889" t="s">
        <v>711</v>
      </c>
      <c r="S889" t="s">
        <v>711</v>
      </c>
      <c r="T889" t="s">
        <v>1007</v>
      </c>
      <c r="U889" t="s">
        <v>1007</v>
      </c>
      <c r="V889" t="s">
        <v>1007</v>
      </c>
      <c r="W889" t="s">
        <v>566</v>
      </c>
      <c r="X889" t="s">
        <v>1007</v>
      </c>
      <c r="Y889" t="s">
        <v>536</v>
      </c>
      <c r="Z889" t="s">
        <v>536</v>
      </c>
      <c r="AA889" t="s">
        <v>1438</v>
      </c>
      <c r="AB889" t="s">
        <v>1439</v>
      </c>
      <c r="AC889" t="s">
        <v>1440</v>
      </c>
    </row>
    <row r="890" spans="1:29" x14ac:dyDescent="0.25">
      <c r="A890" t="s">
        <v>347</v>
      </c>
      <c r="B890">
        <v>144</v>
      </c>
      <c r="C890" t="s">
        <v>95</v>
      </c>
      <c r="D890">
        <v>2008</v>
      </c>
      <c r="E890" t="s">
        <v>1498</v>
      </c>
      <c r="F890">
        <v>229.34200999999999</v>
      </c>
      <c r="G890">
        <v>73.138311000000002</v>
      </c>
      <c r="H890">
        <v>156.2037</v>
      </c>
      <c r="I890">
        <v>188.74422000000001</v>
      </c>
      <c r="J890">
        <v>68.553398999999999</v>
      </c>
      <c r="K890">
        <v>120.19082</v>
      </c>
      <c r="L890">
        <v>102.38015</v>
      </c>
      <c r="M890">
        <v>78.240363000000002</v>
      </c>
      <c r="N890">
        <v>37.677365999999999</v>
      </c>
      <c r="O890">
        <v>39.501016</v>
      </c>
      <c r="P890">
        <v>3397.143</v>
      </c>
      <c r="Q890" t="s">
        <v>711</v>
      </c>
      <c r="R890" t="s">
        <v>711</v>
      </c>
      <c r="S890" t="s">
        <v>711</v>
      </c>
      <c r="T890" t="s">
        <v>1007</v>
      </c>
      <c r="U890" t="s">
        <v>1007</v>
      </c>
      <c r="V890" t="s">
        <v>1007</v>
      </c>
      <c r="W890" t="s">
        <v>566</v>
      </c>
      <c r="X890" t="s">
        <v>1007</v>
      </c>
      <c r="Y890" t="s">
        <v>536</v>
      </c>
      <c r="Z890" t="s">
        <v>536</v>
      </c>
      <c r="AA890" t="s">
        <v>1438</v>
      </c>
      <c r="AB890" t="s">
        <v>1439</v>
      </c>
      <c r="AC890" t="s">
        <v>1440</v>
      </c>
    </row>
    <row r="891" spans="1:29" x14ac:dyDescent="0.25">
      <c r="A891" t="s">
        <v>347</v>
      </c>
      <c r="B891">
        <v>144</v>
      </c>
      <c r="C891" t="s">
        <v>95</v>
      </c>
      <c r="D891">
        <v>2009</v>
      </c>
      <c r="E891" t="s">
        <v>1499</v>
      </c>
      <c r="F891">
        <v>240.92500000000001</v>
      </c>
      <c r="G891">
        <v>80.209034000000003</v>
      </c>
      <c r="H891">
        <v>160.71597</v>
      </c>
      <c r="I891">
        <v>201.73220000000001</v>
      </c>
      <c r="J891">
        <v>75.834292000000005</v>
      </c>
      <c r="K891">
        <v>125.89791</v>
      </c>
      <c r="L891">
        <v>108.55806</v>
      </c>
      <c r="M891">
        <v>84.010638999999998</v>
      </c>
      <c r="N891">
        <v>40.872275999999999</v>
      </c>
      <c r="O891">
        <v>43.008944999999997</v>
      </c>
      <c r="P891">
        <v>3330.277</v>
      </c>
      <c r="Q891" t="s">
        <v>711</v>
      </c>
      <c r="R891" t="s">
        <v>711</v>
      </c>
      <c r="S891" t="s">
        <v>711</v>
      </c>
      <c r="T891" t="s">
        <v>1007</v>
      </c>
      <c r="U891" t="s">
        <v>1007</v>
      </c>
      <c r="V891" t="s">
        <v>1007</v>
      </c>
      <c r="W891" t="s">
        <v>566</v>
      </c>
      <c r="X891" t="s">
        <v>1007</v>
      </c>
      <c r="Y891" t="s">
        <v>536</v>
      </c>
      <c r="Z891" t="s">
        <v>536</v>
      </c>
      <c r="AA891" t="s">
        <v>1438</v>
      </c>
      <c r="AB891" t="s">
        <v>1439</v>
      </c>
      <c r="AC891" t="s">
        <v>1440</v>
      </c>
    </row>
    <row r="892" spans="1:29" x14ac:dyDescent="0.25">
      <c r="A892" t="s">
        <v>347</v>
      </c>
      <c r="B892">
        <v>144</v>
      </c>
      <c r="C892" t="s">
        <v>95</v>
      </c>
      <c r="D892">
        <v>2010</v>
      </c>
      <c r="E892" t="s">
        <v>1500</v>
      </c>
      <c r="F892">
        <v>228.61026000000001</v>
      </c>
      <c r="G892">
        <v>80.643613000000002</v>
      </c>
      <c r="H892">
        <v>147.96664999999999</v>
      </c>
      <c r="I892">
        <v>189.13045</v>
      </c>
      <c r="J892">
        <v>75.996200000000002</v>
      </c>
      <c r="K892">
        <v>113.13424999999999</v>
      </c>
      <c r="L892">
        <v>103.72332</v>
      </c>
      <c r="M892">
        <v>80.547229000000002</v>
      </c>
      <c r="N892">
        <v>38.102789000000001</v>
      </c>
      <c r="O892">
        <v>39.517989999999998</v>
      </c>
      <c r="P892">
        <v>3570.0929999999998</v>
      </c>
      <c r="Q892" t="s">
        <v>711</v>
      </c>
      <c r="R892" t="s">
        <v>711</v>
      </c>
      <c r="S892" t="s">
        <v>711</v>
      </c>
      <c r="T892" t="s">
        <v>1007</v>
      </c>
      <c r="U892" t="s">
        <v>1007</v>
      </c>
      <c r="V892" t="s">
        <v>1007</v>
      </c>
      <c r="W892" t="s">
        <v>566</v>
      </c>
      <c r="X892" t="s">
        <v>1007</v>
      </c>
      <c r="Y892" t="s">
        <v>536</v>
      </c>
      <c r="Z892" t="s">
        <v>536</v>
      </c>
      <c r="AA892" t="s">
        <v>1438</v>
      </c>
      <c r="AB892" t="s">
        <v>1439</v>
      </c>
      <c r="AC892" t="s">
        <v>1440</v>
      </c>
    </row>
    <row r="893" spans="1:29" x14ac:dyDescent="0.25">
      <c r="A893" t="s">
        <v>347</v>
      </c>
      <c r="B893">
        <v>144</v>
      </c>
      <c r="C893" t="s">
        <v>95</v>
      </c>
      <c r="D893">
        <v>2011</v>
      </c>
      <c r="E893" t="s">
        <v>1501</v>
      </c>
      <c r="F893">
        <v>231.82903999999999</v>
      </c>
      <c r="G893">
        <v>80.884602999999998</v>
      </c>
      <c r="H893">
        <v>150.94443999999999</v>
      </c>
      <c r="I893">
        <v>193.28826000000001</v>
      </c>
      <c r="J893">
        <v>76.679596000000004</v>
      </c>
      <c r="K893">
        <v>116.60866</v>
      </c>
      <c r="L893">
        <v>101.68778</v>
      </c>
      <c r="M893">
        <v>79.632028000000005</v>
      </c>
      <c r="N893">
        <v>37.236666</v>
      </c>
      <c r="O893">
        <v>38.372225</v>
      </c>
      <c r="P893">
        <v>3719.1379999999999</v>
      </c>
      <c r="Q893" t="s">
        <v>711</v>
      </c>
      <c r="R893" t="s">
        <v>711</v>
      </c>
      <c r="S893" t="s">
        <v>711</v>
      </c>
      <c r="T893" t="s">
        <v>1007</v>
      </c>
      <c r="U893" t="s">
        <v>1007</v>
      </c>
      <c r="V893" t="s">
        <v>1007</v>
      </c>
      <c r="W893" t="s">
        <v>566</v>
      </c>
      <c r="X893" t="s">
        <v>1007</v>
      </c>
      <c r="Y893" t="s">
        <v>536</v>
      </c>
      <c r="Z893" t="s">
        <v>536</v>
      </c>
      <c r="AA893" t="s">
        <v>1438</v>
      </c>
      <c r="AB893" t="s">
        <v>1439</v>
      </c>
      <c r="AC893" t="s">
        <v>1440</v>
      </c>
    </row>
    <row r="894" spans="1:29" x14ac:dyDescent="0.25">
      <c r="A894" t="s">
        <v>347</v>
      </c>
      <c r="B894">
        <v>144</v>
      </c>
      <c r="C894" t="s">
        <v>95</v>
      </c>
      <c r="D894">
        <v>2012</v>
      </c>
      <c r="E894" t="s">
        <v>1502</v>
      </c>
      <c r="F894">
        <v>233.84264999999999</v>
      </c>
      <c r="G894">
        <v>83.366147999999995</v>
      </c>
      <c r="H894">
        <v>150.47649999999999</v>
      </c>
      <c r="I894">
        <v>195.71804</v>
      </c>
      <c r="J894">
        <v>79.515900999999999</v>
      </c>
      <c r="K894">
        <v>116.20213</v>
      </c>
      <c r="L894">
        <v>104.16861</v>
      </c>
      <c r="M894">
        <v>82.674233000000001</v>
      </c>
      <c r="N894">
        <v>37.654609999999998</v>
      </c>
      <c r="O894">
        <v>39.145499000000001</v>
      </c>
      <c r="P894">
        <v>3732.5390000000002</v>
      </c>
      <c r="Q894" t="s">
        <v>711</v>
      </c>
      <c r="R894" t="s">
        <v>711</v>
      </c>
      <c r="S894" t="s">
        <v>711</v>
      </c>
      <c r="T894" t="s">
        <v>1007</v>
      </c>
      <c r="U894" t="s">
        <v>1007</v>
      </c>
      <c r="V894" t="s">
        <v>1007</v>
      </c>
      <c r="W894" t="s">
        <v>566</v>
      </c>
      <c r="X894" t="s">
        <v>1007</v>
      </c>
      <c r="Y894" t="s">
        <v>536</v>
      </c>
      <c r="Z894" t="s">
        <v>536</v>
      </c>
      <c r="AA894" t="s">
        <v>1438</v>
      </c>
      <c r="AB894" t="s">
        <v>1439</v>
      </c>
      <c r="AC894" t="s">
        <v>1440</v>
      </c>
    </row>
    <row r="895" spans="1:29" x14ac:dyDescent="0.25">
      <c r="A895" t="s">
        <v>347</v>
      </c>
      <c r="B895">
        <v>144</v>
      </c>
      <c r="C895" t="s">
        <v>95</v>
      </c>
      <c r="D895">
        <v>2013</v>
      </c>
      <c r="E895" t="s">
        <v>1503</v>
      </c>
      <c r="F895">
        <v>247.16257999999999</v>
      </c>
      <c r="G895">
        <v>85.013105999999993</v>
      </c>
      <c r="H895">
        <v>162.14947000000001</v>
      </c>
      <c r="I895">
        <v>209.98444000000001</v>
      </c>
      <c r="J895">
        <v>81.504440000000002</v>
      </c>
      <c r="K895">
        <v>128.47999999999999</v>
      </c>
      <c r="L895">
        <v>98.388604999999998</v>
      </c>
      <c r="M895">
        <v>76.548494000000005</v>
      </c>
      <c r="N895">
        <v>40.361114999999998</v>
      </c>
      <c r="O895">
        <v>41.812491999999999</v>
      </c>
      <c r="P895">
        <v>3808.3139999999999</v>
      </c>
      <c r="Q895" t="s">
        <v>711</v>
      </c>
      <c r="R895" t="s">
        <v>711</v>
      </c>
      <c r="S895" t="s">
        <v>711</v>
      </c>
      <c r="T895" t="s">
        <v>1007</v>
      </c>
      <c r="U895" t="s">
        <v>1007</v>
      </c>
      <c r="V895" t="s">
        <v>1007</v>
      </c>
      <c r="W895" t="s">
        <v>566</v>
      </c>
      <c r="X895" t="s">
        <v>1007</v>
      </c>
      <c r="Y895" t="s">
        <v>536</v>
      </c>
      <c r="Z895" t="s">
        <v>536</v>
      </c>
      <c r="AA895" t="s">
        <v>1438</v>
      </c>
      <c r="AB895" t="s">
        <v>1439</v>
      </c>
      <c r="AC895" t="s">
        <v>1440</v>
      </c>
    </row>
    <row r="896" spans="1:29" x14ac:dyDescent="0.25">
      <c r="A896" t="s">
        <v>347</v>
      </c>
      <c r="B896">
        <v>144</v>
      </c>
      <c r="C896" t="s">
        <v>95</v>
      </c>
      <c r="D896">
        <v>2014</v>
      </c>
      <c r="E896" t="s">
        <v>1504</v>
      </c>
      <c r="F896">
        <v>239.00413</v>
      </c>
      <c r="G896">
        <v>85.652477000000005</v>
      </c>
      <c r="H896">
        <v>153.35165000000001</v>
      </c>
      <c r="I896">
        <v>202.40182999999999</v>
      </c>
      <c r="J896">
        <v>82.346496000000002</v>
      </c>
      <c r="K896">
        <v>120.05533</v>
      </c>
      <c r="L896">
        <v>114.80302</v>
      </c>
      <c r="M896">
        <v>90.166407000000007</v>
      </c>
      <c r="N896">
        <v>45.004755000000003</v>
      </c>
      <c r="O896">
        <v>44.398822000000003</v>
      </c>
      <c r="P896">
        <v>3980.9659999999999</v>
      </c>
      <c r="Q896" t="s">
        <v>711</v>
      </c>
      <c r="R896" t="s">
        <v>711</v>
      </c>
      <c r="S896" t="s">
        <v>711</v>
      </c>
      <c r="T896" t="s">
        <v>1007</v>
      </c>
      <c r="U896" t="s">
        <v>1007</v>
      </c>
      <c r="V896" t="s">
        <v>1007</v>
      </c>
      <c r="W896" t="s">
        <v>566</v>
      </c>
      <c r="X896" t="s">
        <v>1007</v>
      </c>
      <c r="Y896" t="s">
        <v>536</v>
      </c>
      <c r="Z896" t="s">
        <v>536</v>
      </c>
      <c r="AA896" t="s">
        <v>1438</v>
      </c>
      <c r="AB896" t="s">
        <v>1439</v>
      </c>
      <c r="AC896" t="s">
        <v>1440</v>
      </c>
    </row>
    <row r="897" spans="1:29" x14ac:dyDescent="0.25">
      <c r="A897" t="s">
        <v>347</v>
      </c>
      <c r="B897">
        <v>144</v>
      </c>
      <c r="C897" t="s">
        <v>95</v>
      </c>
      <c r="D897">
        <v>2015</v>
      </c>
      <c r="E897" t="s">
        <v>1505</v>
      </c>
      <c r="F897">
        <v>243.43024</v>
      </c>
      <c r="G897">
        <v>85.891643999999999</v>
      </c>
      <c r="H897">
        <v>157.53859</v>
      </c>
      <c r="I897">
        <v>207.06433999999999</v>
      </c>
      <c r="J897">
        <v>82.623823000000002</v>
      </c>
      <c r="K897">
        <v>124.44051</v>
      </c>
      <c r="L897">
        <v>107.14143</v>
      </c>
      <c r="M897">
        <v>83.332380000000001</v>
      </c>
      <c r="N897">
        <v>43.696584999999999</v>
      </c>
      <c r="O897">
        <v>43.119236000000001</v>
      </c>
      <c r="P897">
        <v>4248.2129999999997</v>
      </c>
      <c r="Q897" t="s">
        <v>711</v>
      </c>
      <c r="R897" t="s">
        <v>711</v>
      </c>
      <c r="S897" t="s">
        <v>711</v>
      </c>
      <c r="T897" t="s">
        <v>1007</v>
      </c>
      <c r="U897" t="s">
        <v>1007</v>
      </c>
      <c r="V897" t="s">
        <v>1007</v>
      </c>
      <c r="W897" t="s">
        <v>566</v>
      </c>
      <c r="X897" t="s">
        <v>1007</v>
      </c>
      <c r="Y897" t="s">
        <v>536</v>
      </c>
      <c r="Z897" t="s">
        <v>536</v>
      </c>
      <c r="AA897" t="s">
        <v>1438</v>
      </c>
      <c r="AB897" t="s">
        <v>1439</v>
      </c>
      <c r="AC897" t="s">
        <v>1440</v>
      </c>
    </row>
    <row r="898" spans="1:29" x14ac:dyDescent="0.25">
      <c r="A898" t="s">
        <v>347</v>
      </c>
      <c r="B898">
        <v>144</v>
      </c>
      <c r="C898" t="s">
        <v>95</v>
      </c>
      <c r="D898">
        <v>2016</v>
      </c>
      <c r="E898" t="s">
        <v>1506</v>
      </c>
      <c r="F898">
        <v>243.68181000000001</v>
      </c>
      <c r="G898">
        <v>88.829541000000006</v>
      </c>
      <c r="H898">
        <v>154.85227</v>
      </c>
      <c r="I898">
        <v>206.37601000000001</v>
      </c>
      <c r="J898">
        <v>85.602672999999996</v>
      </c>
      <c r="K898">
        <v>120.77334</v>
      </c>
      <c r="L898">
        <v>105.77506</v>
      </c>
      <c r="M898">
        <v>81.116304999999997</v>
      </c>
      <c r="N898">
        <v>42.070777999999997</v>
      </c>
      <c r="O898">
        <v>41.173363999999999</v>
      </c>
      <c r="P898">
        <v>4415.799</v>
      </c>
      <c r="Q898" t="s">
        <v>711</v>
      </c>
      <c r="R898" t="s">
        <v>711</v>
      </c>
      <c r="S898" t="s">
        <v>711</v>
      </c>
      <c r="T898" t="s">
        <v>1007</v>
      </c>
      <c r="U898" t="s">
        <v>1007</v>
      </c>
      <c r="V898" t="s">
        <v>1007</v>
      </c>
      <c r="W898" t="s">
        <v>566</v>
      </c>
      <c r="X898" t="s">
        <v>1007</v>
      </c>
      <c r="Y898" t="s">
        <v>536</v>
      </c>
      <c r="Z898" t="s">
        <v>536</v>
      </c>
      <c r="AA898" t="s">
        <v>1438</v>
      </c>
      <c r="AB898" t="s">
        <v>1439</v>
      </c>
      <c r="AC898" t="s">
        <v>1440</v>
      </c>
    </row>
    <row r="899" spans="1:29" x14ac:dyDescent="0.25">
      <c r="A899" t="s">
        <v>347</v>
      </c>
      <c r="B899">
        <v>144</v>
      </c>
      <c r="C899" t="s">
        <v>95</v>
      </c>
      <c r="D899">
        <v>2017</v>
      </c>
      <c r="E899" t="s">
        <v>1507</v>
      </c>
      <c r="F899">
        <v>248.57889</v>
      </c>
      <c r="G899">
        <v>90.495744999999999</v>
      </c>
      <c r="H899">
        <v>158.08314999999999</v>
      </c>
      <c r="I899">
        <v>212.72659999999999</v>
      </c>
      <c r="J899">
        <v>87.353944999999996</v>
      </c>
      <c r="K899">
        <v>125.37264999999999</v>
      </c>
      <c r="L899">
        <v>103.31053</v>
      </c>
      <c r="M899">
        <v>79.098217000000005</v>
      </c>
      <c r="N899">
        <v>40.447032999999998</v>
      </c>
      <c r="O899">
        <v>39.629967000000001</v>
      </c>
      <c r="P899">
        <v>4621.0460000000003</v>
      </c>
      <c r="Q899" t="s">
        <v>711</v>
      </c>
      <c r="R899" t="s">
        <v>711</v>
      </c>
      <c r="S899" t="s">
        <v>711</v>
      </c>
      <c r="T899" t="s">
        <v>1007</v>
      </c>
      <c r="U899" t="s">
        <v>1007</v>
      </c>
      <c r="V899" t="s">
        <v>1007</v>
      </c>
      <c r="W899" t="s">
        <v>566</v>
      </c>
      <c r="X899" t="s">
        <v>1007</v>
      </c>
      <c r="Y899" t="s">
        <v>536</v>
      </c>
      <c r="Z899" t="s">
        <v>536</v>
      </c>
      <c r="AA899" t="s">
        <v>1438</v>
      </c>
      <c r="AB899" t="s">
        <v>1439</v>
      </c>
      <c r="AC899" t="s">
        <v>1440</v>
      </c>
    </row>
    <row r="900" spans="1:29" x14ac:dyDescent="0.25">
      <c r="A900" t="s">
        <v>347</v>
      </c>
      <c r="B900">
        <v>144</v>
      </c>
      <c r="C900" t="s">
        <v>95</v>
      </c>
      <c r="D900">
        <v>2018</v>
      </c>
      <c r="E900" t="s">
        <v>1508</v>
      </c>
      <c r="F900">
        <v>253.65995000000001</v>
      </c>
      <c r="G900">
        <v>90.941421000000005</v>
      </c>
      <c r="H900">
        <v>162.71852000000001</v>
      </c>
      <c r="I900">
        <v>218.51853</v>
      </c>
      <c r="J900">
        <v>87.866553999999994</v>
      </c>
      <c r="K900">
        <v>130.65197000000001</v>
      </c>
      <c r="L900">
        <v>101.63109</v>
      </c>
      <c r="M900">
        <v>77.812380000000005</v>
      </c>
      <c r="N900">
        <v>38.461236</v>
      </c>
      <c r="O900">
        <v>38.027073000000001</v>
      </c>
      <c r="P900">
        <v>4833.6719999999996</v>
      </c>
      <c r="Q900" t="s">
        <v>711</v>
      </c>
      <c r="R900" t="s">
        <v>711</v>
      </c>
      <c r="S900" t="s">
        <v>711</v>
      </c>
      <c r="T900" t="s">
        <v>1007</v>
      </c>
      <c r="U900" t="s">
        <v>1007</v>
      </c>
      <c r="V900" t="s">
        <v>1007</v>
      </c>
      <c r="W900" t="s">
        <v>566</v>
      </c>
      <c r="X900" t="s">
        <v>1007</v>
      </c>
      <c r="Y900" t="s">
        <v>536</v>
      </c>
      <c r="Z900" t="s">
        <v>536</v>
      </c>
      <c r="AA900" t="s">
        <v>1438</v>
      </c>
      <c r="AB900" t="s">
        <v>1439</v>
      </c>
      <c r="AC900" t="s">
        <v>1440</v>
      </c>
    </row>
    <row r="901" spans="1:29" x14ac:dyDescent="0.25">
      <c r="A901" t="s">
        <v>347</v>
      </c>
      <c r="B901">
        <v>146</v>
      </c>
      <c r="C901" t="s">
        <v>96</v>
      </c>
      <c r="D901">
        <v>1950</v>
      </c>
      <c r="E901" t="s">
        <v>1509</v>
      </c>
      <c r="I901">
        <v>114.48189000000001</v>
      </c>
      <c r="O901">
        <v>39.719101000000002</v>
      </c>
      <c r="P901">
        <v>22.072486999999999</v>
      </c>
      <c r="Q901" t="s">
        <v>1510</v>
      </c>
      <c r="R901" t="s">
        <v>1510</v>
      </c>
      <c r="S901" t="s">
        <v>1510</v>
      </c>
      <c r="T901" t="s">
        <v>712</v>
      </c>
      <c r="U901" t="s">
        <v>712</v>
      </c>
      <c r="V901" t="s">
        <v>712</v>
      </c>
      <c r="W901" t="s">
        <v>1219</v>
      </c>
      <c r="X901" t="s">
        <v>1219</v>
      </c>
      <c r="Y901" t="s">
        <v>6</v>
      </c>
      <c r="Z901" t="s">
        <v>6</v>
      </c>
      <c r="AA901" t="s">
        <v>1511</v>
      </c>
      <c r="AB901" t="s">
        <v>1512</v>
      </c>
      <c r="AC901" t="s">
        <v>715</v>
      </c>
    </row>
    <row r="902" spans="1:29" x14ac:dyDescent="0.25">
      <c r="A902" t="s">
        <v>347</v>
      </c>
      <c r="B902">
        <v>146</v>
      </c>
      <c r="C902" t="s">
        <v>96</v>
      </c>
      <c r="D902">
        <v>1951</v>
      </c>
      <c r="E902" t="s">
        <v>1513</v>
      </c>
      <c r="I902">
        <v>111.86432000000001</v>
      </c>
      <c r="O902">
        <v>36.376049000000002</v>
      </c>
      <c r="P902">
        <v>24.191806</v>
      </c>
      <c r="Q902" t="s">
        <v>1510</v>
      </c>
      <c r="R902" t="s">
        <v>1510</v>
      </c>
      <c r="S902" t="s">
        <v>1510</v>
      </c>
      <c r="T902" t="s">
        <v>712</v>
      </c>
      <c r="U902" t="s">
        <v>712</v>
      </c>
      <c r="V902" t="s">
        <v>712</v>
      </c>
      <c r="W902" t="s">
        <v>1219</v>
      </c>
      <c r="X902" t="s">
        <v>1219</v>
      </c>
      <c r="Y902" t="s">
        <v>6</v>
      </c>
      <c r="Z902" t="s">
        <v>6</v>
      </c>
      <c r="AA902" t="s">
        <v>1511</v>
      </c>
      <c r="AB902" t="s">
        <v>1512</v>
      </c>
      <c r="AC902" t="s">
        <v>715</v>
      </c>
    </row>
    <row r="903" spans="1:29" x14ac:dyDescent="0.25">
      <c r="A903" t="s">
        <v>347</v>
      </c>
      <c r="B903">
        <v>146</v>
      </c>
      <c r="C903" t="s">
        <v>96</v>
      </c>
      <c r="D903">
        <v>1952</v>
      </c>
      <c r="E903" t="s">
        <v>1514</v>
      </c>
      <c r="I903">
        <v>110.70959000000001</v>
      </c>
      <c r="O903">
        <v>34.078941999999998</v>
      </c>
      <c r="P903">
        <v>25.561471999999998</v>
      </c>
      <c r="Q903" t="s">
        <v>1510</v>
      </c>
      <c r="R903" t="s">
        <v>1510</v>
      </c>
      <c r="S903" t="s">
        <v>1510</v>
      </c>
      <c r="T903" t="s">
        <v>712</v>
      </c>
      <c r="U903" t="s">
        <v>712</v>
      </c>
      <c r="V903" t="s">
        <v>712</v>
      </c>
      <c r="W903" t="s">
        <v>1219</v>
      </c>
      <c r="X903" t="s">
        <v>1219</v>
      </c>
      <c r="Y903" t="s">
        <v>6</v>
      </c>
      <c r="Z903" t="s">
        <v>6</v>
      </c>
      <c r="AA903" t="s">
        <v>1511</v>
      </c>
      <c r="AB903" t="s">
        <v>1512</v>
      </c>
      <c r="AC903" t="s">
        <v>715</v>
      </c>
    </row>
    <row r="904" spans="1:29" x14ac:dyDescent="0.25">
      <c r="A904" t="s">
        <v>347</v>
      </c>
      <c r="B904">
        <v>146</v>
      </c>
      <c r="C904" t="s">
        <v>96</v>
      </c>
      <c r="D904">
        <v>1953</v>
      </c>
      <c r="E904" t="s">
        <v>1515</v>
      </c>
      <c r="I904">
        <v>110.86975</v>
      </c>
      <c r="O904">
        <v>32.599159999999998</v>
      </c>
      <c r="P904">
        <v>26.829681000000001</v>
      </c>
      <c r="Q904" t="s">
        <v>1510</v>
      </c>
      <c r="R904" t="s">
        <v>1510</v>
      </c>
      <c r="S904" t="s">
        <v>1510</v>
      </c>
      <c r="T904" t="s">
        <v>712</v>
      </c>
      <c r="U904" t="s">
        <v>712</v>
      </c>
      <c r="V904" t="s">
        <v>712</v>
      </c>
      <c r="W904" t="s">
        <v>1219</v>
      </c>
      <c r="X904" t="s">
        <v>1219</v>
      </c>
      <c r="Y904" t="s">
        <v>6</v>
      </c>
      <c r="Z904" t="s">
        <v>6</v>
      </c>
      <c r="AA904" t="s">
        <v>1511</v>
      </c>
      <c r="AB904" t="s">
        <v>1512</v>
      </c>
      <c r="AC904" t="s">
        <v>715</v>
      </c>
    </row>
    <row r="905" spans="1:29" x14ac:dyDescent="0.25">
      <c r="A905" t="s">
        <v>347</v>
      </c>
      <c r="B905">
        <v>146</v>
      </c>
      <c r="C905" t="s">
        <v>96</v>
      </c>
      <c r="D905">
        <v>1954</v>
      </c>
      <c r="E905" t="s">
        <v>1516</v>
      </c>
      <c r="I905">
        <v>112.11221</v>
      </c>
      <c r="O905">
        <v>30.854876999999998</v>
      </c>
      <c r="P905">
        <v>28.430444000000001</v>
      </c>
      <c r="Q905" t="s">
        <v>1510</v>
      </c>
      <c r="R905" t="s">
        <v>1510</v>
      </c>
      <c r="S905" t="s">
        <v>1510</v>
      </c>
      <c r="T905" t="s">
        <v>712</v>
      </c>
      <c r="U905" t="s">
        <v>712</v>
      </c>
      <c r="V905" t="s">
        <v>712</v>
      </c>
      <c r="W905" t="s">
        <v>1219</v>
      </c>
      <c r="X905" t="s">
        <v>1219</v>
      </c>
      <c r="Y905" t="s">
        <v>6</v>
      </c>
      <c r="Z905" t="s">
        <v>6</v>
      </c>
      <c r="AA905" t="s">
        <v>1511</v>
      </c>
      <c r="AB905" t="s">
        <v>1512</v>
      </c>
      <c r="AC905" t="s">
        <v>715</v>
      </c>
    </row>
    <row r="906" spans="1:29" x14ac:dyDescent="0.25">
      <c r="A906" t="s">
        <v>347</v>
      </c>
      <c r="B906">
        <v>146</v>
      </c>
      <c r="C906" t="s">
        <v>96</v>
      </c>
      <c r="D906">
        <v>1955</v>
      </c>
      <c r="E906" t="s">
        <v>1517</v>
      </c>
      <c r="I906">
        <v>111.51316</v>
      </c>
      <c r="O906">
        <v>27.986032000000002</v>
      </c>
      <c r="P906">
        <v>30.668130000000001</v>
      </c>
      <c r="Q906" t="s">
        <v>1510</v>
      </c>
      <c r="R906" t="s">
        <v>1510</v>
      </c>
      <c r="S906" t="s">
        <v>1510</v>
      </c>
      <c r="T906" t="s">
        <v>712</v>
      </c>
      <c r="U906" t="s">
        <v>712</v>
      </c>
      <c r="V906" t="s">
        <v>712</v>
      </c>
      <c r="W906" t="s">
        <v>1219</v>
      </c>
      <c r="X906" t="s">
        <v>1219</v>
      </c>
      <c r="Y906" t="s">
        <v>6</v>
      </c>
      <c r="Z906" t="s">
        <v>6</v>
      </c>
      <c r="AA906" t="s">
        <v>1511</v>
      </c>
      <c r="AB906" t="s">
        <v>1512</v>
      </c>
      <c r="AC906" t="s">
        <v>715</v>
      </c>
    </row>
    <row r="907" spans="1:29" x14ac:dyDescent="0.25">
      <c r="A907" t="s">
        <v>347</v>
      </c>
      <c r="B907">
        <v>146</v>
      </c>
      <c r="C907" t="s">
        <v>96</v>
      </c>
      <c r="D907">
        <v>1956</v>
      </c>
      <c r="E907" t="s">
        <v>1518</v>
      </c>
      <c r="I907">
        <v>112.15689</v>
      </c>
      <c r="O907">
        <v>25.545983</v>
      </c>
      <c r="P907">
        <v>32.973453999999997</v>
      </c>
      <c r="Q907" t="s">
        <v>1510</v>
      </c>
      <c r="R907" t="s">
        <v>1510</v>
      </c>
      <c r="S907" t="s">
        <v>1510</v>
      </c>
      <c r="T907" t="s">
        <v>712</v>
      </c>
      <c r="U907" t="s">
        <v>712</v>
      </c>
      <c r="V907" t="s">
        <v>712</v>
      </c>
      <c r="W907" t="s">
        <v>1219</v>
      </c>
      <c r="X907" t="s">
        <v>1219</v>
      </c>
      <c r="Y907" t="s">
        <v>6</v>
      </c>
      <c r="Z907" t="s">
        <v>6</v>
      </c>
      <c r="AA907" t="s">
        <v>1511</v>
      </c>
      <c r="AB907" t="s">
        <v>1512</v>
      </c>
      <c r="AC907" t="s">
        <v>715</v>
      </c>
    </row>
    <row r="908" spans="1:29" x14ac:dyDescent="0.25">
      <c r="A908" t="s">
        <v>347</v>
      </c>
      <c r="B908">
        <v>146</v>
      </c>
      <c r="C908" t="s">
        <v>96</v>
      </c>
      <c r="D908">
        <v>1957</v>
      </c>
      <c r="E908" t="s">
        <v>1519</v>
      </c>
      <c r="I908">
        <v>110.66584</v>
      </c>
      <c r="O908">
        <v>22.060099999999998</v>
      </c>
      <c r="P908">
        <v>35.075865</v>
      </c>
      <c r="Q908" t="s">
        <v>1510</v>
      </c>
      <c r="R908" t="s">
        <v>1510</v>
      </c>
      <c r="S908" t="s">
        <v>1510</v>
      </c>
      <c r="T908" t="s">
        <v>712</v>
      </c>
      <c r="U908" t="s">
        <v>712</v>
      </c>
      <c r="V908" t="s">
        <v>712</v>
      </c>
      <c r="W908" t="s">
        <v>1219</v>
      </c>
      <c r="X908" t="s">
        <v>1219</v>
      </c>
      <c r="Y908" t="s">
        <v>6</v>
      </c>
      <c r="Z908" t="s">
        <v>6</v>
      </c>
      <c r="AA908" t="s">
        <v>1511</v>
      </c>
      <c r="AB908" t="s">
        <v>1512</v>
      </c>
      <c r="AC908" t="s">
        <v>715</v>
      </c>
    </row>
    <row r="909" spans="1:29" x14ac:dyDescent="0.25">
      <c r="A909" t="s">
        <v>347</v>
      </c>
      <c r="B909">
        <v>146</v>
      </c>
      <c r="C909" t="s">
        <v>96</v>
      </c>
      <c r="D909">
        <v>1958</v>
      </c>
      <c r="E909" t="s">
        <v>1520</v>
      </c>
      <c r="I909">
        <v>113.06282</v>
      </c>
      <c r="O909">
        <v>19.917787000000001</v>
      </c>
      <c r="P909">
        <v>36.062251000000003</v>
      </c>
      <c r="Q909" t="s">
        <v>1510</v>
      </c>
      <c r="R909" t="s">
        <v>1510</v>
      </c>
      <c r="S909" t="s">
        <v>1510</v>
      </c>
      <c r="T909" t="s">
        <v>712</v>
      </c>
      <c r="U909" t="s">
        <v>712</v>
      </c>
      <c r="V909" t="s">
        <v>712</v>
      </c>
      <c r="W909" t="s">
        <v>1219</v>
      </c>
      <c r="X909" t="s">
        <v>1219</v>
      </c>
      <c r="Y909" t="s">
        <v>6</v>
      </c>
      <c r="Z909" t="s">
        <v>6</v>
      </c>
      <c r="AA909" t="s">
        <v>1511</v>
      </c>
      <c r="AB909" t="s">
        <v>1512</v>
      </c>
      <c r="AC909" t="s">
        <v>715</v>
      </c>
    </row>
    <row r="910" spans="1:29" x14ac:dyDescent="0.25">
      <c r="A910" t="s">
        <v>347</v>
      </c>
      <c r="B910">
        <v>146</v>
      </c>
      <c r="C910" t="s">
        <v>96</v>
      </c>
      <c r="D910">
        <v>1959</v>
      </c>
      <c r="E910" t="s">
        <v>1521</v>
      </c>
      <c r="I910">
        <v>115.71821</v>
      </c>
      <c r="O910">
        <v>18.389109999999999</v>
      </c>
      <c r="P910">
        <v>38.299937</v>
      </c>
      <c r="Q910" t="s">
        <v>1510</v>
      </c>
      <c r="R910" t="s">
        <v>1510</v>
      </c>
      <c r="S910" t="s">
        <v>1510</v>
      </c>
      <c r="T910" t="s">
        <v>712</v>
      </c>
      <c r="U910" t="s">
        <v>712</v>
      </c>
      <c r="V910" t="s">
        <v>712</v>
      </c>
      <c r="W910" t="s">
        <v>1219</v>
      </c>
      <c r="X910" t="s">
        <v>1219</v>
      </c>
      <c r="Y910" t="s">
        <v>6</v>
      </c>
      <c r="Z910" t="s">
        <v>6</v>
      </c>
      <c r="AA910" t="s">
        <v>1511</v>
      </c>
      <c r="AB910" t="s">
        <v>1512</v>
      </c>
      <c r="AC910" t="s">
        <v>715</v>
      </c>
    </row>
    <row r="911" spans="1:29" x14ac:dyDescent="0.25">
      <c r="A911" t="s">
        <v>347</v>
      </c>
      <c r="B911">
        <v>146</v>
      </c>
      <c r="C911" t="s">
        <v>96</v>
      </c>
      <c r="D911">
        <v>1960</v>
      </c>
      <c r="E911" t="s">
        <v>1522</v>
      </c>
      <c r="I911">
        <v>118.66942</v>
      </c>
      <c r="O911">
        <v>15.904736</v>
      </c>
      <c r="P911">
        <v>42.127111999999997</v>
      </c>
      <c r="Q911" t="s">
        <v>1510</v>
      </c>
      <c r="R911" t="s">
        <v>1510</v>
      </c>
      <c r="S911" t="s">
        <v>1510</v>
      </c>
      <c r="T911" t="s">
        <v>712</v>
      </c>
      <c r="U911" t="s">
        <v>712</v>
      </c>
      <c r="V911" t="s">
        <v>712</v>
      </c>
      <c r="W911" t="s">
        <v>1219</v>
      </c>
      <c r="X911" t="s">
        <v>1219</v>
      </c>
      <c r="Y911" t="s">
        <v>6</v>
      </c>
      <c r="Z911" t="s">
        <v>6</v>
      </c>
      <c r="AA911" t="s">
        <v>1511</v>
      </c>
      <c r="AB911" t="s">
        <v>1512</v>
      </c>
      <c r="AC911" t="s">
        <v>715</v>
      </c>
    </row>
    <row r="912" spans="1:29" x14ac:dyDescent="0.25">
      <c r="A912" t="s">
        <v>347</v>
      </c>
      <c r="B912">
        <v>146</v>
      </c>
      <c r="C912" t="s">
        <v>96</v>
      </c>
      <c r="D912">
        <v>1961</v>
      </c>
      <c r="E912" t="s">
        <v>1523</v>
      </c>
      <c r="I912">
        <v>120.03816999999999</v>
      </c>
      <c r="O912">
        <v>13.645576</v>
      </c>
      <c r="P912">
        <v>47.391593</v>
      </c>
      <c r="Q912" t="s">
        <v>1510</v>
      </c>
      <c r="R912" t="s">
        <v>1510</v>
      </c>
      <c r="S912" t="s">
        <v>1510</v>
      </c>
      <c r="T912" t="s">
        <v>712</v>
      </c>
      <c r="U912" t="s">
        <v>712</v>
      </c>
      <c r="V912" t="s">
        <v>712</v>
      </c>
      <c r="W912" t="s">
        <v>1219</v>
      </c>
      <c r="X912" t="s">
        <v>1219</v>
      </c>
      <c r="Y912" t="s">
        <v>6</v>
      </c>
      <c r="Z912" t="s">
        <v>6</v>
      </c>
      <c r="AA912" t="s">
        <v>1511</v>
      </c>
      <c r="AB912" t="s">
        <v>1512</v>
      </c>
      <c r="AC912" t="s">
        <v>715</v>
      </c>
    </row>
    <row r="913" spans="1:29" x14ac:dyDescent="0.25">
      <c r="A913" t="s">
        <v>347</v>
      </c>
      <c r="B913">
        <v>146</v>
      </c>
      <c r="C913" t="s">
        <v>96</v>
      </c>
      <c r="D913">
        <v>1962</v>
      </c>
      <c r="E913" t="s">
        <v>1524</v>
      </c>
      <c r="I913">
        <v>119.97423000000001</v>
      </c>
      <c r="O913">
        <v>11.755470000000001</v>
      </c>
      <c r="P913">
        <v>52.554617999999998</v>
      </c>
      <c r="Q913" t="s">
        <v>1510</v>
      </c>
      <c r="R913" t="s">
        <v>1510</v>
      </c>
      <c r="S913" t="s">
        <v>1510</v>
      </c>
      <c r="T913" t="s">
        <v>712</v>
      </c>
      <c r="U913" t="s">
        <v>712</v>
      </c>
      <c r="V913" t="s">
        <v>712</v>
      </c>
      <c r="W913" t="s">
        <v>1219</v>
      </c>
      <c r="X913" t="s">
        <v>1219</v>
      </c>
      <c r="Y913" t="s">
        <v>6</v>
      </c>
      <c r="Z913" t="s">
        <v>6</v>
      </c>
      <c r="AA913" t="s">
        <v>1511</v>
      </c>
      <c r="AB913" t="s">
        <v>1512</v>
      </c>
      <c r="AC913" t="s">
        <v>715</v>
      </c>
    </row>
    <row r="914" spans="1:29" x14ac:dyDescent="0.25">
      <c r="A914" t="s">
        <v>347</v>
      </c>
      <c r="B914">
        <v>146</v>
      </c>
      <c r="C914" t="s">
        <v>96</v>
      </c>
      <c r="D914">
        <v>1963</v>
      </c>
      <c r="E914" t="s">
        <v>1525</v>
      </c>
      <c r="I914">
        <v>118.60168</v>
      </c>
      <c r="O914">
        <v>10.519458</v>
      </c>
      <c r="P914">
        <v>57.790916000000003</v>
      </c>
      <c r="Q914" t="s">
        <v>1510</v>
      </c>
      <c r="R914" t="s">
        <v>1510</v>
      </c>
      <c r="S914" t="s">
        <v>1510</v>
      </c>
      <c r="T914" t="s">
        <v>712</v>
      </c>
      <c r="U914" t="s">
        <v>712</v>
      </c>
      <c r="V914" t="s">
        <v>712</v>
      </c>
      <c r="W914" t="s">
        <v>1219</v>
      </c>
      <c r="X914" t="s">
        <v>1219</v>
      </c>
      <c r="Y914" t="s">
        <v>6</v>
      </c>
      <c r="Z914" t="s">
        <v>6</v>
      </c>
      <c r="AA914" t="s">
        <v>1511</v>
      </c>
      <c r="AB914" t="s">
        <v>1512</v>
      </c>
      <c r="AC914" t="s">
        <v>715</v>
      </c>
    </row>
    <row r="915" spans="1:29" x14ac:dyDescent="0.25">
      <c r="A915" t="s">
        <v>347</v>
      </c>
      <c r="B915">
        <v>146</v>
      </c>
      <c r="C915" t="s">
        <v>96</v>
      </c>
      <c r="D915">
        <v>1964</v>
      </c>
      <c r="E915" t="s">
        <v>1526</v>
      </c>
      <c r="I915">
        <v>120.28968999999999</v>
      </c>
      <c r="O915">
        <v>9.1065552000000007</v>
      </c>
      <c r="P915">
        <v>64.058689999999999</v>
      </c>
      <c r="Q915" t="s">
        <v>1510</v>
      </c>
      <c r="R915" t="s">
        <v>1510</v>
      </c>
      <c r="S915" t="s">
        <v>1510</v>
      </c>
      <c r="T915" t="s">
        <v>712</v>
      </c>
      <c r="U915" t="s">
        <v>712</v>
      </c>
      <c r="V915" t="s">
        <v>712</v>
      </c>
      <c r="W915" t="s">
        <v>1219</v>
      </c>
      <c r="X915" t="s">
        <v>1219</v>
      </c>
      <c r="Y915" t="s">
        <v>6</v>
      </c>
      <c r="Z915" t="s">
        <v>6</v>
      </c>
      <c r="AA915" t="s">
        <v>1511</v>
      </c>
      <c r="AB915" t="s">
        <v>1512</v>
      </c>
      <c r="AC915" t="s">
        <v>715</v>
      </c>
    </row>
    <row r="916" spans="1:29" x14ac:dyDescent="0.25">
      <c r="A916" t="s">
        <v>347</v>
      </c>
      <c r="B916">
        <v>146</v>
      </c>
      <c r="C916" t="s">
        <v>96</v>
      </c>
      <c r="D916">
        <v>1965</v>
      </c>
      <c r="E916" t="s">
        <v>1527</v>
      </c>
      <c r="I916">
        <v>121.95635</v>
      </c>
      <c r="O916">
        <v>8.0407492999999999</v>
      </c>
      <c r="P916">
        <v>68.607333999999994</v>
      </c>
      <c r="Q916" t="s">
        <v>1510</v>
      </c>
      <c r="R916" t="s">
        <v>1510</v>
      </c>
      <c r="S916" t="s">
        <v>1510</v>
      </c>
      <c r="T916" t="s">
        <v>712</v>
      </c>
      <c r="U916" t="s">
        <v>712</v>
      </c>
      <c r="V916" t="s">
        <v>712</v>
      </c>
      <c r="W916" t="s">
        <v>1219</v>
      </c>
      <c r="X916" t="s">
        <v>1219</v>
      </c>
      <c r="Y916" t="s">
        <v>6</v>
      </c>
      <c r="Z916" t="s">
        <v>6</v>
      </c>
      <c r="AA916" t="s">
        <v>1511</v>
      </c>
      <c r="AB916" t="s">
        <v>1512</v>
      </c>
      <c r="AC916" t="s">
        <v>715</v>
      </c>
    </row>
    <row r="917" spans="1:29" x14ac:dyDescent="0.25">
      <c r="A917" t="s">
        <v>347</v>
      </c>
      <c r="B917">
        <v>146</v>
      </c>
      <c r="C917" t="s">
        <v>96</v>
      </c>
      <c r="D917">
        <v>1966</v>
      </c>
      <c r="E917" t="s">
        <v>1528</v>
      </c>
      <c r="I917">
        <v>122.39372</v>
      </c>
      <c r="O917">
        <v>7.3991278999999999</v>
      </c>
      <c r="P917">
        <v>73.674531999999999</v>
      </c>
      <c r="Q917" t="s">
        <v>1510</v>
      </c>
      <c r="R917" t="s">
        <v>1510</v>
      </c>
      <c r="S917" t="s">
        <v>1510</v>
      </c>
      <c r="T917" t="s">
        <v>712</v>
      </c>
      <c r="U917" t="s">
        <v>712</v>
      </c>
      <c r="V917" t="s">
        <v>712</v>
      </c>
      <c r="W917" t="s">
        <v>1219</v>
      </c>
      <c r="X917" t="s">
        <v>1219</v>
      </c>
      <c r="Y917" t="s">
        <v>6</v>
      </c>
      <c r="Z917" t="s">
        <v>6</v>
      </c>
      <c r="AA917" t="s">
        <v>1511</v>
      </c>
      <c r="AB917" t="s">
        <v>1512</v>
      </c>
      <c r="AC917" t="s">
        <v>715</v>
      </c>
    </row>
    <row r="918" spans="1:29" x14ac:dyDescent="0.25">
      <c r="A918" t="s">
        <v>347</v>
      </c>
      <c r="B918">
        <v>146</v>
      </c>
      <c r="C918" t="s">
        <v>96</v>
      </c>
      <c r="D918">
        <v>1967</v>
      </c>
      <c r="E918" t="s">
        <v>1529</v>
      </c>
      <c r="I918">
        <v>124.42286</v>
      </c>
      <c r="O918">
        <v>6.9901919000000001</v>
      </c>
      <c r="P918">
        <v>79.305364999999995</v>
      </c>
      <c r="Q918" t="s">
        <v>1510</v>
      </c>
      <c r="R918" t="s">
        <v>1510</v>
      </c>
      <c r="S918" t="s">
        <v>1510</v>
      </c>
      <c r="T918" t="s">
        <v>712</v>
      </c>
      <c r="U918" t="s">
        <v>712</v>
      </c>
      <c r="V918" t="s">
        <v>712</v>
      </c>
      <c r="W918" t="s">
        <v>1219</v>
      </c>
      <c r="X918" t="s">
        <v>1219</v>
      </c>
      <c r="Y918" t="s">
        <v>6</v>
      </c>
      <c r="Z918" t="s">
        <v>6</v>
      </c>
      <c r="AA918" t="s">
        <v>1511</v>
      </c>
      <c r="AB918" t="s">
        <v>1512</v>
      </c>
      <c r="AC918" t="s">
        <v>715</v>
      </c>
    </row>
    <row r="919" spans="1:29" x14ac:dyDescent="0.25">
      <c r="A919" t="s">
        <v>347</v>
      </c>
      <c r="B919">
        <v>146</v>
      </c>
      <c r="C919" t="s">
        <v>96</v>
      </c>
      <c r="D919">
        <v>1968</v>
      </c>
      <c r="E919" t="s">
        <v>1530</v>
      </c>
      <c r="I919">
        <v>129.56971999999999</v>
      </c>
      <c r="O919">
        <v>6.7610489999999999</v>
      </c>
      <c r="P919">
        <v>84.682593999999995</v>
      </c>
      <c r="Q919" t="s">
        <v>1510</v>
      </c>
      <c r="R919" t="s">
        <v>1510</v>
      </c>
      <c r="S919" t="s">
        <v>1510</v>
      </c>
      <c r="T919" t="s">
        <v>712</v>
      </c>
      <c r="U919" t="s">
        <v>712</v>
      </c>
      <c r="V919" t="s">
        <v>712</v>
      </c>
      <c r="W919" t="s">
        <v>1219</v>
      </c>
      <c r="X919" t="s">
        <v>1219</v>
      </c>
      <c r="Y919" t="s">
        <v>6</v>
      </c>
      <c r="Z919" t="s">
        <v>6</v>
      </c>
      <c r="AA919" t="s">
        <v>1511</v>
      </c>
      <c r="AB919" t="s">
        <v>1512</v>
      </c>
      <c r="AC919" t="s">
        <v>715</v>
      </c>
    </row>
    <row r="920" spans="1:29" x14ac:dyDescent="0.25">
      <c r="A920" t="s">
        <v>347</v>
      </c>
      <c r="B920">
        <v>146</v>
      </c>
      <c r="C920" t="s">
        <v>96</v>
      </c>
      <c r="D920">
        <v>1969</v>
      </c>
      <c r="E920" t="s">
        <v>1531</v>
      </c>
      <c r="I920">
        <v>136.45263</v>
      </c>
      <c r="O920">
        <v>6.5182136000000002</v>
      </c>
      <c r="P920">
        <v>91.756384999999995</v>
      </c>
      <c r="Q920" t="s">
        <v>1510</v>
      </c>
      <c r="R920" t="s">
        <v>1510</v>
      </c>
      <c r="S920" t="s">
        <v>1510</v>
      </c>
      <c r="T920" t="s">
        <v>712</v>
      </c>
      <c r="U920" t="s">
        <v>712</v>
      </c>
      <c r="V920" t="s">
        <v>712</v>
      </c>
      <c r="W920" t="s">
        <v>1219</v>
      </c>
      <c r="X920" t="s">
        <v>1219</v>
      </c>
      <c r="Y920" t="s">
        <v>6</v>
      </c>
      <c r="Z920" t="s">
        <v>6</v>
      </c>
      <c r="AA920" t="s">
        <v>1511</v>
      </c>
      <c r="AB920" t="s">
        <v>1512</v>
      </c>
      <c r="AC920" t="s">
        <v>715</v>
      </c>
    </row>
    <row r="921" spans="1:29" x14ac:dyDescent="0.25">
      <c r="A921" t="s">
        <v>347</v>
      </c>
      <c r="B921">
        <v>146</v>
      </c>
      <c r="C921" t="s">
        <v>96</v>
      </c>
      <c r="D921">
        <v>1970</v>
      </c>
      <c r="E921" t="s">
        <v>1532</v>
      </c>
      <c r="I921">
        <v>135.01227</v>
      </c>
      <c r="O921">
        <v>5.8984173000000002</v>
      </c>
      <c r="P921">
        <v>102.33662</v>
      </c>
      <c r="Q921" t="s">
        <v>1510</v>
      </c>
      <c r="R921" t="s">
        <v>1510</v>
      </c>
      <c r="S921" t="s">
        <v>1510</v>
      </c>
      <c r="T921" t="s">
        <v>712</v>
      </c>
      <c r="U921" t="s">
        <v>712</v>
      </c>
      <c r="V921" t="s">
        <v>712</v>
      </c>
      <c r="W921" t="s">
        <v>1219</v>
      </c>
      <c r="X921" t="s">
        <v>1219</v>
      </c>
      <c r="Y921" t="s">
        <v>6</v>
      </c>
      <c r="Z921" t="s">
        <v>6</v>
      </c>
      <c r="AA921" t="s">
        <v>1511</v>
      </c>
      <c r="AB921" t="s">
        <v>1512</v>
      </c>
      <c r="AC921" t="s">
        <v>715</v>
      </c>
    </row>
    <row r="922" spans="1:29" x14ac:dyDescent="0.25">
      <c r="A922" t="s">
        <v>347</v>
      </c>
      <c r="B922">
        <v>146</v>
      </c>
      <c r="C922" t="s">
        <v>96</v>
      </c>
      <c r="D922">
        <v>1971</v>
      </c>
      <c r="E922" t="s">
        <v>1533</v>
      </c>
      <c r="I922">
        <v>129.92595</v>
      </c>
      <c r="O922">
        <v>5.6889168999999997</v>
      </c>
      <c r="P922">
        <v>116.25391</v>
      </c>
      <c r="Q922" t="s">
        <v>1510</v>
      </c>
      <c r="R922" t="s">
        <v>1510</v>
      </c>
      <c r="S922" t="s">
        <v>1510</v>
      </c>
      <c r="T922" t="s">
        <v>712</v>
      </c>
      <c r="U922" t="s">
        <v>712</v>
      </c>
      <c r="V922" t="s">
        <v>712</v>
      </c>
      <c r="W922" t="s">
        <v>1219</v>
      </c>
      <c r="X922" t="s">
        <v>1219</v>
      </c>
      <c r="Y922" t="s">
        <v>6</v>
      </c>
      <c r="Z922" t="s">
        <v>6</v>
      </c>
      <c r="AA922" t="s">
        <v>1511</v>
      </c>
      <c r="AB922" t="s">
        <v>1512</v>
      </c>
      <c r="AC922" t="s">
        <v>715</v>
      </c>
    </row>
    <row r="923" spans="1:29" x14ac:dyDescent="0.25">
      <c r="A923" t="s">
        <v>347</v>
      </c>
      <c r="B923">
        <v>146</v>
      </c>
      <c r="C923" t="s">
        <v>96</v>
      </c>
      <c r="D923">
        <v>1972</v>
      </c>
      <c r="E923" t="s">
        <v>1534</v>
      </c>
      <c r="I923">
        <v>126.49611</v>
      </c>
      <c r="O923">
        <v>5.2998884999999998</v>
      </c>
      <c r="P923">
        <v>131.73448999999999</v>
      </c>
      <c r="Q923" t="s">
        <v>1510</v>
      </c>
      <c r="R923" t="s">
        <v>1510</v>
      </c>
      <c r="S923" t="s">
        <v>1510</v>
      </c>
      <c r="T923" t="s">
        <v>712</v>
      </c>
      <c r="U923" t="s">
        <v>712</v>
      </c>
      <c r="V923" t="s">
        <v>712</v>
      </c>
      <c r="W923" t="s">
        <v>1219</v>
      </c>
      <c r="X923" t="s">
        <v>1219</v>
      </c>
      <c r="Y923" t="s">
        <v>6</v>
      </c>
      <c r="Z923" t="s">
        <v>6</v>
      </c>
      <c r="AA923" t="s">
        <v>1511</v>
      </c>
      <c r="AB923" t="s">
        <v>1512</v>
      </c>
      <c r="AC923" t="s">
        <v>715</v>
      </c>
    </row>
    <row r="924" spans="1:29" x14ac:dyDescent="0.25">
      <c r="A924" t="s">
        <v>347</v>
      </c>
      <c r="B924">
        <v>146</v>
      </c>
      <c r="C924" t="s">
        <v>96</v>
      </c>
      <c r="D924">
        <v>1973</v>
      </c>
      <c r="E924" t="s">
        <v>1535</v>
      </c>
      <c r="I924">
        <v>123.50149</v>
      </c>
      <c r="O924">
        <v>4.9924651000000004</v>
      </c>
      <c r="P924">
        <v>146.80307999999999</v>
      </c>
      <c r="Q924" t="s">
        <v>1510</v>
      </c>
      <c r="R924" t="s">
        <v>1510</v>
      </c>
      <c r="S924" t="s">
        <v>1510</v>
      </c>
      <c r="T924" t="s">
        <v>712</v>
      </c>
      <c r="U924" t="s">
        <v>712</v>
      </c>
      <c r="V924" t="s">
        <v>712</v>
      </c>
      <c r="W924" t="s">
        <v>1219</v>
      </c>
      <c r="X924" t="s">
        <v>1219</v>
      </c>
      <c r="Y924" t="s">
        <v>6</v>
      </c>
      <c r="Z924" t="s">
        <v>6</v>
      </c>
      <c r="AA924" t="s">
        <v>1511</v>
      </c>
      <c r="AB924" t="s">
        <v>1512</v>
      </c>
      <c r="AC924" t="s">
        <v>715</v>
      </c>
    </row>
    <row r="925" spans="1:29" x14ac:dyDescent="0.25">
      <c r="A925" t="s">
        <v>347</v>
      </c>
      <c r="B925">
        <v>146</v>
      </c>
      <c r="C925" t="s">
        <v>96</v>
      </c>
      <c r="D925">
        <v>1974</v>
      </c>
      <c r="E925" t="s">
        <v>1536</v>
      </c>
      <c r="I925">
        <v>117.2328</v>
      </c>
      <c r="O925">
        <v>5.7532953999999998</v>
      </c>
      <c r="P925">
        <v>159.26430999999999</v>
      </c>
      <c r="Q925" t="s">
        <v>1510</v>
      </c>
      <c r="R925" t="s">
        <v>1510</v>
      </c>
      <c r="S925" t="s">
        <v>1510</v>
      </c>
      <c r="T925" t="s">
        <v>712</v>
      </c>
      <c r="U925" t="s">
        <v>712</v>
      </c>
      <c r="V925" t="s">
        <v>712</v>
      </c>
      <c r="W925" t="s">
        <v>1219</v>
      </c>
      <c r="X925" t="s">
        <v>1219</v>
      </c>
      <c r="Y925" t="s">
        <v>6</v>
      </c>
      <c r="Z925" t="s">
        <v>6</v>
      </c>
      <c r="AA925" t="s">
        <v>1511</v>
      </c>
      <c r="AB925" t="s">
        <v>1512</v>
      </c>
      <c r="AC925" t="s">
        <v>715</v>
      </c>
    </row>
    <row r="926" spans="1:29" x14ac:dyDescent="0.25">
      <c r="A926" t="s">
        <v>347</v>
      </c>
      <c r="B926">
        <v>146</v>
      </c>
      <c r="C926" t="s">
        <v>96</v>
      </c>
      <c r="D926">
        <v>1975</v>
      </c>
      <c r="E926" t="s">
        <v>1537</v>
      </c>
      <c r="I926">
        <v>128.72127</v>
      </c>
      <c r="O926">
        <v>7.5397954</v>
      </c>
      <c r="P926">
        <v>158.19763</v>
      </c>
      <c r="Q926" t="s">
        <v>1510</v>
      </c>
      <c r="R926" t="s">
        <v>1510</v>
      </c>
      <c r="S926" t="s">
        <v>1510</v>
      </c>
      <c r="T926" t="s">
        <v>712</v>
      </c>
      <c r="U926" t="s">
        <v>712</v>
      </c>
      <c r="V926" t="s">
        <v>712</v>
      </c>
      <c r="W926" t="s">
        <v>1219</v>
      </c>
      <c r="X926" t="s">
        <v>1219</v>
      </c>
      <c r="Y926" t="s">
        <v>6</v>
      </c>
      <c r="Z926" t="s">
        <v>6</v>
      </c>
      <c r="AA926" t="s">
        <v>1511</v>
      </c>
      <c r="AB926" t="s">
        <v>1512</v>
      </c>
      <c r="AC926" t="s">
        <v>715</v>
      </c>
    </row>
    <row r="927" spans="1:29" x14ac:dyDescent="0.25">
      <c r="A927" t="s">
        <v>347</v>
      </c>
      <c r="B927">
        <v>146</v>
      </c>
      <c r="C927" t="s">
        <v>96</v>
      </c>
      <c r="D927">
        <v>1976</v>
      </c>
      <c r="E927" t="s">
        <v>1538</v>
      </c>
      <c r="I927">
        <v>137.41941</v>
      </c>
      <c r="O927">
        <v>12.954352999999999</v>
      </c>
      <c r="P927">
        <v>160.23500999999999</v>
      </c>
      <c r="Q927" t="s">
        <v>1510</v>
      </c>
      <c r="R927" t="s">
        <v>1510</v>
      </c>
      <c r="S927" t="s">
        <v>1510</v>
      </c>
      <c r="T927" t="s">
        <v>712</v>
      </c>
      <c r="U927" t="s">
        <v>712</v>
      </c>
      <c r="V927" t="s">
        <v>712</v>
      </c>
      <c r="W927" t="s">
        <v>1219</v>
      </c>
      <c r="X927" t="s">
        <v>1219</v>
      </c>
      <c r="Y927" t="s">
        <v>6</v>
      </c>
      <c r="Z927" t="s">
        <v>6</v>
      </c>
      <c r="AA927" t="s">
        <v>1511</v>
      </c>
      <c r="AB927" t="s">
        <v>1512</v>
      </c>
      <c r="AC927" t="s">
        <v>715</v>
      </c>
    </row>
    <row r="928" spans="1:29" x14ac:dyDescent="0.25">
      <c r="A928" t="s">
        <v>347</v>
      </c>
      <c r="B928">
        <v>146</v>
      </c>
      <c r="C928" t="s">
        <v>96</v>
      </c>
      <c r="D928">
        <v>1977</v>
      </c>
      <c r="E928" t="s">
        <v>1539</v>
      </c>
      <c r="I928">
        <v>146.273</v>
      </c>
      <c r="O928">
        <v>13.287606</v>
      </c>
      <c r="P928">
        <v>164.55805000000001</v>
      </c>
      <c r="Q928" t="s">
        <v>1510</v>
      </c>
      <c r="R928" t="s">
        <v>1510</v>
      </c>
      <c r="S928" t="s">
        <v>1510</v>
      </c>
      <c r="T928" t="s">
        <v>712</v>
      </c>
      <c r="U928" t="s">
        <v>712</v>
      </c>
      <c r="V928" t="s">
        <v>712</v>
      </c>
      <c r="W928" t="s">
        <v>1219</v>
      </c>
      <c r="X928" t="s">
        <v>1219</v>
      </c>
      <c r="Y928" t="s">
        <v>6</v>
      </c>
      <c r="Z928" t="s">
        <v>6</v>
      </c>
      <c r="AA928" t="s">
        <v>1511</v>
      </c>
      <c r="AB928" t="s">
        <v>1512</v>
      </c>
      <c r="AC928" t="s">
        <v>715</v>
      </c>
    </row>
    <row r="929" spans="1:29" x14ac:dyDescent="0.25">
      <c r="A929" t="s">
        <v>347</v>
      </c>
      <c r="B929">
        <v>146</v>
      </c>
      <c r="C929" t="s">
        <v>96</v>
      </c>
      <c r="D929">
        <v>1978</v>
      </c>
      <c r="E929" t="s">
        <v>1540</v>
      </c>
      <c r="I929">
        <v>152.14836</v>
      </c>
      <c r="O929">
        <v>13.548047</v>
      </c>
      <c r="P929">
        <v>171.20066</v>
      </c>
      <c r="Q929" t="s">
        <v>1510</v>
      </c>
      <c r="R929" t="s">
        <v>1510</v>
      </c>
      <c r="S929" t="s">
        <v>1510</v>
      </c>
      <c r="T929" t="s">
        <v>712</v>
      </c>
      <c r="U929" t="s">
        <v>712</v>
      </c>
      <c r="V929" t="s">
        <v>712</v>
      </c>
      <c r="W929" t="s">
        <v>1219</v>
      </c>
      <c r="X929" t="s">
        <v>1219</v>
      </c>
      <c r="Y929" t="s">
        <v>6</v>
      </c>
      <c r="Z929" t="s">
        <v>6</v>
      </c>
      <c r="AA929" t="s">
        <v>1511</v>
      </c>
      <c r="AB929" t="s">
        <v>1512</v>
      </c>
      <c r="AC929" t="s">
        <v>715</v>
      </c>
    </row>
    <row r="930" spans="1:29" x14ac:dyDescent="0.25">
      <c r="A930" t="s">
        <v>347</v>
      </c>
      <c r="B930">
        <v>146</v>
      </c>
      <c r="C930" t="s">
        <v>96</v>
      </c>
      <c r="D930">
        <v>1979</v>
      </c>
      <c r="E930" t="s">
        <v>1541</v>
      </c>
      <c r="I930">
        <v>155.13281000000001</v>
      </c>
      <c r="O930">
        <v>14.131634</v>
      </c>
      <c r="P930">
        <v>178.95505</v>
      </c>
      <c r="Q930" t="s">
        <v>1510</v>
      </c>
      <c r="R930" t="s">
        <v>1510</v>
      </c>
      <c r="S930" t="s">
        <v>1510</v>
      </c>
      <c r="T930" t="s">
        <v>712</v>
      </c>
      <c r="U930" t="s">
        <v>712</v>
      </c>
      <c r="V930" t="s">
        <v>712</v>
      </c>
      <c r="W930" t="s">
        <v>1219</v>
      </c>
      <c r="X930" t="s">
        <v>1219</v>
      </c>
      <c r="Y930" t="s">
        <v>6</v>
      </c>
      <c r="Z930" t="s">
        <v>6</v>
      </c>
      <c r="AA930" t="s">
        <v>1511</v>
      </c>
      <c r="AB930" t="s">
        <v>1512</v>
      </c>
      <c r="AC930" t="s">
        <v>715</v>
      </c>
    </row>
    <row r="931" spans="1:29" x14ac:dyDescent="0.25">
      <c r="A931" t="s">
        <v>347</v>
      </c>
      <c r="B931">
        <v>146</v>
      </c>
      <c r="C931" t="s">
        <v>96</v>
      </c>
      <c r="D931">
        <v>1980</v>
      </c>
      <c r="E931" t="s">
        <v>1542</v>
      </c>
      <c r="I931">
        <v>155.15186</v>
      </c>
      <c r="O931">
        <v>13.197978000000001</v>
      </c>
      <c r="P931">
        <v>199.33179999999999</v>
      </c>
      <c r="Q931" t="s">
        <v>1510</v>
      </c>
      <c r="R931" t="s">
        <v>1510</v>
      </c>
      <c r="S931" t="s">
        <v>1510</v>
      </c>
      <c r="T931" t="s">
        <v>712</v>
      </c>
      <c r="U931" t="s">
        <v>712</v>
      </c>
      <c r="V931" t="s">
        <v>712</v>
      </c>
      <c r="W931" t="s">
        <v>1219</v>
      </c>
      <c r="X931" t="s">
        <v>1219</v>
      </c>
      <c r="Y931" t="s">
        <v>6</v>
      </c>
      <c r="Z931" t="s">
        <v>6</v>
      </c>
      <c r="AA931" t="s">
        <v>1511</v>
      </c>
      <c r="AB931" t="s">
        <v>1512</v>
      </c>
      <c r="AC931" t="s">
        <v>715</v>
      </c>
    </row>
    <row r="932" spans="1:29" x14ac:dyDescent="0.25">
      <c r="A932" t="s">
        <v>347</v>
      </c>
      <c r="B932">
        <v>146</v>
      </c>
      <c r="C932" t="s">
        <v>96</v>
      </c>
      <c r="D932">
        <v>1981</v>
      </c>
      <c r="E932" t="s">
        <v>1543</v>
      </c>
      <c r="I932">
        <v>152.97342</v>
      </c>
      <c r="O932">
        <v>12.487349</v>
      </c>
      <c r="P932">
        <v>213.91560000000001</v>
      </c>
      <c r="Q932" t="s">
        <v>1510</v>
      </c>
      <c r="R932" t="s">
        <v>1510</v>
      </c>
      <c r="S932" t="s">
        <v>1510</v>
      </c>
      <c r="T932" t="s">
        <v>712</v>
      </c>
      <c r="U932" t="s">
        <v>712</v>
      </c>
      <c r="V932" t="s">
        <v>712</v>
      </c>
      <c r="W932" t="s">
        <v>1219</v>
      </c>
      <c r="X932" t="s">
        <v>1219</v>
      </c>
      <c r="Y932" t="s">
        <v>6</v>
      </c>
      <c r="Z932" t="s">
        <v>6</v>
      </c>
      <c r="AA932" t="s">
        <v>1511</v>
      </c>
      <c r="AB932" t="s">
        <v>1512</v>
      </c>
      <c r="AC932" t="s">
        <v>715</v>
      </c>
    </row>
    <row r="933" spans="1:29" x14ac:dyDescent="0.25">
      <c r="A933" t="s">
        <v>347</v>
      </c>
      <c r="B933">
        <v>146</v>
      </c>
      <c r="C933" t="s">
        <v>96</v>
      </c>
      <c r="D933">
        <v>1982</v>
      </c>
      <c r="E933" t="s">
        <v>1544</v>
      </c>
      <c r="I933">
        <v>152.90119000000001</v>
      </c>
      <c r="O933">
        <v>11.925926</v>
      </c>
      <c r="P933">
        <v>226.53649999999999</v>
      </c>
      <c r="Q933" t="s">
        <v>1510</v>
      </c>
      <c r="R933" t="s">
        <v>1510</v>
      </c>
      <c r="S933" t="s">
        <v>1510</v>
      </c>
      <c r="T933" t="s">
        <v>712</v>
      </c>
      <c r="U933" t="s">
        <v>712</v>
      </c>
      <c r="V933" t="s">
        <v>712</v>
      </c>
      <c r="W933" t="s">
        <v>1219</v>
      </c>
      <c r="X933" t="s">
        <v>1219</v>
      </c>
      <c r="Y933" t="s">
        <v>6</v>
      </c>
      <c r="Z933" t="s">
        <v>6</v>
      </c>
      <c r="AA933" t="s">
        <v>1511</v>
      </c>
      <c r="AB933" t="s">
        <v>1512</v>
      </c>
      <c r="AC933" t="s">
        <v>715</v>
      </c>
    </row>
    <row r="934" spans="1:29" x14ac:dyDescent="0.25">
      <c r="A934" t="s">
        <v>347</v>
      </c>
      <c r="B934">
        <v>146</v>
      </c>
      <c r="C934" t="s">
        <v>96</v>
      </c>
      <c r="D934">
        <v>1983</v>
      </c>
      <c r="E934" t="s">
        <v>1545</v>
      </c>
      <c r="I934">
        <v>158.06489999999999</v>
      </c>
      <c r="N934">
        <v>34.292568000000003</v>
      </c>
      <c r="O934">
        <v>11.706478000000001</v>
      </c>
      <c r="P934">
        <v>233.58760000000001</v>
      </c>
      <c r="Q934" t="s">
        <v>1510</v>
      </c>
      <c r="R934" t="s">
        <v>1510</v>
      </c>
      <c r="S934" t="s">
        <v>1510</v>
      </c>
      <c r="T934" t="s">
        <v>712</v>
      </c>
      <c r="U934" t="s">
        <v>712</v>
      </c>
      <c r="V934" t="s">
        <v>712</v>
      </c>
      <c r="W934" t="s">
        <v>1219</v>
      </c>
      <c r="X934" t="s">
        <v>1219</v>
      </c>
      <c r="Y934" t="s">
        <v>6</v>
      </c>
      <c r="Z934" t="s">
        <v>6</v>
      </c>
      <c r="AA934" t="s">
        <v>1511</v>
      </c>
      <c r="AB934" t="s">
        <v>1512</v>
      </c>
      <c r="AC934" t="s">
        <v>715</v>
      </c>
    </row>
    <row r="935" spans="1:29" x14ac:dyDescent="0.25">
      <c r="A935" t="s">
        <v>347</v>
      </c>
      <c r="B935">
        <v>146</v>
      </c>
      <c r="C935" t="s">
        <v>96</v>
      </c>
      <c r="D935">
        <v>1984</v>
      </c>
      <c r="E935" t="s">
        <v>1546</v>
      </c>
      <c r="I935">
        <v>157.89191</v>
      </c>
      <c r="N935">
        <v>33.977696000000002</v>
      </c>
      <c r="P935">
        <v>249.69929999999999</v>
      </c>
      <c r="Q935" t="s">
        <v>1510</v>
      </c>
      <c r="R935" t="s">
        <v>1510</v>
      </c>
      <c r="S935" t="s">
        <v>1510</v>
      </c>
      <c r="T935" t="s">
        <v>712</v>
      </c>
      <c r="U935" t="s">
        <v>712</v>
      </c>
      <c r="V935" t="s">
        <v>712</v>
      </c>
      <c r="W935" t="s">
        <v>1219</v>
      </c>
      <c r="X935" t="s">
        <v>1219</v>
      </c>
      <c r="Y935" t="s">
        <v>6</v>
      </c>
      <c r="Z935" t="s">
        <v>6</v>
      </c>
      <c r="AA935" t="s">
        <v>1511</v>
      </c>
      <c r="AB935" t="s">
        <v>1512</v>
      </c>
      <c r="AC935" t="s">
        <v>715</v>
      </c>
    </row>
    <row r="936" spans="1:29" x14ac:dyDescent="0.25">
      <c r="A936" t="s">
        <v>347</v>
      </c>
      <c r="B936">
        <v>146</v>
      </c>
      <c r="C936" t="s">
        <v>96</v>
      </c>
      <c r="D936">
        <v>1985</v>
      </c>
      <c r="E936" t="s">
        <v>1547</v>
      </c>
      <c r="I936">
        <v>159.15530999999999</v>
      </c>
      <c r="N936">
        <v>33.376288000000002</v>
      </c>
      <c r="P936">
        <v>264.82560000000001</v>
      </c>
      <c r="Q936" t="s">
        <v>1510</v>
      </c>
      <c r="R936" t="s">
        <v>1510</v>
      </c>
      <c r="S936" t="s">
        <v>1510</v>
      </c>
      <c r="T936" t="s">
        <v>712</v>
      </c>
      <c r="U936" t="s">
        <v>712</v>
      </c>
      <c r="V936" t="s">
        <v>712</v>
      </c>
      <c r="W936" t="s">
        <v>1219</v>
      </c>
      <c r="X936" t="s">
        <v>1219</v>
      </c>
      <c r="Y936" t="s">
        <v>6</v>
      </c>
      <c r="Z936" t="s">
        <v>6</v>
      </c>
      <c r="AA936" t="s">
        <v>1511</v>
      </c>
      <c r="AB936" t="s">
        <v>1512</v>
      </c>
      <c r="AC936" t="s">
        <v>715</v>
      </c>
    </row>
    <row r="937" spans="1:29" x14ac:dyDescent="0.25">
      <c r="A937" t="s">
        <v>347</v>
      </c>
      <c r="B937">
        <v>146</v>
      </c>
      <c r="C937" t="s">
        <v>96</v>
      </c>
      <c r="D937">
        <v>1986</v>
      </c>
      <c r="E937" t="s">
        <v>1548</v>
      </c>
      <c r="I937">
        <v>163.87855999999999</v>
      </c>
      <c r="N937">
        <v>32.061036999999999</v>
      </c>
      <c r="O937">
        <v>14.093025000000001</v>
      </c>
      <c r="P937">
        <v>277.84050000000002</v>
      </c>
      <c r="Q937" t="s">
        <v>1510</v>
      </c>
      <c r="R937" t="s">
        <v>1510</v>
      </c>
      <c r="S937" t="s">
        <v>1510</v>
      </c>
      <c r="T937" t="s">
        <v>712</v>
      </c>
      <c r="U937" t="s">
        <v>712</v>
      </c>
      <c r="V937" t="s">
        <v>712</v>
      </c>
      <c r="W937" t="s">
        <v>1219</v>
      </c>
      <c r="X937" t="s">
        <v>1219</v>
      </c>
      <c r="Y937" t="s">
        <v>6</v>
      </c>
      <c r="Z937" t="s">
        <v>6</v>
      </c>
      <c r="AA937" t="s">
        <v>1511</v>
      </c>
      <c r="AB937" t="s">
        <v>1512</v>
      </c>
      <c r="AC937" t="s">
        <v>715</v>
      </c>
    </row>
    <row r="938" spans="1:29" x14ac:dyDescent="0.25">
      <c r="A938" t="s">
        <v>347</v>
      </c>
      <c r="B938">
        <v>146</v>
      </c>
      <c r="C938" t="s">
        <v>96</v>
      </c>
      <c r="D938">
        <v>1987</v>
      </c>
      <c r="E938" t="s">
        <v>1549</v>
      </c>
      <c r="I938">
        <v>171.02087</v>
      </c>
      <c r="N938">
        <v>31.130856999999999</v>
      </c>
      <c r="O938">
        <v>13.473862</v>
      </c>
      <c r="P938">
        <v>288.37299999999999</v>
      </c>
      <c r="Q938" t="s">
        <v>1510</v>
      </c>
      <c r="R938" t="s">
        <v>1510</v>
      </c>
      <c r="S938" t="s">
        <v>1510</v>
      </c>
      <c r="T938" t="s">
        <v>712</v>
      </c>
      <c r="U938" t="s">
        <v>712</v>
      </c>
      <c r="V938" t="s">
        <v>712</v>
      </c>
      <c r="W938" t="s">
        <v>1219</v>
      </c>
      <c r="X938" t="s">
        <v>1219</v>
      </c>
      <c r="Y938" t="s">
        <v>6</v>
      </c>
      <c r="Z938" t="s">
        <v>6</v>
      </c>
      <c r="AA938" t="s">
        <v>1511</v>
      </c>
      <c r="AB938" t="s">
        <v>1512</v>
      </c>
      <c r="AC938" t="s">
        <v>715</v>
      </c>
    </row>
    <row r="939" spans="1:29" x14ac:dyDescent="0.25">
      <c r="A939" t="s">
        <v>347</v>
      </c>
      <c r="B939">
        <v>146</v>
      </c>
      <c r="C939" t="s">
        <v>96</v>
      </c>
      <c r="D939">
        <v>1988</v>
      </c>
      <c r="E939" t="s">
        <v>1550</v>
      </c>
      <c r="I939">
        <v>182.13726</v>
      </c>
      <c r="N939">
        <v>29.823813000000001</v>
      </c>
      <c r="O939">
        <v>12.889859</v>
      </c>
      <c r="P939">
        <v>306.36399999999998</v>
      </c>
      <c r="Q939" t="s">
        <v>1510</v>
      </c>
      <c r="R939" t="s">
        <v>1510</v>
      </c>
      <c r="S939" t="s">
        <v>1510</v>
      </c>
      <c r="T939" t="s">
        <v>712</v>
      </c>
      <c r="U939" t="s">
        <v>712</v>
      </c>
      <c r="V939" t="s">
        <v>712</v>
      </c>
      <c r="W939" t="s">
        <v>1219</v>
      </c>
      <c r="X939" t="s">
        <v>1219</v>
      </c>
      <c r="Y939" t="s">
        <v>6</v>
      </c>
      <c r="Z939" t="s">
        <v>6</v>
      </c>
      <c r="AA939" t="s">
        <v>1511</v>
      </c>
      <c r="AB939" t="s">
        <v>1512</v>
      </c>
      <c r="AC939" t="s">
        <v>715</v>
      </c>
    </row>
    <row r="940" spans="1:29" x14ac:dyDescent="0.25">
      <c r="A940" t="s">
        <v>347</v>
      </c>
      <c r="B940">
        <v>146</v>
      </c>
      <c r="C940" t="s">
        <v>96</v>
      </c>
      <c r="D940">
        <v>1989</v>
      </c>
      <c r="E940" t="s">
        <v>1551</v>
      </c>
      <c r="I940">
        <v>192.99054000000001</v>
      </c>
      <c r="N940">
        <v>27.730626000000001</v>
      </c>
      <c r="O940">
        <v>11.599181</v>
      </c>
      <c r="P940">
        <v>330.80430000000001</v>
      </c>
      <c r="Q940" t="s">
        <v>1510</v>
      </c>
      <c r="R940" t="s">
        <v>1510</v>
      </c>
      <c r="S940" t="s">
        <v>1510</v>
      </c>
      <c r="T940" t="s">
        <v>712</v>
      </c>
      <c r="U940" t="s">
        <v>712</v>
      </c>
      <c r="V940" t="s">
        <v>712</v>
      </c>
      <c r="W940" t="s">
        <v>1219</v>
      </c>
      <c r="X940" t="s">
        <v>1219</v>
      </c>
      <c r="Y940" t="s">
        <v>6</v>
      </c>
      <c r="Z940" t="s">
        <v>6</v>
      </c>
      <c r="AA940" t="s">
        <v>1511</v>
      </c>
      <c r="AB940" t="s">
        <v>1512</v>
      </c>
      <c r="AC940" t="s">
        <v>715</v>
      </c>
    </row>
    <row r="941" spans="1:29" x14ac:dyDescent="0.25">
      <c r="A941" t="s">
        <v>347</v>
      </c>
      <c r="B941">
        <v>146</v>
      </c>
      <c r="C941" t="s">
        <v>96</v>
      </c>
      <c r="D941">
        <v>1990</v>
      </c>
      <c r="E941" t="s">
        <v>1552</v>
      </c>
      <c r="I941">
        <v>193.25106</v>
      </c>
      <c r="N941">
        <v>34.349773999999996</v>
      </c>
      <c r="O941">
        <v>11.318298</v>
      </c>
      <c r="P941">
        <v>358.42649999999998</v>
      </c>
      <c r="Q941" t="s">
        <v>1510</v>
      </c>
      <c r="R941" t="s">
        <v>1510</v>
      </c>
      <c r="S941" t="s">
        <v>1510</v>
      </c>
      <c r="T941" t="s">
        <v>712</v>
      </c>
      <c r="U941" t="s">
        <v>712</v>
      </c>
      <c r="V941" t="s">
        <v>712</v>
      </c>
      <c r="W941" t="s">
        <v>1219</v>
      </c>
      <c r="X941" t="s">
        <v>1219</v>
      </c>
      <c r="Y941" t="s">
        <v>6</v>
      </c>
      <c r="Z941" t="s">
        <v>6</v>
      </c>
      <c r="AA941" t="s">
        <v>1511</v>
      </c>
      <c r="AB941" t="s">
        <v>1512</v>
      </c>
      <c r="AC941" t="s">
        <v>715</v>
      </c>
    </row>
    <row r="942" spans="1:29" x14ac:dyDescent="0.25">
      <c r="A942" t="s">
        <v>347</v>
      </c>
      <c r="B942">
        <v>146</v>
      </c>
      <c r="C942" t="s">
        <v>96</v>
      </c>
      <c r="D942">
        <v>1991</v>
      </c>
      <c r="E942" t="s">
        <v>1553</v>
      </c>
      <c r="I942">
        <v>192.13584</v>
      </c>
      <c r="N942">
        <v>36.139657</v>
      </c>
      <c r="O942">
        <v>12.144214</v>
      </c>
      <c r="P942">
        <v>374.5548</v>
      </c>
      <c r="Q942" t="s">
        <v>1510</v>
      </c>
      <c r="R942" t="s">
        <v>1510</v>
      </c>
      <c r="S942" t="s">
        <v>1510</v>
      </c>
      <c r="T942" t="s">
        <v>712</v>
      </c>
      <c r="U942" t="s">
        <v>712</v>
      </c>
      <c r="V942" t="s">
        <v>712</v>
      </c>
      <c r="W942" t="s">
        <v>1219</v>
      </c>
      <c r="X942" t="s">
        <v>1219</v>
      </c>
      <c r="Y942" t="s">
        <v>6</v>
      </c>
      <c r="Z942" t="s">
        <v>6</v>
      </c>
      <c r="AA942" t="s">
        <v>1511</v>
      </c>
      <c r="AB942" t="s">
        <v>1512</v>
      </c>
      <c r="AC942" t="s">
        <v>715</v>
      </c>
    </row>
    <row r="943" spans="1:29" x14ac:dyDescent="0.25">
      <c r="A943" t="s">
        <v>347</v>
      </c>
      <c r="B943">
        <v>146</v>
      </c>
      <c r="C943" t="s">
        <v>96</v>
      </c>
      <c r="D943">
        <v>1992</v>
      </c>
      <c r="E943" t="s">
        <v>1554</v>
      </c>
      <c r="I943">
        <v>192.17836</v>
      </c>
      <c r="N943">
        <v>40.677816</v>
      </c>
      <c r="O943">
        <v>14.479493</v>
      </c>
      <c r="P943">
        <v>381.89679999999998</v>
      </c>
      <c r="Q943" t="s">
        <v>1510</v>
      </c>
      <c r="R943" t="s">
        <v>1510</v>
      </c>
      <c r="S943" t="s">
        <v>1510</v>
      </c>
      <c r="T943" t="s">
        <v>712</v>
      </c>
      <c r="U943" t="s">
        <v>712</v>
      </c>
      <c r="V943" t="s">
        <v>712</v>
      </c>
      <c r="W943" t="s">
        <v>1219</v>
      </c>
      <c r="X943" t="s">
        <v>1219</v>
      </c>
      <c r="Y943" t="s">
        <v>6</v>
      </c>
      <c r="Z943" t="s">
        <v>6</v>
      </c>
      <c r="AA943" t="s">
        <v>1511</v>
      </c>
      <c r="AB943" t="s">
        <v>1512</v>
      </c>
      <c r="AC943" t="s">
        <v>715</v>
      </c>
    </row>
    <row r="944" spans="1:29" x14ac:dyDescent="0.25">
      <c r="A944" t="s">
        <v>347</v>
      </c>
      <c r="B944">
        <v>146</v>
      </c>
      <c r="C944" t="s">
        <v>96</v>
      </c>
      <c r="D944">
        <v>1993</v>
      </c>
      <c r="E944" t="s">
        <v>1555</v>
      </c>
      <c r="I944">
        <v>187.38565</v>
      </c>
      <c r="N944">
        <v>45.687569000000003</v>
      </c>
      <c r="O944">
        <v>17.085871000000001</v>
      </c>
      <c r="P944">
        <v>390.35379999999998</v>
      </c>
      <c r="Q944" t="s">
        <v>1510</v>
      </c>
      <c r="R944" t="s">
        <v>1510</v>
      </c>
      <c r="S944" t="s">
        <v>1510</v>
      </c>
      <c r="T944" t="s">
        <v>712</v>
      </c>
      <c r="U944" t="s">
        <v>712</v>
      </c>
      <c r="V944" t="s">
        <v>712</v>
      </c>
      <c r="W944" t="s">
        <v>1219</v>
      </c>
      <c r="X944" t="s">
        <v>1219</v>
      </c>
      <c r="Y944" t="s">
        <v>6</v>
      </c>
      <c r="Z944" t="s">
        <v>6</v>
      </c>
      <c r="AA944" t="s">
        <v>1511</v>
      </c>
      <c r="AB944" t="s">
        <v>1512</v>
      </c>
      <c r="AC944" t="s">
        <v>715</v>
      </c>
    </row>
    <row r="945" spans="1:29" x14ac:dyDescent="0.25">
      <c r="A945" t="s">
        <v>347</v>
      </c>
      <c r="B945">
        <v>146</v>
      </c>
      <c r="C945" t="s">
        <v>96</v>
      </c>
      <c r="D945">
        <v>1994</v>
      </c>
      <c r="E945" t="s">
        <v>1556</v>
      </c>
      <c r="I945">
        <v>187.1728</v>
      </c>
      <c r="N945">
        <v>48.458151999999998</v>
      </c>
      <c r="O945">
        <v>18.289057</v>
      </c>
      <c r="P945">
        <v>400.29</v>
      </c>
      <c r="Q945" t="s">
        <v>1510</v>
      </c>
      <c r="R945" t="s">
        <v>1510</v>
      </c>
      <c r="S945" t="s">
        <v>1510</v>
      </c>
      <c r="T945" t="s">
        <v>712</v>
      </c>
      <c r="U945" t="s">
        <v>712</v>
      </c>
      <c r="V945" t="s">
        <v>712</v>
      </c>
      <c r="W945" t="s">
        <v>1219</v>
      </c>
      <c r="X945" t="s">
        <v>1219</v>
      </c>
      <c r="Y945" t="s">
        <v>6</v>
      </c>
      <c r="Z945" t="s">
        <v>6</v>
      </c>
      <c r="AA945" t="s">
        <v>1511</v>
      </c>
      <c r="AB945" t="s">
        <v>1512</v>
      </c>
      <c r="AC945" t="s">
        <v>715</v>
      </c>
    </row>
    <row r="946" spans="1:29" x14ac:dyDescent="0.25">
      <c r="A946" t="s">
        <v>347</v>
      </c>
      <c r="B946">
        <v>146</v>
      </c>
      <c r="C946" t="s">
        <v>96</v>
      </c>
      <c r="D946">
        <v>1995</v>
      </c>
      <c r="E946" t="s">
        <v>1557</v>
      </c>
      <c r="I946">
        <v>189.78779</v>
      </c>
      <c r="N946">
        <v>51.501984999999998</v>
      </c>
      <c r="O946">
        <v>20.002053</v>
      </c>
      <c r="P946">
        <v>405.3032</v>
      </c>
      <c r="Q946" t="s">
        <v>1510</v>
      </c>
      <c r="R946" t="s">
        <v>1510</v>
      </c>
      <c r="S946" t="s">
        <v>1510</v>
      </c>
      <c r="T946" t="s">
        <v>712</v>
      </c>
      <c r="U946" t="s">
        <v>712</v>
      </c>
      <c r="V946" t="s">
        <v>712</v>
      </c>
      <c r="W946" t="s">
        <v>1219</v>
      </c>
      <c r="X946" t="s">
        <v>1219</v>
      </c>
      <c r="Y946" t="s">
        <v>6</v>
      </c>
      <c r="Z946" t="s">
        <v>6</v>
      </c>
      <c r="AA946" t="s">
        <v>1511</v>
      </c>
      <c r="AB946" t="s">
        <v>1512</v>
      </c>
      <c r="AC946" t="s">
        <v>715</v>
      </c>
    </row>
    <row r="947" spans="1:29" x14ac:dyDescent="0.25">
      <c r="A947" t="s">
        <v>347</v>
      </c>
      <c r="B947">
        <v>146</v>
      </c>
      <c r="C947" t="s">
        <v>96</v>
      </c>
      <c r="D947">
        <v>1996</v>
      </c>
      <c r="E947" t="s">
        <v>1558</v>
      </c>
      <c r="I947">
        <v>193.05982</v>
      </c>
      <c r="N947">
        <v>52.892848999999998</v>
      </c>
      <c r="O947">
        <v>21.293661</v>
      </c>
      <c r="P947">
        <v>408.18849999999998</v>
      </c>
      <c r="Q947" t="s">
        <v>1510</v>
      </c>
      <c r="R947" t="s">
        <v>1510</v>
      </c>
      <c r="S947" t="s">
        <v>1510</v>
      </c>
      <c r="T947" t="s">
        <v>712</v>
      </c>
      <c r="U947" t="s">
        <v>712</v>
      </c>
      <c r="V947" t="s">
        <v>712</v>
      </c>
      <c r="W947" t="s">
        <v>1219</v>
      </c>
      <c r="X947" t="s">
        <v>1219</v>
      </c>
      <c r="Y947" t="s">
        <v>6</v>
      </c>
      <c r="Z947" t="s">
        <v>6</v>
      </c>
      <c r="AA947" t="s">
        <v>1511</v>
      </c>
      <c r="AB947" t="s">
        <v>1512</v>
      </c>
      <c r="AC947" t="s">
        <v>715</v>
      </c>
    </row>
    <row r="948" spans="1:29" x14ac:dyDescent="0.25">
      <c r="A948" t="s">
        <v>347</v>
      </c>
      <c r="B948">
        <v>146</v>
      </c>
      <c r="C948" t="s">
        <v>96</v>
      </c>
      <c r="D948">
        <v>1997</v>
      </c>
      <c r="E948" t="s">
        <v>1559</v>
      </c>
      <c r="I948">
        <v>191.72381999999999</v>
      </c>
      <c r="N948">
        <v>55.218947999999997</v>
      </c>
      <c r="O948">
        <v>22.945329000000001</v>
      </c>
      <c r="P948">
        <v>415.88990000000001</v>
      </c>
      <c r="Q948" t="s">
        <v>1510</v>
      </c>
      <c r="R948" t="s">
        <v>1510</v>
      </c>
      <c r="S948" t="s">
        <v>1510</v>
      </c>
      <c r="T948" t="s">
        <v>712</v>
      </c>
      <c r="U948" t="s">
        <v>712</v>
      </c>
      <c r="V948" t="s">
        <v>712</v>
      </c>
      <c r="W948" t="s">
        <v>1219</v>
      </c>
      <c r="X948" t="s">
        <v>1219</v>
      </c>
      <c r="Y948" t="s">
        <v>6</v>
      </c>
      <c r="Z948" t="s">
        <v>6</v>
      </c>
      <c r="AA948" t="s">
        <v>1511</v>
      </c>
      <c r="AB948" t="s">
        <v>1512</v>
      </c>
      <c r="AC948" t="s">
        <v>715</v>
      </c>
    </row>
    <row r="949" spans="1:29" x14ac:dyDescent="0.25">
      <c r="A949" t="s">
        <v>347</v>
      </c>
      <c r="B949">
        <v>146</v>
      </c>
      <c r="C949" t="s">
        <v>96</v>
      </c>
      <c r="D949">
        <v>1998</v>
      </c>
      <c r="E949" t="s">
        <v>1560</v>
      </c>
      <c r="I949">
        <v>187.95150000000001</v>
      </c>
      <c r="N949">
        <v>57.535629999999998</v>
      </c>
      <c r="O949">
        <v>25.033847000000002</v>
      </c>
      <c r="P949">
        <v>427.43419999999998</v>
      </c>
      <c r="Q949" t="s">
        <v>1510</v>
      </c>
      <c r="R949" t="s">
        <v>1510</v>
      </c>
      <c r="S949" t="s">
        <v>1510</v>
      </c>
      <c r="T949" t="s">
        <v>712</v>
      </c>
      <c r="U949" t="s">
        <v>712</v>
      </c>
      <c r="V949" t="s">
        <v>712</v>
      </c>
      <c r="W949" t="s">
        <v>1219</v>
      </c>
      <c r="X949" t="s">
        <v>1219</v>
      </c>
      <c r="Y949" t="s">
        <v>6</v>
      </c>
      <c r="Z949" t="s">
        <v>6</v>
      </c>
      <c r="AA949" t="s">
        <v>1511</v>
      </c>
      <c r="AB949" t="s">
        <v>1512</v>
      </c>
      <c r="AC949" t="s">
        <v>715</v>
      </c>
    </row>
    <row r="950" spans="1:29" x14ac:dyDescent="0.25">
      <c r="A950" t="s">
        <v>347</v>
      </c>
      <c r="B950">
        <v>146</v>
      </c>
      <c r="C950" t="s">
        <v>96</v>
      </c>
      <c r="D950">
        <v>1999</v>
      </c>
      <c r="E950" t="s">
        <v>1561</v>
      </c>
      <c r="F950">
        <v>190.45946000000001</v>
      </c>
      <c r="G950">
        <v>108.30674</v>
      </c>
      <c r="H950">
        <v>82.152726000000001</v>
      </c>
      <c r="I950">
        <v>195.80950000000001</v>
      </c>
      <c r="J950">
        <v>106.61888</v>
      </c>
      <c r="K950">
        <v>89.190617000000003</v>
      </c>
      <c r="N950">
        <v>54.148536</v>
      </c>
      <c r="O950">
        <v>23.121639999999999</v>
      </c>
      <c r="P950">
        <v>434.9314</v>
      </c>
      <c r="Q950" t="s">
        <v>1510</v>
      </c>
      <c r="R950" t="s">
        <v>1510</v>
      </c>
      <c r="S950" t="s">
        <v>1510</v>
      </c>
      <c r="T950" t="s">
        <v>712</v>
      </c>
      <c r="U950" t="s">
        <v>712</v>
      </c>
      <c r="V950" t="s">
        <v>712</v>
      </c>
      <c r="W950" t="s">
        <v>1219</v>
      </c>
      <c r="X950" t="s">
        <v>1219</v>
      </c>
      <c r="Y950" t="s">
        <v>6</v>
      </c>
      <c r="Z950" t="s">
        <v>6</v>
      </c>
      <c r="AA950" t="s">
        <v>1511</v>
      </c>
      <c r="AB950" t="s">
        <v>1512</v>
      </c>
      <c r="AC950" t="s">
        <v>715</v>
      </c>
    </row>
    <row r="951" spans="1:29" x14ac:dyDescent="0.25">
      <c r="A951" t="s">
        <v>347</v>
      </c>
      <c r="B951">
        <v>146</v>
      </c>
      <c r="C951" t="s">
        <v>96</v>
      </c>
      <c r="D951">
        <v>2000</v>
      </c>
      <c r="E951" t="s">
        <v>1562</v>
      </c>
      <c r="F951">
        <v>184.95017999999999</v>
      </c>
      <c r="G951">
        <v>105.27922</v>
      </c>
      <c r="H951">
        <v>79.670963</v>
      </c>
      <c r="I951">
        <v>189.50673</v>
      </c>
      <c r="J951">
        <v>103.44377</v>
      </c>
      <c r="K951">
        <v>86.062966000000003</v>
      </c>
      <c r="N951">
        <v>53.473407999999999</v>
      </c>
      <c r="O951">
        <v>22.742953</v>
      </c>
      <c r="P951">
        <v>459.66809999999998</v>
      </c>
      <c r="Q951" t="s">
        <v>1510</v>
      </c>
      <c r="R951" t="s">
        <v>1510</v>
      </c>
      <c r="S951" t="s">
        <v>1510</v>
      </c>
      <c r="T951" t="s">
        <v>712</v>
      </c>
      <c r="U951" t="s">
        <v>712</v>
      </c>
      <c r="V951" t="s">
        <v>712</v>
      </c>
      <c r="W951" t="s">
        <v>1219</v>
      </c>
      <c r="X951" t="s">
        <v>1219</v>
      </c>
      <c r="Y951" t="s">
        <v>6</v>
      </c>
      <c r="Z951" t="s">
        <v>6</v>
      </c>
      <c r="AA951" t="s">
        <v>1511</v>
      </c>
      <c r="AB951" t="s">
        <v>1512</v>
      </c>
      <c r="AC951" t="s">
        <v>715</v>
      </c>
    </row>
    <row r="952" spans="1:29" x14ac:dyDescent="0.25">
      <c r="A952" t="s">
        <v>347</v>
      </c>
      <c r="B952">
        <v>146</v>
      </c>
      <c r="C952" t="s">
        <v>96</v>
      </c>
      <c r="D952">
        <v>2001</v>
      </c>
      <c r="E952" t="s">
        <v>1563</v>
      </c>
      <c r="F952">
        <v>182.53101000000001</v>
      </c>
      <c r="G952">
        <v>104.54835</v>
      </c>
      <c r="H952">
        <v>77.982658000000001</v>
      </c>
      <c r="I952">
        <v>186.05896000000001</v>
      </c>
      <c r="J952">
        <v>102.25217000000001</v>
      </c>
      <c r="K952">
        <v>83.806787999999997</v>
      </c>
      <c r="N952">
        <v>52.414946</v>
      </c>
      <c r="O952">
        <v>22.329982000000001</v>
      </c>
      <c r="P952">
        <v>470.30200000000002</v>
      </c>
      <c r="Q952" t="s">
        <v>1510</v>
      </c>
      <c r="R952" t="s">
        <v>1510</v>
      </c>
      <c r="S952" t="s">
        <v>1510</v>
      </c>
      <c r="T952" t="s">
        <v>712</v>
      </c>
      <c r="U952" t="s">
        <v>712</v>
      </c>
      <c r="V952" t="s">
        <v>712</v>
      </c>
      <c r="W952" t="s">
        <v>1219</v>
      </c>
      <c r="X952" t="s">
        <v>1219</v>
      </c>
      <c r="Y952" t="s">
        <v>6</v>
      </c>
      <c r="Z952" t="s">
        <v>6</v>
      </c>
      <c r="AA952" t="s">
        <v>1511</v>
      </c>
      <c r="AB952" t="s">
        <v>1512</v>
      </c>
      <c r="AC952" t="s">
        <v>715</v>
      </c>
    </row>
    <row r="953" spans="1:29" x14ac:dyDescent="0.25">
      <c r="A953" t="s">
        <v>347</v>
      </c>
      <c r="B953">
        <v>146</v>
      </c>
      <c r="C953" t="s">
        <v>96</v>
      </c>
      <c r="D953">
        <v>2002</v>
      </c>
      <c r="E953" t="s">
        <v>1564</v>
      </c>
      <c r="F953">
        <v>186.83416</v>
      </c>
      <c r="G953">
        <v>108.09493999999999</v>
      </c>
      <c r="H953">
        <v>78.739221000000001</v>
      </c>
      <c r="I953">
        <v>189.15943999999999</v>
      </c>
      <c r="J953">
        <v>105.63303999999999</v>
      </c>
      <c r="K953">
        <v>83.526397000000003</v>
      </c>
      <c r="N953">
        <v>59.114738000000003</v>
      </c>
      <c r="O953">
        <v>25.615911000000001</v>
      </c>
      <c r="P953">
        <v>469.9221</v>
      </c>
      <c r="Q953" t="s">
        <v>1510</v>
      </c>
      <c r="R953" t="s">
        <v>1510</v>
      </c>
      <c r="S953" t="s">
        <v>1510</v>
      </c>
      <c r="T953" t="s">
        <v>712</v>
      </c>
      <c r="U953" t="s">
        <v>712</v>
      </c>
      <c r="V953" t="s">
        <v>712</v>
      </c>
      <c r="W953" t="s">
        <v>1219</v>
      </c>
      <c r="X953" t="s">
        <v>1219</v>
      </c>
      <c r="Y953" t="s">
        <v>6</v>
      </c>
      <c r="Z953" t="s">
        <v>6</v>
      </c>
      <c r="AA953" t="s">
        <v>1511</v>
      </c>
      <c r="AB953" t="s">
        <v>1512</v>
      </c>
      <c r="AC953" t="s">
        <v>715</v>
      </c>
    </row>
    <row r="954" spans="1:29" x14ac:dyDescent="0.25">
      <c r="A954" t="s">
        <v>347</v>
      </c>
      <c r="B954">
        <v>146</v>
      </c>
      <c r="C954" t="s">
        <v>96</v>
      </c>
      <c r="D954">
        <v>2003</v>
      </c>
      <c r="E954" t="s">
        <v>1565</v>
      </c>
      <c r="F954">
        <v>192.76826</v>
      </c>
      <c r="G954">
        <v>112.76806000000001</v>
      </c>
      <c r="H954">
        <v>80.000202000000002</v>
      </c>
      <c r="I954">
        <v>195.18594999999999</v>
      </c>
      <c r="J954">
        <v>110.24945</v>
      </c>
      <c r="K954">
        <v>84.936503000000002</v>
      </c>
      <c r="N954">
        <v>58.209856000000002</v>
      </c>
      <c r="O954">
        <v>25.595457</v>
      </c>
      <c r="P954">
        <v>475.5788</v>
      </c>
      <c r="Q954" t="s">
        <v>1510</v>
      </c>
      <c r="R954" t="s">
        <v>1510</v>
      </c>
      <c r="S954" t="s">
        <v>1510</v>
      </c>
      <c r="T954" t="s">
        <v>712</v>
      </c>
      <c r="U954" t="s">
        <v>712</v>
      </c>
      <c r="V954" t="s">
        <v>712</v>
      </c>
      <c r="W954" t="s">
        <v>1219</v>
      </c>
      <c r="X954" t="s">
        <v>1219</v>
      </c>
      <c r="Y954" t="s">
        <v>6</v>
      </c>
      <c r="Z954" t="s">
        <v>6</v>
      </c>
      <c r="AA954" t="s">
        <v>1511</v>
      </c>
      <c r="AB954" t="s">
        <v>1512</v>
      </c>
      <c r="AC954" t="s">
        <v>715</v>
      </c>
    </row>
    <row r="955" spans="1:29" x14ac:dyDescent="0.25">
      <c r="A955" t="s">
        <v>347</v>
      </c>
      <c r="B955">
        <v>146</v>
      </c>
      <c r="C955" t="s">
        <v>96</v>
      </c>
      <c r="D955">
        <v>2004</v>
      </c>
      <c r="E955" t="s">
        <v>1566</v>
      </c>
      <c r="F955">
        <v>189.54656</v>
      </c>
      <c r="G955">
        <v>112.92361</v>
      </c>
      <c r="H955">
        <v>76.622958999999994</v>
      </c>
      <c r="I955">
        <v>191.90485000000001</v>
      </c>
      <c r="J955">
        <v>110.61375</v>
      </c>
      <c r="K955">
        <v>81.291101999999995</v>
      </c>
      <c r="N955">
        <v>59.159705000000002</v>
      </c>
      <c r="O955">
        <v>25.46537</v>
      </c>
      <c r="P955">
        <v>489.42380000000003</v>
      </c>
      <c r="Q955" t="s">
        <v>1510</v>
      </c>
      <c r="R955" t="s">
        <v>1510</v>
      </c>
      <c r="S955" t="s">
        <v>1510</v>
      </c>
      <c r="T955" t="s">
        <v>712</v>
      </c>
      <c r="U955" t="s">
        <v>712</v>
      </c>
      <c r="V955" t="s">
        <v>712</v>
      </c>
      <c r="W955" t="s">
        <v>1219</v>
      </c>
      <c r="X955" t="s">
        <v>1219</v>
      </c>
      <c r="Y955" t="s">
        <v>6</v>
      </c>
      <c r="Z955" t="s">
        <v>6</v>
      </c>
      <c r="AA955" t="s">
        <v>1511</v>
      </c>
      <c r="AB955" t="s">
        <v>1512</v>
      </c>
      <c r="AC955" t="s">
        <v>715</v>
      </c>
    </row>
    <row r="956" spans="1:29" x14ac:dyDescent="0.25">
      <c r="A956" t="s">
        <v>347</v>
      </c>
      <c r="B956">
        <v>146</v>
      </c>
      <c r="C956" t="s">
        <v>96</v>
      </c>
      <c r="D956">
        <v>2005</v>
      </c>
      <c r="E956" t="s">
        <v>1567</v>
      </c>
      <c r="F956">
        <v>190.0736</v>
      </c>
      <c r="G956">
        <v>113.94417</v>
      </c>
      <c r="H956">
        <v>76.129424999999998</v>
      </c>
      <c r="I956">
        <v>192.21385000000001</v>
      </c>
      <c r="J956">
        <v>111.72393</v>
      </c>
      <c r="K956">
        <v>80.489913999999999</v>
      </c>
      <c r="N956">
        <v>56.098942000000001</v>
      </c>
      <c r="O956">
        <v>25.193974000000001</v>
      </c>
      <c r="P956">
        <v>508.86500000000001</v>
      </c>
      <c r="Q956" t="s">
        <v>1510</v>
      </c>
      <c r="R956" t="s">
        <v>1510</v>
      </c>
      <c r="S956" t="s">
        <v>1510</v>
      </c>
      <c r="T956" t="s">
        <v>712</v>
      </c>
      <c r="U956" t="s">
        <v>712</v>
      </c>
      <c r="V956" t="s">
        <v>712</v>
      </c>
      <c r="W956" t="s">
        <v>1219</v>
      </c>
      <c r="X956" t="s">
        <v>1219</v>
      </c>
      <c r="Y956" t="s">
        <v>6</v>
      </c>
      <c r="Z956" t="s">
        <v>6</v>
      </c>
      <c r="AA956" t="s">
        <v>1511</v>
      </c>
      <c r="AB956" t="s">
        <v>1512</v>
      </c>
      <c r="AC956" t="s">
        <v>715</v>
      </c>
    </row>
    <row r="957" spans="1:29" x14ac:dyDescent="0.25">
      <c r="A957" t="s">
        <v>347</v>
      </c>
      <c r="B957">
        <v>146</v>
      </c>
      <c r="C957" t="s">
        <v>96</v>
      </c>
      <c r="D957">
        <v>2006</v>
      </c>
      <c r="E957" t="s">
        <v>1568</v>
      </c>
      <c r="F957">
        <v>187.49636000000001</v>
      </c>
      <c r="G957">
        <v>111.86819</v>
      </c>
      <c r="H957">
        <v>75.628170999999995</v>
      </c>
      <c r="I957">
        <v>189.2987</v>
      </c>
      <c r="J957">
        <v>109.879</v>
      </c>
      <c r="K957">
        <v>79.419697999999997</v>
      </c>
      <c r="N957">
        <v>49.617843999999998</v>
      </c>
      <c r="O957">
        <v>22.328783999999999</v>
      </c>
      <c r="P957">
        <v>540.57370000000003</v>
      </c>
      <c r="Q957" t="s">
        <v>1510</v>
      </c>
      <c r="R957" t="s">
        <v>1510</v>
      </c>
      <c r="S957" t="s">
        <v>1510</v>
      </c>
      <c r="T957" t="s">
        <v>712</v>
      </c>
      <c r="U957" t="s">
        <v>712</v>
      </c>
      <c r="V957" t="s">
        <v>712</v>
      </c>
      <c r="W957" t="s">
        <v>1219</v>
      </c>
      <c r="X957" t="s">
        <v>1219</v>
      </c>
      <c r="Y957" t="s">
        <v>6</v>
      </c>
      <c r="Z957" t="s">
        <v>6</v>
      </c>
      <c r="AA957" t="s">
        <v>1511</v>
      </c>
      <c r="AB957" t="s">
        <v>1512</v>
      </c>
      <c r="AC957" t="s">
        <v>715</v>
      </c>
    </row>
    <row r="958" spans="1:29" x14ac:dyDescent="0.25">
      <c r="A958" t="s">
        <v>347</v>
      </c>
      <c r="B958">
        <v>146</v>
      </c>
      <c r="C958" t="s">
        <v>96</v>
      </c>
      <c r="D958">
        <v>2007</v>
      </c>
      <c r="E958" t="s">
        <v>1569</v>
      </c>
      <c r="F958">
        <v>193.53548000000001</v>
      </c>
      <c r="G958">
        <v>107.65913999999999</v>
      </c>
      <c r="H958">
        <v>85.876346999999996</v>
      </c>
      <c r="I958">
        <v>196.1275</v>
      </c>
      <c r="J958">
        <v>105.97987000000001</v>
      </c>
      <c r="K958">
        <v>90.147632000000002</v>
      </c>
      <c r="N958">
        <v>45.464713000000003</v>
      </c>
      <c r="O958">
        <v>19.938984999999999</v>
      </c>
      <c r="P958">
        <v>576.50099999999998</v>
      </c>
      <c r="Q958" t="s">
        <v>1510</v>
      </c>
      <c r="R958" t="s">
        <v>1510</v>
      </c>
      <c r="S958" t="s">
        <v>1510</v>
      </c>
      <c r="T958" t="s">
        <v>712</v>
      </c>
      <c r="U958" t="s">
        <v>712</v>
      </c>
      <c r="V958" t="s">
        <v>712</v>
      </c>
      <c r="W958" t="s">
        <v>1219</v>
      </c>
      <c r="X958" t="s">
        <v>1219</v>
      </c>
      <c r="Y958" t="s">
        <v>6</v>
      </c>
      <c r="Z958" t="s">
        <v>6</v>
      </c>
      <c r="AA958" t="s">
        <v>1511</v>
      </c>
      <c r="AB958" t="s">
        <v>1512</v>
      </c>
      <c r="AC958" t="s">
        <v>715</v>
      </c>
    </row>
    <row r="959" spans="1:29" x14ac:dyDescent="0.25">
      <c r="A959" t="s">
        <v>347</v>
      </c>
      <c r="B959">
        <v>146</v>
      </c>
      <c r="C959" t="s">
        <v>96</v>
      </c>
      <c r="D959">
        <v>2008</v>
      </c>
      <c r="E959" t="s">
        <v>1570</v>
      </c>
      <c r="F959">
        <v>193.19552999999999</v>
      </c>
      <c r="G959">
        <v>105.67567</v>
      </c>
      <c r="H959">
        <v>87.519858999999997</v>
      </c>
      <c r="I959">
        <v>193.69333</v>
      </c>
      <c r="J959">
        <v>103.84285</v>
      </c>
      <c r="K959">
        <v>89.850476999999998</v>
      </c>
      <c r="N959">
        <v>45.868071</v>
      </c>
      <c r="O959">
        <v>19.155809999999999</v>
      </c>
      <c r="P959">
        <v>599.84100000000001</v>
      </c>
      <c r="Q959" t="s">
        <v>1510</v>
      </c>
      <c r="R959" t="s">
        <v>1510</v>
      </c>
      <c r="S959" t="s">
        <v>1510</v>
      </c>
      <c r="T959" t="s">
        <v>712</v>
      </c>
      <c r="U959" t="s">
        <v>712</v>
      </c>
      <c r="V959" t="s">
        <v>712</v>
      </c>
      <c r="W959" t="s">
        <v>1219</v>
      </c>
      <c r="X959" t="s">
        <v>1219</v>
      </c>
      <c r="Y959" t="s">
        <v>6</v>
      </c>
      <c r="Z959" t="s">
        <v>6</v>
      </c>
      <c r="AA959" t="s">
        <v>1511</v>
      </c>
      <c r="AB959" t="s">
        <v>1512</v>
      </c>
      <c r="AC959" t="s">
        <v>715</v>
      </c>
    </row>
    <row r="960" spans="1:29" x14ac:dyDescent="0.25">
      <c r="A960" t="s">
        <v>347</v>
      </c>
      <c r="B960">
        <v>146</v>
      </c>
      <c r="C960" t="s">
        <v>96</v>
      </c>
      <c r="D960">
        <v>2009</v>
      </c>
      <c r="E960" t="s">
        <v>1571</v>
      </c>
      <c r="F960">
        <v>210.22041999999999</v>
      </c>
      <c r="G960">
        <v>111.58604</v>
      </c>
      <c r="H960">
        <v>98.634384999999995</v>
      </c>
      <c r="I960">
        <v>209.32876999999999</v>
      </c>
      <c r="J960">
        <v>109.71942</v>
      </c>
      <c r="K960">
        <v>99.609351000000004</v>
      </c>
      <c r="N960">
        <v>44.072462000000002</v>
      </c>
      <c r="O960">
        <v>17.970253</v>
      </c>
      <c r="P960">
        <v>589.35329999999999</v>
      </c>
      <c r="Q960" t="s">
        <v>1510</v>
      </c>
      <c r="R960" t="s">
        <v>1510</v>
      </c>
      <c r="S960" t="s">
        <v>1510</v>
      </c>
      <c r="T960" t="s">
        <v>712</v>
      </c>
      <c r="U960" t="s">
        <v>712</v>
      </c>
      <c r="V960" t="s">
        <v>712</v>
      </c>
      <c r="W960" t="s">
        <v>1219</v>
      </c>
      <c r="X960" t="s">
        <v>1219</v>
      </c>
      <c r="Y960" t="s">
        <v>6</v>
      </c>
      <c r="Z960" t="s">
        <v>6</v>
      </c>
      <c r="AA960" t="s">
        <v>1511</v>
      </c>
      <c r="AB960" t="s">
        <v>1512</v>
      </c>
      <c r="AC960" t="s">
        <v>715</v>
      </c>
    </row>
    <row r="961" spans="1:29" x14ac:dyDescent="0.25">
      <c r="A961" t="s">
        <v>347</v>
      </c>
      <c r="B961">
        <v>146</v>
      </c>
      <c r="C961" t="s">
        <v>96</v>
      </c>
      <c r="D961">
        <v>2010</v>
      </c>
      <c r="E961" t="s">
        <v>1572</v>
      </c>
      <c r="F961">
        <v>211.95735999999999</v>
      </c>
      <c r="G961">
        <v>113.27182000000001</v>
      </c>
      <c r="H961">
        <v>98.685531999999995</v>
      </c>
      <c r="I961">
        <v>210.29801</v>
      </c>
      <c r="J961">
        <v>111.55887</v>
      </c>
      <c r="K961">
        <v>98.739143999999996</v>
      </c>
      <c r="N961">
        <v>42.550271000000002</v>
      </c>
      <c r="O961">
        <v>17.111170999999999</v>
      </c>
      <c r="P961">
        <v>608.07090000000005</v>
      </c>
      <c r="Q961" t="s">
        <v>1510</v>
      </c>
      <c r="R961" t="s">
        <v>1510</v>
      </c>
      <c r="S961" t="s">
        <v>1510</v>
      </c>
      <c r="T961" t="s">
        <v>712</v>
      </c>
      <c r="U961" t="s">
        <v>712</v>
      </c>
      <c r="V961" t="s">
        <v>712</v>
      </c>
      <c r="W961" t="s">
        <v>1219</v>
      </c>
      <c r="X961" t="s">
        <v>1219</v>
      </c>
      <c r="Y961" t="s">
        <v>6</v>
      </c>
      <c r="Z961" t="s">
        <v>6</v>
      </c>
      <c r="AA961" t="s">
        <v>1511</v>
      </c>
      <c r="AB961" t="s">
        <v>1512</v>
      </c>
      <c r="AC961" t="s">
        <v>715</v>
      </c>
    </row>
    <row r="962" spans="1:29" x14ac:dyDescent="0.25">
      <c r="A962" t="s">
        <v>347</v>
      </c>
      <c r="B962">
        <v>146</v>
      </c>
      <c r="C962" t="s">
        <v>96</v>
      </c>
      <c r="D962">
        <v>2011</v>
      </c>
      <c r="E962" t="s">
        <v>1573</v>
      </c>
      <c r="F962">
        <v>219.94532000000001</v>
      </c>
      <c r="G962">
        <v>115.57401</v>
      </c>
      <c r="H962">
        <v>104.37130999999999</v>
      </c>
      <c r="I962">
        <v>216.64805999999999</v>
      </c>
      <c r="J962">
        <v>113.9063</v>
      </c>
      <c r="K962">
        <v>102.74175</v>
      </c>
      <c r="N962">
        <v>42.872793000000001</v>
      </c>
      <c r="O962">
        <v>16.770807999999999</v>
      </c>
      <c r="P962">
        <v>621.33259999999996</v>
      </c>
      <c r="Q962" t="s">
        <v>1510</v>
      </c>
      <c r="R962" t="s">
        <v>1510</v>
      </c>
      <c r="S962" t="s">
        <v>1510</v>
      </c>
      <c r="T962" t="s">
        <v>712</v>
      </c>
      <c r="U962" t="s">
        <v>712</v>
      </c>
      <c r="V962" t="s">
        <v>712</v>
      </c>
      <c r="W962" t="s">
        <v>1219</v>
      </c>
      <c r="X962" t="s">
        <v>1219</v>
      </c>
      <c r="Y962" t="s">
        <v>6</v>
      </c>
      <c r="Z962" t="s">
        <v>6</v>
      </c>
      <c r="AA962" t="s">
        <v>1511</v>
      </c>
      <c r="AB962" t="s">
        <v>1512</v>
      </c>
      <c r="AC962" t="s">
        <v>715</v>
      </c>
    </row>
    <row r="963" spans="1:29" x14ac:dyDescent="0.25">
      <c r="A963" t="s">
        <v>347</v>
      </c>
      <c r="B963">
        <v>146</v>
      </c>
      <c r="C963" t="s">
        <v>96</v>
      </c>
      <c r="D963">
        <v>2012</v>
      </c>
      <c r="E963" t="s">
        <v>1574</v>
      </c>
      <c r="F963">
        <v>229.57463999999999</v>
      </c>
      <c r="G963">
        <v>119.18420999999999</v>
      </c>
      <c r="H963">
        <v>110.39042999999999</v>
      </c>
      <c r="I963">
        <v>225.28113999999999</v>
      </c>
      <c r="J963">
        <v>117.38003999999999</v>
      </c>
      <c r="K963">
        <v>107.90109</v>
      </c>
      <c r="N963">
        <v>43.668224000000002</v>
      </c>
      <c r="O963">
        <v>16.832122999999999</v>
      </c>
      <c r="P963">
        <v>626.27170000000001</v>
      </c>
      <c r="Q963" t="s">
        <v>1510</v>
      </c>
      <c r="R963" t="s">
        <v>1510</v>
      </c>
      <c r="S963" t="s">
        <v>1510</v>
      </c>
      <c r="T963" t="s">
        <v>712</v>
      </c>
      <c r="U963" t="s">
        <v>712</v>
      </c>
      <c r="V963" t="s">
        <v>712</v>
      </c>
      <c r="W963" t="s">
        <v>1219</v>
      </c>
      <c r="X963" t="s">
        <v>1219</v>
      </c>
      <c r="Y963" t="s">
        <v>6</v>
      </c>
      <c r="Z963" t="s">
        <v>6</v>
      </c>
      <c r="AA963" t="s">
        <v>1511</v>
      </c>
      <c r="AB963" t="s">
        <v>1512</v>
      </c>
      <c r="AC963" t="s">
        <v>715</v>
      </c>
    </row>
    <row r="964" spans="1:29" x14ac:dyDescent="0.25">
      <c r="A964" t="s">
        <v>347</v>
      </c>
      <c r="B964">
        <v>146</v>
      </c>
      <c r="C964" t="s">
        <v>96</v>
      </c>
      <c r="D964">
        <v>2013</v>
      </c>
      <c r="E964" t="s">
        <v>1575</v>
      </c>
      <c r="F964">
        <v>210.2878</v>
      </c>
      <c r="G964">
        <v>120.81908</v>
      </c>
      <c r="H964">
        <v>89.468723999999995</v>
      </c>
      <c r="I964">
        <v>223.59325000000001</v>
      </c>
      <c r="J964">
        <v>119.07844</v>
      </c>
      <c r="K964">
        <v>104.51481</v>
      </c>
      <c r="N964">
        <v>42.915747000000003</v>
      </c>
      <c r="O964">
        <v>16.424959000000001</v>
      </c>
      <c r="P964">
        <v>638.38509999999997</v>
      </c>
      <c r="Q964" t="s">
        <v>1510</v>
      </c>
      <c r="R964" t="s">
        <v>1510</v>
      </c>
      <c r="S964" t="s">
        <v>1510</v>
      </c>
      <c r="T964" t="s">
        <v>712</v>
      </c>
      <c r="U964" t="s">
        <v>712</v>
      </c>
      <c r="V964" t="s">
        <v>712</v>
      </c>
      <c r="W964" t="s">
        <v>1219</v>
      </c>
      <c r="X964" t="s">
        <v>1219</v>
      </c>
      <c r="Y964" t="s">
        <v>6</v>
      </c>
      <c r="Z964" t="s">
        <v>6</v>
      </c>
      <c r="AA964" t="s">
        <v>1511</v>
      </c>
      <c r="AB964" t="s">
        <v>1512</v>
      </c>
      <c r="AC964" t="s">
        <v>715</v>
      </c>
    </row>
    <row r="965" spans="1:29" x14ac:dyDescent="0.25">
      <c r="A965" t="s">
        <v>347</v>
      </c>
      <c r="B965">
        <v>146</v>
      </c>
      <c r="C965" t="s">
        <v>96</v>
      </c>
      <c r="D965">
        <v>2014</v>
      </c>
      <c r="E965" t="s">
        <v>1576</v>
      </c>
      <c r="F965">
        <v>225.1653</v>
      </c>
      <c r="G965">
        <v>122.70062</v>
      </c>
      <c r="H965">
        <v>102.46468</v>
      </c>
      <c r="I965">
        <v>223.70189999999999</v>
      </c>
      <c r="J965">
        <v>121.23721999999999</v>
      </c>
      <c r="K965">
        <v>102.46468</v>
      </c>
      <c r="N965">
        <v>42.972079000000001</v>
      </c>
      <c r="O965">
        <v>15.775112999999999</v>
      </c>
      <c r="P965">
        <v>649.99180000000001</v>
      </c>
      <c r="Q965" t="s">
        <v>1510</v>
      </c>
      <c r="R965" t="s">
        <v>1510</v>
      </c>
      <c r="S965" t="s">
        <v>1510</v>
      </c>
      <c r="T965" t="s">
        <v>712</v>
      </c>
      <c r="U965" t="s">
        <v>712</v>
      </c>
      <c r="V965" t="s">
        <v>712</v>
      </c>
      <c r="W965" t="s">
        <v>1219</v>
      </c>
      <c r="X965" t="s">
        <v>1219</v>
      </c>
      <c r="Y965" t="s">
        <v>6</v>
      </c>
      <c r="Z965" t="s">
        <v>6</v>
      </c>
      <c r="AA965" t="s">
        <v>1511</v>
      </c>
      <c r="AB965" t="s">
        <v>1512</v>
      </c>
      <c r="AC965" t="s">
        <v>715</v>
      </c>
    </row>
    <row r="966" spans="1:29" x14ac:dyDescent="0.25">
      <c r="A966" t="s">
        <v>347</v>
      </c>
      <c r="B966">
        <v>146</v>
      </c>
      <c r="C966" t="s">
        <v>96</v>
      </c>
      <c r="D966">
        <v>2015</v>
      </c>
      <c r="E966" t="s">
        <v>1577</v>
      </c>
      <c r="F966">
        <v>228.3759</v>
      </c>
      <c r="G966">
        <v>124.99046</v>
      </c>
      <c r="H966">
        <v>103.38544</v>
      </c>
      <c r="I966">
        <v>227.07637</v>
      </c>
      <c r="J966">
        <v>123.69092999999999</v>
      </c>
      <c r="K966">
        <v>103.38544</v>
      </c>
      <c r="N966">
        <v>43.006079999999997</v>
      </c>
      <c r="O966">
        <v>15.017143000000001</v>
      </c>
      <c r="P966">
        <v>654.15790000000004</v>
      </c>
      <c r="Q966" t="s">
        <v>1510</v>
      </c>
      <c r="R966" t="s">
        <v>1510</v>
      </c>
      <c r="S966" t="s">
        <v>1510</v>
      </c>
      <c r="T966" t="s">
        <v>712</v>
      </c>
      <c r="U966" t="s">
        <v>712</v>
      </c>
      <c r="V966" t="s">
        <v>712</v>
      </c>
      <c r="W966" t="s">
        <v>1219</v>
      </c>
      <c r="X966" t="s">
        <v>1219</v>
      </c>
      <c r="Y966" t="s">
        <v>6</v>
      </c>
      <c r="Z966" t="s">
        <v>6</v>
      </c>
      <c r="AA966" t="s">
        <v>1511</v>
      </c>
      <c r="AB966" t="s">
        <v>1512</v>
      </c>
      <c r="AC966" t="s">
        <v>715</v>
      </c>
    </row>
    <row r="967" spans="1:29" x14ac:dyDescent="0.25">
      <c r="A967" t="s">
        <v>347</v>
      </c>
      <c r="B967">
        <v>146</v>
      </c>
      <c r="C967" t="s">
        <v>96</v>
      </c>
      <c r="D967">
        <v>2016</v>
      </c>
      <c r="E967" t="s">
        <v>1578</v>
      </c>
      <c r="F967">
        <v>236.66309999999999</v>
      </c>
      <c r="G967">
        <v>126.87645999999999</v>
      </c>
      <c r="H967">
        <v>109.78664999999999</v>
      </c>
      <c r="I967">
        <v>235.22219000000001</v>
      </c>
      <c r="J967">
        <v>125.43554</v>
      </c>
      <c r="K967">
        <v>109.78664999999999</v>
      </c>
      <c r="N967">
        <v>41.760407000000001</v>
      </c>
      <c r="O967">
        <v>14.010512</v>
      </c>
      <c r="P967">
        <v>661.59320000000002</v>
      </c>
      <c r="Q967" t="s">
        <v>1510</v>
      </c>
      <c r="R967" t="s">
        <v>1510</v>
      </c>
      <c r="S967" t="s">
        <v>1510</v>
      </c>
      <c r="T967" t="s">
        <v>712</v>
      </c>
      <c r="U967" t="s">
        <v>712</v>
      </c>
      <c r="V967" t="s">
        <v>712</v>
      </c>
      <c r="W967" t="s">
        <v>1219</v>
      </c>
      <c r="X967" t="s">
        <v>1219</v>
      </c>
      <c r="Y967" t="s">
        <v>6</v>
      </c>
      <c r="Z967" t="s">
        <v>6</v>
      </c>
      <c r="AA967" t="s">
        <v>1511</v>
      </c>
      <c r="AB967" t="s">
        <v>1512</v>
      </c>
      <c r="AC967" t="s">
        <v>715</v>
      </c>
    </row>
    <row r="968" spans="1:29" x14ac:dyDescent="0.25">
      <c r="A968" t="s">
        <v>347</v>
      </c>
      <c r="B968">
        <v>146</v>
      </c>
      <c r="C968" t="s">
        <v>96</v>
      </c>
      <c r="D968">
        <v>2017</v>
      </c>
      <c r="E968" t="s">
        <v>1579</v>
      </c>
      <c r="F968">
        <v>246.23312000000001</v>
      </c>
      <c r="G968">
        <v>129.06666000000001</v>
      </c>
      <c r="H968">
        <v>117.16646</v>
      </c>
      <c r="I968">
        <v>244.84621000000001</v>
      </c>
      <c r="J968">
        <v>127.67975</v>
      </c>
      <c r="K968">
        <v>117.16646</v>
      </c>
      <c r="N968">
        <v>42.640396000000003</v>
      </c>
      <c r="O968">
        <v>14.505819000000001</v>
      </c>
      <c r="P968">
        <v>669.6191</v>
      </c>
      <c r="Q968" t="s">
        <v>1510</v>
      </c>
      <c r="R968" t="s">
        <v>1510</v>
      </c>
      <c r="S968" t="s">
        <v>1510</v>
      </c>
      <c r="T968" t="s">
        <v>712</v>
      </c>
      <c r="U968" t="s">
        <v>712</v>
      </c>
      <c r="V968" t="s">
        <v>712</v>
      </c>
      <c r="W968" t="s">
        <v>1219</v>
      </c>
      <c r="X968" t="s">
        <v>1219</v>
      </c>
      <c r="Y968" t="s">
        <v>6</v>
      </c>
      <c r="Z968" t="s">
        <v>6</v>
      </c>
      <c r="AA968" t="s">
        <v>1511</v>
      </c>
      <c r="AB968" t="s">
        <v>1512</v>
      </c>
      <c r="AC968" t="s">
        <v>715</v>
      </c>
    </row>
    <row r="969" spans="1:29" x14ac:dyDescent="0.25">
      <c r="A969" t="s">
        <v>347</v>
      </c>
      <c r="B969">
        <v>146</v>
      </c>
      <c r="C969" t="s">
        <v>96</v>
      </c>
      <c r="D969">
        <v>2018</v>
      </c>
      <c r="E969" t="s">
        <v>1580</v>
      </c>
      <c r="I969">
        <v>246.80189999999999</v>
      </c>
      <c r="J969">
        <v>128.69952000000001</v>
      </c>
      <c r="K969">
        <v>118.10238</v>
      </c>
      <c r="N969">
        <v>40.529290000000003</v>
      </c>
      <c r="O969">
        <v>13.196510999999999</v>
      </c>
      <c r="P969">
        <v>689.94119999999998</v>
      </c>
      <c r="Q969" t="s">
        <v>1510</v>
      </c>
      <c r="R969" t="s">
        <v>1510</v>
      </c>
      <c r="S969" t="s">
        <v>1510</v>
      </c>
      <c r="T969" t="s">
        <v>712</v>
      </c>
      <c r="U969" t="s">
        <v>712</v>
      </c>
      <c r="V969" t="s">
        <v>712</v>
      </c>
      <c r="W969" t="s">
        <v>1219</v>
      </c>
      <c r="X969" t="s">
        <v>1219</v>
      </c>
      <c r="Y969" t="s">
        <v>6</v>
      </c>
      <c r="Z969" t="s">
        <v>6</v>
      </c>
      <c r="AA969" t="s">
        <v>1511</v>
      </c>
      <c r="AB969" t="s">
        <v>1512</v>
      </c>
      <c r="AC969" t="s">
        <v>715</v>
      </c>
    </row>
    <row r="970" spans="1:29" x14ac:dyDescent="0.25">
      <c r="A970" t="s">
        <v>343</v>
      </c>
      <c r="B970">
        <v>156</v>
      </c>
      <c r="C970" t="s">
        <v>46</v>
      </c>
      <c r="D970">
        <v>1950</v>
      </c>
      <c r="E970" t="s">
        <v>1581</v>
      </c>
      <c r="N970">
        <v>87.760581999999999</v>
      </c>
      <c r="P970">
        <v>19.901039999999998</v>
      </c>
      <c r="Q970" t="s">
        <v>1582</v>
      </c>
      <c r="R970" t="s">
        <v>1582</v>
      </c>
      <c r="S970" t="s">
        <v>1582</v>
      </c>
      <c r="T970" t="s">
        <v>1583</v>
      </c>
      <c r="U970" t="s">
        <v>1583</v>
      </c>
      <c r="V970" t="s">
        <v>1583</v>
      </c>
      <c r="W970" t="s">
        <v>933</v>
      </c>
      <c r="X970" t="s">
        <v>933</v>
      </c>
      <c r="Y970" t="s">
        <v>6</v>
      </c>
      <c r="Z970" t="s">
        <v>6</v>
      </c>
      <c r="AA970" t="s">
        <v>1584</v>
      </c>
      <c r="AB970" t="s">
        <v>1585</v>
      </c>
      <c r="AC970" t="s">
        <v>567</v>
      </c>
    </row>
    <row r="971" spans="1:29" x14ac:dyDescent="0.25">
      <c r="A971" t="s">
        <v>343</v>
      </c>
      <c r="B971">
        <v>156</v>
      </c>
      <c r="C971" t="s">
        <v>46</v>
      </c>
      <c r="D971">
        <v>1951</v>
      </c>
      <c r="E971" t="s">
        <v>1586</v>
      </c>
      <c r="N971">
        <v>76.530231000000001</v>
      </c>
      <c r="P971">
        <v>23.184061</v>
      </c>
      <c r="Q971" t="s">
        <v>1582</v>
      </c>
      <c r="R971" t="s">
        <v>1582</v>
      </c>
      <c r="S971" t="s">
        <v>1582</v>
      </c>
      <c r="T971" t="s">
        <v>1583</v>
      </c>
      <c r="U971" t="s">
        <v>1583</v>
      </c>
      <c r="V971" t="s">
        <v>1583</v>
      </c>
      <c r="W971" t="s">
        <v>933</v>
      </c>
      <c r="X971" t="s">
        <v>933</v>
      </c>
      <c r="Y971" t="s">
        <v>6</v>
      </c>
      <c r="Z971" t="s">
        <v>6</v>
      </c>
      <c r="AA971" t="s">
        <v>1584</v>
      </c>
      <c r="AB971" t="s">
        <v>1585</v>
      </c>
      <c r="AC971" t="s">
        <v>567</v>
      </c>
    </row>
    <row r="972" spans="1:29" x14ac:dyDescent="0.25">
      <c r="A972" t="s">
        <v>343</v>
      </c>
      <c r="B972">
        <v>156</v>
      </c>
      <c r="C972" t="s">
        <v>46</v>
      </c>
      <c r="D972">
        <v>1952</v>
      </c>
      <c r="E972" t="s">
        <v>1587</v>
      </c>
      <c r="N972">
        <v>70.062838999999997</v>
      </c>
      <c r="P972">
        <v>26.191331999999999</v>
      </c>
      <c r="Q972" t="s">
        <v>1582</v>
      </c>
      <c r="R972" t="s">
        <v>1582</v>
      </c>
      <c r="S972" t="s">
        <v>1582</v>
      </c>
      <c r="T972" t="s">
        <v>1583</v>
      </c>
      <c r="U972" t="s">
        <v>1583</v>
      </c>
      <c r="V972" t="s">
        <v>1583</v>
      </c>
      <c r="W972" t="s">
        <v>933</v>
      </c>
      <c r="X972" t="s">
        <v>933</v>
      </c>
      <c r="Y972" t="s">
        <v>6</v>
      </c>
      <c r="Z972" t="s">
        <v>6</v>
      </c>
      <c r="AA972" t="s">
        <v>1584</v>
      </c>
      <c r="AB972" t="s">
        <v>1585</v>
      </c>
      <c r="AC972" t="s">
        <v>567</v>
      </c>
    </row>
    <row r="973" spans="1:29" x14ac:dyDescent="0.25">
      <c r="A973" t="s">
        <v>343</v>
      </c>
      <c r="B973">
        <v>156</v>
      </c>
      <c r="C973" t="s">
        <v>46</v>
      </c>
      <c r="D973">
        <v>1953</v>
      </c>
      <c r="E973" t="s">
        <v>1588</v>
      </c>
      <c r="N973">
        <v>67.200711999999996</v>
      </c>
      <c r="P973">
        <v>27.466037</v>
      </c>
      <c r="Q973" t="s">
        <v>1582</v>
      </c>
      <c r="R973" t="s">
        <v>1582</v>
      </c>
      <c r="S973" t="s">
        <v>1582</v>
      </c>
      <c r="T973" t="s">
        <v>1583</v>
      </c>
      <c r="U973" t="s">
        <v>1583</v>
      </c>
      <c r="V973" t="s">
        <v>1583</v>
      </c>
      <c r="W973" t="s">
        <v>933</v>
      </c>
      <c r="X973" t="s">
        <v>933</v>
      </c>
      <c r="Y973" t="s">
        <v>6</v>
      </c>
      <c r="Z973" t="s">
        <v>6</v>
      </c>
      <c r="AA973" t="s">
        <v>1584</v>
      </c>
      <c r="AB973" t="s">
        <v>1585</v>
      </c>
      <c r="AC973" t="s">
        <v>567</v>
      </c>
    </row>
    <row r="974" spans="1:29" x14ac:dyDescent="0.25">
      <c r="A974" t="s">
        <v>343</v>
      </c>
      <c r="B974">
        <v>156</v>
      </c>
      <c r="C974" t="s">
        <v>46</v>
      </c>
      <c r="D974">
        <v>1954</v>
      </c>
      <c r="E974" t="s">
        <v>1589</v>
      </c>
      <c r="I974">
        <v>68.615267000000003</v>
      </c>
      <c r="N974">
        <v>68.285625999999993</v>
      </c>
      <c r="P974">
        <v>27.607558000000001</v>
      </c>
      <c r="Q974" t="s">
        <v>1582</v>
      </c>
      <c r="R974" t="s">
        <v>1582</v>
      </c>
      <c r="S974" t="s">
        <v>1582</v>
      </c>
      <c r="T974" t="s">
        <v>1583</v>
      </c>
      <c r="U974" t="s">
        <v>1583</v>
      </c>
      <c r="V974" t="s">
        <v>1583</v>
      </c>
      <c r="W974" t="s">
        <v>933</v>
      </c>
      <c r="X974" t="s">
        <v>933</v>
      </c>
      <c r="Y974" t="s">
        <v>6</v>
      </c>
      <c r="Z974" t="s">
        <v>6</v>
      </c>
      <c r="AA974" t="s">
        <v>1584</v>
      </c>
      <c r="AB974" t="s">
        <v>1585</v>
      </c>
      <c r="AC974" t="s">
        <v>567</v>
      </c>
    </row>
    <row r="975" spans="1:29" x14ac:dyDescent="0.25">
      <c r="A975" t="s">
        <v>343</v>
      </c>
      <c r="B975">
        <v>156</v>
      </c>
      <c r="C975" t="s">
        <v>46</v>
      </c>
      <c r="D975">
        <v>1955</v>
      </c>
      <c r="E975" t="s">
        <v>1590</v>
      </c>
      <c r="I975">
        <v>76.913251000000002</v>
      </c>
      <c r="N975">
        <v>66.464205000000007</v>
      </c>
      <c r="P975">
        <v>30.436888</v>
      </c>
      <c r="Q975" t="s">
        <v>1582</v>
      </c>
      <c r="R975" t="s">
        <v>1582</v>
      </c>
      <c r="S975" t="s">
        <v>1582</v>
      </c>
      <c r="T975" t="s">
        <v>1583</v>
      </c>
      <c r="U975" t="s">
        <v>1583</v>
      </c>
      <c r="V975" t="s">
        <v>1583</v>
      </c>
      <c r="W975" t="s">
        <v>933</v>
      </c>
      <c r="X975" t="s">
        <v>933</v>
      </c>
      <c r="Y975" t="s">
        <v>6</v>
      </c>
      <c r="Z975" t="s">
        <v>6</v>
      </c>
      <c r="AA975" t="s">
        <v>1584</v>
      </c>
      <c r="AB975" t="s">
        <v>1585</v>
      </c>
      <c r="AC975" t="s">
        <v>567</v>
      </c>
    </row>
    <row r="976" spans="1:29" x14ac:dyDescent="0.25">
      <c r="A976" t="s">
        <v>343</v>
      </c>
      <c r="B976">
        <v>156</v>
      </c>
      <c r="C976" t="s">
        <v>46</v>
      </c>
      <c r="D976">
        <v>1956</v>
      </c>
      <c r="E976" t="s">
        <v>1591</v>
      </c>
      <c r="I976">
        <v>77.354744999999994</v>
      </c>
      <c r="N976">
        <v>58.411870999999998</v>
      </c>
      <c r="P976">
        <v>34.237073000000002</v>
      </c>
      <c r="Q976" t="s">
        <v>1582</v>
      </c>
      <c r="R976" t="s">
        <v>1582</v>
      </c>
      <c r="S976" t="s">
        <v>1582</v>
      </c>
      <c r="T976" t="s">
        <v>1583</v>
      </c>
      <c r="U976" t="s">
        <v>1583</v>
      </c>
      <c r="V976" t="s">
        <v>1583</v>
      </c>
      <c r="W976" t="s">
        <v>933</v>
      </c>
      <c r="X976" t="s">
        <v>933</v>
      </c>
      <c r="Y976" t="s">
        <v>6</v>
      </c>
      <c r="Z976" t="s">
        <v>6</v>
      </c>
      <c r="AA976" t="s">
        <v>1584</v>
      </c>
      <c r="AB976" t="s">
        <v>1585</v>
      </c>
      <c r="AC976" t="s">
        <v>567</v>
      </c>
    </row>
    <row r="977" spans="1:29" x14ac:dyDescent="0.25">
      <c r="A977" t="s">
        <v>343</v>
      </c>
      <c r="B977">
        <v>156</v>
      </c>
      <c r="C977" t="s">
        <v>46</v>
      </c>
      <c r="D977">
        <v>1957</v>
      </c>
      <c r="E977" t="s">
        <v>1592</v>
      </c>
      <c r="I977">
        <v>74.765270999999998</v>
      </c>
      <c r="N977">
        <v>57.639384999999997</v>
      </c>
      <c r="P977">
        <v>35.865583000000001</v>
      </c>
      <c r="Q977" t="s">
        <v>1582</v>
      </c>
      <c r="R977" t="s">
        <v>1582</v>
      </c>
      <c r="S977" t="s">
        <v>1582</v>
      </c>
      <c r="T977" t="s">
        <v>1583</v>
      </c>
      <c r="U977" t="s">
        <v>1583</v>
      </c>
      <c r="V977" t="s">
        <v>1583</v>
      </c>
      <c r="W977" t="s">
        <v>933</v>
      </c>
      <c r="X977" t="s">
        <v>933</v>
      </c>
      <c r="Y977" t="s">
        <v>6</v>
      </c>
      <c r="Z977" t="s">
        <v>6</v>
      </c>
      <c r="AA977" t="s">
        <v>1584</v>
      </c>
      <c r="AB977" t="s">
        <v>1585</v>
      </c>
      <c r="AC977" t="s">
        <v>567</v>
      </c>
    </row>
    <row r="978" spans="1:29" x14ac:dyDescent="0.25">
      <c r="A978" t="s">
        <v>343</v>
      </c>
      <c r="B978">
        <v>156</v>
      </c>
      <c r="C978" t="s">
        <v>46</v>
      </c>
      <c r="D978">
        <v>1958</v>
      </c>
      <c r="E978" t="s">
        <v>1593</v>
      </c>
      <c r="I978">
        <v>74.068658999999997</v>
      </c>
      <c r="N978">
        <v>63.104036000000001</v>
      </c>
      <c r="P978">
        <v>37.137165000000003</v>
      </c>
      <c r="Q978" t="s">
        <v>1582</v>
      </c>
      <c r="R978" t="s">
        <v>1582</v>
      </c>
      <c r="S978" t="s">
        <v>1582</v>
      </c>
      <c r="T978" t="s">
        <v>1583</v>
      </c>
      <c r="U978" t="s">
        <v>1583</v>
      </c>
      <c r="V978" t="s">
        <v>1583</v>
      </c>
      <c r="W978" t="s">
        <v>933</v>
      </c>
      <c r="X978" t="s">
        <v>933</v>
      </c>
      <c r="Y978" t="s">
        <v>6</v>
      </c>
      <c r="Z978" t="s">
        <v>6</v>
      </c>
      <c r="AA978" t="s">
        <v>1584</v>
      </c>
      <c r="AB978" t="s">
        <v>1585</v>
      </c>
      <c r="AC978" t="s">
        <v>567</v>
      </c>
    </row>
    <row r="979" spans="1:29" x14ac:dyDescent="0.25">
      <c r="A979" t="s">
        <v>343</v>
      </c>
      <c r="B979">
        <v>156</v>
      </c>
      <c r="C979" t="s">
        <v>46</v>
      </c>
      <c r="D979">
        <v>1959</v>
      </c>
      <c r="E979" t="s">
        <v>1594</v>
      </c>
      <c r="I979">
        <v>81.037298000000007</v>
      </c>
      <c r="N979">
        <v>64.183206999999996</v>
      </c>
      <c r="P979">
        <v>39.41395</v>
      </c>
      <c r="Q979" t="s">
        <v>1582</v>
      </c>
      <c r="R979" t="s">
        <v>1582</v>
      </c>
      <c r="S979" t="s">
        <v>1582</v>
      </c>
      <c r="T979" t="s">
        <v>1583</v>
      </c>
      <c r="U979" t="s">
        <v>1583</v>
      </c>
      <c r="V979" t="s">
        <v>1583</v>
      </c>
      <c r="W979" t="s">
        <v>933</v>
      </c>
      <c r="X979" t="s">
        <v>933</v>
      </c>
      <c r="Y979" t="s">
        <v>6</v>
      </c>
      <c r="Z979" t="s">
        <v>6</v>
      </c>
      <c r="AA979" t="s">
        <v>1584</v>
      </c>
      <c r="AB979" t="s">
        <v>1585</v>
      </c>
      <c r="AC979" t="s">
        <v>567</v>
      </c>
    </row>
    <row r="980" spans="1:29" x14ac:dyDescent="0.25">
      <c r="A980" t="s">
        <v>343</v>
      </c>
      <c r="B980">
        <v>156</v>
      </c>
      <c r="C980" t="s">
        <v>46</v>
      </c>
      <c r="D980">
        <v>1960</v>
      </c>
      <c r="E980" t="s">
        <v>1595</v>
      </c>
      <c r="I980">
        <v>79.778413999999998</v>
      </c>
      <c r="N980">
        <v>64.882445000000004</v>
      </c>
      <c r="P980">
        <v>41.048698000000002</v>
      </c>
      <c r="Q980" t="s">
        <v>1582</v>
      </c>
      <c r="R980" t="s">
        <v>1582</v>
      </c>
      <c r="S980" t="s">
        <v>1582</v>
      </c>
      <c r="T980" t="s">
        <v>1583</v>
      </c>
      <c r="U980" t="s">
        <v>1583</v>
      </c>
      <c r="V980" t="s">
        <v>1583</v>
      </c>
      <c r="W980" t="s">
        <v>933</v>
      </c>
      <c r="X980" t="s">
        <v>933</v>
      </c>
      <c r="Y980" t="s">
        <v>6</v>
      </c>
      <c r="Z980" t="s">
        <v>6</v>
      </c>
      <c r="AA980" t="s">
        <v>1584</v>
      </c>
      <c r="AB980" t="s">
        <v>1585</v>
      </c>
      <c r="AC980" t="s">
        <v>567</v>
      </c>
    </row>
    <row r="981" spans="1:29" x14ac:dyDescent="0.25">
      <c r="A981" t="s">
        <v>343</v>
      </c>
      <c r="B981">
        <v>156</v>
      </c>
      <c r="C981" t="s">
        <v>46</v>
      </c>
      <c r="D981">
        <v>1961</v>
      </c>
      <c r="E981" t="s">
        <v>1596</v>
      </c>
      <c r="I981">
        <v>80.519367000000003</v>
      </c>
      <c r="N981">
        <v>67.368633000000003</v>
      </c>
      <c r="P981">
        <v>42.545043999999997</v>
      </c>
      <c r="Q981" t="s">
        <v>1582</v>
      </c>
      <c r="R981" t="s">
        <v>1582</v>
      </c>
      <c r="S981" t="s">
        <v>1582</v>
      </c>
      <c r="T981" t="s">
        <v>1583</v>
      </c>
      <c r="U981" t="s">
        <v>1583</v>
      </c>
      <c r="V981" t="s">
        <v>1583</v>
      </c>
      <c r="W981" t="s">
        <v>933</v>
      </c>
      <c r="X981" t="s">
        <v>933</v>
      </c>
      <c r="Y981" t="s">
        <v>6</v>
      </c>
      <c r="Z981" t="s">
        <v>6</v>
      </c>
      <c r="AA981" t="s">
        <v>1584</v>
      </c>
      <c r="AB981" t="s">
        <v>1585</v>
      </c>
      <c r="AC981" t="s">
        <v>567</v>
      </c>
    </row>
    <row r="982" spans="1:29" x14ac:dyDescent="0.25">
      <c r="A982" t="s">
        <v>343</v>
      </c>
      <c r="B982">
        <v>156</v>
      </c>
      <c r="C982" t="s">
        <v>46</v>
      </c>
      <c r="D982">
        <v>1962</v>
      </c>
      <c r="E982" t="s">
        <v>1597</v>
      </c>
      <c r="I982">
        <v>81.566837000000007</v>
      </c>
      <c r="N982">
        <v>66.649317999999994</v>
      </c>
      <c r="P982">
        <v>46.209957000000003</v>
      </c>
      <c r="Q982" t="s">
        <v>1582</v>
      </c>
      <c r="R982" t="s">
        <v>1582</v>
      </c>
      <c r="S982" t="s">
        <v>1582</v>
      </c>
      <c r="T982" t="s">
        <v>1583</v>
      </c>
      <c r="U982" t="s">
        <v>1583</v>
      </c>
      <c r="V982" t="s">
        <v>1583</v>
      </c>
      <c r="W982" t="s">
        <v>933</v>
      </c>
      <c r="X982" t="s">
        <v>933</v>
      </c>
      <c r="Y982" t="s">
        <v>6</v>
      </c>
      <c r="Z982" t="s">
        <v>6</v>
      </c>
      <c r="AA982" t="s">
        <v>1584</v>
      </c>
      <c r="AB982" t="s">
        <v>1585</v>
      </c>
      <c r="AC982" t="s">
        <v>567</v>
      </c>
    </row>
    <row r="983" spans="1:29" x14ac:dyDescent="0.25">
      <c r="A983" t="s">
        <v>343</v>
      </c>
      <c r="B983">
        <v>156</v>
      </c>
      <c r="C983" t="s">
        <v>46</v>
      </c>
      <c r="D983">
        <v>1963</v>
      </c>
      <c r="E983" t="s">
        <v>1598</v>
      </c>
      <c r="I983">
        <v>79.804248999999999</v>
      </c>
      <c r="N983">
        <v>65.385908999999998</v>
      </c>
      <c r="P983">
        <v>49.612647000000003</v>
      </c>
      <c r="Q983" t="s">
        <v>1582</v>
      </c>
      <c r="R983" t="s">
        <v>1582</v>
      </c>
      <c r="S983" t="s">
        <v>1582</v>
      </c>
      <c r="T983" t="s">
        <v>1583</v>
      </c>
      <c r="U983" t="s">
        <v>1583</v>
      </c>
      <c r="V983" t="s">
        <v>1583</v>
      </c>
      <c r="W983" t="s">
        <v>933</v>
      </c>
      <c r="X983" t="s">
        <v>933</v>
      </c>
      <c r="Y983" t="s">
        <v>6</v>
      </c>
      <c r="Z983" t="s">
        <v>6</v>
      </c>
      <c r="AA983" t="s">
        <v>1584</v>
      </c>
      <c r="AB983" t="s">
        <v>1585</v>
      </c>
      <c r="AC983" t="s">
        <v>567</v>
      </c>
    </row>
    <row r="984" spans="1:29" x14ac:dyDescent="0.25">
      <c r="A984" t="s">
        <v>343</v>
      </c>
      <c r="B984">
        <v>156</v>
      </c>
      <c r="C984" t="s">
        <v>46</v>
      </c>
      <c r="D984">
        <v>1964</v>
      </c>
      <c r="E984" t="s">
        <v>1599</v>
      </c>
      <c r="I984">
        <v>81.579818000000003</v>
      </c>
      <c r="N984">
        <v>62.032601</v>
      </c>
      <c r="P984">
        <v>54.308774999999997</v>
      </c>
      <c r="Q984" t="s">
        <v>1582</v>
      </c>
      <c r="R984" t="s">
        <v>1582</v>
      </c>
      <c r="S984" t="s">
        <v>1582</v>
      </c>
      <c r="T984" t="s">
        <v>1583</v>
      </c>
      <c r="U984" t="s">
        <v>1583</v>
      </c>
      <c r="V984" t="s">
        <v>1583</v>
      </c>
      <c r="W984" t="s">
        <v>933</v>
      </c>
      <c r="X984" t="s">
        <v>933</v>
      </c>
      <c r="Y984" t="s">
        <v>6</v>
      </c>
      <c r="Z984" t="s">
        <v>6</v>
      </c>
      <c r="AA984" t="s">
        <v>1584</v>
      </c>
      <c r="AB984" t="s">
        <v>1585</v>
      </c>
      <c r="AC984" t="s">
        <v>567</v>
      </c>
    </row>
    <row r="985" spans="1:29" x14ac:dyDescent="0.25">
      <c r="A985" t="s">
        <v>343</v>
      </c>
      <c r="B985">
        <v>156</v>
      </c>
      <c r="C985" t="s">
        <v>46</v>
      </c>
      <c r="D985">
        <v>1965</v>
      </c>
      <c r="E985" t="s">
        <v>1600</v>
      </c>
      <c r="I985">
        <v>87.693813000000006</v>
      </c>
      <c r="N985">
        <v>58.316051000000002</v>
      </c>
      <c r="P985">
        <v>59.857129999999998</v>
      </c>
      <c r="Q985" t="s">
        <v>1582</v>
      </c>
      <c r="R985" t="s">
        <v>1582</v>
      </c>
      <c r="S985" t="s">
        <v>1582</v>
      </c>
      <c r="T985" t="s">
        <v>1583</v>
      </c>
      <c r="U985" t="s">
        <v>1583</v>
      </c>
      <c r="V985" t="s">
        <v>1583</v>
      </c>
      <c r="W985" t="s">
        <v>933</v>
      </c>
      <c r="X985" t="s">
        <v>933</v>
      </c>
      <c r="Y985" t="s">
        <v>6</v>
      </c>
      <c r="Z985" t="s">
        <v>6</v>
      </c>
      <c r="AA985" t="s">
        <v>1584</v>
      </c>
      <c r="AB985" t="s">
        <v>1585</v>
      </c>
      <c r="AC985" t="s">
        <v>567</v>
      </c>
    </row>
    <row r="986" spans="1:29" x14ac:dyDescent="0.25">
      <c r="A986" t="s">
        <v>343</v>
      </c>
      <c r="B986">
        <v>156</v>
      </c>
      <c r="C986" t="s">
        <v>46</v>
      </c>
      <c r="D986">
        <v>1966</v>
      </c>
      <c r="E986" t="s">
        <v>1601</v>
      </c>
      <c r="I986">
        <v>82.976754</v>
      </c>
      <c r="N986">
        <v>57.078414000000002</v>
      </c>
      <c r="P986">
        <v>67.000692999999998</v>
      </c>
      <c r="Q986" t="s">
        <v>1582</v>
      </c>
      <c r="R986" t="s">
        <v>1582</v>
      </c>
      <c r="S986" t="s">
        <v>1582</v>
      </c>
      <c r="T986" t="s">
        <v>1583</v>
      </c>
      <c r="U986" t="s">
        <v>1583</v>
      </c>
      <c r="V986" t="s">
        <v>1583</v>
      </c>
      <c r="W986" t="s">
        <v>933</v>
      </c>
      <c r="X986" t="s">
        <v>933</v>
      </c>
      <c r="Y986" t="s">
        <v>6</v>
      </c>
      <c r="Z986" t="s">
        <v>6</v>
      </c>
      <c r="AA986" t="s">
        <v>1584</v>
      </c>
      <c r="AB986" t="s">
        <v>1585</v>
      </c>
      <c r="AC986" t="s">
        <v>567</v>
      </c>
    </row>
    <row r="987" spans="1:29" x14ac:dyDescent="0.25">
      <c r="A987" t="s">
        <v>343</v>
      </c>
      <c r="B987">
        <v>156</v>
      </c>
      <c r="C987" t="s">
        <v>46</v>
      </c>
      <c r="D987">
        <v>1967</v>
      </c>
      <c r="E987" t="s">
        <v>1602</v>
      </c>
      <c r="I987">
        <v>87.995178999999993</v>
      </c>
      <c r="N987">
        <v>57.030940999999999</v>
      </c>
      <c r="P987">
        <v>71.866437000000005</v>
      </c>
      <c r="Q987" t="s">
        <v>1582</v>
      </c>
      <c r="R987" t="s">
        <v>1582</v>
      </c>
      <c r="S987" t="s">
        <v>1582</v>
      </c>
      <c r="T987" t="s">
        <v>1583</v>
      </c>
      <c r="U987" t="s">
        <v>1583</v>
      </c>
      <c r="V987" t="s">
        <v>1583</v>
      </c>
      <c r="W987" t="s">
        <v>933</v>
      </c>
      <c r="X987" t="s">
        <v>933</v>
      </c>
      <c r="Y987" t="s">
        <v>6</v>
      </c>
      <c r="Z987" t="s">
        <v>6</v>
      </c>
      <c r="AA987" t="s">
        <v>1584</v>
      </c>
      <c r="AB987" t="s">
        <v>1585</v>
      </c>
      <c r="AC987" t="s">
        <v>567</v>
      </c>
    </row>
    <row r="988" spans="1:29" x14ac:dyDescent="0.25">
      <c r="A988" t="s">
        <v>343</v>
      </c>
      <c r="B988">
        <v>156</v>
      </c>
      <c r="C988" t="s">
        <v>46</v>
      </c>
      <c r="D988">
        <v>1968</v>
      </c>
      <c r="E988" t="s">
        <v>1603</v>
      </c>
      <c r="I988">
        <v>92.070076999999998</v>
      </c>
      <c r="N988">
        <v>56.327238999999999</v>
      </c>
      <c r="P988">
        <v>78.478266000000005</v>
      </c>
      <c r="Q988" t="s">
        <v>1582</v>
      </c>
      <c r="R988" t="s">
        <v>1582</v>
      </c>
      <c r="S988" t="s">
        <v>1582</v>
      </c>
      <c r="T988" t="s">
        <v>1583</v>
      </c>
      <c r="U988" t="s">
        <v>1583</v>
      </c>
      <c r="V988" t="s">
        <v>1583</v>
      </c>
      <c r="W988" t="s">
        <v>933</v>
      </c>
      <c r="X988" t="s">
        <v>933</v>
      </c>
      <c r="Y988" t="s">
        <v>6</v>
      </c>
      <c r="Z988" t="s">
        <v>6</v>
      </c>
      <c r="AA988" t="s">
        <v>1584</v>
      </c>
      <c r="AB988" t="s">
        <v>1585</v>
      </c>
      <c r="AC988" t="s">
        <v>567</v>
      </c>
    </row>
    <row r="989" spans="1:29" x14ac:dyDescent="0.25">
      <c r="A989" t="s">
        <v>343</v>
      </c>
      <c r="B989">
        <v>156</v>
      </c>
      <c r="C989" t="s">
        <v>46</v>
      </c>
      <c r="D989">
        <v>1969</v>
      </c>
      <c r="E989" t="s">
        <v>1604</v>
      </c>
      <c r="I989">
        <v>88.760951000000006</v>
      </c>
      <c r="J989">
        <v>33.075999000000003</v>
      </c>
      <c r="K989">
        <v>55.684953</v>
      </c>
      <c r="N989">
        <v>54.432026999999998</v>
      </c>
      <c r="P989">
        <v>86.394972999999993</v>
      </c>
      <c r="Q989" t="s">
        <v>1582</v>
      </c>
      <c r="R989" t="s">
        <v>1582</v>
      </c>
      <c r="S989" t="s">
        <v>1582</v>
      </c>
      <c r="T989" t="s">
        <v>1583</v>
      </c>
      <c r="U989" t="s">
        <v>1583</v>
      </c>
      <c r="V989" t="s">
        <v>1583</v>
      </c>
      <c r="W989" t="s">
        <v>933</v>
      </c>
      <c r="X989" t="s">
        <v>933</v>
      </c>
      <c r="Y989" t="s">
        <v>6</v>
      </c>
      <c r="Z989" t="s">
        <v>6</v>
      </c>
      <c r="AA989" t="s">
        <v>1584</v>
      </c>
      <c r="AB989" t="s">
        <v>1585</v>
      </c>
      <c r="AC989" t="s">
        <v>567</v>
      </c>
    </row>
    <row r="990" spans="1:29" x14ac:dyDescent="0.25">
      <c r="A990" t="s">
        <v>343</v>
      </c>
      <c r="B990">
        <v>156</v>
      </c>
      <c r="C990" t="s">
        <v>46</v>
      </c>
      <c r="D990">
        <v>1970</v>
      </c>
      <c r="E990" t="s">
        <v>1605</v>
      </c>
      <c r="I990">
        <v>88.726562000000001</v>
      </c>
      <c r="J990">
        <v>33.533158</v>
      </c>
      <c r="K990">
        <v>55.193404000000001</v>
      </c>
      <c r="N990">
        <v>56.751576999999997</v>
      </c>
      <c r="P990">
        <v>92.732095000000001</v>
      </c>
      <c r="Q990" t="s">
        <v>1582</v>
      </c>
      <c r="R990" t="s">
        <v>1582</v>
      </c>
      <c r="S990" t="s">
        <v>1582</v>
      </c>
      <c r="T990" t="s">
        <v>1583</v>
      </c>
      <c r="U990" t="s">
        <v>1583</v>
      </c>
      <c r="V990" t="s">
        <v>1583</v>
      </c>
      <c r="W990" t="s">
        <v>933</v>
      </c>
      <c r="X990" t="s">
        <v>933</v>
      </c>
      <c r="Y990" t="s">
        <v>6</v>
      </c>
      <c r="Z990" t="s">
        <v>6</v>
      </c>
      <c r="AA990" t="s">
        <v>1584</v>
      </c>
      <c r="AB990" t="s">
        <v>1585</v>
      </c>
      <c r="AC990" t="s">
        <v>567</v>
      </c>
    </row>
    <row r="991" spans="1:29" x14ac:dyDescent="0.25">
      <c r="A991" t="s">
        <v>343</v>
      </c>
      <c r="B991">
        <v>156</v>
      </c>
      <c r="C991" t="s">
        <v>46</v>
      </c>
      <c r="D991">
        <v>1971</v>
      </c>
      <c r="E991" t="s">
        <v>1606</v>
      </c>
      <c r="I991">
        <v>92.508955999999998</v>
      </c>
      <c r="J991">
        <v>35.312908999999998</v>
      </c>
      <c r="K991">
        <v>57.196047</v>
      </c>
      <c r="N991">
        <v>57.899223999999997</v>
      </c>
      <c r="P991">
        <v>101.23777</v>
      </c>
      <c r="Q991" t="s">
        <v>1582</v>
      </c>
      <c r="R991" t="s">
        <v>1582</v>
      </c>
      <c r="S991" t="s">
        <v>1582</v>
      </c>
      <c r="T991" t="s">
        <v>1583</v>
      </c>
      <c r="U991" t="s">
        <v>1583</v>
      </c>
      <c r="V991" t="s">
        <v>1583</v>
      </c>
      <c r="W991" t="s">
        <v>933</v>
      </c>
      <c r="X991" t="s">
        <v>933</v>
      </c>
      <c r="Y991" t="s">
        <v>6</v>
      </c>
      <c r="Z991" t="s">
        <v>6</v>
      </c>
      <c r="AA991" t="s">
        <v>1584</v>
      </c>
      <c r="AB991" t="s">
        <v>1585</v>
      </c>
      <c r="AC991" t="s">
        <v>567</v>
      </c>
    </row>
    <row r="992" spans="1:29" x14ac:dyDescent="0.25">
      <c r="A992" t="s">
        <v>343</v>
      </c>
      <c r="B992">
        <v>156</v>
      </c>
      <c r="C992" t="s">
        <v>46</v>
      </c>
      <c r="D992">
        <v>1972</v>
      </c>
      <c r="E992" t="s">
        <v>1607</v>
      </c>
      <c r="I992">
        <v>95.952753000000001</v>
      </c>
      <c r="J992">
        <v>37.840747</v>
      </c>
      <c r="K992">
        <v>58.112006999999998</v>
      </c>
      <c r="N992">
        <v>56.696627999999997</v>
      </c>
      <c r="P992">
        <v>113.03688</v>
      </c>
      <c r="Q992" t="s">
        <v>1582</v>
      </c>
      <c r="R992" t="s">
        <v>1582</v>
      </c>
      <c r="S992" t="s">
        <v>1582</v>
      </c>
      <c r="T992" t="s">
        <v>1583</v>
      </c>
      <c r="U992" t="s">
        <v>1583</v>
      </c>
      <c r="V992" t="s">
        <v>1583</v>
      </c>
      <c r="W992" t="s">
        <v>933</v>
      </c>
      <c r="X992" t="s">
        <v>933</v>
      </c>
      <c r="Y992" t="s">
        <v>6</v>
      </c>
      <c r="Z992" t="s">
        <v>6</v>
      </c>
      <c r="AA992" t="s">
        <v>1584</v>
      </c>
      <c r="AB992" t="s">
        <v>1585</v>
      </c>
      <c r="AC992" t="s">
        <v>567</v>
      </c>
    </row>
    <row r="993" spans="1:29" x14ac:dyDescent="0.25">
      <c r="A993" t="s">
        <v>343</v>
      </c>
      <c r="B993">
        <v>156</v>
      </c>
      <c r="C993" t="s">
        <v>46</v>
      </c>
      <c r="D993">
        <v>1973</v>
      </c>
      <c r="E993" t="s">
        <v>1608</v>
      </c>
      <c r="I993">
        <v>98.034996000000007</v>
      </c>
      <c r="J993">
        <v>39.066572000000001</v>
      </c>
      <c r="K993">
        <v>58.968423999999999</v>
      </c>
      <c r="N993">
        <v>52.336899000000003</v>
      </c>
      <c r="P993">
        <v>132.54042000000001</v>
      </c>
      <c r="Q993" t="s">
        <v>1582</v>
      </c>
      <c r="R993" t="s">
        <v>1582</v>
      </c>
      <c r="S993" t="s">
        <v>1582</v>
      </c>
      <c r="T993" t="s">
        <v>1583</v>
      </c>
      <c r="U993" t="s">
        <v>1583</v>
      </c>
      <c r="V993" t="s">
        <v>1583</v>
      </c>
      <c r="W993" t="s">
        <v>933</v>
      </c>
      <c r="X993" t="s">
        <v>933</v>
      </c>
      <c r="Y993" t="s">
        <v>6</v>
      </c>
      <c r="Z993" t="s">
        <v>6</v>
      </c>
      <c r="AA993" t="s">
        <v>1584</v>
      </c>
      <c r="AB993" t="s">
        <v>1585</v>
      </c>
      <c r="AC993" t="s">
        <v>567</v>
      </c>
    </row>
    <row r="994" spans="1:29" x14ac:dyDescent="0.25">
      <c r="A994" t="s">
        <v>343</v>
      </c>
      <c r="B994">
        <v>156</v>
      </c>
      <c r="C994" t="s">
        <v>46</v>
      </c>
      <c r="D994">
        <v>1974</v>
      </c>
      <c r="E994" t="s">
        <v>1609</v>
      </c>
      <c r="I994">
        <v>99.006045999999998</v>
      </c>
      <c r="J994">
        <v>38.753939000000003</v>
      </c>
      <c r="K994">
        <v>60.252105999999998</v>
      </c>
      <c r="N994">
        <v>49.508775</v>
      </c>
      <c r="P994">
        <v>158.28326000000001</v>
      </c>
      <c r="Q994" t="s">
        <v>1582</v>
      </c>
      <c r="R994" t="s">
        <v>1582</v>
      </c>
      <c r="S994" t="s">
        <v>1582</v>
      </c>
      <c r="T994" t="s">
        <v>1583</v>
      </c>
      <c r="U994" t="s">
        <v>1583</v>
      </c>
      <c r="V994" t="s">
        <v>1583</v>
      </c>
      <c r="W994" t="s">
        <v>933</v>
      </c>
      <c r="X994" t="s">
        <v>933</v>
      </c>
      <c r="Y994" t="s">
        <v>6</v>
      </c>
      <c r="Z994" t="s">
        <v>6</v>
      </c>
      <c r="AA994" t="s">
        <v>1584</v>
      </c>
      <c r="AB994" t="s">
        <v>1585</v>
      </c>
      <c r="AC994" t="s">
        <v>567</v>
      </c>
    </row>
    <row r="995" spans="1:29" x14ac:dyDescent="0.25">
      <c r="A995" t="s">
        <v>343</v>
      </c>
      <c r="B995">
        <v>156</v>
      </c>
      <c r="C995" t="s">
        <v>46</v>
      </c>
      <c r="D995">
        <v>1975</v>
      </c>
      <c r="E995" t="s">
        <v>1610</v>
      </c>
      <c r="I995">
        <v>101.76486</v>
      </c>
      <c r="J995">
        <v>40.417369000000001</v>
      </c>
      <c r="K995">
        <v>61.347490999999998</v>
      </c>
      <c r="N995">
        <v>49.883290000000002</v>
      </c>
      <c r="P995">
        <v>178.39359999999999</v>
      </c>
      <c r="Q995" t="s">
        <v>1582</v>
      </c>
      <c r="R995" t="s">
        <v>1582</v>
      </c>
      <c r="S995" t="s">
        <v>1582</v>
      </c>
      <c r="T995" t="s">
        <v>1583</v>
      </c>
      <c r="U995" t="s">
        <v>1583</v>
      </c>
      <c r="V995" t="s">
        <v>1583</v>
      </c>
      <c r="W995" t="s">
        <v>933</v>
      </c>
      <c r="X995" t="s">
        <v>933</v>
      </c>
      <c r="Y995" t="s">
        <v>6</v>
      </c>
      <c r="Z995" t="s">
        <v>6</v>
      </c>
      <c r="AA995" t="s">
        <v>1584</v>
      </c>
      <c r="AB995" t="s">
        <v>1585</v>
      </c>
      <c r="AC995" t="s">
        <v>567</v>
      </c>
    </row>
    <row r="996" spans="1:29" x14ac:dyDescent="0.25">
      <c r="A996" t="s">
        <v>343</v>
      </c>
      <c r="B996">
        <v>156</v>
      </c>
      <c r="C996" t="s">
        <v>46</v>
      </c>
      <c r="D996">
        <v>1976</v>
      </c>
      <c r="E996" t="s">
        <v>1611</v>
      </c>
      <c r="I996">
        <v>103.27236000000001</v>
      </c>
      <c r="J996">
        <v>41.364620000000002</v>
      </c>
      <c r="K996">
        <v>61.907743000000004</v>
      </c>
      <c r="N996">
        <v>42.841351000000003</v>
      </c>
      <c r="P996">
        <v>205.47995</v>
      </c>
      <c r="Q996" t="s">
        <v>1582</v>
      </c>
      <c r="R996" t="s">
        <v>1582</v>
      </c>
      <c r="S996" t="s">
        <v>1582</v>
      </c>
      <c r="T996" t="s">
        <v>1583</v>
      </c>
      <c r="U996" t="s">
        <v>1583</v>
      </c>
      <c r="V996" t="s">
        <v>1583</v>
      </c>
      <c r="W996" t="s">
        <v>933</v>
      </c>
      <c r="X996" t="s">
        <v>933</v>
      </c>
      <c r="Y996" t="s">
        <v>6</v>
      </c>
      <c r="Z996" t="s">
        <v>6</v>
      </c>
      <c r="AA996" t="s">
        <v>1584</v>
      </c>
      <c r="AB996" t="s">
        <v>1585</v>
      </c>
      <c r="AC996" t="s">
        <v>567</v>
      </c>
    </row>
    <row r="997" spans="1:29" x14ac:dyDescent="0.25">
      <c r="A997" t="s">
        <v>343</v>
      </c>
      <c r="B997">
        <v>156</v>
      </c>
      <c r="C997" t="s">
        <v>46</v>
      </c>
      <c r="D997">
        <v>1977</v>
      </c>
      <c r="E997" t="s">
        <v>1612</v>
      </c>
      <c r="I997">
        <v>108.91726</v>
      </c>
      <c r="J997">
        <v>44.550314</v>
      </c>
      <c r="K997">
        <v>64.366941999999995</v>
      </c>
      <c r="N997">
        <v>44.304931000000003</v>
      </c>
      <c r="P997">
        <v>227.08707000000001</v>
      </c>
      <c r="Q997" t="s">
        <v>1582</v>
      </c>
      <c r="R997" t="s">
        <v>1582</v>
      </c>
      <c r="S997" t="s">
        <v>1582</v>
      </c>
      <c r="T997" t="s">
        <v>1583</v>
      </c>
      <c r="U997" t="s">
        <v>1583</v>
      </c>
      <c r="V997" t="s">
        <v>1583</v>
      </c>
      <c r="W997" t="s">
        <v>933</v>
      </c>
      <c r="X997" t="s">
        <v>933</v>
      </c>
      <c r="Y997" t="s">
        <v>6</v>
      </c>
      <c r="Z997" t="s">
        <v>6</v>
      </c>
      <c r="AA997" t="s">
        <v>1584</v>
      </c>
      <c r="AB997" t="s">
        <v>1585</v>
      </c>
      <c r="AC997" t="s">
        <v>567</v>
      </c>
    </row>
    <row r="998" spans="1:29" x14ac:dyDescent="0.25">
      <c r="A998" t="s">
        <v>343</v>
      </c>
      <c r="B998">
        <v>156</v>
      </c>
      <c r="C998" t="s">
        <v>46</v>
      </c>
      <c r="D998">
        <v>1978</v>
      </c>
      <c r="E998" t="s">
        <v>1613</v>
      </c>
      <c r="I998">
        <v>113.25169</v>
      </c>
      <c r="J998">
        <v>46.979011</v>
      </c>
      <c r="K998">
        <v>66.272678999999997</v>
      </c>
      <c r="N998">
        <v>47.123651000000002</v>
      </c>
      <c r="P998">
        <v>251.88057000000001</v>
      </c>
      <c r="Q998" t="s">
        <v>1582</v>
      </c>
      <c r="R998" t="s">
        <v>1582</v>
      </c>
      <c r="S998" t="s">
        <v>1582</v>
      </c>
      <c r="T998" t="s">
        <v>1583</v>
      </c>
      <c r="U998" t="s">
        <v>1583</v>
      </c>
      <c r="V998" t="s">
        <v>1583</v>
      </c>
      <c r="W998" t="s">
        <v>933</v>
      </c>
      <c r="X998" t="s">
        <v>933</v>
      </c>
      <c r="Y998" t="s">
        <v>6</v>
      </c>
      <c r="Z998" t="s">
        <v>6</v>
      </c>
      <c r="AA998" t="s">
        <v>1584</v>
      </c>
      <c r="AB998" t="s">
        <v>1585</v>
      </c>
      <c r="AC998" t="s">
        <v>567</v>
      </c>
    </row>
    <row r="999" spans="1:29" x14ac:dyDescent="0.25">
      <c r="A999" t="s">
        <v>343</v>
      </c>
      <c r="B999">
        <v>156</v>
      </c>
      <c r="C999" t="s">
        <v>46</v>
      </c>
      <c r="D999">
        <v>1979</v>
      </c>
      <c r="E999" t="s">
        <v>1614</v>
      </c>
      <c r="I999">
        <v>117.51347</v>
      </c>
      <c r="J999">
        <v>47.211665000000004</v>
      </c>
      <c r="K999">
        <v>70.301801999999995</v>
      </c>
      <c r="N999">
        <v>44.477321000000003</v>
      </c>
      <c r="P999">
        <v>287.57299999999998</v>
      </c>
      <c r="Q999" t="s">
        <v>1582</v>
      </c>
      <c r="R999" t="s">
        <v>1582</v>
      </c>
      <c r="S999" t="s">
        <v>1582</v>
      </c>
      <c r="T999" t="s">
        <v>1583</v>
      </c>
      <c r="U999" t="s">
        <v>1583</v>
      </c>
      <c r="V999" t="s">
        <v>1583</v>
      </c>
      <c r="W999" t="s">
        <v>933</v>
      </c>
      <c r="X999" t="s">
        <v>933</v>
      </c>
      <c r="Y999" t="s">
        <v>6</v>
      </c>
      <c r="Z999" t="s">
        <v>6</v>
      </c>
      <c r="AA999" t="s">
        <v>1584</v>
      </c>
      <c r="AB999" t="s">
        <v>1585</v>
      </c>
      <c r="AC999" t="s">
        <v>567</v>
      </c>
    </row>
    <row r="1000" spans="1:29" x14ac:dyDescent="0.25">
      <c r="A1000" t="s">
        <v>343</v>
      </c>
      <c r="B1000">
        <v>156</v>
      </c>
      <c r="C1000" t="s">
        <v>46</v>
      </c>
      <c r="D1000">
        <v>1980</v>
      </c>
      <c r="E1000" t="s">
        <v>1615</v>
      </c>
      <c r="I1000">
        <v>120.31281</v>
      </c>
      <c r="J1000">
        <v>45.998569000000003</v>
      </c>
      <c r="K1000">
        <v>74.314245999999997</v>
      </c>
      <c r="N1000">
        <v>44.908341</v>
      </c>
      <c r="P1000">
        <v>322.74700000000001</v>
      </c>
      <c r="Q1000" t="s">
        <v>1582</v>
      </c>
      <c r="R1000" t="s">
        <v>1582</v>
      </c>
      <c r="S1000" t="s">
        <v>1582</v>
      </c>
      <c r="T1000" t="s">
        <v>1583</v>
      </c>
      <c r="U1000" t="s">
        <v>1583</v>
      </c>
      <c r="V1000" t="s">
        <v>1583</v>
      </c>
      <c r="W1000" t="s">
        <v>933</v>
      </c>
      <c r="X1000" t="s">
        <v>933</v>
      </c>
      <c r="Y1000" t="s">
        <v>6</v>
      </c>
      <c r="Z1000" t="s">
        <v>6</v>
      </c>
      <c r="AA1000" t="s">
        <v>1584</v>
      </c>
      <c r="AB1000" t="s">
        <v>1585</v>
      </c>
      <c r="AC1000" t="s">
        <v>567</v>
      </c>
    </row>
    <row r="1001" spans="1:29" x14ac:dyDescent="0.25">
      <c r="A1001" t="s">
        <v>343</v>
      </c>
      <c r="B1001">
        <v>156</v>
      </c>
      <c r="C1001" t="s">
        <v>46</v>
      </c>
      <c r="D1001">
        <v>1981</v>
      </c>
      <c r="E1001" t="s">
        <v>1616</v>
      </c>
      <c r="I1001">
        <v>122.9439</v>
      </c>
      <c r="J1001">
        <v>41.943233999999997</v>
      </c>
      <c r="K1001">
        <v>81.000664999999998</v>
      </c>
      <c r="N1001">
        <v>46.401721000000002</v>
      </c>
      <c r="P1001">
        <v>368.35500000000002</v>
      </c>
      <c r="Q1001" t="s">
        <v>1582</v>
      </c>
      <c r="R1001" t="s">
        <v>1582</v>
      </c>
      <c r="S1001" t="s">
        <v>1582</v>
      </c>
      <c r="T1001" t="s">
        <v>1583</v>
      </c>
      <c r="U1001" t="s">
        <v>1583</v>
      </c>
      <c r="V1001" t="s">
        <v>1583</v>
      </c>
      <c r="W1001" t="s">
        <v>933</v>
      </c>
      <c r="X1001" t="s">
        <v>933</v>
      </c>
      <c r="Y1001" t="s">
        <v>6</v>
      </c>
      <c r="Z1001" t="s">
        <v>6</v>
      </c>
      <c r="AA1001" t="s">
        <v>1584</v>
      </c>
      <c r="AB1001" t="s">
        <v>1585</v>
      </c>
      <c r="AC1001" t="s">
        <v>567</v>
      </c>
    </row>
    <row r="1002" spans="1:29" x14ac:dyDescent="0.25">
      <c r="A1002" t="s">
        <v>343</v>
      </c>
      <c r="B1002">
        <v>156</v>
      </c>
      <c r="C1002" t="s">
        <v>46</v>
      </c>
      <c r="D1002">
        <v>1982</v>
      </c>
      <c r="E1002" t="s">
        <v>1617</v>
      </c>
      <c r="I1002">
        <v>119.54912</v>
      </c>
      <c r="J1002">
        <v>39.637174999999999</v>
      </c>
      <c r="K1002">
        <v>79.911946999999998</v>
      </c>
      <c r="N1002">
        <v>52.071173000000002</v>
      </c>
      <c r="P1002">
        <v>388.17599999999999</v>
      </c>
      <c r="Q1002" t="s">
        <v>1582</v>
      </c>
      <c r="R1002" t="s">
        <v>1582</v>
      </c>
      <c r="S1002" t="s">
        <v>1582</v>
      </c>
      <c r="T1002" t="s">
        <v>1583</v>
      </c>
      <c r="U1002" t="s">
        <v>1583</v>
      </c>
      <c r="V1002" t="s">
        <v>1583</v>
      </c>
      <c r="W1002" t="s">
        <v>933</v>
      </c>
      <c r="X1002" t="s">
        <v>933</v>
      </c>
      <c r="Y1002" t="s">
        <v>6</v>
      </c>
      <c r="Z1002" t="s">
        <v>6</v>
      </c>
      <c r="AA1002" t="s">
        <v>1584</v>
      </c>
      <c r="AB1002" t="s">
        <v>1585</v>
      </c>
      <c r="AC1002" t="s">
        <v>567</v>
      </c>
    </row>
    <row r="1003" spans="1:29" x14ac:dyDescent="0.25">
      <c r="A1003" t="s">
        <v>343</v>
      </c>
      <c r="B1003">
        <v>156</v>
      </c>
      <c r="C1003" t="s">
        <v>46</v>
      </c>
      <c r="D1003">
        <v>1983</v>
      </c>
      <c r="E1003" t="s">
        <v>1618</v>
      </c>
      <c r="I1003">
        <v>111.92112</v>
      </c>
      <c r="J1003">
        <v>39.112437</v>
      </c>
      <c r="K1003">
        <v>72.808684999999997</v>
      </c>
      <c r="N1003">
        <v>57.614488000000001</v>
      </c>
      <c r="P1003">
        <v>421.31099999999998</v>
      </c>
      <c r="Q1003" t="s">
        <v>1582</v>
      </c>
      <c r="R1003" t="s">
        <v>1582</v>
      </c>
      <c r="S1003" t="s">
        <v>1582</v>
      </c>
      <c r="T1003" t="s">
        <v>1583</v>
      </c>
      <c r="U1003" t="s">
        <v>1583</v>
      </c>
      <c r="V1003" t="s">
        <v>1583</v>
      </c>
      <c r="W1003" t="s">
        <v>933</v>
      </c>
      <c r="X1003" t="s">
        <v>933</v>
      </c>
      <c r="Y1003" t="s">
        <v>6</v>
      </c>
      <c r="Z1003" t="s">
        <v>6</v>
      </c>
      <c r="AA1003" t="s">
        <v>1584</v>
      </c>
      <c r="AB1003" t="s">
        <v>1585</v>
      </c>
      <c r="AC1003" t="s">
        <v>567</v>
      </c>
    </row>
    <row r="1004" spans="1:29" x14ac:dyDescent="0.25">
      <c r="A1004" t="s">
        <v>343</v>
      </c>
      <c r="B1004">
        <v>156</v>
      </c>
      <c r="C1004" t="s">
        <v>46</v>
      </c>
      <c r="D1004">
        <v>1984</v>
      </c>
      <c r="E1004" t="s">
        <v>1619</v>
      </c>
      <c r="I1004">
        <v>108.67959999999999</v>
      </c>
      <c r="J1004">
        <v>38.193427999999997</v>
      </c>
      <c r="K1004">
        <v>70.486168000000006</v>
      </c>
      <c r="N1004">
        <v>60.637380999999998</v>
      </c>
      <c r="P1004">
        <v>461.98</v>
      </c>
      <c r="Q1004" t="s">
        <v>1582</v>
      </c>
      <c r="R1004" t="s">
        <v>1582</v>
      </c>
      <c r="S1004" t="s">
        <v>1582</v>
      </c>
      <c r="T1004" t="s">
        <v>1583</v>
      </c>
      <c r="U1004" t="s">
        <v>1583</v>
      </c>
      <c r="V1004" t="s">
        <v>1583</v>
      </c>
      <c r="W1004" t="s">
        <v>933</v>
      </c>
      <c r="X1004" t="s">
        <v>933</v>
      </c>
      <c r="Y1004" t="s">
        <v>6</v>
      </c>
      <c r="Z1004" t="s">
        <v>6</v>
      </c>
      <c r="AA1004" t="s">
        <v>1584</v>
      </c>
      <c r="AB1004" t="s">
        <v>1585</v>
      </c>
      <c r="AC1004" t="s">
        <v>567</v>
      </c>
    </row>
    <row r="1005" spans="1:29" x14ac:dyDescent="0.25">
      <c r="A1005" t="s">
        <v>343</v>
      </c>
      <c r="B1005">
        <v>156</v>
      </c>
      <c r="C1005" t="s">
        <v>46</v>
      </c>
      <c r="D1005">
        <v>1985</v>
      </c>
      <c r="E1005" t="s">
        <v>1620</v>
      </c>
      <c r="I1005">
        <v>110.47857999999999</v>
      </c>
      <c r="J1005">
        <v>39.259030000000003</v>
      </c>
      <c r="K1005">
        <v>71.219550999999996</v>
      </c>
      <c r="N1005">
        <v>65.625704999999996</v>
      </c>
      <c r="P1005">
        <v>500.02</v>
      </c>
      <c r="Q1005" t="s">
        <v>1582</v>
      </c>
      <c r="R1005" t="s">
        <v>1582</v>
      </c>
      <c r="S1005" t="s">
        <v>1582</v>
      </c>
      <c r="T1005" t="s">
        <v>1583</v>
      </c>
      <c r="U1005" t="s">
        <v>1583</v>
      </c>
      <c r="V1005" t="s">
        <v>1583</v>
      </c>
      <c r="W1005" t="s">
        <v>933</v>
      </c>
      <c r="X1005" t="s">
        <v>933</v>
      </c>
      <c r="Y1005" t="s">
        <v>6</v>
      </c>
      <c r="Z1005" t="s">
        <v>6</v>
      </c>
      <c r="AA1005" t="s">
        <v>1584</v>
      </c>
      <c r="AB1005" t="s">
        <v>1585</v>
      </c>
      <c r="AC1005" t="s">
        <v>567</v>
      </c>
    </row>
    <row r="1006" spans="1:29" x14ac:dyDescent="0.25">
      <c r="A1006" t="s">
        <v>343</v>
      </c>
      <c r="B1006">
        <v>156</v>
      </c>
      <c r="C1006" t="s">
        <v>46</v>
      </c>
      <c r="D1006">
        <v>1986</v>
      </c>
      <c r="E1006" t="s">
        <v>1621</v>
      </c>
      <c r="I1006">
        <v>114.51231</v>
      </c>
      <c r="J1006">
        <v>41.971471000000001</v>
      </c>
      <c r="K1006">
        <v>72.540835999999999</v>
      </c>
      <c r="N1006">
        <v>69.812321999999995</v>
      </c>
      <c r="P1006">
        <v>526.62199999999996</v>
      </c>
      <c r="Q1006" t="s">
        <v>1582</v>
      </c>
      <c r="R1006" t="s">
        <v>1582</v>
      </c>
      <c r="S1006" t="s">
        <v>1582</v>
      </c>
      <c r="T1006" t="s">
        <v>1583</v>
      </c>
      <c r="U1006" t="s">
        <v>1583</v>
      </c>
      <c r="V1006" t="s">
        <v>1583</v>
      </c>
      <c r="W1006" t="s">
        <v>933</v>
      </c>
      <c r="X1006" t="s">
        <v>933</v>
      </c>
      <c r="Y1006" t="s">
        <v>6</v>
      </c>
      <c r="Z1006" t="s">
        <v>6</v>
      </c>
      <c r="AA1006" t="s">
        <v>1584</v>
      </c>
      <c r="AB1006" t="s">
        <v>1585</v>
      </c>
      <c r="AC1006" t="s">
        <v>567</v>
      </c>
    </row>
    <row r="1007" spans="1:29" x14ac:dyDescent="0.25">
      <c r="A1007" t="s">
        <v>343</v>
      </c>
      <c r="B1007">
        <v>156</v>
      </c>
      <c r="C1007" t="s">
        <v>46</v>
      </c>
      <c r="D1007">
        <v>1987</v>
      </c>
      <c r="E1007" t="s">
        <v>1622</v>
      </c>
      <c r="I1007">
        <v>118.14245</v>
      </c>
      <c r="J1007">
        <v>44.996316999999998</v>
      </c>
      <c r="K1007">
        <v>73.146135000000001</v>
      </c>
      <c r="N1007">
        <v>70.252638000000005</v>
      </c>
      <c r="P1007">
        <v>574.327</v>
      </c>
      <c r="Q1007" t="s">
        <v>1582</v>
      </c>
      <c r="R1007" t="s">
        <v>1582</v>
      </c>
      <c r="S1007" t="s">
        <v>1582</v>
      </c>
      <c r="T1007" t="s">
        <v>1583</v>
      </c>
      <c r="U1007" t="s">
        <v>1583</v>
      </c>
      <c r="V1007" t="s">
        <v>1583</v>
      </c>
      <c r="W1007" t="s">
        <v>933</v>
      </c>
      <c r="X1007" t="s">
        <v>933</v>
      </c>
      <c r="Y1007" t="s">
        <v>6</v>
      </c>
      <c r="Z1007" t="s">
        <v>6</v>
      </c>
      <c r="AA1007" t="s">
        <v>1584</v>
      </c>
      <c r="AB1007" t="s">
        <v>1585</v>
      </c>
      <c r="AC1007" t="s">
        <v>567</v>
      </c>
    </row>
    <row r="1008" spans="1:29" x14ac:dyDescent="0.25">
      <c r="A1008" t="s">
        <v>343</v>
      </c>
      <c r="B1008">
        <v>156</v>
      </c>
      <c r="C1008" t="s">
        <v>46</v>
      </c>
      <c r="D1008">
        <v>1988</v>
      </c>
      <c r="E1008" t="s">
        <v>1623</v>
      </c>
      <c r="I1008">
        <v>124.30462</v>
      </c>
      <c r="J1008">
        <v>47.953451999999999</v>
      </c>
      <c r="K1008">
        <v>76.351164999999995</v>
      </c>
      <c r="N1008">
        <v>70.236253000000005</v>
      </c>
      <c r="P1008">
        <v>626.88499999999999</v>
      </c>
      <c r="Q1008" t="s">
        <v>1582</v>
      </c>
      <c r="R1008" t="s">
        <v>1582</v>
      </c>
      <c r="S1008" t="s">
        <v>1582</v>
      </c>
      <c r="T1008" t="s">
        <v>1583</v>
      </c>
      <c r="U1008" t="s">
        <v>1583</v>
      </c>
      <c r="V1008" t="s">
        <v>1583</v>
      </c>
      <c r="W1008" t="s">
        <v>933</v>
      </c>
      <c r="X1008" t="s">
        <v>933</v>
      </c>
      <c r="Y1008" t="s">
        <v>6</v>
      </c>
      <c r="Z1008" t="s">
        <v>6</v>
      </c>
      <c r="AA1008" t="s">
        <v>1584</v>
      </c>
      <c r="AB1008" t="s">
        <v>1585</v>
      </c>
      <c r="AC1008" t="s">
        <v>567</v>
      </c>
    </row>
    <row r="1009" spans="1:29" x14ac:dyDescent="0.25">
      <c r="A1009" t="s">
        <v>343</v>
      </c>
      <c r="B1009">
        <v>156</v>
      </c>
      <c r="C1009" t="s">
        <v>46</v>
      </c>
      <c r="D1009">
        <v>1989</v>
      </c>
      <c r="E1009" t="s">
        <v>1624</v>
      </c>
      <c r="I1009">
        <v>131.89063999999999</v>
      </c>
      <c r="J1009">
        <v>51.318781000000001</v>
      </c>
      <c r="K1009">
        <v>80.571856999999994</v>
      </c>
      <c r="N1009">
        <v>71.487539999999996</v>
      </c>
      <c r="P1009">
        <v>671.56700000000001</v>
      </c>
      <c r="Q1009" t="s">
        <v>1582</v>
      </c>
      <c r="R1009" t="s">
        <v>1582</v>
      </c>
      <c r="S1009" t="s">
        <v>1582</v>
      </c>
      <c r="T1009" t="s">
        <v>1583</v>
      </c>
      <c r="U1009" t="s">
        <v>1583</v>
      </c>
      <c r="V1009" t="s">
        <v>1583</v>
      </c>
      <c r="W1009" t="s">
        <v>933</v>
      </c>
      <c r="X1009" t="s">
        <v>933</v>
      </c>
      <c r="Y1009" t="s">
        <v>6</v>
      </c>
      <c r="Z1009" t="s">
        <v>6</v>
      </c>
      <c r="AA1009" t="s">
        <v>1584</v>
      </c>
      <c r="AB1009" t="s">
        <v>1585</v>
      </c>
      <c r="AC1009" t="s">
        <v>567</v>
      </c>
    </row>
    <row r="1010" spans="1:29" x14ac:dyDescent="0.25">
      <c r="A1010" t="s">
        <v>343</v>
      </c>
      <c r="B1010">
        <v>156</v>
      </c>
      <c r="C1010" t="s">
        <v>46</v>
      </c>
      <c r="D1010">
        <v>1990</v>
      </c>
      <c r="E1010" t="s">
        <v>1625</v>
      </c>
      <c r="F1010">
        <v>168.09486999999999</v>
      </c>
      <c r="G1010">
        <v>56.120674999999999</v>
      </c>
      <c r="H1010">
        <v>111.9742</v>
      </c>
      <c r="I1010">
        <v>137.74966000000001</v>
      </c>
      <c r="J1010">
        <v>53.603014999999999</v>
      </c>
      <c r="K1010">
        <v>84.146647999999999</v>
      </c>
      <c r="N1010">
        <v>74.264633000000003</v>
      </c>
      <c r="O1010">
        <v>51.031579000000001</v>
      </c>
      <c r="P1010">
        <v>695.48699999999997</v>
      </c>
      <c r="Q1010" t="s">
        <v>1582</v>
      </c>
      <c r="R1010" t="s">
        <v>1582</v>
      </c>
      <c r="S1010" t="s">
        <v>1582</v>
      </c>
      <c r="T1010" t="s">
        <v>1583</v>
      </c>
      <c r="U1010" t="s">
        <v>1583</v>
      </c>
      <c r="V1010" t="s">
        <v>1583</v>
      </c>
      <c r="W1010" t="s">
        <v>933</v>
      </c>
      <c r="X1010" t="s">
        <v>933</v>
      </c>
      <c r="Y1010" t="s">
        <v>6</v>
      </c>
      <c r="Z1010" t="s">
        <v>6</v>
      </c>
      <c r="AA1010" t="s">
        <v>1584</v>
      </c>
      <c r="AB1010" t="s">
        <v>1585</v>
      </c>
      <c r="AC1010" t="s">
        <v>567</v>
      </c>
    </row>
    <row r="1011" spans="1:29" x14ac:dyDescent="0.25">
      <c r="A1011" t="s">
        <v>343</v>
      </c>
      <c r="B1011">
        <v>156</v>
      </c>
      <c r="C1011" t="s">
        <v>46</v>
      </c>
      <c r="D1011">
        <v>1991</v>
      </c>
      <c r="E1011" t="s">
        <v>1626</v>
      </c>
      <c r="F1011">
        <v>174.3159</v>
      </c>
      <c r="G1011">
        <v>58.151421999999997</v>
      </c>
      <c r="H1011">
        <v>116.16448</v>
      </c>
      <c r="I1011">
        <v>143.24977000000001</v>
      </c>
      <c r="J1011">
        <v>55.875148000000003</v>
      </c>
      <c r="K1011">
        <v>87.374618999999996</v>
      </c>
      <c r="N1011">
        <v>81.244766999999996</v>
      </c>
      <c r="O1011">
        <v>55.909063000000003</v>
      </c>
      <c r="P1011">
        <v>701.76099999999997</v>
      </c>
      <c r="Q1011" t="s">
        <v>1582</v>
      </c>
      <c r="R1011" t="s">
        <v>1582</v>
      </c>
      <c r="S1011" t="s">
        <v>1582</v>
      </c>
      <c r="T1011" t="s">
        <v>1583</v>
      </c>
      <c r="U1011" t="s">
        <v>1583</v>
      </c>
      <c r="V1011" t="s">
        <v>1583</v>
      </c>
      <c r="W1011" t="s">
        <v>933</v>
      </c>
      <c r="X1011" t="s">
        <v>933</v>
      </c>
      <c r="Y1011" t="s">
        <v>6</v>
      </c>
      <c r="Z1011" t="s">
        <v>6</v>
      </c>
      <c r="AA1011" t="s">
        <v>1584</v>
      </c>
      <c r="AB1011" t="s">
        <v>1585</v>
      </c>
      <c r="AC1011" t="s">
        <v>567</v>
      </c>
    </row>
    <row r="1012" spans="1:29" x14ac:dyDescent="0.25">
      <c r="A1012" t="s">
        <v>343</v>
      </c>
      <c r="B1012">
        <v>156</v>
      </c>
      <c r="C1012" t="s">
        <v>46</v>
      </c>
      <c r="D1012">
        <v>1992</v>
      </c>
      <c r="E1012" t="s">
        <v>1627</v>
      </c>
      <c r="F1012">
        <v>179.62773999999999</v>
      </c>
      <c r="G1012">
        <v>59.867376</v>
      </c>
      <c r="H1012">
        <v>119.76036000000001</v>
      </c>
      <c r="I1012">
        <v>147.08883</v>
      </c>
      <c r="J1012">
        <v>57.574993999999997</v>
      </c>
      <c r="K1012">
        <v>89.513838000000007</v>
      </c>
      <c r="N1012">
        <v>88.884693999999996</v>
      </c>
      <c r="O1012">
        <v>59.063392999999998</v>
      </c>
      <c r="P1012">
        <v>718.423</v>
      </c>
      <c r="Q1012" t="s">
        <v>1582</v>
      </c>
      <c r="R1012" t="s">
        <v>1582</v>
      </c>
      <c r="S1012" t="s">
        <v>1582</v>
      </c>
      <c r="T1012" t="s">
        <v>1583</v>
      </c>
      <c r="U1012" t="s">
        <v>1583</v>
      </c>
      <c r="V1012" t="s">
        <v>1583</v>
      </c>
      <c r="W1012" t="s">
        <v>933</v>
      </c>
      <c r="X1012" t="s">
        <v>933</v>
      </c>
      <c r="Y1012" t="s">
        <v>6</v>
      </c>
      <c r="Z1012" t="s">
        <v>6</v>
      </c>
      <c r="AA1012" t="s">
        <v>1584</v>
      </c>
      <c r="AB1012" t="s">
        <v>1585</v>
      </c>
      <c r="AC1012" t="s">
        <v>567</v>
      </c>
    </row>
    <row r="1013" spans="1:29" x14ac:dyDescent="0.25">
      <c r="A1013" t="s">
        <v>343</v>
      </c>
      <c r="B1013">
        <v>156</v>
      </c>
      <c r="C1013" t="s">
        <v>46</v>
      </c>
      <c r="D1013">
        <v>1993</v>
      </c>
      <c r="E1013" t="s">
        <v>1628</v>
      </c>
      <c r="F1013">
        <v>181.71868000000001</v>
      </c>
      <c r="G1013">
        <v>60.021151000000003</v>
      </c>
      <c r="H1013">
        <v>121.69753</v>
      </c>
      <c r="I1013">
        <v>148.83396999999999</v>
      </c>
      <c r="J1013">
        <v>57.726582000000001</v>
      </c>
      <c r="K1013">
        <v>91.107393000000002</v>
      </c>
      <c r="N1013">
        <v>94.731769</v>
      </c>
      <c r="O1013">
        <v>62.499915999999999</v>
      </c>
      <c r="P1013">
        <v>747.02499999999998</v>
      </c>
      <c r="Q1013" t="s">
        <v>1582</v>
      </c>
      <c r="R1013" t="s">
        <v>1582</v>
      </c>
      <c r="S1013" t="s">
        <v>1582</v>
      </c>
      <c r="T1013" t="s">
        <v>1583</v>
      </c>
      <c r="U1013" t="s">
        <v>1583</v>
      </c>
      <c r="V1013" t="s">
        <v>1583</v>
      </c>
      <c r="W1013" t="s">
        <v>933</v>
      </c>
      <c r="X1013" t="s">
        <v>933</v>
      </c>
      <c r="Y1013" t="s">
        <v>6</v>
      </c>
      <c r="Z1013" t="s">
        <v>6</v>
      </c>
      <c r="AA1013" t="s">
        <v>1584</v>
      </c>
      <c r="AB1013" t="s">
        <v>1585</v>
      </c>
      <c r="AC1013" t="s">
        <v>567</v>
      </c>
    </row>
    <row r="1014" spans="1:29" x14ac:dyDescent="0.25">
      <c r="A1014" t="s">
        <v>343</v>
      </c>
      <c r="B1014">
        <v>156</v>
      </c>
      <c r="C1014" t="s">
        <v>46</v>
      </c>
      <c r="D1014">
        <v>1994</v>
      </c>
      <c r="E1014" t="s">
        <v>1629</v>
      </c>
      <c r="F1014">
        <v>178.02764999999999</v>
      </c>
      <c r="G1014">
        <v>59.645259000000003</v>
      </c>
      <c r="H1014">
        <v>118.38239</v>
      </c>
      <c r="I1014">
        <v>145.34981999999999</v>
      </c>
      <c r="J1014">
        <v>57.450954000000003</v>
      </c>
      <c r="K1014">
        <v>87.898869000000005</v>
      </c>
      <c r="N1014">
        <v>97.482067000000001</v>
      </c>
      <c r="O1014">
        <v>63.085715</v>
      </c>
      <c r="P1014">
        <v>791.95899999999995</v>
      </c>
      <c r="Q1014" t="s">
        <v>1582</v>
      </c>
      <c r="R1014" t="s">
        <v>1582</v>
      </c>
      <c r="S1014" t="s">
        <v>1582</v>
      </c>
      <c r="T1014" t="s">
        <v>1583</v>
      </c>
      <c r="U1014" t="s">
        <v>1583</v>
      </c>
      <c r="V1014" t="s">
        <v>1583</v>
      </c>
      <c r="W1014" t="s">
        <v>933</v>
      </c>
      <c r="X1014" t="s">
        <v>933</v>
      </c>
      <c r="Y1014" t="s">
        <v>6</v>
      </c>
      <c r="Z1014" t="s">
        <v>6</v>
      </c>
      <c r="AA1014" t="s">
        <v>1584</v>
      </c>
      <c r="AB1014" t="s">
        <v>1585</v>
      </c>
      <c r="AC1014" t="s">
        <v>567</v>
      </c>
    </row>
    <row r="1015" spans="1:29" x14ac:dyDescent="0.25">
      <c r="A1015" t="s">
        <v>343</v>
      </c>
      <c r="B1015">
        <v>156</v>
      </c>
      <c r="C1015" t="s">
        <v>46</v>
      </c>
      <c r="D1015">
        <v>1995</v>
      </c>
      <c r="E1015" t="s">
        <v>1630</v>
      </c>
      <c r="F1015">
        <v>175.05476999999999</v>
      </c>
      <c r="G1015">
        <v>58.952806000000002</v>
      </c>
      <c r="H1015">
        <v>116.10196999999999</v>
      </c>
      <c r="I1015">
        <v>142.47806</v>
      </c>
      <c r="J1015">
        <v>56.876792999999999</v>
      </c>
      <c r="K1015">
        <v>85.601267000000007</v>
      </c>
      <c r="N1015">
        <v>100.08741999999999</v>
      </c>
      <c r="O1015">
        <v>64.188654999999997</v>
      </c>
      <c r="P1015">
        <v>831.59400000000005</v>
      </c>
      <c r="Q1015" t="s">
        <v>1582</v>
      </c>
      <c r="R1015" t="s">
        <v>1582</v>
      </c>
      <c r="S1015" t="s">
        <v>1582</v>
      </c>
      <c r="T1015" t="s">
        <v>1583</v>
      </c>
      <c r="U1015" t="s">
        <v>1583</v>
      </c>
      <c r="V1015" t="s">
        <v>1583</v>
      </c>
      <c r="W1015" t="s">
        <v>933</v>
      </c>
      <c r="X1015" t="s">
        <v>933</v>
      </c>
      <c r="Y1015" t="s">
        <v>6</v>
      </c>
      <c r="Z1015" t="s">
        <v>6</v>
      </c>
      <c r="AA1015" t="s">
        <v>1584</v>
      </c>
      <c r="AB1015" t="s">
        <v>1585</v>
      </c>
      <c r="AC1015" t="s">
        <v>567</v>
      </c>
    </row>
    <row r="1016" spans="1:29" x14ac:dyDescent="0.25">
      <c r="A1016" t="s">
        <v>343</v>
      </c>
      <c r="B1016">
        <v>156</v>
      </c>
      <c r="C1016" t="s">
        <v>46</v>
      </c>
      <c r="D1016">
        <v>1996</v>
      </c>
      <c r="E1016" t="s">
        <v>1631</v>
      </c>
      <c r="F1016">
        <v>178.05409</v>
      </c>
      <c r="G1016">
        <v>59.813679</v>
      </c>
      <c r="H1016">
        <v>118.24041</v>
      </c>
      <c r="I1016">
        <v>145.56929</v>
      </c>
      <c r="J1016">
        <v>57.907200000000003</v>
      </c>
      <c r="K1016">
        <v>87.662086000000002</v>
      </c>
      <c r="N1016">
        <v>100.24727</v>
      </c>
      <c r="O1016">
        <v>64.518000999999998</v>
      </c>
      <c r="P1016">
        <v>859.80499999999995</v>
      </c>
      <c r="Q1016" t="s">
        <v>1582</v>
      </c>
      <c r="R1016" t="s">
        <v>1582</v>
      </c>
      <c r="S1016" t="s">
        <v>1582</v>
      </c>
      <c r="T1016" t="s">
        <v>1583</v>
      </c>
      <c r="U1016" t="s">
        <v>1583</v>
      </c>
      <c r="V1016" t="s">
        <v>1583</v>
      </c>
      <c r="W1016" t="s">
        <v>933</v>
      </c>
      <c r="X1016" t="s">
        <v>933</v>
      </c>
      <c r="Y1016" t="s">
        <v>6</v>
      </c>
      <c r="Z1016" t="s">
        <v>6</v>
      </c>
      <c r="AA1016" t="s">
        <v>1584</v>
      </c>
      <c r="AB1016" t="s">
        <v>1585</v>
      </c>
      <c r="AC1016" t="s">
        <v>567</v>
      </c>
    </row>
    <row r="1017" spans="1:29" x14ac:dyDescent="0.25">
      <c r="A1017" t="s">
        <v>343</v>
      </c>
      <c r="B1017">
        <v>156</v>
      </c>
      <c r="C1017" t="s">
        <v>46</v>
      </c>
      <c r="D1017">
        <v>1997</v>
      </c>
      <c r="E1017" t="s">
        <v>1632</v>
      </c>
      <c r="F1017">
        <v>181.89695</v>
      </c>
      <c r="G1017">
        <v>61.031847999999997</v>
      </c>
      <c r="H1017">
        <v>120.8651</v>
      </c>
      <c r="I1017">
        <v>148.36812</v>
      </c>
      <c r="J1017">
        <v>59.125788</v>
      </c>
      <c r="K1017">
        <v>89.242328999999998</v>
      </c>
      <c r="N1017">
        <v>95.275537999999997</v>
      </c>
      <c r="O1017">
        <v>61.484048999999999</v>
      </c>
      <c r="P1017">
        <v>906.89700000000005</v>
      </c>
      <c r="Q1017" t="s">
        <v>1582</v>
      </c>
      <c r="R1017" t="s">
        <v>1582</v>
      </c>
      <c r="S1017" t="s">
        <v>1582</v>
      </c>
      <c r="T1017" t="s">
        <v>1583</v>
      </c>
      <c r="U1017" t="s">
        <v>1583</v>
      </c>
      <c r="V1017" t="s">
        <v>1583</v>
      </c>
      <c r="W1017" t="s">
        <v>933</v>
      </c>
      <c r="X1017" t="s">
        <v>933</v>
      </c>
      <c r="Y1017" t="s">
        <v>6</v>
      </c>
      <c r="Z1017" t="s">
        <v>6</v>
      </c>
      <c r="AA1017" t="s">
        <v>1584</v>
      </c>
      <c r="AB1017" t="s">
        <v>1585</v>
      </c>
      <c r="AC1017" t="s">
        <v>567</v>
      </c>
    </row>
    <row r="1018" spans="1:29" x14ac:dyDescent="0.25">
      <c r="A1018" t="s">
        <v>343</v>
      </c>
      <c r="B1018">
        <v>156</v>
      </c>
      <c r="C1018" t="s">
        <v>46</v>
      </c>
      <c r="D1018">
        <v>1998</v>
      </c>
      <c r="E1018" t="s">
        <v>1633</v>
      </c>
      <c r="F1018">
        <v>188.07765000000001</v>
      </c>
      <c r="G1018">
        <v>63.194178999999998</v>
      </c>
      <c r="H1018">
        <v>124.88347</v>
      </c>
      <c r="I1018">
        <v>153.68056000000001</v>
      </c>
      <c r="J1018">
        <v>61.235508000000003</v>
      </c>
      <c r="K1018">
        <v>92.445053000000001</v>
      </c>
      <c r="N1018">
        <v>93.291379000000006</v>
      </c>
      <c r="O1018">
        <v>58.710245999999998</v>
      </c>
      <c r="P1018">
        <v>940.53599999999994</v>
      </c>
      <c r="Q1018" t="s">
        <v>1582</v>
      </c>
      <c r="R1018" t="s">
        <v>1582</v>
      </c>
      <c r="S1018" t="s">
        <v>1582</v>
      </c>
      <c r="T1018" t="s">
        <v>1583</v>
      </c>
      <c r="U1018" t="s">
        <v>1583</v>
      </c>
      <c r="V1018" t="s">
        <v>1583</v>
      </c>
      <c r="W1018" t="s">
        <v>933</v>
      </c>
      <c r="X1018" t="s">
        <v>933</v>
      </c>
      <c r="Y1018" t="s">
        <v>6</v>
      </c>
      <c r="Z1018" t="s">
        <v>6</v>
      </c>
      <c r="AA1018" t="s">
        <v>1584</v>
      </c>
      <c r="AB1018" t="s">
        <v>1585</v>
      </c>
      <c r="AC1018" t="s">
        <v>567</v>
      </c>
    </row>
    <row r="1019" spans="1:29" x14ac:dyDescent="0.25">
      <c r="A1019" t="s">
        <v>343</v>
      </c>
      <c r="B1019">
        <v>156</v>
      </c>
      <c r="C1019" t="s">
        <v>46</v>
      </c>
      <c r="D1019">
        <v>1999</v>
      </c>
      <c r="E1019" t="s">
        <v>1634</v>
      </c>
      <c r="F1019">
        <v>184.84464</v>
      </c>
      <c r="G1019">
        <v>63.110047000000002</v>
      </c>
      <c r="H1019">
        <v>121.73459</v>
      </c>
      <c r="I1019">
        <v>149.12383</v>
      </c>
      <c r="J1019">
        <v>60.951231999999997</v>
      </c>
      <c r="K1019">
        <v>88.172601999999998</v>
      </c>
      <c r="N1019">
        <v>88.966817000000006</v>
      </c>
      <c r="O1019">
        <v>52.917709000000002</v>
      </c>
      <c r="P1019">
        <v>1007.914</v>
      </c>
      <c r="Q1019" t="s">
        <v>1582</v>
      </c>
      <c r="R1019" t="s">
        <v>1582</v>
      </c>
      <c r="S1019" t="s">
        <v>1582</v>
      </c>
      <c r="T1019" t="s">
        <v>1583</v>
      </c>
      <c r="U1019" t="s">
        <v>1583</v>
      </c>
      <c r="V1019" t="s">
        <v>1583</v>
      </c>
      <c r="W1019" t="s">
        <v>933</v>
      </c>
      <c r="X1019" t="s">
        <v>933</v>
      </c>
      <c r="Y1019" t="s">
        <v>6</v>
      </c>
      <c r="Z1019" t="s">
        <v>6</v>
      </c>
      <c r="AA1019" t="s">
        <v>1584</v>
      </c>
      <c r="AB1019" t="s">
        <v>1585</v>
      </c>
      <c r="AC1019" t="s">
        <v>567</v>
      </c>
    </row>
    <row r="1020" spans="1:29" x14ac:dyDescent="0.25">
      <c r="A1020" t="s">
        <v>343</v>
      </c>
      <c r="B1020">
        <v>156</v>
      </c>
      <c r="C1020" t="s">
        <v>46</v>
      </c>
      <c r="D1020">
        <v>2000</v>
      </c>
      <c r="E1020" t="s">
        <v>1635</v>
      </c>
      <c r="F1020">
        <v>182.01750999999999</v>
      </c>
      <c r="G1020">
        <v>61.411462</v>
      </c>
      <c r="H1020">
        <v>120.60603999999999</v>
      </c>
      <c r="I1020">
        <v>146.96133</v>
      </c>
      <c r="J1020">
        <v>59.248466999999998</v>
      </c>
      <c r="K1020">
        <v>87.712862000000001</v>
      </c>
      <c r="N1020">
        <v>80.437481000000005</v>
      </c>
      <c r="O1020">
        <v>46.190936000000001</v>
      </c>
      <c r="P1020">
        <v>1106.059</v>
      </c>
      <c r="Q1020" t="s">
        <v>1582</v>
      </c>
      <c r="R1020" t="s">
        <v>1582</v>
      </c>
      <c r="S1020" t="s">
        <v>1582</v>
      </c>
      <c r="T1020" t="s">
        <v>1583</v>
      </c>
      <c r="U1020" t="s">
        <v>1583</v>
      </c>
      <c r="V1020" t="s">
        <v>1583</v>
      </c>
      <c r="W1020" t="s">
        <v>933</v>
      </c>
      <c r="X1020" t="s">
        <v>933</v>
      </c>
      <c r="Y1020" t="s">
        <v>6</v>
      </c>
      <c r="Z1020" t="s">
        <v>6</v>
      </c>
      <c r="AA1020" t="s">
        <v>1584</v>
      </c>
      <c r="AB1020" t="s">
        <v>1585</v>
      </c>
      <c r="AC1020" t="s">
        <v>567</v>
      </c>
    </row>
    <row r="1021" spans="1:29" x14ac:dyDescent="0.25">
      <c r="A1021" t="s">
        <v>343</v>
      </c>
      <c r="B1021">
        <v>156</v>
      </c>
      <c r="C1021" t="s">
        <v>46</v>
      </c>
      <c r="D1021">
        <v>2001</v>
      </c>
      <c r="E1021" t="s">
        <v>1636</v>
      </c>
      <c r="F1021">
        <v>188.1003</v>
      </c>
      <c r="G1021">
        <v>63.101894000000001</v>
      </c>
      <c r="H1021">
        <v>124.99841000000001</v>
      </c>
      <c r="I1021">
        <v>153.16840999999999</v>
      </c>
      <c r="J1021">
        <v>60.544955999999999</v>
      </c>
      <c r="K1021">
        <v>92.623453999999995</v>
      </c>
      <c r="N1021">
        <v>81.462744999999998</v>
      </c>
      <c r="O1021">
        <v>46.009594999999997</v>
      </c>
      <c r="P1021">
        <v>1144.5329999999999</v>
      </c>
      <c r="Q1021" t="s">
        <v>1582</v>
      </c>
      <c r="R1021" t="s">
        <v>1582</v>
      </c>
      <c r="S1021" t="s">
        <v>1582</v>
      </c>
      <c r="T1021" t="s">
        <v>1583</v>
      </c>
      <c r="U1021" t="s">
        <v>1583</v>
      </c>
      <c r="V1021" t="s">
        <v>1583</v>
      </c>
      <c r="W1021" t="s">
        <v>933</v>
      </c>
      <c r="X1021" t="s">
        <v>933</v>
      </c>
      <c r="Y1021" t="s">
        <v>6</v>
      </c>
      <c r="Z1021" t="s">
        <v>6</v>
      </c>
      <c r="AA1021" t="s">
        <v>1584</v>
      </c>
      <c r="AB1021" t="s">
        <v>1585</v>
      </c>
      <c r="AC1021" t="s">
        <v>567</v>
      </c>
    </row>
    <row r="1022" spans="1:29" x14ac:dyDescent="0.25">
      <c r="A1022" t="s">
        <v>343</v>
      </c>
      <c r="B1022">
        <v>156</v>
      </c>
      <c r="C1022" t="s">
        <v>46</v>
      </c>
      <c r="D1022">
        <v>2002</v>
      </c>
      <c r="E1022" t="s">
        <v>1637</v>
      </c>
      <c r="F1022">
        <v>190.90096</v>
      </c>
      <c r="G1022">
        <v>65.429882000000006</v>
      </c>
      <c r="H1022">
        <v>125.47108</v>
      </c>
      <c r="I1022">
        <v>155.59062</v>
      </c>
      <c r="J1022">
        <v>62.818393999999998</v>
      </c>
      <c r="K1022">
        <v>92.772226000000003</v>
      </c>
      <c r="N1022">
        <v>79.604535999999996</v>
      </c>
      <c r="O1022">
        <v>42.917028999999999</v>
      </c>
      <c r="P1022">
        <v>1193.6869999999999</v>
      </c>
      <c r="Q1022" t="s">
        <v>1582</v>
      </c>
      <c r="R1022" t="s">
        <v>1582</v>
      </c>
      <c r="S1022" t="s">
        <v>1582</v>
      </c>
      <c r="T1022" t="s">
        <v>1583</v>
      </c>
      <c r="U1022" t="s">
        <v>1583</v>
      </c>
      <c r="V1022" t="s">
        <v>1583</v>
      </c>
      <c r="W1022" t="s">
        <v>933</v>
      </c>
      <c r="X1022" t="s">
        <v>933</v>
      </c>
      <c r="Y1022" t="s">
        <v>6</v>
      </c>
      <c r="Z1022" t="s">
        <v>6</v>
      </c>
      <c r="AA1022" t="s">
        <v>1584</v>
      </c>
      <c r="AB1022" t="s">
        <v>1585</v>
      </c>
      <c r="AC1022" t="s">
        <v>567</v>
      </c>
    </row>
    <row r="1023" spans="1:29" x14ac:dyDescent="0.25">
      <c r="A1023" t="s">
        <v>343</v>
      </c>
      <c r="B1023">
        <v>156</v>
      </c>
      <c r="C1023" t="s">
        <v>46</v>
      </c>
      <c r="D1023">
        <v>2003</v>
      </c>
      <c r="E1023" t="s">
        <v>1638</v>
      </c>
      <c r="F1023">
        <v>187.98571000000001</v>
      </c>
      <c r="G1023">
        <v>67.170462999999998</v>
      </c>
      <c r="H1023">
        <v>120.81525000000001</v>
      </c>
      <c r="I1023">
        <v>152.18790999999999</v>
      </c>
      <c r="J1023">
        <v>64.730035000000001</v>
      </c>
      <c r="K1023">
        <v>87.45787</v>
      </c>
      <c r="N1023">
        <v>75.912280999999993</v>
      </c>
      <c r="O1023">
        <v>40.477502000000001</v>
      </c>
      <c r="P1023">
        <v>1254.739</v>
      </c>
      <c r="Q1023" t="s">
        <v>1582</v>
      </c>
      <c r="R1023" t="s">
        <v>1582</v>
      </c>
      <c r="S1023" t="s">
        <v>1582</v>
      </c>
      <c r="T1023" t="s">
        <v>1583</v>
      </c>
      <c r="U1023" t="s">
        <v>1583</v>
      </c>
      <c r="V1023" t="s">
        <v>1583</v>
      </c>
      <c r="W1023" t="s">
        <v>933</v>
      </c>
      <c r="X1023" t="s">
        <v>933</v>
      </c>
      <c r="Y1023" t="s">
        <v>6</v>
      </c>
      <c r="Z1023" t="s">
        <v>6</v>
      </c>
      <c r="AA1023" t="s">
        <v>1584</v>
      </c>
      <c r="AB1023" t="s">
        <v>1585</v>
      </c>
      <c r="AC1023" t="s">
        <v>567</v>
      </c>
    </row>
    <row r="1024" spans="1:29" x14ac:dyDescent="0.25">
      <c r="A1024" t="s">
        <v>343</v>
      </c>
      <c r="B1024">
        <v>156</v>
      </c>
      <c r="C1024" t="s">
        <v>46</v>
      </c>
      <c r="D1024">
        <v>2004</v>
      </c>
      <c r="E1024" t="s">
        <v>1639</v>
      </c>
      <c r="F1024">
        <v>189.99590000000001</v>
      </c>
      <c r="G1024">
        <v>69.462380999999993</v>
      </c>
      <c r="H1024">
        <v>120.53352</v>
      </c>
      <c r="I1024">
        <v>153.46535</v>
      </c>
      <c r="J1024">
        <v>67.522608000000005</v>
      </c>
      <c r="K1024">
        <v>85.942744000000005</v>
      </c>
      <c r="N1024">
        <v>71.889830000000003</v>
      </c>
      <c r="O1024">
        <v>36.570605999999998</v>
      </c>
      <c r="P1024">
        <v>1335.723</v>
      </c>
      <c r="Q1024" t="s">
        <v>1582</v>
      </c>
      <c r="R1024" t="s">
        <v>1582</v>
      </c>
      <c r="S1024" t="s">
        <v>1582</v>
      </c>
      <c r="T1024" t="s">
        <v>1583</v>
      </c>
      <c r="U1024" t="s">
        <v>1583</v>
      </c>
      <c r="V1024" t="s">
        <v>1583</v>
      </c>
      <c r="W1024" t="s">
        <v>933</v>
      </c>
      <c r="X1024" t="s">
        <v>933</v>
      </c>
      <c r="Y1024" t="s">
        <v>6</v>
      </c>
      <c r="Z1024" t="s">
        <v>6</v>
      </c>
      <c r="AA1024" t="s">
        <v>1584</v>
      </c>
      <c r="AB1024" t="s">
        <v>1585</v>
      </c>
      <c r="AC1024" t="s">
        <v>567</v>
      </c>
    </row>
    <row r="1025" spans="1:29" x14ac:dyDescent="0.25">
      <c r="A1025" t="s">
        <v>343</v>
      </c>
      <c r="B1025">
        <v>156</v>
      </c>
      <c r="C1025" t="s">
        <v>46</v>
      </c>
      <c r="D1025">
        <v>2005</v>
      </c>
      <c r="E1025" t="s">
        <v>1640</v>
      </c>
      <c r="F1025">
        <v>182.68747999999999</v>
      </c>
      <c r="G1025">
        <v>72.483419999999995</v>
      </c>
      <c r="H1025">
        <v>110.20406</v>
      </c>
      <c r="I1025">
        <v>149.0068</v>
      </c>
      <c r="J1025">
        <v>70.332279999999997</v>
      </c>
      <c r="K1025">
        <v>78.674524000000005</v>
      </c>
      <c r="N1025">
        <v>70.641304000000005</v>
      </c>
      <c r="O1025">
        <v>36.145127000000002</v>
      </c>
      <c r="P1025">
        <v>1421.5719999999999</v>
      </c>
      <c r="Q1025" t="s">
        <v>1582</v>
      </c>
      <c r="R1025" t="s">
        <v>1582</v>
      </c>
      <c r="S1025" t="s">
        <v>1582</v>
      </c>
      <c r="T1025" t="s">
        <v>1583</v>
      </c>
      <c r="U1025" t="s">
        <v>1583</v>
      </c>
      <c r="V1025" t="s">
        <v>1583</v>
      </c>
      <c r="W1025" t="s">
        <v>933</v>
      </c>
      <c r="X1025" t="s">
        <v>933</v>
      </c>
      <c r="Y1025" t="s">
        <v>6</v>
      </c>
      <c r="Z1025" t="s">
        <v>6</v>
      </c>
      <c r="AA1025" t="s">
        <v>1584</v>
      </c>
      <c r="AB1025" t="s">
        <v>1585</v>
      </c>
      <c r="AC1025" t="s">
        <v>567</v>
      </c>
    </row>
    <row r="1026" spans="1:29" x14ac:dyDescent="0.25">
      <c r="A1026" t="s">
        <v>343</v>
      </c>
      <c r="B1026">
        <v>156</v>
      </c>
      <c r="C1026" t="s">
        <v>46</v>
      </c>
      <c r="D1026">
        <v>2006</v>
      </c>
      <c r="E1026" t="s">
        <v>1641</v>
      </c>
      <c r="F1026">
        <v>187.82812000000001</v>
      </c>
      <c r="G1026">
        <v>76.232883999999999</v>
      </c>
      <c r="H1026">
        <v>111.59523</v>
      </c>
      <c r="I1026">
        <v>153.80463</v>
      </c>
      <c r="J1026">
        <v>74.098338999999996</v>
      </c>
      <c r="K1026">
        <v>79.706288999999998</v>
      </c>
      <c r="N1026">
        <v>69.921327000000005</v>
      </c>
      <c r="O1026">
        <v>33.70055</v>
      </c>
      <c r="P1026">
        <v>1496.5719999999999</v>
      </c>
      <c r="Q1026" t="s">
        <v>1582</v>
      </c>
      <c r="R1026" t="s">
        <v>1582</v>
      </c>
      <c r="S1026" t="s">
        <v>1582</v>
      </c>
      <c r="T1026" t="s">
        <v>1583</v>
      </c>
      <c r="U1026" t="s">
        <v>1583</v>
      </c>
      <c r="V1026" t="s">
        <v>1583</v>
      </c>
      <c r="W1026" t="s">
        <v>933</v>
      </c>
      <c r="X1026" t="s">
        <v>933</v>
      </c>
      <c r="Y1026" t="s">
        <v>6</v>
      </c>
      <c r="Z1026" t="s">
        <v>6</v>
      </c>
      <c r="AA1026" t="s">
        <v>1584</v>
      </c>
      <c r="AB1026" t="s">
        <v>1585</v>
      </c>
      <c r="AC1026" t="s">
        <v>567</v>
      </c>
    </row>
    <row r="1027" spans="1:29" x14ac:dyDescent="0.25">
      <c r="A1027" t="s">
        <v>343</v>
      </c>
      <c r="B1027">
        <v>156</v>
      </c>
      <c r="C1027" t="s">
        <v>46</v>
      </c>
      <c r="D1027">
        <v>2007</v>
      </c>
      <c r="E1027" t="s">
        <v>1642</v>
      </c>
      <c r="F1027">
        <v>203.27149</v>
      </c>
      <c r="G1027">
        <v>80.656186000000005</v>
      </c>
      <c r="H1027">
        <v>122.6153</v>
      </c>
      <c r="I1027">
        <v>161.67284000000001</v>
      </c>
      <c r="J1027">
        <v>78.486964</v>
      </c>
      <c r="K1027">
        <v>83.185879</v>
      </c>
      <c r="N1027">
        <v>66.861406000000002</v>
      </c>
      <c r="O1027">
        <v>29.826224</v>
      </c>
      <c r="P1027">
        <v>1577.662</v>
      </c>
      <c r="Q1027" t="s">
        <v>1582</v>
      </c>
      <c r="R1027" t="s">
        <v>1582</v>
      </c>
      <c r="S1027" t="s">
        <v>1582</v>
      </c>
      <c r="T1027" t="s">
        <v>1583</v>
      </c>
      <c r="U1027" t="s">
        <v>1583</v>
      </c>
      <c r="V1027" t="s">
        <v>1583</v>
      </c>
      <c r="W1027" t="s">
        <v>933</v>
      </c>
      <c r="X1027" t="s">
        <v>933</v>
      </c>
      <c r="Y1027" t="s">
        <v>6</v>
      </c>
      <c r="Z1027" t="s">
        <v>6</v>
      </c>
      <c r="AA1027" t="s">
        <v>1584</v>
      </c>
      <c r="AB1027" t="s">
        <v>1585</v>
      </c>
      <c r="AC1027" t="s">
        <v>567</v>
      </c>
    </row>
    <row r="1028" spans="1:29" x14ac:dyDescent="0.25">
      <c r="A1028" t="s">
        <v>343</v>
      </c>
      <c r="B1028">
        <v>156</v>
      </c>
      <c r="C1028" t="s">
        <v>46</v>
      </c>
      <c r="D1028">
        <v>2008</v>
      </c>
      <c r="E1028" t="s">
        <v>1643</v>
      </c>
      <c r="F1028">
        <v>215.29714000000001</v>
      </c>
      <c r="G1028">
        <v>83.902700999999993</v>
      </c>
      <c r="H1028">
        <v>131.39444</v>
      </c>
      <c r="I1028">
        <v>166.41395</v>
      </c>
      <c r="J1028">
        <v>81.487977000000001</v>
      </c>
      <c r="K1028">
        <v>84.925970000000007</v>
      </c>
      <c r="N1028">
        <v>68.031346999999997</v>
      </c>
      <c r="O1028">
        <v>34.812998</v>
      </c>
      <c r="P1028">
        <v>1657.0419999999999</v>
      </c>
      <c r="Q1028" t="s">
        <v>1582</v>
      </c>
      <c r="R1028" t="s">
        <v>1582</v>
      </c>
      <c r="S1028" t="s">
        <v>1582</v>
      </c>
      <c r="T1028" t="s">
        <v>1583</v>
      </c>
      <c r="U1028" t="s">
        <v>1583</v>
      </c>
      <c r="V1028" t="s">
        <v>1583</v>
      </c>
      <c r="W1028" t="s">
        <v>933</v>
      </c>
      <c r="X1028" t="s">
        <v>933</v>
      </c>
      <c r="Y1028" t="s">
        <v>6</v>
      </c>
      <c r="Z1028" t="s">
        <v>6</v>
      </c>
      <c r="AA1028" t="s">
        <v>1584</v>
      </c>
      <c r="AB1028" t="s">
        <v>1585</v>
      </c>
      <c r="AC1028" t="s">
        <v>567</v>
      </c>
    </row>
    <row r="1029" spans="1:29" x14ac:dyDescent="0.25">
      <c r="A1029" t="s">
        <v>343</v>
      </c>
      <c r="B1029">
        <v>156</v>
      </c>
      <c r="C1029" t="s">
        <v>46</v>
      </c>
      <c r="D1029">
        <v>2009</v>
      </c>
      <c r="E1029" t="s">
        <v>1644</v>
      </c>
      <c r="F1029">
        <v>230.41117</v>
      </c>
      <c r="G1029">
        <v>94.971851999999998</v>
      </c>
      <c r="H1029">
        <v>135.43931000000001</v>
      </c>
      <c r="I1029">
        <v>182.87352999999999</v>
      </c>
      <c r="J1029">
        <v>92.263007000000002</v>
      </c>
      <c r="K1029">
        <v>90.610525999999993</v>
      </c>
      <c r="N1029">
        <v>79.395278000000005</v>
      </c>
      <c r="O1029">
        <v>42.658149000000002</v>
      </c>
      <c r="P1029">
        <v>1571.3340000000001</v>
      </c>
      <c r="Q1029" t="s">
        <v>1582</v>
      </c>
      <c r="R1029" t="s">
        <v>1582</v>
      </c>
      <c r="S1029" t="s">
        <v>1582</v>
      </c>
      <c r="T1029" t="s">
        <v>1583</v>
      </c>
      <c r="U1029" t="s">
        <v>1583</v>
      </c>
      <c r="V1029" t="s">
        <v>1583</v>
      </c>
      <c r="W1029" t="s">
        <v>933</v>
      </c>
      <c r="X1029" t="s">
        <v>933</v>
      </c>
      <c r="Y1029" t="s">
        <v>6</v>
      </c>
      <c r="Z1029" t="s">
        <v>6</v>
      </c>
      <c r="AA1029" t="s">
        <v>1584</v>
      </c>
      <c r="AB1029" t="s">
        <v>1585</v>
      </c>
      <c r="AC1029" t="s">
        <v>567</v>
      </c>
    </row>
    <row r="1030" spans="1:29" x14ac:dyDescent="0.25">
      <c r="A1030" t="s">
        <v>343</v>
      </c>
      <c r="B1030">
        <v>156</v>
      </c>
      <c r="C1030" t="s">
        <v>46</v>
      </c>
      <c r="D1030">
        <v>2010</v>
      </c>
      <c r="E1030" t="s">
        <v>1645</v>
      </c>
      <c r="F1030">
        <v>228.32927000000001</v>
      </c>
      <c r="G1030">
        <v>94.926913999999996</v>
      </c>
      <c r="H1030">
        <v>133.40235999999999</v>
      </c>
      <c r="I1030">
        <v>178.58308</v>
      </c>
      <c r="J1030">
        <v>92.224228999999994</v>
      </c>
      <c r="K1030">
        <v>86.358847999999995</v>
      </c>
      <c r="N1030">
        <v>81.338881999999998</v>
      </c>
      <c r="O1030">
        <v>43.272008999999997</v>
      </c>
      <c r="P1030">
        <v>1666.047</v>
      </c>
      <c r="Q1030" t="s">
        <v>1582</v>
      </c>
      <c r="R1030" t="s">
        <v>1582</v>
      </c>
      <c r="S1030" t="s">
        <v>1582</v>
      </c>
      <c r="T1030" t="s">
        <v>1583</v>
      </c>
      <c r="U1030" t="s">
        <v>1583</v>
      </c>
      <c r="V1030" t="s">
        <v>1583</v>
      </c>
      <c r="W1030" t="s">
        <v>933</v>
      </c>
      <c r="X1030" t="s">
        <v>933</v>
      </c>
      <c r="Y1030" t="s">
        <v>6</v>
      </c>
      <c r="Z1030" t="s">
        <v>6</v>
      </c>
      <c r="AA1030" t="s">
        <v>1584</v>
      </c>
      <c r="AB1030" t="s">
        <v>1585</v>
      </c>
      <c r="AC1030" t="s">
        <v>567</v>
      </c>
    </row>
    <row r="1031" spans="1:29" x14ac:dyDescent="0.25">
      <c r="A1031" t="s">
        <v>343</v>
      </c>
      <c r="B1031">
        <v>156</v>
      </c>
      <c r="C1031" t="s">
        <v>46</v>
      </c>
      <c r="D1031">
        <v>2011</v>
      </c>
      <c r="E1031" t="s">
        <v>1646</v>
      </c>
      <c r="F1031">
        <v>230.13828000000001</v>
      </c>
      <c r="G1031">
        <v>93.865493999999998</v>
      </c>
      <c r="H1031">
        <v>136.27278000000001</v>
      </c>
      <c r="I1031">
        <v>177.97642999999999</v>
      </c>
      <c r="J1031">
        <v>91.120158000000004</v>
      </c>
      <c r="K1031">
        <v>86.856273000000002</v>
      </c>
      <c r="N1031">
        <v>81.907463000000007</v>
      </c>
      <c r="O1031">
        <v>44.226163</v>
      </c>
      <c r="P1031">
        <v>1774.0630000000001</v>
      </c>
      <c r="Q1031" t="s">
        <v>1582</v>
      </c>
      <c r="R1031" t="s">
        <v>1582</v>
      </c>
      <c r="S1031" t="s">
        <v>1582</v>
      </c>
      <c r="T1031" t="s">
        <v>1583</v>
      </c>
      <c r="U1031" t="s">
        <v>1583</v>
      </c>
      <c r="V1031" t="s">
        <v>1583</v>
      </c>
      <c r="W1031" t="s">
        <v>933</v>
      </c>
      <c r="X1031" t="s">
        <v>933</v>
      </c>
      <c r="Y1031" t="s">
        <v>6</v>
      </c>
      <c r="Z1031" t="s">
        <v>6</v>
      </c>
      <c r="AA1031" t="s">
        <v>1584</v>
      </c>
      <c r="AB1031" t="s">
        <v>1585</v>
      </c>
      <c r="AC1031" t="s">
        <v>567</v>
      </c>
    </row>
    <row r="1032" spans="1:29" x14ac:dyDescent="0.25">
      <c r="A1032" t="s">
        <v>343</v>
      </c>
      <c r="B1032">
        <v>156</v>
      </c>
      <c r="C1032" t="s">
        <v>46</v>
      </c>
      <c r="D1032">
        <v>2012</v>
      </c>
      <c r="E1032" t="s">
        <v>1647</v>
      </c>
      <c r="F1032">
        <v>235.17301</v>
      </c>
      <c r="G1032">
        <v>94.922454999999999</v>
      </c>
      <c r="H1032">
        <v>140.25056000000001</v>
      </c>
      <c r="I1032">
        <v>184.66486</v>
      </c>
      <c r="J1032">
        <v>92.298552999999998</v>
      </c>
      <c r="K1032">
        <v>92.366307000000006</v>
      </c>
      <c r="N1032">
        <v>85.529623999999998</v>
      </c>
      <c r="O1032">
        <v>45.349885</v>
      </c>
      <c r="P1032">
        <v>1827.202</v>
      </c>
      <c r="Q1032" t="s">
        <v>1582</v>
      </c>
      <c r="R1032" t="s">
        <v>1582</v>
      </c>
      <c r="S1032" t="s">
        <v>1582</v>
      </c>
      <c r="T1032" t="s">
        <v>1583</v>
      </c>
      <c r="U1032" t="s">
        <v>1583</v>
      </c>
      <c r="V1032" t="s">
        <v>1583</v>
      </c>
      <c r="W1032" t="s">
        <v>933</v>
      </c>
      <c r="X1032" t="s">
        <v>933</v>
      </c>
      <c r="Y1032" t="s">
        <v>6</v>
      </c>
      <c r="Z1032" t="s">
        <v>6</v>
      </c>
      <c r="AA1032" t="s">
        <v>1584</v>
      </c>
      <c r="AB1032" t="s">
        <v>1585</v>
      </c>
      <c r="AC1032" t="s">
        <v>567</v>
      </c>
    </row>
    <row r="1033" spans="1:29" x14ac:dyDescent="0.25">
      <c r="A1033" t="s">
        <v>343</v>
      </c>
      <c r="B1033">
        <v>156</v>
      </c>
      <c r="C1033" t="s">
        <v>46</v>
      </c>
      <c r="D1033">
        <v>2013</v>
      </c>
      <c r="E1033" t="s">
        <v>1648</v>
      </c>
      <c r="F1033">
        <v>236.43113</v>
      </c>
      <c r="G1033">
        <v>95.283420000000007</v>
      </c>
      <c r="H1033">
        <v>141.14770999999999</v>
      </c>
      <c r="I1033">
        <v>190.12414999999999</v>
      </c>
      <c r="J1033">
        <v>92.568472999999997</v>
      </c>
      <c r="K1033">
        <v>97.555679999999995</v>
      </c>
      <c r="N1033">
        <v>86.213882999999996</v>
      </c>
      <c r="O1033">
        <v>41.578038999999997</v>
      </c>
      <c r="P1033">
        <v>1902.2470000000001</v>
      </c>
      <c r="Q1033" t="s">
        <v>1582</v>
      </c>
      <c r="R1033" t="s">
        <v>1582</v>
      </c>
      <c r="S1033" t="s">
        <v>1582</v>
      </c>
      <c r="T1033" t="s">
        <v>1583</v>
      </c>
      <c r="U1033" t="s">
        <v>1583</v>
      </c>
      <c r="V1033" t="s">
        <v>1583</v>
      </c>
      <c r="W1033" t="s">
        <v>933</v>
      </c>
      <c r="X1033" t="s">
        <v>933</v>
      </c>
      <c r="Y1033" t="s">
        <v>6</v>
      </c>
      <c r="Z1033" t="s">
        <v>6</v>
      </c>
      <c r="AA1033" t="s">
        <v>1584</v>
      </c>
      <c r="AB1033" t="s">
        <v>1585</v>
      </c>
      <c r="AC1033" t="s">
        <v>567</v>
      </c>
    </row>
    <row r="1034" spans="1:29" x14ac:dyDescent="0.25">
      <c r="A1034" t="s">
        <v>343</v>
      </c>
      <c r="B1034">
        <v>156</v>
      </c>
      <c r="C1034" t="s">
        <v>46</v>
      </c>
      <c r="D1034">
        <v>2014</v>
      </c>
      <c r="E1034" t="s">
        <v>1649</v>
      </c>
      <c r="F1034">
        <v>238.59281999999999</v>
      </c>
      <c r="G1034">
        <v>94.868844999999993</v>
      </c>
      <c r="H1034">
        <v>143.72397000000001</v>
      </c>
      <c r="I1034">
        <v>191.44479999999999</v>
      </c>
      <c r="J1034">
        <v>92.176267999999993</v>
      </c>
      <c r="K1034">
        <v>99.268531999999993</v>
      </c>
      <c r="N1034">
        <v>85.700629000000006</v>
      </c>
      <c r="O1034">
        <v>39.851179999999999</v>
      </c>
      <c r="P1034">
        <v>1994.8920000000001</v>
      </c>
      <c r="Q1034" t="s">
        <v>1582</v>
      </c>
      <c r="R1034" t="s">
        <v>1582</v>
      </c>
      <c r="S1034" t="s">
        <v>1582</v>
      </c>
      <c r="T1034" t="s">
        <v>1583</v>
      </c>
      <c r="U1034" t="s">
        <v>1583</v>
      </c>
      <c r="V1034" t="s">
        <v>1583</v>
      </c>
      <c r="W1034" t="s">
        <v>933</v>
      </c>
      <c r="X1034" t="s">
        <v>933</v>
      </c>
      <c r="Y1034" t="s">
        <v>6</v>
      </c>
      <c r="Z1034" t="s">
        <v>6</v>
      </c>
      <c r="AA1034" t="s">
        <v>1584</v>
      </c>
      <c r="AB1034" t="s">
        <v>1585</v>
      </c>
      <c r="AC1034" t="s">
        <v>567</v>
      </c>
    </row>
    <row r="1035" spans="1:29" x14ac:dyDescent="0.25">
      <c r="A1035" t="s">
        <v>343</v>
      </c>
      <c r="B1035">
        <v>156</v>
      </c>
      <c r="C1035" t="s">
        <v>46</v>
      </c>
      <c r="D1035">
        <v>2015</v>
      </c>
      <c r="E1035" t="s">
        <v>1650</v>
      </c>
      <c r="F1035">
        <v>254.95883000000001</v>
      </c>
      <c r="G1035">
        <v>100.366</v>
      </c>
      <c r="H1035">
        <v>154.59282999999999</v>
      </c>
      <c r="I1035">
        <v>207.57592</v>
      </c>
      <c r="J1035">
        <v>97.599474000000001</v>
      </c>
      <c r="K1035">
        <v>109.97644</v>
      </c>
      <c r="N1035">
        <v>91.319704000000002</v>
      </c>
      <c r="O1035">
        <v>42.458472999999998</v>
      </c>
      <c r="P1035">
        <v>1990.4390000000001</v>
      </c>
      <c r="Q1035" t="s">
        <v>1582</v>
      </c>
      <c r="R1035" t="s">
        <v>1582</v>
      </c>
      <c r="S1035" t="s">
        <v>1582</v>
      </c>
      <c r="T1035" t="s">
        <v>1583</v>
      </c>
      <c r="U1035" t="s">
        <v>1583</v>
      </c>
      <c r="V1035" t="s">
        <v>1583</v>
      </c>
      <c r="W1035" t="s">
        <v>933</v>
      </c>
      <c r="X1035" t="s">
        <v>933</v>
      </c>
      <c r="Y1035" t="s">
        <v>6</v>
      </c>
      <c r="Z1035" t="s">
        <v>6</v>
      </c>
      <c r="AA1035" t="s">
        <v>1584</v>
      </c>
      <c r="AB1035" t="s">
        <v>1585</v>
      </c>
      <c r="AC1035" t="s">
        <v>567</v>
      </c>
    </row>
    <row r="1036" spans="1:29" x14ac:dyDescent="0.25">
      <c r="A1036" t="s">
        <v>343</v>
      </c>
      <c r="B1036">
        <v>156</v>
      </c>
      <c r="C1036" t="s">
        <v>46</v>
      </c>
      <c r="D1036">
        <v>2016</v>
      </c>
      <c r="E1036" t="s">
        <v>1651</v>
      </c>
      <c r="F1036">
        <v>265.37101999999999</v>
      </c>
      <c r="G1036">
        <v>103.63348000000001</v>
      </c>
      <c r="H1036">
        <v>161.73754</v>
      </c>
      <c r="I1036">
        <v>212.76585</v>
      </c>
      <c r="J1036">
        <v>100.98362</v>
      </c>
      <c r="K1036">
        <v>111.78223</v>
      </c>
      <c r="N1036">
        <v>91.815939</v>
      </c>
      <c r="O1036">
        <v>41.360934999999998</v>
      </c>
      <c r="P1036">
        <v>2028.223</v>
      </c>
      <c r="Q1036" t="s">
        <v>1582</v>
      </c>
      <c r="R1036" t="s">
        <v>1582</v>
      </c>
      <c r="S1036" t="s">
        <v>1582</v>
      </c>
      <c r="T1036" t="s">
        <v>1583</v>
      </c>
      <c r="U1036" t="s">
        <v>1583</v>
      </c>
      <c r="V1036" t="s">
        <v>1583</v>
      </c>
      <c r="W1036" t="s">
        <v>933</v>
      </c>
      <c r="X1036" t="s">
        <v>933</v>
      </c>
      <c r="Y1036" t="s">
        <v>6</v>
      </c>
      <c r="Z1036" t="s">
        <v>6</v>
      </c>
      <c r="AA1036" t="s">
        <v>1584</v>
      </c>
      <c r="AB1036" t="s">
        <v>1585</v>
      </c>
      <c r="AC1036" t="s">
        <v>567</v>
      </c>
    </row>
    <row r="1037" spans="1:29" x14ac:dyDescent="0.25">
      <c r="A1037" t="s">
        <v>343</v>
      </c>
      <c r="B1037">
        <v>156</v>
      </c>
      <c r="C1037" t="s">
        <v>46</v>
      </c>
      <c r="D1037">
        <v>2017</v>
      </c>
      <c r="E1037" t="s">
        <v>1652</v>
      </c>
      <c r="F1037">
        <v>266.36822999999998</v>
      </c>
      <c r="G1037">
        <v>103.04407</v>
      </c>
      <c r="H1037">
        <v>163.32416000000001</v>
      </c>
      <c r="I1037">
        <v>214.16226</v>
      </c>
      <c r="J1037">
        <v>100.37175000000001</v>
      </c>
      <c r="K1037">
        <v>113.79052</v>
      </c>
      <c r="N1037">
        <v>90.092541999999995</v>
      </c>
      <c r="O1037">
        <v>38.950029999999998</v>
      </c>
      <c r="P1037">
        <v>2141.5079999999998</v>
      </c>
      <c r="Q1037" t="s">
        <v>1582</v>
      </c>
      <c r="R1037" t="s">
        <v>1582</v>
      </c>
      <c r="S1037" t="s">
        <v>1582</v>
      </c>
      <c r="T1037" t="s">
        <v>1583</v>
      </c>
      <c r="U1037" t="s">
        <v>1583</v>
      </c>
      <c r="V1037" t="s">
        <v>1583</v>
      </c>
      <c r="W1037" t="s">
        <v>933</v>
      </c>
      <c r="X1037" t="s">
        <v>933</v>
      </c>
      <c r="Y1037" t="s">
        <v>6</v>
      </c>
      <c r="Z1037" t="s">
        <v>6</v>
      </c>
      <c r="AA1037" t="s">
        <v>1584</v>
      </c>
      <c r="AB1037" t="s">
        <v>1585</v>
      </c>
      <c r="AC1037" t="s">
        <v>567</v>
      </c>
    </row>
    <row r="1038" spans="1:29" x14ac:dyDescent="0.25">
      <c r="A1038" t="s">
        <v>343</v>
      </c>
      <c r="B1038">
        <v>156</v>
      </c>
      <c r="C1038" t="s">
        <v>46</v>
      </c>
      <c r="D1038">
        <v>2018</v>
      </c>
      <c r="E1038" t="s">
        <v>1653</v>
      </c>
      <c r="F1038">
        <v>266.16469999999998</v>
      </c>
      <c r="G1038">
        <v>103.33528</v>
      </c>
      <c r="H1038">
        <v>162.82941</v>
      </c>
      <c r="I1038">
        <v>218.45267000000001</v>
      </c>
      <c r="J1038">
        <v>100.68474999999999</v>
      </c>
      <c r="K1038">
        <v>117.76792</v>
      </c>
      <c r="N1038">
        <v>89.940023999999994</v>
      </c>
      <c r="O1038">
        <v>36.625266000000003</v>
      </c>
      <c r="P1038">
        <v>2219.0610000000001</v>
      </c>
      <c r="Q1038" t="s">
        <v>1582</v>
      </c>
      <c r="R1038" t="s">
        <v>1582</v>
      </c>
      <c r="S1038" t="s">
        <v>1582</v>
      </c>
      <c r="T1038" t="s">
        <v>1583</v>
      </c>
      <c r="U1038" t="s">
        <v>1583</v>
      </c>
      <c r="V1038" t="s">
        <v>1583</v>
      </c>
      <c r="W1038" t="s">
        <v>933</v>
      </c>
      <c r="X1038" t="s">
        <v>933</v>
      </c>
      <c r="Y1038" t="s">
        <v>6</v>
      </c>
      <c r="Z1038" t="s">
        <v>6</v>
      </c>
      <c r="AA1038" t="s">
        <v>1584</v>
      </c>
      <c r="AB1038" t="s">
        <v>1585</v>
      </c>
      <c r="AC1038" t="s">
        <v>567</v>
      </c>
    </row>
    <row r="1039" spans="1:29" x14ac:dyDescent="0.25">
      <c r="A1039" t="s">
        <v>346</v>
      </c>
      <c r="B1039">
        <v>158</v>
      </c>
      <c r="C1039" t="s">
        <v>68</v>
      </c>
      <c r="D1039">
        <v>1950</v>
      </c>
      <c r="E1039" t="s">
        <v>1654</v>
      </c>
      <c r="P1039">
        <v>4079.2375000000002</v>
      </c>
      <c r="Q1039" t="s">
        <v>1655</v>
      </c>
      <c r="R1039" t="s">
        <v>1655</v>
      </c>
      <c r="S1039" t="s">
        <v>1655</v>
      </c>
      <c r="T1039" t="s">
        <v>1656</v>
      </c>
      <c r="U1039" t="s">
        <v>1656</v>
      </c>
      <c r="V1039" t="s">
        <v>1656</v>
      </c>
      <c r="W1039" t="s">
        <v>1656</v>
      </c>
      <c r="X1039" t="s">
        <v>1656</v>
      </c>
      <c r="Y1039" t="s">
        <v>6</v>
      </c>
      <c r="Z1039" t="s">
        <v>6</v>
      </c>
      <c r="AA1039" t="s">
        <v>1657</v>
      </c>
      <c r="AB1039" t="s">
        <v>1658</v>
      </c>
      <c r="AC1039" t="s">
        <v>1659</v>
      </c>
    </row>
    <row r="1040" spans="1:29" x14ac:dyDescent="0.25">
      <c r="A1040" t="s">
        <v>346</v>
      </c>
      <c r="B1040">
        <v>158</v>
      </c>
      <c r="C1040" t="s">
        <v>68</v>
      </c>
      <c r="D1040">
        <v>1951</v>
      </c>
      <c r="E1040" t="s">
        <v>1660</v>
      </c>
      <c r="P1040">
        <v>5649.6115</v>
      </c>
      <c r="Q1040" t="s">
        <v>1655</v>
      </c>
      <c r="R1040" t="s">
        <v>1655</v>
      </c>
      <c r="S1040" t="s">
        <v>1655</v>
      </c>
      <c r="T1040" t="s">
        <v>1656</v>
      </c>
      <c r="U1040" t="s">
        <v>1656</v>
      </c>
      <c r="V1040" t="s">
        <v>1656</v>
      </c>
      <c r="W1040" t="s">
        <v>1656</v>
      </c>
      <c r="X1040" t="s">
        <v>1656</v>
      </c>
      <c r="Y1040" t="s">
        <v>6</v>
      </c>
      <c r="Z1040" t="s">
        <v>6</v>
      </c>
      <c r="AA1040" t="s">
        <v>1657</v>
      </c>
      <c r="AB1040" t="s">
        <v>1658</v>
      </c>
      <c r="AC1040" t="s">
        <v>1659</v>
      </c>
    </row>
    <row r="1041" spans="1:29" x14ac:dyDescent="0.25">
      <c r="A1041" t="s">
        <v>346</v>
      </c>
      <c r="B1041">
        <v>158</v>
      </c>
      <c r="C1041" t="s">
        <v>68</v>
      </c>
      <c r="D1041">
        <v>1952</v>
      </c>
      <c r="E1041" t="s">
        <v>1661</v>
      </c>
      <c r="P1041">
        <v>6377.7582000000002</v>
      </c>
      <c r="Q1041" t="s">
        <v>1655</v>
      </c>
      <c r="R1041" t="s">
        <v>1655</v>
      </c>
      <c r="S1041" t="s">
        <v>1655</v>
      </c>
      <c r="T1041" t="s">
        <v>1656</v>
      </c>
      <c r="U1041" t="s">
        <v>1656</v>
      </c>
      <c r="V1041" t="s">
        <v>1656</v>
      </c>
      <c r="W1041" t="s">
        <v>1656</v>
      </c>
      <c r="X1041" t="s">
        <v>1656</v>
      </c>
      <c r="Y1041" t="s">
        <v>6</v>
      </c>
      <c r="Z1041" t="s">
        <v>6</v>
      </c>
      <c r="AA1041" t="s">
        <v>1657</v>
      </c>
      <c r="AB1041" t="s">
        <v>1658</v>
      </c>
      <c r="AC1041" t="s">
        <v>1659</v>
      </c>
    </row>
    <row r="1042" spans="1:29" x14ac:dyDescent="0.25">
      <c r="A1042" t="s">
        <v>346</v>
      </c>
      <c r="B1042">
        <v>158</v>
      </c>
      <c r="C1042" t="s">
        <v>68</v>
      </c>
      <c r="D1042">
        <v>1953</v>
      </c>
      <c r="E1042" t="s">
        <v>1662</v>
      </c>
      <c r="P1042">
        <v>7198.2057999999997</v>
      </c>
      <c r="Q1042" t="s">
        <v>1655</v>
      </c>
      <c r="R1042" t="s">
        <v>1655</v>
      </c>
      <c r="S1042" t="s">
        <v>1655</v>
      </c>
      <c r="T1042" t="s">
        <v>1656</v>
      </c>
      <c r="U1042" t="s">
        <v>1656</v>
      </c>
      <c r="V1042" t="s">
        <v>1656</v>
      </c>
      <c r="W1042" t="s">
        <v>1656</v>
      </c>
      <c r="X1042" t="s">
        <v>1656</v>
      </c>
      <c r="Y1042" t="s">
        <v>6</v>
      </c>
      <c r="Z1042" t="s">
        <v>6</v>
      </c>
      <c r="AA1042" t="s">
        <v>1657</v>
      </c>
      <c r="AB1042" t="s">
        <v>1658</v>
      </c>
      <c r="AC1042" t="s">
        <v>1659</v>
      </c>
    </row>
    <row r="1043" spans="1:29" x14ac:dyDescent="0.25">
      <c r="A1043" t="s">
        <v>346</v>
      </c>
      <c r="B1043">
        <v>158</v>
      </c>
      <c r="C1043" t="s">
        <v>68</v>
      </c>
      <c r="D1043">
        <v>1954</v>
      </c>
      <c r="E1043" t="s">
        <v>1663</v>
      </c>
      <c r="P1043">
        <v>7992.9813000000004</v>
      </c>
      <c r="Q1043" t="s">
        <v>1655</v>
      </c>
      <c r="R1043" t="s">
        <v>1655</v>
      </c>
      <c r="S1043" t="s">
        <v>1655</v>
      </c>
      <c r="T1043" t="s">
        <v>1656</v>
      </c>
      <c r="U1043" t="s">
        <v>1656</v>
      </c>
      <c r="V1043" t="s">
        <v>1656</v>
      </c>
      <c r="W1043" t="s">
        <v>1656</v>
      </c>
      <c r="X1043" t="s">
        <v>1656</v>
      </c>
      <c r="Y1043" t="s">
        <v>6</v>
      </c>
      <c r="Z1043" t="s">
        <v>6</v>
      </c>
      <c r="AA1043" t="s">
        <v>1657</v>
      </c>
      <c r="AB1043" t="s">
        <v>1658</v>
      </c>
      <c r="AC1043" t="s">
        <v>1659</v>
      </c>
    </row>
    <row r="1044" spans="1:29" x14ac:dyDescent="0.25">
      <c r="A1044" t="s">
        <v>346</v>
      </c>
      <c r="B1044">
        <v>158</v>
      </c>
      <c r="C1044" t="s">
        <v>68</v>
      </c>
      <c r="D1044">
        <v>1955</v>
      </c>
      <c r="E1044" t="s">
        <v>1664</v>
      </c>
      <c r="N1044">
        <v>13.796085</v>
      </c>
      <c r="P1044">
        <v>8786.5506000000005</v>
      </c>
      <c r="Q1044" t="s">
        <v>1655</v>
      </c>
      <c r="R1044" t="s">
        <v>1655</v>
      </c>
      <c r="S1044" t="s">
        <v>1655</v>
      </c>
      <c r="T1044" t="s">
        <v>1656</v>
      </c>
      <c r="U1044" t="s">
        <v>1656</v>
      </c>
      <c r="V1044" t="s">
        <v>1656</v>
      </c>
      <c r="W1044" t="s">
        <v>1656</v>
      </c>
      <c r="X1044" t="s">
        <v>1656</v>
      </c>
      <c r="Y1044" t="s">
        <v>6</v>
      </c>
      <c r="Z1044" t="s">
        <v>6</v>
      </c>
      <c r="AA1044" t="s">
        <v>1657</v>
      </c>
      <c r="AB1044" t="s">
        <v>1658</v>
      </c>
      <c r="AC1044" t="s">
        <v>1659</v>
      </c>
    </row>
    <row r="1045" spans="1:29" x14ac:dyDescent="0.25">
      <c r="A1045" t="s">
        <v>346</v>
      </c>
      <c r="B1045">
        <v>158</v>
      </c>
      <c r="C1045" t="s">
        <v>68</v>
      </c>
      <c r="D1045">
        <v>1956</v>
      </c>
      <c r="E1045" t="s">
        <v>1665</v>
      </c>
      <c r="N1045">
        <v>15.212764</v>
      </c>
      <c r="P1045">
        <v>9891.6933000000008</v>
      </c>
      <c r="Q1045" t="s">
        <v>1655</v>
      </c>
      <c r="R1045" t="s">
        <v>1655</v>
      </c>
      <c r="S1045" t="s">
        <v>1655</v>
      </c>
      <c r="T1045" t="s">
        <v>1656</v>
      </c>
      <c r="U1045" t="s">
        <v>1656</v>
      </c>
      <c r="V1045" t="s">
        <v>1656</v>
      </c>
      <c r="W1045" t="s">
        <v>1656</v>
      </c>
      <c r="X1045" t="s">
        <v>1656</v>
      </c>
      <c r="Y1045" t="s">
        <v>6</v>
      </c>
      <c r="Z1045" t="s">
        <v>6</v>
      </c>
      <c r="AA1045" t="s">
        <v>1657</v>
      </c>
      <c r="AB1045" t="s">
        <v>1658</v>
      </c>
      <c r="AC1045" t="s">
        <v>1659</v>
      </c>
    </row>
    <row r="1046" spans="1:29" x14ac:dyDescent="0.25">
      <c r="A1046" t="s">
        <v>346</v>
      </c>
      <c r="B1046">
        <v>158</v>
      </c>
      <c r="C1046" t="s">
        <v>68</v>
      </c>
      <c r="D1046">
        <v>1957</v>
      </c>
      <c r="E1046" t="s">
        <v>1666</v>
      </c>
      <c r="N1046">
        <v>12.28054</v>
      </c>
      <c r="P1046">
        <v>11399.335999999999</v>
      </c>
      <c r="Q1046" t="s">
        <v>1655</v>
      </c>
      <c r="R1046" t="s">
        <v>1655</v>
      </c>
      <c r="S1046" t="s">
        <v>1655</v>
      </c>
      <c r="T1046" t="s">
        <v>1656</v>
      </c>
      <c r="U1046" t="s">
        <v>1656</v>
      </c>
      <c r="V1046" t="s">
        <v>1656</v>
      </c>
      <c r="W1046" t="s">
        <v>1656</v>
      </c>
      <c r="X1046" t="s">
        <v>1656</v>
      </c>
      <c r="Y1046" t="s">
        <v>6</v>
      </c>
      <c r="Z1046" t="s">
        <v>6</v>
      </c>
      <c r="AA1046" t="s">
        <v>1657</v>
      </c>
      <c r="AB1046" t="s">
        <v>1658</v>
      </c>
      <c r="AC1046" t="s">
        <v>1659</v>
      </c>
    </row>
    <row r="1047" spans="1:29" x14ac:dyDescent="0.25">
      <c r="A1047" t="s">
        <v>346</v>
      </c>
      <c r="B1047">
        <v>158</v>
      </c>
      <c r="C1047" t="s">
        <v>68</v>
      </c>
      <c r="D1047">
        <v>1958</v>
      </c>
      <c r="E1047" t="s">
        <v>1667</v>
      </c>
      <c r="N1047">
        <v>13.109766</v>
      </c>
      <c r="P1047">
        <v>12113.107</v>
      </c>
      <c r="Q1047" t="s">
        <v>1655</v>
      </c>
      <c r="R1047" t="s">
        <v>1655</v>
      </c>
      <c r="S1047" t="s">
        <v>1655</v>
      </c>
      <c r="T1047" t="s">
        <v>1656</v>
      </c>
      <c r="U1047" t="s">
        <v>1656</v>
      </c>
      <c r="V1047" t="s">
        <v>1656</v>
      </c>
      <c r="W1047" t="s">
        <v>1656</v>
      </c>
      <c r="X1047" t="s">
        <v>1656</v>
      </c>
      <c r="Y1047" t="s">
        <v>6</v>
      </c>
      <c r="Z1047" t="s">
        <v>6</v>
      </c>
      <c r="AA1047" t="s">
        <v>1657</v>
      </c>
      <c r="AB1047" t="s">
        <v>1658</v>
      </c>
      <c r="AC1047" t="s">
        <v>1659</v>
      </c>
    </row>
    <row r="1048" spans="1:29" x14ac:dyDescent="0.25">
      <c r="A1048" t="s">
        <v>346</v>
      </c>
      <c r="B1048">
        <v>158</v>
      </c>
      <c r="C1048" t="s">
        <v>68</v>
      </c>
      <c r="D1048">
        <v>1959</v>
      </c>
      <c r="E1048" t="s">
        <v>1668</v>
      </c>
      <c r="N1048">
        <v>12.384176</v>
      </c>
      <c r="P1048">
        <v>13847.51</v>
      </c>
      <c r="Q1048" t="s">
        <v>1655</v>
      </c>
      <c r="R1048" t="s">
        <v>1655</v>
      </c>
      <c r="S1048" t="s">
        <v>1655</v>
      </c>
      <c r="T1048" t="s">
        <v>1656</v>
      </c>
      <c r="U1048" t="s">
        <v>1656</v>
      </c>
      <c r="V1048" t="s">
        <v>1656</v>
      </c>
      <c r="W1048" t="s">
        <v>1656</v>
      </c>
      <c r="X1048" t="s">
        <v>1656</v>
      </c>
      <c r="Y1048" t="s">
        <v>6</v>
      </c>
      <c r="Z1048" t="s">
        <v>6</v>
      </c>
      <c r="AA1048" t="s">
        <v>1657</v>
      </c>
      <c r="AB1048" t="s">
        <v>1658</v>
      </c>
      <c r="AC1048" t="s">
        <v>1659</v>
      </c>
    </row>
    <row r="1049" spans="1:29" x14ac:dyDescent="0.25">
      <c r="A1049" t="s">
        <v>346</v>
      </c>
      <c r="B1049">
        <v>158</v>
      </c>
      <c r="C1049" t="s">
        <v>68</v>
      </c>
      <c r="D1049">
        <v>1960</v>
      </c>
      <c r="E1049" t="s">
        <v>1669</v>
      </c>
      <c r="N1049">
        <v>10.63945</v>
      </c>
      <c r="P1049">
        <v>16807.259999999998</v>
      </c>
      <c r="Q1049" t="s">
        <v>1655</v>
      </c>
      <c r="R1049" t="s">
        <v>1655</v>
      </c>
      <c r="S1049" t="s">
        <v>1655</v>
      </c>
      <c r="T1049" t="s">
        <v>1656</v>
      </c>
      <c r="U1049" t="s">
        <v>1656</v>
      </c>
      <c r="V1049" t="s">
        <v>1656</v>
      </c>
      <c r="W1049" t="s">
        <v>1656</v>
      </c>
      <c r="X1049" t="s">
        <v>1656</v>
      </c>
      <c r="Y1049" t="s">
        <v>6</v>
      </c>
      <c r="Z1049" t="s">
        <v>6</v>
      </c>
      <c r="AA1049" t="s">
        <v>1657</v>
      </c>
      <c r="AB1049" t="s">
        <v>1658</v>
      </c>
      <c r="AC1049" t="s">
        <v>1659</v>
      </c>
    </row>
    <row r="1050" spans="1:29" x14ac:dyDescent="0.25">
      <c r="A1050" t="s">
        <v>346</v>
      </c>
      <c r="B1050">
        <v>158</v>
      </c>
      <c r="C1050" t="s">
        <v>68</v>
      </c>
      <c r="D1050">
        <v>1961</v>
      </c>
      <c r="E1050" t="s">
        <v>1670</v>
      </c>
      <c r="N1050">
        <v>8.6237782999999997</v>
      </c>
      <c r="P1050">
        <v>20299.687000000002</v>
      </c>
      <c r="Q1050" t="s">
        <v>1655</v>
      </c>
      <c r="R1050" t="s">
        <v>1655</v>
      </c>
      <c r="S1050" t="s">
        <v>1655</v>
      </c>
      <c r="T1050" t="s">
        <v>1656</v>
      </c>
      <c r="U1050" t="s">
        <v>1656</v>
      </c>
      <c r="V1050" t="s">
        <v>1656</v>
      </c>
      <c r="W1050" t="s">
        <v>1656</v>
      </c>
      <c r="X1050" t="s">
        <v>1656</v>
      </c>
      <c r="Y1050" t="s">
        <v>6</v>
      </c>
      <c r="Z1050" t="s">
        <v>6</v>
      </c>
      <c r="AA1050" t="s">
        <v>1657</v>
      </c>
      <c r="AB1050" t="s">
        <v>1658</v>
      </c>
      <c r="AC1050" t="s">
        <v>1659</v>
      </c>
    </row>
    <row r="1051" spans="1:29" x14ac:dyDescent="0.25">
      <c r="A1051" t="s">
        <v>346</v>
      </c>
      <c r="B1051">
        <v>158</v>
      </c>
      <c r="C1051" t="s">
        <v>68</v>
      </c>
      <c r="D1051">
        <v>1962</v>
      </c>
      <c r="E1051" t="s">
        <v>1671</v>
      </c>
      <c r="N1051">
        <v>9.2095262000000009</v>
      </c>
      <c r="P1051">
        <v>23035.93</v>
      </c>
      <c r="Q1051" t="s">
        <v>1655</v>
      </c>
      <c r="R1051" t="s">
        <v>1655</v>
      </c>
      <c r="S1051" t="s">
        <v>1655</v>
      </c>
      <c r="T1051" t="s">
        <v>1656</v>
      </c>
      <c r="U1051" t="s">
        <v>1656</v>
      </c>
      <c r="V1051" t="s">
        <v>1656</v>
      </c>
      <c r="W1051" t="s">
        <v>1656</v>
      </c>
      <c r="X1051" t="s">
        <v>1656</v>
      </c>
      <c r="Y1051" t="s">
        <v>6</v>
      </c>
      <c r="Z1051" t="s">
        <v>6</v>
      </c>
      <c r="AA1051" t="s">
        <v>1657</v>
      </c>
      <c r="AB1051" t="s">
        <v>1658</v>
      </c>
      <c r="AC1051" t="s">
        <v>1659</v>
      </c>
    </row>
    <row r="1052" spans="1:29" x14ac:dyDescent="0.25">
      <c r="A1052" t="s">
        <v>346</v>
      </c>
      <c r="B1052">
        <v>158</v>
      </c>
      <c r="C1052" t="s">
        <v>68</v>
      </c>
      <c r="D1052">
        <v>1963</v>
      </c>
      <c r="E1052" t="s">
        <v>1672</v>
      </c>
      <c r="N1052">
        <v>8.8441311999999996</v>
      </c>
      <c r="P1052">
        <v>26364.376</v>
      </c>
      <c r="Q1052" t="s">
        <v>1655</v>
      </c>
      <c r="R1052" t="s">
        <v>1655</v>
      </c>
      <c r="S1052" t="s">
        <v>1655</v>
      </c>
      <c r="T1052" t="s">
        <v>1656</v>
      </c>
      <c r="U1052" t="s">
        <v>1656</v>
      </c>
      <c r="V1052" t="s">
        <v>1656</v>
      </c>
      <c r="W1052" t="s">
        <v>1656</v>
      </c>
      <c r="X1052" t="s">
        <v>1656</v>
      </c>
      <c r="Y1052" t="s">
        <v>6</v>
      </c>
      <c r="Z1052" t="s">
        <v>6</v>
      </c>
      <c r="AA1052" t="s">
        <v>1657</v>
      </c>
      <c r="AB1052" t="s">
        <v>1658</v>
      </c>
      <c r="AC1052" t="s">
        <v>1659</v>
      </c>
    </row>
    <row r="1053" spans="1:29" x14ac:dyDescent="0.25">
      <c r="A1053" t="s">
        <v>346</v>
      </c>
      <c r="B1053">
        <v>158</v>
      </c>
      <c r="C1053" t="s">
        <v>68</v>
      </c>
      <c r="D1053">
        <v>1964</v>
      </c>
      <c r="E1053" t="s">
        <v>1673</v>
      </c>
      <c r="I1053">
        <v>112.13283</v>
      </c>
      <c r="J1053">
        <v>20.338336000000002</v>
      </c>
      <c r="K1053">
        <v>91.794494999999998</v>
      </c>
      <c r="N1053">
        <v>8.7102570999999998</v>
      </c>
      <c r="P1053">
        <v>31012.862000000001</v>
      </c>
      <c r="Q1053" t="s">
        <v>1655</v>
      </c>
      <c r="R1053" t="s">
        <v>1655</v>
      </c>
      <c r="S1053" t="s">
        <v>1655</v>
      </c>
      <c r="T1053" t="s">
        <v>1656</v>
      </c>
      <c r="U1053" t="s">
        <v>1656</v>
      </c>
      <c r="V1053" t="s">
        <v>1656</v>
      </c>
      <c r="W1053" t="s">
        <v>1656</v>
      </c>
      <c r="X1053" t="s">
        <v>1656</v>
      </c>
      <c r="Y1053" t="s">
        <v>6</v>
      </c>
      <c r="Z1053" t="s">
        <v>6</v>
      </c>
      <c r="AA1053" t="s">
        <v>1657</v>
      </c>
      <c r="AB1053" t="s">
        <v>1658</v>
      </c>
      <c r="AC1053" t="s">
        <v>1659</v>
      </c>
    </row>
    <row r="1054" spans="1:29" x14ac:dyDescent="0.25">
      <c r="A1054" t="s">
        <v>346</v>
      </c>
      <c r="B1054">
        <v>158</v>
      </c>
      <c r="C1054" t="s">
        <v>68</v>
      </c>
      <c r="D1054">
        <v>1965</v>
      </c>
      <c r="E1054" t="s">
        <v>1674</v>
      </c>
      <c r="I1054">
        <v>119.37904</v>
      </c>
      <c r="J1054">
        <v>21.868635999999999</v>
      </c>
      <c r="K1054">
        <v>97.510399000000007</v>
      </c>
      <c r="N1054">
        <v>9.9909300999999999</v>
      </c>
      <c r="P1054">
        <v>34503.294000000002</v>
      </c>
      <c r="Q1054" t="s">
        <v>1655</v>
      </c>
      <c r="R1054" t="s">
        <v>1655</v>
      </c>
      <c r="S1054" t="s">
        <v>1655</v>
      </c>
      <c r="T1054" t="s">
        <v>1656</v>
      </c>
      <c r="U1054" t="s">
        <v>1656</v>
      </c>
      <c r="V1054" t="s">
        <v>1656</v>
      </c>
      <c r="W1054" t="s">
        <v>1656</v>
      </c>
      <c r="X1054" t="s">
        <v>1656</v>
      </c>
      <c r="Y1054" t="s">
        <v>6</v>
      </c>
      <c r="Z1054" t="s">
        <v>6</v>
      </c>
      <c r="AA1054" t="s">
        <v>1657</v>
      </c>
      <c r="AB1054" t="s">
        <v>1658</v>
      </c>
      <c r="AC1054" t="s">
        <v>1659</v>
      </c>
    </row>
    <row r="1055" spans="1:29" x14ac:dyDescent="0.25">
      <c r="A1055" t="s">
        <v>346</v>
      </c>
      <c r="B1055">
        <v>158</v>
      </c>
      <c r="C1055" t="s">
        <v>68</v>
      </c>
      <c r="D1055">
        <v>1966</v>
      </c>
      <c r="E1055" t="s">
        <v>1675</v>
      </c>
      <c r="I1055">
        <v>120.00005</v>
      </c>
      <c r="J1055">
        <v>23.135501999999999</v>
      </c>
      <c r="K1055">
        <v>96.864552000000003</v>
      </c>
      <c r="N1055">
        <v>11.459569</v>
      </c>
      <c r="P1055">
        <v>40071.315000000002</v>
      </c>
      <c r="Q1055" t="s">
        <v>1655</v>
      </c>
      <c r="R1055" t="s">
        <v>1655</v>
      </c>
      <c r="S1055" t="s">
        <v>1655</v>
      </c>
      <c r="T1055" t="s">
        <v>1656</v>
      </c>
      <c r="U1055" t="s">
        <v>1656</v>
      </c>
      <c r="V1055" t="s">
        <v>1656</v>
      </c>
      <c r="W1055" t="s">
        <v>1656</v>
      </c>
      <c r="X1055" t="s">
        <v>1656</v>
      </c>
      <c r="Y1055" t="s">
        <v>6</v>
      </c>
      <c r="Z1055" t="s">
        <v>6</v>
      </c>
      <c r="AA1055" t="s">
        <v>1657</v>
      </c>
      <c r="AB1055" t="s">
        <v>1658</v>
      </c>
      <c r="AC1055" t="s">
        <v>1659</v>
      </c>
    </row>
    <row r="1056" spans="1:29" x14ac:dyDescent="0.25">
      <c r="A1056" t="s">
        <v>346</v>
      </c>
      <c r="B1056">
        <v>158</v>
      </c>
      <c r="C1056" t="s">
        <v>68</v>
      </c>
      <c r="D1056">
        <v>1967</v>
      </c>
      <c r="E1056" t="s">
        <v>1676</v>
      </c>
      <c r="I1056">
        <v>120.72798</v>
      </c>
      <c r="J1056">
        <v>24.090399000000001</v>
      </c>
      <c r="K1056">
        <v>96.637581999999995</v>
      </c>
      <c r="N1056">
        <v>11.603324000000001</v>
      </c>
      <c r="P1056">
        <v>46958.955999999998</v>
      </c>
      <c r="Q1056" t="s">
        <v>1655</v>
      </c>
      <c r="R1056" t="s">
        <v>1655</v>
      </c>
      <c r="S1056" t="s">
        <v>1655</v>
      </c>
      <c r="T1056" t="s">
        <v>1656</v>
      </c>
      <c r="U1056" t="s">
        <v>1656</v>
      </c>
      <c r="V1056" t="s">
        <v>1656</v>
      </c>
      <c r="W1056" t="s">
        <v>1656</v>
      </c>
      <c r="X1056" t="s">
        <v>1656</v>
      </c>
      <c r="Y1056" t="s">
        <v>6</v>
      </c>
      <c r="Z1056" t="s">
        <v>6</v>
      </c>
      <c r="AA1056" t="s">
        <v>1657</v>
      </c>
      <c r="AB1056" t="s">
        <v>1658</v>
      </c>
      <c r="AC1056" t="s">
        <v>1659</v>
      </c>
    </row>
    <row r="1057" spans="1:29" x14ac:dyDescent="0.25">
      <c r="A1057" t="s">
        <v>346</v>
      </c>
      <c r="B1057">
        <v>158</v>
      </c>
      <c r="C1057" t="s">
        <v>68</v>
      </c>
      <c r="D1057">
        <v>1968</v>
      </c>
      <c r="E1057" t="s">
        <v>1677</v>
      </c>
      <c r="I1057">
        <v>118.43392</v>
      </c>
      <c r="J1057">
        <v>24.668085000000001</v>
      </c>
      <c r="K1057">
        <v>93.765837000000005</v>
      </c>
      <c r="N1057">
        <v>12.073945999999999</v>
      </c>
      <c r="P1057">
        <v>55613.964999999997</v>
      </c>
      <c r="Q1057" t="s">
        <v>1655</v>
      </c>
      <c r="R1057" t="s">
        <v>1655</v>
      </c>
      <c r="S1057" t="s">
        <v>1655</v>
      </c>
      <c r="T1057" t="s">
        <v>1656</v>
      </c>
      <c r="U1057" t="s">
        <v>1656</v>
      </c>
      <c r="V1057" t="s">
        <v>1656</v>
      </c>
      <c r="W1057" t="s">
        <v>1656</v>
      </c>
      <c r="X1057" t="s">
        <v>1656</v>
      </c>
      <c r="Y1057" t="s">
        <v>6</v>
      </c>
      <c r="Z1057" t="s">
        <v>6</v>
      </c>
      <c r="AA1057" t="s">
        <v>1657</v>
      </c>
      <c r="AB1057" t="s">
        <v>1658</v>
      </c>
      <c r="AC1057" t="s">
        <v>1659</v>
      </c>
    </row>
    <row r="1058" spans="1:29" x14ac:dyDescent="0.25">
      <c r="A1058" t="s">
        <v>346</v>
      </c>
      <c r="B1058">
        <v>158</v>
      </c>
      <c r="C1058" t="s">
        <v>68</v>
      </c>
      <c r="D1058">
        <v>1969</v>
      </c>
      <c r="E1058" t="s">
        <v>1678</v>
      </c>
      <c r="I1058">
        <v>120.19070000000001</v>
      </c>
      <c r="J1058">
        <v>25.934671000000002</v>
      </c>
      <c r="K1058">
        <v>94.256030999999993</v>
      </c>
      <c r="N1058">
        <v>11.684593</v>
      </c>
      <c r="O1058">
        <v>7.7426843999999999</v>
      </c>
      <c r="P1058">
        <v>65328.764000000003</v>
      </c>
      <c r="Q1058" t="s">
        <v>1655</v>
      </c>
      <c r="R1058" t="s">
        <v>1655</v>
      </c>
      <c r="S1058" t="s">
        <v>1655</v>
      </c>
      <c r="T1058" t="s">
        <v>1656</v>
      </c>
      <c r="U1058" t="s">
        <v>1656</v>
      </c>
      <c r="V1058" t="s">
        <v>1656</v>
      </c>
      <c r="W1058" t="s">
        <v>1656</v>
      </c>
      <c r="X1058" t="s">
        <v>1656</v>
      </c>
      <c r="Y1058" t="s">
        <v>6</v>
      </c>
      <c r="Z1058" t="s">
        <v>6</v>
      </c>
      <c r="AA1058" t="s">
        <v>1657</v>
      </c>
      <c r="AB1058" t="s">
        <v>1658</v>
      </c>
      <c r="AC1058" t="s">
        <v>1659</v>
      </c>
    </row>
    <row r="1059" spans="1:29" x14ac:dyDescent="0.25">
      <c r="A1059" t="s">
        <v>346</v>
      </c>
      <c r="B1059">
        <v>158</v>
      </c>
      <c r="C1059" t="s">
        <v>68</v>
      </c>
      <c r="D1059">
        <v>1970</v>
      </c>
      <c r="E1059" t="s">
        <v>1679</v>
      </c>
      <c r="I1059">
        <v>120.3231</v>
      </c>
      <c r="J1059">
        <v>26.480266</v>
      </c>
      <c r="K1059">
        <v>93.842832999999999</v>
      </c>
      <c r="N1059">
        <v>11.492768999999999</v>
      </c>
      <c r="O1059">
        <v>7.5989447999999999</v>
      </c>
      <c r="P1059">
        <v>76998.847999999998</v>
      </c>
      <c r="Q1059" t="s">
        <v>1655</v>
      </c>
      <c r="R1059" t="s">
        <v>1655</v>
      </c>
      <c r="S1059" t="s">
        <v>1655</v>
      </c>
      <c r="T1059" t="s">
        <v>1656</v>
      </c>
      <c r="U1059" t="s">
        <v>1656</v>
      </c>
      <c r="V1059" t="s">
        <v>1656</v>
      </c>
      <c r="W1059" t="s">
        <v>1656</v>
      </c>
      <c r="X1059" t="s">
        <v>1656</v>
      </c>
      <c r="Y1059" t="s">
        <v>6</v>
      </c>
      <c r="Z1059" t="s">
        <v>6</v>
      </c>
      <c r="AA1059" t="s">
        <v>1657</v>
      </c>
      <c r="AB1059" t="s">
        <v>1658</v>
      </c>
      <c r="AC1059" t="s">
        <v>1659</v>
      </c>
    </row>
    <row r="1060" spans="1:29" x14ac:dyDescent="0.25">
      <c r="A1060" t="s">
        <v>346</v>
      </c>
      <c r="B1060">
        <v>158</v>
      </c>
      <c r="C1060" t="s">
        <v>68</v>
      </c>
      <c r="D1060">
        <v>1971</v>
      </c>
      <c r="E1060" t="s">
        <v>1680</v>
      </c>
      <c r="I1060">
        <v>133.61743999999999</v>
      </c>
      <c r="J1060">
        <v>29.441680999999999</v>
      </c>
      <c r="K1060">
        <v>104.17576</v>
      </c>
      <c r="N1060">
        <v>12.878515</v>
      </c>
      <c r="O1060">
        <v>8.5590797999999992</v>
      </c>
      <c r="P1060">
        <v>84721.724000000002</v>
      </c>
      <c r="Q1060" t="s">
        <v>1655</v>
      </c>
      <c r="R1060" t="s">
        <v>1655</v>
      </c>
      <c r="S1060" t="s">
        <v>1655</v>
      </c>
      <c r="T1060" t="s">
        <v>1656</v>
      </c>
      <c r="U1060" t="s">
        <v>1656</v>
      </c>
      <c r="V1060" t="s">
        <v>1656</v>
      </c>
      <c r="W1060" t="s">
        <v>1656</v>
      </c>
      <c r="X1060" t="s">
        <v>1656</v>
      </c>
      <c r="Y1060" t="s">
        <v>6</v>
      </c>
      <c r="Z1060" t="s">
        <v>6</v>
      </c>
      <c r="AA1060" t="s">
        <v>1657</v>
      </c>
      <c r="AB1060" t="s">
        <v>1658</v>
      </c>
      <c r="AC1060" t="s">
        <v>1659</v>
      </c>
    </row>
    <row r="1061" spans="1:29" x14ac:dyDescent="0.25">
      <c r="A1061" t="s">
        <v>346</v>
      </c>
      <c r="B1061">
        <v>158</v>
      </c>
      <c r="C1061" t="s">
        <v>68</v>
      </c>
      <c r="D1061">
        <v>1972</v>
      </c>
      <c r="E1061" t="s">
        <v>1681</v>
      </c>
      <c r="I1061">
        <v>142.45626999999999</v>
      </c>
      <c r="J1061">
        <v>32.345319000000003</v>
      </c>
      <c r="K1061">
        <v>110.11096000000001</v>
      </c>
      <c r="N1061">
        <v>16.659116000000001</v>
      </c>
      <c r="O1061">
        <v>11.706300000000001</v>
      </c>
      <c r="P1061">
        <v>96997.342000000004</v>
      </c>
      <c r="Q1061" t="s">
        <v>1655</v>
      </c>
      <c r="R1061" t="s">
        <v>1655</v>
      </c>
      <c r="S1061" t="s">
        <v>1655</v>
      </c>
      <c r="T1061" t="s">
        <v>1656</v>
      </c>
      <c r="U1061" t="s">
        <v>1656</v>
      </c>
      <c r="V1061" t="s">
        <v>1656</v>
      </c>
      <c r="W1061" t="s">
        <v>1656</v>
      </c>
      <c r="X1061" t="s">
        <v>1656</v>
      </c>
      <c r="Y1061" t="s">
        <v>6</v>
      </c>
      <c r="Z1061" t="s">
        <v>6</v>
      </c>
      <c r="AA1061" t="s">
        <v>1657</v>
      </c>
      <c r="AB1061" t="s">
        <v>1658</v>
      </c>
      <c r="AC1061" t="s">
        <v>1659</v>
      </c>
    </row>
    <row r="1062" spans="1:29" x14ac:dyDescent="0.25">
      <c r="A1062" t="s">
        <v>346</v>
      </c>
      <c r="B1062">
        <v>158</v>
      </c>
      <c r="C1062" t="s">
        <v>68</v>
      </c>
      <c r="D1062">
        <v>1973</v>
      </c>
      <c r="E1062" t="s">
        <v>1682</v>
      </c>
      <c r="I1062">
        <v>140.75524999999999</v>
      </c>
      <c r="J1062">
        <v>34.982340000000001</v>
      </c>
      <c r="K1062">
        <v>105.77291</v>
      </c>
      <c r="N1062">
        <v>16.241153000000001</v>
      </c>
      <c r="O1062">
        <v>10.823992000000001</v>
      </c>
      <c r="P1062">
        <v>118102.45</v>
      </c>
      <c r="Q1062" t="s">
        <v>1655</v>
      </c>
      <c r="R1062" t="s">
        <v>1655</v>
      </c>
      <c r="S1062" t="s">
        <v>1655</v>
      </c>
      <c r="T1062" t="s">
        <v>1656</v>
      </c>
      <c r="U1062" t="s">
        <v>1656</v>
      </c>
      <c r="V1062" t="s">
        <v>1656</v>
      </c>
      <c r="W1062" t="s">
        <v>1656</v>
      </c>
      <c r="X1062" t="s">
        <v>1656</v>
      </c>
      <c r="Y1062" t="s">
        <v>6</v>
      </c>
      <c r="Z1062" t="s">
        <v>6</v>
      </c>
      <c r="AA1062" t="s">
        <v>1657</v>
      </c>
      <c r="AB1062" t="s">
        <v>1658</v>
      </c>
      <c r="AC1062" t="s">
        <v>1659</v>
      </c>
    </row>
    <row r="1063" spans="1:29" x14ac:dyDescent="0.25">
      <c r="A1063" t="s">
        <v>346</v>
      </c>
      <c r="B1063">
        <v>158</v>
      </c>
      <c r="C1063" t="s">
        <v>68</v>
      </c>
      <c r="D1063">
        <v>1974</v>
      </c>
      <c r="E1063" t="s">
        <v>1683</v>
      </c>
      <c r="I1063">
        <v>134.51553000000001</v>
      </c>
      <c r="J1063">
        <v>34.646416000000002</v>
      </c>
      <c r="K1063">
        <v>99.869113999999996</v>
      </c>
      <c r="N1063">
        <v>17.067658000000002</v>
      </c>
      <c r="O1063">
        <v>11.177987</v>
      </c>
      <c r="P1063">
        <v>140931.46</v>
      </c>
      <c r="Q1063" t="s">
        <v>1655</v>
      </c>
      <c r="R1063" t="s">
        <v>1655</v>
      </c>
      <c r="S1063" t="s">
        <v>1655</v>
      </c>
      <c r="T1063" t="s">
        <v>1656</v>
      </c>
      <c r="U1063" t="s">
        <v>1656</v>
      </c>
      <c r="V1063" t="s">
        <v>1656</v>
      </c>
      <c r="W1063" t="s">
        <v>1656</v>
      </c>
      <c r="X1063" t="s">
        <v>1656</v>
      </c>
      <c r="Y1063" t="s">
        <v>6</v>
      </c>
      <c r="Z1063" t="s">
        <v>6</v>
      </c>
      <c r="AA1063" t="s">
        <v>1657</v>
      </c>
      <c r="AB1063" t="s">
        <v>1658</v>
      </c>
      <c r="AC1063" t="s">
        <v>1659</v>
      </c>
    </row>
    <row r="1064" spans="1:29" x14ac:dyDescent="0.25">
      <c r="A1064" t="s">
        <v>346</v>
      </c>
      <c r="B1064">
        <v>158</v>
      </c>
      <c r="C1064" t="s">
        <v>68</v>
      </c>
      <c r="D1064">
        <v>1975</v>
      </c>
      <c r="E1064" t="s">
        <v>1684</v>
      </c>
      <c r="I1064">
        <v>139.28643</v>
      </c>
      <c r="J1064">
        <v>36.598058999999999</v>
      </c>
      <c r="K1064">
        <v>102.68838</v>
      </c>
      <c r="N1064">
        <v>21.342959</v>
      </c>
      <c r="O1064">
        <v>14.303626</v>
      </c>
      <c r="P1064">
        <v>155716.46</v>
      </c>
      <c r="Q1064" t="s">
        <v>1655</v>
      </c>
      <c r="R1064" t="s">
        <v>1655</v>
      </c>
      <c r="S1064" t="s">
        <v>1655</v>
      </c>
      <c r="T1064" t="s">
        <v>1656</v>
      </c>
      <c r="U1064" t="s">
        <v>1656</v>
      </c>
      <c r="V1064" t="s">
        <v>1656</v>
      </c>
      <c r="W1064" t="s">
        <v>1656</v>
      </c>
      <c r="X1064" t="s">
        <v>1656</v>
      </c>
      <c r="Y1064" t="s">
        <v>6</v>
      </c>
      <c r="Z1064" t="s">
        <v>6</v>
      </c>
      <c r="AA1064" t="s">
        <v>1657</v>
      </c>
      <c r="AB1064" t="s">
        <v>1658</v>
      </c>
      <c r="AC1064" t="s">
        <v>1659</v>
      </c>
    </row>
    <row r="1065" spans="1:29" x14ac:dyDescent="0.25">
      <c r="A1065" t="s">
        <v>346</v>
      </c>
      <c r="B1065">
        <v>158</v>
      </c>
      <c r="C1065" t="s">
        <v>68</v>
      </c>
      <c r="D1065">
        <v>1976</v>
      </c>
      <c r="E1065" t="s">
        <v>1685</v>
      </c>
      <c r="I1065">
        <v>140.40933000000001</v>
      </c>
      <c r="J1065">
        <v>38.449278</v>
      </c>
      <c r="K1065">
        <v>101.96006</v>
      </c>
      <c r="N1065">
        <v>26.664048000000001</v>
      </c>
      <c r="O1065">
        <v>18.422908</v>
      </c>
      <c r="P1065">
        <v>174871.42</v>
      </c>
      <c r="Q1065" t="s">
        <v>1655</v>
      </c>
      <c r="R1065" t="s">
        <v>1655</v>
      </c>
      <c r="S1065" t="s">
        <v>1655</v>
      </c>
      <c r="T1065" t="s">
        <v>1656</v>
      </c>
      <c r="U1065" t="s">
        <v>1656</v>
      </c>
      <c r="V1065" t="s">
        <v>1656</v>
      </c>
      <c r="W1065" t="s">
        <v>1656</v>
      </c>
      <c r="X1065" t="s">
        <v>1656</v>
      </c>
      <c r="Y1065" t="s">
        <v>6</v>
      </c>
      <c r="Z1065" t="s">
        <v>6</v>
      </c>
      <c r="AA1065" t="s">
        <v>1657</v>
      </c>
      <c r="AB1065" t="s">
        <v>1658</v>
      </c>
      <c r="AC1065" t="s">
        <v>1659</v>
      </c>
    </row>
    <row r="1066" spans="1:29" x14ac:dyDescent="0.25">
      <c r="A1066" t="s">
        <v>346</v>
      </c>
      <c r="B1066">
        <v>158</v>
      </c>
      <c r="C1066" t="s">
        <v>68</v>
      </c>
      <c r="D1066">
        <v>1977</v>
      </c>
      <c r="E1066" t="s">
        <v>1686</v>
      </c>
      <c r="I1066">
        <v>138.95912000000001</v>
      </c>
      <c r="J1066">
        <v>39.395249</v>
      </c>
      <c r="K1066">
        <v>99.563871000000006</v>
      </c>
      <c r="N1066">
        <v>31.777985999999999</v>
      </c>
      <c r="O1066">
        <v>22.631952999999999</v>
      </c>
      <c r="P1066">
        <v>194869.18</v>
      </c>
      <c r="Q1066" t="s">
        <v>1655</v>
      </c>
      <c r="R1066" t="s">
        <v>1655</v>
      </c>
      <c r="S1066" t="s">
        <v>1655</v>
      </c>
      <c r="T1066" t="s">
        <v>1656</v>
      </c>
      <c r="U1066" t="s">
        <v>1656</v>
      </c>
      <c r="V1066" t="s">
        <v>1656</v>
      </c>
      <c r="W1066" t="s">
        <v>1656</v>
      </c>
      <c r="X1066" t="s">
        <v>1656</v>
      </c>
      <c r="Y1066" t="s">
        <v>6</v>
      </c>
      <c r="Z1066" t="s">
        <v>6</v>
      </c>
      <c r="AA1066" t="s">
        <v>1657</v>
      </c>
      <c r="AB1066" t="s">
        <v>1658</v>
      </c>
      <c r="AC1066" t="s">
        <v>1659</v>
      </c>
    </row>
    <row r="1067" spans="1:29" x14ac:dyDescent="0.25">
      <c r="A1067" t="s">
        <v>346</v>
      </c>
      <c r="B1067">
        <v>158</v>
      </c>
      <c r="C1067" t="s">
        <v>68</v>
      </c>
      <c r="D1067">
        <v>1978</v>
      </c>
      <c r="E1067" t="s">
        <v>1687</v>
      </c>
      <c r="I1067">
        <v>138.02295000000001</v>
      </c>
      <c r="J1067">
        <v>41.797300999999997</v>
      </c>
      <c r="K1067">
        <v>96.225652999999994</v>
      </c>
      <c r="N1067">
        <v>39.894297000000002</v>
      </c>
      <c r="O1067">
        <v>29.546143000000001</v>
      </c>
      <c r="P1067">
        <v>214587.06</v>
      </c>
      <c r="Q1067" t="s">
        <v>1655</v>
      </c>
      <c r="R1067" t="s">
        <v>1655</v>
      </c>
      <c r="S1067" t="s">
        <v>1655</v>
      </c>
      <c r="T1067" t="s">
        <v>1656</v>
      </c>
      <c r="U1067" t="s">
        <v>1656</v>
      </c>
      <c r="V1067" t="s">
        <v>1656</v>
      </c>
      <c r="W1067" t="s">
        <v>1656</v>
      </c>
      <c r="X1067" t="s">
        <v>1656</v>
      </c>
      <c r="Y1067" t="s">
        <v>6</v>
      </c>
      <c r="Z1067" t="s">
        <v>6</v>
      </c>
      <c r="AA1067" t="s">
        <v>1657</v>
      </c>
      <c r="AB1067" t="s">
        <v>1658</v>
      </c>
      <c r="AC1067" t="s">
        <v>1659</v>
      </c>
    </row>
    <row r="1068" spans="1:29" x14ac:dyDescent="0.25">
      <c r="A1068" t="s">
        <v>346</v>
      </c>
      <c r="B1068">
        <v>158</v>
      </c>
      <c r="C1068" t="s">
        <v>68</v>
      </c>
      <c r="D1068">
        <v>1979</v>
      </c>
      <c r="E1068" t="s">
        <v>1688</v>
      </c>
      <c r="I1068">
        <v>140.37566000000001</v>
      </c>
      <c r="J1068">
        <v>44.735579999999999</v>
      </c>
      <c r="K1068">
        <v>95.640082000000007</v>
      </c>
      <c r="N1068">
        <v>44.763612999999999</v>
      </c>
      <c r="O1068">
        <v>33.163352000000003</v>
      </c>
      <c r="P1068">
        <v>232583.55</v>
      </c>
      <c r="Q1068" t="s">
        <v>1655</v>
      </c>
      <c r="R1068" t="s">
        <v>1655</v>
      </c>
      <c r="S1068" t="s">
        <v>1655</v>
      </c>
      <c r="T1068" t="s">
        <v>1656</v>
      </c>
      <c r="U1068" t="s">
        <v>1656</v>
      </c>
      <c r="V1068" t="s">
        <v>1656</v>
      </c>
      <c r="W1068" t="s">
        <v>1656</v>
      </c>
      <c r="X1068" t="s">
        <v>1656</v>
      </c>
      <c r="Y1068" t="s">
        <v>6</v>
      </c>
      <c r="Z1068" t="s">
        <v>6</v>
      </c>
      <c r="AA1068" t="s">
        <v>1657</v>
      </c>
      <c r="AB1068" t="s">
        <v>1658</v>
      </c>
      <c r="AC1068" t="s">
        <v>1659</v>
      </c>
    </row>
    <row r="1069" spans="1:29" x14ac:dyDescent="0.25">
      <c r="A1069" t="s">
        <v>346</v>
      </c>
      <c r="B1069">
        <v>158</v>
      </c>
      <c r="C1069" t="s">
        <v>68</v>
      </c>
      <c r="D1069">
        <v>1980</v>
      </c>
      <c r="E1069" t="s">
        <v>1689</v>
      </c>
      <c r="I1069">
        <v>142.92828</v>
      </c>
      <c r="J1069">
        <v>46.614775000000002</v>
      </c>
      <c r="K1069">
        <v>96.313501000000002</v>
      </c>
      <c r="N1069">
        <v>48.812542000000001</v>
      </c>
      <c r="O1069">
        <v>34.479456999999996</v>
      </c>
      <c r="P1069">
        <v>250636.2</v>
      </c>
      <c r="Q1069" t="s">
        <v>1655</v>
      </c>
      <c r="R1069" t="s">
        <v>1655</v>
      </c>
      <c r="S1069" t="s">
        <v>1655</v>
      </c>
      <c r="T1069" t="s">
        <v>1656</v>
      </c>
      <c r="U1069" t="s">
        <v>1656</v>
      </c>
      <c r="V1069" t="s">
        <v>1656</v>
      </c>
      <c r="W1069" t="s">
        <v>1656</v>
      </c>
      <c r="X1069" t="s">
        <v>1656</v>
      </c>
      <c r="Y1069" t="s">
        <v>6</v>
      </c>
      <c r="Z1069" t="s">
        <v>6</v>
      </c>
      <c r="AA1069" t="s">
        <v>1657</v>
      </c>
      <c r="AB1069" t="s">
        <v>1658</v>
      </c>
      <c r="AC1069" t="s">
        <v>1659</v>
      </c>
    </row>
    <row r="1070" spans="1:29" x14ac:dyDescent="0.25">
      <c r="A1070" t="s">
        <v>346</v>
      </c>
      <c r="B1070">
        <v>158</v>
      </c>
      <c r="C1070" t="s">
        <v>68</v>
      </c>
      <c r="D1070">
        <v>1981</v>
      </c>
      <c r="E1070" t="s">
        <v>1690</v>
      </c>
      <c r="I1070">
        <v>146.45481000000001</v>
      </c>
      <c r="J1070">
        <v>47.889842999999999</v>
      </c>
      <c r="K1070">
        <v>98.564970000000002</v>
      </c>
      <c r="N1070">
        <v>53.951538999999997</v>
      </c>
      <c r="O1070">
        <v>38.910400000000003</v>
      </c>
      <c r="P1070">
        <v>268830.7</v>
      </c>
      <c r="Q1070" t="s">
        <v>1655</v>
      </c>
      <c r="R1070" t="s">
        <v>1655</v>
      </c>
      <c r="S1070" t="s">
        <v>1655</v>
      </c>
      <c r="T1070" t="s">
        <v>1656</v>
      </c>
      <c r="U1070" t="s">
        <v>1656</v>
      </c>
      <c r="V1070" t="s">
        <v>1656</v>
      </c>
      <c r="W1070" t="s">
        <v>1656</v>
      </c>
      <c r="X1070" t="s">
        <v>1656</v>
      </c>
      <c r="Y1070" t="s">
        <v>6</v>
      </c>
      <c r="Z1070" t="s">
        <v>6</v>
      </c>
      <c r="AA1070" t="s">
        <v>1657</v>
      </c>
      <c r="AB1070" t="s">
        <v>1658</v>
      </c>
      <c r="AC1070" t="s">
        <v>1659</v>
      </c>
    </row>
    <row r="1071" spans="1:29" x14ac:dyDescent="0.25">
      <c r="A1071" t="s">
        <v>346</v>
      </c>
      <c r="B1071">
        <v>158</v>
      </c>
      <c r="C1071" t="s">
        <v>68</v>
      </c>
      <c r="D1071">
        <v>1982</v>
      </c>
      <c r="E1071" t="s">
        <v>1691</v>
      </c>
      <c r="I1071">
        <v>152.33348000000001</v>
      </c>
      <c r="J1071">
        <v>49.672837999999999</v>
      </c>
      <c r="K1071">
        <v>102.66064</v>
      </c>
      <c r="N1071">
        <v>58.96246</v>
      </c>
      <c r="O1071">
        <v>43.124791999999999</v>
      </c>
      <c r="P1071">
        <v>282582</v>
      </c>
      <c r="Q1071" t="s">
        <v>1655</v>
      </c>
      <c r="R1071" t="s">
        <v>1655</v>
      </c>
      <c r="S1071" t="s">
        <v>1655</v>
      </c>
      <c r="T1071" t="s">
        <v>1656</v>
      </c>
      <c r="U1071" t="s">
        <v>1656</v>
      </c>
      <c r="V1071" t="s">
        <v>1656</v>
      </c>
      <c r="W1071" t="s">
        <v>1656</v>
      </c>
      <c r="X1071" t="s">
        <v>1656</v>
      </c>
      <c r="Y1071" t="s">
        <v>6</v>
      </c>
      <c r="Z1071" t="s">
        <v>6</v>
      </c>
      <c r="AA1071" t="s">
        <v>1657</v>
      </c>
      <c r="AB1071" t="s">
        <v>1658</v>
      </c>
      <c r="AC1071" t="s">
        <v>1659</v>
      </c>
    </row>
    <row r="1072" spans="1:29" x14ac:dyDescent="0.25">
      <c r="A1072" t="s">
        <v>346</v>
      </c>
      <c r="B1072">
        <v>158</v>
      </c>
      <c r="C1072" t="s">
        <v>68</v>
      </c>
      <c r="D1072">
        <v>1983</v>
      </c>
      <c r="E1072" t="s">
        <v>1692</v>
      </c>
      <c r="I1072">
        <v>159.12851000000001</v>
      </c>
      <c r="J1072">
        <v>52.535744000000001</v>
      </c>
      <c r="K1072">
        <v>106.59277</v>
      </c>
      <c r="N1072">
        <v>64.917733999999996</v>
      </c>
      <c r="O1072">
        <v>48.313077</v>
      </c>
      <c r="P1072">
        <v>295303.90000000002</v>
      </c>
      <c r="Q1072" t="s">
        <v>1655</v>
      </c>
      <c r="R1072" t="s">
        <v>1655</v>
      </c>
      <c r="S1072" t="s">
        <v>1655</v>
      </c>
      <c r="T1072" t="s">
        <v>1656</v>
      </c>
      <c r="U1072" t="s">
        <v>1656</v>
      </c>
      <c r="V1072" t="s">
        <v>1656</v>
      </c>
      <c r="W1072" t="s">
        <v>1656</v>
      </c>
      <c r="X1072" t="s">
        <v>1656</v>
      </c>
      <c r="Y1072" t="s">
        <v>6</v>
      </c>
      <c r="Z1072" t="s">
        <v>6</v>
      </c>
      <c r="AA1072" t="s">
        <v>1657</v>
      </c>
      <c r="AB1072" t="s">
        <v>1658</v>
      </c>
      <c r="AC1072" t="s">
        <v>1659</v>
      </c>
    </row>
    <row r="1073" spans="1:29" x14ac:dyDescent="0.25">
      <c r="A1073" t="s">
        <v>346</v>
      </c>
      <c r="B1073">
        <v>158</v>
      </c>
      <c r="C1073" t="s">
        <v>68</v>
      </c>
      <c r="D1073">
        <v>1984</v>
      </c>
      <c r="E1073" t="s">
        <v>1693</v>
      </c>
      <c r="I1073">
        <v>162.69684000000001</v>
      </c>
      <c r="J1073">
        <v>53.516146999999997</v>
      </c>
      <c r="K1073">
        <v>109.18069</v>
      </c>
      <c r="N1073">
        <v>66.967378999999994</v>
      </c>
      <c r="O1073">
        <v>50.072602000000003</v>
      </c>
      <c r="P1073">
        <v>313145.3</v>
      </c>
      <c r="Q1073" t="s">
        <v>1655</v>
      </c>
      <c r="R1073" t="s">
        <v>1655</v>
      </c>
      <c r="S1073" t="s">
        <v>1655</v>
      </c>
      <c r="T1073" t="s">
        <v>1656</v>
      </c>
      <c r="U1073" t="s">
        <v>1656</v>
      </c>
      <c r="V1073" t="s">
        <v>1656</v>
      </c>
      <c r="W1073" t="s">
        <v>1656</v>
      </c>
      <c r="X1073" t="s">
        <v>1656</v>
      </c>
      <c r="Y1073" t="s">
        <v>6</v>
      </c>
      <c r="Z1073" t="s">
        <v>6</v>
      </c>
      <c r="AA1073" t="s">
        <v>1657</v>
      </c>
      <c r="AB1073" t="s">
        <v>1658</v>
      </c>
      <c r="AC1073" t="s">
        <v>1659</v>
      </c>
    </row>
    <row r="1074" spans="1:29" x14ac:dyDescent="0.25">
      <c r="A1074" t="s">
        <v>346</v>
      </c>
      <c r="B1074">
        <v>158</v>
      </c>
      <c r="C1074" t="s">
        <v>68</v>
      </c>
      <c r="D1074">
        <v>1985</v>
      </c>
      <c r="E1074" t="s">
        <v>1694</v>
      </c>
      <c r="I1074">
        <v>165.25380999999999</v>
      </c>
      <c r="J1074">
        <v>53.134067999999999</v>
      </c>
      <c r="K1074">
        <v>112.11973999999999</v>
      </c>
      <c r="N1074">
        <v>69.683304000000007</v>
      </c>
      <c r="O1074">
        <v>52.867050999999996</v>
      </c>
      <c r="P1074">
        <v>333686.09999999998</v>
      </c>
      <c r="Q1074" t="s">
        <v>1655</v>
      </c>
      <c r="R1074" t="s">
        <v>1655</v>
      </c>
      <c r="S1074" t="s">
        <v>1655</v>
      </c>
      <c r="T1074" t="s">
        <v>1656</v>
      </c>
      <c r="U1074" t="s">
        <v>1656</v>
      </c>
      <c r="V1074" t="s">
        <v>1656</v>
      </c>
      <c r="W1074" t="s">
        <v>1656</v>
      </c>
      <c r="X1074" t="s">
        <v>1656</v>
      </c>
      <c r="Y1074" t="s">
        <v>6</v>
      </c>
      <c r="Z1074" t="s">
        <v>6</v>
      </c>
      <c r="AA1074" t="s">
        <v>1657</v>
      </c>
      <c r="AB1074" t="s">
        <v>1658</v>
      </c>
      <c r="AC1074" t="s">
        <v>1659</v>
      </c>
    </row>
    <row r="1075" spans="1:29" x14ac:dyDescent="0.25">
      <c r="A1075" t="s">
        <v>346</v>
      </c>
      <c r="B1075">
        <v>158</v>
      </c>
      <c r="C1075" t="s">
        <v>68</v>
      </c>
      <c r="D1075">
        <v>1986</v>
      </c>
      <c r="E1075" t="s">
        <v>1695</v>
      </c>
      <c r="I1075">
        <v>171.60212000000001</v>
      </c>
      <c r="J1075">
        <v>54.687353999999999</v>
      </c>
      <c r="K1075">
        <v>116.91477</v>
      </c>
      <c r="N1075">
        <v>75.544720999999996</v>
      </c>
      <c r="O1075">
        <v>58.387680000000003</v>
      </c>
      <c r="P1075">
        <v>350344.8</v>
      </c>
      <c r="Q1075" t="s">
        <v>1655</v>
      </c>
      <c r="R1075" t="s">
        <v>1655</v>
      </c>
      <c r="S1075" t="s">
        <v>1655</v>
      </c>
      <c r="T1075" t="s">
        <v>1656</v>
      </c>
      <c r="U1075" t="s">
        <v>1656</v>
      </c>
      <c r="V1075" t="s">
        <v>1656</v>
      </c>
      <c r="W1075" t="s">
        <v>1656</v>
      </c>
      <c r="X1075" t="s">
        <v>1656</v>
      </c>
      <c r="Y1075" t="s">
        <v>6</v>
      </c>
      <c r="Z1075" t="s">
        <v>6</v>
      </c>
      <c r="AA1075" t="s">
        <v>1657</v>
      </c>
      <c r="AB1075" t="s">
        <v>1658</v>
      </c>
      <c r="AC1075" t="s">
        <v>1659</v>
      </c>
    </row>
    <row r="1076" spans="1:29" x14ac:dyDescent="0.25">
      <c r="A1076" t="s">
        <v>346</v>
      </c>
      <c r="B1076">
        <v>158</v>
      </c>
      <c r="C1076" t="s">
        <v>68</v>
      </c>
      <c r="D1076">
        <v>1987</v>
      </c>
      <c r="E1076" t="s">
        <v>1696</v>
      </c>
      <c r="I1076">
        <v>187.03604999999999</v>
      </c>
      <c r="J1076">
        <v>60.649572999999997</v>
      </c>
      <c r="K1076">
        <v>126.38648000000001</v>
      </c>
      <c r="N1076">
        <v>77.268820000000005</v>
      </c>
      <c r="O1076">
        <v>59.393360000000001</v>
      </c>
      <c r="P1076">
        <v>366339.1</v>
      </c>
      <c r="Q1076" t="s">
        <v>1655</v>
      </c>
      <c r="R1076" t="s">
        <v>1655</v>
      </c>
      <c r="S1076" t="s">
        <v>1655</v>
      </c>
      <c r="T1076" t="s">
        <v>1656</v>
      </c>
      <c r="U1076" t="s">
        <v>1656</v>
      </c>
      <c r="V1076" t="s">
        <v>1656</v>
      </c>
      <c r="W1076" t="s">
        <v>1656</v>
      </c>
      <c r="X1076" t="s">
        <v>1656</v>
      </c>
      <c r="Y1076" t="s">
        <v>6</v>
      </c>
      <c r="Z1076" t="s">
        <v>6</v>
      </c>
      <c r="AA1076" t="s">
        <v>1657</v>
      </c>
      <c r="AB1076" t="s">
        <v>1658</v>
      </c>
      <c r="AC1076" t="s">
        <v>1659</v>
      </c>
    </row>
    <row r="1077" spans="1:29" x14ac:dyDescent="0.25">
      <c r="A1077" t="s">
        <v>346</v>
      </c>
      <c r="B1077">
        <v>158</v>
      </c>
      <c r="C1077" t="s">
        <v>68</v>
      </c>
      <c r="D1077">
        <v>1988</v>
      </c>
      <c r="E1077" t="s">
        <v>1697</v>
      </c>
      <c r="I1077">
        <v>193.34778</v>
      </c>
      <c r="J1077">
        <v>62.982146</v>
      </c>
      <c r="K1077">
        <v>130.36563000000001</v>
      </c>
      <c r="N1077">
        <v>73.210008000000002</v>
      </c>
      <c r="O1077">
        <v>55.631698999999998</v>
      </c>
      <c r="P1077">
        <v>393641.4</v>
      </c>
      <c r="Q1077" t="s">
        <v>1655</v>
      </c>
      <c r="R1077" t="s">
        <v>1655</v>
      </c>
      <c r="S1077" t="s">
        <v>1655</v>
      </c>
      <c r="T1077" t="s">
        <v>1656</v>
      </c>
      <c r="U1077" t="s">
        <v>1656</v>
      </c>
      <c r="V1077" t="s">
        <v>1656</v>
      </c>
      <c r="W1077" t="s">
        <v>1656</v>
      </c>
      <c r="X1077" t="s">
        <v>1656</v>
      </c>
      <c r="Y1077" t="s">
        <v>6</v>
      </c>
      <c r="Z1077" t="s">
        <v>6</v>
      </c>
      <c r="AA1077" t="s">
        <v>1657</v>
      </c>
      <c r="AB1077" t="s">
        <v>1658</v>
      </c>
      <c r="AC1077" t="s">
        <v>1659</v>
      </c>
    </row>
    <row r="1078" spans="1:29" x14ac:dyDescent="0.25">
      <c r="A1078" t="s">
        <v>346</v>
      </c>
      <c r="B1078">
        <v>158</v>
      </c>
      <c r="C1078" t="s">
        <v>68</v>
      </c>
      <c r="D1078">
        <v>1989</v>
      </c>
      <c r="E1078" t="s">
        <v>1698</v>
      </c>
      <c r="I1078">
        <v>204.50949</v>
      </c>
      <c r="J1078">
        <v>67.675708</v>
      </c>
      <c r="K1078">
        <v>136.83377999999999</v>
      </c>
      <c r="N1078">
        <v>66.847012000000007</v>
      </c>
      <c r="O1078">
        <v>49.682586999999998</v>
      </c>
      <c r="P1078">
        <v>421469.4</v>
      </c>
      <c r="Q1078" t="s">
        <v>1655</v>
      </c>
      <c r="R1078" t="s">
        <v>1655</v>
      </c>
      <c r="S1078" t="s">
        <v>1655</v>
      </c>
      <c r="T1078" t="s">
        <v>1656</v>
      </c>
      <c r="U1078" t="s">
        <v>1656</v>
      </c>
      <c r="V1078" t="s">
        <v>1656</v>
      </c>
      <c r="W1078" t="s">
        <v>1656</v>
      </c>
      <c r="X1078" t="s">
        <v>1656</v>
      </c>
      <c r="Y1078" t="s">
        <v>6</v>
      </c>
      <c r="Z1078" t="s">
        <v>6</v>
      </c>
      <c r="AA1078" t="s">
        <v>1657</v>
      </c>
      <c r="AB1078" t="s">
        <v>1658</v>
      </c>
      <c r="AC1078" t="s">
        <v>1659</v>
      </c>
    </row>
    <row r="1079" spans="1:29" x14ac:dyDescent="0.25">
      <c r="A1079" t="s">
        <v>346</v>
      </c>
      <c r="B1079">
        <v>158</v>
      </c>
      <c r="C1079" t="s">
        <v>68</v>
      </c>
      <c r="D1079">
        <v>1990</v>
      </c>
      <c r="E1079" t="s">
        <v>1699</v>
      </c>
      <c r="I1079">
        <v>211.04252</v>
      </c>
      <c r="J1079">
        <v>69.501998</v>
      </c>
      <c r="K1079">
        <v>141.54051999999999</v>
      </c>
      <c r="N1079">
        <v>64.304187999999996</v>
      </c>
      <c r="O1079">
        <v>47.048754000000002</v>
      </c>
      <c r="P1079">
        <v>453608.4</v>
      </c>
      <c r="Q1079" t="s">
        <v>1655</v>
      </c>
      <c r="R1079" t="s">
        <v>1655</v>
      </c>
      <c r="S1079" t="s">
        <v>1655</v>
      </c>
      <c r="T1079" t="s">
        <v>1656</v>
      </c>
      <c r="U1079" t="s">
        <v>1656</v>
      </c>
      <c r="V1079" t="s">
        <v>1656</v>
      </c>
      <c r="W1079" t="s">
        <v>1656</v>
      </c>
      <c r="X1079" t="s">
        <v>1656</v>
      </c>
      <c r="Y1079" t="s">
        <v>6</v>
      </c>
      <c r="Z1079" t="s">
        <v>6</v>
      </c>
      <c r="AA1079" t="s">
        <v>1657</v>
      </c>
      <c r="AB1079" t="s">
        <v>1658</v>
      </c>
      <c r="AC1079" t="s">
        <v>1659</v>
      </c>
    </row>
    <row r="1080" spans="1:29" x14ac:dyDescent="0.25">
      <c r="A1080" t="s">
        <v>346</v>
      </c>
      <c r="B1080">
        <v>158</v>
      </c>
      <c r="C1080" t="s">
        <v>68</v>
      </c>
      <c r="D1080">
        <v>1991</v>
      </c>
      <c r="E1080" t="s">
        <v>1700</v>
      </c>
      <c r="I1080">
        <v>209.85556</v>
      </c>
      <c r="J1080">
        <v>68.591161999999997</v>
      </c>
      <c r="K1080">
        <v>141.26439999999999</v>
      </c>
      <c r="N1080">
        <v>63.492260999999999</v>
      </c>
      <c r="O1080">
        <v>45.843316999999999</v>
      </c>
      <c r="P1080">
        <v>482845.3</v>
      </c>
      <c r="Q1080" t="s">
        <v>1655</v>
      </c>
      <c r="R1080" t="s">
        <v>1655</v>
      </c>
      <c r="S1080" t="s">
        <v>1655</v>
      </c>
      <c r="T1080" t="s">
        <v>1656</v>
      </c>
      <c r="U1080" t="s">
        <v>1656</v>
      </c>
      <c r="V1080" t="s">
        <v>1656</v>
      </c>
      <c r="W1080" t="s">
        <v>1656</v>
      </c>
      <c r="X1080" t="s">
        <v>1656</v>
      </c>
      <c r="Y1080" t="s">
        <v>6</v>
      </c>
      <c r="Z1080" t="s">
        <v>6</v>
      </c>
      <c r="AA1080" t="s">
        <v>1657</v>
      </c>
      <c r="AB1080" t="s">
        <v>1658</v>
      </c>
      <c r="AC1080" t="s">
        <v>1659</v>
      </c>
    </row>
    <row r="1081" spans="1:29" x14ac:dyDescent="0.25">
      <c r="A1081" t="s">
        <v>346</v>
      </c>
      <c r="B1081">
        <v>158</v>
      </c>
      <c r="C1081" t="s">
        <v>68</v>
      </c>
      <c r="D1081">
        <v>1992</v>
      </c>
      <c r="E1081" t="s">
        <v>1701</v>
      </c>
      <c r="I1081">
        <v>212.41560999999999</v>
      </c>
      <c r="J1081">
        <v>68.616562000000002</v>
      </c>
      <c r="K1081">
        <v>143.79904999999999</v>
      </c>
      <c r="N1081">
        <v>67.993641999999994</v>
      </c>
      <c r="O1081">
        <v>48.494926999999997</v>
      </c>
      <c r="P1081">
        <v>495055.7</v>
      </c>
      <c r="Q1081" t="s">
        <v>1655</v>
      </c>
      <c r="R1081" t="s">
        <v>1655</v>
      </c>
      <c r="S1081" t="s">
        <v>1655</v>
      </c>
      <c r="T1081" t="s">
        <v>1656</v>
      </c>
      <c r="U1081" t="s">
        <v>1656</v>
      </c>
      <c r="V1081" t="s">
        <v>1656</v>
      </c>
      <c r="W1081" t="s">
        <v>1656</v>
      </c>
      <c r="X1081" t="s">
        <v>1656</v>
      </c>
      <c r="Y1081" t="s">
        <v>6</v>
      </c>
      <c r="Z1081" t="s">
        <v>6</v>
      </c>
      <c r="AA1081" t="s">
        <v>1657</v>
      </c>
      <c r="AB1081" t="s">
        <v>1658</v>
      </c>
      <c r="AC1081" t="s">
        <v>1659</v>
      </c>
    </row>
    <row r="1082" spans="1:29" x14ac:dyDescent="0.25">
      <c r="A1082" t="s">
        <v>346</v>
      </c>
      <c r="B1082">
        <v>158</v>
      </c>
      <c r="C1082" t="s">
        <v>68</v>
      </c>
      <c r="D1082">
        <v>1993</v>
      </c>
      <c r="E1082" t="s">
        <v>1702</v>
      </c>
      <c r="I1082">
        <v>217.51786999999999</v>
      </c>
      <c r="J1082">
        <v>69.951133999999996</v>
      </c>
      <c r="K1082">
        <v>147.56673000000001</v>
      </c>
      <c r="N1082">
        <v>74.191490000000002</v>
      </c>
      <c r="O1082">
        <v>52.391029000000003</v>
      </c>
      <c r="P1082">
        <v>495290.9</v>
      </c>
      <c r="Q1082" t="s">
        <v>1655</v>
      </c>
      <c r="R1082" t="s">
        <v>1655</v>
      </c>
      <c r="S1082" t="s">
        <v>1655</v>
      </c>
      <c r="T1082" t="s">
        <v>1656</v>
      </c>
      <c r="U1082" t="s">
        <v>1656</v>
      </c>
      <c r="V1082" t="s">
        <v>1656</v>
      </c>
      <c r="W1082" t="s">
        <v>1656</v>
      </c>
      <c r="X1082" t="s">
        <v>1656</v>
      </c>
      <c r="Y1082" t="s">
        <v>6</v>
      </c>
      <c r="Z1082" t="s">
        <v>6</v>
      </c>
      <c r="AA1082" t="s">
        <v>1657</v>
      </c>
      <c r="AB1082" t="s">
        <v>1658</v>
      </c>
      <c r="AC1082" t="s">
        <v>1659</v>
      </c>
    </row>
    <row r="1083" spans="1:29" x14ac:dyDescent="0.25">
      <c r="A1083" t="s">
        <v>346</v>
      </c>
      <c r="B1083">
        <v>158</v>
      </c>
      <c r="C1083" t="s">
        <v>68</v>
      </c>
      <c r="D1083">
        <v>1994</v>
      </c>
      <c r="E1083" t="s">
        <v>1703</v>
      </c>
      <c r="F1083">
        <v>287.70769999999999</v>
      </c>
      <c r="G1083">
        <v>82.319794000000002</v>
      </c>
      <c r="H1083">
        <v>205.38791000000001</v>
      </c>
      <c r="I1083">
        <v>218.21647999999999</v>
      </c>
      <c r="J1083">
        <v>70.783572000000007</v>
      </c>
      <c r="K1083">
        <v>147.43289999999999</v>
      </c>
      <c r="N1083">
        <v>84.992413999999997</v>
      </c>
      <c r="O1083">
        <v>56.910696999999999</v>
      </c>
      <c r="P1083">
        <v>501537.7</v>
      </c>
      <c r="Q1083" t="s">
        <v>1655</v>
      </c>
      <c r="R1083" t="s">
        <v>1655</v>
      </c>
      <c r="S1083" t="s">
        <v>1655</v>
      </c>
      <c r="T1083" t="s">
        <v>1656</v>
      </c>
      <c r="U1083" t="s">
        <v>1656</v>
      </c>
      <c r="V1083" t="s">
        <v>1656</v>
      </c>
      <c r="W1083" t="s">
        <v>1656</v>
      </c>
      <c r="X1083" t="s">
        <v>1656</v>
      </c>
      <c r="Y1083" t="s">
        <v>6</v>
      </c>
      <c r="Z1083" t="s">
        <v>6</v>
      </c>
      <c r="AA1083" t="s">
        <v>1657</v>
      </c>
      <c r="AB1083" t="s">
        <v>1658</v>
      </c>
      <c r="AC1083" t="s">
        <v>1659</v>
      </c>
    </row>
    <row r="1084" spans="1:29" x14ac:dyDescent="0.25">
      <c r="A1084" t="s">
        <v>346</v>
      </c>
      <c r="B1084">
        <v>158</v>
      </c>
      <c r="C1084" t="s">
        <v>68</v>
      </c>
      <c r="D1084">
        <v>1995</v>
      </c>
      <c r="E1084" t="s">
        <v>1704</v>
      </c>
      <c r="F1084">
        <v>293.56247999999999</v>
      </c>
      <c r="G1084">
        <v>84.487002000000004</v>
      </c>
      <c r="H1084">
        <v>209.07547</v>
      </c>
      <c r="I1084">
        <v>216.24442999999999</v>
      </c>
      <c r="J1084">
        <v>71.371695000000003</v>
      </c>
      <c r="K1084">
        <v>144.87273999999999</v>
      </c>
      <c r="N1084">
        <v>95.897718999999995</v>
      </c>
      <c r="O1084">
        <v>64.745931999999996</v>
      </c>
      <c r="P1084">
        <v>512541.7</v>
      </c>
      <c r="Q1084" t="s">
        <v>1655</v>
      </c>
      <c r="R1084" t="s">
        <v>1655</v>
      </c>
      <c r="S1084" t="s">
        <v>1655</v>
      </c>
      <c r="T1084" t="s">
        <v>1656</v>
      </c>
      <c r="U1084" t="s">
        <v>1656</v>
      </c>
      <c r="V1084" t="s">
        <v>1656</v>
      </c>
      <c r="W1084" t="s">
        <v>1656</v>
      </c>
      <c r="X1084" t="s">
        <v>1656</v>
      </c>
      <c r="Y1084" t="s">
        <v>6</v>
      </c>
      <c r="Z1084" t="s">
        <v>6</v>
      </c>
      <c r="AA1084" t="s">
        <v>1657</v>
      </c>
      <c r="AB1084" t="s">
        <v>1658</v>
      </c>
      <c r="AC1084" t="s">
        <v>1659</v>
      </c>
    </row>
    <row r="1085" spans="1:29" x14ac:dyDescent="0.25">
      <c r="A1085" t="s">
        <v>346</v>
      </c>
      <c r="B1085">
        <v>158</v>
      </c>
      <c r="C1085" t="s">
        <v>68</v>
      </c>
      <c r="D1085">
        <v>1996</v>
      </c>
      <c r="E1085" t="s">
        <v>1705</v>
      </c>
      <c r="F1085">
        <v>287.62405000000001</v>
      </c>
      <c r="G1085">
        <v>83.787356000000003</v>
      </c>
      <c r="H1085">
        <v>203.83669</v>
      </c>
      <c r="I1085">
        <v>212.40341000000001</v>
      </c>
      <c r="J1085">
        <v>70.842071000000004</v>
      </c>
      <c r="K1085">
        <v>141.56134</v>
      </c>
      <c r="N1085">
        <v>101.03440999999999</v>
      </c>
      <c r="O1085">
        <v>67.965749000000002</v>
      </c>
      <c r="P1085">
        <v>525806.9</v>
      </c>
      <c r="Q1085" t="s">
        <v>1655</v>
      </c>
      <c r="R1085" t="s">
        <v>1655</v>
      </c>
      <c r="S1085" t="s">
        <v>1655</v>
      </c>
      <c r="T1085" t="s">
        <v>1656</v>
      </c>
      <c r="U1085" t="s">
        <v>1656</v>
      </c>
      <c r="V1085" t="s">
        <v>1656</v>
      </c>
      <c r="W1085" t="s">
        <v>1656</v>
      </c>
      <c r="X1085" t="s">
        <v>1656</v>
      </c>
      <c r="Y1085" t="s">
        <v>6</v>
      </c>
      <c r="Z1085" t="s">
        <v>6</v>
      </c>
      <c r="AA1085" t="s">
        <v>1657</v>
      </c>
      <c r="AB1085" t="s">
        <v>1658</v>
      </c>
      <c r="AC1085" t="s">
        <v>1659</v>
      </c>
    </row>
    <row r="1086" spans="1:29" x14ac:dyDescent="0.25">
      <c r="A1086" t="s">
        <v>346</v>
      </c>
      <c r="B1086">
        <v>158</v>
      </c>
      <c r="C1086" t="s">
        <v>68</v>
      </c>
      <c r="D1086">
        <v>1997</v>
      </c>
      <c r="E1086" t="s">
        <v>1706</v>
      </c>
      <c r="F1086">
        <v>247.74524</v>
      </c>
      <c r="G1086">
        <v>81.622470000000007</v>
      </c>
      <c r="H1086">
        <v>166.12277</v>
      </c>
      <c r="I1086">
        <v>209.93059</v>
      </c>
      <c r="J1086">
        <v>70.558344000000005</v>
      </c>
      <c r="K1086">
        <v>139.37225000000001</v>
      </c>
      <c r="N1086">
        <v>106.67657</v>
      </c>
      <c r="O1086">
        <v>70.699617000000003</v>
      </c>
      <c r="P1086">
        <v>534142.5</v>
      </c>
      <c r="Q1086" t="s">
        <v>1655</v>
      </c>
      <c r="R1086" t="s">
        <v>1655</v>
      </c>
      <c r="S1086" t="s">
        <v>1655</v>
      </c>
      <c r="T1086" t="s">
        <v>1656</v>
      </c>
      <c r="U1086" t="s">
        <v>1656</v>
      </c>
      <c r="V1086" t="s">
        <v>1656</v>
      </c>
      <c r="W1086" t="s">
        <v>1656</v>
      </c>
      <c r="X1086" t="s">
        <v>1656</v>
      </c>
      <c r="Y1086" t="s">
        <v>6</v>
      </c>
      <c r="Z1086" t="s">
        <v>6</v>
      </c>
      <c r="AA1086" t="s">
        <v>1657</v>
      </c>
      <c r="AB1086" t="s">
        <v>1658</v>
      </c>
      <c r="AC1086" t="s">
        <v>1659</v>
      </c>
    </row>
    <row r="1087" spans="1:29" x14ac:dyDescent="0.25">
      <c r="A1087" t="s">
        <v>346</v>
      </c>
      <c r="B1087">
        <v>158</v>
      </c>
      <c r="C1087" t="s">
        <v>68</v>
      </c>
      <c r="D1087">
        <v>1998</v>
      </c>
      <c r="E1087" t="s">
        <v>1707</v>
      </c>
      <c r="F1087">
        <v>241.38163</v>
      </c>
      <c r="G1087">
        <v>82.901623000000001</v>
      </c>
      <c r="H1087">
        <v>158.48000999999999</v>
      </c>
      <c r="I1087">
        <v>202.53622999999999</v>
      </c>
      <c r="J1087">
        <v>70.894261</v>
      </c>
      <c r="K1087">
        <v>131.64196999999999</v>
      </c>
      <c r="N1087">
        <v>117.941</v>
      </c>
      <c r="O1087">
        <v>78.485045</v>
      </c>
      <c r="P1087">
        <v>527877</v>
      </c>
      <c r="Q1087" t="s">
        <v>1655</v>
      </c>
      <c r="R1087" t="s">
        <v>1655</v>
      </c>
      <c r="S1087" t="s">
        <v>1655</v>
      </c>
      <c r="T1087" t="s">
        <v>1656</v>
      </c>
      <c r="U1087" t="s">
        <v>1656</v>
      </c>
      <c r="V1087" t="s">
        <v>1656</v>
      </c>
      <c r="W1087" t="s">
        <v>1656</v>
      </c>
      <c r="X1087" t="s">
        <v>1656</v>
      </c>
      <c r="Y1087" t="s">
        <v>6</v>
      </c>
      <c r="Z1087" t="s">
        <v>6</v>
      </c>
      <c r="AA1087" t="s">
        <v>1657</v>
      </c>
      <c r="AB1087" t="s">
        <v>1658</v>
      </c>
      <c r="AC1087" t="s">
        <v>1659</v>
      </c>
    </row>
    <row r="1088" spans="1:29" x14ac:dyDescent="0.25">
      <c r="A1088" t="s">
        <v>346</v>
      </c>
      <c r="B1088">
        <v>158</v>
      </c>
      <c r="C1088" t="s">
        <v>68</v>
      </c>
      <c r="D1088">
        <v>1999</v>
      </c>
      <c r="E1088" t="s">
        <v>1708</v>
      </c>
      <c r="F1088">
        <v>238.93091000000001</v>
      </c>
      <c r="G1088">
        <v>83.873104999999995</v>
      </c>
      <c r="H1088">
        <v>155.05780999999999</v>
      </c>
      <c r="I1088">
        <v>199.64841999999999</v>
      </c>
      <c r="J1088">
        <v>72.261002000000005</v>
      </c>
      <c r="K1088">
        <v>127.38742000000001</v>
      </c>
      <c r="N1088">
        <v>131.12039999999999</v>
      </c>
      <c r="O1088">
        <v>89.548636000000002</v>
      </c>
      <c r="P1088">
        <v>519651.8</v>
      </c>
      <c r="Q1088" t="s">
        <v>1655</v>
      </c>
      <c r="R1088" t="s">
        <v>1655</v>
      </c>
      <c r="S1088" t="s">
        <v>1655</v>
      </c>
      <c r="T1088" t="s">
        <v>1656</v>
      </c>
      <c r="U1088" t="s">
        <v>1656</v>
      </c>
      <c r="V1088" t="s">
        <v>1656</v>
      </c>
      <c r="W1088" t="s">
        <v>1656</v>
      </c>
      <c r="X1088" t="s">
        <v>1656</v>
      </c>
      <c r="Y1088" t="s">
        <v>6</v>
      </c>
      <c r="Z1088" t="s">
        <v>6</v>
      </c>
      <c r="AA1088" t="s">
        <v>1657</v>
      </c>
      <c r="AB1088" t="s">
        <v>1658</v>
      </c>
      <c r="AC1088" t="s">
        <v>1659</v>
      </c>
    </row>
    <row r="1089" spans="1:29" x14ac:dyDescent="0.25">
      <c r="A1089" t="s">
        <v>346</v>
      </c>
      <c r="B1089">
        <v>158</v>
      </c>
      <c r="C1089" t="s">
        <v>68</v>
      </c>
      <c r="D1089">
        <v>2000</v>
      </c>
      <c r="E1089" t="s">
        <v>1709</v>
      </c>
      <c r="F1089">
        <v>231.0478</v>
      </c>
      <c r="G1089">
        <v>82.054238999999995</v>
      </c>
      <c r="H1089">
        <v>148.99356</v>
      </c>
      <c r="I1089">
        <v>190.72334000000001</v>
      </c>
      <c r="J1089">
        <v>70.990647999999993</v>
      </c>
      <c r="K1089">
        <v>119.73269999999999</v>
      </c>
      <c r="N1089">
        <v>137.89090999999999</v>
      </c>
      <c r="O1089">
        <v>95.735400999999996</v>
      </c>
      <c r="P1089">
        <v>526706</v>
      </c>
      <c r="Q1089" t="s">
        <v>1655</v>
      </c>
      <c r="R1089" t="s">
        <v>1655</v>
      </c>
      <c r="S1089" t="s">
        <v>1655</v>
      </c>
      <c r="T1089" t="s">
        <v>1656</v>
      </c>
      <c r="U1089" t="s">
        <v>1656</v>
      </c>
      <c r="V1089" t="s">
        <v>1656</v>
      </c>
      <c r="W1089" t="s">
        <v>1656</v>
      </c>
      <c r="X1089" t="s">
        <v>1656</v>
      </c>
      <c r="Y1089" t="s">
        <v>6</v>
      </c>
      <c r="Z1089" t="s">
        <v>6</v>
      </c>
      <c r="AA1089" t="s">
        <v>1657</v>
      </c>
      <c r="AB1089" t="s">
        <v>1658</v>
      </c>
      <c r="AC1089" t="s">
        <v>1659</v>
      </c>
    </row>
    <row r="1090" spans="1:29" x14ac:dyDescent="0.25">
      <c r="A1090" t="s">
        <v>346</v>
      </c>
      <c r="B1090">
        <v>158</v>
      </c>
      <c r="C1090" t="s">
        <v>68</v>
      </c>
      <c r="D1090">
        <v>2001</v>
      </c>
      <c r="E1090" t="s">
        <v>1710</v>
      </c>
      <c r="F1090">
        <v>219.66815</v>
      </c>
      <c r="G1090">
        <v>79.521147999999997</v>
      </c>
      <c r="H1090">
        <v>140.14699999999999</v>
      </c>
      <c r="I1090">
        <v>185.89511999999999</v>
      </c>
      <c r="J1090">
        <v>69.657550000000001</v>
      </c>
      <c r="K1090">
        <v>116.23757000000001</v>
      </c>
      <c r="N1090">
        <v>146.83208999999999</v>
      </c>
      <c r="O1090">
        <v>102.65867</v>
      </c>
      <c r="P1090">
        <v>523004.9</v>
      </c>
      <c r="Q1090" t="s">
        <v>1655</v>
      </c>
      <c r="R1090" t="s">
        <v>1655</v>
      </c>
      <c r="S1090" t="s">
        <v>1655</v>
      </c>
      <c r="T1090" t="s">
        <v>1656</v>
      </c>
      <c r="U1090" t="s">
        <v>1656</v>
      </c>
      <c r="V1090" t="s">
        <v>1656</v>
      </c>
      <c r="W1090" t="s">
        <v>1656</v>
      </c>
      <c r="X1090" t="s">
        <v>1656</v>
      </c>
      <c r="Y1090" t="s">
        <v>6</v>
      </c>
      <c r="Z1090" t="s">
        <v>6</v>
      </c>
      <c r="AA1090" t="s">
        <v>1657</v>
      </c>
      <c r="AB1090" t="s">
        <v>1658</v>
      </c>
      <c r="AC1090" t="s">
        <v>1659</v>
      </c>
    </row>
    <row r="1091" spans="1:29" x14ac:dyDescent="0.25">
      <c r="A1091" t="s">
        <v>346</v>
      </c>
      <c r="B1091">
        <v>158</v>
      </c>
      <c r="C1091" t="s">
        <v>68</v>
      </c>
      <c r="D1091">
        <v>2002</v>
      </c>
      <c r="E1091" t="s">
        <v>1711</v>
      </c>
      <c r="F1091">
        <v>220.73509000000001</v>
      </c>
      <c r="G1091">
        <v>78.893156000000005</v>
      </c>
      <c r="H1091">
        <v>141.84192999999999</v>
      </c>
      <c r="I1091">
        <v>182.03193999999999</v>
      </c>
      <c r="J1091">
        <v>68.541852000000006</v>
      </c>
      <c r="K1091">
        <v>113.49009</v>
      </c>
      <c r="N1091">
        <v>156.82420999999999</v>
      </c>
      <c r="O1091">
        <v>111.81158000000001</v>
      </c>
      <c r="P1091">
        <v>515986.2</v>
      </c>
      <c r="Q1091" t="s">
        <v>1655</v>
      </c>
      <c r="R1091" t="s">
        <v>1655</v>
      </c>
      <c r="S1091" t="s">
        <v>1655</v>
      </c>
      <c r="T1091" t="s">
        <v>1656</v>
      </c>
      <c r="U1091" t="s">
        <v>1656</v>
      </c>
      <c r="V1091" t="s">
        <v>1656</v>
      </c>
      <c r="W1091" t="s">
        <v>1656</v>
      </c>
      <c r="X1091" t="s">
        <v>1656</v>
      </c>
      <c r="Y1091" t="s">
        <v>6</v>
      </c>
      <c r="Z1091" t="s">
        <v>6</v>
      </c>
      <c r="AA1091" t="s">
        <v>1657</v>
      </c>
      <c r="AB1091" t="s">
        <v>1658</v>
      </c>
      <c r="AC1091" t="s">
        <v>1659</v>
      </c>
    </row>
    <row r="1092" spans="1:29" x14ac:dyDescent="0.25">
      <c r="A1092" t="s">
        <v>346</v>
      </c>
      <c r="B1092">
        <v>158</v>
      </c>
      <c r="C1092" t="s">
        <v>68</v>
      </c>
      <c r="D1092">
        <v>2003</v>
      </c>
      <c r="E1092" t="s">
        <v>1712</v>
      </c>
      <c r="F1092">
        <v>217.6388</v>
      </c>
      <c r="G1092">
        <v>78.317064999999999</v>
      </c>
      <c r="H1092">
        <v>139.32174000000001</v>
      </c>
      <c r="I1092">
        <v>173.95493999999999</v>
      </c>
      <c r="J1092">
        <v>67.649190000000004</v>
      </c>
      <c r="K1092">
        <v>106.30575</v>
      </c>
      <c r="N1092">
        <v>162.73065</v>
      </c>
      <c r="O1092">
        <v>119.45381999999999</v>
      </c>
      <c r="P1092">
        <v>515400.7</v>
      </c>
      <c r="Q1092" t="s">
        <v>1655</v>
      </c>
      <c r="R1092" t="s">
        <v>1655</v>
      </c>
      <c r="S1092" t="s">
        <v>1655</v>
      </c>
      <c r="T1092" t="s">
        <v>1656</v>
      </c>
      <c r="U1092" t="s">
        <v>1656</v>
      </c>
      <c r="V1092" t="s">
        <v>1656</v>
      </c>
      <c r="W1092" t="s">
        <v>1656</v>
      </c>
      <c r="X1092" t="s">
        <v>1656</v>
      </c>
      <c r="Y1092" t="s">
        <v>6</v>
      </c>
      <c r="Z1092" t="s">
        <v>6</v>
      </c>
      <c r="AA1092" t="s">
        <v>1657</v>
      </c>
      <c r="AB1092" t="s">
        <v>1658</v>
      </c>
      <c r="AC1092" t="s">
        <v>1659</v>
      </c>
    </row>
    <row r="1093" spans="1:29" x14ac:dyDescent="0.25">
      <c r="A1093" t="s">
        <v>346</v>
      </c>
      <c r="B1093">
        <v>158</v>
      </c>
      <c r="C1093" t="s">
        <v>68</v>
      </c>
      <c r="D1093">
        <v>2004</v>
      </c>
      <c r="E1093" t="s">
        <v>1713</v>
      </c>
      <c r="F1093">
        <v>210.84607</v>
      </c>
      <c r="G1093">
        <v>77.088386999999997</v>
      </c>
      <c r="H1093">
        <v>133.75769</v>
      </c>
      <c r="I1093">
        <v>166.62814</v>
      </c>
      <c r="J1093">
        <v>65.779615000000007</v>
      </c>
      <c r="K1093">
        <v>100.84851999999999</v>
      </c>
      <c r="N1093">
        <v>171.65978999999999</v>
      </c>
      <c r="O1093">
        <v>129.27113</v>
      </c>
      <c r="P1093">
        <v>520965.5</v>
      </c>
      <c r="Q1093" t="s">
        <v>1655</v>
      </c>
      <c r="R1093" t="s">
        <v>1655</v>
      </c>
      <c r="S1093" t="s">
        <v>1655</v>
      </c>
      <c r="T1093" t="s">
        <v>1656</v>
      </c>
      <c r="U1093" t="s">
        <v>1656</v>
      </c>
      <c r="V1093" t="s">
        <v>1656</v>
      </c>
      <c r="W1093" t="s">
        <v>1656</v>
      </c>
      <c r="X1093" t="s">
        <v>1656</v>
      </c>
      <c r="Y1093" t="s">
        <v>6</v>
      </c>
      <c r="Z1093" t="s">
        <v>6</v>
      </c>
      <c r="AA1093" t="s">
        <v>1657</v>
      </c>
      <c r="AB1093" t="s">
        <v>1658</v>
      </c>
      <c r="AC1093" t="s">
        <v>1659</v>
      </c>
    </row>
    <row r="1094" spans="1:29" x14ac:dyDescent="0.25">
      <c r="A1094" t="s">
        <v>346</v>
      </c>
      <c r="B1094">
        <v>158</v>
      </c>
      <c r="C1094" t="s">
        <v>68</v>
      </c>
      <c r="D1094">
        <v>2005</v>
      </c>
      <c r="E1094" t="s">
        <v>1714</v>
      </c>
      <c r="F1094">
        <v>209.71196</v>
      </c>
      <c r="G1094">
        <v>63.860157999999998</v>
      </c>
      <c r="H1094">
        <v>145.85181</v>
      </c>
      <c r="I1094">
        <v>164.70043999999999</v>
      </c>
      <c r="J1094">
        <v>60.726602</v>
      </c>
      <c r="K1094">
        <v>103.97384</v>
      </c>
      <c r="N1094">
        <v>176.78344999999999</v>
      </c>
      <c r="O1094">
        <v>136.46337</v>
      </c>
      <c r="P1094">
        <v>524132.9</v>
      </c>
      <c r="Q1094" t="s">
        <v>1655</v>
      </c>
      <c r="R1094" t="s">
        <v>1655</v>
      </c>
      <c r="S1094" t="s">
        <v>1655</v>
      </c>
      <c r="T1094" t="s">
        <v>1656</v>
      </c>
      <c r="U1094" t="s">
        <v>1656</v>
      </c>
      <c r="V1094" t="s">
        <v>1656</v>
      </c>
      <c r="W1094" t="s">
        <v>1656</v>
      </c>
      <c r="X1094" t="s">
        <v>1656</v>
      </c>
      <c r="Y1094" t="s">
        <v>6</v>
      </c>
      <c r="Z1094" t="s">
        <v>6</v>
      </c>
      <c r="AA1094" t="s">
        <v>1657</v>
      </c>
      <c r="AB1094" t="s">
        <v>1658</v>
      </c>
      <c r="AC1094" t="s">
        <v>1659</v>
      </c>
    </row>
    <row r="1095" spans="1:29" x14ac:dyDescent="0.25">
      <c r="A1095" t="s">
        <v>346</v>
      </c>
      <c r="B1095">
        <v>158</v>
      </c>
      <c r="C1095" t="s">
        <v>68</v>
      </c>
      <c r="D1095">
        <v>2006</v>
      </c>
      <c r="E1095" t="s">
        <v>1715</v>
      </c>
      <c r="F1095">
        <v>210.41015999999999</v>
      </c>
      <c r="G1095">
        <v>61.774253000000002</v>
      </c>
      <c r="H1095">
        <v>148.63589999999999</v>
      </c>
      <c r="I1095">
        <v>163.44130999999999</v>
      </c>
      <c r="J1095">
        <v>58.981870000000001</v>
      </c>
      <c r="K1095">
        <v>104.45944</v>
      </c>
      <c r="N1095">
        <v>176.38531</v>
      </c>
      <c r="O1095">
        <v>137.54750999999999</v>
      </c>
      <c r="P1095">
        <v>526879.69999999995</v>
      </c>
      <c r="Q1095" t="s">
        <v>1655</v>
      </c>
      <c r="R1095" t="s">
        <v>1655</v>
      </c>
      <c r="S1095" t="s">
        <v>1655</v>
      </c>
      <c r="T1095" t="s">
        <v>1656</v>
      </c>
      <c r="U1095" t="s">
        <v>1656</v>
      </c>
      <c r="V1095" t="s">
        <v>1656</v>
      </c>
      <c r="W1095" t="s">
        <v>1656</v>
      </c>
      <c r="X1095" t="s">
        <v>1656</v>
      </c>
      <c r="Y1095" t="s">
        <v>6</v>
      </c>
      <c r="Z1095" t="s">
        <v>6</v>
      </c>
      <c r="AA1095" t="s">
        <v>1657</v>
      </c>
      <c r="AB1095" t="s">
        <v>1658</v>
      </c>
      <c r="AC1095" t="s">
        <v>1659</v>
      </c>
    </row>
    <row r="1096" spans="1:29" x14ac:dyDescent="0.25">
      <c r="A1096" t="s">
        <v>346</v>
      </c>
      <c r="B1096">
        <v>158</v>
      </c>
      <c r="C1096" t="s">
        <v>68</v>
      </c>
      <c r="D1096">
        <v>2007</v>
      </c>
      <c r="E1096" t="s">
        <v>1716</v>
      </c>
      <c r="F1096">
        <v>206.73303999999999</v>
      </c>
      <c r="G1096">
        <v>61.192518</v>
      </c>
      <c r="H1096">
        <v>145.54052999999999</v>
      </c>
      <c r="I1096">
        <v>161.26420999999999</v>
      </c>
      <c r="J1096">
        <v>58.719771999999999</v>
      </c>
      <c r="K1096">
        <v>102.54443999999999</v>
      </c>
      <c r="N1096">
        <v>175.42617999999999</v>
      </c>
      <c r="O1096">
        <v>137.35417000000001</v>
      </c>
      <c r="P1096">
        <v>531688.19999999995</v>
      </c>
      <c r="Q1096" t="s">
        <v>1655</v>
      </c>
      <c r="R1096" t="s">
        <v>1655</v>
      </c>
      <c r="S1096" t="s">
        <v>1655</v>
      </c>
      <c r="T1096" t="s">
        <v>1656</v>
      </c>
      <c r="U1096" t="s">
        <v>1656</v>
      </c>
      <c r="V1096" t="s">
        <v>1656</v>
      </c>
      <c r="W1096" t="s">
        <v>1656</v>
      </c>
      <c r="X1096" t="s">
        <v>1656</v>
      </c>
      <c r="Y1096" t="s">
        <v>6</v>
      </c>
      <c r="Z1096" t="s">
        <v>6</v>
      </c>
      <c r="AA1096" t="s">
        <v>1657</v>
      </c>
      <c r="AB1096" t="s">
        <v>1658</v>
      </c>
      <c r="AC1096" t="s">
        <v>1659</v>
      </c>
    </row>
    <row r="1097" spans="1:29" x14ac:dyDescent="0.25">
      <c r="A1097" t="s">
        <v>346</v>
      </c>
      <c r="B1097">
        <v>158</v>
      </c>
      <c r="C1097" t="s">
        <v>68</v>
      </c>
      <c r="D1097">
        <v>2008</v>
      </c>
      <c r="E1097" t="s">
        <v>1717</v>
      </c>
      <c r="F1097">
        <v>210.27860000000001</v>
      </c>
      <c r="G1097">
        <v>62.314656999999997</v>
      </c>
      <c r="H1097">
        <v>147.96395000000001</v>
      </c>
      <c r="I1097">
        <v>165.95475999999999</v>
      </c>
      <c r="J1097">
        <v>59.794375000000002</v>
      </c>
      <c r="K1097">
        <v>106.16039000000001</v>
      </c>
      <c r="N1097">
        <v>183.41573</v>
      </c>
      <c r="O1097">
        <v>145.20138</v>
      </c>
      <c r="P1097">
        <v>520715.7</v>
      </c>
      <c r="Q1097" t="s">
        <v>1655</v>
      </c>
      <c r="R1097" t="s">
        <v>1655</v>
      </c>
      <c r="S1097" t="s">
        <v>1655</v>
      </c>
      <c r="T1097" t="s">
        <v>1656</v>
      </c>
      <c r="U1097" t="s">
        <v>1656</v>
      </c>
      <c r="V1097" t="s">
        <v>1656</v>
      </c>
      <c r="W1097" t="s">
        <v>1656</v>
      </c>
      <c r="X1097" t="s">
        <v>1656</v>
      </c>
      <c r="Y1097" t="s">
        <v>6</v>
      </c>
      <c r="Z1097" t="s">
        <v>6</v>
      </c>
      <c r="AA1097" t="s">
        <v>1657</v>
      </c>
      <c r="AB1097" t="s">
        <v>1658</v>
      </c>
      <c r="AC1097" t="s">
        <v>1659</v>
      </c>
    </row>
    <row r="1098" spans="1:29" x14ac:dyDescent="0.25">
      <c r="A1098" t="s">
        <v>346</v>
      </c>
      <c r="B1098">
        <v>158</v>
      </c>
      <c r="C1098" t="s">
        <v>68</v>
      </c>
      <c r="D1098">
        <v>2009</v>
      </c>
      <c r="E1098" t="s">
        <v>1718</v>
      </c>
      <c r="F1098">
        <v>216.87309999999999</v>
      </c>
      <c r="G1098">
        <v>65.260724999999994</v>
      </c>
      <c r="H1098">
        <v>151.61238</v>
      </c>
      <c r="I1098">
        <v>171.72762</v>
      </c>
      <c r="J1098">
        <v>62.529820999999998</v>
      </c>
      <c r="K1098">
        <v>109.1978</v>
      </c>
      <c r="N1098">
        <v>201.04330999999999</v>
      </c>
      <c r="O1098">
        <v>159.80464000000001</v>
      </c>
      <c r="P1098">
        <v>489501</v>
      </c>
      <c r="Q1098" t="s">
        <v>1655</v>
      </c>
      <c r="R1098" t="s">
        <v>1655</v>
      </c>
      <c r="S1098" t="s">
        <v>1655</v>
      </c>
      <c r="T1098" t="s">
        <v>1656</v>
      </c>
      <c r="U1098" t="s">
        <v>1656</v>
      </c>
      <c r="V1098" t="s">
        <v>1656</v>
      </c>
      <c r="W1098" t="s">
        <v>1656</v>
      </c>
      <c r="X1098" t="s">
        <v>1656</v>
      </c>
      <c r="Y1098" t="s">
        <v>6</v>
      </c>
      <c r="Z1098" t="s">
        <v>6</v>
      </c>
      <c r="AA1098" t="s">
        <v>1657</v>
      </c>
      <c r="AB1098" t="s">
        <v>1658</v>
      </c>
      <c r="AC1098" t="s">
        <v>1659</v>
      </c>
    </row>
    <row r="1099" spans="1:29" x14ac:dyDescent="0.25">
      <c r="A1099" t="s">
        <v>346</v>
      </c>
      <c r="B1099">
        <v>158</v>
      </c>
      <c r="C1099" t="s">
        <v>68</v>
      </c>
      <c r="D1099">
        <v>2010</v>
      </c>
      <c r="E1099" t="s">
        <v>1719</v>
      </c>
      <c r="F1099">
        <v>209.7773</v>
      </c>
      <c r="G1099">
        <v>63.537455000000001</v>
      </c>
      <c r="H1099">
        <v>146.23983999999999</v>
      </c>
      <c r="I1099">
        <v>163.96370999999999</v>
      </c>
      <c r="J1099">
        <v>61.061888000000003</v>
      </c>
      <c r="K1099">
        <v>102.90183</v>
      </c>
      <c r="N1099">
        <v>207.85151999999999</v>
      </c>
      <c r="O1099">
        <v>167.32757000000001</v>
      </c>
      <c r="P1099">
        <v>500354</v>
      </c>
      <c r="Q1099" t="s">
        <v>1655</v>
      </c>
      <c r="R1099" t="s">
        <v>1655</v>
      </c>
      <c r="S1099" t="s">
        <v>1655</v>
      </c>
      <c r="T1099" t="s">
        <v>1656</v>
      </c>
      <c r="U1099" t="s">
        <v>1656</v>
      </c>
      <c r="V1099" t="s">
        <v>1656</v>
      </c>
      <c r="W1099" t="s">
        <v>1656</v>
      </c>
      <c r="X1099" t="s">
        <v>1656</v>
      </c>
      <c r="Y1099" t="s">
        <v>6</v>
      </c>
      <c r="Z1099" t="s">
        <v>6</v>
      </c>
      <c r="AA1099" t="s">
        <v>1657</v>
      </c>
      <c r="AB1099" t="s">
        <v>1658</v>
      </c>
      <c r="AC1099" t="s">
        <v>1659</v>
      </c>
    </row>
    <row r="1100" spans="1:29" x14ac:dyDescent="0.25">
      <c r="A1100" t="s">
        <v>346</v>
      </c>
      <c r="B1100">
        <v>158</v>
      </c>
      <c r="C1100" t="s">
        <v>68</v>
      </c>
      <c r="D1100">
        <v>2011</v>
      </c>
      <c r="E1100" t="s">
        <v>1720</v>
      </c>
      <c r="F1100">
        <v>210.10668999999999</v>
      </c>
      <c r="G1100">
        <v>62.189169</v>
      </c>
      <c r="H1100">
        <v>147.91752</v>
      </c>
      <c r="I1100">
        <v>164.13075000000001</v>
      </c>
      <c r="J1100">
        <v>59.953473000000002</v>
      </c>
      <c r="K1100">
        <v>104.17728</v>
      </c>
      <c r="N1100">
        <v>222.08705</v>
      </c>
      <c r="O1100">
        <v>180.04141000000001</v>
      </c>
      <c r="P1100">
        <v>491408.4</v>
      </c>
      <c r="Q1100" t="s">
        <v>1655</v>
      </c>
      <c r="R1100" t="s">
        <v>1655</v>
      </c>
      <c r="S1100" t="s">
        <v>1655</v>
      </c>
      <c r="T1100" t="s">
        <v>1656</v>
      </c>
      <c r="U1100" t="s">
        <v>1656</v>
      </c>
      <c r="V1100" t="s">
        <v>1656</v>
      </c>
      <c r="W1100" t="s">
        <v>1656</v>
      </c>
      <c r="X1100" t="s">
        <v>1656</v>
      </c>
      <c r="Y1100" t="s">
        <v>6</v>
      </c>
      <c r="Z1100" t="s">
        <v>6</v>
      </c>
      <c r="AA1100" t="s">
        <v>1657</v>
      </c>
      <c r="AB1100" t="s">
        <v>1658</v>
      </c>
      <c r="AC1100" t="s">
        <v>1659</v>
      </c>
    </row>
    <row r="1101" spans="1:29" x14ac:dyDescent="0.25">
      <c r="A1101" t="s">
        <v>346</v>
      </c>
      <c r="B1101">
        <v>158</v>
      </c>
      <c r="C1101" t="s">
        <v>68</v>
      </c>
      <c r="D1101">
        <v>2012</v>
      </c>
      <c r="E1101" t="s">
        <v>1721</v>
      </c>
      <c r="F1101">
        <v>204.40566999999999</v>
      </c>
      <c r="G1101">
        <v>61.114407999999997</v>
      </c>
      <c r="H1101">
        <v>143.29127</v>
      </c>
      <c r="I1101">
        <v>161.92066</v>
      </c>
      <c r="J1101">
        <v>58.783095000000003</v>
      </c>
      <c r="K1101">
        <v>103.13755999999999</v>
      </c>
      <c r="N1101">
        <v>229.00781000000001</v>
      </c>
      <c r="O1101">
        <v>187.07264000000001</v>
      </c>
      <c r="P1101">
        <v>494957.1</v>
      </c>
      <c r="Q1101" t="s">
        <v>1655</v>
      </c>
      <c r="R1101" t="s">
        <v>1655</v>
      </c>
      <c r="S1101" t="s">
        <v>1655</v>
      </c>
      <c r="T1101" t="s">
        <v>1656</v>
      </c>
      <c r="U1101" t="s">
        <v>1656</v>
      </c>
      <c r="V1101" t="s">
        <v>1656</v>
      </c>
      <c r="W1101" t="s">
        <v>1656</v>
      </c>
      <c r="X1101" t="s">
        <v>1656</v>
      </c>
      <c r="Y1101" t="s">
        <v>6</v>
      </c>
      <c r="Z1101" t="s">
        <v>6</v>
      </c>
      <c r="AA1101" t="s">
        <v>1657</v>
      </c>
      <c r="AB1101" t="s">
        <v>1658</v>
      </c>
      <c r="AC1101" t="s">
        <v>1659</v>
      </c>
    </row>
    <row r="1102" spans="1:29" x14ac:dyDescent="0.25">
      <c r="A1102" t="s">
        <v>346</v>
      </c>
      <c r="B1102">
        <v>158</v>
      </c>
      <c r="C1102" t="s">
        <v>68</v>
      </c>
      <c r="D1102">
        <v>2013</v>
      </c>
      <c r="E1102" t="s">
        <v>1722</v>
      </c>
      <c r="F1102">
        <v>201.77779000000001</v>
      </c>
      <c r="G1102">
        <v>61.117165</v>
      </c>
      <c r="H1102">
        <v>140.66061999999999</v>
      </c>
      <c r="I1102">
        <v>160.38884999999999</v>
      </c>
      <c r="J1102">
        <v>58.560561999999997</v>
      </c>
      <c r="K1102">
        <v>101.82829</v>
      </c>
      <c r="N1102">
        <v>232.46915000000001</v>
      </c>
      <c r="O1102">
        <v>191.31755999999999</v>
      </c>
      <c r="P1102">
        <v>503175.5</v>
      </c>
      <c r="Q1102" t="s">
        <v>1655</v>
      </c>
      <c r="R1102" t="s">
        <v>1655</v>
      </c>
      <c r="S1102" t="s">
        <v>1655</v>
      </c>
      <c r="T1102" t="s">
        <v>1656</v>
      </c>
      <c r="U1102" t="s">
        <v>1656</v>
      </c>
      <c r="V1102" t="s">
        <v>1656</v>
      </c>
      <c r="W1102" t="s">
        <v>1656</v>
      </c>
      <c r="X1102" t="s">
        <v>1656</v>
      </c>
      <c r="Y1102" t="s">
        <v>6</v>
      </c>
      <c r="Z1102" t="s">
        <v>6</v>
      </c>
      <c r="AA1102" t="s">
        <v>1657</v>
      </c>
      <c r="AB1102" t="s">
        <v>1658</v>
      </c>
      <c r="AC1102" t="s">
        <v>1659</v>
      </c>
    </row>
    <row r="1103" spans="1:29" x14ac:dyDescent="0.25">
      <c r="A1103" t="s">
        <v>346</v>
      </c>
      <c r="B1103">
        <v>158</v>
      </c>
      <c r="C1103" t="s">
        <v>68</v>
      </c>
      <c r="D1103">
        <v>2014</v>
      </c>
      <c r="E1103" t="s">
        <v>1723</v>
      </c>
      <c r="F1103">
        <v>204.09603000000001</v>
      </c>
      <c r="G1103">
        <v>60.737940999999999</v>
      </c>
      <c r="H1103">
        <v>143.35809</v>
      </c>
      <c r="I1103">
        <v>158.13953000000001</v>
      </c>
      <c r="J1103">
        <v>57.859541999999998</v>
      </c>
      <c r="K1103">
        <v>100.27999</v>
      </c>
      <c r="N1103">
        <v>236.06878</v>
      </c>
      <c r="O1103">
        <v>194.75550999999999</v>
      </c>
      <c r="P1103">
        <v>513876</v>
      </c>
      <c r="Q1103" t="s">
        <v>1655</v>
      </c>
      <c r="R1103" t="s">
        <v>1655</v>
      </c>
      <c r="S1103" t="s">
        <v>1655</v>
      </c>
      <c r="T1103" t="s">
        <v>1656</v>
      </c>
      <c r="U1103" t="s">
        <v>1656</v>
      </c>
      <c r="V1103" t="s">
        <v>1656</v>
      </c>
      <c r="W1103" t="s">
        <v>1656</v>
      </c>
      <c r="X1103" t="s">
        <v>1656</v>
      </c>
      <c r="Y1103" t="s">
        <v>6</v>
      </c>
      <c r="Z1103" t="s">
        <v>6</v>
      </c>
      <c r="AA1103" t="s">
        <v>1657</v>
      </c>
      <c r="AB1103" t="s">
        <v>1658</v>
      </c>
      <c r="AC1103" t="s">
        <v>1659</v>
      </c>
    </row>
    <row r="1104" spans="1:29" x14ac:dyDescent="0.25">
      <c r="A1104" t="s">
        <v>346</v>
      </c>
      <c r="B1104">
        <v>158</v>
      </c>
      <c r="C1104" t="s">
        <v>68</v>
      </c>
      <c r="D1104">
        <v>2015</v>
      </c>
      <c r="E1104" t="s">
        <v>1724</v>
      </c>
      <c r="F1104">
        <v>200.35593</v>
      </c>
      <c r="G1104">
        <v>59.791485000000002</v>
      </c>
      <c r="H1104">
        <v>140.56443999999999</v>
      </c>
      <c r="I1104">
        <v>153.81048999999999</v>
      </c>
      <c r="J1104">
        <v>56.677146</v>
      </c>
      <c r="K1104">
        <v>97.133346000000003</v>
      </c>
      <c r="N1104">
        <v>231.55072000000001</v>
      </c>
      <c r="O1104">
        <v>192.28883999999999</v>
      </c>
      <c r="P1104">
        <v>531319.80000000005</v>
      </c>
      <c r="Q1104" t="s">
        <v>1655</v>
      </c>
      <c r="R1104" t="s">
        <v>1655</v>
      </c>
      <c r="S1104" t="s">
        <v>1655</v>
      </c>
      <c r="T1104" t="s">
        <v>1656</v>
      </c>
      <c r="U1104" t="s">
        <v>1656</v>
      </c>
      <c r="V1104" t="s">
        <v>1656</v>
      </c>
      <c r="W1104" t="s">
        <v>1656</v>
      </c>
      <c r="X1104" t="s">
        <v>1656</v>
      </c>
      <c r="Y1104" t="s">
        <v>6</v>
      </c>
      <c r="Z1104" t="s">
        <v>6</v>
      </c>
      <c r="AA1104" t="s">
        <v>1657</v>
      </c>
      <c r="AB1104" t="s">
        <v>1658</v>
      </c>
      <c r="AC1104" t="s">
        <v>1659</v>
      </c>
    </row>
    <row r="1105" spans="1:29" x14ac:dyDescent="0.25">
      <c r="A1105" t="s">
        <v>346</v>
      </c>
      <c r="B1105">
        <v>158</v>
      </c>
      <c r="C1105" t="s">
        <v>68</v>
      </c>
      <c r="D1105">
        <v>2016</v>
      </c>
      <c r="E1105" t="s">
        <v>1725</v>
      </c>
      <c r="F1105">
        <v>200.30004</v>
      </c>
      <c r="G1105">
        <v>60.330829000000001</v>
      </c>
      <c r="H1105">
        <v>139.96922000000001</v>
      </c>
      <c r="I1105">
        <v>156.51534000000001</v>
      </c>
      <c r="J1105">
        <v>57.087091000000001</v>
      </c>
      <c r="K1105">
        <v>99.428251000000003</v>
      </c>
      <c r="N1105">
        <v>236.33458999999999</v>
      </c>
      <c r="O1105">
        <v>197.63296</v>
      </c>
      <c r="P1105">
        <v>535986.5</v>
      </c>
      <c r="Q1105" t="s">
        <v>1655</v>
      </c>
      <c r="R1105" t="s">
        <v>1655</v>
      </c>
      <c r="S1105" t="s">
        <v>1655</v>
      </c>
      <c r="T1105" t="s">
        <v>1656</v>
      </c>
      <c r="U1105" t="s">
        <v>1656</v>
      </c>
      <c r="V1105" t="s">
        <v>1656</v>
      </c>
      <c r="W1105" t="s">
        <v>1656</v>
      </c>
      <c r="X1105" t="s">
        <v>1656</v>
      </c>
      <c r="Y1105" t="s">
        <v>6</v>
      </c>
      <c r="Z1105" t="s">
        <v>6</v>
      </c>
      <c r="AA1105" t="s">
        <v>1657</v>
      </c>
      <c r="AB1105" t="s">
        <v>1658</v>
      </c>
      <c r="AC1105" t="s">
        <v>1659</v>
      </c>
    </row>
    <row r="1106" spans="1:29" x14ac:dyDescent="0.25">
      <c r="A1106" t="s">
        <v>346</v>
      </c>
      <c r="B1106">
        <v>158</v>
      </c>
      <c r="C1106" t="s">
        <v>68</v>
      </c>
      <c r="D1106">
        <v>2017</v>
      </c>
      <c r="E1106" t="s">
        <v>1726</v>
      </c>
      <c r="F1106">
        <v>202.52255</v>
      </c>
      <c r="G1106">
        <v>60.433619999999998</v>
      </c>
      <c r="H1106">
        <v>142.08893</v>
      </c>
      <c r="I1106">
        <v>157.32160999999999</v>
      </c>
      <c r="J1106">
        <v>57.200327000000001</v>
      </c>
      <c r="K1106">
        <v>100.12128</v>
      </c>
      <c r="N1106">
        <v>234.98791</v>
      </c>
      <c r="O1106">
        <v>196.77115000000001</v>
      </c>
      <c r="P1106">
        <v>545103.69999999995</v>
      </c>
      <c r="Q1106" t="s">
        <v>1655</v>
      </c>
      <c r="R1106" t="s">
        <v>1655</v>
      </c>
      <c r="S1106" t="s">
        <v>1655</v>
      </c>
      <c r="T1106" t="s">
        <v>1656</v>
      </c>
      <c r="U1106" t="s">
        <v>1656</v>
      </c>
      <c r="V1106" t="s">
        <v>1656</v>
      </c>
      <c r="W1106" t="s">
        <v>1656</v>
      </c>
      <c r="X1106" t="s">
        <v>1656</v>
      </c>
      <c r="Y1106" t="s">
        <v>6</v>
      </c>
      <c r="Z1106" t="s">
        <v>6</v>
      </c>
      <c r="AA1106" t="s">
        <v>1657</v>
      </c>
      <c r="AB1106" t="s">
        <v>1658</v>
      </c>
      <c r="AC1106" t="s">
        <v>1659</v>
      </c>
    </row>
    <row r="1107" spans="1:29" x14ac:dyDescent="0.25">
      <c r="A1107" t="s">
        <v>346</v>
      </c>
      <c r="B1107">
        <v>158</v>
      </c>
      <c r="C1107" t="s">
        <v>68</v>
      </c>
      <c r="D1107">
        <v>2018</v>
      </c>
      <c r="E1107" t="s">
        <v>1727</v>
      </c>
      <c r="F1107">
        <v>207.56977000000001</v>
      </c>
      <c r="G1107">
        <v>61.604666000000002</v>
      </c>
      <c r="H1107">
        <v>145.96510000000001</v>
      </c>
      <c r="I1107">
        <v>160.91926000000001</v>
      </c>
      <c r="J1107">
        <v>58.100776000000003</v>
      </c>
      <c r="K1107">
        <v>102.81849</v>
      </c>
      <c r="N1107">
        <v>237.12954999999999</v>
      </c>
      <c r="O1107">
        <v>198.43788000000001</v>
      </c>
      <c r="P1107">
        <v>548998.35</v>
      </c>
      <c r="Q1107" t="s">
        <v>1655</v>
      </c>
      <c r="R1107" t="s">
        <v>1655</v>
      </c>
      <c r="S1107" t="s">
        <v>1655</v>
      </c>
      <c r="T1107" t="s">
        <v>1656</v>
      </c>
      <c r="U1107" t="s">
        <v>1656</v>
      </c>
      <c r="V1107" t="s">
        <v>1656</v>
      </c>
      <c r="W1107" t="s">
        <v>1656</v>
      </c>
      <c r="X1107" t="s">
        <v>1656</v>
      </c>
      <c r="Y1107" t="s">
        <v>6</v>
      </c>
      <c r="Z1107" t="s">
        <v>6</v>
      </c>
      <c r="AA1107" t="s">
        <v>1657</v>
      </c>
      <c r="AB1107" t="s">
        <v>1658</v>
      </c>
      <c r="AC1107" t="s">
        <v>1659</v>
      </c>
    </row>
    <row r="1108" spans="1:29" x14ac:dyDescent="0.25">
      <c r="A1108" t="s">
        <v>347</v>
      </c>
      <c r="B1108">
        <v>172</v>
      </c>
      <c r="C1108" t="s">
        <v>56</v>
      </c>
      <c r="D1108">
        <v>1950</v>
      </c>
      <c r="E1108" t="s">
        <v>1728</v>
      </c>
      <c r="O1108">
        <v>12.873646000000001</v>
      </c>
      <c r="P1108">
        <v>0.97581189000000002</v>
      </c>
      <c r="Q1108" t="s">
        <v>637</v>
      </c>
      <c r="R1108" t="s">
        <v>637</v>
      </c>
      <c r="S1108" t="s">
        <v>637</v>
      </c>
      <c r="T1108" t="s">
        <v>785</v>
      </c>
      <c r="U1108" t="s">
        <v>785</v>
      </c>
      <c r="V1108" t="s">
        <v>785</v>
      </c>
      <c r="W1108" t="s">
        <v>785</v>
      </c>
      <c r="X1108" t="s">
        <v>785</v>
      </c>
      <c r="Y1108" t="s">
        <v>6</v>
      </c>
      <c r="Z1108" t="s">
        <v>6</v>
      </c>
      <c r="AA1108" t="s">
        <v>1729</v>
      </c>
      <c r="AB1108" t="s">
        <v>566</v>
      </c>
      <c r="AC1108" t="s">
        <v>715</v>
      </c>
    </row>
    <row r="1109" spans="1:29" x14ac:dyDescent="0.25">
      <c r="A1109" t="s">
        <v>347</v>
      </c>
      <c r="B1109">
        <v>172</v>
      </c>
      <c r="C1109" t="s">
        <v>56</v>
      </c>
      <c r="D1109">
        <v>1951</v>
      </c>
      <c r="E1109" t="s">
        <v>1730</v>
      </c>
      <c r="O1109">
        <v>7.1053015999999998</v>
      </c>
      <c r="P1109">
        <v>1.4161298</v>
      </c>
      <c r="Q1109" t="s">
        <v>637</v>
      </c>
      <c r="R1109" t="s">
        <v>637</v>
      </c>
      <c r="S1109" t="s">
        <v>637</v>
      </c>
      <c r="T1109" t="s">
        <v>785</v>
      </c>
      <c r="U1109" t="s">
        <v>785</v>
      </c>
      <c r="V1109" t="s">
        <v>785</v>
      </c>
      <c r="W1109" t="s">
        <v>785</v>
      </c>
      <c r="X1109" t="s">
        <v>785</v>
      </c>
      <c r="Y1109" t="s">
        <v>6</v>
      </c>
      <c r="Z1109" t="s">
        <v>6</v>
      </c>
      <c r="AA1109" t="s">
        <v>1729</v>
      </c>
      <c r="AB1109" t="s">
        <v>566</v>
      </c>
      <c r="AC1109" t="s">
        <v>715</v>
      </c>
    </row>
    <row r="1110" spans="1:29" x14ac:dyDescent="0.25">
      <c r="A1110" t="s">
        <v>347</v>
      </c>
      <c r="B1110">
        <v>172</v>
      </c>
      <c r="C1110" t="s">
        <v>56</v>
      </c>
      <c r="D1110">
        <v>1952</v>
      </c>
      <c r="E1110" t="s">
        <v>1731</v>
      </c>
      <c r="O1110">
        <v>7.5039765999999997</v>
      </c>
      <c r="P1110">
        <v>1.4753092000000001</v>
      </c>
      <c r="Q1110" t="s">
        <v>637</v>
      </c>
      <c r="R1110" t="s">
        <v>637</v>
      </c>
      <c r="S1110" t="s">
        <v>637</v>
      </c>
      <c r="T1110" t="s">
        <v>785</v>
      </c>
      <c r="U1110" t="s">
        <v>785</v>
      </c>
      <c r="V1110" t="s">
        <v>785</v>
      </c>
      <c r="W1110" t="s">
        <v>785</v>
      </c>
      <c r="X1110" t="s">
        <v>785</v>
      </c>
      <c r="Y1110" t="s">
        <v>6</v>
      </c>
      <c r="Z1110" t="s">
        <v>6</v>
      </c>
      <c r="AA1110" t="s">
        <v>1729</v>
      </c>
      <c r="AB1110" t="s">
        <v>566</v>
      </c>
      <c r="AC1110" t="s">
        <v>715</v>
      </c>
    </row>
    <row r="1111" spans="1:29" x14ac:dyDescent="0.25">
      <c r="A1111" t="s">
        <v>347</v>
      </c>
      <c r="B1111">
        <v>172</v>
      </c>
      <c r="C1111" t="s">
        <v>56</v>
      </c>
      <c r="D1111">
        <v>1953</v>
      </c>
      <c r="E1111" t="s">
        <v>1732</v>
      </c>
      <c r="O1111">
        <v>8.3579703999999992</v>
      </c>
      <c r="P1111">
        <v>1.4564523</v>
      </c>
      <c r="Q1111" t="s">
        <v>637</v>
      </c>
      <c r="R1111" t="s">
        <v>637</v>
      </c>
      <c r="S1111" t="s">
        <v>637</v>
      </c>
      <c r="T1111" t="s">
        <v>785</v>
      </c>
      <c r="U1111" t="s">
        <v>785</v>
      </c>
      <c r="V1111" t="s">
        <v>785</v>
      </c>
      <c r="W1111" t="s">
        <v>785</v>
      </c>
      <c r="X1111" t="s">
        <v>785</v>
      </c>
      <c r="Y1111" t="s">
        <v>6</v>
      </c>
      <c r="Z1111" t="s">
        <v>6</v>
      </c>
      <c r="AA1111" t="s">
        <v>1729</v>
      </c>
      <c r="AB1111" t="s">
        <v>566</v>
      </c>
      <c r="AC1111" t="s">
        <v>715</v>
      </c>
    </row>
    <row r="1112" spans="1:29" x14ac:dyDescent="0.25">
      <c r="A1112" t="s">
        <v>347</v>
      </c>
      <c r="B1112">
        <v>172</v>
      </c>
      <c r="C1112" t="s">
        <v>56</v>
      </c>
      <c r="D1112">
        <v>1954</v>
      </c>
      <c r="E1112" t="s">
        <v>1733</v>
      </c>
      <c r="O1112">
        <v>8.1552612999999994</v>
      </c>
      <c r="P1112">
        <v>1.6161087999999999</v>
      </c>
      <c r="Q1112" t="s">
        <v>637</v>
      </c>
      <c r="R1112" t="s">
        <v>637</v>
      </c>
      <c r="S1112" t="s">
        <v>637</v>
      </c>
      <c r="T1112" t="s">
        <v>785</v>
      </c>
      <c r="U1112" t="s">
        <v>785</v>
      </c>
      <c r="V1112" t="s">
        <v>785</v>
      </c>
      <c r="W1112" t="s">
        <v>785</v>
      </c>
      <c r="X1112" t="s">
        <v>785</v>
      </c>
      <c r="Y1112" t="s">
        <v>6</v>
      </c>
      <c r="Z1112" t="s">
        <v>6</v>
      </c>
      <c r="AA1112" t="s">
        <v>1729</v>
      </c>
      <c r="AB1112" t="s">
        <v>566</v>
      </c>
      <c r="AC1112" t="s">
        <v>715</v>
      </c>
    </row>
    <row r="1113" spans="1:29" x14ac:dyDescent="0.25">
      <c r="A1113" t="s">
        <v>347</v>
      </c>
      <c r="B1113">
        <v>172</v>
      </c>
      <c r="C1113" t="s">
        <v>56</v>
      </c>
      <c r="D1113">
        <v>1955</v>
      </c>
      <c r="E1113" t="s">
        <v>1734</v>
      </c>
      <c r="O1113">
        <v>7.5285941999999997</v>
      </c>
      <c r="P1113">
        <v>1.7902837</v>
      </c>
      <c r="Q1113" t="s">
        <v>637</v>
      </c>
      <c r="R1113" t="s">
        <v>637</v>
      </c>
      <c r="S1113" t="s">
        <v>637</v>
      </c>
      <c r="T1113" t="s">
        <v>785</v>
      </c>
      <c r="U1113" t="s">
        <v>785</v>
      </c>
      <c r="V1113" t="s">
        <v>785</v>
      </c>
      <c r="W1113" t="s">
        <v>785</v>
      </c>
      <c r="X1113" t="s">
        <v>785</v>
      </c>
      <c r="Y1113" t="s">
        <v>6</v>
      </c>
      <c r="Z1113" t="s">
        <v>6</v>
      </c>
      <c r="AA1113" t="s">
        <v>1729</v>
      </c>
      <c r="AB1113" t="s">
        <v>566</v>
      </c>
      <c r="AC1113" t="s">
        <v>715</v>
      </c>
    </row>
    <row r="1114" spans="1:29" x14ac:dyDescent="0.25">
      <c r="A1114" t="s">
        <v>347</v>
      </c>
      <c r="B1114">
        <v>172</v>
      </c>
      <c r="C1114" t="s">
        <v>56</v>
      </c>
      <c r="D1114">
        <v>1956</v>
      </c>
      <c r="E1114" t="s">
        <v>1735</v>
      </c>
      <c r="O1114">
        <v>8.0380017000000006</v>
      </c>
      <c r="P1114">
        <v>1.9925766</v>
      </c>
      <c r="Q1114" t="s">
        <v>637</v>
      </c>
      <c r="R1114" t="s">
        <v>637</v>
      </c>
      <c r="S1114" t="s">
        <v>637</v>
      </c>
      <c r="T1114" t="s">
        <v>785</v>
      </c>
      <c r="U1114" t="s">
        <v>785</v>
      </c>
      <c r="V1114" t="s">
        <v>785</v>
      </c>
      <c r="W1114" t="s">
        <v>785</v>
      </c>
      <c r="X1114" t="s">
        <v>785</v>
      </c>
      <c r="Y1114" t="s">
        <v>6</v>
      </c>
      <c r="Z1114" t="s">
        <v>6</v>
      </c>
      <c r="AA1114" t="s">
        <v>1729</v>
      </c>
      <c r="AB1114" t="s">
        <v>566</v>
      </c>
      <c r="AC1114" t="s">
        <v>715</v>
      </c>
    </row>
    <row r="1115" spans="1:29" x14ac:dyDescent="0.25">
      <c r="A1115" t="s">
        <v>347</v>
      </c>
      <c r="B1115">
        <v>172</v>
      </c>
      <c r="C1115" t="s">
        <v>56</v>
      </c>
      <c r="D1115">
        <v>1957</v>
      </c>
      <c r="E1115" t="s">
        <v>1736</v>
      </c>
      <c r="O1115">
        <v>7.2168894000000003</v>
      </c>
      <c r="P1115">
        <v>2.1698677000000002</v>
      </c>
      <c r="Q1115" t="s">
        <v>637</v>
      </c>
      <c r="R1115" t="s">
        <v>637</v>
      </c>
      <c r="S1115" t="s">
        <v>637</v>
      </c>
      <c r="T1115" t="s">
        <v>785</v>
      </c>
      <c r="U1115" t="s">
        <v>785</v>
      </c>
      <c r="V1115" t="s">
        <v>785</v>
      </c>
      <c r="W1115" t="s">
        <v>785</v>
      </c>
      <c r="X1115" t="s">
        <v>785</v>
      </c>
      <c r="Y1115" t="s">
        <v>6</v>
      </c>
      <c r="Z1115" t="s">
        <v>6</v>
      </c>
      <c r="AA1115" t="s">
        <v>1729</v>
      </c>
      <c r="AB1115" t="s">
        <v>566</v>
      </c>
      <c r="AC1115" t="s">
        <v>715</v>
      </c>
    </row>
    <row r="1116" spans="1:29" x14ac:dyDescent="0.25">
      <c r="A1116" t="s">
        <v>347</v>
      </c>
      <c r="B1116">
        <v>172</v>
      </c>
      <c r="C1116" t="s">
        <v>56</v>
      </c>
      <c r="D1116">
        <v>1958</v>
      </c>
      <c r="E1116" t="s">
        <v>1737</v>
      </c>
      <c r="O1116">
        <v>7.1527364000000002</v>
      </c>
      <c r="P1116">
        <v>2.3312455000000001</v>
      </c>
      <c r="Q1116" t="s">
        <v>637</v>
      </c>
      <c r="R1116" t="s">
        <v>637</v>
      </c>
      <c r="S1116" t="s">
        <v>637</v>
      </c>
      <c r="T1116" t="s">
        <v>785</v>
      </c>
      <c r="U1116" t="s">
        <v>785</v>
      </c>
      <c r="V1116" t="s">
        <v>785</v>
      </c>
      <c r="W1116" t="s">
        <v>785</v>
      </c>
      <c r="X1116" t="s">
        <v>785</v>
      </c>
      <c r="Y1116" t="s">
        <v>6</v>
      </c>
      <c r="Z1116" t="s">
        <v>6</v>
      </c>
      <c r="AA1116" t="s">
        <v>1729</v>
      </c>
      <c r="AB1116" t="s">
        <v>566</v>
      </c>
      <c r="AC1116" t="s">
        <v>715</v>
      </c>
    </row>
    <row r="1117" spans="1:29" x14ac:dyDescent="0.25">
      <c r="A1117" t="s">
        <v>347</v>
      </c>
      <c r="B1117">
        <v>172</v>
      </c>
      <c r="C1117" t="s">
        <v>56</v>
      </c>
      <c r="D1117">
        <v>1959</v>
      </c>
      <c r="E1117" t="s">
        <v>1738</v>
      </c>
      <c r="O1117">
        <v>6.9344188000000004</v>
      </c>
      <c r="P1117">
        <v>2.5402095</v>
      </c>
      <c r="Q1117" t="s">
        <v>637</v>
      </c>
      <c r="R1117" t="s">
        <v>637</v>
      </c>
      <c r="S1117" t="s">
        <v>637</v>
      </c>
      <c r="T1117" t="s">
        <v>785</v>
      </c>
      <c r="U1117" t="s">
        <v>785</v>
      </c>
      <c r="V1117" t="s">
        <v>785</v>
      </c>
      <c r="W1117" t="s">
        <v>785</v>
      </c>
      <c r="X1117" t="s">
        <v>785</v>
      </c>
      <c r="Y1117" t="s">
        <v>6</v>
      </c>
      <c r="Z1117" t="s">
        <v>6</v>
      </c>
      <c r="AA1117" t="s">
        <v>1729</v>
      </c>
      <c r="AB1117" t="s">
        <v>566</v>
      </c>
      <c r="AC1117" t="s">
        <v>715</v>
      </c>
    </row>
    <row r="1118" spans="1:29" x14ac:dyDescent="0.25">
      <c r="A1118" t="s">
        <v>347</v>
      </c>
      <c r="B1118">
        <v>172</v>
      </c>
      <c r="C1118" t="s">
        <v>56</v>
      </c>
      <c r="D1118">
        <v>1960</v>
      </c>
      <c r="E1118" t="s">
        <v>1739</v>
      </c>
      <c r="N1118">
        <v>12.657802</v>
      </c>
      <c r="O1118">
        <v>5.3500559000000001</v>
      </c>
      <c r="P1118">
        <v>2.8331841</v>
      </c>
      <c r="Q1118" t="s">
        <v>637</v>
      </c>
      <c r="R1118" t="s">
        <v>637</v>
      </c>
      <c r="S1118" t="s">
        <v>637</v>
      </c>
      <c r="T1118" t="s">
        <v>785</v>
      </c>
      <c r="U1118" t="s">
        <v>785</v>
      </c>
      <c r="V1118" t="s">
        <v>785</v>
      </c>
      <c r="W1118" t="s">
        <v>785</v>
      </c>
      <c r="X1118" t="s">
        <v>785</v>
      </c>
      <c r="Y1118" t="s">
        <v>6</v>
      </c>
      <c r="Z1118" t="s">
        <v>6</v>
      </c>
      <c r="AA1118" t="s">
        <v>1729</v>
      </c>
      <c r="AB1118" t="s">
        <v>566</v>
      </c>
      <c r="AC1118" t="s">
        <v>715</v>
      </c>
    </row>
    <row r="1119" spans="1:29" x14ac:dyDescent="0.25">
      <c r="A1119" t="s">
        <v>347</v>
      </c>
      <c r="B1119">
        <v>172</v>
      </c>
      <c r="C1119" t="s">
        <v>56</v>
      </c>
      <c r="D1119">
        <v>1961</v>
      </c>
      <c r="E1119" t="s">
        <v>1740</v>
      </c>
      <c r="N1119">
        <v>10.733665</v>
      </c>
      <c r="O1119">
        <v>4.8170128999999999</v>
      </c>
      <c r="P1119">
        <v>3.21149</v>
      </c>
      <c r="Q1119" t="s">
        <v>637</v>
      </c>
      <c r="R1119" t="s">
        <v>637</v>
      </c>
      <c r="S1119" t="s">
        <v>637</v>
      </c>
      <c r="T1119" t="s">
        <v>785</v>
      </c>
      <c r="U1119" t="s">
        <v>785</v>
      </c>
      <c r="V1119" t="s">
        <v>785</v>
      </c>
      <c r="W1119" t="s">
        <v>785</v>
      </c>
      <c r="X1119" t="s">
        <v>785</v>
      </c>
      <c r="Y1119" t="s">
        <v>6</v>
      </c>
      <c r="Z1119" t="s">
        <v>6</v>
      </c>
      <c r="AA1119" t="s">
        <v>1729</v>
      </c>
      <c r="AB1119" t="s">
        <v>566</v>
      </c>
      <c r="AC1119" t="s">
        <v>715</v>
      </c>
    </row>
    <row r="1120" spans="1:29" x14ac:dyDescent="0.25">
      <c r="A1120" t="s">
        <v>347</v>
      </c>
      <c r="B1120">
        <v>172</v>
      </c>
      <c r="C1120" t="s">
        <v>56</v>
      </c>
      <c r="D1120">
        <v>1962</v>
      </c>
      <c r="E1120" t="s">
        <v>1741</v>
      </c>
      <c r="N1120">
        <v>11.432126999999999</v>
      </c>
      <c r="O1120">
        <v>6.2596198000000003</v>
      </c>
      <c r="P1120">
        <v>3.4386834999999998</v>
      </c>
      <c r="Q1120" t="s">
        <v>637</v>
      </c>
      <c r="R1120" t="s">
        <v>637</v>
      </c>
      <c r="S1120" t="s">
        <v>637</v>
      </c>
      <c r="T1120" t="s">
        <v>785</v>
      </c>
      <c r="U1120" t="s">
        <v>785</v>
      </c>
      <c r="V1120" t="s">
        <v>785</v>
      </c>
      <c r="W1120" t="s">
        <v>785</v>
      </c>
      <c r="X1120" t="s">
        <v>785</v>
      </c>
      <c r="Y1120" t="s">
        <v>6</v>
      </c>
      <c r="Z1120" t="s">
        <v>6</v>
      </c>
      <c r="AA1120" t="s">
        <v>1729</v>
      </c>
      <c r="AB1120" t="s">
        <v>566</v>
      </c>
      <c r="AC1120" t="s">
        <v>715</v>
      </c>
    </row>
    <row r="1121" spans="1:29" x14ac:dyDescent="0.25">
      <c r="A1121" t="s">
        <v>347</v>
      </c>
      <c r="B1121">
        <v>172</v>
      </c>
      <c r="C1121" t="s">
        <v>56</v>
      </c>
      <c r="D1121">
        <v>1963</v>
      </c>
      <c r="E1121" t="s">
        <v>1742</v>
      </c>
      <c r="N1121">
        <v>12.820592</v>
      </c>
      <c r="O1121">
        <v>7.7056939</v>
      </c>
      <c r="P1121">
        <v>3.7344371999999999</v>
      </c>
      <c r="Q1121" t="s">
        <v>637</v>
      </c>
      <c r="R1121" t="s">
        <v>637</v>
      </c>
      <c r="S1121" t="s">
        <v>637</v>
      </c>
      <c r="T1121" t="s">
        <v>785</v>
      </c>
      <c r="U1121" t="s">
        <v>785</v>
      </c>
      <c r="V1121" t="s">
        <v>785</v>
      </c>
      <c r="W1121" t="s">
        <v>785</v>
      </c>
      <c r="X1121" t="s">
        <v>785</v>
      </c>
      <c r="Y1121" t="s">
        <v>6</v>
      </c>
      <c r="Z1121" t="s">
        <v>6</v>
      </c>
      <c r="AA1121" t="s">
        <v>1729</v>
      </c>
      <c r="AB1121" t="s">
        <v>566</v>
      </c>
      <c r="AC1121" t="s">
        <v>715</v>
      </c>
    </row>
    <row r="1122" spans="1:29" x14ac:dyDescent="0.25">
      <c r="A1122" t="s">
        <v>347</v>
      </c>
      <c r="B1122">
        <v>172</v>
      </c>
      <c r="C1122" t="s">
        <v>56</v>
      </c>
      <c r="D1122">
        <v>1964</v>
      </c>
      <c r="E1122" t="s">
        <v>1743</v>
      </c>
      <c r="N1122">
        <v>13.018718</v>
      </c>
      <c r="O1122">
        <v>7.5441634000000004</v>
      </c>
      <c r="P1122">
        <v>4.2120854000000003</v>
      </c>
      <c r="Q1122" t="s">
        <v>637</v>
      </c>
      <c r="R1122" t="s">
        <v>637</v>
      </c>
      <c r="S1122" t="s">
        <v>637</v>
      </c>
      <c r="T1122" t="s">
        <v>785</v>
      </c>
      <c r="U1122" t="s">
        <v>785</v>
      </c>
      <c r="V1122" t="s">
        <v>785</v>
      </c>
      <c r="W1122" t="s">
        <v>785</v>
      </c>
      <c r="X1122" t="s">
        <v>785</v>
      </c>
      <c r="Y1122" t="s">
        <v>6</v>
      </c>
      <c r="Z1122" t="s">
        <v>6</v>
      </c>
      <c r="AA1122" t="s">
        <v>1729</v>
      </c>
      <c r="AB1122" t="s">
        <v>566</v>
      </c>
      <c r="AC1122" t="s">
        <v>715</v>
      </c>
    </row>
    <row r="1123" spans="1:29" x14ac:dyDescent="0.25">
      <c r="A1123" t="s">
        <v>347</v>
      </c>
      <c r="B1123">
        <v>172</v>
      </c>
      <c r="C1123" t="s">
        <v>56</v>
      </c>
      <c r="D1123">
        <v>1965</v>
      </c>
      <c r="E1123" t="s">
        <v>1744</v>
      </c>
      <c r="N1123">
        <v>13.907527</v>
      </c>
      <c r="O1123">
        <v>8.5196080999999992</v>
      </c>
      <c r="P1123">
        <v>4.6582518999999998</v>
      </c>
      <c r="Q1123" t="s">
        <v>637</v>
      </c>
      <c r="R1123" t="s">
        <v>637</v>
      </c>
      <c r="S1123" t="s">
        <v>637</v>
      </c>
      <c r="T1123" t="s">
        <v>785</v>
      </c>
      <c r="U1123" t="s">
        <v>785</v>
      </c>
      <c r="V1123" t="s">
        <v>785</v>
      </c>
      <c r="W1123" t="s">
        <v>785</v>
      </c>
      <c r="X1123" t="s">
        <v>785</v>
      </c>
      <c r="Y1123" t="s">
        <v>6</v>
      </c>
      <c r="Z1123" t="s">
        <v>6</v>
      </c>
      <c r="AA1123" t="s">
        <v>1729</v>
      </c>
      <c r="AB1123" t="s">
        <v>566</v>
      </c>
      <c r="AC1123" t="s">
        <v>715</v>
      </c>
    </row>
    <row r="1124" spans="1:29" x14ac:dyDescent="0.25">
      <c r="A1124" t="s">
        <v>347</v>
      </c>
      <c r="B1124">
        <v>172</v>
      </c>
      <c r="C1124" t="s">
        <v>56</v>
      </c>
      <c r="D1124">
        <v>1966</v>
      </c>
      <c r="E1124" t="s">
        <v>1745</v>
      </c>
      <c r="N1124">
        <v>13.946668000000001</v>
      </c>
      <c r="O1124">
        <v>9.0724759000000006</v>
      </c>
      <c r="P1124">
        <v>4.9869227</v>
      </c>
      <c r="Q1124" t="s">
        <v>637</v>
      </c>
      <c r="R1124" t="s">
        <v>637</v>
      </c>
      <c r="S1124" t="s">
        <v>637</v>
      </c>
      <c r="T1124" t="s">
        <v>785</v>
      </c>
      <c r="U1124" t="s">
        <v>785</v>
      </c>
      <c r="V1124" t="s">
        <v>785</v>
      </c>
      <c r="W1124" t="s">
        <v>785</v>
      </c>
      <c r="X1124" t="s">
        <v>785</v>
      </c>
      <c r="Y1124" t="s">
        <v>6</v>
      </c>
      <c r="Z1124" t="s">
        <v>6</v>
      </c>
      <c r="AA1124" t="s">
        <v>1729</v>
      </c>
      <c r="AB1124" t="s">
        <v>566</v>
      </c>
      <c r="AC1124" t="s">
        <v>715</v>
      </c>
    </row>
    <row r="1125" spans="1:29" x14ac:dyDescent="0.25">
      <c r="A1125" t="s">
        <v>347</v>
      </c>
      <c r="B1125">
        <v>172</v>
      </c>
      <c r="C1125" t="s">
        <v>56</v>
      </c>
      <c r="D1125">
        <v>1967</v>
      </c>
      <c r="E1125" t="s">
        <v>1746</v>
      </c>
      <c r="N1125">
        <v>14.322455</v>
      </c>
      <c r="O1125">
        <v>8.2593441999999992</v>
      </c>
      <c r="P1125">
        <v>5.4612765999999997</v>
      </c>
      <c r="Q1125" t="s">
        <v>637</v>
      </c>
      <c r="R1125" t="s">
        <v>637</v>
      </c>
      <c r="S1125" t="s">
        <v>637</v>
      </c>
      <c r="T1125" t="s">
        <v>785</v>
      </c>
      <c r="U1125" t="s">
        <v>785</v>
      </c>
      <c r="V1125" t="s">
        <v>785</v>
      </c>
      <c r="W1125" t="s">
        <v>785</v>
      </c>
      <c r="X1125" t="s">
        <v>785</v>
      </c>
      <c r="Y1125" t="s">
        <v>6</v>
      </c>
      <c r="Z1125" t="s">
        <v>6</v>
      </c>
      <c r="AA1125" t="s">
        <v>1729</v>
      </c>
      <c r="AB1125" t="s">
        <v>566</v>
      </c>
      <c r="AC1125" t="s">
        <v>715</v>
      </c>
    </row>
    <row r="1126" spans="1:29" x14ac:dyDescent="0.25">
      <c r="A1126" t="s">
        <v>347</v>
      </c>
      <c r="B1126">
        <v>172</v>
      </c>
      <c r="C1126" t="s">
        <v>56</v>
      </c>
      <c r="D1126">
        <v>1968</v>
      </c>
      <c r="E1126" t="s">
        <v>1747</v>
      </c>
      <c r="N1126">
        <v>14.302894</v>
      </c>
      <c r="O1126">
        <v>8.1331328999999997</v>
      </c>
      <c r="P1126">
        <v>6.2589712999999998</v>
      </c>
      <c r="Q1126" t="s">
        <v>637</v>
      </c>
      <c r="R1126" t="s">
        <v>637</v>
      </c>
      <c r="S1126" t="s">
        <v>637</v>
      </c>
      <c r="T1126" t="s">
        <v>785</v>
      </c>
      <c r="U1126" t="s">
        <v>785</v>
      </c>
      <c r="V1126" t="s">
        <v>785</v>
      </c>
      <c r="W1126" t="s">
        <v>785</v>
      </c>
      <c r="X1126" t="s">
        <v>785</v>
      </c>
      <c r="Y1126" t="s">
        <v>6</v>
      </c>
      <c r="Z1126" t="s">
        <v>6</v>
      </c>
      <c r="AA1126" t="s">
        <v>1729</v>
      </c>
      <c r="AB1126" t="s">
        <v>566</v>
      </c>
      <c r="AC1126" t="s">
        <v>715</v>
      </c>
    </row>
    <row r="1127" spans="1:29" x14ac:dyDescent="0.25">
      <c r="A1127" t="s">
        <v>347</v>
      </c>
      <c r="B1127">
        <v>172</v>
      </c>
      <c r="C1127" t="s">
        <v>56</v>
      </c>
      <c r="D1127">
        <v>1969</v>
      </c>
      <c r="E1127" t="s">
        <v>1748</v>
      </c>
      <c r="N1127">
        <v>13.646678</v>
      </c>
      <c r="O1127">
        <v>6.7574911999999996</v>
      </c>
      <c r="P1127">
        <v>7.1472727999999996</v>
      </c>
      <c r="Q1127" t="s">
        <v>637</v>
      </c>
      <c r="R1127" t="s">
        <v>637</v>
      </c>
      <c r="S1127" t="s">
        <v>637</v>
      </c>
      <c r="T1127" t="s">
        <v>785</v>
      </c>
      <c r="U1127" t="s">
        <v>785</v>
      </c>
      <c r="V1127" t="s">
        <v>785</v>
      </c>
      <c r="W1127" t="s">
        <v>785</v>
      </c>
      <c r="X1127" t="s">
        <v>785</v>
      </c>
      <c r="Y1127" t="s">
        <v>6</v>
      </c>
      <c r="Z1127" t="s">
        <v>6</v>
      </c>
      <c r="AA1127" t="s">
        <v>1729</v>
      </c>
      <c r="AB1127" t="s">
        <v>566</v>
      </c>
      <c r="AC1127" t="s">
        <v>715</v>
      </c>
    </row>
    <row r="1128" spans="1:29" x14ac:dyDescent="0.25">
      <c r="A1128" t="s">
        <v>347</v>
      </c>
      <c r="B1128">
        <v>172</v>
      </c>
      <c r="C1128" t="s">
        <v>56</v>
      </c>
      <c r="D1128">
        <v>1970</v>
      </c>
      <c r="E1128" t="s">
        <v>1749</v>
      </c>
      <c r="I1128">
        <v>90.896894000000003</v>
      </c>
      <c r="J1128">
        <v>18.096437000000002</v>
      </c>
      <c r="K1128">
        <v>72.800456999999994</v>
      </c>
      <c r="N1128">
        <v>11.974829</v>
      </c>
      <c r="O1128">
        <v>5.6640343</v>
      </c>
      <c r="P1128">
        <v>7.9573676000000004</v>
      </c>
      <c r="Q1128" t="s">
        <v>637</v>
      </c>
      <c r="R1128" t="s">
        <v>637</v>
      </c>
      <c r="S1128" t="s">
        <v>637</v>
      </c>
      <c r="T1128" t="s">
        <v>785</v>
      </c>
      <c r="U1128" t="s">
        <v>785</v>
      </c>
      <c r="V1128" t="s">
        <v>785</v>
      </c>
      <c r="W1128" t="s">
        <v>785</v>
      </c>
      <c r="X1128" t="s">
        <v>785</v>
      </c>
      <c r="Y1128" t="s">
        <v>6</v>
      </c>
      <c r="Z1128" t="s">
        <v>6</v>
      </c>
      <c r="AA1128" t="s">
        <v>1729</v>
      </c>
      <c r="AB1128" t="s">
        <v>566</v>
      </c>
      <c r="AC1128" t="s">
        <v>715</v>
      </c>
    </row>
    <row r="1129" spans="1:29" x14ac:dyDescent="0.25">
      <c r="A1129" t="s">
        <v>347</v>
      </c>
      <c r="B1129">
        <v>172</v>
      </c>
      <c r="C1129" t="s">
        <v>56</v>
      </c>
      <c r="D1129">
        <v>1971</v>
      </c>
      <c r="E1129" t="s">
        <v>1750</v>
      </c>
      <c r="I1129">
        <v>82.689186000000007</v>
      </c>
      <c r="J1129">
        <v>19.556576</v>
      </c>
      <c r="K1129">
        <v>63.13261</v>
      </c>
      <c r="N1129">
        <v>10.813977</v>
      </c>
      <c r="O1129">
        <v>4.8147886</v>
      </c>
      <c r="P1129">
        <v>8.7387484999999998</v>
      </c>
      <c r="Q1129" t="s">
        <v>637</v>
      </c>
      <c r="R1129" t="s">
        <v>637</v>
      </c>
      <c r="S1129" t="s">
        <v>637</v>
      </c>
      <c r="T1129" t="s">
        <v>785</v>
      </c>
      <c r="U1129" t="s">
        <v>785</v>
      </c>
      <c r="V1129" t="s">
        <v>785</v>
      </c>
      <c r="W1129" t="s">
        <v>785</v>
      </c>
      <c r="X1129" t="s">
        <v>785</v>
      </c>
      <c r="Y1129" t="s">
        <v>6</v>
      </c>
      <c r="Z1129" t="s">
        <v>6</v>
      </c>
      <c r="AA1129" t="s">
        <v>1729</v>
      </c>
      <c r="AB1129" t="s">
        <v>566</v>
      </c>
      <c r="AC1129" t="s">
        <v>715</v>
      </c>
    </row>
    <row r="1130" spans="1:29" x14ac:dyDescent="0.25">
      <c r="A1130" t="s">
        <v>347</v>
      </c>
      <c r="B1130">
        <v>172</v>
      </c>
      <c r="C1130" t="s">
        <v>56</v>
      </c>
      <c r="D1130">
        <v>1972</v>
      </c>
      <c r="E1130" t="s">
        <v>1751</v>
      </c>
      <c r="I1130">
        <v>84.572011000000003</v>
      </c>
      <c r="J1130">
        <v>13.051842000000001</v>
      </c>
      <c r="K1130">
        <v>71.520168999999996</v>
      </c>
      <c r="N1130">
        <v>9.8419416999999996</v>
      </c>
      <c r="O1130">
        <v>3.7950379000000001</v>
      </c>
      <c r="P1130">
        <v>10.190132999999999</v>
      </c>
      <c r="Q1130" t="s">
        <v>637</v>
      </c>
      <c r="R1130" t="s">
        <v>637</v>
      </c>
      <c r="S1130" t="s">
        <v>637</v>
      </c>
      <c r="T1130" t="s">
        <v>785</v>
      </c>
      <c r="U1130" t="s">
        <v>785</v>
      </c>
      <c r="V1130" t="s">
        <v>785</v>
      </c>
      <c r="W1130" t="s">
        <v>785</v>
      </c>
      <c r="X1130" t="s">
        <v>785</v>
      </c>
      <c r="Y1130" t="s">
        <v>6</v>
      </c>
      <c r="Z1130" t="s">
        <v>6</v>
      </c>
      <c r="AA1130" t="s">
        <v>1729</v>
      </c>
      <c r="AB1130" t="s">
        <v>566</v>
      </c>
      <c r="AC1130" t="s">
        <v>715</v>
      </c>
    </row>
    <row r="1131" spans="1:29" x14ac:dyDescent="0.25">
      <c r="A1131" t="s">
        <v>347</v>
      </c>
      <c r="B1131">
        <v>172</v>
      </c>
      <c r="C1131" t="s">
        <v>56</v>
      </c>
      <c r="D1131">
        <v>1973</v>
      </c>
      <c r="E1131" t="s">
        <v>1752</v>
      </c>
      <c r="I1131">
        <v>84.680003999999997</v>
      </c>
      <c r="J1131">
        <v>13.341658000000001</v>
      </c>
      <c r="K1131">
        <v>71.338346000000001</v>
      </c>
      <c r="N1131">
        <v>8.0319898999999992</v>
      </c>
      <c r="O1131">
        <v>2.4161364000000001</v>
      </c>
      <c r="P1131">
        <v>12.397259999999999</v>
      </c>
      <c r="Q1131" t="s">
        <v>637</v>
      </c>
      <c r="R1131" t="s">
        <v>637</v>
      </c>
      <c r="S1131" t="s">
        <v>637</v>
      </c>
      <c r="T1131" t="s">
        <v>785</v>
      </c>
      <c r="U1131" t="s">
        <v>785</v>
      </c>
      <c r="V1131" t="s">
        <v>785</v>
      </c>
      <c r="W1131" t="s">
        <v>785</v>
      </c>
      <c r="X1131" t="s">
        <v>785</v>
      </c>
      <c r="Y1131" t="s">
        <v>6</v>
      </c>
      <c r="Z1131" t="s">
        <v>6</v>
      </c>
      <c r="AA1131" t="s">
        <v>1729</v>
      </c>
      <c r="AB1131" t="s">
        <v>566</v>
      </c>
      <c r="AC1131" t="s">
        <v>715</v>
      </c>
    </row>
    <row r="1132" spans="1:29" x14ac:dyDescent="0.25">
      <c r="A1132" t="s">
        <v>347</v>
      </c>
      <c r="B1132">
        <v>172</v>
      </c>
      <c r="C1132" t="s">
        <v>56</v>
      </c>
      <c r="D1132">
        <v>1974</v>
      </c>
      <c r="E1132" t="s">
        <v>1753</v>
      </c>
      <c r="I1132">
        <v>81.432293000000001</v>
      </c>
      <c r="J1132">
        <v>24.489761999999999</v>
      </c>
      <c r="K1132">
        <v>56.942531000000002</v>
      </c>
      <c r="N1132">
        <v>6.3756190000000004</v>
      </c>
      <c r="O1132">
        <v>1.6660326999999999</v>
      </c>
      <c r="P1132">
        <v>15.647354999999999</v>
      </c>
      <c r="Q1132" t="s">
        <v>637</v>
      </c>
      <c r="R1132" t="s">
        <v>637</v>
      </c>
      <c r="S1132" t="s">
        <v>637</v>
      </c>
      <c r="T1132" t="s">
        <v>785</v>
      </c>
      <c r="U1132" t="s">
        <v>785</v>
      </c>
      <c r="V1132" t="s">
        <v>785</v>
      </c>
      <c r="W1132" t="s">
        <v>785</v>
      </c>
      <c r="X1132" t="s">
        <v>785</v>
      </c>
      <c r="Y1132" t="s">
        <v>6</v>
      </c>
      <c r="Z1132" t="s">
        <v>6</v>
      </c>
      <c r="AA1132" t="s">
        <v>1729</v>
      </c>
      <c r="AB1132" t="s">
        <v>566</v>
      </c>
      <c r="AC1132" t="s">
        <v>715</v>
      </c>
    </row>
    <row r="1133" spans="1:29" x14ac:dyDescent="0.25">
      <c r="A1133" t="s">
        <v>347</v>
      </c>
      <c r="B1133">
        <v>172</v>
      </c>
      <c r="C1133" t="s">
        <v>56</v>
      </c>
      <c r="D1133">
        <v>1975</v>
      </c>
      <c r="E1133" t="s">
        <v>1754</v>
      </c>
      <c r="I1133">
        <v>82.934889999999996</v>
      </c>
      <c r="J1133">
        <v>20.562961000000001</v>
      </c>
      <c r="K1133">
        <v>62.371929000000002</v>
      </c>
      <c r="N1133">
        <v>6.7634159</v>
      </c>
      <c r="O1133">
        <v>3.0571774999999999</v>
      </c>
      <c r="P1133">
        <v>18.154</v>
      </c>
      <c r="Q1133" t="s">
        <v>637</v>
      </c>
      <c r="R1133" t="s">
        <v>637</v>
      </c>
      <c r="S1133" t="s">
        <v>637</v>
      </c>
      <c r="T1133" t="s">
        <v>785</v>
      </c>
      <c r="U1133" t="s">
        <v>785</v>
      </c>
      <c r="V1133" t="s">
        <v>785</v>
      </c>
      <c r="W1133" t="s">
        <v>785</v>
      </c>
      <c r="X1133" t="s">
        <v>785</v>
      </c>
      <c r="Y1133" t="s">
        <v>6</v>
      </c>
      <c r="Z1133" t="s">
        <v>6</v>
      </c>
      <c r="AA1133" t="s">
        <v>1729</v>
      </c>
      <c r="AB1133" t="s">
        <v>566</v>
      </c>
      <c r="AC1133" t="s">
        <v>715</v>
      </c>
    </row>
    <row r="1134" spans="1:29" x14ac:dyDescent="0.25">
      <c r="A1134" t="s">
        <v>347</v>
      </c>
      <c r="B1134">
        <v>172</v>
      </c>
      <c r="C1134" t="s">
        <v>56</v>
      </c>
      <c r="D1134">
        <v>1976</v>
      </c>
      <c r="E1134" t="s">
        <v>1755</v>
      </c>
      <c r="I1134">
        <v>84.205674999999999</v>
      </c>
      <c r="J1134">
        <v>21.198156999999998</v>
      </c>
      <c r="K1134">
        <v>63.007519000000002</v>
      </c>
      <c r="N1134">
        <v>7.0919398999999999</v>
      </c>
      <c r="O1134">
        <v>2.7407227999999999</v>
      </c>
      <c r="P1134">
        <v>20.614999999999998</v>
      </c>
      <c r="Q1134" t="s">
        <v>637</v>
      </c>
      <c r="R1134" t="s">
        <v>637</v>
      </c>
      <c r="S1134" t="s">
        <v>637</v>
      </c>
      <c r="T1134" t="s">
        <v>785</v>
      </c>
      <c r="U1134" t="s">
        <v>785</v>
      </c>
      <c r="V1134" t="s">
        <v>785</v>
      </c>
      <c r="W1134" t="s">
        <v>785</v>
      </c>
      <c r="X1134" t="s">
        <v>785</v>
      </c>
      <c r="Y1134" t="s">
        <v>6</v>
      </c>
      <c r="Z1134" t="s">
        <v>6</v>
      </c>
      <c r="AA1134" t="s">
        <v>1729</v>
      </c>
      <c r="AB1134" t="s">
        <v>566</v>
      </c>
      <c r="AC1134" t="s">
        <v>715</v>
      </c>
    </row>
    <row r="1135" spans="1:29" x14ac:dyDescent="0.25">
      <c r="A1135" t="s">
        <v>347</v>
      </c>
      <c r="B1135">
        <v>172</v>
      </c>
      <c r="C1135" t="s">
        <v>56</v>
      </c>
      <c r="D1135">
        <v>1977</v>
      </c>
      <c r="E1135" t="s">
        <v>1756</v>
      </c>
      <c r="I1135">
        <v>89.587660999999997</v>
      </c>
      <c r="J1135">
        <v>22.552703000000001</v>
      </c>
      <c r="K1135">
        <v>67.034958000000003</v>
      </c>
      <c r="N1135">
        <v>8.2194047000000001</v>
      </c>
      <c r="O1135">
        <v>4.3001724000000001</v>
      </c>
      <c r="P1135">
        <v>22.626999999999999</v>
      </c>
      <c r="Q1135" t="s">
        <v>637</v>
      </c>
      <c r="R1135" t="s">
        <v>637</v>
      </c>
      <c r="S1135" t="s">
        <v>637</v>
      </c>
      <c r="T1135" t="s">
        <v>785</v>
      </c>
      <c r="U1135" t="s">
        <v>785</v>
      </c>
      <c r="V1135" t="s">
        <v>785</v>
      </c>
      <c r="W1135" t="s">
        <v>785</v>
      </c>
      <c r="X1135" t="s">
        <v>785</v>
      </c>
      <c r="Y1135" t="s">
        <v>6</v>
      </c>
      <c r="Z1135" t="s">
        <v>6</v>
      </c>
      <c r="AA1135" t="s">
        <v>1729</v>
      </c>
      <c r="AB1135" t="s">
        <v>566</v>
      </c>
      <c r="AC1135" t="s">
        <v>715</v>
      </c>
    </row>
    <row r="1136" spans="1:29" x14ac:dyDescent="0.25">
      <c r="A1136" t="s">
        <v>347</v>
      </c>
      <c r="B1136">
        <v>172</v>
      </c>
      <c r="C1136" t="s">
        <v>56</v>
      </c>
      <c r="D1136">
        <v>1978</v>
      </c>
      <c r="E1136" t="s">
        <v>1757</v>
      </c>
      <c r="I1136">
        <v>89.654897000000005</v>
      </c>
      <c r="J1136">
        <v>24.165171000000001</v>
      </c>
      <c r="K1136">
        <v>65.489727000000002</v>
      </c>
      <c r="N1136">
        <v>10.650997</v>
      </c>
      <c r="O1136">
        <v>7.7199282</v>
      </c>
      <c r="P1136">
        <v>25.065000000000001</v>
      </c>
      <c r="Q1136" t="s">
        <v>637</v>
      </c>
      <c r="R1136" t="s">
        <v>637</v>
      </c>
      <c r="S1136" t="s">
        <v>637</v>
      </c>
      <c r="T1136" t="s">
        <v>785</v>
      </c>
      <c r="U1136" t="s">
        <v>785</v>
      </c>
      <c r="V1136" t="s">
        <v>785</v>
      </c>
      <c r="W1136" t="s">
        <v>785</v>
      </c>
      <c r="X1136" t="s">
        <v>785</v>
      </c>
      <c r="Y1136" t="s">
        <v>6</v>
      </c>
      <c r="Z1136" t="s">
        <v>6</v>
      </c>
      <c r="AA1136" t="s">
        <v>1729</v>
      </c>
      <c r="AB1136" t="s">
        <v>566</v>
      </c>
      <c r="AC1136" t="s">
        <v>715</v>
      </c>
    </row>
    <row r="1137" spans="1:29" x14ac:dyDescent="0.25">
      <c r="A1137" t="s">
        <v>347</v>
      </c>
      <c r="B1137">
        <v>172</v>
      </c>
      <c r="C1137" t="s">
        <v>56</v>
      </c>
      <c r="D1137">
        <v>1979</v>
      </c>
      <c r="E1137" t="s">
        <v>1758</v>
      </c>
      <c r="I1137">
        <v>87.949776</v>
      </c>
      <c r="J1137">
        <v>25.342276999999999</v>
      </c>
      <c r="K1137">
        <v>62.607498999999997</v>
      </c>
      <c r="N1137">
        <v>11.046545999999999</v>
      </c>
      <c r="O1137">
        <v>7.8912969000000004</v>
      </c>
      <c r="P1137">
        <v>29.07</v>
      </c>
      <c r="Q1137" t="s">
        <v>637</v>
      </c>
      <c r="R1137" t="s">
        <v>637</v>
      </c>
      <c r="S1137" t="s">
        <v>637</v>
      </c>
      <c r="T1137" t="s">
        <v>785</v>
      </c>
      <c r="U1137" t="s">
        <v>785</v>
      </c>
      <c r="V1137" t="s">
        <v>785</v>
      </c>
      <c r="W1137" t="s">
        <v>785</v>
      </c>
      <c r="X1137" t="s">
        <v>785</v>
      </c>
      <c r="Y1137" t="s">
        <v>6</v>
      </c>
      <c r="Z1137" t="s">
        <v>6</v>
      </c>
      <c r="AA1137" t="s">
        <v>1729</v>
      </c>
      <c r="AB1137" t="s">
        <v>566</v>
      </c>
      <c r="AC1137" t="s">
        <v>715</v>
      </c>
    </row>
    <row r="1138" spans="1:29" x14ac:dyDescent="0.25">
      <c r="A1138" t="s">
        <v>347</v>
      </c>
      <c r="B1138">
        <v>172</v>
      </c>
      <c r="C1138" t="s">
        <v>56</v>
      </c>
      <c r="D1138">
        <v>1980</v>
      </c>
      <c r="E1138" t="s">
        <v>1759</v>
      </c>
      <c r="I1138">
        <v>87.533400999999998</v>
      </c>
      <c r="J1138">
        <v>25.927795</v>
      </c>
      <c r="K1138">
        <v>61.605604999999997</v>
      </c>
      <c r="N1138">
        <v>10.893435</v>
      </c>
      <c r="O1138">
        <v>8.2566355999999992</v>
      </c>
      <c r="P1138">
        <v>33.682000000000002</v>
      </c>
      <c r="Q1138" t="s">
        <v>637</v>
      </c>
      <c r="R1138" t="s">
        <v>637</v>
      </c>
      <c r="S1138" t="s">
        <v>637</v>
      </c>
      <c r="T1138" t="s">
        <v>785</v>
      </c>
      <c r="U1138" t="s">
        <v>785</v>
      </c>
      <c r="V1138" t="s">
        <v>785</v>
      </c>
      <c r="W1138" t="s">
        <v>785</v>
      </c>
      <c r="X1138" t="s">
        <v>785</v>
      </c>
      <c r="Y1138" t="s">
        <v>6</v>
      </c>
      <c r="Z1138" t="s">
        <v>6</v>
      </c>
      <c r="AA1138" t="s">
        <v>1729</v>
      </c>
      <c r="AB1138" t="s">
        <v>566</v>
      </c>
      <c r="AC1138" t="s">
        <v>715</v>
      </c>
    </row>
    <row r="1139" spans="1:29" x14ac:dyDescent="0.25">
      <c r="A1139" t="s">
        <v>347</v>
      </c>
      <c r="B1139">
        <v>172</v>
      </c>
      <c r="C1139" t="s">
        <v>56</v>
      </c>
      <c r="D1139">
        <v>1981</v>
      </c>
      <c r="E1139" t="s">
        <v>1760</v>
      </c>
      <c r="I1139">
        <v>89.436656999999997</v>
      </c>
      <c r="J1139">
        <v>26.988502</v>
      </c>
      <c r="K1139">
        <v>62.448155</v>
      </c>
      <c r="N1139">
        <v>11.543958999999999</v>
      </c>
      <c r="O1139">
        <v>8.7914107000000001</v>
      </c>
      <c r="P1139">
        <v>38.094000000000001</v>
      </c>
      <c r="Q1139" t="s">
        <v>637</v>
      </c>
      <c r="R1139" t="s">
        <v>637</v>
      </c>
      <c r="S1139" t="s">
        <v>637</v>
      </c>
      <c r="T1139" t="s">
        <v>785</v>
      </c>
      <c r="U1139" t="s">
        <v>785</v>
      </c>
      <c r="V1139" t="s">
        <v>785</v>
      </c>
      <c r="W1139" t="s">
        <v>785</v>
      </c>
      <c r="X1139" t="s">
        <v>785</v>
      </c>
      <c r="Y1139" t="s">
        <v>6</v>
      </c>
      <c r="Z1139" t="s">
        <v>6</v>
      </c>
      <c r="AA1139" t="s">
        <v>1729</v>
      </c>
      <c r="AB1139" t="s">
        <v>566</v>
      </c>
      <c r="AC1139" t="s">
        <v>715</v>
      </c>
    </row>
    <row r="1140" spans="1:29" x14ac:dyDescent="0.25">
      <c r="A1140" t="s">
        <v>347</v>
      </c>
      <c r="B1140">
        <v>172</v>
      </c>
      <c r="C1140" t="s">
        <v>56</v>
      </c>
      <c r="D1140">
        <v>1982</v>
      </c>
      <c r="E1140" t="s">
        <v>1761</v>
      </c>
      <c r="I1140">
        <v>93.574747000000002</v>
      </c>
      <c r="J1140">
        <v>28.481707</v>
      </c>
      <c r="K1140">
        <v>65.093040000000002</v>
      </c>
      <c r="N1140">
        <v>13.851155</v>
      </c>
      <c r="O1140">
        <v>10.788914999999999</v>
      </c>
      <c r="P1140">
        <v>42.831000000000003</v>
      </c>
      <c r="Q1140" t="s">
        <v>637</v>
      </c>
      <c r="R1140" t="s">
        <v>637</v>
      </c>
      <c r="S1140" t="s">
        <v>637</v>
      </c>
      <c r="T1140" t="s">
        <v>785</v>
      </c>
      <c r="U1140" t="s">
        <v>785</v>
      </c>
      <c r="V1140" t="s">
        <v>785</v>
      </c>
      <c r="W1140" t="s">
        <v>785</v>
      </c>
      <c r="X1140" t="s">
        <v>785</v>
      </c>
      <c r="Y1140" t="s">
        <v>6</v>
      </c>
      <c r="Z1140" t="s">
        <v>6</v>
      </c>
      <c r="AA1140" t="s">
        <v>1729</v>
      </c>
      <c r="AB1140" t="s">
        <v>566</v>
      </c>
      <c r="AC1140" t="s">
        <v>715</v>
      </c>
    </row>
    <row r="1141" spans="1:29" x14ac:dyDescent="0.25">
      <c r="A1141" t="s">
        <v>347</v>
      </c>
      <c r="B1141">
        <v>172</v>
      </c>
      <c r="C1141" t="s">
        <v>56</v>
      </c>
      <c r="D1141">
        <v>1983</v>
      </c>
      <c r="E1141" t="s">
        <v>1762</v>
      </c>
      <c r="I1141">
        <v>94.599288999999999</v>
      </c>
      <c r="J1141">
        <v>29.684034</v>
      </c>
      <c r="K1141">
        <v>64.915254000000004</v>
      </c>
      <c r="N1141">
        <v>15.379206</v>
      </c>
      <c r="O1141">
        <v>12.245240000000001</v>
      </c>
      <c r="P1141">
        <v>47.79</v>
      </c>
      <c r="Q1141" t="s">
        <v>637</v>
      </c>
      <c r="R1141" t="s">
        <v>637</v>
      </c>
      <c r="S1141" t="s">
        <v>637</v>
      </c>
      <c r="T1141" t="s">
        <v>785</v>
      </c>
      <c r="U1141" t="s">
        <v>785</v>
      </c>
      <c r="V1141" t="s">
        <v>785</v>
      </c>
      <c r="W1141" t="s">
        <v>785</v>
      </c>
      <c r="X1141" t="s">
        <v>785</v>
      </c>
      <c r="Y1141" t="s">
        <v>6</v>
      </c>
      <c r="Z1141" t="s">
        <v>6</v>
      </c>
      <c r="AA1141" t="s">
        <v>1729</v>
      </c>
      <c r="AB1141" t="s">
        <v>566</v>
      </c>
      <c r="AC1141" t="s">
        <v>715</v>
      </c>
    </row>
    <row r="1142" spans="1:29" x14ac:dyDescent="0.25">
      <c r="A1142" t="s">
        <v>347</v>
      </c>
      <c r="B1142">
        <v>172</v>
      </c>
      <c r="C1142" t="s">
        <v>56</v>
      </c>
      <c r="D1142">
        <v>1984</v>
      </c>
      <c r="E1142" t="s">
        <v>1763</v>
      </c>
      <c r="I1142">
        <v>95.347489999999993</v>
      </c>
      <c r="J1142">
        <v>30.442260000000001</v>
      </c>
      <c r="K1142">
        <v>64.905230000000003</v>
      </c>
      <c r="N1142">
        <v>15.179735000000001</v>
      </c>
      <c r="O1142">
        <v>12.054656</v>
      </c>
      <c r="P1142">
        <v>53.497999999999998</v>
      </c>
      <c r="Q1142" t="s">
        <v>637</v>
      </c>
      <c r="R1142" t="s">
        <v>637</v>
      </c>
      <c r="S1142" t="s">
        <v>637</v>
      </c>
      <c r="T1142" t="s">
        <v>785</v>
      </c>
      <c r="U1142" t="s">
        <v>785</v>
      </c>
      <c r="V1142" t="s">
        <v>785</v>
      </c>
      <c r="W1142" t="s">
        <v>785</v>
      </c>
      <c r="X1142" t="s">
        <v>785</v>
      </c>
      <c r="Y1142" t="s">
        <v>6</v>
      </c>
      <c r="Z1142" t="s">
        <v>6</v>
      </c>
      <c r="AA1142" t="s">
        <v>1729</v>
      </c>
      <c r="AB1142" t="s">
        <v>566</v>
      </c>
      <c r="AC1142" t="s">
        <v>715</v>
      </c>
    </row>
    <row r="1143" spans="1:29" x14ac:dyDescent="0.25">
      <c r="A1143" t="s">
        <v>347</v>
      </c>
      <c r="B1143">
        <v>172</v>
      </c>
      <c r="C1143" t="s">
        <v>56</v>
      </c>
      <c r="D1143">
        <v>1985</v>
      </c>
      <c r="E1143" t="s">
        <v>1764</v>
      </c>
      <c r="I1143">
        <v>99.368620000000007</v>
      </c>
      <c r="J1143">
        <v>32.143776000000003</v>
      </c>
      <c r="K1143">
        <v>67.224843000000007</v>
      </c>
      <c r="N1143">
        <v>15.837202</v>
      </c>
      <c r="O1143">
        <v>12.576135000000001</v>
      </c>
      <c r="P1143">
        <v>58.284999999999997</v>
      </c>
      <c r="Q1143" t="s">
        <v>637</v>
      </c>
      <c r="R1143" t="s">
        <v>637</v>
      </c>
      <c r="S1143" t="s">
        <v>637</v>
      </c>
      <c r="T1143" t="s">
        <v>785</v>
      </c>
      <c r="U1143" t="s">
        <v>785</v>
      </c>
      <c r="V1143" t="s">
        <v>785</v>
      </c>
      <c r="W1143" t="s">
        <v>785</v>
      </c>
      <c r="X1143" t="s">
        <v>785</v>
      </c>
      <c r="Y1143" t="s">
        <v>6</v>
      </c>
      <c r="Z1143" t="s">
        <v>6</v>
      </c>
      <c r="AA1143" t="s">
        <v>1729</v>
      </c>
      <c r="AB1143" t="s">
        <v>566</v>
      </c>
      <c r="AC1143" t="s">
        <v>715</v>
      </c>
    </row>
    <row r="1144" spans="1:29" x14ac:dyDescent="0.25">
      <c r="A1144" t="s">
        <v>347</v>
      </c>
      <c r="B1144">
        <v>172</v>
      </c>
      <c r="C1144" t="s">
        <v>56</v>
      </c>
      <c r="D1144">
        <v>1986</v>
      </c>
      <c r="E1144" t="s">
        <v>1765</v>
      </c>
      <c r="I1144">
        <v>102.33822000000001</v>
      </c>
      <c r="J1144">
        <v>33.750397999999997</v>
      </c>
      <c r="K1144">
        <v>68.587823</v>
      </c>
      <c r="N1144">
        <v>16.442755999999999</v>
      </c>
      <c r="O1144">
        <v>12.982149</v>
      </c>
      <c r="P1144">
        <v>62.74</v>
      </c>
      <c r="Q1144" t="s">
        <v>637</v>
      </c>
      <c r="R1144" t="s">
        <v>637</v>
      </c>
      <c r="S1144" t="s">
        <v>637</v>
      </c>
      <c r="T1144" t="s">
        <v>785</v>
      </c>
      <c r="U1144" t="s">
        <v>785</v>
      </c>
      <c r="V1144" t="s">
        <v>785</v>
      </c>
      <c r="W1144" t="s">
        <v>785</v>
      </c>
      <c r="X1144" t="s">
        <v>785</v>
      </c>
      <c r="Y1144" t="s">
        <v>6</v>
      </c>
      <c r="Z1144" t="s">
        <v>6</v>
      </c>
      <c r="AA1144" t="s">
        <v>1729</v>
      </c>
      <c r="AB1144" t="s">
        <v>566</v>
      </c>
      <c r="AC1144" t="s">
        <v>715</v>
      </c>
    </row>
    <row r="1145" spans="1:29" x14ac:dyDescent="0.25">
      <c r="A1145" t="s">
        <v>347</v>
      </c>
      <c r="B1145">
        <v>172</v>
      </c>
      <c r="C1145" t="s">
        <v>56</v>
      </c>
      <c r="D1145">
        <v>1987</v>
      </c>
      <c r="E1145" t="s">
        <v>1766</v>
      </c>
      <c r="I1145">
        <v>108.58732999999999</v>
      </c>
      <c r="J1145">
        <v>37.007572000000003</v>
      </c>
      <c r="K1145">
        <v>71.579755000000006</v>
      </c>
      <c r="N1145">
        <v>17.649201999999999</v>
      </c>
      <c r="O1145">
        <v>13.866954</v>
      </c>
      <c r="P1145">
        <v>67.751000000000005</v>
      </c>
      <c r="Q1145" t="s">
        <v>637</v>
      </c>
      <c r="R1145" t="s">
        <v>637</v>
      </c>
      <c r="S1145" t="s">
        <v>637</v>
      </c>
      <c r="T1145" t="s">
        <v>785</v>
      </c>
      <c r="U1145" t="s">
        <v>785</v>
      </c>
      <c r="V1145" t="s">
        <v>785</v>
      </c>
      <c r="W1145" t="s">
        <v>785</v>
      </c>
      <c r="X1145" t="s">
        <v>785</v>
      </c>
      <c r="Y1145" t="s">
        <v>6</v>
      </c>
      <c r="Z1145" t="s">
        <v>6</v>
      </c>
      <c r="AA1145" t="s">
        <v>1729</v>
      </c>
      <c r="AB1145" t="s">
        <v>566</v>
      </c>
      <c r="AC1145" t="s">
        <v>715</v>
      </c>
    </row>
    <row r="1146" spans="1:29" x14ac:dyDescent="0.25">
      <c r="A1146" t="s">
        <v>347</v>
      </c>
      <c r="B1146">
        <v>172</v>
      </c>
      <c r="C1146" t="s">
        <v>56</v>
      </c>
      <c r="D1146">
        <v>1988</v>
      </c>
      <c r="E1146" t="s">
        <v>1767</v>
      </c>
      <c r="I1146">
        <v>115.00769</v>
      </c>
      <c r="J1146">
        <v>41.842770000000002</v>
      </c>
      <c r="K1146">
        <v>73.164916000000005</v>
      </c>
      <c r="N1146">
        <v>16.535042000000001</v>
      </c>
      <c r="O1146">
        <v>12.428017000000001</v>
      </c>
      <c r="P1146">
        <v>76.754000000000005</v>
      </c>
      <c r="Q1146" t="s">
        <v>637</v>
      </c>
      <c r="R1146" t="s">
        <v>637</v>
      </c>
      <c r="S1146" t="s">
        <v>637</v>
      </c>
      <c r="T1146" t="s">
        <v>785</v>
      </c>
      <c r="U1146" t="s">
        <v>785</v>
      </c>
      <c r="V1146" t="s">
        <v>785</v>
      </c>
      <c r="W1146" t="s">
        <v>785</v>
      </c>
      <c r="X1146" t="s">
        <v>785</v>
      </c>
      <c r="Y1146" t="s">
        <v>6</v>
      </c>
      <c r="Z1146" t="s">
        <v>6</v>
      </c>
      <c r="AA1146" t="s">
        <v>1729</v>
      </c>
      <c r="AB1146" t="s">
        <v>566</v>
      </c>
      <c r="AC1146" t="s">
        <v>715</v>
      </c>
    </row>
    <row r="1147" spans="1:29" x14ac:dyDescent="0.25">
      <c r="A1147" t="s">
        <v>347</v>
      </c>
      <c r="B1147">
        <v>172</v>
      </c>
      <c r="C1147" t="s">
        <v>56</v>
      </c>
      <c r="D1147">
        <v>1989</v>
      </c>
      <c r="E1147" t="s">
        <v>1768</v>
      </c>
      <c r="I1147">
        <v>116.03184</v>
      </c>
      <c r="J1147">
        <v>42.589812999999999</v>
      </c>
      <c r="K1147">
        <v>73.442027999999993</v>
      </c>
      <c r="N1147">
        <v>14.269444</v>
      </c>
      <c r="O1147">
        <v>10.138603</v>
      </c>
      <c r="P1147">
        <v>85.929000000000002</v>
      </c>
      <c r="Q1147" t="s">
        <v>637</v>
      </c>
      <c r="R1147" t="s">
        <v>637</v>
      </c>
      <c r="S1147" t="s">
        <v>637</v>
      </c>
      <c r="T1147" t="s">
        <v>785</v>
      </c>
      <c r="U1147" t="s">
        <v>785</v>
      </c>
      <c r="V1147" t="s">
        <v>785</v>
      </c>
      <c r="W1147" t="s">
        <v>785</v>
      </c>
      <c r="X1147" t="s">
        <v>785</v>
      </c>
      <c r="Y1147" t="s">
        <v>6</v>
      </c>
      <c r="Z1147" t="s">
        <v>6</v>
      </c>
      <c r="AA1147" t="s">
        <v>1729</v>
      </c>
      <c r="AB1147" t="s">
        <v>566</v>
      </c>
      <c r="AC1147" t="s">
        <v>715</v>
      </c>
    </row>
    <row r="1148" spans="1:29" x14ac:dyDescent="0.25">
      <c r="A1148" t="s">
        <v>347</v>
      </c>
      <c r="B1148">
        <v>172</v>
      </c>
      <c r="C1148" t="s">
        <v>56</v>
      </c>
      <c r="D1148">
        <v>1990</v>
      </c>
      <c r="E1148" t="s">
        <v>1769</v>
      </c>
      <c r="I1148">
        <v>128.78585000000001</v>
      </c>
      <c r="J1148">
        <v>42.336007000000002</v>
      </c>
      <c r="K1148">
        <v>86.449841000000006</v>
      </c>
      <c r="N1148">
        <v>13.847753000000001</v>
      </c>
      <c r="O1148">
        <v>9.9725304999999995</v>
      </c>
      <c r="P1148">
        <v>91.01</v>
      </c>
      <c r="Q1148" t="s">
        <v>637</v>
      </c>
      <c r="R1148" t="s">
        <v>637</v>
      </c>
      <c r="S1148" t="s">
        <v>637</v>
      </c>
      <c r="T1148" t="s">
        <v>785</v>
      </c>
      <c r="U1148" t="s">
        <v>785</v>
      </c>
      <c r="V1148" t="s">
        <v>785</v>
      </c>
      <c r="W1148" t="s">
        <v>785</v>
      </c>
      <c r="X1148" t="s">
        <v>785</v>
      </c>
      <c r="Y1148" t="s">
        <v>6</v>
      </c>
      <c r="Z1148" t="s">
        <v>6</v>
      </c>
      <c r="AA1148" t="s">
        <v>1729</v>
      </c>
      <c r="AB1148" t="s">
        <v>566</v>
      </c>
      <c r="AC1148" t="s">
        <v>715</v>
      </c>
    </row>
    <row r="1149" spans="1:29" x14ac:dyDescent="0.25">
      <c r="A1149" t="s">
        <v>347</v>
      </c>
      <c r="B1149">
        <v>172</v>
      </c>
      <c r="C1149" t="s">
        <v>56</v>
      </c>
      <c r="D1149">
        <v>1991</v>
      </c>
      <c r="E1149" t="s">
        <v>1770</v>
      </c>
      <c r="I1149">
        <v>141.66648000000001</v>
      </c>
      <c r="J1149">
        <v>45.028863000000001</v>
      </c>
      <c r="K1149">
        <v>96.637612000000004</v>
      </c>
      <c r="N1149">
        <v>21.877800000000001</v>
      </c>
      <c r="O1149">
        <v>16.452013999999998</v>
      </c>
      <c r="P1149">
        <v>86.962000000000003</v>
      </c>
      <c r="Q1149" t="s">
        <v>637</v>
      </c>
      <c r="R1149" t="s">
        <v>637</v>
      </c>
      <c r="S1149" t="s">
        <v>637</v>
      </c>
      <c r="T1149" t="s">
        <v>785</v>
      </c>
      <c r="U1149" t="s">
        <v>785</v>
      </c>
      <c r="V1149" t="s">
        <v>785</v>
      </c>
      <c r="W1149" t="s">
        <v>785</v>
      </c>
      <c r="X1149" t="s">
        <v>785</v>
      </c>
      <c r="Y1149" t="s">
        <v>6</v>
      </c>
      <c r="Z1149" t="s">
        <v>6</v>
      </c>
      <c r="AA1149" t="s">
        <v>1729</v>
      </c>
      <c r="AB1149" t="s">
        <v>566</v>
      </c>
      <c r="AC1149" t="s">
        <v>715</v>
      </c>
    </row>
    <row r="1150" spans="1:29" x14ac:dyDescent="0.25">
      <c r="A1150" t="s">
        <v>347</v>
      </c>
      <c r="B1150">
        <v>172</v>
      </c>
      <c r="C1150" t="s">
        <v>56</v>
      </c>
      <c r="D1150">
        <v>1992</v>
      </c>
      <c r="E1150" t="s">
        <v>1771</v>
      </c>
      <c r="I1150">
        <v>163.48230000000001</v>
      </c>
      <c r="J1150">
        <v>44.427945000000001</v>
      </c>
      <c r="K1150">
        <v>119.05435</v>
      </c>
      <c r="N1150">
        <v>39.255200000000002</v>
      </c>
      <c r="O1150">
        <v>33.195445999999997</v>
      </c>
      <c r="P1150">
        <v>84.852000000000004</v>
      </c>
      <c r="Q1150" t="s">
        <v>637</v>
      </c>
      <c r="R1150" t="s">
        <v>637</v>
      </c>
      <c r="S1150" t="s">
        <v>637</v>
      </c>
      <c r="T1150" t="s">
        <v>785</v>
      </c>
      <c r="U1150" t="s">
        <v>785</v>
      </c>
      <c r="V1150" t="s">
        <v>785</v>
      </c>
      <c r="W1150" t="s">
        <v>785</v>
      </c>
      <c r="X1150" t="s">
        <v>785</v>
      </c>
      <c r="Y1150" t="s">
        <v>6</v>
      </c>
      <c r="Z1150" t="s">
        <v>6</v>
      </c>
      <c r="AA1150" t="s">
        <v>1729</v>
      </c>
      <c r="AB1150" t="s">
        <v>566</v>
      </c>
      <c r="AC1150" t="s">
        <v>715</v>
      </c>
    </row>
    <row r="1151" spans="1:29" x14ac:dyDescent="0.25">
      <c r="A1151" t="s">
        <v>347</v>
      </c>
      <c r="B1151">
        <v>172</v>
      </c>
      <c r="C1151" t="s">
        <v>56</v>
      </c>
      <c r="D1151">
        <v>1993</v>
      </c>
      <c r="E1151" t="s">
        <v>1772</v>
      </c>
      <c r="I1151">
        <v>145.32234</v>
      </c>
      <c r="J1151">
        <v>41.347903000000002</v>
      </c>
      <c r="K1151">
        <v>103.97444</v>
      </c>
      <c r="N1151">
        <v>54.1083</v>
      </c>
      <c r="O1151">
        <v>48.218034000000003</v>
      </c>
      <c r="P1151">
        <v>85.748000000000005</v>
      </c>
      <c r="Q1151" t="s">
        <v>637</v>
      </c>
      <c r="R1151" t="s">
        <v>637</v>
      </c>
      <c r="S1151" t="s">
        <v>637</v>
      </c>
      <c r="T1151" t="s">
        <v>785</v>
      </c>
      <c r="U1151" t="s">
        <v>785</v>
      </c>
      <c r="V1151" t="s">
        <v>785</v>
      </c>
      <c r="W1151" t="s">
        <v>785</v>
      </c>
      <c r="X1151" t="s">
        <v>785</v>
      </c>
      <c r="Y1151" t="s">
        <v>6</v>
      </c>
      <c r="Z1151" t="s">
        <v>6</v>
      </c>
      <c r="AA1151" t="s">
        <v>1729</v>
      </c>
      <c r="AB1151" t="s">
        <v>566</v>
      </c>
      <c r="AC1151" t="s">
        <v>715</v>
      </c>
    </row>
    <row r="1152" spans="1:29" x14ac:dyDescent="0.25">
      <c r="A1152" t="s">
        <v>347</v>
      </c>
      <c r="B1152">
        <v>172</v>
      </c>
      <c r="C1152" t="s">
        <v>56</v>
      </c>
      <c r="D1152">
        <v>1994</v>
      </c>
      <c r="E1152" t="s">
        <v>1773</v>
      </c>
      <c r="I1152">
        <v>136.73982000000001</v>
      </c>
      <c r="J1152">
        <v>37.498897999999997</v>
      </c>
      <c r="K1152">
        <v>99.240921999999998</v>
      </c>
      <c r="N1152">
        <v>56.118065999999999</v>
      </c>
      <c r="O1152">
        <v>51.255949000000001</v>
      </c>
      <c r="P1152">
        <v>90.768000000000001</v>
      </c>
      <c r="Q1152" t="s">
        <v>637</v>
      </c>
      <c r="R1152" t="s">
        <v>637</v>
      </c>
      <c r="S1152" t="s">
        <v>637</v>
      </c>
      <c r="T1152" t="s">
        <v>785</v>
      </c>
      <c r="U1152" t="s">
        <v>785</v>
      </c>
      <c r="V1152" t="s">
        <v>785</v>
      </c>
      <c r="W1152" t="s">
        <v>785</v>
      </c>
      <c r="X1152" t="s">
        <v>785</v>
      </c>
      <c r="Y1152" t="s">
        <v>6</v>
      </c>
      <c r="Z1152" t="s">
        <v>6</v>
      </c>
      <c r="AA1152" t="s">
        <v>1729</v>
      </c>
      <c r="AB1152" t="s">
        <v>566</v>
      </c>
      <c r="AC1152" t="s">
        <v>715</v>
      </c>
    </row>
    <row r="1153" spans="1:29" x14ac:dyDescent="0.25">
      <c r="A1153" t="s">
        <v>347</v>
      </c>
      <c r="B1153">
        <v>172</v>
      </c>
      <c r="C1153" t="s">
        <v>56</v>
      </c>
      <c r="D1153">
        <v>1995</v>
      </c>
      <c r="E1153" t="s">
        <v>1774</v>
      </c>
      <c r="F1153">
        <v>141.30849000000001</v>
      </c>
      <c r="G1153">
        <v>37.857664999999997</v>
      </c>
      <c r="H1153">
        <v>103.45083</v>
      </c>
      <c r="I1153">
        <v>118.43419</v>
      </c>
      <c r="J1153">
        <v>34.663542</v>
      </c>
      <c r="K1153">
        <v>83.770647999999994</v>
      </c>
      <c r="N1153">
        <v>55.147326999999997</v>
      </c>
      <c r="O1153">
        <v>51.251064999999997</v>
      </c>
      <c r="P1153">
        <v>98.555999999999997</v>
      </c>
      <c r="Q1153" t="s">
        <v>637</v>
      </c>
      <c r="R1153" t="s">
        <v>637</v>
      </c>
      <c r="S1153" t="s">
        <v>637</v>
      </c>
      <c r="T1153" t="s">
        <v>785</v>
      </c>
      <c r="U1153" t="s">
        <v>785</v>
      </c>
      <c r="V1153" t="s">
        <v>785</v>
      </c>
      <c r="W1153" t="s">
        <v>785</v>
      </c>
      <c r="X1153" t="s">
        <v>785</v>
      </c>
      <c r="Y1153" t="s">
        <v>6</v>
      </c>
      <c r="Z1153" t="s">
        <v>6</v>
      </c>
      <c r="AA1153" t="s">
        <v>1729</v>
      </c>
      <c r="AB1153" t="s">
        <v>566</v>
      </c>
      <c r="AC1153" t="s">
        <v>715</v>
      </c>
    </row>
    <row r="1154" spans="1:29" x14ac:dyDescent="0.25">
      <c r="A1154" t="s">
        <v>347</v>
      </c>
      <c r="B1154">
        <v>172</v>
      </c>
      <c r="C1154" t="s">
        <v>56</v>
      </c>
      <c r="D1154">
        <v>1996</v>
      </c>
      <c r="E1154" t="s">
        <v>1775</v>
      </c>
      <c r="F1154">
        <v>135.09504000000001</v>
      </c>
      <c r="G1154">
        <v>34.304330999999998</v>
      </c>
      <c r="H1154">
        <v>100.79071</v>
      </c>
      <c r="I1154">
        <v>115.27533</v>
      </c>
      <c r="J1154">
        <v>32.042915999999998</v>
      </c>
      <c r="K1154">
        <v>83.232411999999997</v>
      </c>
      <c r="N1154">
        <v>55.318440000000002</v>
      </c>
      <c r="O1154">
        <v>51.918478999999998</v>
      </c>
      <c r="P1154">
        <v>102.06</v>
      </c>
      <c r="Q1154" t="s">
        <v>637</v>
      </c>
      <c r="R1154" t="s">
        <v>637</v>
      </c>
      <c r="S1154" t="s">
        <v>637</v>
      </c>
      <c r="T1154" t="s">
        <v>785</v>
      </c>
      <c r="U1154" t="s">
        <v>785</v>
      </c>
      <c r="V1154" t="s">
        <v>785</v>
      </c>
      <c r="W1154" t="s">
        <v>785</v>
      </c>
      <c r="X1154" t="s">
        <v>785</v>
      </c>
      <c r="Y1154" t="s">
        <v>6</v>
      </c>
      <c r="Z1154" t="s">
        <v>6</v>
      </c>
      <c r="AA1154" t="s">
        <v>1729</v>
      </c>
      <c r="AB1154" t="s">
        <v>566</v>
      </c>
      <c r="AC1154" t="s">
        <v>715</v>
      </c>
    </row>
    <row r="1155" spans="1:29" x14ac:dyDescent="0.25">
      <c r="A1155" t="s">
        <v>347</v>
      </c>
      <c r="B1155">
        <v>172</v>
      </c>
      <c r="C1155" t="s">
        <v>56</v>
      </c>
      <c r="D1155">
        <v>1997</v>
      </c>
      <c r="E1155" t="s">
        <v>1776</v>
      </c>
      <c r="F1155">
        <v>137.35845</v>
      </c>
      <c r="G1155">
        <v>31.814734000000001</v>
      </c>
      <c r="H1155">
        <v>105.54371999999999</v>
      </c>
      <c r="I1155">
        <v>116.6763</v>
      </c>
      <c r="J1155">
        <v>29.957196</v>
      </c>
      <c r="K1155">
        <v>86.719103000000004</v>
      </c>
      <c r="N1155">
        <v>52.247647999999998</v>
      </c>
      <c r="O1155">
        <v>49.335368000000003</v>
      </c>
      <c r="P1155">
        <v>110.738</v>
      </c>
      <c r="Q1155" t="s">
        <v>637</v>
      </c>
      <c r="R1155" t="s">
        <v>637</v>
      </c>
      <c r="S1155" t="s">
        <v>637</v>
      </c>
      <c r="T1155" t="s">
        <v>785</v>
      </c>
      <c r="U1155" t="s">
        <v>785</v>
      </c>
      <c r="V1155" t="s">
        <v>785</v>
      </c>
      <c r="W1155" t="s">
        <v>785</v>
      </c>
      <c r="X1155" t="s">
        <v>785</v>
      </c>
      <c r="Y1155" t="s">
        <v>6</v>
      </c>
      <c r="Z1155" t="s">
        <v>6</v>
      </c>
      <c r="AA1155" t="s">
        <v>1729</v>
      </c>
      <c r="AB1155" t="s">
        <v>566</v>
      </c>
      <c r="AC1155" t="s">
        <v>715</v>
      </c>
    </row>
    <row r="1156" spans="1:29" x14ac:dyDescent="0.25">
      <c r="A1156" t="s">
        <v>347</v>
      </c>
      <c r="B1156">
        <v>172</v>
      </c>
      <c r="C1156" t="s">
        <v>56</v>
      </c>
      <c r="D1156">
        <v>1998</v>
      </c>
      <c r="E1156" t="s">
        <v>1777</v>
      </c>
      <c r="F1156">
        <v>131.46566999999999</v>
      </c>
      <c r="G1156">
        <v>31.501387000000001</v>
      </c>
      <c r="H1156">
        <v>99.964280000000002</v>
      </c>
      <c r="I1156">
        <v>108.74383</v>
      </c>
      <c r="J1156">
        <v>29.575019999999999</v>
      </c>
      <c r="K1156">
        <v>79.168813</v>
      </c>
      <c r="N1156">
        <v>46.862487999999999</v>
      </c>
      <c r="O1156">
        <v>44.130352000000002</v>
      </c>
      <c r="P1156">
        <v>120.38200000000001</v>
      </c>
      <c r="Q1156" t="s">
        <v>637</v>
      </c>
      <c r="R1156" t="s">
        <v>637</v>
      </c>
      <c r="S1156" t="s">
        <v>637</v>
      </c>
      <c r="T1156" t="s">
        <v>785</v>
      </c>
      <c r="U1156" t="s">
        <v>785</v>
      </c>
      <c r="V1156" t="s">
        <v>785</v>
      </c>
      <c r="W1156" t="s">
        <v>785</v>
      </c>
      <c r="X1156" t="s">
        <v>785</v>
      </c>
      <c r="Y1156" t="s">
        <v>6</v>
      </c>
      <c r="Z1156" t="s">
        <v>6</v>
      </c>
      <c r="AA1156" t="s">
        <v>1729</v>
      </c>
      <c r="AB1156" t="s">
        <v>566</v>
      </c>
      <c r="AC1156" t="s">
        <v>715</v>
      </c>
    </row>
    <row r="1157" spans="1:29" x14ac:dyDescent="0.25">
      <c r="A1157" t="s">
        <v>347</v>
      </c>
      <c r="B1157">
        <v>172</v>
      </c>
      <c r="C1157" t="s">
        <v>56</v>
      </c>
      <c r="D1157">
        <v>1999</v>
      </c>
      <c r="E1157" t="s">
        <v>1778</v>
      </c>
      <c r="F1157">
        <v>135.87136000000001</v>
      </c>
      <c r="G1157">
        <v>32.44802</v>
      </c>
      <c r="H1157">
        <v>103.42334</v>
      </c>
      <c r="I1157">
        <v>112.33346</v>
      </c>
      <c r="J1157">
        <v>31.217352000000002</v>
      </c>
      <c r="K1157">
        <v>81.116110000000006</v>
      </c>
      <c r="N1157">
        <v>44.008572000000001</v>
      </c>
      <c r="O1157">
        <v>41.577176999999999</v>
      </c>
      <c r="P1157">
        <v>126.923</v>
      </c>
      <c r="Q1157" t="s">
        <v>637</v>
      </c>
      <c r="R1157" t="s">
        <v>637</v>
      </c>
      <c r="S1157" t="s">
        <v>637</v>
      </c>
      <c r="T1157" t="s">
        <v>785</v>
      </c>
      <c r="U1157" t="s">
        <v>785</v>
      </c>
      <c r="V1157" t="s">
        <v>785</v>
      </c>
      <c r="W1157" t="s">
        <v>785</v>
      </c>
      <c r="X1157" t="s">
        <v>785</v>
      </c>
      <c r="Y1157" t="s">
        <v>6</v>
      </c>
      <c r="Z1157" t="s">
        <v>6</v>
      </c>
      <c r="AA1157" t="s">
        <v>1729</v>
      </c>
      <c r="AB1157" t="s">
        <v>566</v>
      </c>
      <c r="AC1157" t="s">
        <v>715</v>
      </c>
    </row>
    <row r="1158" spans="1:29" x14ac:dyDescent="0.25">
      <c r="A1158" t="s">
        <v>347</v>
      </c>
      <c r="B1158">
        <v>172</v>
      </c>
      <c r="C1158" t="s">
        <v>56</v>
      </c>
      <c r="D1158">
        <v>2000</v>
      </c>
      <c r="E1158" t="s">
        <v>1779</v>
      </c>
      <c r="F1158">
        <v>147.08537000000001</v>
      </c>
      <c r="G1158">
        <v>33.038800999999999</v>
      </c>
      <c r="H1158">
        <v>114.04657</v>
      </c>
      <c r="I1158">
        <v>121.90575</v>
      </c>
      <c r="J1158">
        <v>31.645152</v>
      </c>
      <c r="K1158">
        <v>90.260603000000003</v>
      </c>
      <c r="N1158">
        <v>42.486111000000001</v>
      </c>
      <c r="O1158">
        <v>39.974020000000003</v>
      </c>
      <c r="P1158">
        <v>136.261</v>
      </c>
      <c r="Q1158" t="s">
        <v>637</v>
      </c>
      <c r="R1158" t="s">
        <v>637</v>
      </c>
      <c r="S1158" t="s">
        <v>637</v>
      </c>
      <c r="T1158" t="s">
        <v>785</v>
      </c>
      <c r="U1158" t="s">
        <v>785</v>
      </c>
      <c r="V1158" t="s">
        <v>785</v>
      </c>
      <c r="W1158" t="s">
        <v>785</v>
      </c>
      <c r="X1158" t="s">
        <v>785</v>
      </c>
      <c r="Y1158" t="s">
        <v>6</v>
      </c>
      <c r="Z1158" t="s">
        <v>6</v>
      </c>
      <c r="AA1158" t="s">
        <v>1729</v>
      </c>
      <c r="AB1158" t="s">
        <v>566</v>
      </c>
      <c r="AC1158" t="s">
        <v>715</v>
      </c>
    </row>
    <row r="1159" spans="1:29" x14ac:dyDescent="0.25">
      <c r="A1159" t="s">
        <v>347</v>
      </c>
      <c r="B1159">
        <v>172</v>
      </c>
      <c r="C1159" t="s">
        <v>56</v>
      </c>
      <c r="D1159">
        <v>2001</v>
      </c>
      <c r="E1159" t="s">
        <v>1780</v>
      </c>
      <c r="F1159">
        <v>142.11593999999999</v>
      </c>
      <c r="G1159">
        <v>33.562730000000002</v>
      </c>
      <c r="H1159">
        <v>108.55321000000001</v>
      </c>
      <c r="I1159">
        <v>117.54398</v>
      </c>
      <c r="J1159">
        <v>32.091500000000003</v>
      </c>
      <c r="K1159">
        <v>85.452481000000006</v>
      </c>
      <c r="N1159">
        <v>40.946572000000003</v>
      </c>
      <c r="O1159">
        <v>38.477674999999998</v>
      </c>
      <c r="P1159">
        <v>144.43700000000001</v>
      </c>
      <c r="Q1159" t="s">
        <v>637</v>
      </c>
      <c r="R1159" t="s">
        <v>637</v>
      </c>
      <c r="S1159" t="s">
        <v>637</v>
      </c>
      <c r="T1159" t="s">
        <v>785</v>
      </c>
      <c r="U1159" t="s">
        <v>785</v>
      </c>
      <c r="V1159" t="s">
        <v>785</v>
      </c>
      <c r="W1159" t="s">
        <v>785</v>
      </c>
      <c r="X1159" t="s">
        <v>785</v>
      </c>
      <c r="Y1159" t="s">
        <v>6</v>
      </c>
      <c r="Z1159" t="s">
        <v>6</v>
      </c>
      <c r="AA1159" t="s">
        <v>1729</v>
      </c>
      <c r="AB1159" t="s">
        <v>566</v>
      </c>
      <c r="AC1159" t="s">
        <v>715</v>
      </c>
    </row>
    <row r="1160" spans="1:29" x14ac:dyDescent="0.25">
      <c r="A1160" t="s">
        <v>347</v>
      </c>
      <c r="B1160">
        <v>172</v>
      </c>
      <c r="C1160" t="s">
        <v>56</v>
      </c>
      <c r="D1160">
        <v>2002</v>
      </c>
      <c r="E1160" t="s">
        <v>1781</v>
      </c>
      <c r="F1160">
        <v>144.03226000000001</v>
      </c>
      <c r="G1160">
        <v>36.462583000000002</v>
      </c>
      <c r="H1160">
        <v>107.56968000000001</v>
      </c>
      <c r="I1160">
        <v>119.65013999999999</v>
      </c>
      <c r="J1160">
        <v>34.610793999999999</v>
      </c>
      <c r="K1160">
        <v>85.039349000000001</v>
      </c>
      <c r="N1160">
        <v>40.169533999999999</v>
      </c>
      <c r="O1160">
        <v>37.398592999999998</v>
      </c>
      <c r="P1160">
        <v>148.28899999999999</v>
      </c>
      <c r="Q1160" t="s">
        <v>637</v>
      </c>
      <c r="R1160" t="s">
        <v>637</v>
      </c>
      <c r="S1160" t="s">
        <v>637</v>
      </c>
      <c r="T1160" t="s">
        <v>785</v>
      </c>
      <c r="U1160" t="s">
        <v>785</v>
      </c>
      <c r="V1160" t="s">
        <v>785</v>
      </c>
      <c r="W1160" t="s">
        <v>785</v>
      </c>
      <c r="X1160" t="s">
        <v>785</v>
      </c>
      <c r="Y1160" t="s">
        <v>6</v>
      </c>
      <c r="Z1160" t="s">
        <v>6</v>
      </c>
      <c r="AA1160" t="s">
        <v>1729</v>
      </c>
      <c r="AB1160" t="s">
        <v>566</v>
      </c>
      <c r="AC1160" t="s">
        <v>715</v>
      </c>
    </row>
    <row r="1161" spans="1:29" x14ac:dyDescent="0.25">
      <c r="A1161" t="s">
        <v>347</v>
      </c>
      <c r="B1161">
        <v>172</v>
      </c>
      <c r="C1161" t="s">
        <v>56</v>
      </c>
      <c r="D1161">
        <v>2003</v>
      </c>
      <c r="E1161" t="s">
        <v>1782</v>
      </c>
      <c r="F1161">
        <v>150.70099999999999</v>
      </c>
      <c r="G1161">
        <v>39.541066999999998</v>
      </c>
      <c r="H1161">
        <v>111.15993</v>
      </c>
      <c r="I1161">
        <v>125.52171</v>
      </c>
      <c r="J1161">
        <v>38.119272000000002</v>
      </c>
      <c r="K1161">
        <v>87.402437000000006</v>
      </c>
      <c r="N1161">
        <v>42.738290999999997</v>
      </c>
      <c r="O1161">
        <v>39.396577999999998</v>
      </c>
      <c r="P1161">
        <v>151.56899999999999</v>
      </c>
      <c r="Q1161" t="s">
        <v>637</v>
      </c>
      <c r="R1161" t="s">
        <v>637</v>
      </c>
      <c r="S1161" t="s">
        <v>637</v>
      </c>
      <c r="T1161" t="s">
        <v>785</v>
      </c>
      <c r="U1161" t="s">
        <v>785</v>
      </c>
      <c r="V1161" t="s">
        <v>785</v>
      </c>
      <c r="W1161" t="s">
        <v>785</v>
      </c>
      <c r="X1161" t="s">
        <v>785</v>
      </c>
      <c r="Y1161" t="s">
        <v>6</v>
      </c>
      <c r="Z1161" t="s">
        <v>6</v>
      </c>
      <c r="AA1161" t="s">
        <v>1729</v>
      </c>
      <c r="AB1161" t="s">
        <v>566</v>
      </c>
      <c r="AC1161" t="s">
        <v>715</v>
      </c>
    </row>
    <row r="1162" spans="1:29" x14ac:dyDescent="0.25">
      <c r="A1162" t="s">
        <v>347</v>
      </c>
      <c r="B1162">
        <v>172</v>
      </c>
      <c r="C1162" t="s">
        <v>56</v>
      </c>
      <c r="D1162">
        <v>2004</v>
      </c>
      <c r="E1162" t="s">
        <v>1783</v>
      </c>
      <c r="F1162">
        <v>155.01051000000001</v>
      </c>
      <c r="G1162">
        <v>43.801309000000003</v>
      </c>
      <c r="H1162">
        <v>111.2092</v>
      </c>
      <c r="I1162">
        <v>129.15691000000001</v>
      </c>
      <c r="J1162">
        <v>41.517696999999998</v>
      </c>
      <c r="K1162">
        <v>87.639216000000005</v>
      </c>
      <c r="N1162">
        <v>42.647829000000002</v>
      </c>
      <c r="O1162">
        <v>38.917949999999998</v>
      </c>
      <c r="P1162">
        <v>158.477</v>
      </c>
      <c r="Q1162" t="s">
        <v>637</v>
      </c>
      <c r="R1162" t="s">
        <v>637</v>
      </c>
      <c r="S1162" t="s">
        <v>637</v>
      </c>
      <c r="T1162" t="s">
        <v>785</v>
      </c>
      <c r="U1162" t="s">
        <v>785</v>
      </c>
      <c r="V1162" t="s">
        <v>785</v>
      </c>
      <c r="W1162" t="s">
        <v>785</v>
      </c>
      <c r="X1162" t="s">
        <v>785</v>
      </c>
      <c r="Y1162" t="s">
        <v>6</v>
      </c>
      <c r="Z1162" t="s">
        <v>6</v>
      </c>
      <c r="AA1162" t="s">
        <v>1729</v>
      </c>
      <c r="AB1162" t="s">
        <v>566</v>
      </c>
      <c r="AC1162" t="s">
        <v>715</v>
      </c>
    </row>
    <row r="1163" spans="1:29" x14ac:dyDescent="0.25">
      <c r="A1163" t="s">
        <v>347</v>
      </c>
      <c r="B1163">
        <v>172</v>
      </c>
      <c r="C1163" t="s">
        <v>56</v>
      </c>
      <c r="D1163">
        <v>2005</v>
      </c>
      <c r="E1163" t="s">
        <v>1784</v>
      </c>
      <c r="F1163">
        <v>160.46037999999999</v>
      </c>
      <c r="G1163">
        <v>48.371222000000003</v>
      </c>
      <c r="H1163">
        <v>112.08916000000001</v>
      </c>
      <c r="I1163">
        <v>134.18275</v>
      </c>
      <c r="J1163">
        <v>46.417904</v>
      </c>
      <c r="K1163">
        <v>87.764848000000001</v>
      </c>
      <c r="N1163">
        <v>39.937465000000003</v>
      </c>
      <c r="O1163">
        <v>35.626296000000004</v>
      </c>
      <c r="P1163">
        <v>164.387</v>
      </c>
      <c r="Q1163" t="s">
        <v>637</v>
      </c>
      <c r="R1163" t="s">
        <v>637</v>
      </c>
      <c r="S1163" t="s">
        <v>637</v>
      </c>
      <c r="T1163" t="s">
        <v>785</v>
      </c>
      <c r="U1163" t="s">
        <v>785</v>
      </c>
      <c r="V1163" t="s">
        <v>785</v>
      </c>
      <c r="W1163" t="s">
        <v>785</v>
      </c>
      <c r="X1163" t="s">
        <v>785</v>
      </c>
      <c r="Y1163" t="s">
        <v>6</v>
      </c>
      <c r="Z1163" t="s">
        <v>6</v>
      </c>
      <c r="AA1163" t="s">
        <v>1729</v>
      </c>
      <c r="AB1163" t="s">
        <v>566</v>
      </c>
      <c r="AC1163" t="s">
        <v>715</v>
      </c>
    </row>
    <row r="1164" spans="1:29" x14ac:dyDescent="0.25">
      <c r="A1164" t="s">
        <v>347</v>
      </c>
      <c r="B1164">
        <v>172</v>
      </c>
      <c r="C1164" t="s">
        <v>56</v>
      </c>
      <c r="D1164">
        <v>2006</v>
      </c>
      <c r="E1164" t="s">
        <v>1785</v>
      </c>
      <c r="F1164">
        <v>169.57893999999999</v>
      </c>
      <c r="G1164">
        <v>52.832909999999998</v>
      </c>
      <c r="H1164">
        <v>116.74603</v>
      </c>
      <c r="I1164">
        <v>140.20821000000001</v>
      </c>
      <c r="J1164">
        <v>49.783911000000003</v>
      </c>
      <c r="K1164">
        <v>90.424299000000005</v>
      </c>
      <c r="N1164">
        <v>38.059485000000002</v>
      </c>
      <c r="O1164">
        <v>33.563326000000004</v>
      </c>
      <c r="P1164">
        <v>172.614</v>
      </c>
      <c r="Q1164" t="s">
        <v>637</v>
      </c>
      <c r="R1164" t="s">
        <v>637</v>
      </c>
      <c r="S1164" t="s">
        <v>637</v>
      </c>
      <c r="T1164" t="s">
        <v>785</v>
      </c>
      <c r="U1164" t="s">
        <v>785</v>
      </c>
      <c r="V1164" t="s">
        <v>785</v>
      </c>
      <c r="W1164" t="s">
        <v>785</v>
      </c>
      <c r="X1164" t="s">
        <v>785</v>
      </c>
      <c r="Y1164" t="s">
        <v>6</v>
      </c>
      <c r="Z1164" t="s">
        <v>6</v>
      </c>
      <c r="AA1164" t="s">
        <v>1729</v>
      </c>
      <c r="AB1164" t="s">
        <v>566</v>
      </c>
      <c r="AC1164" t="s">
        <v>715</v>
      </c>
    </row>
    <row r="1165" spans="1:29" x14ac:dyDescent="0.25">
      <c r="A1165" t="s">
        <v>347</v>
      </c>
      <c r="B1165">
        <v>172</v>
      </c>
      <c r="C1165" t="s">
        <v>56</v>
      </c>
      <c r="D1165">
        <v>2007</v>
      </c>
      <c r="E1165" t="s">
        <v>1786</v>
      </c>
      <c r="F1165">
        <v>174.40617</v>
      </c>
      <c r="G1165">
        <v>54.057153999999997</v>
      </c>
      <c r="H1165">
        <v>120.34901000000001</v>
      </c>
      <c r="I1165">
        <v>145.18555000000001</v>
      </c>
      <c r="J1165">
        <v>51.052608999999997</v>
      </c>
      <c r="K1165">
        <v>94.132936999999998</v>
      </c>
      <c r="N1165">
        <v>33.992674000000001</v>
      </c>
      <c r="O1165">
        <v>29.508424999999999</v>
      </c>
      <c r="P1165">
        <v>186.584</v>
      </c>
      <c r="Q1165" t="s">
        <v>637</v>
      </c>
      <c r="R1165" t="s">
        <v>637</v>
      </c>
      <c r="S1165" t="s">
        <v>637</v>
      </c>
      <c r="T1165" t="s">
        <v>785</v>
      </c>
      <c r="U1165" t="s">
        <v>785</v>
      </c>
      <c r="V1165" t="s">
        <v>785</v>
      </c>
      <c r="W1165" t="s">
        <v>785</v>
      </c>
      <c r="X1165" t="s">
        <v>785</v>
      </c>
      <c r="Y1165" t="s">
        <v>6</v>
      </c>
      <c r="Z1165" t="s">
        <v>6</v>
      </c>
      <c r="AA1165" t="s">
        <v>1729</v>
      </c>
      <c r="AB1165" t="s">
        <v>566</v>
      </c>
      <c r="AC1165" t="s">
        <v>715</v>
      </c>
    </row>
    <row r="1166" spans="1:29" x14ac:dyDescent="0.25">
      <c r="A1166" t="s">
        <v>347</v>
      </c>
      <c r="B1166">
        <v>172</v>
      </c>
      <c r="C1166" t="s">
        <v>56</v>
      </c>
      <c r="D1166">
        <v>2008</v>
      </c>
      <c r="E1166" t="s">
        <v>1787</v>
      </c>
      <c r="F1166">
        <v>187.29033999999999</v>
      </c>
      <c r="G1166">
        <v>56.306044</v>
      </c>
      <c r="H1166">
        <v>130.98429999999999</v>
      </c>
      <c r="I1166">
        <v>156.57447999999999</v>
      </c>
      <c r="J1166">
        <v>52.787399999999998</v>
      </c>
      <c r="K1166">
        <v>103.78708</v>
      </c>
      <c r="N1166">
        <v>32.653742000000001</v>
      </c>
      <c r="O1166">
        <v>28.160506999999999</v>
      </c>
      <c r="P1166">
        <v>193.71100000000001</v>
      </c>
      <c r="Q1166" t="s">
        <v>637</v>
      </c>
      <c r="R1166" t="s">
        <v>637</v>
      </c>
      <c r="S1166" t="s">
        <v>637</v>
      </c>
      <c r="T1166" t="s">
        <v>785</v>
      </c>
      <c r="U1166" t="s">
        <v>785</v>
      </c>
      <c r="V1166" t="s">
        <v>785</v>
      </c>
      <c r="W1166" t="s">
        <v>785</v>
      </c>
      <c r="X1166" t="s">
        <v>785</v>
      </c>
      <c r="Y1166" t="s">
        <v>6</v>
      </c>
      <c r="Z1166" t="s">
        <v>6</v>
      </c>
      <c r="AA1166" t="s">
        <v>1729</v>
      </c>
      <c r="AB1166" t="s">
        <v>566</v>
      </c>
      <c r="AC1166" t="s">
        <v>715</v>
      </c>
    </row>
    <row r="1167" spans="1:29" x14ac:dyDescent="0.25">
      <c r="A1167" t="s">
        <v>347</v>
      </c>
      <c r="B1167">
        <v>172</v>
      </c>
      <c r="C1167" t="s">
        <v>56</v>
      </c>
      <c r="D1167">
        <v>2009</v>
      </c>
      <c r="E1167" t="s">
        <v>1788</v>
      </c>
      <c r="F1167">
        <v>195.39687000000001</v>
      </c>
      <c r="G1167">
        <v>62.170701999999999</v>
      </c>
      <c r="H1167">
        <v>133.22617</v>
      </c>
      <c r="I1167">
        <v>165.87065999999999</v>
      </c>
      <c r="J1167">
        <v>59.280005000000003</v>
      </c>
      <c r="K1167">
        <v>106.59066</v>
      </c>
      <c r="N1167">
        <v>41.696021999999999</v>
      </c>
      <c r="O1167">
        <v>36.187572000000003</v>
      </c>
      <c r="P1167">
        <v>181.029</v>
      </c>
      <c r="Q1167" t="s">
        <v>637</v>
      </c>
      <c r="R1167" t="s">
        <v>637</v>
      </c>
      <c r="S1167" t="s">
        <v>637</v>
      </c>
      <c r="T1167" t="s">
        <v>785</v>
      </c>
      <c r="U1167" t="s">
        <v>785</v>
      </c>
      <c r="V1167" t="s">
        <v>785</v>
      </c>
      <c r="W1167" t="s">
        <v>785</v>
      </c>
      <c r="X1167" t="s">
        <v>785</v>
      </c>
      <c r="Y1167" t="s">
        <v>6</v>
      </c>
      <c r="Z1167" t="s">
        <v>6</v>
      </c>
      <c r="AA1167" t="s">
        <v>1729</v>
      </c>
      <c r="AB1167" t="s">
        <v>566</v>
      </c>
      <c r="AC1167" t="s">
        <v>715</v>
      </c>
    </row>
    <row r="1168" spans="1:29" x14ac:dyDescent="0.25">
      <c r="A1168" t="s">
        <v>347</v>
      </c>
      <c r="B1168">
        <v>172</v>
      </c>
      <c r="C1168" t="s">
        <v>56</v>
      </c>
      <c r="D1168">
        <v>2010</v>
      </c>
      <c r="E1168" t="s">
        <v>1789</v>
      </c>
      <c r="F1168">
        <v>200.15767</v>
      </c>
      <c r="G1168">
        <v>63.868519999999997</v>
      </c>
      <c r="H1168">
        <v>136.28915000000001</v>
      </c>
      <c r="I1168">
        <v>169.96366</v>
      </c>
      <c r="J1168">
        <v>61.116515</v>
      </c>
      <c r="K1168">
        <v>108.84714</v>
      </c>
      <c r="N1168">
        <v>47.119129000000001</v>
      </c>
      <c r="O1168">
        <v>41.460715999999998</v>
      </c>
      <c r="P1168">
        <v>187.1</v>
      </c>
      <c r="Q1168" t="s">
        <v>637</v>
      </c>
      <c r="R1168" t="s">
        <v>637</v>
      </c>
      <c r="S1168" t="s">
        <v>637</v>
      </c>
      <c r="T1168" t="s">
        <v>785</v>
      </c>
      <c r="U1168" t="s">
        <v>785</v>
      </c>
      <c r="V1168" t="s">
        <v>785</v>
      </c>
      <c r="W1168" t="s">
        <v>785</v>
      </c>
      <c r="X1168" t="s">
        <v>785</v>
      </c>
      <c r="Y1168" t="s">
        <v>6</v>
      </c>
      <c r="Z1168" t="s">
        <v>6</v>
      </c>
      <c r="AA1168" t="s">
        <v>1729</v>
      </c>
      <c r="AB1168" t="s">
        <v>566</v>
      </c>
      <c r="AC1168" t="s">
        <v>715</v>
      </c>
    </row>
    <row r="1169" spans="1:29" x14ac:dyDescent="0.25">
      <c r="A1169" t="s">
        <v>347</v>
      </c>
      <c r="B1169">
        <v>172</v>
      </c>
      <c r="C1169" t="s">
        <v>56</v>
      </c>
      <c r="D1169">
        <v>2011</v>
      </c>
      <c r="E1169" t="s">
        <v>1790</v>
      </c>
      <c r="F1169">
        <v>201.99726999999999</v>
      </c>
      <c r="G1169">
        <v>64.906612999999993</v>
      </c>
      <c r="H1169">
        <v>137.09065000000001</v>
      </c>
      <c r="I1169">
        <v>169.15613999999999</v>
      </c>
      <c r="J1169">
        <v>61.326566999999997</v>
      </c>
      <c r="K1169">
        <v>107.82957</v>
      </c>
      <c r="N1169">
        <v>48.504280000000001</v>
      </c>
      <c r="O1169">
        <v>42.698951999999998</v>
      </c>
      <c r="P1169">
        <v>196.869</v>
      </c>
      <c r="Q1169" t="s">
        <v>637</v>
      </c>
      <c r="R1169" t="s">
        <v>637</v>
      </c>
      <c r="S1169" t="s">
        <v>637</v>
      </c>
      <c r="T1169" t="s">
        <v>785</v>
      </c>
      <c r="U1169" t="s">
        <v>785</v>
      </c>
      <c r="V1169" t="s">
        <v>785</v>
      </c>
      <c r="W1169" t="s">
        <v>785</v>
      </c>
      <c r="X1169" t="s">
        <v>785</v>
      </c>
      <c r="Y1169" t="s">
        <v>6</v>
      </c>
      <c r="Z1169" t="s">
        <v>6</v>
      </c>
      <c r="AA1169" t="s">
        <v>1729</v>
      </c>
      <c r="AB1169" t="s">
        <v>566</v>
      </c>
      <c r="AC1169" t="s">
        <v>715</v>
      </c>
    </row>
    <row r="1170" spans="1:29" x14ac:dyDescent="0.25">
      <c r="A1170" t="s">
        <v>347</v>
      </c>
      <c r="B1170">
        <v>172</v>
      </c>
      <c r="C1170" t="s">
        <v>56</v>
      </c>
      <c r="D1170">
        <v>2012</v>
      </c>
      <c r="E1170" t="s">
        <v>1791</v>
      </c>
      <c r="F1170">
        <v>202.87898000000001</v>
      </c>
      <c r="G1170">
        <v>66.431757000000005</v>
      </c>
      <c r="H1170">
        <v>136.44721999999999</v>
      </c>
      <c r="I1170">
        <v>172.61314999999999</v>
      </c>
      <c r="J1170">
        <v>63.576802000000001</v>
      </c>
      <c r="K1170">
        <v>109.03635</v>
      </c>
      <c r="N1170">
        <v>53.909742000000001</v>
      </c>
      <c r="O1170">
        <v>46.435561</v>
      </c>
      <c r="P1170">
        <v>199.79300000000001</v>
      </c>
      <c r="Q1170" t="s">
        <v>637</v>
      </c>
      <c r="R1170" t="s">
        <v>637</v>
      </c>
      <c r="S1170" t="s">
        <v>637</v>
      </c>
      <c r="T1170" t="s">
        <v>785</v>
      </c>
      <c r="U1170" t="s">
        <v>785</v>
      </c>
      <c r="V1170" t="s">
        <v>785</v>
      </c>
      <c r="W1170" t="s">
        <v>785</v>
      </c>
      <c r="X1170" t="s">
        <v>785</v>
      </c>
      <c r="Y1170" t="s">
        <v>6</v>
      </c>
      <c r="Z1170" t="s">
        <v>6</v>
      </c>
      <c r="AA1170" t="s">
        <v>1729</v>
      </c>
      <c r="AB1170" t="s">
        <v>566</v>
      </c>
      <c r="AC1170" t="s">
        <v>715</v>
      </c>
    </row>
    <row r="1171" spans="1:29" x14ac:dyDescent="0.25">
      <c r="A1171" t="s">
        <v>347</v>
      </c>
      <c r="B1171">
        <v>172</v>
      </c>
      <c r="C1171" t="s">
        <v>56</v>
      </c>
      <c r="D1171">
        <v>2013</v>
      </c>
      <c r="E1171" t="s">
        <v>1792</v>
      </c>
      <c r="F1171">
        <v>208.39931999999999</v>
      </c>
      <c r="G1171">
        <v>67.238784999999993</v>
      </c>
      <c r="H1171">
        <v>141.16052999999999</v>
      </c>
      <c r="I1171">
        <v>177.08348000000001</v>
      </c>
      <c r="J1171">
        <v>64.002792999999997</v>
      </c>
      <c r="K1171">
        <v>113.08068</v>
      </c>
      <c r="N1171">
        <v>56.458038000000002</v>
      </c>
      <c r="O1171">
        <v>48.197091</v>
      </c>
      <c r="P1171">
        <v>203.33799999999999</v>
      </c>
      <c r="Q1171" t="s">
        <v>637</v>
      </c>
      <c r="R1171" t="s">
        <v>637</v>
      </c>
      <c r="S1171" t="s">
        <v>637</v>
      </c>
      <c r="T1171" t="s">
        <v>785</v>
      </c>
      <c r="U1171" t="s">
        <v>785</v>
      </c>
      <c r="V1171" t="s">
        <v>785</v>
      </c>
      <c r="W1171" t="s">
        <v>785</v>
      </c>
      <c r="X1171" t="s">
        <v>785</v>
      </c>
      <c r="Y1171" t="s">
        <v>6</v>
      </c>
      <c r="Z1171" t="s">
        <v>6</v>
      </c>
      <c r="AA1171" t="s">
        <v>1729</v>
      </c>
      <c r="AB1171" t="s">
        <v>566</v>
      </c>
      <c r="AC1171" t="s">
        <v>715</v>
      </c>
    </row>
    <row r="1172" spans="1:29" x14ac:dyDescent="0.25">
      <c r="A1172" t="s">
        <v>347</v>
      </c>
      <c r="B1172">
        <v>172</v>
      </c>
      <c r="C1172" t="s">
        <v>56</v>
      </c>
      <c r="D1172">
        <v>2014</v>
      </c>
      <c r="E1172" t="s">
        <v>1793</v>
      </c>
      <c r="F1172">
        <v>214.37504999999999</v>
      </c>
      <c r="G1172">
        <v>67.131608</v>
      </c>
      <c r="H1172">
        <v>147.24345</v>
      </c>
      <c r="I1172">
        <v>183.78675999999999</v>
      </c>
      <c r="J1172">
        <v>65.428715999999994</v>
      </c>
      <c r="K1172">
        <v>118.35804</v>
      </c>
      <c r="N1172">
        <v>60.200167</v>
      </c>
      <c r="O1172">
        <v>50.944645000000001</v>
      </c>
      <c r="P1172">
        <v>205.47399999999999</v>
      </c>
      <c r="Q1172" t="s">
        <v>637</v>
      </c>
      <c r="R1172" t="s">
        <v>637</v>
      </c>
      <c r="S1172" t="s">
        <v>637</v>
      </c>
      <c r="T1172" t="s">
        <v>785</v>
      </c>
      <c r="U1172" t="s">
        <v>785</v>
      </c>
      <c r="V1172" t="s">
        <v>785</v>
      </c>
      <c r="W1172" t="s">
        <v>785</v>
      </c>
      <c r="X1172" t="s">
        <v>785</v>
      </c>
      <c r="Y1172" t="s">
        <v>6</v>
      </c>
      <c r="Z1172" t="s">
        <v>6</v>
      </c>
      <c r="AA1172" t="s">
        <v>1729</v>
      </c>
      <c r="AB1172" t="s">
        <v>566</v>
      </c>
      <c r="AC1172" t="s">
        <v>715</v>
      </c>
    </row>
    <row r="1173" spans="1:29" x14ac:dyDescent="0.25">
      <c r="A1173" t="s">
        <v>347</v>
      </c>
      <c r="B1173">
        <v>172</v>
      </c>
      <c r="C1173" t="s">
        <v>56</v>
      </c>
      <c r="D1173">
        <v>2015</v>
      </c>
      <c r="E1173" t="s">
        <v>1794</v>
      </c>
      <c r="F1173">
        <v>222.26604</v>
      </c>
      <c r="G1173">
        <v>68.543285999999995</v>
      </c>
      <c r="H1173">
        <v>153.72275999999999</v>
      </c>
      <c r="I1173">
        <v>190.69692000000001</v>
      </c>
      <c r="J1173">
        <v>66.584266999999997</v>
      </c>
      <c r="K1173">
        <v>124.11265</v>
      </c>
      <c r="N1173">
        <v>63.446164000000003</v>
      </c>
      <c r="O1173">
        <v>53.382677999999999</v>
      </c>
      <c r="P1173">
        <v>209.952</v>
      </c>
      <c r="Q1173" t="s">
        <v>637</v>
      </c>
      <c r="R1173" t="s">
        <v>637</v>
      </c>
      <c r="S1173" t="s">
        <v>637</v>
      </c>
      <c r="T1173" t="s">
        <v>785</v>
      </c>
      <c r="U1173" t="s">
        <v>785</v>
      </c>
      <c r="V1173" t="s">
        <v>785</v>
      </c>
      <c r="W1173" t="s">
        <v>785</v>
      </c>
      <c r="X1173" t="s">
        <v>785</v>
      </c>
      <c r="Y1173" t="s">
        <v>6</v>
      </c>
      <c r="Z1173" t="s">
        <v>6</v>
      </c>
      <c r="AA1173" t="s">
        <v>1729</v>
      </c>
      <c r="AB1173" t="s">
        <v>566</v>
      </c>
      <c r="AC1173" t="s">
        <v>715</v>
      </c>
    </row>
    <row r="1174" spans="1:29" x14ac:dyDescent="0.25">
      <c r="A1174" t="s">
        <v>347</v>
      </c>
      <c r="B1174">
        <v>172</v>
      </c>
      <c r="C1174" t="s">
        <v>56</v>
      </c>
      <c r="D1174">
        <v>2016</v>
      </c>
      <c r="E1174" t="s">
        <v>1795</v>
      </c>
      <c r="F1174">
        <v>213.75415000000001</v>
      </c>
      <c r="G1174">
        <v>71.579049999999995</v>
      </c>
      <c r="H1174">
        <v>142.17509999999999</v>
      </c>
      <c r="I1174">
        <v>180.83610999999999</v>
      </c>
      <c r="J1174">
        <v>67.031975000000003</v>
      </c>
      <c r="K1174">
        <v>113.80413</v>
      </c>
      <c r="N1174">
        <v>63.011895000000003</v>
      </c>
      <c r="O1174">
        <v>53.168142000000003</v>
      </c>
      <c r="P1174">
        <v>216.07300000000001</v>
      </c>
      <c r="Q1174" t="s">
        <v>637</v>
      </c>
      <c r="R1174" t="s">
        <v>637</v>
      </c>
      <c r="S1174" t="s">
        <v>637</v>
      </c>
      <c r="T1174" t="s">
        <v>785</v>
      </c>
      <c r="U1174" t="s">
        <v>785</v>
      </c>
      <c r="V1174" t="s">
        <v>785</v>
      </c>
      <c r="W1174" t="s">
        <v>785</v>
      </c>
      <c r="X1174" t="s">
        <v>785</v>
      </c>
      <c r="Y1174" t="s">
        <v>6</v>
      </c>
      <c r="Z1174" t="s">
        <v>6</v>
      </c>
      <c r="AA1174" t="s">
        <v>1729</v>
      </c>
      <c r="AB1174" t="s">
        <v>566</v>
      </c>
      <c r="AC1174" t="s">
        <v>715</v>
      </c>
    </row>
    <row r="1175" spans="1:29" x14ac:dyDescent="0.25">
      <c r="A1175" t="s">
        <v>347</v>
      </c>
      <c r="B1175">
        <v>172</v>
      </c>
      <c r="C1175" t="s">
        <v>56</v>
      </c>
      <c r="D1175">
        <v>2017</v>
      </c>
      <c r="E1175" t="s">
        <v>1796</v>
      </c>
      <c r="F1175">
        <v>221.72358</v>
      </c>
      <c r="G1175">
        <v>72.157664999999994</v>
      </c>
      <c r="H1175">
        <v>149.56591</v>
      </c>
      <c r="I1175">
        <v>185.89170999999999</v>
      </c>
      <c r="J1175">
        <v>67.006225000000001</v>
      </c>
      <c r="K1175">
        <v>118.88548</v>
      </c>
      <c r="N1175">
        <v>61.307125999999997</v>
      </c>
      <c r="O1175">
        <v>51.493850000000002</v>
      </c>
      <c r="P1175">
        <v>223.91800000000001</v>
      </c>
      <c r="Q1175" t="s">
        <v>637</v>
      </c>
      <c r="R1175" t="s">
        <v>637</v>
      </c>
      <c r="S1175" t="s">
        <v>637</v>
      </c>
      <c r="T1175" t="s">
        <v>785</v>
      </c>
      <c r="U1175" t="s">
        <v>785</v>
      </c>
      <c r="V1175" t="s">
        <v>785</v>
      </c>
      <c r="W1175" t="s">
        <v>785</v>
      </c>
      <c r="X1175" t="s">
        <v>785</v>
      </c>
      <c r="Y1175" t="s">
        <v>6</v>
      </c>
      <c r="Z1175" t="s">
        <v>6</v>
      </c>
      <c r="AA1175" t="s">
        <v>1729</v>
      </c>
      <c r="AB1175" t="s">
        <v>566</v>
      </c>
      <c r="AC1175" t="s">
        <v>715</v>
      </c>
    </row>
    <row r="1176" spans="1:29" x14ac:dyDescent="0.25">
      <c r="A1176" t="s">
        <v>347</v>
      </c>
      <c r="B1176">
        <v>172</v>
      </c>
      <c r="C1176" t="s">
        <v>56</v>
      </c>
      <c r="D1176">
        <v>2018</v>
      </c>
      <c r="E1176" t="s">
        <v>1797</v>
      </c>
      <c r="F1176">
        <v>217.01150000000001</v>
      </c>
      <c r="G1176">
        <v>72.347217999999998</v>
      </c>
      <c r="H1176">
        <v>144.66427999999999</v>
      </c>
      <c r="I1176">
        <v>176.80184</v>
      </c>
      <c r="J1176">
        <v>66.845185000000001</v>
      </c>
      <c r="K1176">
        <v>109.95666</v>
      </c>
      <c r="N1176">
        <v>59.261983000000001</v>
      </c>
      <c r="O1176">
        <v>49.669964</v>
      </c>
      <c r="P1176">
        <v>232.096</v>
      </c>
      <c r="Q1176" t="s">
        <v>637</v>
      </c>
      <c r="R1176" t="s">
        <v>637</v>
      </c>
      <c r="S1176" t="s">
        <v>637</v>
      </c>
      <c r="T1176" t="s">
        <v>785</v>
      </c>
      <c r="U1176" t="s">
        <v>785</v>
      </c>
      <c r="V1176" t="s">
        <v>785</v>
      </c>
      <c r="W1176" t="s">
        <v>785</v>
      </c>
      <c r="X1176" t="s">
        <v>785</v>
      </c>
      <c r="Y1176" t="s">
        <v>6</v>
      </c>
      <c r="Z1176" t="s">
        <v>6</v>
      </c>
      <c r="AA1176" t="s">
        <v>1729</v>
      </c>
      <c r="AB1176" t="s">
        <v>566</v>
      </c>
      <c r="AC1176" t="s">
        <v>715</v>
      </c>
    </row>
    <row r="1177" spans="1:29" x14ac:dyDescent="0.25">
      <c r="A1177" t="s">
        <v>347</v>
      </c>
      <c r="B1177">
        <v>174</v>
      </c>
      <c r="C1177" t="s">
        <v>106</v>
      </c>
      <c r="D1177">
        <v>1950</v>
      </c>
      <c r="E1177" t="s">
        <v>1798</v>
      </c>
      <c r="O1177">
        <v>11.319512</v>
      </c>
      <c r="Q1177" t="s">
        <v>637</v>
      </c>
      <c r="R1177" t="s">
        <v>637</v>
      </c>
      <c r="S1177" t="s">
        <v>637</v>
      </c>
      <c r="T1177" t="s">
        <v>1799</v>
      </c>
      <c r="U1177" t="s">
        <v>1799</v>
      </c>
      <c r="V1177" t="s">
        <v>1799</v>
      </c>
      <c r="W1177" t="s">
        <v>860</v>
      </c>
      <c r="X1177" t="s">
        <v>860</v>
      </c>
      <c r="Y1177" t="s">
        <v>6</v>
      </c>
      <c r="Z1177" t="s">
        <v>6</v>
      </c>
      <c r="AA1177" t="s">
        <v>1800</v>
      </c>
      <c r="AB1177" t="s">
        <v>1801</v>
      </c>
      <c r="AC1177" t="s">
        <v>1802</v>
      </c>
    </row>
    <row r="1178" spans="1:29" x14ac:dyDescent="0.25">
      <c r="A1178" t="s">
        <v>347</v>
      </c>
      <c r="B1178">
        <v>174</v>
      </c>
      <c r="C1178" t="s">
        <v>106</v>
      </c>
      <c r="D1178">
        <v>1951</v>
      </c>
      <c r="E1178" t="s">
        <v>1803</v>
      </c>
      <c r="O1178">
        <v>14.955584</v>
      </c>
      <c r="P1178">
        <v>0.14824301000000001</v>
      </c>
      <c r="Q1178" t="s">
        <v>637</v>
      </c>
      <c r="R1178" t="s">
        <v>637</v>
      </c>
      <c r="S1178" t="s">
        <v>637</v>
      </c>
      <c r="T1178" t="s">
        <v>1799</v>
      </c>
      <c r="U1178" t="s">
        <v>1799</v>
      </c>
      <c r="V1178" t="s">
        <v>1799</v>
      </c>
      <c r="W1178" t="s">
        <v>860</v>
      </c>
      <c r="X1178" t="s">
        <v>860</v>
      </c>
      <c r="Y1178" t="s">
        <v>6</v>
      </c>
      <c r="Z1178" t="s">
        <v>6</v>
      </c>
      <c r="AA1178" t="s">
        <v>1800</v>
      </c>
      <c r="AB1178" t="s">
        <v>1801</v>
      </c>
      <c r="AC1178" t="s">
        <v>1802</v>
      </c>
    </row>
    <row r="1179" spans="1:29" x14ac:dyDescent="0.25">
      <c r="A1179" t="s">
        <v>347</v>
      </c>
      <c r="B1179">
        <v>174</v>
      </c>
      <c r="C1179" t="s">
        <v>106</v>
      </c>
      <c r="D1179">
        <v>1952</v>
      </c>
      <c r="E1179" t="s">
        <v>1804</v>
      </c>
      <c r="O1179">
        <v>18.342614999999999</v>
      </c>
      <c r="P1179">
        <v>0.15597683000000001</v>
      </c>
      <c r="Q1179" t="s">
        <v>637</v>
      </c>
      <c r="R1179" t="s">
        <v>637</v>
      </c>
      <c r="S1179" t="s">
        <v>637</v>
      </c>
      <c r="T1179" t="s">
        <v>1799</v>
      </c>
      <c r="U1179" t="s">
        <v>1799</v>
      </c>
      <c r="V1179" t="s">
        <v>1799</v>
      </c>
      <c r="W1179" t="s">
        <v>860</v>
      </c>
      <c r="X1179" t="s">
        <v>860</v>
      </c>
      <c r="Y1179" t="s">
        <v>6</v>
      </c>
      <c r="Z1179" t="s">
        <v>6</v>
      </c>
      <c r="AA1179" t="s">
        <v>1800</v>
      </c>
      <c r="AB1179" t="s">
        <v>1801</v>
      </c>
      <c r="AC1179" t="s">
        <v>1802</v>
      </c>
    </row>
    <row r="1180" spans="1:29" x14ac:dyDescent="0.25">
      <c r="A1180" t="s">
        <v>347</v>
      </c>
      <c r="B1180">
        <v>174</v>
      </c>
      <c r="C1180" t="s">
        <v>106</v>
      </c>
      <c r="D1180">
        <v>1953</v>
      </c>
      <c r="E1180" t="s">
        <v>1805</v>
      </c>
      <c r="O1180">
        <v>15.908503</v>
      </c>
      <c r="P1180">
        <v>0.20275230999999999</v>
      </c>
      <c r="Q1180" t="s">
        <v>637</v>
      </c>
      <c r="R1180" t="s">
        <v>637</v>
      </c>
      <c r="S1180" t="s">
        <v>637</v>
      </c>
      <c r="T1180" t="s">
        <v>1799</v>
      </c>
      <c r="U1180" t="s">
        <v>1799</v>
      </c>
      <c r="V1180" t="s">
        <v>1799</v>
      </c>
      <c r="W1180" t="s">
        <v>860</v>
      </c>
      <c r="X1180" t="s">
        <v>860</v>
      </c>
      <c r="Y1180" t="s">
        <v>6</v>
      </c>
      <c r="Z1180" t="s">
        <v>6</v>
      </c>
      <c r="AA1180" t="s">
        <v>1800</v>
      </c>
      <c r="AB1180" t="s">
        <v>1801</v>
      </c>
      <c r="AC1180" t="s">
        <v>1802</v>
      </c>
    </row>
    <row r="1181" spans="1:29" x14ac:dyDescent="0.25">
      <c r="A1181" t="s">
        <v>347</v>
      </c>
      <c r="B1181">
        <v>174</v>
      </c>
      <c r="C1181" t="s">
        <v>106</v>
      </c>
      <c r="D1181">
        <v>1954</v>
      </c>
      <c r="E1181" t="s">
        <v>1806</v>
      </c>
      <c r="O1181">
        <v>13.707051</v>
      </c>
      <c r="P1181">
        <v>0.23880699999999999</v>
      </c>
      <c r="Q1181" t="s">
        <v>637</v>
      </c>
      <c r="R1181" t="s">
        <v>637</v>
      </c>
      <c r="S1181" t="s">
        <v>637</v>
      </c>
      <c r="T1181" t="s">
        <v>1799</v>
      </c>
      <c r="U1181" t="s">
        <v>1799</v>
      </c>
      <c r="V1181" t="s">
        <v>1799</v>
      </c>
      <c r="W1181" t="s">
        <v>860</v>
      </c>
      <c r="X1181" t="s">
        <v>860</v>
      </c>
      <c r="Y1181" t="s">
        <v>6</v>
      </c>
      <c r="Z1181" t="s">
        <v>6</v>
      </c>
      <c r="AA1181" t="s">
        <v>1800</v>
      </c>
      <c r="AB1181" t="s">
        <v>1801</v>
      </c>
      <c r="AC1181" t="s">
        <v>1802</v>
      </c>
    </row>
    <row r="1182" spans="1:29" x14ac:dyDescent="0.25">
      <c r="A1182" t="s">
        <v>347</v>
      </c>
      <c r="B1182">
        <v>174</v>
      </c>
      <c r="C1182" t="s">
        <v>106</v>
      </c>
      <c r="D1182">
        <v>1955</v>
      </c>
      <c r="E1182" t="s">
        <v>1807</v>
      </c>
      <c r="O1182">
        <v>12.230791</v>
      </c>
      <c r="P1182">
        <v>0.27187488999999998</v>
      </c>
      <c r="Q1182" t="s">
        <v>637</v>
      </c>
      <c r="R1182" t="s">
        <v>637</v>
      </c>
      <c r="S1182" t="s">
        <v>637</v>
      </c>
      <c r="T1182" t="s">
        <v>1799</v>
      </c>
      <c r="U1182" t="s">
        <v>1799</v>
      </c>
      <c r="V1182" t="s">
        <v>1799</v>
      </c>
      <c r="W1182" t="s">
        <v>860</v>
      </c>
      <c r="X1182" t="s">
        <v>860</v>
      </c>
      <c r="Y1182" t="s">
        <v>6</v>
      </c>
      <c r="Z1182" t="s">
        <v>6</v>
      </c>
      <c r="AA1182" t="s">
        <v>1800</v>
      </c>
      <c r="AB1182" t="s">
        <v>1801</v>
      </c>
      <c r="AC1182" t="s">
        <v>1802</v>
      </c>
    </row>
    <row r="1183" spans="1:29" x14ac:dyDescent="0.25">
      <c r="A1183" t="s">
        <v>347</v>
      </c>
      <c r="B1183">
        <v>174</v>
      </c>
      <c r="C1183" t="s">
        <v>106</v>
      </c>
      <c r="D1183">
        <v>1956</v>
      </c>
      <c r="E1183" t="s">
        <v>1808</v>
      </c>
      <c r="O1183">
        <v>11.173285</v>
      </c>
      <c r="P1183">
        <v>0.31446416999999999</v>
      </c>
      <c r="Q1183" t="s">
        <v>637</v>
      </c>
      <c r="R1183" t="s">
        <v>637</v>
      </c>
      <c r="S1183" t="s">
        <v>637</v>
      </c>
      <c r="T1183" t="s">
        <v>1799</v>
      </c>
      <c r="U1183" t="s">
        <v>1799</v>
      </c>
      <c r="V1183" t="s">
        <v>1799</v>
      </c>
      <c r="W1183" t="s">
        <v>860</v>
      </c>
      <c r="X1183" t="s">
        <v>860</v>
      </c>
      <c r="Y1183" t="s">
        <v>6</v>
      </c>
      <c r="Z1183" t="s">
        <v>6</v>
      </c>
      <c r="AA1183" t="s">
        <v>1800</v>
      </c>
      <c r="AB1183" t="s">
        <v>1801</v>
      </c>
      <c r="AC1183" t="s">
        <v>1802</v>
      </c>
    </row>
    <row r="1184" spans="1:29" x14ac:dyDescent="0.25">
      <c r="A1184" t="s">
        <v>347</v>
      </c>
      <c r="B1184">
        <v>174</v>
      </c>
      <c r="C1184" t="s">
        <v>106</v>
      </c>
      <c r="D1184">
        <v>1957</v>
      </c>
      <c r="E1184" t="s">
        <v>1809</v>
      </c>
      <c r="O1184">
        <v>7.4636871999999999</v>
      </c>
      <c r="P1184">
        <v>0.33698442000000001</v>
      </c>
      <c r="Q1184" t="s">
        <v>637</v>
      </c>
      <c r="R1184" t="s">
        <v>637</v>
      </c>
      <c r="S1184" t="s">
        <v>637</v>
      </c>
      <c r="T1184" t="s">
        <v>1799</v>
      </c>
      <c r="U1184" t="s">
        <v>1799</v>
      </c>
      <c r="V1184" t="s">
        <v>1799</v>
      </c>
      <c r="W1184" t="s">
        <v>860</v>
      </c>
      <c r="X1184" t="s">
        <v>860</v>
      </c>
      <c r="Y1184" t="s">
        <v>6</v>
      </c>
      <c r="Z1184" t="s">
        <v>6</v>
      </c>
      <c r="AA1184" t="s">
        <v>1800</v>
      </c>
      <c r="AB1184" t="s">
        <v>1801</v>
      </c>
      <c r="AC1184" t="s">
        <v>1802</v>
      </c>
    </row>
    <row r="1185" spans="1:29" x14ac:dyDescent="0.25">
      <c r="A1185" t="s">
        <v>347</v>
      </c>
      <c r="B1185">
        <v>174</v>
      </c>
      <c r="C1185" t="s">
        <v>106</v>
      </c>
      <c r="D1185">
        <v>1958</v>
      </c>
      <c r="E1185" t="s">
        <v>1810</v>
      </c>
      <c r="O1185">
        <v>8.4104478</v>
      </c>
      <c r="P1185">
        <v>0.35289999</v>
      </c>
      <c r="Q1185" t="s">
        <v>637</v>
      </c>
      <c r="R1185" t="s">
        <v>637</v>
      </c>
      <c r="S1185" t="s">
        <v>637</v>
      </c>
      <c r="T1185" t="s">
        <v>1799</v>
      </c>
      <c r="U1185" t="s">
        <v>1799</v>
      </c>
      <c r="V1185" t="s">
        <v>1799</v>
      </c>
      <c r="W1185" t="s">
        <v>860</v>
      </c>
      <c r="X1185" t="s">
        <v>860</v>
      </c>
      <c r="Y1185" t="s">
        <v>6</v>
      </c>
      <c r="Z1185" t="s">
        <v>6</v>
      </c>
      <c r="AA1185" t="s">
        <v>1800</v>
      </c>
      <c r="AB1185" t="s">
        <v>1801</v>
      </c>
      <c r="AC1185" t="s">
        <v>1802</v>
      </c>
    </row>
    <row r="1186" spans="1:29" x14ac:dyDescent="0.25">
      <c r="A1186" t="s">
        <v>347</v>
      </c>
      <c r="B1186">
        <v>174</v>
      </c>
      <c r="C1186" t="s">
        <v>106</v>
      </c>
      <c r="D1186">
        <v>1959</v>
      </c>
      <c r="E1186" t="s">
        <v>1811</v>
      </c>
      <c r="O1186">
        <v>10.354872</v>
      </c>
      <c r="P1186">
        <v>0.36557387000000002</v>
      </c>
      <c r="Q1186" t="s">
        <v>637</v>
      </c>
      <c r="R1186" t="s">
        <v>637</v>
      </c>
      <c r="S1186" t="s">
        <v>637</v>
      </c>
      <c r="T1186" t="s">
        <v>1799</v>
      </c>
      <c r="U1186" t="s">
        <v>1799</v>
      </c>
      <c r="V1186" t="s">
        <v>1799</v>
      </c>
      <c r="W1186" t="s">
        <v>860</v>
      </c>
      <c r="X1186" t="s">
        <v>860</v>
      </c>
      <c r="Y1186" t="s">
        <v>6</v>
      </c>
      <c r="Z1186" t="s">
        <v>6</v>
      </c>
      <c r="AA1186" t="s">
        <v>1800</v>
      </c>
      <c r="AB1186" t="s">
        <v>1801</v>
      </c>
      <c r="AC1186" t="s">
        <v>1802</v>
      </c>
    </row>
    <row r="1187" spans="1:29" x14ac:dyDescent="0.25">
      <c r="A1187" t="s">
        <v>347</v>
      </c>
      <c r="B1187">
        <v>174</v>
      </c>
      <c r="C1187" t="s">
        <v>106</v>
      </c>
      <c r="D1187">
        <v>1960</v>
      </c>
      <c r="E1187" t="s">
        <v>1812</v>
      </c>
      <c r="I1187">
        <v>25.412860999999999</v>
      </c>
      <c r="N1187">
        <v>8.5894759999999994</v>
      </c>
      <c r="O1187">
        <v>10.181559</v>
      </c>
      <c r="P1187">
        <v>0.38169649999999999</v>
      </c>
      <c r="Q1187" t="s">
        <v>637</v>
      </c>
      <c r="R1187" t="s">
        <v>637</v>
      </c>
      <c r="S1187" t="s">
        <v>637</v>
      </c>
      <c r="T1187" t="s">
        <v>1799</v>
      </c>
      <c r="U1187" t="s">
        <v>1799</v>
      </c>
      <c r="V1187" t="s">
        <v>1799</v>
      </c>
      <c r="W1187" t="s">
        <v>860</v>
      </c>
      <c r="X1187" t="s">
        <v>860</v>
      </c>
      <c r="Y1187" t="s">
        <v>6</v>
      </c>
      <c r="Z1187" t="s">
        <v>6</v>
      </c>
      <c r="AA1187" t="s">
        <v>1800</v>
      </c>
      <c r="AB1187" t="s">
        <v>1801</v>
      </c>
      <c r="AC1187" t="s">
        <v>1802</v>
      </c>
    </row>
    <row r="1188" spans="1:29" x14ac:dyDescent="0.25">
      <c r="A1188" t="s">
        <v>347</v>
      </c>
      <c r="B1188">
        <v>174</v>
      </c>
      <c r="C1188" t="s">
        <v>106</v>
      </c>
      <c r="D1188">
        <v>1961</v>
      </c>
      <c r="E1188" t="s">
        <v>1813</v>
      </c>
      <c r="I1188">
        <v>24.72345</v>
      </c>
      <c r="N1188">
        <v>8.9592051000000001</v>
      </c>
      <c r="O1188">
        <v>11.096965000000001</v>
      </c>
      <c r="P1188">
        <v>0.43683222999999999</v>
      </c>
      <c r="Q1188" t="s">
        <v>637</v>
      </c>
      <c r="R1188" t="s">
        <v>637</v>
      </c>
      <c r="S1188" t="s">
        <v>637</v>
      </c>
      <c r="T1188" t="s">
        <v>1799</v>
      </c>
      <c r="U1188" t="s">
        <v>1799</v>
      </c>
      <c r="V1188" t="s">
        <v>1799</v>
      </c>
      <c r="W1188" t="s">
        <v>860</v>
      </c>
      <c r="X1188" t="s">
        <v>860</v>
      </c>
      <c r="Y1188" t="s">
        <v>6</v>
      </c>
      <c r="Z1188" t="s">
        <v>6</v>
      </c>
      <c r="AA1188" t="s">
        <v>1800</v>
      </c>
      <c r="AB1188" t="s">
        <v>1801</v>
      </c>
      <c r="AC1188" t="s">
        <v>1802</v>
      </c>
    </row>
    <row r="1189" spans="1:29" x14ac:dyDescent="0.25">
      <c r="A1189" t="s">
        <v>347</v>
      </c>
      <c r="B1189">
        <v>174</v>
      </c>
      <c r="C1189" t="s">
        <v>106</v>
      </c>
      <c r="D1189">
        <v>1962</v>
      </c>
      <c r="E1189" t="s">
        <v>1814</v>
      </c>
      <c r="I1189">
        <v>27.451650999999998</v>
      </c>
      <c r="N1189">
        <v>9.6821254999999997</v>
      </c>
      <c r="O1189">
        <v>13.127777999999999</v>
      </c>
      <c r="P1189">
        <v>0.45898878999999998</v>
      </c>
      <c r="Q1189" t="s">
        <v>637</v>
      </c>
      <c r="R1189" t="s">
        <v>637</v>
      </c>
      <c r="S1189" t="s">
        <v>637</v>
      </c>
      <c r="T1189" t="s">
        <v>1799</v>
      </c>
      <c r="U1189" t="s">
        <v>1799</v>
      </c>
      <c r="V1189" t="s">
        <v>1799</v>
      </c>
      <c r="W1189" t="s">
        <v>860</v>
      </c>
      <c r="X1189" t="s">
        <v>860</v>
      </c>
      <c r="Y1189" t="s">
        <v>6</v>
      </c>
      <c r="Z1189" t="s">
        <v>6</v>
      </c>
      <c r="AA1189" t="s">
        <v>1800</v>
      </c>
      <c r="AB1189" t="s">
        <v>1801</v>
      </c>
      <c r="AC1189" t="s">
        <v>1802</v>
      </c>
    </row>
    <row r="1190" spans="1:29" x14ac:dyDescent="0.25">
      <c r="A1190" t="s">
        <v>347</v>
      </c>
      <c r="B1190">
        <v>174</v>
      </c>
      <c r="C1190" t="s">
        <v>106</v>
      </c>
      <c r="D1190">
        <v>1963</v>
      </c>
      <c r="E1190" t="s">
        <v>1815</v>
      </c>
      <c r="I1190">
        <v>29.091244</v>
      </c>
      <c r="N1190">
        <v>11.475025</v>
      </c>
      <c r="O1190">
        <v>19.240057</v>
      </c>
      <c r="P1190">
        <v>0.51905652000000002</v>
      </c>
      <c r="Q1190" t="s">
        <v>637</v>
      </c>
      <c r="R1190" t="s">
        <v>637</v>
      </c>
      <c r="S1190" t="s">
        <v>637</v>
      </c>
      <c r="T1190" t="s">
        <v>1799</v>
      </c>
      <c r="U1190" t="s">
        <v>1799</v>
      </c>
      <c r="V1190" t="s">
        <v>1799</v>
      </c>
      <c r="W1190" t="s">
        <v>860</v>
      </c>
      <c r="X1190" t="s">
        <v>860</v>
      </c>
      <c r="Y1190" t="s">
        <v>6</v>
      </c>
      <c r="Z1190" t="s">
        <v>6</v>
      </c>
      <c r="AA1190" t="s">
        <v>1800</v>
      </c>
      <c r="AB1190" t="s">
        <v>1801</v>
      </c>
      <c r="AC1190" t="s">
        <v>1802</v>
      </c>
    </row>
    <row r="1191" spans="1:29" x14ac:dyDescent="0.25">
      <c r="A1191" t="s">
        <v>347</v>
      </c>
      <c r="B1191">
        <v>174</v>
      </c>
      <c r="C1191" t="s">
        <v>106</v>
      </c>
      <c r="D1191">
        <v>1964</v>
      </c>
      <c r="E1191" t="s">
        <v>1816</v>
      </c>
      <c r="I1191">
        <v>29.119316000000001</v>
      </c>
      <c r="N1191">
        <v>12.329860999999999</v>
      </c>
      <c r="O1191">
        <v>18.455696</v>
      </c>
      <c r="P1191">
        <v>0.58723908000000002</v>
      </c>
      <c r="Q1191" t="s">
        <v>637</v>
      </c>
      <c r="R1191" t="s">
        <v>637</v>
      </c>
      <c r="S1191" t="s">
        <v>637</v>
      </c>
      <c r="T1191" t="s">
        <v>1799</v>
      </c>
      <c r="U1191" t="s">
        <v>1799</v>
      </c>
      <c r="V1191" t="s">
        <v>1799</v>
      </c>
      <c r="W1191" t="s">
        <v>860</v>
      </c>
      <c r="X1191" t="s">
        <v>860</v>
      </c>
      <c r="Y1191" t="s">
        <v>6</v>
      </c>
      <c r="Z1191" t="s">
        <v>6</v>
      </c>
      <c r="AA1191" t="s">
        <v>1800</v>
      </c>
      <c r="AB1191" t="s">
        <v>1801</v>
      </c>
      <c r="AC1191" t="s">
        <v>1802</v>
      </c>
    </row>
    <row r="1192" spans="1:29" x14ac:dyDescent="0.25">
      <c r="A1192" t="s">
        <v>347</v>
      </c>
      <c r="B1192">
        <v>174</v>
      </c>
      <c r="C1192" t="s">
        <v>106</v>
      </c>
      <c r="D1192">
        <v>1965</v>
      </c>
      <c r="E1192" t="s">
        <v>1817</v>
      </c>
      <c r="I1192">
        <v>27.621843999999999</v>
      </c>
      <c r="N1192">
        <v>12.697104</v>
      </c>
      <c r="O1192">
        <v>19.054504999999999</v>
      </c>
      <c r="P1192">
        <v>0.67700042000000005</v>
      </c>
      <c r="Q1192" t="s">
        <v>637</v>
      </c>
      <c r="R1192" t="s">
        <v>637</v>
      </c>
      <c r="S1192" t="s">
        <v>637</v>
      </c>
      <c r="T1192" t="s">
        <v>1799</v>
      </c>
      <c r="U1192" t="s">
        <v>1799</v>
      </c>
      <c r="V1192" t="s">
        <v>1799</v>
      </c>
      <c r="W1192" t="s">
        <v>860</v>
      </c>
      <c r="X1192" t="s">
        <v>860</v>
      </c>
      <c r="Y1192" t="s">
        <v>6</v>
      </c>
      <c r="Z1192" t="s">
        <v>6</v>
      </c>
      <c r="AA1192" t="s">
        <v>1800</v>
      </c>
      <c r="AB1192" t="s">
        <v>1801</v>
      </c>
      <c r="AC1192" t="s">
        <v>1802</v>
      </c>
    </row>
    <row r="1193" spans="1:29" x14ac:dyDescent="0.25">
      <c r="A1193" t="s">
        <v>347</v>
      </c>
      <c r="B1193">
        <v>174</v>
      </c>
      <c r="C1193" t="s">
        <v>106</v>
      </c>
      <c r="D1193">
        <v>1966</v>
      </c>
      <c r="E1193" t="s">
        <v>1818</v>
      </c>
      <c r="I1193">
        <v>28.290033999999999</v>
      </c>
      <c r="N1193">
        <v>14.331312</v>
      </c>
      <c r="O1193">
        <v>16.036999999999999</v>
      </c>
      <c r="P1193">
        <v>0.75645013999999999</v>
      </c>
      <c r="Q1193" t="s">
        <v>637</v>
      </c>
      <c r="R1193" t="s">
        <v>637</v>
      </c>
      <c r="S1193" t="s">
        <v>637</v>
      </c>
      <c r="T1193" t="s">
        <v>1799</v>
      </c>
      <c r="U1193" t="s">
        <v>1799</v>
      </c>
      <c r="V1193" t="s">
        <v>1799</v>
      </c>
      <c r="W1193" t="s">
        <v>860</v>
      </c>
      <c r="X1193" t="s">
        <v>860</v>
      </c>
      <c r="Y1193" t="s">
        <v>6</v>
      </c>
      <c r="Z1193" t="s">
        <v>6</v>
      </c>
      <c r="AA1193" t="s">
        <v>1800</v>
      </c>
      <c r="AB1193" t="s">
        <v>1801</v>
      </c>
      <c r="AC1193" t="s">
        <v>1802</v>
      </c>
    </row>
    <row r="1194" spans="1:29" x14ac:dyDescent="0.25">
      <c r="A1194" t="s">
        <v>347</v>
      </c>
      <c r="B1194">
        <v>174</v>
      </c>
      <c r="C1194" t="s">
        <v>106</v>
      </c>
      <c r="D1194">
        <v>1967</v>
      </c>
      <c r="E1194" t="s">
        <v>1819</v>
      </c>
      <c r="I1194">
        <v>30.979047999999999</v>
      </c>
      <c r="N1194">
        <v>16.017887000000002</v>
      </c>
      <c r="O1194">
        <v>17.909763999999999</v>
      </c>
      <c r="P1194">
        <v>0.81668101000000004</v>
      </c>
      <c r="Q1194" t="s">
        <v>637</v>
      </c>
      <c r="R1194" t="s">
        <v>637</v>
      </c>
      <c r="S1194" t="s">
        <v>637</v>
      </c>
      <c r="T1194" t="s">
        <v>1799</v>
      </c>
      <c r="U1194" t="s">
        <v>1799</v>
      </c>
      <c r="V1194" t="s">
        <v>1799</v>
      </c>
      <c r="W1194" t="s">
        <v>860</v>
      </c>
      <c r="X1194" t="s">
        <v>860</v>
      </c>
      <c r="Y1194" t="s">
        <v>6</v>
      </c>
      <c r="Z1194" t="s">
        <v>6</v>
      </c>
      <c r="AA1194" t="s">
        <v>1800</v>
      </c>
      <c r="AB1194" t="s">
        <v>1801</v>
      </c>
      <c r="AC1194" t="s">
        <v>1802</v>
      </c>
    </row>
    <row r="1195" spans="1:29" x14ac:dyDescent="0.25">
      <c r="A1195" t="s">
        <v>347</v>
      </c>
      <c r="B1195">
        <v>174</v>
      </c>
      <c r="C1195" t="s">
        <v>106</v>
      </c>
      <c r="D1195">
        <v>1968</v>
      </c>
      <c r="E1195" t="s">
        <v>1820</v>
      </c>
      <c r="I1195">
        <v>32.078510999999999</v>
      </c>
      <c r="N1195">
        <v>17.258894000000002</v>
      </c>
      <c r="O1195">
        <v>19.337596000000001</v>
      </c>
      <c r="P1195">
        <v>0.88844522000000004</v>
      </c>
      <c r="Q1195" t="s">
        <v>637</v>
      </c>
      <c r="R1195" t="s">
        <v>637</v>
      </c>
      <c r="S1195" t="s">
        <v>637</v>
      </c>
      <c r="T1195" t="s">
        <v>1799</v>
      </c>
      <c r="U1195" t="s">
        <v>1799</v>
      </c>
      <c r="V1195" t="s">
        <v>1799</v>
      </c>
      <c r="W1195" t="s">
        <v>860</v>
      </c>
      <c r="X1195" t="s">
        <v>860</v>
      </c>
      <c r="Y1195" t="s">
        <v>6</v>
      </c>
      <c r="Z1195" t="s">
        <v>6</v>
      </c>
      <c r="AA1195" t="s">
        <v>1800</v>
      </c>
      <c r="AB1195" t="s">
        <v>1801</v>
      </c>
      <c r="AC1195" t="s">
        <v>1802</v>
      </c>
    </row>
    <row r="1196" spans="1:29" x14ac:dyDescent="0.25">
      <c r="A1196" t="s">
        <v>347</v>
      </c>
      <c r="B1196">
        <v>174</v>
      </c>
      <c r="C1196" t="s">
        <v>106</v>
      </c>
      <c r="D1196">
        <v>1969</v>
      </c>
      <c r="E1196" t="s">
        <v>1821</v>
      </c>
      <c r="I1196">
        <v>33.733772999999999</v>
      </c>
      <c r="N1196">
        <v>18.745750000000001</v>
      </c>
      <c r="O1196">
        <v>21.284053</v>
      </c>
      <c r="P1196">
        <v>1.0227139999999999</v>
      </c>
      <c r="Q1196" t="s">
        <v>637</v>
      </c>
      <c r="R1196" t="s">
        <v>637</v>
      </c>
      <c r="S1196" t="s">
        <v>637</v>
      </c>
      <c r="T1196" t="s">
        <v>1799</v>
      </c>
      <c r="U1196" t="s">
        <v>1799</v>
      </c>
      <c r="V1196" t="s">
        <v>1799</v>
      </c>
      <c r="W1196" t="s">
        <v>860</v>
      </c>
      <c r="X1196" t="s">
        <v>860</v>
      </c>
      <c r="Y1196" t="s">
        <v>6</v>
      </c>
      <c r="Z1196" t="s">
        <v>6</v>
      </c>
      <c r="AA1196" t="s">
        <v>1800</v>
      </c>
      <c r="AB1196" t="s">
        <v>1801</v>
      </c>
      <c r="AC1196" t="s">
        <v>1802</v>
      </c>
    </row>
    <row r="1197" spans="1:29" x14ac:dyDescent="0.25">
      <c r="A1197" t="s">
        <v>347</v>
      </c>
      <c r="B1197">
        <v>174</v>
      </c>
      <c r="C1197" t="s">
        <v>106</v>
      </c>
      <c r="D1197">
        <v>1970</v>
      </c>
      <c r="E1197" t="s">
        <v>1822</v>
      </c>
      <c r="I1197">
        <v>36.493369000000001</v>
      </c>
      <c r="N1197">
        <v>18.637024</v>
      </c>
      <c r="O1197">
        <v>18.822101</v>
      </c>
      <c r="P1197">
        <v>1.1563745000000001</v>
      </c>
      <c r="Q1197" t="s">
        <v>637</v>
      </c>
      <c r="R1197" t="s">
        <v>637</v>
      </c>
      <c r="S1197" t="s">
        <v>637</v>
      </c>
      <c r="T1197" t="s">
        <v>1799</v>
      </c>
      <c r="U1197" t="s">
        <v>1799</v>
      </c>
      <c r="V1197" t="s">
        <v>1799</v>
      </c>
      <c r="W1197" t="s">
        <v>860</v>
      </c>
      <c r="X1197" t="s">
        <v>860</v>
      </c>
      <c r="Y1197" t="s">
        <v>6</v>
      </c>
      <c r="Z1197" t="s">
        <v>6</v>
      </c>
      <c r="AA1197" t="s">
        <v>1800</v>
      </c>
      <c r="AB1197" t="s">
        <v>1801</v>
      </c>
      <c r="AC1197" t="s">
        <v>1802</v>
      </c>
    </row>
    <row r="1198" spans="1:29" x14ac:dyDescent="0.25">
      <c r="A1198" t="s">
        <v>347</v>
      </c>
      <c r="B1198">
        <v>174</v>
      </c>
      <c r="C1198" t="s">
        <v>106</v>
      </c>
      <c r="D1198">
        <v>1971</v>
      </c>
      <c r="E1198" t="s">
        <v>1823</v>
      </c>
      <c r="I1198">
        <v>40.104399999999998</v>
      </c>
      <c r="N1198">
        <v>19.001988000000001</v>
      </c>
      <c r="O1198">
        <v>19.00479</v>
      </c>
      <c r="P1198">
        <v>1.2841484000000001</v>
      </c>
      <c r="Q1198" t="s">
        <v>637</v>
      </c>
      <c r="R1198" t="s">
        <v>637</v>
      </c>
      <c r="S1198" t="s">
        <v>637</v>
      </c>
      <c r="T1198" t="s">
        <v>1799</v>
      </c>
      <c r="U1198" t="s">
        <v>1799</v>
      </c>
      <c r="V1198" t="s">
        <v>1799</v>
      </c>
      <c r="W1198" t="s">
        <v>860</v>
      </c>
      <c r="X1198" t="s">
        <v>860</v>
      </c>
      <c r="Y1198" t="s">
        <v>6</v>
      </c>
      <c r="Z1198" t="s">
        <v>6</v>
      </c>
      <c r="AA1198" t="s">
        <v>1800</v>
      </c>
      <c r="AB1198" t="s">
        <v>1801</v>
      </c>
      <c r="AC1198" t="s">
        <v>1802</v>
      </c>
    </row>
    <row r="1199" spans="1:29" x14ac:dyDescent="0.25">
      <c r="A1199" t="s">
        <v>347</v>
      </c>
      <c r="B1199">
        <v>174</v>
      </c>
      <c r="C1199" t="s">
        <v>106</v>
      </c>
      <c r="D1199">
        <v>1972</v>
      </c>
      <c r="E1199" t="s">
        <v>1824</v>
      </c>
      <c r="I1199">
        <v>43.068347000000003</v>
      </c>
      <c r="N1199">
        <v>19.891887000000001</v>
      </c>
      <c r="O1199">
        <v>20.120414</v>
      </c>
      <c r="P1199">
        <v>1.4860100999999999</v>
      </c>
      <c r="Q1199" t="s">
        <v>637</v>
      </c>
      <c r="R1199" t="s">
        <v>637</v>
      </c>
      <c r="S1199" t="s">
        <v>637</v>
      </c>
      <c r="T1199" t="s">
        <v>1799</v>
      </c>
      <c r="U1199" t="s">
        <v>1799</v>
      </c>
      <c r="V1199" t="s">
        <v>1799</v>
      </c>
      <c r="W1199" t="s">
        <v>860</v>
      </c>
      <c r="X1199" t="s">
        <v>860</v>
      </c>
      <c r="Y1199" t="s">
        <v>6</v>
      </c>
      <c r="Z1199" t="s">
        <v>6</v>
      </c>
      <c r="AA1199" t="s">
        <v>1800</v>
      </c>
      <c r="AB1199" t="s">
        <v>1801</v>
      </c>
      <c r="AC1199" t="s">
        <v>1802</v>
      </c>
    </row>
    <row r="1200" spans="1:29" x14ac:dyDescent="0.25">
      <c r="A1200" t="s">
        <v>347</v>
      </c>
      <c r="B1200">
        <v>174</v>
      </c>
      <c r="C1200" t="s">
        <v>106</v>
      </c>
      <c r="D1200">
        <v>1973</v>
      </c>
      <c r="E1200" t="s">
        <v>1825</v>
      </c>
      <c r="I1200">
        <v>38.926143000000003</v>
      </c>
      <c r="N1200">
        <v>16.408394000000001</v>
      </c>
      <c r="O1200">
        <v>16.555721999999999</v>
      </c>
      <c r="P1200">
        <v>1.9421394999999999</v>
      </c>
      <c r="Q1200" t="s">
        <v>637</v>
      </c>
      <c r="R1200" t="s">
        <v>637</v>
      </c>
      <c r="S1200" t="s">
        <v>637</v>
      </c>
      <c r="T1200" t="s">
        <v>1799</v>
      </c>
      <c r="U1200" t="s">
        <v>1799</v>
      </c>
      <c r="V1200" t="s">
        <v>1799</v>
      </c>
      <c r="W1200" t="s">
        <v>860</v>
      </c>
      <c r="X1200" t="s">
        <v>860</v>
      </c>
      <c r="Y1200" t="s">
        <v>6</v>
      </c>
      <c r="Z1200" t="s">
        <v>6</v>
      </c>
      <c r="AA1200" t="s">
        <v>1800</v>
      </c>
      <c r="AB1200" t="s">
        <v>1801</v>
      </c>
      <c r="AC1200" t="s">
        <v>1802</v>
      </c>
    </row>
    <row r="1201" spans="1:29" x14ac:dyDescent="0.25">
      <c r="A1201" t="s">
        <v>347</v>
      </c>
      <c r="B1201">
        <v>174</v>
      </c>
      <c r="C1201" t="s">
        <v>106</v>
      </c>
      <c r="D1201">
        <v>1974</v>
      </c>
      <c r="E1201" t="s">
        <v>1826</v>
      </c>
      <c r="I1201">
        <v>41.101846999999999</v>
      </c>
      <c r="N1201">
        <v>17.321300999999998</v>
      </c>
      <c r="O1201">
        <v>17.477993999999999</v>
      </c>
      <c r="P1201">
        <v>2.2310433000000001</v>
      </c>
      <c r="Q1201" t="s">
        <v>637</v>
      </c>
      <c r="R1201" t="s">
        <v>637</v>
      </c>
      <c r="S1201" t="s">
        <v>637</v>
      </c>
      <c r="T1201" t="s">
        <v>1799</v>
      </c>
      <c r="U1201" t="s">
        <v>1799</v>
      </c>
      <c r="V1201" t="s">
        <v>1799</v>
      </c>
      <c r="W1201" t="s">
        <v>860</v>
      </c>
      <c r="X1201" t="s">
        <v>860</v>
      </c>
      <c r="Y1201" t="s">
        <v>6</v>
      </c>
      <c r="Z1201" t="s">
        <v>6</v>
      </c>
      <c r="AA1201" t="s">
        <v>1800</v>
      </c>
      <c r="AB1201" t="s">
        <v>1801</v>
      </c>
      <c r="AC1201" t="s">
        <v>1802</v>
      </c>
    </row>
    <row r="1202" spans="1:29" x14ac:dyDescent="0.25">
      <c r="A1202" t="s">
        <v>347</v>
      </c>
      <c r="B1202">
        <v>174</v>
      </c>
      <c r="C1202" t="s">
        <v>106</v>
      </c>
      <c r="D1202">
        <v>1975</v>
      </c>
      <c r="E1202" t="s">
        <v>1827</v>
      </c>
      <c r="I1202">
        <v>42.541476000000003</v>
      </c>
      <c r="N1202">
        <v>18.987197999999999</v>
      </c>
      <c r="O1202">
        <v>18.176321999999999</v>
      </c>
      <c r="P1202">
        <v>2.6844391000000001</v>
      </c>
      <c r="Q1202" t="s">
        <v>637</v>
      </c>
      <c r="R1202" t="s">
        <v>637</v>
      </c>
      <c r="S1202" t="s">
        <v>637</v>
      </c>
      <c r="T1202" t="s">
        <v>1799</v>
      </c>
      <c r="U1202" t="s">
        <v>1799</v>
      </c>
      <c r="V1202" t="s">
        <v>1799</v>
      </c>
      <c r="W1202" t="s">
        <v>860</v>
      </c>
      <c r="X1202" t="s">
        <v>860</v>
      </c>
      <c r="Y1202" t="s">
        <v>6</v>
      </c>
      <c r="Z1202" t="s">
        <v>6</v>
      </c>
      <c r="AA1202" t="s">
        <v>1800</v>
      </c>
      <c r="AB1202" t="s">
        <v>1801</v>
      </c>
      <c r="AC1202" t="s">
        <v>1802</v>
      </c>
    </row>
    <row r="1203" spans="1:29" x14ac:dyDescent="0.25">
      <c r="A1203" t="s">
        <v>347</v>
      </c>
      <c r="B1203">
        <v>174</v>
      </c>
      <c r="C1203" t="s">
        <v>106</v>
      </c>
      <c r="D1203">
        <v>1976</v>
      </c>
      <c r="E1203" t="s">
        <v>1828</v>
      </c>
      <c r="I1203">
        <v>42.966945000000003</v>
      </c>
      <c r="N1203">
        <v>18.482398</v>
      </c>
      <c r="O1203">
        <v>20.804359999999999</v>
      </c>
      <c r="P1203">
        <v>3.3397766999999998</v>
      </c>
      <c r="Q1203" t="s">
        <v>637</v>
      </c>
      <c r="R1203" t="s">
        <v>637</v>
      </c>
      <c r="S1203" t="s">
        <v>637</v>
      </c>
      <c r="T1203" t="s">
        <v>1799</v>
      </c>
      <c r="U1203" t="s">
        <v>1799</v>
      </c>
      <c r="V1203" t="s">
        <v>1799</v>
      </c>
      <c r="W1203" t="s">
        <v>860</v>
      </c>
      <c r="X1203" t="s">
        <v>860</v>
      </c>
      <c r="Y1203" t="s">
        <v>6</v>
      </c>
      <c r="Z1203" t="s">
        <v>6</v>
      </c>
      <c r="AA1203" t="s">
        <v>1800</v>
      </c>
      <c r="AB1203" t="s">
        <v>1801</v>
      </c>
      <c r="AC1203" t="s">
        <v>1802</v>
      </c>
    </row>
    <row r="1204" spans="1:29" x14ac:dyDescent="0.25">
      <c r="A1204" t="s">
        <v>347</v>
      </c>
      <c r="B1204">
        <v>174</v>
      </c>
      <c r="C1204" t="s">
        <v>106</v>
      </c>
      <c r="D1204">
        <v>1977</v>
      </c>
      <c r="E1204" t="s">
        <v>1829</v>
      </c>
      <c r="I1204">
        <v>45.974356</v>
      </c>
      <c r="N1204">
        <v>18.646785999999999</v>
      </c>
      <c r="O1204">
        <v>23.232852999999999</v>
      </c>
      <c r="P1204">
        <v>3.9108759000000002</v>
      </c>
      <c r="Q1204" t="s">
        <v>637</v>
      </c>
      <c r="R1204" t="s">
        <v>637</v>
      </c>
      <c r="S1204" t="s">
        <v>637</v>
      </c>
      <c r="T1204" t="s">
        <v>1799</v>
      </c>
      <c r="U1204" t="s">
        <v>1799</v>
      </c>
      <c r="V1204" t="s">
        <v>1799</v>
      </c>
      <c r="W1204" t="s">
        <v>860</v>
      </c>
      <c r="X1204" t="s">
        <v>860</v>
      </c>
      <c r="Y1204" t="s">
        <v>6</v>
      </c>
      <c r="Z1204" t="s">
        <v>6</v>
      </c>
      <c r="AA1204" t="s">
        <v>1800</v>
      </c>
      <c r="AB1204" t="s">
        <v>1801</v>
      </c>
      <c r="AC1204" t="s">
        <v>1802</v>
      </c>
    </row>
    <row r="1205" spans="1:29" x14ac:dyDescent="0.25">
      <c r="A1205" t="s">
        <v>347</v>
      </c>
      <c r="B1205">
        <v>174</v>
      </c>
      <c r="C1205" t="s">
        <v>106</v>
      </c>
      <c r="D1205">
        <v>1978</v>
      </c>
      <c r="E1205" t="s">
        <v>1830</v>
      </c>
      <c r="I1205">
        <v>46.389783999999999</v>
      </c>
      <c r="N1205">
        <v>24.180040000000002</v>
      </c>
      <c r="O1205">
        <v>23.651986999999998</v>
      </c>
      <c r="P1205">
        <v>4.7726024999999996</v>
      </c>
      <c r="Q1205" t="s">
        <v>637</v>
      </c>
      <c r="R1205" t="s">
        <v>637</v>
      </c>
      <c r="S1205" t="s">
        <v>637</v>
      </c>
      <c r="T1205" t="s">
        <v>1799</v>
      </c>
      <c r="U1205" t="s">
        <v>1799</v>
      </c>
      <c r="V1205" t="s">
        <v>1799</v>
      </c>
      <c r="W1205" t="s">
        <v>860</v>
      </c>
      <c r="X1205" t="s">
        <v>860</v>
      </c>
      <c r="Y1205" t="s">
        <v>6</v>
      </c>
      <c r="Z1205" t="s">
        <v>6</v>
      </c>
      <c r="AA1205" t="s">
        <v>1800</v>
      </c>
      <c r="AB1205" t="s">
        <v>1801</v>
      </c>
      <c r="AC1205" t="s">
        <v>1802</v>
      </c>
    </row>
    <row r="1206" spans="1:29" x14ac:dyDescent="0.25">
      <c r="A1206" t="s">
        <v>347</v>
      </c>
      <c r="B1206">
        <v>174</v>
      </c>
      <c r="C1206" t="s">
        <v>106</v>
      </c>
      <c r="D1206">
        <v>1979</v>
      </c>
      <c r="E1206" t="s">
        <v>1831</v>
      </c>
      <c r="I1206">
        <v>44.322344000000001</v>
      </c>
      <c r="N1206">
        <v>22.518837999999999</v>
      </c>
      <c r="O1206">
        <v>23.133295</v>
      </c>
      <c r="P1206">
        <v>5.9225208</v>
      </c>
      <c r="Q1206" t="s">
        <v>637</v>
      </c>
      <c r="R1206" t="s">
        <v>637</v>
      </c>
      <c r="S1206" t="s">
        <v>637</v>
      </c>
      <c r="T1206" t="s">
        <v>1799</v>
      </c>
      <c r="U1206" t="s">
        <v>1799</v>
      </c>
      <c r="V1206" t="s">
        <v>1799</v>
      </c>
      <c r="W1206" t="s">
        <v>860</v>
      </c>
      <c r="X1206" t="s">
        <v>860</v>
      </c>
      <c r="Y1206" t="s">
        <v>6</v>
      </c>
      <c r="Z1206" t="s">
        <v>6</v>
      </c>
      <c r="AA1206" t="s">
        <v>1800</v>
      </c>
      <c r="AB1206" t="s">
        <v>1801</v>
      </c>
      <c r="AC1206" t="s">
        <v>1802</v>
      </c>
    </row>
    <row r="1207" spans="1:29" x14ac:dyDescent="0.25">
      <c r="A1207" t="s">
        <v>347</v>
      </c>
      <c r="B1207">
        <v>174</v>
      </c>
      <c r="C1207" t="s">
        <v>106</v>
      </c>
      <c r="D1207">
        <v>1980</v>
      </c>
      <c r="E1207" t="s">
        <v>1832</v>
      </c>
      <c r="I1207">
        <v>45.022362999999999</v>
      </c>
      <c r="N1207">
        <v>22.526223000000002</v>
      </c>
      <c r="O1207">
        <v>24.592684999999999</v>
      </c>
      <c r="P1207">
        <v>7.1097999999999999</v>
      </c>
      <c r="Q1207" t="s">
        <v>637</v>
      </c>
      <c r="R1207" t="s">
        <v>637</v>
      </c>
      <c r="S1207" t="s">
        <v>637</v>
      </c>
      <c r="T1207" t="s">
        <v>1799</v>
      </c>
      <c r="U1207" t="s">
        <v>1799</v>
      </c>
      <c r="V1207" t="s">
        <v>1799</v>
      </c>
      <c r="W1207" t="s">
        <v>860</v>
      </c>
      <c r="X1207" t="s">
        <v>860</v>
      </c>
      <c r="Y1207" t="s">
        <v>6</v>
      </c>
      <c r="Z1207" t="s">
        <v>6</v>
      </c>
      <c r="AA1207" t="s">
        <v>1800</v>
      </c>
      <c r="AB1207" t="s">
        <v>1801</v>
      </c>
      <c r="AC1207" t="s">
        <v>1802</v>
      </c>
    </row>
    <row r="1208" spans="1:29" x14ac:dyDescent="0.25">
      <c r="A1208" t="s">
        <v>347</v>
      </c>
      <c r="B1208">
        <v>174</v>
      </c>
      <c r="C1208" t="s">
        <v>106</v>
      </c>
      <c r="D1208">
        <v>1981</v>
      </c>
      <c r="E1208" t="s">
        <v>1833</v>
      </c>
      <c r="I1208">
        <v>48.559545</v>
      </c>
      <c r="N1208">
        <v>26.681415000000001</v>
      </c>
      <c r="O1208">
        <v>28.773887999999999</v>
      </c>
      <c r="P1208">
        <v>8.5112000000000005</v>
      </c>
      <c r="Q1208" t="s">
        <v>637</v>
      </c>
      <c r="R1208" t="s">
        <v>637</v>
      </c>
      <c r="S1208" t="s">
        <v>637</v>
      </c>
      <c r="T1208" t="s">
        <v>1799</v>
      </c>
      <c r="U1208" t="s">
        <v>1799</v>
      </c>
      <c r="V1208" t="s">
        <v>1799</v>
      </c>
      <c r="W1208" t="s">
        <v>860</v>
      </c>
      <c r="X1208" t="s">
        <v>860</v>
      </c>
      <c r="Y1208" t="s">
        <v>6</v>
      </c>
      <c r="Z1208" t="s">
        <v>6</v>
      </c>
      <c r="AA1208" t="s">
        <v>1800</v>
      </c>
      <c r="AB1208" t="s">
        <v>1801</v>
      </c>
      <c r="AC1208" t="s">
        <v>1802</v>
      </c>
    </row>
    <row r="1209" spans="1:29" x14ac:dyDescent="0.25">
      <c r="A1209" t="s">
        <v>347</v>
      </c>
      <c r="B1209">
        <v>174</v>
      </c>
      <c r="C1209" t="s">
        <v>106</v>
      </c>
      <c r="D1209">
        <v>1982</v>
      </c>
      <c r="E1209" t="s">
        <v>1834</v>
      </c>
      <c r="I1209">
        <v>48.370372000000003</v>
      </c>
      <c r="N1209">
        <v>29.309887</v>
      </c>
      <c r="O1209">
        <v>29.634242</v>
      </c>
      <c r="P1209">
        <v>10.7049</v>
      </c>
      <c r="Q1209" t="s">
        <v>637</v>
      </c>
      <c r="R1209" t="s">
        <v>637</v>
      </c>
      <c r="S1209" t="s">
        <v>637</v>
      </c>
      <c r="T1209" t="s">
        <v>1799</v>
      </c>
      <c r="U1209" t="s">
        <v>1799</v>
      </c>
      <c r="V1209" t="s">
        <v>1799</v>
      </c>
      <c r="W1209" t="s">
        <v>860</v>
      </c>
      <c r="X1209" t="s">
        <v>860</v>
      </c>
      <c r="Y1209" t="s">
        <v>6</v>
      </c>
      <c r="Z1209" t="s">
        <v>6</v>
      </c>
      <c r="AA1209" t="s">
        <v>1800</v>
      </c>
      <c r="AB1209" t="s">
        <v>1801</v>
      </c>
      <c r="AC1209" t="s">
        <v>1802</v>
      </c>
    </row>
    <row r="1210" spans="1:29" x14ac:dyDescent="0.25">
      <c r="A1210" t="s">
        <v>347</v>
      </c>
      <c r="B1210">
        <v>174</v>
      </c>
      <c r="C1210" t="s">
        <v>106</v>
      </c>
      <c r="D1210">
        <v>1983</v>
      </c>
      <c r="E1210" t="s">
        <v>1835</v>
      </c>
      <c r="I1210">
        <v>48.588385000000002</v>
      </c>
      <c r="N1210">
        <v>33.590688</v>
      </c>
      <c r="O1210">
        <v>33.959587999999997</v>
      </c>
      <c r="P1210">
        <v>12.772600000000001</v>
      </c>
      <c r="Q1210" t="s">
        <v>637</v>
      </c>
      <c r="R1210" t="s">
        <v>637</v>
      </c>
      <c r="S1210" t="s">
        <v>637</v>
      </c>
      <c r="T1210" t="s">
        <v>1799</v>
      </c>
      <c r="U1210" t="s">
        <v>1799</v>
      </c>
      <c r="V1210" t="s">
        <v>1799</v>
      </c>
      <c r="W1210" t="s">
        <v>860</v>
      </c>
      <c r="X1210" t="s">
        <v>860</v>
      </c>
      <c r="Y1210" t="s">
        <v>6</v>
      </c>
      <c r="Z1210" t="s">
        <v>6</v>
      </c>
      <c r="AA1210" t="s">
        <v>1800</v>
      </c>
      <c r="AB1210" t="s">
        <v>1801</v>
      </c>
      <c r="AC1210" t="s">
        <v>1802</v>
      </c>
    </row>
    <row r="1211" spans="1:29" x14ac:dyDescent="0.25">
      <c r="A1211" t="s">
        <v>347</v>
      </c>
      <c r="B1211">
        <v>174</v>
      </c>
      <c r="C1211" t="s">
        <v>106</v>
      </c>
      <c r="D1211">
        <v>1984</v>
      </c>
      <c r="E1211" t="s">
        <v>1836</v>
      </c>
      <c r="I1211">
        <v>47.604058999999999</v>
      </c>
      <c r="N1211">
        <v>40.060600999999998</v>
      </c>
      <c r="O1211">
        <v>40.503247999999999</v>
      </c>
      <c r="P1211">
        <v>15.885199999999999</v>
      </c>
      <c r="Q1211" t="s">
        <v>637</v>
      </c>
      <c r="R1211" t="s">
        <v>637</v>
      </c>
      <c r="S1211" t="s">
        <v>637</v>
      </c>
      <c r="T1211" t="s">
        <v>1799</v>
      </c>
      <c r="U1211" t="s">
        <v>1799</v>
      </c>
      <c r="V1211" t="s">
        <v>1799</v>
      </c>
      <c r="W1211" t="s">
        <v>860</v>
      </c>
      <c r="X1211" t="s">
        <v>860</v>
      </c>
      <c r="Y1211" t="s">
        <v>6</v>
      </c>
      <c r="Z1211" t="s">
        <v>6</v>
      </c>
      <c r="AA1211" t="s">
        <v>1800</v>
      </c>
      <c r="AB1211" t="s">
        <v>1801</v>
      </c>
      <c r="AC1211" t="s">
        <v>1802</v>
      </c>
    </row>
    <row r="1212" spans="1:29" x14ac:dyDescent="0.25">
      <c r="A1212" t="s">
        <v>347</v>
      </c>
      <c r="B1212">
        <v>174</v>
      </c>
      <c r="C1212" t="s">
        <v>106</v>
      </c>
      <c r="D1212">
        <v>1985</v>
      </c>
      <c r="E1212" t="s">
        <v>1837</v>
      </c>
      <c r="I1212">
        <v>46.512708000000003</v>
      </c>
      <c r="N1212">
        <v>46.621267000000003</v>
      </c>
      <c r="O1212">
        <v>48.245322999999999</v>
      </c>
      <c r="P1212">
        <v>19.381799999999998</v>
      </c>
      <c r="Q1212" t="s">
        <v>637</v>
      </c>
      <c r="R1212" t="s">
        <v>637</v>
      </c>
      <c r="S1212" t="s">
        <v>637</v>
      </c>
      <c r="T1212" t="s">
        <v>1799</v>
      </c>
      <c r="U1212" t="s">
        <v>1799</v>
      </c>
      <c r="V1212" t="s">
        <v>1799</v>
      </c>
      <c r="W1212" t="s">
        <v>860</v>
      </c>
      <c r="X1212" t="s">
        <v>860</v>
      </c>
      <c r="Y1212" t="s">
        <v>6</v>
      </c>
      <c r="Z1212" t="s">
        <v>6</v>
      </c>
      <c r="AA1212" t="s">
        <v>1800</v>
      </c>
      <c r="AB1212" t="s">
        <v>1801</v>
      </c>
      <c r="AC1212" t="s">
        <v>1802</v>
      </c>
    </row>
    <row r="1213" spans="1:29" x14ac:dyDescent="0.25">
      <c r="A1213" t="s">
        <v>347</v>
      </c>
      <c r="B1213">
        <v>174</v>
      </c>
      <c r="C1213" t="s">
        <v>106</v>
      </c>
      <c r="D1213">
        <v>1986</v>
      </c>
      <c r="E1213" t="s">
        <v>1838</v>
      </c>
      <c r="I1213">
        <v>44.294862000000002</v>
      </c>
      <c r="N1213">
        <v>47.141959999999997</v>
      </c>
      <c r="O1213">
        <v>48.866467999999998</v>
      </c>
      <c r="P1213">
        <v>23.160699999999999</v>
      </c>
      <c r="Q1213" t="s">
        <v>637</v>
      </c>
      <c r="R1213" t="s">
        <v>637</v>
      </c>
      <c r="S1213" t="s">
        <v>637</v>
      </c>
      <c r="T1213" t="s">
        <v>1799</v>
      </c>
      <c r="U1213" t="s">
        <v>1799</v>
      </c>
      <c r="V1213" t="s">
        <v>1799</v>
      </c>
      <c r="W1213" t="s">
        <v>860</v>
      </c>
      <c r="X1213" t="s">
        <v>860</v>
      </c>
      <c r="Y1213" t="s">
        <v>6</v>
      </c>
      <c r="Z1213" t="s">
        <v>6</v>
      </c>
      <c r="AA1213" t="s">
        <v>1800</v>
      </c>
      <c r="AB1213" t="s">
        <v>1801</v>
      </c>
      <c r="AC1213" t="s">
        <v>1802</v>
      </c>
    </row>
    <row r="1214" spans="1:29" x14ac:dyDescent="0.25">
      <c r="A1214" t="s">
        <v>347</v>
      </c>
      <c r="B1214">
        <v>174</v>
      </c>
      <c r="C1214" t="s">
        <v>106</v>
      </c>
      <c r="D1214">
        <v>1987</v>
      </c>
      <c r="E1214" t="s">
        <v>1839</v>
      </c>
      <c r="I1214">
        <v>43.621240999999998</v>
      </c>
      <c r="N1214">
        <v>52.412722000000002</v>
      </c>
      <c r="O1214">
        <v>54.340439000000003</v>
      </c>
      <c r="P1214">
        <v>26.090499999999999</v>
      </c>
      <c r="Q1214" t="s">
        <v>637</v>
      </c>
      <c r="R1214" t="s">
        <v>637</v>
      </c>
      <c r="S1214" t="s">
        <v>637</v>
      </c>
      <c r="T1214" t="s">
        <v>1799</v>
      </c>
      <c r="U1214" t="s">
        <v>1799</v>
      </c>
      <c r="V1214" t="s">
        <v>1799</v>
      </c>
      <c r="W1214" t="s">
        <v>860</v>
      </c>
      <c r="X1214" t="s">
        <v>860</v>
      </c>
      <c r="Y1214" t="s">
        <v>6</v>
      </c>
      <c r="Z1214" t="s">
        <v>6</v>
      </c>
      <c r="AA1214" t="s">
        <v>1800</v>
      </c>
      <c r="AB1214" t="s">
        <v>1801</v>
      </c>
      <c r="AC1214" t="s">
        <v>1802</v>
      </c>
    </row>
    <row r="1215" spans="1:29" x14ac:dyDescent="0.25">
      <c r="A1215" t="s">
        <v>347</v>
      </c>
      <c r="B1215">
        <v>174</v>
      </c>
      <c r="C1215" t="s">
        <v>106</v>
      </c>
      <c r="D1215">
        <v>1988</v>
      </c>
      <c r="E1215" t="s">
        <v>1840</v>
      </c>
      <c r="I1215">
        <v>40.784441999999999</v>
      </c>
      <c r="N1215">
        <v>57.069116000000001</v>
      </c>
      <c r="O1215">
        <v>59.055919000000003</v>
      </c>
      <c r="P1215">
        <v>31.747399999999999</v>
      </c>
      <c r="Q1215" t="s">
        <v>637</v>
      </c>
      <c r="R1215" t="s">
        <v>637</v>
      </c>
      <c r="S1215" t="s">
        <v>637</v>
      </c>
      <c r="T1215" t="s">
        <v>1799</v>
      </c>
      <c r="U1215" t="s">
        <v>1799</v>
      </c>
      <c r="V1215" t="s">
        <v>1799</v>
      </c>
      <c r="W1215" t="s">
        <v>860</v>
      </c>
      <c r="X1215" t="s">
        <v>860</v>
      </c>
      <c r="Y1215" t="s">
        <v>6</v>
      </c>
      <c r="Z1215" t="s">
        <v>6</v>
      </c>
      <c r="AA1215" t="s">
        <v>1800</v>
      </c>
      <c r="AB1215" t="s">
        <v>1801</v>
      </c>
      <c r="AC1215" t="s">
        <v>1802</v>
      </c>
    </row>
    <row r="1216" spans="1:29" x14ac:dyDescent="0.25">
      <c r="A1216" t="s">
        <v>347</v>
      </c>
      <c r="B1216">
        <v>174</v>
      </c>
      <c r="C1216" t="s">
        <v>106</v>
      </c>
      <c r="D1216">
        <v>1989</v>
      </c>
      <c r="E1216" t="s">
        <v>1841</v>
      </c>
      <c r="I1216">
        <v>41.806471999999999</v>
      </c>
      <c r="N1216">
        <v>59.821385999999997</v>
      </c>
      <c r="O1216">
        <v>61.988014999999997</v>
      </c>
      <c r="P1216">
        <v>37.731000000000002</v>
      </c>
      <c r="Q1216" t="s">
        <v>637</v>
      </c>
      <c r="R1216" t="s">
        <v>637</v>
      </c>
      <c r="S1216" t="s">
        <v>637</v>
      </c>
      <c r="T1216" t="s">
        <v>1799</v>
      </c>
      <c r="U1216" t="s">
        <v>1799</v>
      </c>
      <c r="V1216" t="s">
        <v>1799</v>
      </c>
      <c r="W1216" t="s">
        <v>860</v>
      </c>
      <c r="X1216" t="s">
        <v>860</v>
      </c>
      <c r="Y1216" t="s">
        <v>6</v>
      </c>
      <c r="Z1216" t="s">
        <v>6</v>
      </c>
      <c r="AA1216" t="s">
        <v>1800</v>
      </c>
      <c r="AB1216" t="s">
        <v>1801</v>
      </c>
      <c r="AC1216" t="s">
        <v>1802</v>
      </c>
    </row>
    <row r="1217" spans="1:29" x14ac:dyDescent="0.25">
      <c r="A1217" t="s">
        <v>347</v>
      </c>
      <c r="B1217">
        <v>174</v>
      </c>
      <c r="C1217" t="s">
        <v>106</v>
      </c>
      <c r="D1217">
        <v>1990</v>
      </c>
      <c r="E1217" t="s">
        <v>1842</v>
      </c>
      <c r="I1217">
        <v>39.228000999999999</v>
      </c>
      <c r="N1217">
        <v>73.154533000000001</v>
      </c>
      <c r="O1217">
        <v>75.831416000000004</v>
      </c>
      <c r="P1217">
        <v>45.538899999999998</v>
      </c>
      <c r="Q1217" t="s">
        <v>637</v>
      </c>
      <c r="R1217" t="s">
        <v>637</v>
      </c>
      <c r="S1217" t="s">
        <v>637</v>
      </c>
      <c r="T1217" t="s">
        <v>1799</v>
      </c>
      <c r="U1217" t="s">
        <v>1799</v>
      </c>
      <c r="V1217" t="s">
        <v>1799</v>
      </c>
      <c r="W1217" t="s">
        <v>860</v>
      </c>
      <c r="X1217" t="s">
        <v>860</v>
      </c>
      <c r="Y1217" t="s">
        <v>6</v>
      </c>
      <c r="Z1217" t="s">
        <v>6</v>
      </c>
      <c r="AA1217" t="s">
        <v>1800</v>
      </c>
      <c r="AB1217" t="s">
        <v>1801</v>
      </c>
      <c r="AC1217" t="s">
        <v>1802</v>
      </c>
    </row>
    <row r="1218" spans="1:29" x14ac:dyDescent="0.25">
      <c r="A1218" t="s">
        <v>347</v>
      </c>
      <c r="B1218">
        <v>174</v>
      </c>
      <c r="C1218" t="s">
        <v>106</v>
      </c>
      <c r="D1218">
        <v>1991</v>
      </c>
      <c r="E1218" t="s">
        <v>1843</v>
      </c>
      <c r="I1218">
        <v>36.622683000000002</v>
      </c>
      <c r="N1218">
        <v>74.682792000000006</v>
      </c>
      <c r="O1218">
        <v>77.108716999999999</v>
      </c>
      <c r="P1218">
        <v>56.241100000000003</v>
      </c>
      <c r="Q1218" t="s">
        <v>637</v>
      </c>
      <c r="R1218" t="s">
        <v>637</v>
      </c>
      <c r="S1218" t="s">
        <v>637</v>
      </c>
      <c r="T1218" t="s">
        <v>1799</v>
      </c>
      <c r="U1218" t="s">
        <v>1799</v>
      </c>
      <c r="V1218" t="s">
        <v>1799</v>
      </c>
      <c r="W1218" t="s">
        <v>860</v>
      </c>
      <c r="X1218" t="s">
        <v>860</v>
      </c>
      <c r="Y1218" t="s">
        <v>6</v>
      </c>
      <c r="Z1218" t="s">
        <v>6</v>
      </c>
      <c r="AA1218" t="s">
        <v>1800</v>
      </c>
      <c r="AB1218" t="s">
        <v>1801</v>
      </c>
      <c r="AC1218" t="s">
        <v>1802</v>
      </c>
    </row>
    <row r="1219" spans="1:29" x14ac:dyDescent="0.25">
      <c r="A1219" t="s">
        <v>347</v>
      </c>
      <c r="B1219">
        <v>174</v>
      </c>
      <c r="C1219" t="s">
        <v>106</v>
      </c>
      <c r="D1219">
        <v>1992</v>
      </c>
      <c r="E1219" t="s">
        <v>1844</v>
      </c>
      <c r="I1219">
        <v>36.410981</v>
      </c>
      <c r="N1219">
        <v>79.967710999999994</v>
      </c>
      <c r="O1219">
        <v>82.783491999999995</v>
      </c>
      <c r="P1219">
        <v>65.016099999999994</v>
      </c>
      <c r="Q1219" t="s">
        <v>637</v>
      </c>
      <c r="R1219" t="s">
        <v>637</v>
      </c>
      <c r="S1219" t="s">
        <v>637</v>
      </c>
      <c r="T1219" t="s">
        <v>1799</v>
      </c>
      <c r="U1219" t="s">
        <v>1799</v>
      </c>
      <c r="V1219" t="s">
        <v>1799</v>
      </c>
      <c r="W1219" t="s">
        <v>860</v>
      </c>
      <c r="X1219" t="s">
        <v>860</v>
      </c>
      <c r="Y1219" t="s">
        <v>6</v>
      </c>
      <c r="Z1219" t="s">
        <v>6</v>
      </c>
      <c r="AA1219" t="s">
        <v>1800</v>
      </c>
      <c r="AB1219" t="s">
        <v>1801</v>
      </c>
      <c r="AC1219" t="s">
        <v>1802</v>
      </c>
    </row>
    <row r="1220" spans="1:29" x14ac:dyDescent="0.25">
      <c r="A1220" t="s">
        <v>347</v>
      </c>
      <c r="B1220">
        <v>174</v>
      </c>
      <c r="C1220" t="s">
        <v>106</v>
      </c>
      <c r="D1220">
        <v>1993</v>
      </c>
      <c r="E1220" t="s">
        <v>1845</v>
      </c>
      <c r="I1220">
        <v>34.707205999999999</v>
      </c>
      <c r="N1220">
        <v>100.28848000000001</v>
      </c>
      <c r="O1220">
        <v>93.745283000000001</v>
      </c>
      <c r="P1220">
        <v>73.206699999999998</v>
      </c>
      <c r="Q1220" t="s">
        <v>637</v>
      </c>
      <c r="R1220" t="s">
        <v>637</v>
      </c>
      <c r="S1220" t="s">
        <v>637</v>
      </c>
      <c r="T1220" t="s">
        <v>1799</v>
      </c>
      <c r="U1220" t="s">
        <v>1799</v>
      </c>
      <c r="V1220" t="s">
        <v>1799</v>
      </c>
      <c r="W1220" t="s">
        <v>860</v>
      </c>
      <c r="X1220" t="s">
        <v>860</v>
      </c>
      <c r="Y1220" t="s">
        <v>6</v>
      </c>
      <c r="Z1220" t="s">
        <v>6</v>
      </c>
      <c r="AA1220" t="s">
        <v>1800</v>
      </c>
      <c r="AB1220" t="s">
        <v>1801</v>
      </c>
      <c r="AC1220" t="s">
        <v>1802</v>
      </c>
    </row>
    <row r="1221" spans="1:29" x14ac:dyDescent="0.25">
      <c r="A1221" t="s">
        <v>347</v>
      </c>
      <c r="B1221">
        <v>174</v>
      </c>
      <c r="C1221" t="s">
        <v>106</v>
      </c>
      <c r="D1221">
        <v>1994</v>
      </c>
      <c r="E1221" t="s">
        <v>1846</v>
      </c>
      <c r="I1221">
        <v>35.293692999999998</v>
      </c>
      <c r="J1221">
        <v>5.4600971999999999</v>
      </c>
      <c r="K1221">
        <v>29.833594999999999</v>
      </c>
      <c r="N1221">
        <v>98.295613000000003</v>
      </c>
      <c r="O1221">
        <v>99.242434000000003</v>
      </c>
      <c r="P1221">
        <v>83.020499999999998</v>
      </c>
      <c r="Q1221" t="s">
        <v>637</v>
      </c>
      <c r="R1221" t="s">
        <v>637</v>
      </c>
      <c r="S1221" t="s">
        <v>637</v>
      </c>
      <c r="T1221" t="s">
        <v>1799</v>
      </c>
      <c r="U1221" t="s">
        <v>1799</v>
      </c>
      <c r="V1221" t="s">
        <v>1799</v>
      </c>
      <c r="W1221" t="s">
        <v>860</v>
      </c>
      <c r="X1221" t="s">
        <v>860</v>
      </c>
      <c r="Y1221" t="s">
        <v>6</v>
      </c>
      <c r="Z1221" t="s">
        <v>6</v>
      </c>
      <c r="AA1221" t="s">
        <v>1800</v>
      </c>
      <c r="AB1221" t="s">
        <v>1801</v>
      </c>
      <c r="AC1221" t="s">
        <v>1802</v>
      </c>
    </row>
    <row r="1222" spans="1:29" x14ac:dyDescent="0.25">
      <c r="A1222" t="s">
        <v>347</v>
      </c>
      <c r="B1222">
        <v>174</v>
      </c>
      <c r="C1222" t="s">
        <v>106</v>
      </c>
      <c r="D1222">
        <v>1995</v>
      </c>
      <c r="E1222" t="s">
        <v>1847</v>
      </c>
      <c r="F1222">
        <v>49.446573999999998</v>
      </c>
      <c r="G1222">
        <v>12.738674</v>
      </c>
      <c r="H1222">
        <v>36.707900000000002</v>
      </c>
      <c r="I1222">
        <v>35.944080999999997</v>
      </c>
      <c r="J1222">
        <v>6.2645061000000002</v>
      </c>
      <c r="K1222">
        <v>29.679575</v>
      </c>
      <c r="N1222">
        <v>98.989941999999999</v>
      </c>
      <c r="O1222">
        <v>100.80813999999999</v>
      </c>
      <c r="P1222">
        <v>93.063999999999993</v>
      </c>
      <c r="Q1222" t="s">
        <v>637</v>
      </c>
      <c r="R1222" t="s">
        <v>637</v>
      </c>
      <c r="S1222" t="s">
        <v>637</v>
      </c>
      <c r="T1222" t="s">
        <v>1799</v>
      </c>
      <c r="U1222" t="s">
        <v>1799</v>
      </c>
      <c r="V1222" t="s">
        <v>1799</v>
      </c>
      <c r="W1222" t="s">
        <v>860</v>
      </c>
      <c r="X1222" t="s">
        <v>860</v>
      </c>
      <c r="Y1222" t="s">
        <v>6</v>
      </c>
      <c r="Z1222" t="s">
        <v>6</v>
      </c>
      <c r="AA1222" t="s">
        <v>1800</v>
      </c>
      <c r="AB1222" t="s">
        <v>1801</v>
      </c>
      <c r="AC1222" t="s">
        <v>1802</v>
      </c>
    </row>
    <row r="1223" spans="1:29" x14ac:dyDescent="0.25">
      <c r="A1223" t="s">
        <v>347</v>
      </c>
      <c r="B1223">
        <v>174</v>
      </c>
      <c r="C1223" t="s">
        <v>106</v>
      </c>
      <c r="D1223">
        <v>1996</v>
      </c>
      <c r="E1223" t="s">
        <v>1848</v>
      </c>
      <c r="F1223">
        <v>50.716752</v>
      </c>
      <c r="G1223">
        <v>14.907946000000001</v>
      </c>
      <c r="H1223">
        <v>35.808807000000002</v>
      </c>
      <c r="I1223">
        <v>36.484952</v>
      </c>
      <c r="J1223">
        <v>7.2420587000000003</v>
      </c>
      <c r="K1223">
        <v>29.242892999999999</v>
      </c>
      <c r="N1223">
        <v>101.33544000000001</v>
      </c>
      <c r="O1223">
        <v>103.22954</v>
      </c>
      <c r="P1223">
        <v>103.03700000000001</v>
      </c>
      <c r="Q1223" t="s">
        <v>637</v>
      </c>
      <c r="R1223" t="s">
        <v>637</v>
      </c>
      <c r="S1223" t="s">
        <v>637</v>
      </c>
      <c r="T1223" t="s">
        <v>1799</v>
      </c>
      <c r="U1223" t="s">
        <v>1799</v>
      </c>
      <c r="V1223" t="s">
        <v>1799</v>
      </c>
      <c r="W1223" t="s">
        <v>860</v>
      </c>
      <c r="X1223" t="s">
        <v>860</v>
      </c>
      <c r="Y1223" t="s">
        <v>6</v>
      </c>
      <c r="Z1223" t="s">
        <v>6</v>
      </c>
      <c r="AA1223" t="s">
        <v>1800</v>
      </c>
      <c r="AB1223" t="s">
        <v>1801</v>
      </c>
      <c r="AC1223" t="s">
        <v>1802</v>
      </c>
    </row>
    <row r="1224" spans="1:29" x14ac:dyDescent="0.25">
      <c r="A1224" t="s">
        <v>347</v>
      </c>
      <c r="B1224">
        <v>174</v>
      </c>
      <c r="C1224" t="s">
        <v>106</v>
      </c>
      <c r="D1224">
        <v>1997</v>
      </c>
      <c r="E1224" t="s">
        <v>1849</v>
      </c>
      <c r="F1224">
        <v>51.307954000000002</v>
      </c>
      <c r="G1224">
        <v>14.938882</v>
      </c>
      <c r="H1224">
        <v>36.369072000000003</v>
      </c>
      <c r="I1224">
        <v>37.623787999999998</v>
      </c>
      <c r="J1224">
        <v>8.0610572999999999</v>
      </c>
      <c r="K1224">
        <v>29.562730999999999</v>
      </c>
      <c r="N1224">
        <v>99.451669999999993</v>
      </c>
      <c r="O1224">
        <v>99.876908999999998</v>
      </c>
      <c r="P1224">
        <v>114.712</v>
      </c>
      <c r="Q1224" t="s">
        <v>637</v>
      </c>
      <c r="R1224" t="s">
        <v>637</v>
      </c>
      <c r="S1224" t="s">
        <v>637</v>
      </c>
      <c r="T1224" t="s">
        <v>1799</v>
      </c>
      <c r="U1224" t="s">
        <v>1799</v>
      </c>
      <c r="V1224" t="s">
        <v>1799</v>
      </c>
      <c r="W1224" t="s">
        <v>860</v>
      </c>
      <c r="X1224" t="s">
        <v>860</v>
      </c>
      <c r="Y1224" t="s">
        <v>6</v>
      </c>
      <c r="Z1224" t="s">
        <v>6</v>
      </c>
      <c r="AA1224" t="s">
        <v>1800</v>
      </c>
      <c r="AB1224" t="s">
        <v>1801</v>
      </c>
      <c r="AC1224" t="s">
        <v>1802</v>
      </c>
    </row>
    <row r="1225" spans="1:29" x14ac:dyDescent="0.25">
      <c r="A1225" t="s">
        <v>347</v>
      </c>
      <c r="B1225">
        <v>174</v>
      </c>
      <c r="C1225" t="s">
        <v>106</v>
      </c>
      <c r="D1225">
        <v>1998</v>
      </c>
      <c r="E1225" t="s">
        <v>1850</v>
      </c>
      <c r="F1225">
        <v>54.563693999999998</v>
      </c>
      <c r="G1225">
        <v>14.941530999999999</v>
      </c>
      <c r="H1225">
        <v>39.622163</v>
      </c>
      <c r="I1225">
        <v>40.981774000000001</v>
      </c>
      <c r="J1225">
        <v>9.2413562000000002</v>
      </c>
      <c r="K1225">
        <v>31.740417999999998</v>
      </c>
      <c r="N1225">
        <v>97.424619000000007</v>
      </c>
      <c r="O1225">
        <v>97.349393000000006</v>
      </c>
      <c r="P1225">
        <v>125.26300000000001</v>
      </c>
      <c r="Q1225" t="s">
        <v>637</v>
      </c>
      <c r="R1225" t="s">
        <v>637</v>
      </c>
      <c r="S1225" t="s">
        <v>637</v>
      </c>
      <c r="T1225" t="s">
        <v>1799</v>
      </c>
      <c r="U1225" t="s">
        <v>1799</v>
      </c>
      <c r="V1225" t="s">
        <v>1799</v>
      </c>
      <c r="W1225" t="s">
        <v>860</v>
      </c>
      <c r="X1225" t="s">
        <v>860</v>
      </c>
      <c r="Y1225" t="s">
        <v>6</v>
      </c>
      <c r="Z1225" t="s">
        <v>6</v>
      </c>
      <c r="AA1225" t="s">
        <v>1800</v>
      </c>
      <c r="AB1225" t="s">
        <v>1801</v>
      </c>
      <c r="AC1225" t="s">
        <v>1802</v>
      </c>
    </row>
    <row r="1226" spans="1:29" x14ac:dyDescent="0.25">
      <c r="A1226" t="s">
        <v>347</v>
      </c>
      <c r="B1226">
        <v>174</v>
      </c>
      <c r="C1226" t="s">
        <v>106</v>
      </c>
      <c r="D1226">
        <v>1999</v>
      </c>
      <c r="E1226" t="s">
        <v>1851</v>
      </c>
      <c r="F1226">
        <v>58.075141000000002</v>
      </c>
      <c r="G1226">
        <v>16.219106</v>
      </c>
      <c r="H1226">
        <v>41.856034999999999</v>
      </c>
      <c r="I1226">
        <v>44.428167000000002</v>
      </c>
      <c r="J1226">
        <v>10.951573</v>
      </c>
      <c r="K1226">
        <v>33.476593999999999</v>
      </c>
      <c r="N1226">
        <v>98.906486999999998</v>
      </c>
      <c r="O1226">
        <v>96.546060999999995</v>
      </c>
      <c r="P1226">
        <v>133.78899999999999</v>
      </c>
      <c r="Q1226" t="s">
        <v>637</v>
      </c>
      <c r="R1226" t="s">
        <v>637</v>
      </c>
      <c r="S1226" t="s">
        <v>637</v>
      </c>
      <c r="T1226" t="s">
        <v>1799</v>
      </c>
      <c r="U1226" t="s">
        <v>1799</v>
      </c>
      <c r="V1226" t="s">
        <v>1799</v>
      </c>
      <c r="W1226" t="s">
        <v>860</v>
      </c>
      <c r="X1226" t="s">
        <v>860</v>
      </c>
      <c r="Y1226" t="s">
        <v>6</v>
      </c>
      <c r="Z1226" t="s">
        <v>6</v>
      </c>
      <c r="AA1226" t="s">
        <v>1800</v>
      </c>
      <c r="AB1226" t="s">
        <v>1801</v>
      </c>
      <c r="AC1226" t="s">
        <v>1802</v>
      </c>
    </row>
    <row r="1227" spans="1:29" x14ac:dyDescent="0.25">
      <c r="A1227" t="s">
        <v>347</v>
      </c>
      <c r="B1227">
        <v>174</v>
      </c>
      <c r="C1227" t="s">
        <v>106</v>
      </c>
      <c r="D1227">
        <v>2000</v>
      </c>
      <c r="E1227" t="s">
        <v>1852</v>
      </c>
      <c r="F1227">
        <v>66.890865000000005</v>
      </c>
      <c r="G1227">
        <v>20.296226000000001</v>
      </c>
      <c r="H1227">
        <v>46.594639000000001</v>
      </c>
      <c r="I1227">
        <v>53.416356</v>
      </c>
      <c r="J1227">
        <v>13.947198999999999</v>
      </c>
      <c r="K1227">
        <v>39.469157000000003</v>
      </c>
      <c r="N1227">
        <v>104.93462</v>
      </c>
      <c r="O1227">
        <v>98.539551000000003</v>
      </c>
      <c r="P1227">
        <v>141.24700000000001</v>
      </c>
      <c r="Q1227" t="s">
        <v>637</v>
      </c>
      <c r="R1227" t="s">
        <v>637</v>
      </c>
      <c r="S1227" t="s">
        <v>637</v>
      </c>
      <c r="T1227" t="s">
        <v>1799</v>
      </c>
      <c r="U1227" t="s">
        <v>1799</v>
      </c>
      <c r="V1227" t="s">
        <v>1799</v>
      </c>
      <c r="W1227" t="s">
        <v>860</v>
      </c>
      <c r="X1227" t="s">
        <v>860</v>
      </c>
      <c r="Y1227" t="s">
        <v>6</v>
      </c>
      <c r="Z1227" t="s">
        <v>6</v>
      </c>
      <c r="AA1227" t="s">
        <v>1800</v>
      </c>
      <c r="AB1227" t="s">
        <v>1801</v>
      </c>
      <c r="AC1227" t="s">
        <v>1802</v>
      </c>
    </row>
    <row r="1228" spans="1:29" x14ac:dyDescent="0.25">
      <c r="A1228" t="s">
        <v>347</v>
      </c>
      <c r="B1228">
        <v>174</v>
      </c>
      <c r="C1228" t="s">
        <v>106</v>
      </c>
      <c r="D1228">
        <v>2001</v>
      </c>
      <c r="E1228" t="s">
        <v>1853</v>
      </c>
      <c r="F1228">
        <v>75.409293000000005</v>
      </c>
      <c r="G1228">
        <v>24.540441999999999</v>
      </c>
      <c r="H1228">
        <v>50.868851999999997</v>
      </c>
      <c r="I1228">
        <v>60.556921000000003</v>
      </c>
      <c r="J1228">
        <v>18.092040000000001</v>
      </c>
      <c r="K1228">
        <v>42.464880000000001</v>
      </c>
      <c r="N1228">
        <v>107.08109</v>
      </c>
      <c r="O1228">
        <v>95.757604999999998</v>
      </c>
      <c r="P1228">
        <v>152.19399999999999</v>
      </c>
      <c r="Q1228" t="s">
        <v>637</v>
      </c>
      <c r="R1228" t="s">
        <v>637</v>
      </c>
      <c r="S1228" t="s">
        <v>637</v>
      </c>
      <c r="T1228" t="s">
        <v>1799</v>
      </c>
      <c r="U1228" t="s">
        <v>1799</v>
      </c>
      <c r="V1228" t="s">
        <v>1799</v>
      </c>
      <c r="W1228" t="s">
        <v>860</v>
      </c>
      <c r="X1228" t="s">
        <v>860</v>
      </c>
      <c r="Y1228" t="s">
        <v>6</v>
      </c>
      <c r="Z1228" t="s">
        <v>6</v>
      </c>
      <c r="AA1228" t="s">
        <v>1800</v>
      </c>
      <c r="AB1228" t="s">
        <v>1801</v>
      </c>
      <c r="AC1228" t="s">
        <v>1802</v>
      </c>
    </row>
    <row r="1229" spans="1:29" x14ac:dyDescent="0.25">
      <c r="A1229" t="s">
        <v>347</v>
      </c>
      <c r="B1229">
        <v>174</v>
      </c>
      <c r="C1229" t="s">
        <v>106</v>
      </c>
      <c r="D1229">
        <v>2002</v>
      </c>
      <c r="E1229" t="s">
        <v>1854</v>
      </c>
      <c r="F1229">
        <v>79.863594000000006</v>
      </c>
      <c r="G1229">
        <v>28.611308000000001</v>
      </c>
      <c r="H1229">
        <v>51.252285999999998</v>
      </c>
      <c r="I1229">
        <v>64.302188000000001</v>
      </c>
      <c r="J1229">
        <v>22.470803</v>
      </c>
      <c r="K1229">
        <v>41.831384999999997</v>
      </c>
      <c r="N1229">
        <v>104.86293000000001</v>
      </c>
      <c r="O1229">
        <v>101.62491</v>
      </c>
      <c r="P1229">
        <v>163.46100000000001</v>
      </c>
      <c r="Q1229" t="s">
        <v>637</v>
      </c>
      <c r="R1229" t="s">
        <v>637</v>
      </c>
      <c r="S1229" t="s">
        <v>637</v>
      </c>
      <c r="T1229" t="s">
        <v>1799</v>
      </c>
      <c r="U1229" t="s">
        <v>1799</v>
      </c>
      <c r="V1229" t="s">
        <v>1799</v>
      </c>
      <c r="W1229" t="s">
        <v>860</v>
      </c>
      <c r="X1229" t="s">
        <v>860</v>
      </c>
      <c r="Y1229" t="s">
        <v>6</v>
      </c>
      <c r="Z1229" t="s">
        <v>6</v>
      </c>
      <c r="AA1229" t="s">
        <v>1800</v>
      </c>
      <c r="AB1229" t="s">
        <v>1801</v>
      </c>
      <c r="AC1229" t="s">
        <v>1802</v>
      </c>
    </row>
    <row r="1230" spans="1:29" x14ac:dyDescent="0.25">
      <c r="A1230" t="s">
        <v>347</v>
      </c>
      <c r="B1230">
        <v>174</v>
      </c>
      <c r="C1230" t="s">
        <v>106</v>
      </c>
      <c r="D1230">
        <v>2003</v>
      </c>
      <c r="E1230" t="s">
        <v>1855</v>
      </c>
      <c r="F1230">
        <v>82.676074</v>
      </c>
      <c r="G1230">
        <v>31.445432</v>
      </c>
      <c r="H1230">
        <v>51.230642000000003</v>
      </c>
      <c r="I1230">
        <v>68.457560999999998</v>
      </c>
      <c r="J1230">
        <v>26.288812</v>
      </c>
      <c r="K1230">
        <v>42.168748999999998</v>
      </c>
      <c r="N1230">
        <v>101.45608</v>
      </c>
      <c r="O1230">
        <v>99.389116999999999</v>
      </c>
      <c r="P1230">
        <v>178.905</v>
      </c>
      <c r="Q1230" t="s">
        <v>637</v>
      </c>
      <c r="R1230" t="s">
        <v>637</v>
      </c>
      <c r="S1230" t="s">
        <v>637</v>
      </c>
      <c r="T1230" t="s">
        <v>1799</v>
      </c>
      <c r="U1230" t="s">
        <v>1799</v>
      </c>
      <c r="V1230" t="s">
        <v>1799</v>
      </c>
      <c r="W1230" t="s">
        <v>860</v>
      </c>
      <c r="X1230" t="s">
        <v>860</v>
      </c>
      <c r="Y1230" t="s">
        <v>6</v>
      </c>
      <c r="Z1230" t="s">
        <v>6</v>
      </c>
      <c r="AA1230" t="s">
        <v>1800</v>
      </c>
      <c r="AB1230" t="s">
        <v>1801</v>
      </c>
      <c r="AC1230" t="s">
        <v>1802</v>
      </c>
    </row>
    <row r="1231" spans="1:29" x14ac:dyDescent="0.25">
      <c r="A1231" t="s">
        <v>347</v>
      </c>
      <c r="B1231">
        <v>174</v>
      </c>
      <c r="C1231" t="s">
        <v>106</v>
      </c>
      <c r="D1231">
        <v>2004</v>
      </c>
      <c r="E1231" t="s">
        <v>1856</v>
      </c>
      <c r="F1231">
        <v>87.075595000000007</v>
      </c>
      <c r="G1231">
        <v>36.118648</v>
      </c>
      <c r="H1231">
        <v>50.956947</v>
      </c>
      <c r="I1231">
        <v>73.661958999999996</v>
      </c>
      <c r="J1231">
        <v>31.760928</v>
      </c>
      <c r="K1231">
        <v>41.901029999999999</v>
      </c>
      <c r="N1231">
        <v>102.87018</v>
      </c>
      <c r="O1231">
        <v>104.3858</v>
      </c>
      <c r="P1231">
        <v>193.71600000000001</v>
      </c>
      <c r="Q1231" t="s">
        <v>637</v>
      </c>
      <c r="R1231" t="s">
        <v>637</v>
      </c>
      <c r="S1231" t="s">
        <v>637</v>
      </c>
      <c r="T1231" t="s">
        <v>1799</v>
      </c>
      <c r="U1231" t="s">
        <v>1799</v>
      </c>
      <c r="V1231" t="s">
        <v>1799</v>
      </c>
      <c r="W1231" t="s">
        <v>860</v>
      </c>
      <c r="X1231" t="s">
        <v>860</v>
      </c>
      <c r="Y1231" t="s">
        <v>6</v>
      </c>
      <c r="Z1231" t="s">
        <v>6</v>
      </c>
      <c r="AA1231" t="s">
        <v>1800</v>
      </c>
      <c r="AB1231" t="s">
        <v>1801</v>
      </c>
      <c r="AC1231" t="s">
        <v>1802</v>
      </c>
    </row>
    <row r="1232" spans="1:29" x14ac:dyDescent="0.25">
      <c r="A1232" t="s">
        <v>347</v>
      </c>
      <c r="B1232">
        <v>174</v>
      </c>
      <c r="C1232" t="s">
        <v>106</v>
      </c>
      <c r="D1232">
        <v>2005</v>
      </c>
      <c r="E1232" t="s">
        <v>1857</v>
      </c>
      <c r="F1232">
        <v>98.863262000000006</v>
      </c>
      <c r="G1232">
        <v>43.663324000000003</v>
      </c>
      <c r="H1232">
        <v>55.199938000000003</v>
      </c>
      <c r="I1232">
        <v>85.826784000000004</v>
      </c>
      <c r="J1232">
        <v>39.725057999999997</v>
      </c>
      <c r="K1232">
        <v>46.101725999999999</v>
      </c>
      <c r="N1232">
        <v>107.39202</v>
      </c>
      <c r="O1232">
        <v>108.11763999999999</v>
      </c>
      <c r="P1232">
        <v>199.24199999999999</v>
      </c>
      <c r="Q1232" t="s">
        <v>637</v>
      </c>
      <c r="R1232" t="s">
        <v>637</v>
      </c>
      <c r="S1232" t="s">
        <v>637</v>
      </c>
      <c r="T1232" t="s">
        <v>1799</v>
      </c>
      <c r="U1232" t="s">
        <v>1799</v>
      </c>
      <c r="V1232" t="s">
        <v>1799</v>
      </c>
      <c r="W1232" t="s">
        <v>860</v>
      </c>
      <c r="X1232" t="s">
        <v>860</v>
      </c>
      <c r="Y1232" t="s">
        <v>6</v>
      </c>
      <c r="Z1232" t="s">
        <v>6</v>
      </c>
      <c r="AA1232" t="s">
        <v>1800</v>
      </c>
      <c r="AB1232" t="s">
        <v>1801</v>
      </c>
      <c r="AC1232" t="s">
        <v>1802</v>
      </c>
    </row>
    <row r="1233" spans="1:29" x14ac:dyDescent="0.25">
      <c r="A1233" t="s">
        <v>347</v>
      </c>
      <c r="B1233">
        <v>174</v>
      </c>
      <c r="C1233" t="s">
        <v>106</v>
      </c>
      <c r="D1233">
        <v>2006</v>
      </c>
      <c r="E1233" t="s">
        <v>1858</v>
      </c>
      <c r="F1233">
        <v>104.74945</v>
      </c>
      <c r="G1233">
        <v>47.920312000000003</v>
      </c>
      <c r="H1233">
        <v>56.829135000000001</v>
      </c>
      <c r="I1233">
        <v>92.687573</v>
      </c>
      <c r="J1233">
        <v>45.275908999999999</v>
      </c>
      <c r="K1233">
        <v>47.411664000000002</v>
      </c>
      <c r="N1233">
        <v>103.57382</v>
      </c>
      <c r="O1233">
        <v>103.83526999999999</v>
      </c>
      <c r="P1233">
        <v>217.86199999999999</v>
      </c>
      <c r="Q1233" t="s">
        <v>637</v>
      </c>
      <c r="R1233" t="s">
        <v>637</v>
      </c>
      <c r="S1233" t="s">
        <v>637</v>
      </c>
      <c r="T1233" t="s">
        <v>1799</v>
      </c>
      <c r="U1233" t="s">
        <v>1799</v>
      </c>
      <c r="V1233" t="s">
        <v>1799</v>
      </c>
      <c r="W1233" t="s">
        <v>860</v>
      </c>
      <c r="X1233" t="s">
        <v>860</v>
      </c>
      <c r="Y1233" t="s">
        <v>6</v>
      </c>
      <c r="Z1233" t="s">
        <v>6</v>
      </c>
      <c r="AA1233" t="s">
        <v>1800</v>
      </c>
      <c r="AB1233" t="s">
        <v>1801</v>
      </c>
      <c r="AC1233" t="s">
        <v>1802</v>
      </c>
    </row>
    <row r="1234" spans="1:29" x14ac:dyDescent="0.25">
      <c r="A1234" t="s">
        <v>347</v>
      </c>
      <c r="B1234">
        <v>174</v>
      </c>
      <c r="C1234" t="s">
        <v>106</v>
      </c>
      <c r="D1234">
        <v>2007</v>
      </c>
      <c r="E1234" t="s">
        <v>1859</v>
      </c>
      <c r="F1234">
        <v>114.64315000000001</v>
      </c>
      <c r="G1234">
        <v>53.299124999999997</v>
      </c>
      <c r="H1234">
        <v>61.344025000000002</v>
      </c>
      <c r="I1234">
        <v>101.68289</v>
      </c>
      <c r="J1234">
        <v>51.345323</v>
      </c>
      <c r="K1234">
        <v>50.337566000000002</v>
      </c>
      <c r="N1234">
        <v>103.10277000000001</v>
      </c>
      <c r="O1234">
        <v>102.86597999999999</v>
      </c>
      <c r="P1234">
        <v>232.69499999999999</v>
      </c>
      <c r="Q1234" t="s">
        <v>637</v>
      </c>
      <c r="R1234" t="s">
        <v>637</v>
      </c>
      <c r="S1234" t="s">
        <v>637</v>
      </c>
      <c r="T1234" t="s">
        <v>1799</v>
      </c>
      <c r="U1234" t="s">
        <v>1799</v>
      </c>
      <c r="V1234" t="s">
        <v>1799</v>
      </c>
      <c r="W1234" t="s">
        <v>860</v>
      </c>
      <c r="X1234" t="s">
        <v>860</v>
      </c>
      <c r="Y1234" t="s">
        <v>6</v>
      </c>
      <c r="Z1234" t="s">
        <v>6</v>
      </c>
      <c r="AA1234" t="s">
        <v>1800</v>
      </c>
      <c r="AB1234" t="s">
        <v>1801</v>
      </c>
      <c r="AC1234" t="s">
        <v>1802</v>
      </c>
    </row>
    <row r="1235" spans="1:29" x14ac:dyDescent="0.25">
      <c r="A1235" t="s">
        <v>347</v>
      </c>
      <c r="B1235">
        <v>174</v>
      </c>
      <c r="C1235" t="s">
        <v>106</v>
      </c>
      <c r="D1235">
        <v>2008</v>
      </c>
      <c r="E1235" t="s">
        <v>1860</v>
      </c>
      <c r="F1235">
        <v>126.25503</v>
      </c>
      <c r="G1235">
        <v>56.687735000000004</v>
      </c>
      <c r="H1235">
        <v>69.567291999999995</v>
      </c>
      <c r="I1235">
        <v>113.24187000000001</v>
      </c>
      <c r="J1235">
        <v>55.561799999999998</v>
      </c>
      <c r="K1235">
        <v>57.680069000000003</v>
      </c>
      <c r="N1235">
        <v>109.41567999999999</v>
      </c>
      <c r="O1235">
        <v>108.29817</v>
      </c>
      <c r="P1235">
        <v>241.99</v>
      </c>
      <c r="Q1235" t="s">
        <v>637</v>
      </c>
      <c r="R1235" t="s">
        <v>637</v>
      </c>
      <c r="S1235" t="s">
        <v>637</v>
      </c>
      <c r="T1235" t="s">
        <v>1799</v>
      </c>
      <c r="U1235" t="s">
        <v>1799</v>
      </c>
      <c r="V1235" t="s">
        <v>1799</v>
      </c>
      <c r="W1235" t="s">
        <v>860</v>
      </c>
      <c r="X1235" t="s">
        <v>860</v>
      </c>
      <c r="Y1235" t="s">
        <v>6</v>
      </c>
      <c r="Z1235" t="s">
        <v>6</v>
      </c>
      <c r="AA1235" t="s">
        <v>1800</v>
      </c>
      <c r="AB1235" t="s">
        <v>1801</v>
      </c>
      <c r="AC1235" t="s">
        <v>1802</v>
      </c>
    </row>
    <row r="1236" spans="1:29" x14ac:dyDescent="0.25">
      <c r="A1236" t="s">
        <v>347</v>
      </c>
      <c r="B1236">
        <v>174</v>
      </c>
      <c r="C1236" t="s">
        <v>106</v>
      </c>
      <c r="D1236">
        <v>2009</v>
      </c>
      <c r="E1236" t="s">
        <v>1861</v>
      </c>
      <c r="F1236">
        <v>130.12025</v>
      </c>
      <c r="G1236">
        <v>59.377411000000002</v>
      </c>
      <c r="H1236">
        <v>70.742836999999994</v>
      </c>
      <c r="I1236">
        <v>116.63172</v>
      </c>
      <c r="J1236">
        <v>57.834246999999998</v>
      </c>
      <c r="K1236">
        <v>58.797477000000001</v>
      </c>
      <c r="N1236">
        <v>126.7448</v>
      </c>
      <c r="O1236">
        <v>125.67641</v>
      </c>
      <c r="P1236">
        <v>237.53399999999999</v>
      </c>
      <c r="Q1236" t="s">
        <v>637</v>
      </c>
      <c r="R1236" t="s">
        <v>637</v>
      </c>
      <c r="S1236" t="s">
        <v>637</v>
      </c>
      <c r="T1236" t="s">
        <v>1799</v>
      </c>
      <c r="U1236" t="s">
        <v>1799</v>
      </c>
      <c r="V1236" t="s">
        <v>1799</v>
      </c>
      <c r="W1236" t="s">
        <v>860</v>
      </c>
      <c r="X1236" t="s">
        <v>860</v>
      </c>
      <c r="Y1236" t="s">
        <v>6</v>
      </c>
      <c r="Z1236" t="s">
        <v>6</v>
      </c>
      <c r="AA1236" t="s">
        <v>1800</v>
      </c>
      <c r="AB1236" t="s">
        <v>1801</v>
      </c>
      <c r="AC1236" t="s">
        <v>1802</v>
      </c>
    </row>
    <row r="1237" spans="1:29" x14ac:dyDescent="0.25">
      <c r="A1237" t="s">
        <v>347</v>
      </c>
      <c r="B1237">
        <v>174</v>
      </c>
      <c r="C1237" t="s">
        <v>106</v>
      </c>
      <c r="D1237">
        <v>2010</v>
      </c>
      <c r="E1237" t="s">
        <v>1862</v>
      </c>
      <c r="F1237">
        <v>141.21136000000001</v>
      </c>
      <c r="G1237">
        <v>68.577349999999996</v>
      </c>
      <c r="H1237">
        <v>72.634005999999999</v>
      </c>
      <c r="I1237">
        <v>127.94926</v>
      </c>
      <c r="J1237">
        <v>61.079675000000002</v>
      </c>
      <c r="K1237">
        <v>66.869589000000005</v>
      </c>
      <c r="N1237">
        <v>146.24985000000001</v>
      </c>
      <c r="O1237">
        <v>150.54846000000001</v>
      </c>
      <c r="P1237">
        <v>226.03100000000001</v>
      </c>
      <c r="Q1237" t="s">
        <v>637</v>
      </c>
      <c r="R1237" t="s">
        <v>637</v>
      </c>
      <c r="S1237" t="s">
        <v>637</v>
      </c>
      <c r="T1237" t="s">
        <v>1799</v>
      </c>
      <c r="U1237" t="s">
        <v>1799</v>
      </c>
      <c r="V1237" t="s">
        <v>1799</v>
      </c>
      <c r="W1237" t="s">
        <v>860</v>
      </c>
      <c r="X1237" t="s">
        <v>860</v>
      </c>
      <c r="Y1237" t="s">
        <v>6</v>
      </c>
      <c r="Z1237" t="s">
        <v>6</v>
      </c>
      <c r="AA1237" t="s">
        <v>1800</v>
      </c>
      <c r="AB1237" t="s">
        <v>1801</v>
      </c>
      <c r="AC1237" t="s">
        <v>1802</v>
      </c>
    </row>
    <row r="1238" spans="1:29" x14ac:dyDescent="0.25">
      <c r="A1238" t="s">
        <v>347</v>
      </c>
      <c r="B1238">
        <v>174</v>
      </c>
      <c r="C1238" t="s">
        <v>106</v>
      </c>
      <c r="D1238">
        <v>2011</v>
      </c>
      <c r="E1238" t="s">
        <v>1863</v>
      </c>
      <c r="F1238">
        <v>144.39463000000001</v>
      </c>
      <c r="G1238">
        <v>71.929845999999998</v>
      </c>
      <c r="H1238">
        <v>72.464785000000006</v>
      </c>
      <c r="I1238">
        <v>130.05569</v>
      </c>
      <c r="J1238">
        <v>63.692526000000001</v>
      </c>
      <c r="K1238">
        <v>66.363167000000004</v>
      </c>
      <c r="N1238">
        <v>180.56399999999999</v>
      </c>
      <c r="O1238">
        <v>177.74225000000001</v>
      </c>
      <c r="P1238">
        <v>207.029</v>
      </c>
      <c r="Q1238" t="s">
        <v>637</v>
      </c>
      <c r="R1238" t="s">
        <v>637</v>
      </c>
      <c r="S1238" t="s">
        <v>637</v>
      </c>
      <c r="T1238" t="s">
        <v>1799</v>
      </c>
      <c r="U1238" t="s">
        <v>1799</v>
      </c>
      <c r="V1238" t="s">
        <v>1799</v>
      </c>
      <c r="W1238" t="s">
        <v>860</v>
      </c>
      <c r="X1238" t="s">
        <v>860</v>
      </c>
      <c r="Y1238" t="s">
        <v>6</v>
      </c>
      <c r="Z1238" t="s">
        <v>6</v>
      </c>
      <c r="AA1238" t="s">
        <v>1800</v>
      </c>
      <c r="AB1238" t="s">
        <v>1801</v>
      </c>
      <c r="AC1238" t="s">
        <v>1802</v>
      </c>
    </row>
    <row r="1239" spans="1:29" x14ac:dyDescent="0.25">
      <c r="A1239" t="s">
        <v>347</v>
      </c>
      <c r="B1239">
        <v>174</v>
      </c>
      <c r="C1239" t="s">
        <v>106</v>
      </c>
      <c r="D1239">
        <v>2012</v>
      </c>
      <c r="E1239" t="s">
        <v>1864</v>
      </c>
      <c r="F1239">
        <v>148.48707999999999</v>
      </c>
      <c r="G1239">
        <v>75.803639000000004</v>
      </c>
      <c r="H1239">
        <v>72.683442999999997</v>
      </c>
      <c r="I1239">
        <v>132.48571999999999</v>
      </c>
      <c r="J1239">
        <v>64.636200000000002</v>
      </c>
      <c r="K1239">
        <v>67.849521999999993</v>
      </c>
      <c r="N1239">
        <v>159.58609999999999</v>
      </c>
      <c r="O1239">
        <v>159.79651999999999</v>
      </c>
      <c r="P1239">
        <v>191.20400000000001</v>
      </c>
      <c r="Q1239" t="s">
        <v>637</v>
      </c>
      <c r="R1239" t="s">
        <v>637</v>
      </c>
      <c r="S1239" t="s">
        <v>637</v>
      </c>
      <c r="T1239" t="s">
        <v>1799</v>
      </c>
      <c r="U1239" t="s">
        <v>1799</v>
      </c>
      <c r="V1239" t="s">
        <v>1799</v>
      </c>
      <c r="W1239" t="s">
        <v>860</v>
      </c>
      <c r="X1239" t="s">
        <v>860</v>
      </c>
      <c r="Y1239" t="s">
        <v>6</v>
      </c>
      <c r="Z1239" t="s">
        <v>6</v>
      </c>
      <c r="AA1239" t="s">
        <v>1800</v>
      </c>
      <c r="AB1239" t="s">
        <v>1801</v>
      </c>
      <c r="AC1239" t="s">
        <v>1802</v>
      </c>
    </row>
    <row r="1240" spans="1:29" x14ac:dyDescent="0.25">
      <c r="A1240" t="s">
        <v>347</v>
      </c>
      <c r="B1240">
        <v>174</v>
      </c>
      <c r="C1240" t="s">
        <v>106</v>
      </c>
      <c r="D1240">
        <v>2013</v>
      </c>
      <c r="E1240" t="s">
        <v>1865</v>
      </c>
      <c r="F1240">
        <v>147.81894</v>
      </c>
      <c r="G1240">
        <v>74.937267000000006</v>
      </c>
      <c r="H1240">
        <v>72.881674000000004</v>
      </c>
      <c r="I1240">
        <v>132.13545999999999</v>
      </c>
      <c r="J1240">
        <v>65.331518000000003</v>
      </c>
      <c r="K1240">
        <v>66.803945999999996</v>
      </c>
      <c r="N1240">
        <v>177.94569000000001</v>
      </c>
      <c r="O1240">
        <v>177.95231000000001</v>
      </c>
      <c r="P1240">
        <v>180.654</v>
      </c>
      <c r="Q1240" t="s">
        <v>637</v>
      </c>
      <c r="R1240" t="s">
        <v>637</v>
      </c>
      <c r="S1240" t="s">
        <v>637</v>
      </c>
      <c r="T1240" t="s">
        <v>1799</v>
      </c>
      <c r="U1240" t="s">
        <v>1799</v>
      </c>
      <c r="V1240" t="s">
        <v>1799</v>
      </c>
      <c r="W1240" t="s">
        <v>860</v>
      </c>
      <c r="X1240" t="s">
        <v>860</v>
      </c>
      <c r="Y1240" t="s">
        <v>6</v>
      </c>
      <c r="Z1240" t="s">
        <v>6</v>
      </c>
      <c r="AA1240" t="s">
        <v>1800</v>
      </c>
      <c r="AB1240" t="s">
        <v>1801</v>
      </c>
      <c r="AC1240" t="s">
        <v>1802</v>
      </c>
    </row>
    <row r="1241" spans="1:29" x14ac:dyDescent="0.25">
      <c r="A1241" t="s">
        <v>347</v>
      </c>
      <c r="B1241">
        <v>174</v>
      </c>
      <c r="C1241" t="s">
        <v>106</v>
      </c>
      <c r="D1241">
        <v>2014</v>
      </c>
      <c r="E1241" t="s">
        <v>1866</v>
      </c>
      <c r="F1241">
        <v>144.71118000000001</v>
      </c>
      <c r="G1241">
        <v>72.106786</v>
      </c>
      <c r="H1241">
        <v>72.604395999999994</v>
      </c>
      <c r="I1241">
        <v>130.64044999999999</v>
      </c>
      <c r="J1241">
        <v>63.215341000000002</v>
      </c>
      <c r="K1241">
        <v>67.425106999999997</v>
      </c>
      <c r="N1241">
        <v>180.21169</v>
      </c>
      <c r="O1241">
        <v>181.42569</v>
      </c>
      <c r="P1241">
        <v>178.65600000000001</v>
      </c>
      <c r="Q1241" t="s">
        <v>637</v>
      </c>
      <c r="R1241" t="s">
        <v>637</v>
      </c>
      <c r="S1241" t="s">
        <v>637</v>
      </c>
      <c r="T1241" t="s">
        <v>1799</v>
      </c>
      <c r="U1241" t="s">
        <v>1799</v>
      </c>
      <c r="V1241" t="s">
        <v>1799</v>
      </c>
      <c r="W1241" t="s">
        <v>860</v>
      </c>
      <c r="X1241" t="s">
        <v>860</v>
      </c>
      <c r="Y1241" t="s">
        <v>6</v>
      </c>
      <c r="Z1241" t="s">
        <v>6</v>
      </c>
      <c r="AA1241" t="s">
        <v>1800</v>
      </c>
      <c r="AB1241" t="s">
        <v>1801</v>
      </c>
      <c r="AC1241" t="s">
        <v>1802</v>
      </c>
    </row>
    <row r="1242" spans="1:29" x14ac:dyDescent="0.25">
      <c r="A1242" t="s">
        <v>347</v>
      </c>
      <c r="B1242">
        <v>174</v>
      </c>
      <c r="C1242" t="s">
        <v>106</v>
      </c>
      <c r="D1242">
        <v>2015</v>
      </c>
      <c r="E1242" t="s">
        <v>1867</v>
      </c>
      <c r="F1242">
        <v>141.27583999999999</v>
      </c>
      <c r="G1242">
        <v>69.131085999999996</v>
      </c>
      <c r="H1242">
        <v>72.144749000000004</v>
      </c>
      <c r="I1242">
        <v>127.92822</v>
      </c>
      <c r="J1242">
        <v>61.855035999999998</v>
      </c>
      <c r="K1242">
        <v>66.073181000000005</v>
      </c>
      <c r="N1242">
        <v>177.82498000000001</v>
      </c>
      <c r="O1242">
        <v>181.27936</v>
      </c>
      <c r="P1242">
        <v>177.25800000000001</v>
      </c>
      <c r="Q1242" t="s">
        <v>637</v>
      </c>
      <c r="R1242" t="s">
        <v>637</v>
      </c>
      <c r="S1242" t="s">
        <v>637</v>
      </c>
      <c r="T1242" t="s">
        <v>1799</v>
      </c>
      <c r="U1242" t="s">
        <v>1799</v>
      </c>
      <c r="V1242" t="s">
        <v>1799</v>
      </c>
      <c r="W1242" t="s">
        <v>860</v>
      </c>
      <c r="X1242" t="s">
        <v>860</v>
      </c>
      <c r="Y1242" t="s">
        <v>6</v>
      </c>
      <c r="Z1242" t="s">
        <v>6</v>
      </c>
      <c r="AA1242" t="s">
        <v>1800</v>
      </c>
      <c r="AB1242" t="s">
        <v>1801</v>
      </c>
      <c r="AC1242" t="s">
        <v>1802</v>
      </c>
    </row>
    <row r="1243" spans="1:29" x14ac:dyDescent="0.25">
      <c r="A1243" t="s">
        <v>347</v>
      </c>
      <c r="B1243">
        <v>174</v>
      </c>
      <c r="C1243" t="s">
        <v>106</v>
      </c>
      <c r="D1243">
        <v>2016</v>
      </c>
      <c r="E1243" t="s">
        <v>1868</v>
      </c>
      <c r="F1243">
        <v>138.76515000000001</v>
      </c>
      <c r="G1243">
        <v>66.027542999999994</v>
      </c>
      <c r="H1243">
        <v>72.737602999999993</v>
      </c>
      <c r="I1243">
        <v>125.06516000000001</v>
      </c>
      <c r="J1243">
        <v>59.944584999999996</v>
      </c>
      <c r="K1243">
        <v>65.120575000000002</v>
      </c>
      <c r="N1243">
        <v>181.07359</v>
      </c>
      <c r="O1243">
        <v>184.91802999999999</v>
      </c>
      <c r="P1243">
        <v>176.488</v>
      </c>
      <c r="Q1243" t="s">
        <v>637</v>
      </c>
      <c r="R1243" t="s">
        <v>637</v>
      </c>
      <c r="S1243" t="s">
        <v>637</v>
      </c>
      <c r="T1243" t="s">
        <v>1799</v>
      </c>
      <c r="U1243" t="s">
        <v>1799</v>
      </c>
      <c r="V1243" t="s">
        <v>1799</v>
      </c>
      <c r="W1243" t="s">
        <v>860</v>
      </c>
      <c r="X1243" t="s">
        <v>860</v>
      </c>
      <c r="Y1243" t="s">
        <v>6</v>
      </c>
      <c r="Z1243" t="s">
        <v>6</v>
      </c>
      <c r="AA1243" t="s">
        <v>1800</v>
      </c>
      <c r="AB1243" t="s">
        <v>1801</v>
      </c>
      <c r="AC1243" t="s">
        <v>1802</v>
      </c>
    </row>
    <row r="1244" spans="1:29" x14ac:dyDescent="0.25">
      <c r="A1244" t="s">
        <v>347</v>
      </c>
      <c r="B1244">
        <v>174</v>
      </c>
      <c r="C1244" t="s">
        <v>106</v>
      </c>
      <c r="D1244">
        <v>2017</v>
      </c>
      <c r="E1244" t="s">
        <v>1869</v>
      </c>
      <c r="F1244">
        <v>131.40729999999999</v>
      </c>
      <c r="G1244">
        <v>62.830322000000002</v>
      </c>
      <c r="H1244">
        <v>68.576978999999994</v>
      </c>
      <c r="I1244">
        <v>117.31958</v>
      </c>
      <c r="J1244">
        <v>56.179738</v>
      </c>
      <c r="K1244">
        <v>61.139842000000002</v>
      </c>
      <c r="N1244">
        <v>179.27488</v>
      </c>
      <c r="O1244">
        <v>182.39234999999999</v>
      </c>
      <c r="P1244">
        <v>180.21799999999999</v>
      </c>
      <c r="Q1244" t="s">
        <v>637</v>
      </c>
      <c r="R1244" t="s">
        <v>637</v>
      </c>
      <c r="S1244" t="s">
        <v>637</v>
      </c>
      <c r="T1244" t="s">
        <v>1799</v>
      </c>
      <c r="U1244" t="s">
        <v>1799</v>
      </c>
      <c r="V1244" t="s">
        <v>1799</v>
      </c>
      <c r="W1244" t="s">
        <v>860</v>
      </c>
      <c r="X1244" t="s">
        <v>860</v>
      </c>
      <c r="Y1244" t="s">
        <v>6</v>
      </c>
      <c r="Z1244" t="s">
        <v>6</v>
      </c>
      <c r="AA1244" t="s">
        <v>1800</v>
      </c>
      <c r="AB1244" t="s">
        <v>1801</v>
      </c>
      <c r="AC1244" t="s">
        <v>1802</v>
      </c>
    </row>
    <row r="1245" spans="1:29" x14ac:dyDescent="0.25">
      <c r="A1245" t="s">
        <v>347</v>
      </c>
      <c r="B1245">
        <v>174</v>
      </c>
      <c r="C1245" t="s">
        <v>106</v>
      </c>
      <c r="D1245">
        <v>2018</v>
      </c>
      <c r="E1245" t="s">
        <v>1870</v>
      </c>
      <c r="F1245">
        <v>127.98872</v>
      </c>
      <c r="G1245">
        <v>62.394339000000002</v>
      </c>
      <c r="H1245">
        <v>65.594384000000005</v>
      </c>
      <c r="I1245">
        <v>110.369</v>
      </c>
      <c r="J1245">
        <v>52.382601999999999</v>
      </c>
      <c r="K1245">
        <v>57.986401000000001</v>
      </c>
      <c r="N1245">
        <v>184.85086999999999</v>
      </c>
      <c r="O1245">
        <v>194.32671999999999</v>
      </c>
      <c r="P1245">
        <v>184.714</v>
      </c>
      <c r="Q1245" t="s">
        <v>637</v>
      </c>
      <c r="R1245" t="s">
        <v>637</v>
      </c>
      <c r="S1245" t="s">
        <v>637</v>
      </c>
      <c r="T1245" t="s">
        <v>1799</v>
      </c>
      <c r="U1245" t="s">
        <v>1799</v>
      </c>
      <c r="V1245" t="s">
        <v>1799</v>
      </c>
      <c r="W1245" t="s">
        <v>860</v>
      </c>
      <c r="X1245" t="s">
        <v>860</v>
      </c>
      <c r="Y1245" t="s">
        <v>6</v>
      </c>
      <c r="Z1245" t="s">
        <v>6</v>
      </c>
      <c r="AA1245" t="s">
        <v>1800</v>
      </c>
      <c r="AB1245" t="s">
        <v>1801</v>
      </c>
      <c r="AC1245" t="s">
        <v>1802</v>
      </c>
    </row>
    <row r="1246" spans="1:29" x14ac:dyDescent="0.25">
      <c r="A1246" t="s">
        <v>347</v>
      </c>
      <c r="B1246">
        <v>176</v>
      </c>
      <c r="C1246" t="s">
        <v>125</v>
      </c>
      <c r="D1246">
        <v>1950</v>
      </c>
      <c r="E1246" t="s">
        <v>1871</v>
      </c>
      <c r="N1246">
        <v>14.551615999999999</v>
      </c>
      <c r="P1246">
        <v>2.2684220000000001E-2</v>
      </c>
      <c r="Q1246" t="s">
        <v>1872</v>
      </c>
      <c r="R1246" t="s">
        <v>1872</v>
      </c>
      <c r="S1246" t="s">
        <v>1872</v>
      </c>
      <c r="T1246" t="s">
        <v>1873</v>
      </c>
      <c r="U1246" t="s">
        <v>1873</v>
      </c>
      <c r="V1246" t="s">
        <v>1873</v>
      </c>
      <c r="W1246" t="s">
        <v>1222</v>
      </c>
      <c r="X1246" t="s">
        <v>1222</v>
      </c>
      <c r="Y1246" t="s">
        <v>6</v>
      </c>
      <c r="Z1246" t="s">
        <v>6</v>
      </c>
      <c r="AA1246" t="s">
        <v>1874</v>
      </c>
      <c r="AB1246" t="s">
        <v>1875</v>
      </c>
      <c r="AC1246" t="s">
        <v>567</v>
      </c>
    </row>
    <row r="1247" spans="1:29" x14ac:dyDescent="0.25">
      <c r="A1247" t="s">
        <v>347</v>
      </c>
      <c r="B1247">
        <v>176</v>
      </c>
      <c r="C1247" t="s">
        <v>125</v>
      </c>
      <c r="D1247">
        <v>1951</v>
      </c>
      <c r="E1247" t="s">
        <v>1876</v>
      </c>
      <c r="I1247">
        <v>105.61526000000001</v>
      </c>
      <c r="N1247">
        <v>14.449045999999999</v>
      </c>
      <c r="P1247">
        <v>2.7005029999999999E-2</v>
      </c>
      <c r="Q1247" t="s">
        <v>1872</v>
      </c>
      <c r="R1247" t="s">
        <v>1872</v>
      </c>
      <c r="S1247" t="s">
        <v>1872</v>
      </c>
      <c r="T1247" t="s">
        <v>1873</v>
      </c>
      <c r="U1247" t="s">
        <v>1873</v>
      </c>
      <c r="V1247" t="s">
        <v>1873</v>
      </c>
      <c r="W1247" t="s">
        <v>1222</v>
      </c>
      <c r="X1247" t="s">
        <v>1222</v>
      </c>
      <c r="Y1247" t="s">
        <v>6</v>
      </c>
      <c r="Z1247" t="s">
        <v>6</v>
      </c>
      <c r="AA1247" t="s">
        <v>1874</v>
      </c>
      <c r="AB1247" t="s">
        <v>1875</v>
      </c>
      <c r="AC1247" t="s">
        <v>567</v>
      </c>
    </row>
    <row r="1248" spans="1:29" x14ac:dyDescent="0.25">
      <c r="A1248" t="s">
        <v>347</v>
      </c>
      <c r="B1248">
        <v>176</v>
      </c>
      <c r="C1248" t="s">
        <v>125</v>
      </c>
      <c r="D1248">
        <v>1952</v>
      </c>
      <c r="E1248" t="s">
        <v>1877</v>
      </c>
      <c r="I1248">
        <v>107.83069</v>
      </c>
      <c r="N1248">
        <v>13.642236</v>
      </c>
      <c r="P1248">
        <v>3.0245629999999999E-2</v>
      </c>
      <c r="Q1248" t="s">
        <v>1872</v>
      </c>
      <c r="R1248" t="s">
        <v>1872</v>
      </c>
      <c r="S1248" t="s">
        <v>1872</v>
      </c>
      <c r="T1248" t="s">
        <v>1873</v>
      </c>
      <c r="U1248" t="s">
        <v>1873</v>
      </c>
      <c r="V1248" t="s">
        <v>1873</v>
      </c>
      <c r="W1248" t="s">
        <v>1222</v>
      </c>
      <c r="X1248" t="s">
        <v>1222</v>
      </c>
      <c r="Y1248" t="s">
        <v>6</v>
      </c>
      <c r="Z1248" t="s">
        <v>6</v>
      </c>
      <c r="AA1248" t="s">
        <v>1874</v>
      </c>
      <c r="AB1248" t="s">
        <v>1875</v>
      </c>
      <c r="AC1248" t="s">
        <v>567</v>
      </c>
    </row>
    <row r="1249" spans="1:29" x14ac:dyDescent="0.25">
      <c r="A1249" t="s">
        <v>347</v>
      </c>
      <c r="B1249">
        <v>176</v>
      </c>
      <c r="C1249" t="s">
        <v>125</v>
      </c>
      <c r="D1249">
        <v>1953</v>
      </c>
      <c r="E1249" t="s">
        <v>1878</v>
      </c>
      <c r="I1249">
        <v>107.83564</v>
      </c>
      <c r="N1249">
        <v>10.718978999999999</v>
      </c>
      <c r="P1249">
        <v>3.6726839999999997E-2</v>
      </c>
      <c r="Q1249" t="s">
        <v>1872</v>
      </c>
      <c r="R1249" t="s">
        <v>1872</v>
      </c>
      <c r="S1249" t="s">
        <v>1872</v>
      </c>
      <c r="T1249" t="s">
        <v>1873</v>
      </c>
      <c r="U1249" t="s">
        <v>1873</v>
      </c>
      <c r="V1249" t="s">
        <v>1873</v>
      </c>
      <c r="W1249" t="s">
        <v>1222</v>
      </c>
      <c r="X1249" t="s">
        <v>1222</v>
      </c>
      <c r="Y1249" t="s">
        <v>6</v>
      </c>
      <c r="Z1249" t="s">
        <v>6</v>
      </c>
      <c r="AA1249" t="s">
        <v>1874</v>
      </c>
      <c r="AB1249" t="s">
        <v>1875</v>
      </c>
      <c r="AC1249" t="s">
        <v>567</v>
      </c>
    </row>
    <row r="1250" spans="1:29" x14ac:dyDescent="0.25">
      <c r="A1250" t="s">
        <v>347</v>
      </c>
      <c r="B1250">
        <v>176</v>
      </c>
      <c r="C1250" t="s">
        <v>125</v>
      </c>
      <c r="D1250">
        <v>1954</v>
      </c>
      <c r="E1250" t="s">
        <v>1879</v>
      </c>
      <c r="I1250">
        <v>110.72807</v>
      </c>
      <c r="N1250">
        <v>9.2550469999999994</v>
      </c>
      <c r="P1250">
        <v>4.1047640000000003E-2</v>
      </c>
      <c r="Q1250" t="s">
        <v>1872</v>
      </c>
      <c r="R1250" t="s">
        <v>1872</v>
      </c>
      <c r="S1250" t="s">
        <v>1872</v>
      </c>
      <c r="T1250" t="s">
        <v>1873</v>
      </c>
      <c r="U1250" t="s">
        <v>1873</v>
      </c>
      <c r="V1250" t="s">
        <v>1873</v>
      </c>
      <c r="W1250" t="s">
        <v>1222</v>
      </c>
      <c r="X1250" t="s">
        <v>1222</v>
      </c>
      <c r="Y1250" t="s">
        <v>6</v>
      </c>
      <c r="Z1250" t="s">
        <v>6</v>
      </c>
      <c r="AA1250" t="s">
        <v>1874</v>
      </c>
      <c r="AB1250" t="s">
        <v>1875</v>
      </c>
      <c r="AC1250" t="s">
        <v>567</v>
      </c>
    </row>
    <row r="1251" spans="1:29" x14ac:dyDescent="0.25">
      <c r="A1251" t="s">
        <v>347</v>
      </c>
      <c r="B1251">
        <v>176</v>
      </c>
      <c r="C1251" t="s">
        <v>125</v>
      </c>
      <c r="D1251">
        <v>1955</v>
      </c>
      <c r="E1251" t="s">
        <v>1880</v>
      </c>
      <c r="I1251">
        <v>117.55709</v>
      </c>
      <c r="N1251">
        <v>8.5625906000000001</v>
      </c>
      <c r="P1251">
        <v>4.7528849999999997E-2</v>
      </c>
      <c r="Q1251" t="s">
        <v>1872</v>
      </c>
      <c r="R1251" t="s">
        <v>1872</v>
      </c>
      <c r="S1251" t="s">
        <v>1872</v>
      </c>
      <c r="T1251" t="s">
        <v>1873</v>
      </c>
      <c r="U1251" t="s">
        <v>1873</v>
      </c>
      <c r="V1251" t="s">
        <v>1873</v>
      </c>
      <c r="W1251" t="s">
        <v>1222</v>
      </c>
      <c r="X1251" t="s">
        <v>1222</v>
      </c>
      <c r="Y1251" t="s">
        <v>6</v>
      </c>
      <c r="Z1251" t="s">
        <v>6</v>
      </c>
      <c r="AA1251" t="s">
        <v>1874</v>
      </c>
      <c r="AB1251" t="s">
        <v>1875</v>
      </c>
      <c r="AC1251" t="s">
        <v>567</v>
      </c>
    </row>
    <row r="1252" spans="1:29" x14ac:dyDescent="0.25">
      <c r="A1252" t="s">
        <v>347</v>
      </c>
      <c r="B1252">
        <v>176</v>
      </c>
      <c r="C1252" t="s">
        <v>125</v>
      </c>
      <c r="D1252">
        <v>1956</v>
      </c>
      <c r="E1252" t="s">
        <v>1881</v>
      </c>
      <c r="I1252">
        <v>110.87573999999999</v>
      </c>
      <c r="N1252">
        <v>6.7108068000000003</v>
      </c>
      <c r="P1252">
        <v>5.6170459999999998E-2</v>
      </c>
      <c r="Q1252" t="s">
        <v>1872</v>
      </c>
      <c r="R1252" t="s">
        <v>1872</v>
      </c>
      <c r="S1252" t="s">
        <v>1872</v>
      </c>
      <c r="T1252" t="s">
        <v>1873</v>
      </c>
      <c r="U1252" t="s">
        <v>1873</v>
      </c>
      <c r="V1252" t="s">
        <v>1873</v>
      </c>
      <c r="W1252" t="s">
        <v>1222</v>
      </c>
      <c r="X1252" t="s">
        <v>1222</v>
      </c>
      <c r="Y1252" t="s">
        <v>6</v>
      </c>
      <c r="Z1252" t="s">
        <v>6</v>
      </c>
      <c r="AA1252" t="s">
        <v>1874</v>
      </c>
      <c r="AB1252" t="s">
        <v>1875</v>
      </c>
      <c r="AC1252" t="s">
        <v>567</v>
      </c>
    </row>
    <row r="1253" spans="1:29" x14ac:dyDescent="0.25">
      <c r="A1253" t="s">
        <v>347</v>
      </c>
      <c r="B1253">
        <v>176</v>
      </c>
      <c r="C1253" t="s">
        <v>125</v>
      </c>
      <c r="D1253">
        <v>1957</v>
      </c>
      <c r="E1253" t="s">
        <v>1882</v>
      </c>
      <c r="I1253">
        <v>117.06502999999999</v>
      </c>
      <c r="N1253">
        <v>6.6477082000000003</v>
      </c>
      <c r="P1253">
        <v>5.9411060000000002E-2</v>
      </c>
      <c r="Q1253" t="s">
        <v>1872</v>
      </c>
      <c r="R1253" t="s">
        <v>1872</v>
      </c>
      <c r="S1253" t="s">
        <v>1872</v>
      </c>
      <c r="T1253" t="s">
        <v>1873</v>
      </c>
      <c r="U1253" t="s">
        <v>1873</v>
      </c>
      <c r="V1253" t="s">
        <v>1873</v>
      </c>
      <c r="W1253" t="s">
        <v>1222</v>
      </c>
      <c r="X1253" t="s">
        <v>1222</v>
      </c>
      <c r="Y1253" t="s">
        <v>6</v>
      </c>
      <c r="Z1253" t="s">
        <v>6</v>
      </c>
      <c r="AA1253" t="s">
        <v>1874</v>
      </c>
      <c r="AB1253" t="s">
        <v>1875</v>
      </c>
      <c r="AC1253" t="s">
        <v>567</v>
      </c>
    </row>
    <row r="1254" spans="1:29" x14ac:dyDescent="0.25">
      <c r="A1254" t="s">
        <v>347</v>
      </c>
      <c r="B1254">
        <v>176</v>
      </c>
      <c r="C1254" t="s">
        <v>125</v>
      </c>
      <c r="D1254">
        <v>1958</v>
      </c>
      <c r="E1254" t="s">
        <v>1883</v>
      </c>
      <c r="I1254">
        <v>120.23796</v>
      </c>
      <c r="N1254">
        <v>5.1131326000000001</v>
      </c>
      <c r="P1254">
        <v>6.9132860000000004E-2</v>
      </c>
      <c r="Q1254" t="s">
        <v>1872</v>
      </c>
      <c r="R1254" t="s">
        <v>1872</v>
      </c>
      <c r="S1254" t="s">
        <v>1872</v>
      </c>
      <c r="T1254" t="s">
        <v>1873</v>
      </c>
      <c r="U1254" t="s">
        <v>1873</v>
      </c>
      <c r="V1254" t="s">
        <v>1873</v>
      </c>
      <c r="W1254" t="s">
        <v>1222</v>
      </c>
      <c r="X1254" t="s">
        <v>1222</v>
      </c>
      <c r="Y1254" t="s">
        <v>6</v>
      </c>
      <c r="Z1254" t="s">
        <v>6</v>
      </c>
      <c r="AA1254" t="s">
        <v>1874</v>
      </c>
      <c r="AB1254" t="s">
        <v>1875</v>
      </c>
      <c r="AC1254" t="s">
        <v>567</v>
      </c>
    </row>
    <row r="1255" spans="1:29" x14ac:dyDescent="0.25">
      <c r="A1255" t="s">
        <v>347</v>
      </c>
      <c r="B1255">
        <v>176</v>
      </c>
      <c r="C1255" t="s">
        <v>125</v>
      </c>
      <c r="D1255">
        <v>1959</v>
      </c>
      <c r="E1255" t="s">
        <v>1884</v>
      </c>
      <c r="I1255">
        <v>125.40087</v>
      </c>
      <c r="N1255">
        <v>4.9617047000000003</v>
      </c>
      <c r="P1255">
        <v>7.8854679999999996E-2</v>
      </c>
      <c r="Q1255" t="s">
        <v>1872</v>
      </c>
      <c r="R1255" t="s">
        <v>1872</v>
      </c>
      <c r="S1255" t="s">
        <v>1872</v>
      </c>
      <c r="T1255" t="s">
        <v>1873</v>
      </c>
      <c r="U1255" t="s">
        <v>1873</v>
      </c>
      <c r="V1255" t="s">
        <v>1873</v>
      </c>
      <c r="W1255" t="s">
        <v>1222</v>
      </c>
      <c r="X1255" t="s">
        <v>1222</v>
      </c>
      <c r="Y1255" t="s">
        <v>6</v>
      </c>
      <c r="Z1255" t="s">
        <v>6</v>
      </c>
      <c r="AA1255" t="s">
        <v>1874</v>
      </c>
      <c r="AB1255" t="s">
        <v>1875</v>
      </c>
      <c r="AC1255" t="s">
        <v>567</v>
      </c>
    </row>
    <row r="1256" spans="1:29" x14ac:dyDescent="0.25">
      <c r="A1256" t="s">
        <v>347</v>
      </c>
      <c r="B1256">
        <v>176</v>
      </c>
      <c r="C1256" t="s">
        <v>125</v>
      </c>
      <c r="D1256">
        <v>1960</v>
      </c>
      <c r="E1256" t="s">
        <v>1885</v>
      </c>
      <c r="I1256">
        <v>116.19673</v>
      </c>
      <c r="N1256">
        <v>13.632059999999999</v>
      </c>
      <c r="P1256">
        <v>9.1817079999999995E-2</v>
      </c>
      <c r="Q1256" t="s">
        <v>1872</v>
      </c>
      <c r="R1256" t="s">
        <v>1872</v>
      </c>
      <c r="S1256" t="s">
        <v>1872</v>
      </c>
      <c r="T1256" t="s">
        <v>1873</v>
      </c>
      <c r="U1256" t="s">
        <v>1873</v>
      </c>
      <c r="V1256" t="s">
        <v>1873</v>
      </c>
      <c r="W1256" t="s">
        <v>1222</v>
      </c>
      <c r="X1256" t="s">
        <v>1222</v>
      </c>
      <c r="Y1256" t="s">
        <v>6</v>
      </c>
      <c r="Z1256" t="s">
        <v>6</v>
      </c>
      <c r="AA1256" t="s">
        <v>1874</v>
      </c>
      <c r="AB1256" t="s">
        <v>1875</v>
      </c>
      <c r="AC1256" t="s">
        <v>567</v>
      </c>
    </row>
    <row r="1257" spans="1:29" x14ac:dyDescent="0.25">
      <c r="A1257" t="s">
        <v>347</v>
      </c>
      <c r="B1257">
        <v>176</v>
      </c>
      <c r="C1257" t="s">
        <v>125</v>
      </c>
      <c r="D1257">
        <v>1961</v>
      </c>
      <c r="E1257" t="s">
        <v>1886</v>
      </c>
      <c r="I1257">
        <v>110.82455</v>
      </c>
      <c r="N1257">
        <v>8.4949271</v>
      </c>
      <c r="P1257">
        <v>0.10431888</v>
      </c>
      <c r="Q1257" t="s">
        <v>1872</v>
      </c>
      <c r="R1257" t="s">
        <v>1872</v>
      </c>
      <c r="S1257" t="s">
        <v>1872</v>
      </c>
      <c r="T1257" t="s">
        <v>1873</v>
      </c>
      <c r="U1257" t="s">
        <v>1873</v>
      </c>
      <c r="V1257" t="s">
        <v>1873</v>
      </c>
      <c r="W1257" t="s">
        <v>1222</v>
      </c>
      <c r="X1257" t="s">
        <v>1222</v>
      </c>
      <c r="Y1257" t="s">
        <v>6</v>
      </c>
      <c r="Z1257" t="s">
        <v>6</v>
      </c>
      <c r="AA1257" t="s">
        <v>1874</v>
      </c>
      <c r="AB1257" t="s">
        <v>1875</v>
      </c>
      <c r="AC1257" t="s">
        <v>567</v>
      </c>
    </row>
    <row r="1258" spans="1:29" x14ac:dyDescent="0.25">
      <c r="A1258" t="s">
        <v>347</v>
      </c>
      <c r="B1258">
        <v>176</v>
      </c>
      <c r="C1258" t="s">
        <v>125</v>
      </c>
      <c r="D1258">
        <v>1962</v>
      </c>
      <c r="E1258" t="s">
        <v>1887</v>
      </c>
      <c r="I1258">
        <v>104.22891</v>
      </c>
      <c r="N1258">
        <v>7.4665119999999998</v>
      </c>
      <c r="P1258">
        <v>0.12518766000000001</v>
      </c>
      <c r="Q1258" t="s">
        <v>1872</v>
      </c>
      <c r="R1258" t="s">
        <v>1872</v>
      </c>
      <c r="S1258" t="s">
        <v>1872</v>
      </c>
      <c r="T1258" t="s">
        <v>1873</v>
      </c>
      <c r="U1258" t="s">
        <v>1873</v>
      </c>
      <c r="V1258" t="s">
        <v>1873</v>
      </c>
      <c r="W1258" t="s">
        <v>1222</v>
      </c>
      <c r="X1258" t="s">
        <v>1222</v>
      </c>
      <c r="Y1258" t="s">
        <v>6</v>
      </c>
      <c r="Z1258" t="s">
        <v>6</v>
      </c>
      <c r="AA1258" t="s">
        <v>1874</v>
      </c>
      <c r="AB1258" t="s">
        <v>1875</v>
      </c>
      <c r="AC1258" t="s">
        <v>567</v>
      </c>
    </row>
    <row r="1259" spans="1:29" x14ac:dyDescent="0.25">
      <c r="A1259" t="s">
        <v>347</v>
      </c>
      <c r="B1259">
        <v>176</v>
      </c>
      <c r="C1259" t="s">
        <v>125</v>
      </c>
      <c r="D1259">
        <v>1963</v>
      </c>
      <c r="E1259" t="s">
        <v>1888</v>
      </c>
      <c r="I1259">
        <v>100.21108</v>
      </c>
      <c r="N1259">
        <v>7.8944387000000003</v>
      </c>
      <c r="P1259">
        <v>0.14956161000000001</v>
      </c>
      <c r="Q1259" t="s">
        <v>1872</v>
      </c>
      <c r="R1259" t="s">
        <v>1872</v>
      </c>
      <c r="S1259" t="s">
        <v>1872</v>
      </c>
      <c r="T1259" t="s">
        <v>1873</v>
      </c>
      <c r="U1259" t="s">
        <v>1873</v>
      </c>
      <c r="V1259" t="s">
        <v>1873</v>
      </c>
      <c r="W1259" t="s">
        <v>1222</v>
      </c>
      <c r="X1259" t="s">
        <v>1222</v>
      </c>
      <c r="Y1259" t="s">
        <v>6</v>
      </c>
      <c r="Z1259" t="s">
        <v>6</v>
      </c>
      <c r="AA1259" t="s">
        <v>1874</v>
      </c>
      <c r="AB1259" t="s">
        <v>1875</v>
      </c>
      <c r="AC1259" t="s">
        <v>567</v>
      </c>
    </row>
    <row r="1260" spans="1:29" x14ac:dyDescent="0.25">
      <c r="A1260" t="s">
        <v>347</v>
      </c>
      <c r="B1260">
        <v>176</v>
      </c>
      <c r="C1260" t="s">
        <v>125</v>
      </c>
      <c r="D1260">
        <v>1964</v>
      </c>
      <c r="E1260" t="s">
        <v>1889</v>
      </c>
      <c r="I1260">
        <v>77.461696000000003</v>
      </c>
      <c r="N1260">
        <v>7.9748070999999996</v>
      </c>
      <c r="P1260">
        <v>0.19102448</v>
      </c>
      <c r="Q1260" t="s">
        <v>1872</v>
      </c>
      <c r="R1260" t="s">
        <v>1872</v>
      </c>
      <c r="S1260" t="s">
        <v>1872</v>
      </c>
      <c r="T1260" t="s">
        <v>1873</v>
      </c>
      <c r="U1260" t="s">
        <v>1873</v>
      </c>
      <c r="V1260" t="s">
        <v>1873</v>
      </c>
      <c r="W1260" t="s">
        <v>1222</v>
      </c>
      <c r="X1260" t="s">
        <v>1222</v>
      </c>
      <c r="Y1260" t="s">
        <v>6</v>
      </c>
      <c r="Z1260" t="s">
        <v>6</v>
      </c>
      <c r="AA1260" t="s">
        <v>1874</v>
      </c>
      <c r="AB1260" t="s">
        <v>1875</v>
      </c>
      <c r="AC1260" t="s">
        <v>567</v>
      </c>
    </row>
    <row r="1261" spans="1:29" x14ac:dyDescent="0.25">
      <c r="A1261" t="s">
        <v>347</v>
      </c>
      <c r="B1261">
        <v>176</v>
      </c>
      <c r="C1261" t="s">
        <v>125</v>
      </c>
      <c r="D1261">
        <v>1965</v>
      </c>
      <c r="E1261" t="s">
        <v>1890</v>
      </c>
      <c r="I1261">
        <v>81.185030999999995</v>
      </c>
      <c r="N1261">
        <v>7.7793918</v>
      </c>
      <c r="P1261">
        <v>0.23081197000000001</v>
      </c>
      <c r="Q1261" t="s">
        <v>1872</v>
      </c>
      <c r="R1261" t="s">
        <v>1872</v>
      </c>
      <c r="S1261" t="s">
        <v>1872</v>
      </c>
      <c r="T1261" t="s">
        <v>1873</v>
      </c>
      <c r="U1261" t="s">
        <v>1873</v>
      </c>
      <c r="V1261" t="s">
        <v>1873</v>
      </c>
      <c r="W1261" t="s">
        <v>1222</v>
      </c>
      <c r="X1261" t="s">
        <v>1222</v>
      </c>
      <c r="Y1261" t="s">
        <v>6</v>
      </c>
      <c r="Z1261" t="s">
        <v>6</v>
      </c>
      <c r="AA1261" t="s">
        <v>1874</v>
      </c>
      <c r="AB1261" t="s">
        <v>1875</v>
      </c>
      <c r="AC1261" t="s">
        <v>567</v>
      </c>
    </row>
    <row r="1262" spans="1:29" x14ac:dyDescent="0.25">
      <c r="A1262" t="s">
        <v>347</v>
      </c>
      <c r="B1262">
        <v>176</v>
      </c>
      <c r="C1262" t="s">
        <v>125</v>
      </c>
      <c r="D1262">
        <v>1966</v>
      </c>
      <c r="E1262" t="s">
        <v>1891</v>
      </c>
      <c r="I1262">
        <v>79.145695000000003</v>
      </c>
      <c r="N1262">
        <v>5.5629999999999997</v>
      </c>
      <c r="P1262">
        <v>0.27723783000000002</v>
      </c>
      <c r="Q1262" t="s">
        <v>1872</v>
      </c>
      <c r="R1262" t="s">
        <v>1872</v>
      </c>
      <c r="S1262" t="s">
        <v>1872</v>
      </c>
      <c r="T1262" t="s">
        <v>1873</v>
      </c>
      <c r="U1262" t="s">
        <v>1873</v>
      </c>
      <c r="V1262" t="s">
        <v>1873</v>
      </c>
      <c r="W1262" t="s">
        <v>1222</v>
      </c>
      <c r="X1262" t="s">
        <v>1222</v>
      </c>
      <c r="Y1262" t="s">
        <v>6</v>
      </c>
      <c r="Z1262" t="s">
        <v>6</v>
      </c>
      <c r="AA1262" t="s">
        <v>1874</v>
      </c>
      <c r="AB1262" t="s">
        <v>1875</v>
      </c>
      <c r="AC1262" t="s">
        <v>567</v>
      </c>
    </row>
    <row r="1263" spans="1:29" x14ac:dyDescent="0.25">
      <c r="A1263" t="s">
        <v>347</v>
      </c>
      <c r="B1263">
        <v>176</v>
      </c>
      <c r="C1263" t="s">
        <v>125</v>
      </c>
      <c r="D1263">
        <v>1967</v>
      </c>
      <c r="E1263" t="s">
        <v>1892</v>
      </c>
      <c r="I1263">
        <v>89.903773999999999</v>
      </c>
      <c r="N1263">
        <v>8.7958245999999995</v>
      </c>
      <c r="P1263">
        <v>0.28130660000000002</v>
      </c>
      <c r="Q1263" t="s">
        <v>1872</v>
      </c>
      <c r="R1263" t="s">
        <v>1872</v>
      </c>
      <c r="S1263" t="s">
        <v>1872</v>
      </c>
      <c r="T1263" t="s">
        <v>1873</v>
      </c>
      <c r="U1263" t="s">
        <v>1873</v>
      </c>
      <c r="V1263" t="s">
        <v>1873</v>
      </c>
      <c r="W1263" t="s">
        <v>1222</v>
      </c>
      <c r="X1263" t="s">
        <v>1222</v>
      </c>
      <c r="Y1263" t="s">
        <v>6</v>
      </c>
      <c r="Z1263" t="s">
        <v>6</v>
      </c>
      <c r="AA1263" t="s">
        <v>1874</v>
      </c>
      <c r="AB1263" t="s">
        <v>1875</v>
      </c>
      <c r="AC1263" t="s">
        <v>567</v>
      </c>
    </row>
    <row r="1264" spans="1:29" x14ac:dyDescent="0.25">
      <c r="A1264" t="s">
        <v>347</v>
      </c>
      <c r="B1264">
        <v>176</v>
      </c>
      <c r="C1264" t="s">
        <v>125</v>
      </c>
      <c r="D1264">
        <v>1968</v>
      </c>
      <c r="E1264" t="s">
        <v>1893</v>
      </c>
      <c r="I1264">
        <v>95.344078999999994</v>
      </c>
      <c r="N1264">
        <v>14.221076</v>
      </c>
      <c r="P1264">
        <v>0.30231482999999998</v>
      </c>
      <c r="Q1264" t="s">
        <v>1872</v>
      </c>
      <c r="R1264" t="s">
        <v>1872</v>
      </c>
      <c r="S1264" t="s">
        <v>1872</v>
      </c>
      <c r="T1264" t="s">
        <v>1873</v>
      </c>
      <c r="U1264" t="s">
        <v>1873</v>
      </c>
      <c r="V1264" t="s">
        <v>1873</v>
      </c>
      <c r="W1264" t="s">
        <v>1222</v>
      </c>
      <c r="X1264" t="s">
        <v>1222</v>
      </c>
      <c r="Y1264" t="s">
        <v>6</v>
      </c>
      <c r="Z1264" t="s">
        <v>6</v>
      </c>
      <c r="AA1264" t="s">
        <v>1874</v>
      </c>
      <c r="AB1264" t="s">
        <v>1875</v>
      </c>
      <c r="AC1264" t="s">
        <v>567</v>
      </c>
    </row>
    <row r="1265" spans="1:29" x14ac:dyDescent="0.25">
      <c r="A1265" t="s">
        <v>347</v>
      </c>
      <c r="B1265">
        <v>176</v>
      </c>
      <c r="C1265" t="s">
        <v>125</v>
      </c>
      <c r="D1265">
        <v>1969</v>
      </c>
      <c r="E1265" t="s">
        <v>1894</v>
      </c>
      <c r="I1265">
        <v>83.998987</v>
      </c>
      <c r="N1265">
        <v>14.641349</v>
      </c>
      <c r="P1265">
        <v>0.37413490999999999</v>
      </c>
      <c r="Q1265" t="s">
        <v>1872</v>
      </c>
      <c r="R1265" t="s">
        <v>1872</v>
      </c>
      <c r="S1265" t="s">
        <v>1872</v>
      </c>
      <c r="T1265" t="s">
        <v>1873</v>
      </c>
      <c r="U1265" t="s">
        <v>1873</v>
      </c>
      <c r="V1265" t="s">
        <v>1873</v>
      </c>
      <c r="W1265" t="s">
        <v>1222</v>
      </c>
      <c r="X1265" t="s">
        <v>1222</v>
      </c>
      <c r="Y1265" t="s">
        <v>6</v>
      </c>
      <c r="Z1265" t="s">
        <v>6</v>
      </c>
      <c r="AA1265" t="s">
        <v>1874</v>
      </c>
      <c r="AB1265" t="s">
        <v>1875</v>
      </c>
      <c r="AC1265" t="s">
        <v>567</v>
      </c>
    </row>
    <row r="1266" spans="1:29" x14ac:dyDescent="0.25">
      <c r="A1266" t="s">
        <v>347</v>
      </c>
      <c r="B1266">
        <v>176</v>
      </c>
      <c r="C1266" t="s">
        <v>125</v>
      </c>
      <c r="D1266">
        <v>1970</v>
      </c>
      <c r="E1266" t="s">
        <v>1895</v>
      </c>
      <c r="I1266">
        <v>77.543481</v>
      </c>
      <c r="J1266">
        <v>22.002696</v>
      </c>
      <c r="K1266">
        <v>55.540785</v>
      </c>
      <c r="N1266">
        <v>11.442099000000001</v>
      </c>
      <c r="P1266">
        <v>0.46812446000000002</v>
      </c>
      <c r="Q1266" t="s">
        <v>1872</v>
      </c>
      <c r="R1266" t="s">
        <v>1872</v>
      </c>
      <c r="S1266" t="s">
        <v>1872</v>
      </c>
      <c r="T1266" t="s">
        <v>1873</v>
      </c>
      <c r="U1266" t="s">
        <v>1873</v>
      </c>
      <c r="V1266" t="s">
        <v>1873</v>
      </c>
      <c r="W1266" t="s">
        <v>1222</v>
      </c>
      <c r="X1266" t="s">
        <v>1222</v>
      </c>
      <c r="Y1266" t="s">
        <v>6</v>
      </c>
      <c r="Z1266" t="s">
        <v>6</v>
      </c>
      <c r="AA1266" t="s">
        <v>1874</v>
      </c>
      <c r="AB1266" t="s">
        <v>1875</v>
      </c>
      <c r="AC1266" t="s">
        <v>567</v>
      </c>
    </row>
    <row r="1267" spans="1:29" x14ac:dyDescent="0.25">
      <c r="A1267" t="s">
        <v>347</v>
      </c>
      <c r="B1267">
        <v>176</v>
      </c>
      <c r="C1267" t="s">
        <v>125</v>
      </c>
      <c r="D1267">
        <v>1971</v>
      </c>
      <c r="E1267" t="s">
        <v>1896</v>
      </c>
      <c r="I1267">
        <v>74.011672000000004</v>
      </c>
      <c r="J1267">
        <v>21.122432</v>
      </c>
      <c r="K1267">
        <v>52.889240000000001</v>
      </c>
      <c r="N1267">
        <v>11.748564999999999</v>
      </c>
      <c r="P1267">
        <v>0.60125651999999996</v>
      </c>
      <c r="Q1267" t="s">
        <v>1872</v>
      </c>
      <c r="R1267" t="s">
        <v>1872</v>
      </c>
      <c r="S1267" t="s">
        <v>1872</v>
      </c>
      <c r="T1267" t="s">
        <v>1873</v>
      </c>
      <c r="U1267" t="s">
        <v>1873</v>
      </c>
      <c r="V1267" t="s">
        <v>1873</v>
      </c>
      <c r="W1267" t="s">
        <v>1222</v>
      </c>
      <c r="X1267" t="s">
        <v>1222</v>
      </c>
      <c r="Y1267" t="s">
        <v>6</v>
      </c>
      <c r="Z1267" t="s">
        <v>6</v>
      </c>
      <c r="AA1267" t="s">
        <v>1874</v>
      </c>
      <c r="AB1267" t="s">
        <v>1875</v>
      </c>
      <c r="AC1267" t="s">
        <v>567</v>
      </c>
    </row>
    <row r="1268" spans="1:29" x14ac:dyDescent="0.25">
      <c r="A1268" t="s">
        <v>347</v>
      </c>
      <c r="B1268">
        <v>176</v>
      </c>
      <c r="C1268" t="s">
        <v>125</v>
      </c>
      <c r="D1268">
        <v>1972</v>
      </c>
      <c r="E1268" t="s">
        <v>1897</v>
      </c>
      <c r="I1268">
        <v>71.061274999999995</v>
      </c>
      <c r="J1268">
        <v>20.908159000000001</v>
      </c>
      <c r="K1268">
        <v>50.153115999999997</v>
      </c>
      <c r="N1268">
        <v>14.543656</v>
      </c>
      <c r="O1268">
        <v>14.484996000000001</v>
      </c>
      <c r="P1268">
        <v>0.75568586000000004</v>
      </c>
      <c r="Q1268" t="s">
        <v>1872</v>
      </c>
      <c r="R1268" t="s">
        <v>1872</v>
      </c>
      <c r="S1268" t="s">
        <v>1872</v>
      </c>
      <c r="T1268" t="s">
        <v>1873</v>
      </c>
      <c r="U1268" t="s">
        <v>1873</v>
      </c>
      <c r="V1268" t="s">
        <v>1873</v>
      </c>
      <c r="W1268" t="s">
        <v>1222</v>
      </c>
      <c r="X1268" t="s">
        <v>1222</v>
      </c>
      <c r="Y1268" t="s">
        <v>6</v>
      </c>
      <c r="Z1268" t="s">
        <v>6</v>
      </c>
      <c r="AA1268" t="s">
        <v>1874</v>
      </c>
      <c r="AB1268" t="s">
        <v>1875</v>
      </c>
      <c r="AC1268" t="s">
        <v>567</v>
      </c>
    </row>
    <row r="1269" spans="1:29" x14ac:dyDescent="0.25">
      <c r="A1269" t="s">
        <v>347</v>
      </c>
      <c r="B1269">
        <v>176</v>
      </c>
      <c r="C1269" t="s">
        <v>125</v>
      </c>
      <c r="D1269">
        <v>1973</v>
      </c>
      <c r="E1269" t="s">
        <v>1898</v>
      </c>
      <c r="I1269">
        <v>67.712028000000004</v>
      </c>
      <c r="J1269">
        <v>19.72195</v>
      </c>
      <c r="K1269">
        <v>47.990077999999997</v>
      </c>
      <c r="N1269">
        <v>11.46252</v>
      </c>
      <c r="O1269">
        <v>11.452586999999999</v>
      </c>
      <c r="P1269">
        <v>1.0648034</v>
      </c>
      <c r="Q1269" t="s">
        <v>1872</v>
      </c>
      <c r="R1269" t="s">
        <v>1872</v>
      </c>
      <c r="S1269" t="s">
        <v>1872</v>
      </c>
      <c r="T1269" t="s">
        <v>1873</v>
      </c>
      <c r="U1269" t="s">
        <v>1873</v>
      </c>
      <c r="V1269" t="s">
        <v>1873</v>
      </c>
      <c r="W1269" t="s">
        <v>1222</v>
      </c>
      <c r="X1269" t="s">
        <v>1222</v>
      </c>
      <c r="Y1269" t="s">
        <v>6</v>
      </c>
      <c r="Z1269" t="s">
        <v>6</v>
      </c>
      <c r="AA1269" t="s">
        <v>1874</v>
      </c>
      <c r="AB1269" t="s">
        <v>1875</v>
      </c>
      <c r="AC1269" t="s">
        <v>567</v>
      </c>
    </row>
    <row r="1270" spans="1:29" x14ac:dyDescent="0.25">
      <c r="A1270" t="s">
        <v>347</v>
      </c>
      <c r="B1270">
        <v>176</v>
      </c>
      <c r="C1270" t="s">
        <v>125</v>
      </c>
      <c r="D1270">
        <v>1974</v>
      </c>
      <c r="E1270" t="s">
        <v>1899</v>
      </c>
      <c r="I1270">
        <v>73.356493</v>
      </c>
      <c r="J1270">
        <v>17.793125</v>
      </c>
      <c r="K1270">
        <v>55.563367999999997</v>
      </c>
      <c r="N1270">
        <v>12.541627</v>
      </c>
      <c r="O1270">
        <v>12.322836000000001</v>
      </c>
      <c r="P1270">
        <v>1.5567811</v>
      </c>
      <c r="Q1270" t="s">
        <v>1872</v>
      </c>
      <c r="R1270" t="s">
        <v>1872</v>
      </c>
      <c r="S1270" t="s">
        <v>1872</v>
      </c>
      <c r="T1270" t="s">
        <v>1873</v>
      </c>
      <c r="U1270" t="s">
        <v>1873</v>
      </c>
      <c r="V1270" t="s">
        <v>1873</v>
      </c>
      <c r="W1270" t="s">
        <v>1222</v>
      </c>
      <c r="X1270" t="s">
        <v>1222</v>
      </c>
      <c r="Y1270" t="s">
        <v>6</v>
      </c>
      <c r="Z1270" t="s">
        <v>6</v>
      </c>
      <c r="AA1270" t="s">
        <v>1874</v>
      </c>
      <c r="AB1270" t="s">
        <v>1875</v>
      </c>
      <c r="AC1270" t="s">
        <v>567</v>
      </c>
    </row>
    <row r="1271" spans="1:29" x14ac:dyDescent="0.25">
      <c r="A1271" t="s">
        <v>347</v>
      </c>
      <c r="B1271">
        <v>176</v>
      </c>
      <c r="C1271" t="s">
        <v>125</v>
      </c>
      <c r="D1271">
        <v>1975</v>
      </c>
      <c r="E1271" t="s">
        <v>1900</v>
      </c>
      <c r="I1271">
        <v>72.618223999999998</v>
      </c>
      <c r="J1271">
        <v>16.127372000000001</v>
      </c>
      <c r="K1271">
        <v>56.490851999999997</v>
      </c>
      <c r="N1271">
        <v>16.387483</v>
      </c>
      <c r="O1271">
        <v>16.175362</v>
      </c>
      <c r="P1271">
        <v>2.2198285000000002</v>
      </c>
      <c r="Q1271" t="s">
        <v>1872</v>
      </c>
      <c r="R1271" t="s">
        <v>1872</v>
      </c>
      <c r="S1271" t="s">
        <v>1872</v>
      </c>
      <c r="T1271" t="s">
        <v>1873</v>
      </c>
      <c r="U1271" t="s">
        <v>1873</v>
      </c>
      <c r="V1271" t="s">
        <v>1873</v>
      </c>
      <c r="W1271" t="s">
        <v>1222</v>
      </c>
      <c r="X1271" t="s">
        <v>1222</v>
      </c>
      <c r="Y1271" t="s">
        <v>6</v>
      </c>
      <c r="Z1271" t="s">
        <v>6</v>
      </c>
      <c r="AA1271" t="s">
        <v>1874</v>
      </c>
      <c r="AB1271" t="s">
        <v>1875</v>
      </c>
      <c r="AC1271" t="s">
        <v>567</v>
      </c>
    </row>
    <row r="1272" spans="1:29" x14ac:dyDescent="0.25">
      <c r="A1272" t="s">
        <v>347</v>
      </c>
      <c r="B1272">
        <v>176</v>
      </c>
      <c r="C1272" t="s">
        <v>125</v>
      </c>
      <c r="D1272">
        <v>1976</v>
      </c>
      <c r="E1272" t="s">
        <v>1901</v>
      </c>
      <c r="I1272">
        <v>67.566757999999993</v>
      </c>
      <c r="J1272">
        <v>16.415980999999999</v>
      </c>
      <c r="K1272">
        <v>51.150776999999998</v>
      </c>
      <c r="N1272">
        <v>17.174001000000001</v>
      </c>
      <c r="O1272">
        <v>16.600287000000002</v>
      </c>
      <c r="P1272">
        <v>3.1006371000000001</v>
      </c>
      <c r="Q1272" t="s">
        <v>1872</v>
      </c>
      <c r="R1272" t="s">
        <v>1872</v>
      </c>
      <c r="S1272" t="s">
        <v>1872</v>
      </c>
      <c r="T1272" t="s">
        <v>1873</v>
      </c>
      <c r="U1272" t="s">
        <v>1873</v>
      </c>
      <c r="V1272" t="s">
        <v>1873</v>
      </c>
      <c r="W1272" t="s">
        <v>1222</v>
      </c>
      <c r="X1272" t="s">
        <v>1222</v>
      </c>
      <c r="Y1272" t="s">
        <v>6</v>
      </c>
      <c r="Z1272" t="s">
        <v>6</v>
      </c>
      <c r="AA1272" t="s">
        <v>1874</v>
      </c>
      <c r="AB1272" t="s">
        <v>1875</v>
      </c>
      <c r="AC1272" t="s">
        <v>567</v>
      </c>
    </row>
    <row r="1273" spans="1:29" x14ac:dyDescent="0.25">
      <c r="A1273" t="s">
        <v>347</v>
      </c>
      <c r="B1273">
        <v>176</v>
      </c>
      <c r="C1273" t="s">
        <v>125</v>
      </c>
      <c r="D1273">
        <v>1977</v>
      </c>
      <c r="E1273" t="s">
        <v>1902</v>
      </c>
      <c r="I1273">
        <v>66.041903000000005</v>
      </c>
      <c r="J1273">
        <v>16.566368000000001</v>
      </c>
      <c r="K1273">
        <v>49.475535000000001</v>
      </c>
      <c r="N1273">
        <v>18.375301</v>
      </c>
      <c r="O1273">
        <v>18.075458000000001</v>
      </c>
      <c r="P1273">
        <v>4.4729177</v>
      </c>
      <c r="Q1273" t="s">
        <v>1872</v>
      </c>
      <c r="R1273" t="s">
        <v>1872</v>
      </c>
      <c r="S1273" t="s">
        <v>1872</v>
      </c>
      <c r="T1273" t="s">
        <v>1873</v>
      </c>
      <c r="U1273" t="s">
        <v>1873</v>
      </c>
      <c r="V1273" t="s">
        <v>1873</v>
      </c>
      <c r="W1273" t="s">
        <v>1222</v>
      </c>
      <c r="X1273" t="s">
        <v>1222</v>
      </c>
      <c r="Y1273" t="s">
        <v>6</v>
      </c>
      <c r="Z1273" t="s">
        <v>6</v>
      </c>
      <c r="AA1273" t="s">
        <v>1874</v>
      </c>
      <c r="AB1273" t="s">
        <v>1875</v>
      </c>
      <c r="AC1273" t="s">
        <v>567</v>
      </c>
    </row>
    <row r="1274" spans="1:29" x14ac:dyDescent="0.25">
      <c r="A1274" t="s">
        <v>347</v>
      </c>
      <c r="B1274">
        <v>176</v>
      </c>
      <c r="C1274" t="s">
        <v>125</v>
      </c>
      <c r="D1274">
        <v>1978</v>
      </c>
      <c r="E1274" t="s">
        <v>1903</v>
      </c>
      <c r="I1274">
        <v>67.434853000000004</v>
      </c>
      <c r="J1274">
        <v>15.598655000000001</v>
      </c>
      <c r="K1274">
        <v>51.836198000000003</v>
      </c>
      <c r="N1274">
        <v>19.803421</v>
      </c>
      <c r="O1274">
        <v>19.276471000000001</v>
      </c>
      <c r="P1274">
        <v>6.9044414999999999</v>
      </c>
      <c r="Q1274" t="s">
        <v>1872</v>
      </c>
      <c r="R1274" t="s">
        <v>1872</v>
      </c>
      <c r="S1274" t="s">
        <v>1872</v>
      </c>
      <c r="T1274" t="s">
        <v>1873</v>
      </c>
      <c r="U1274" t="s">
        <v>1873</v>
      </c>
      <c r="V1274" t="s">
        <v>1873</v>
      </c>
      <c r="W1274" t="s">
        <v>1222</v>
      </c>
      <c r="X1274" t="s">
        <v>1222</v>
      </c>
      <c r="Y1274" t="s">
        <v>6</v>
      </c>
      <c r="Z1274" t="s">
        <v>6</v>
      </c>
      <c r="AA1274" t="s">
        <v>1874</v>
      </c>
      <c r="AB1274" t="s">
        <v>1875</v>
      </c>
      <c r="AC1274" t="s">
        <v>567</v>
      </c>
    </row>
    <row r="1275" spans="1:29" x14ac:dyDescent="0.25">
      <c r="A1275" t="s">
        <v>347</v>
      </c>
      <c r="B1275">
        <v>176</v>
      </c>
      <c r="C1275" t="s">
        <v>125</v>
      </c>
      <c r="D1275">
        <v>1979</v>
      </c>
      <c r="E1275" t="s">
        <v>1904</v>
      </c>
      <c r="I1275">
        <v>68.370400000000004</v>
      </c>
      <c r="J1275">
        <v>16.567504</v>
      </c>
      <c r="K1275">
        <v>51.802895999999997</v>
      </c>
      <c r="N1275">
        <v>21.067239000000001</v>
      </c>
      <c r="O1275">
        <v>20.451955000000002</v>
      </c>
      <c r="P1275">
        <v>10.18862</v>
      </c>
      <c r="Q1275" t="s">
        <v>1872</v>
      </c>
      <c r="R1275" t="s">
        <v>1872</v>
      </c>
      <c r="S1275" t="s">
        <v>1872</v>
      </c>
      <c r="T1275" t="s">
        <v>1873</v>
      </c>
      <c r="U1275" t="s">
        <v>1873</v>
      </c>
      <c r="V1275" t="s">
        <v>1873</v>
      </c>
      <c r="W1275" t="s">
        <v>1222</v>
      </c>
      <c r="X1275" t="s">
        <v>1222</v>
      </c>
      <c r="Y1275" t="s">
        <v>6</v>
      </c>
      <c r="Z1275" t="s">
        <v>6</v>
      </c>
      <c r="AA1275" t="s">
        <v>1874</v>
      </c>
      <c r="AB1275" t="s">
        <v>1875</v>
      </c>
      <c r="AC1275" t="s">
        <v>567</v>
      </c>
    </row>
    <row r="1276" spans="1:29" x14ac:dyDescent="0.25">
      <c r="A1276" t="s">
        <v>347</v>
      </c>
      <c r="B1276">
        <v>176</v>
      </c>
      <c r="C1276" t="s">
        <v>125</v>
      </c>
      <c r="D1276">
        <v>1980</v>
      </c>
      <c r="E1276" t="s">
        <v>1905</v>
      </c>
      <c r="I1276">
        <v>83.509575999999996</v>
      </c>
      <c r="J1276">
        <v>16.665500999999999</v>
      </c>
      <c r="K1276">
        <v>66.844075000000004</v>
      </c>
      <c r="N1276">
        <v>24.767628999999999</v>
      </c>
      <c r="O1276">
        <v>22.222905000000001</v>
      </c>
      <c r="P1276">
        <v>16.477152</v>
      </c>
      <c r="Q1276" t="s">
        <v>1872</v>
      </c>
      <c r="R1276" t="s">
        <v>1872</v>
      </c>
      <c r="S1276" t="s">
        <v>1872</v>
      </c>
      <c r="T1276" t="s">
        <v>1873</v>
      </c>
      <c r="U1276" t="s">
        <v>1873</v>
      </c>
      <c r="V1276" t="s">
        <v>1873</v>
      </c>
      <c r="W1276" t="s">
        <v>1222</v>
      </c>
      <c r="X1276" t="s">
        <v>1222</v>
      </c>
      <c r="Y1276" t="s">
        <v>6</v>
      </c>
      <c r="Z1276" t="s">
        <v>6</v>
      </c>
      <c r="AA1276" t="s">
        <v>1874</v>
      </c>
      <c r="AB1276" t="s">
        <v>1875</v>
      </c>
      <c r="AC1276" t="s">
        <v>567</v>
      </c>
    </row>
    <row r="1277" spans="1:29" x14ac:dyDescent="0.25">
      <c r="A1277" t="s">
        <v>347</v>
      </c>
      <c r="B1277">
        <v>176</v>
      </c>
      <c r="C1277" t="s">
        <v>125</v>
      </c>
      <c r="D1277">
        <v>1981</v>
      </c>
      <c r="E1277" t="s">
        <v>1906</v>
      </c>
      <c r="I1277">
        <v>82.905597999999998</v>
      </c>
      <c r="J1277">
        <v>19.442412000000001</v>
      </c>
      <c r="K1277">
        <v>63.463186999999998</v>
      </c>
      <c r="N1277">
        <v>22.363851</v>
      </c>
      <c r="O1277">
        <v>23.056607</v>
      </c>
      <c r="P1277">
        <v>25.603819999999999</v>
      </c>
      <c r="Q1277" t="s">
        <v>1872</v>
      </c>
      <c r="R1277" t="s">
        <v>1872</v>
      </c>
      <c r="S1277" t="s">
        <v>1872</v>
      </c>
      <c r="T1277" t="s">
        <v>1873</v>
      </c>
      <c r="U1277" t="s">
        <v>1873</v>
      </c>
      <c r="V1277" t="s">
        <v>1873</v>
      </c>
      <c r="W1277" t="s">
        <v>1222</v>
      </c>
      <c r="X1277" t="s">
        <v>1222</v>
      </c>
      <c r="Y1277" t="s">
        <v>6</v>
      </c>
      <c r="Z1277" t="s">
        <v>6</v>
      </c>
      <c r="AA1277" t="s">
        <v>1874</v>
      </c>
      <c r="AB1277" t="s">
        <v>1875</v>
      </c>
      <c r="AC1277" t="s">
        <v>567</v>
      </c>
    </row>
    <row r="1278" spans="1:29" x14ac:dyDescent="0.25">
      <c r="A1278" t="s">
        <v>347</v>
      </c>
      <c r="B1278">
        <v>176</v>
      </c>
      <c r="C1278" t="s">
        <v>125</v>
      </c>
      <c r="D1278">
        <v>1982</v>
      </c>
      <c r="E1278" t="s">
        <v>1907</v>
      </c>
      <c r="I1278">
        <v>104.51846</v>
      </c>
      <c r="J1278">
        <v>23.036874000000001</v>
      </c>
      <c r="K1278">
        <v>81.481585999999993</v>
      </c>
      <c r="N1278">
        <v>28.936105999999999</v>
      </c>
      <c r="O1278">
        <v>26.453274</v>
      </c>
      <c r="P1278">
        <v>40.174720999999998</v>
      </c>
      <c r="Q1278" t="s">
        <v>1872</v>
      </c>
      <c r="R1278" t="s">
        <v>1872</v>
      </c>
      <c r="S1278" t="s">
        <v>1872</v>
      </c>
      <c r="T1278" t="s">
        <v>1873</v>
      </c>
      <c r="U1278" t="s">
        <v>1873</v>
      </c>
      <c r="V1278" t="s">
        <v>1873</v>
      </c>
      <c r="W1278" t="s">
        <v>1222</v>
      </c>
      <c r="X1278" t="s">
        <v>1222</v>
      </c>
      <c r="Y1278" t="s">
        <v>6</v>
      </c>
      <c r="Z1278" t="s">
        <v>6</v>
      </c>
      <c r="AA1278" t="s">
        <v>1874</v>
      </c>
      <c r="AB1278" t="s">
        <v>1875</v>
      </c>
      <c r="AC1278" t="s">
        <v>567</v>
      </c>
    </row>
    <row r="1279" spans="1:29" x14ac:dyDescent="0.25">
      <c r="A1279" t="s">
        <v>347</v>
      </c>
      <c r="B1279">
        <v>176</v>
      </c>
      <c r="C1279" t="s">
        <v>125</v>
      </c>
      <c r="D1279">
        <v>1983</v>
      </c>
      <c r="E1279" t="s">
        <v>1908</v>
      </c>
      <c r="I1279">
        <v>109.06066</v>
      </c>
      <c r="J1279">
        <v>26.892479999999999</v>
      </c>
      <c r="K1279">
        <v>82.168184999999994</v>
      </c>
      <c r="N1279">
        <v>30.730969999999999</v>
      </c>
      <c r="O1279">
        <v>28.282883000000002</v>
      </c>
      <c r="P1279">
        <v>69.428331999999997</v>
      </c>
      <c r="Q1279" t="s">
        <v>1872</v>
      </c>
      <c r="R1279" t="s">
        <v>1872</v>
      </c>
      <c r="S1279" t="s">
        <v>1872</v>
      </c>
      <c r="T1279" t="s">
        <v>1873</v>
      </c>
      <c r="U1279" t="s">
        <v>1873</v>
      </c>
      <c r="V1279" t="s">
        <v>1873</v>
      </c>
      <c r="W1279" t="s">
        <v>1222</v>
      </c>
      <c r="X1279" t="s">
        <v>1222</v>
      </c>
      <c r="Y1279" t="s">
        <v>6</v>
      </c>
      <c r="Z1279" t="s">
        <v>6</v>
      </c>
      <c r="AA1279" t="s">
        <v>1874</v>
      </c>
      <c r="AB1279" t="s">
        <v>1875</v>
      </c>
      <c r="AC1279" t="s">
        <v>567</v>
      </c>
    </row>
    <row r="1280" spans="1:29" x14ac:dyDescent="0.25">
      <c r="A1280" t="s">
        <v>347</v>
      </c>
      <c r="B1280">
        <v>176</v>
      </c>
      <c r="C1280" t="s">
        <v>125</v>
      </c>
      <c r="D1280">
        <v>1984</v>
      </c>
      <c r="E1280" t="s">
        <v>1909</v>
      </c>
      <c r="I1280">
        <v>115.90213</v>
      </c>
      <c r="J1280">
        <v>28.632128999999999</v>
      </c>
      <c r="K1280">
        <v>87.269997000000004</v>
      </c>
      <c r="N1280">
        <v>32.400834000000003</v>
      </c>
      <c r="O1280">
        <v>30.259264999999999</v>
      </c>
      <c r="P1280">
        <v>91.729118999999997</v>
      </c>
      <c r="Q1280" t="s">
        <v>1872</v>
      </c>
      <c r="R1280" t="s">
        <v>1872</v>
      </c>
      <c r="S1280" t="s">
        <v>1872</v>
      </c>
      <c r="T1280" t="s">
        <v>1873</v>
      </c>
      <c r="U1280" t="s">
        <v>1873</v>
      </c>
      <c r="V1280" t="s">
        <v>1873</v>
      </c>
      <c r="W1280" t="s">
        <v>1222</v>
      </c>
      <c r="X1280" t="s">
        <v>1222</v>
      </c>
      <c r="Y1280" t="s">
        <v>6</v>
      </c>
      <c r="Z1280" t="s">
        <v>6</v>
      </c>
      <c r="AA1280" t="s">
        <v>1874</v>
      </c>
      <c r="AB1280" t="s">
        <v>1875</v>
      </c>
      <c r="AC1280" t="s">
        <v>567</v>
      </c>
    </row>
    <row r="1281" spans="1:29" x14ac:dyDescent="0.25">
      <c r="A1281" t="s">
        <v>347</v>
      </c>
      <c r="B1281">
        <v>176</v>
      </c>
      <c r="C1281" t="s">
        <v>125</v>
      </c>
      <c r="D1281">
        <v>1985</v>
      </c>
      <c r="E1281" t="s">
        <v>1910</v>
      </c>
      <c r="I1281">
        <v>114.75839999999999</v>
      </c>
      <c r="J1281">
        <v>33.144089999999998</v>
      </c>
      <c r="K1281">
        <v>81.614311999999998</v>
      </c>
      <c r="N1281">
        <v>31.988969999999998</v>
      </c>
      <c r="O1281">
        <v>30.79213</v>
      </c>
      <c r="P1281">
        <v>125.00870999999999</v>
      </c>
      <c r="Q1281" t="s">
        <v>1872</v>
      </c>
      <c r="R1281" t="s">
        <v>1872</v>
      </c>
      <c r="S1281" t="s">
        <v>1872</v>
      </c>
      <c r="T1281" t="s">
        <v>1873</v>
      </c>
      <c r="U1281" t="s">
        <v>1873</v>
      </c>
      <c r="V1281" t="s">
        <v>1873</v>
      </c>
      <c r="W1281" t="s">
        <v>1222</v>
      </c>
      <c r="X1281" t="s">
        <v>1222</v>
      </c>
      <c r="Y1281" t="s">
        <v>6</v>
      </c>
      <c r="Z1281" t="s">
        <v>6</v>
      </c>
      <c r="AA1281" t="s">
        <v>1874</v>
      </c>
      <c r="AB1281" t="s">
        <v>1875</v>
      </c>
      <c r="AC1281" t="s">
        <v>567</v>
      </c>
    </row>
    <row r="1282" spans="1:29" x14ac:dyDescent="0.25">
      <c r="A1282" t="s">
        <v>347</v>
      </c>
      <c r="B1282">
        <v>176</v>
      </c>
      <c r="C1282" t="s">
        <v>125</v>
      </c>
      <c r="D1282">
        <v>1986</v>
      </c>
      <c r="E1282" t="s">
        <v>1911</v>
      </c>
      <c r="I1282">
        <v>100.95242</v>
      </c>
      <c r="J1282">
        <v>33.776977000000002</v>
      </c>
      <c r="K1282">
        <v>67.175444999999996</v>
      </c>
      <c r="N1282">
        <v>29.839873000000001</v>
      </c>
      <c r="O1282">
        <v>27.616326999999998</v>
      </c>
      <c r="P1282">
        <v>165.12135000000001</v>
      </c>
      <c r="Q1282" t="s">
        <v>1872</v>
      </c>
      <c r="R1282" t="s">
        <v>1872</v>
      </c>
      <c r="S1282" t="s">
        <v>1872</v>
      </c>
      <c r="T1282" t="s">
        <v>1873</v>
      </c>
      <c r="U1282" t="s">
        <v>1873</v>
      </c>
      <c r="V1282" t="s">
        <v>1873</v>
      </c>
      <c r="W1282" t="s">
        <v>1222</v>
      </c>
      <c r="X1282" t="s">
        <v>1222</v>
      </c>
      <c r="Y1282" t="s">
        <v>6</v>
      </c>
      <c r="Z1282" t="s">
        <v>6</v>
      </c>
      <c r="AA1282" t="s">
        <v>1874</v>
      </c>
      <c r="AB1282" t="s">
        <v>1875</v>
      </c>
      <c r="AC1282" t="s">
        <v>567</v>
      </c>
    </row>
    <row r="1283" spans="1:29" x14ac:dyDescent="0.25">
      <c r="A1283" t="s">
        <v>347</v>
      </c>
      <c r="B1283">
        <v>176</v>
      </c>
      <c r="C1283" t="s">
        <v>125</v>
      </c>
      <c r="D1283">
        <v>1987</v>
      </c>
      <c r="E1283" t="s">
        <v>1912</v>
      </c>
      <c r="I1283">
        <v>101.309</v>
      </c>
      <c r="J1283">
        <v>35.761775</v>
      </c>
      <c r="K1283">
        <v>65.547227000000007</v>
      </c>
      <c r="N1283">
        <v>27.303408999999998</v>
      </c>
      <c r="O1283">
        <v>25.429051999999999</v>
      </c>
      <c r="P1283">
        <v>215.26616000000001</v>
      </c>
      <c r="Q1283" t="s">
        <v>1872</v>
      </c>
      <c r="R1283" t="s">
        <v>1872</v>
      </c>
      <c r="S1283" t="s">
        <v>1872</v>
      </c>
      <c r="T1283" t="s">
        <v>1873</v>
      </c>
      <c r="U1283" t="s">
        <v>1873</v>
      </c>
      <c r="V1283" t="s">
        <v>1873</v>
      </c>
      <c r="W1283" t="s">
        <v>1222</v>
      </c>
      <c r="X1283" t="s">
        <v>1222</v>
      </c>
      <c r="Y1283" t="s">
        <v>6</v>
      </c>
      <c r="Z1283" t="s">
        <v>6</v>
      </c>
      <c r="AA1283" t="s">
        <v>1874</v>
      </c>
      <c r="AB1283" t="s">
        <v>1875</v>
      </c>
      <c r="AC1283" t="s">
        <v>567</v>
      </c>
    </row>
    <row r="1284" spans="1:29" x14ac:dyDescent="0.25">
      <c r="A1284" t="s">
        <v>347</v>
      </c>
      <c r="B1284">
        <v>176</v>
      </c>
      <c r="C1284" t="s">
        <v>125</v>
      </c>
      <c r="D1284">
        <v>1988</v>
      </c>
      <c r="E1284" t="s">
        <v>1913</v>
      </c>
      <c r="I1284">
        <v>110.13594999999999</v>
      </c>
      <c r="J1284">
        <v>38.345303999999999</v>
      </c>
      <c r="K1284">
        <v>71.790644999999998</v>
      </c>
      <c r="N1284">
        <v>30.56381</v>
      </c>
      <c r="O1284">
        <v>26.704619999999998</v>
      </c>
      <c r="P1284">
        <v>264.51218</v>
      </c>
      <c r="Q1284" t="s">
        <v>1872</v>
      </c>
      <c r="R1284" t="s">
        <v>1872</v>
      </c>
      <c r="S1284" t="s">
        <v>1872</v>
      </c>
      <c r="T1284" t="s">
        <v>1873</v>
      </c>
      <c r="U1284" t="s">
        <v>1873</v>
      </c>
      <c r="V1284" t="s">
        <v>1873</v>
      </c>
      <c r="W1284" t="s">
        <v>1222</v>
      </c>
      <c r="X1284" t="s">
        <v>1222</v>
      </c>
      <c r="Y1284" t="s">
        <v>6</v>
      </c>
      <c r="Z1284" t="s">
        <v>6</v>
      </c>
      <c r="AA1284" t="s">
        <v>1874</v>
      </c>
      <c r="AB1284" t="s">
        <v>1875</v>
      </c>
      <c r="AC1284" t="s">
        <v>567</v>
      </c>
    </row>
    <row r="1285" spans="1:29" x14ac:dyDescent="0.25">
      <c r="A1285" t="s">
        <v>347</v>
      </c>
      <c r="B1285">
        <v>176</v>
      </c>
      <c r="C1285" t="s">
        <v>125</v>
      </c>
      <c r="D1285">
        <v>1989</v>
      </c>
      <c r="E1285" t="s">
        <v>1914</v>
      </c>
      <c r="I1285">
        <v>118.29692</v>
      </c>
      <c r="J1285">
        <v>41.712266999999997</v>
      </c>
      <c r="K1285">
        <v>76.584648000000001</v>
      </c>
      <c r="N1285">
        <v>35.256182000000003</v>
      </c>
      <c r="O1285">
        <v>31.135234000000001</v>
      </c>
      <c r="P1285">
        <v>325.42944999999997</v>
      </c>
      <c r="Q1285" t="s">
        <v>1872</v>
      </c>
      <c r="R1285" t="s">
        <v>1872</v>
      </c>
      <c r="S1285" t="s">
        <v>1872</v>
      </c>
      <c r="T1285" t="s">
        <v>1873</v>
      </c>
      <c r="U1285" t="s">
        <v>1873</v>
      </c>
      <c r="V1285" t="s">
        <v>1873</v>
      </c>
      <c r="W1285" t="s">
        <v>1222</v>
      </c>
      <c r="X1285" t="s">
        <v>1222</v>
      </c>
      <c r="Y1285" t="s">
        <v>6</v>
      </c>
      <c r="Z1285" t="s">
        <v>6</v>
      </c>
      <c r="AA1285" t="s">
        <v>1874</v>
      </c>
      <c r="AB1285" t="s">
        <v>1875</v>
      </c>
      <c r="AC1285" t="s">
        <v>567</v>
      </c>
    </row>
    <row r="1286" spans="1:29" x14ac:dyDescent="0.25">
      <c r="A1286" t="s">
        <v>347</v>
      </c>
      <c r="B1286">
        <v>176</v>
      </c>
      <c r="C1286" t="s">
        <v>125</v>
      </c>
      <c r="D1286">
        <v>1990</v>
      </c>
      <c r="E1286" t="s">
        <v>1915</v>
      </c>
      <c r="I1286">
        <v>114.57651</v>
      </c>
      <c r="J1286">
        <v>44.996077</v>
      </c>
      <c r="K1286">
        <v>69.580436000000006</v>
      </c>
      <c r="N1286">
        <v>35.459521000000002</v>
      </c>
      <c r="O1286">
        <v>31.289465</v>
      </c>
      <c r="P1286">
        <v>379.42417999999998</v>
      </c>
      <c r="Q1286" t="s">
        <v>1872</v>
      </c>
      <c r="R1286" t="s">
        <v>1872</v>
      </c>
      <c r="S1286" t="s">
        <v>1872</v>
      </c>
      <c r="T1286" t="s">
        <v>1873</v>
      </c>
      <c r="U1286" t="s">
        <v>1873</v>
      </c>
      <c r="V1286" t="s">
        <v>1873</v>
      </c>
      <c r="W1286" t="s">
        <v>1222</v>
      </c>
      <c r="X1286" t="s">
        <v>1222</v>
      </c>
      <c r="Y1286" t="s">
        <v>6</v>
      </c>
      <c r="Z1286" t="s">
        <v>6</v>
      </c>
      <c r="AA1286" t="s">
        <v>1874</v>
      </c>
      <c r="AB1286" t="s">
        <v>1875</v>
      </c>
      <c r="AC1286" t="s">
        <v>567</v>
      </c>
    </row>
    <row r="1287" spans="1:29" x14ac:dyDescent="0.25">
      <c r="A1287" t="s">
        <v>347</v>
      </c>
      <c r="B1287">
        <v>176</v>
      </c>
      <c r="C1287" t="s">
        <v>125</v>
      </c>
      <c r="D1287">
        <v>1991</v>
      </c>
      <c r="E1287" t="s">
        <v>1916</v>
      </c>
      <c r="I1287">
        <v>120.98448</v>
      </c>
      <c r="J1287">
        <v>51.487580000000001</v>
      </c>
      <c r="K1287">
        <v>69.496900999999994</v>
      </c>
      <c r="N1287">
        <v>37.575186000000002</v>
      </c>
      <c r="O1287">
        <v>33.541956999999996</v>
      </c>
      <c r="P1287">
        <v>410.33197000000001</v>
      </c>
      <c r="Q1287" t="s">
        <v>1872</v>
      </c>
      <c r="R1287" t="s">
        <v>1872</v>
      </c>
      <c r="S1287" t="s">
        <v>1872</v>
      </c>
      <c r="T1287" t="s">
        <v>1873</v>
      </c>
      <c r="U1287" t="s">
        <v>1873</v>
      </c>
      <c r="V1287" t="s">
        <v>1873</v>
      </c>
      <c r="W1287" t="s">
        <v>1222</v>
      </c>
      <c r="X1287" t="s">
        <v>1222</v>
      </c>
      <c r="Y1287" t="s">
        <v>6</v>
      </c>
      <c r="Z1287" t="s">
        <v>6</v>
      </c>
      <c r="AA1287" t="s">
        <v>1874</v>
      </c>
      <c r="AB1287" t="s">
        <v>1875</v>
      </c>
      <c r="AC1287" t="s">
        <v>567</v>
      </c>
    </row>
    <row r="1288" spans="1:29" x14ac:dyDescent="0.25">
      <c r="A1288" t="s">
        <v>347</v>
      </c>
      <c r="B1288">
        <v>176</v>
      </c>
      <c r="C1288" t="s">
        <v>125</v>
      </c>
      <c r="D1288">
        <v>1992</v>
      </c>
      <c r="E1288" t="s">
        <v>1917</v>
      </c>
      <c r="I1288">
        <v>134.65579</v>
      </c>
      <c r="J1288">
        <v>57.996788000000002</v>
      </c>
      <c r="K1288">
        <v>76.659006000000005</v>
      </c>
      <c r="N1288">
        <v>45.357888000000003</v>
      </c>
      <c r="O1288">
        <v>39.507621</v>
      </c>
      <c r="P1288">
        <v>409.27611000000002</v>
      </c>
      <c r="Q1288" t="s">
        <v>1872</v>
      </c>
      <c r="R1288" t="s">
        <v>1872</v>
      </c>
      <c r="S1288" t="s">
        <v>1872</v>
      </c>
      <c r="T1288" t="s">
        <v>1873</v>
      </c>
      <c r="U1288" t="s">
        <v>1873</v>
      </c>
      <c r="V1288" t="s">
        <v>1873</v>
      </c>
      <c r="W1288" t="s">
        <v>1222</v>
      </c>
      <c r="X1288" t="s">
        <v>1222</v>
      </c>
      <c r="Y1288" t="s">
        <v>6</v>
      </c>
      <c r="Z1288" t="s">
        <v>6</v>
      </c>
      <c r="AA1288" t="s">
        <v>1874</v>
      </c>
      <c r="AB1288" t="s">
        <v>1875</v>
      </c>
      <c r="AC1288" t="s">
        <v>567</v>
      </c>
    </row>
    <row r="1289" spans="1:29" x14ac:dyDescent="0.25">
      <c r="A1289" t="s">
        <v>347</v>
      </c>
      <c r="B1289">
        <v>176</v>
      </c>
      <c r="C1289" t="s">
        <v>125</v>
      </c>
      <c r="D1289">
        <v>1993</v>
      </c>
      <c r="E1289" t="s">
        <v>1918</v>
      </c>
      <c r="I1289">
        <v>141.75505999999999</v>
      </c>
      <c r="J1289">
        <v>62.316147999999998</v>
      </c>
      <c r="K1289">
        <v>79.438911000000004</v>
      </c>
      <c r="N1289">
        <v>52.241602</v>
      </c>
      <c r="O1289">
        <v>47.106296999999998</v>
      </c>
      <c r="P1289">
        <v>421.26961999999997</v>
      </c>
      <c r="Q1289" t="s">
        <v>1872</v>
      </c>
      <c r="R1289" t="s">
        <v>1872</v>
      </c>
      <c r="S1289" t="s">
        <v>1872</v>
      </c>
      <c r="T1289" t="s">
        <v>1873</v>
      </c>
      <c r="U1289" t="s">
        <v>1873</v>
      </c>
      <c r="V1289" t="s">
        <v>1873</v>
      </c>
      <c r="W1289" t="s">
        <v>1222</v>
      </c>
      <c r="X1289" t="s">
        <v>1222</v>
      </c>
      <c r="Y1289" t="s">
        <v>6</v>
      </c>
      <c r="Z1289" t="s">
        <v>6</v>
      </c>
      <c r="AA1289" t="s">
        <v>1874</v>
      </c>
      <c r="AB1289" t="s">
        <v>1875</v>
      </c>
      <c r="AC1289" t="s">
        <v>567</v>
      </c>
    </row>
    <row r="1290" spans="1:29" x14ac:dyDescent="0.25">
      <c r="A1290" t="s">
        <v>347</v>
      </c>
      <c r="B1290">
        <v>176</v>
      </c>
      <c r="C1290" t="s">
        <v>125</v>
      </c>
      <c r="D1290">
        <v>1994</v>
      </c>
      <c r="E1290" t="s">
        <v>1919</v>
      </c>
      <c r="I1290">
        <v>138.24800999999999</v>
      </c>
      <c r="J1290">
        <v>64.578755999999998</v>
      </c>
      <c r="K1290">
        <v>73.669255000000007</v>
      </c>
      <c r="N1290">
        <v>54.752330999999998</v>
      </c>
      <c r="O1290">
        <v>49.424185999999999</v>
      </c>
      <c r="P1290">
        <v>447.59921000000003</v>
      </c>
      <c r="Q1290" t="s">
        <v>1872</v>
      </c>
      <c r="R1290" t="s">
        <v>1872</v>
      </c>
      <c r="S1290" t="s">
        <v>1872</v>
      </c>
      <c r="T1290" t="s">
        <v>1873</v>
      </c>
      <c r="U1290" t="s">
        <v>1873</v>
      </c>
      <c r="V1290" t="s">
        <v>1873</v>
      </c>
      <c r="W1290" t="s">
        <v>1222</v>
      </c>
      <c r="X1290" t="s">
        <v>1222</v>
      </c>
      <c r="Y1290" t="s">
        <v>6</v>
      </c>
      <c r="Z1290" t="s">
        <v>6</v>
      </c>
      <c r="AA1290" t="s">
        <v>1874</v>
      </c>
      <c r="AB1290" t="s">
        <v>1875</v>
      </c>
      <c r="AC1290" t="s">
        <v>567</v>
      </c>
    </row>
    <row r="1291" spans="1:29" x14ac:dyDescent="0.25">
      <c r="A1291" t="s">
        <v>347</v>
      </c>
      <c r="B1291">
        <v>176</v>
      </c>
      <c r="C1291" t="s">
        <v>125</v>
      </c>
      <c r="D1291">
        <v>1995</v>
      </c>
      <c r="E1291" t="s">
        <v>1920</v>
      </c>
      <c r="I1291">
        <v>140.03627</v>
      </c>
      <c r="J1291">
        <v>68.910713000000001</v>
      </c>
      <c r="K1291">
        <v>71.125556000000003</v>
      </c>
      <c r="N1291">
        <v>58.007086000000001</v>
      </c>
      <c r="O1291">
        <v>51.401792999999998</v>
      </c>
      <c r="P1291">
        <v>461.34190999999998</v>
      </c>
      <c r="Q1291" t="s">
        <v>1872</v>
      </c>
      <c r="R1291" t="s">
        <v>1872</v>
      </c>
      <c r="S1291" t="s">
        <v>1872</v>
      </c>
      <c r="T1291" t="s">
        <v>1873</v>
      </c>
      <c r="U1291" t="s">
        <v>1873</v>
      </c>
      <c r="V1291" t="s">
        <v>1873</v>
      </c>
      <c r="W1291" t="s">
        <v>1222</v>
      </c>
      <c r="X1291" t="s">
        <v>1222</v>
      </c>
      <c r="Y1291" t="s">
        <v>6</v>
      </c>
      <c r="Z1291" t="s">
        <v>6</v>
      </c>
      <c r="AA1291" t="s">
        <v>1874</v>
      </c>
      <c r="AB1291" t="s">
        <v>1875</v>
      </c>
      <c r="AC1291" t="s">
        <v>567</v>
      </c>
    </row>
    <row r="1292" spans="1:29" x14ac:dyDescent="0.25">
      <c r="A1292" t="s">
        <v>347</v>
      </c>
      <c r="B1292">
        <v>176</v>
      </c>
      <c r="C1292" t="s">
        <v>125</v>
      </c>
      <c r="D1292">
        <v>1996</v>
      </c>
      <c r="E1292" t="s">
        <v>1921</v>
      </c>
      <c r="I1292">
        <v>145.13503</v>
      </c>
      <c r="J1292">
        <v>70.554398000000006</v>
      </c>
      <c r="K1292">
        <v>74.580627000000007</v>
      </c>
      <c r="N1292">
        <v>55.174835000000002</v>
      </c>
      <c r="O1292">
        <v>48.674790999999999</v>
      </c>
      <c r="P1292">
        <v>497.41336000000001</v>
      </c>
      <c r="Q1292" t="s">
        <v>1872</v>
      </c>
      <c r="R1292" t="s">
        <v>1872</v>
      </c>
      <c r="S1292" t="s">
        <v>1872</v>
      </c>
      <c r="T1292" t="s">
        <v>1873</v>
      </c>
      <c r="U1292" t="s">
        <v>1873</v>
      </c>
      <c r="V1292" t="s">
        <v>1873</v>
      </c>
      <c r="W1292" t="s">
        <v>1222</v>
      </c>
      <c r="X1292" t="s">
        <v>1222</v>
      </c>
      <c r="Y1292" t="s">
        <v>6</v>
      </c>
      <c r="Z1292" t="s">
        <v>6</v>
      </c>
      <c r="AA1292" t="s">
        <v>1874</v>
      </c>
      <c r="AB1292" t="s">
        <v>1875</v>
      </c>
      <c r="AC1292" t="s">
        <v>567</v>
      </c>
    </row>
    <row r="1293" spans="1:29" x14ac:dyDescent="0.25">
      <c r="A1293" t="s">
        <v>347</v>
      </c>
      <c r="B1293">
        <v>176</v>
      </c>
      <c r="C1293" t="s">
        <v>125</v>
      </c>
      <c r="D1293">
        <v>1997</v>
      </c>
      <c r="E1293" t="s">
        <v>1922</v>
      </c>
      <c r="I1293">
        <v>152.54053999999999</v>
      </c>
      <c r="J1293">
        <v>71.856511999999995</v>
      </c>
      <c r="K1293">
        <v>80.684025000000005</v>
      </c>
      <c r="N1293">
        <v>51.969959000000003</v>
      </c>
      <c r="O1293">
        <v>45.209991000000002</v>
      </c>
      <c r="P1293">
        <v>537.524</v>
      </c>
      <c r="Q1293" t="s">
        <v>1872</v>
      </c>
      <c r="R1293" t="s">
        <v>1872</v>
      </c>
      <c r="S1293" t="s">
        <v>1872</v>
      </c>
      <c r="T1293" t="s">
        <v>1873</v>
      </c>
      <c r="U1293" t="s">
        <v>1873</v>
      </c>
      <c r="V1293" t="s">
        <v>1873</v>
      </c>
      <c r="W1293" t="s">
        <v>1222</v>
      </c>
      <c r="X1293" t="s">
        <v>1222</v>
      </c>
      <c r="Y1293" t="s">
        <v>6</v>
      </c>
      <c r="Z1293" t="s">
        <v>6</v>
      </c>
      <c r="AA1293" t="s">
        <v>1874</v>
      </c>
      <c r="AB1293" t="s">
        <v>1875</v>
      </c>
      <c r="AC1293" t="s">
        <v>567</v>
      </c>
    </row>
    <row r="1294" spans="1:29" x14ac:dyDescent="0.25">
      <c r="A1294" t="s">
        <v>347</v>
      </c>
      <c r="B1294">
        <v>176</v>
      </c>
      <c r="C1294" t="s">
        <v>125</v>
      </c>
      <c r="D1294">
        <v>1998</v>
      </c>
      <c r="E1294" t="s">
        <v>1923</v>
      </c>
      <c r="I1294">
        <v>160.35910000000001</v>
      </c>
      <c r="J1294">
        <v>73.426399000000004</v>
      </c>
      <c r="K1294">
        <v>86.932702000000006</v>
      </c>
      <c r="N1294">
        <v>43.481946999999998</v>
      </c>
      <c r="O1294">
        <v>42.436529999999998</v>
      </c>
      <c r="P1294">
        <v>602.726</v>
      </c>
      <c r="Q1294" t="s">
        <v>1872</v>
      </c>
      <c r="R1294" t="s">
        <v>1872</v>
      </c>
      <c r="S1294" t="s">
        <v>1872</v>
      </c>
      <c r="T1294" t="s">
        <v>1873</v>
      </c>
      <c r="U1294" t="s">
        <v>1873</v>
      </c>
      <c r="V1294" t="s">
        <v>1873</v>
      </c>
      <c r="W1294" t="s">
        <v>1222</v>
      </c>
      <c r="X1294" t="s">
        <v>1222</v>
      </c>
      <c r="Y1294" t="s">
        <v>6</v>
      </c>
      <c r="Z1294" t="s">
        <v>6</v>
      </c>
      <c r="AA1294" t="s">
        <v>1874</v>
      </c>
      <c r="AB1294" t="s">
        <v>1875</v>
      </c>
      <c r="AC1294" t="s">
        <v>567</v>
      </c>
    </row>
    <row r="1295" spans="1:29" x14ac:dyDescent="0.25">
      <c r="A1295" t="s">
        <v>347</v>
      </c>
      <c r="B1295">
        <v>176</v>
      </c>
      <c r="C1295" t="s">
        <v>125</v>
      </c>
      <c r="D1295">
        <v>1999</v>
      </c>
      <c r="E1295" t="s">
        <v>1924</v>
      </c>
      <c r="I1295">
        <v>181.25596999999999</v>
      </c>
      <c r="J1295">
        <v>80.442829000000003</v>
      </c>
      <c r="K1295">
        <v>100.81314</v>
      </c>
      <c r="N1295">
        <v>38.915717999999998</v>
      </c>
      <c r="O1295">
        <v>37.985157999999998</v>
      </c>
      <c r="P1295">
        <v>648.96400000000006</v>
      </c>
      <c r="Q1295" t="s">
        <v>1872</v>
      </c>
      <c r="R1295" t="s">
        <v>1872</v>
      </c>
      <c r="S1295" t="s">
        <v>1872</v>
      </c>
      <c r="T1295" t="s">
        <v>1873</v>
      </c>
      <c r="U1295" t="s">
        <v>1873</v>
      </c>
      <c r="V1295" t="s">
        <v>1873</v>
      </c>
      <c r="W1295" t="s">
        <v>1222</v>
      </c>
      <c r="X1295" t="s">
        <v>1222</v>
      </c>
      <c r="Y1295" t="s">
        <v>6</v>
      </c>
      <c r="Z1295" t="s">
        <v>6</v>
      </c>
      <c r="AA1295" t="s">
        <v>1874</v>
      </c>
      <c r="AB1295" t="s">
        <v>1875</v>
      </c>
      <c r="AC1295" t="s">
        <v>567</v>
      </c>
    </row>
    <row r="1296" spans="1:29" x14ac:dyDescent="0.25">
      <c r="A1296" t="s">
        <v>347</v>
      </c>
      <c r="B1296">
        <v>176</v>
      </c>
      <c r="C1296" t="s">
        <v>125</v>
      </c>
      <c r="D1296">
        <v>2000</v>
      </c>
      <c r="E1296" t="s">
        <v>1925</v>
      </c>
      <c r="I1296">
        <v>199.91876999999999</v>
      </c>
      <c r="J1296">
        <v>86.720681999999996</v>
      </c>
      <c r="K1296">
        <v>113.19808</v>
      </c>
      <c r="N1296">
        <v>37.228288999999997</v>
      </c>
      <c r="O1296">
        <v>35.310879999999997</v>
      </c>
      <c r="P1296">
        <v>707.83</v>
      </c>
      <c r="Q1296" t="s">
        <v>1872</v>
      </c>
      <c r="R1296" t="s">
        <v>1872</v>
      </c>
      <c r="S1296" t="s">
        <v>1872</v>
      </c>
      <c r="T1296" t="s">
        <v>1873</v>
      </c>
      <c r="U1296" t="s">
        <v>1873</v>
      </c>
      <c r="V1296" t="s">
        <v>1873</v>
      </c>
      <c r="W1296" t="s">
        <v>1222</v>
      </c>
      <c r="X1296" t="s">
        <v>1222</v>
      </c>
      <c r="Y1296" t="s">
        <v>6</v>
      </c>
      <c r="Z1296" t="s">
        <v>6</v>
      </c>
      <c r="AA1296" t="s">
        <v>1874</v>
      </c>
      <c r="AB1296" t="s">
        <v>1875</v>
      </c>
      <c r="AC1296" t="s">
        <v>567</v>
      </c>
    </row>
    <row r="1297" spans="1:29" x14ac:dyDescent="0.25">
      <c r="A1297" t="s">
        <v>347</v>
      </c>
      <c r="B1297">
        <v>176</v>
      </c>
      <c r="C1297" t="s">
        <v>125</v>
      </c>
      <c r="D1297">
        <v>2001</v>
      </c>
      <c r="E1297" t="s">
        <v>1926</v>
      </c>
      <c r="I1297">
        <v>209.60728</v>
      </c>
      <c r="J1297">
        <v>88.654172000000003</v>
      </c>
      <c r="K1297">
        <v>120.95311</v>
      </c>
      <c r="N1297">
        <v>42.392958</v>
      </c>
      <c r="O1297">
        <v>40.496920000000003</v>
      </c>
      <c r="P1297">
        <v>799.404</v>
      </c>
      <c r="Q1297" t="s">
        <v>1872</v>
      </c>
      <c r="R1297" t="s">
        <v>1872</v>
      </c>
      <c r="S1297" t="s">
        <v>1872</v>
      </c>
      <c r="T1297" t="s">
        <v>1873</v>
      </c>
      <c r="U1297" t="s">
        <v>1873</v>
      </c>
      <c r="V1297" t="s">
        <v>1873</v>
      </c>
      <c r="W1297" t="s">
        <v>1222</v>
      </c>
      <c r="X1297" t="s">
        <v>1222</v>
      </c>
      <c r="Y1297" t="s">
        <v>6</v>
      </c>
      <c r="Z1297" t="s">
        <v>6</v>
      </c>
      <c r="AA1297" t="s">
        <v>1874</v>
      </c>
      <c r="AB1297" t="s">
        <v>1875</v>
      </c>
      <c r="AC1297" t="s">
        <v>567</v>
      </c>
    </row>
    <row r="1298" spans="1:29" x14ac:dyDescent="0.25">
      <c r="A1298" t="s">
        <v>347</v>
      </c>
      <c r="B1298">
        <v>176</v>
      </c>
      <c r="C1298" t="s">
        <v>125</v>
      </c>
      <c r="D1298">
        <v>2002</v>
      </c>
      <c r="E1298" t="s">
        <v>1927</v>
      </c>
      <c r="I1298">
        <v>203.08194</v>
      </c>
      <c r="J1298">
        <v>89.041673000000003</v>
      </c>
      <c r="K1298">
        <v>114.04026</v>
      </c>
      <c r="N1298">
        <v>39.079703000000002</v>
      </c>
      <c r="O1298">
        <v>35.879919999999998</v>
      </c>
      <c r="P1298">
        <v>851.96400000000006</v>
      </c>
      <c r="Q1298" t="s">
        <v>1872</v>
      </c>
      <c r="R1298" t="s">
        <v>1872</v>
      </c>
      <c r="S1298" t="s">
        <v>1872</v>
      </c>
      <c r="T1298" t="s">
        <v>1873</v>
      </c>
      <c r="U1298" t="s">
        <v>1873</v>
      </c>
      <c r="V1298" t="s">
        <v>1873</v>
      </c>
      <c r="W1298" t="s">
        <v>1222</v>
      </c>
      <c r="X1298" t="s">
        <v>1222</v>
      </c>
      <c r="Y1298" t="s">
        <v>6</v>
      </c>
      <c r="Z1298" t="s">
        <v>6</v>
      </c>
      <c r="AA1298" t="s">
        <v>1874</v>
      </c>
      <c r="AB1298" t="s">
        <v>1875</v>
      </c>
      <c r="AC1298" t="s">
        <v>567</v>
      </c>
    </row>
    <row r="1299" spans="1:29" x14ac:dyDescent="0.25">
      <c r="A1299" t="s">
        <v>347</v>
      </c>
      <c r="B1299">
        <v>176</v>
      </c>
      <c r="C1299" t="s">
        <v>125</v>
      </c>
      <c r="D1299">
        <v>2003</v>
      </c>
      <c r="E1299" t="s">
        <v>1928</v>
      </c>
      <c r="F1299">
        <v>282.98667999999998</v>
      </c>
      <c r="G1299">
        <v>91.462958999999998</v>
      </c>
      <c r="H1299">
        <v>191.52372</v>
      </c>
      <c r="I1299">
        <v>240.25214</v>
      </c>
      <c r="J1299">
        <v>88.159819999999996</v>
      </c>
      <c r="K1299">
        <v>152.09232</v>
      </c>
      <c r="N1299">
        <v>38.056286</v>
      </c>
      <c r="O1299">
        <v>34.135029000000003</v>
      </c>
      <c r="P1299">
        <v>875.56100000000004</v>
      </c>
      <c r="Q1299" t="s">
        <v>1872</v>
      </c>
      <c r="R1299" t="s">
        <v>1872</v>
      </c>
      <c r="S1299" t="s">
        <v>1872</v>
      </c>
      <c r="T1299" t="s">
        <v>1873</v>
      </c>
      <c r="U1299" t="s">
        <v>1873</v>
      </c>
      <c r="V1299" t="s">
        <v>1873</v>
      </c>
      <c r="W1299" t="s">
        <v>1222</v>
      </c>
      <c r="X1299" t="s">
        <v>1222</v>
      </c>
      <c r="Y1299" t="s">
        <v>6</v>
      </c>
      <c r="Z1299" t="s">
        <v>6</v>
      </c>
      <c r="AA1299" t="s">
        <v>1874</v>
      </c>
      <c r="AB1299" t="s">
        <v>1875</v>
      </c>
      <c r="AC1299" t="s">
        <v>567</v>
      </c>
    </row>
    <row r="1300" spans="1:29" x14ac:dyDescent="0.25">
      <c r="A1300" t="s">
        <v>347</v>
      </c>
      <c r="B1300">
        <v>176</v>
      </c>
      <c r="C1300" t="s">
        <v>125</v>
      </c>
      <c r="D1300">
        <v>2004</v>
      </c>
      <c r="E1300" t="s">
        <v>1929</v>
      </c>
      <c r="F1300">
        <v>313.47062</v>
      </c>
      <c r="G1300">
        <v>93.323750000000004</v>
      </c>
      <c r="H1300">
        <v>220.14687000000001</v>
      </c>
      <c r="I1300">
        <v>261.05815999999999</v>
      </c>
      <c r="J1300">
        <v>90.734272000000004</v>
      </c>
      <c r="K1300">
        <v>170.32389000000001</v>
      </c>
      <c r="N1300">
        <v>32.732596000000001</v>
      </c>
      <c r="O1300">
        <v>28.949607</v>
      </c>
      <c r="P1300">
        <v>971.08399999999995</v>
      </c>
      <c r="Q1300" t="s">
        <v>1872</v>
      </c>
      <c r="R1300" t="s">
        <v>1872</v>
      </c>
      <c r="S1300" t="s">
        <v>1872</v>
      </c>
      <c r="T1300" t="s">
        <v>1873</v>
      </c>
      <c r="U1300" t="s">
        <v>1873</v>
      </c>
      <c r="V1300" t="s">
        <v>1873</v>
      </c>
      <c r="W1300" t="s">
        <v>1222</v>
      </c>
      <c r="X1300" t="s">
        <v>1222</v>
      </c>
      <c r="Y1300" t="s">
        <v>6</v>
      </c>
      <c r="Z1300" t="s">
        <v>6</v>
      </c>
      <c r="AA1300" t="s">
        <v>1874</v>
      </c>
      <c r="AB1300" t="s">
        <v>1875</v>
      </c>
      <c r="AC1300" t="s">
        <v>567</v>
      </c>
    </row>
    <row r="1301" spans="1:29" x14ac:dyDescent="0.25">
      <c r="A1301" t="s">
        <v>347</v>
      </c>
      <c r="B1301">
        <v>176</v>
      </c>
      <c r="C1301" t="s">
        <v>125</v>
      </c>
      <c r="D1301">
        <v>2005</v>
      </c>
      <c r="E1301" t="s">
        <v>1930</v>
      </c>
      <c r="F1301">
        <v>395.41185000000002</v>
      </c>
      <c r="G1301">
        <v>106.41422</v>
      </c>
      <c r="H1301">
        <v>288.99763000000002</v>
      </c>
      <c r="I1301">
        <v>331.20992999999999</v>
      </c>
      <c r="J1301">
        <v>102.64127999999999</v>
      </c>
      <c r="K1301">
        <v>228.56864999999999</v>
      </c>
      <c r="N1301">
        <v>24.477160000000001</v>
      </c>
      <c r="O1301">
        <v>20.569261000000001</v>
      </c>
      <c r="P1301">
        <v>1058.8810000000001</v>
      </c>
      <c r="Q1301" t="s">
        <v>1872</v>
      </c>
      <c r="R1301" t="s">
        <v>1872</v>
      </c>
      <c r="S1301" t="s">
        <v>1872</v>
      </c>
      <c r="T1301" t="s">
        <v>1873</v>
      </c>
      <c r="U1301" t="s">
        <v>1873</v>
      </c>
      <c r="V1301" t="s">
        <v>1873</v>
      </c>
      <c r="W1301" t="s">
        <v>1222</v>
      </c>
      <c r="X1301" t="s">
        <v>1222</v>
      </c>
      <c r="Y1301" t="s">
        <v>6</v>
      </c>
      <c r="Z1301" t="s">
        <v>6</v>
      </c>
      <c r="AA1301" t="s">
        <v>1874</v>
      </c>
      <c r="AB1301" t="s">
        <v>1875</v>
      </c>
      <c r="AC1301" t="s">
        <v>567</v>
      </c>
    </row>
    <row r="1302" spans="1:29" x14ac:dyDescent="0.25">
      <c r="A1302" t="s">
        <v>347</v>
      </c>
      <c r="B1302">
        <v>176</v>
      </c>
      <c r="C1302" t="s">
        <v>125</v>
      </c>
      <c r="D1302">
        <v>2006</v>
      </c>
      <c r="E1302" t="s">
        <v>1931</v>
      </c>
      <c r="F1302">
        <v>512.16288999999995</v>
      </c>
      <c r="G1302">
        <v>113.59397</v>
      </c>
      <c r="H1302">
        <v>398.56891999999999</v>
      </c>
      <c r="I1302">
        <v>438.40293000000003</v>
      </c>
      <c r="J1302">
        <v>110.10512</v>
      </c>
      <c r="K1302">
        <v>328.29781000000003</v>
      </c>
      <c r="N1302">
        <v>29.002134000000002</v>
      </c>
      <c r="O1302">
        <v>26.551397999999999</v>
      </c>
      <c r="P1302">
        <v>1208.249</v>
      </c>
      <c r="Q1302" t="s">
        <v>1872</v>
      </c>
      <c r="R1302" t="s">
        <v>1872</v>
      </c>
      <c r="S1302" t="s">
        <v>1872</v>
      </c>
      <c r="T1302" t="s">
        <v>1873</v>
      </c>
      <c r="U1302" t="s">
        <v>1873</v>
      </c>
      <c r="V1302" t="s">
        <v>1873</v>
      </c>
      <c r="W1302" t="s">
        <v>1222</v>
      </c>
      <c r="X1302" t="s">
        <v>1222</v>
      </c>
      <c r="Y1302" t="s">
        <v>6</v>
      </c>
      <c r="Z1302" t="s">
        <v>6</v>
      </c>
      <c r="AA1302" t="s">
        <v>1874</v>
      </c>
      <c r="AB1302" t="s">
        <v>1875</v>
      </c>
      <c r="AC1302" t="s">
        <v>567</v>
      </c>
    </row>
    <row r="1303" spans="1:29" x14ac:dyDescent="0.25">
      <c r="A1303" t="s">
        <v>347</v>
      </c>
      <c r="B1303">
        <v>176</v>
      </c>
      <c r="C1303" t="s">
        <v>125</v>
      </c>
      <c r="D1303">
        <v>2007</v>
      </c>
      <c r="E1303" t="s">
        <v>1932</v>
      </c>
      <c r="F1303">
        <v>660.43740000000003</v>
      </c>
      <c r="G1303">
        <v>116.24370999999999</v>
      </c>
      <c r="H1303">
        <v>544.19370000000004</v>
      </c>
      <c r="I1303">
        <v>566.59679000000006</v>
      </c>
      <c r="J1303">
        <v>112.42</v>
      </c>
      <c r="K1303">
        <v>454.17678999999998</v>
      </c>
      <c r="N1303">
        <v>27.053709999999999</v>
      </c>
      <c r="O1303">
        <v>24.785218</v>
      </c>
      <c r="P1303">
        <v>1378.14</v>
      </c>
      <c r="Q1303" t="s">
        <v>1872</v>
      </c>
      <c r="R1303" t="s">
        <v>1872</v>
      </c>
      <c r="S1303" t="s">
        <v>1872</v>
      </c>
      <c r="T1303" t="s">
        <v>1873</v>
      </c>
      <c r="U1303" t="s">
        <v>1873</v>
      </c>
      <c r="V1303" t="s">
        <v>1873</v>
      </c>
      <c r="W1303" t="s">
        <v>1222</v>
      </c>
      <c r="X1303" t="s">
        <v>1222</v>
      </c>
      <c r="Y1303" t="s">
        <v>6</v>
      </c>
      <c r="Z1303" t="s">
        <v>6</v>
      </c>
      <c r="AA1303" t="s">
        <v>1874</v>
      </c>
      <c r="AB1303" t="s">
        <v>1875</v>
      </c>
      <c r="AC1303" t="s">
        <v>567</v>
      </c>
    </row>
    <row r="1304" spans="1:29" x14ac:dyDescent="0.25">
      <c r="A1304" t="s">
        <v>347</v>
      </c>
      <c r="B1304">
        <v>176</v>
      </c>
      <c r="C1304" t="s">
        <v>125</v>
      </c>
      <c r="D1304">
        <v>2008</v>
      </c>
      <c r="E1304" t="s">
        <v>1933</v>
      </c>
      <c r="F1304">
        <v>737.02849000000003</v>
      </c>
      <c r="G1304">
        <v>112.95259</v>
      </c>
      <c r="H1304">
        <v>624.07590000000005</v>
      </c>
      <c r="I1304">
        <v>630.93575999999996</v>
      </c>
      <c r="J1304">
        <v>106.60500999999999</v>
      </c>
      <c r="K1304">
        <v>524.33073999999999</v>
      </c>
      <c r="N1304">
        <v>66.145517999999996</v>
      </c>
      <c r="O1304">
        <v>62.174483000000002</v>
      </c>
      <c r="P1304">
        <v>1574.7280000000001</v>
      </c>
      <c r="Q1304" t="s">
        <v>1872</v>
      </c>
      <c r="R1304" t="s">
        <v>1872</v>
      </c>
      <c r="S1304" t="s">
        <v>1872</v>
      </c>
      <c r="T1304" t="s">
        <v>1873</v>
      </c>
      <c r="U1304" t="s">
        <v>1873</v>
      </c>
      <c r="V1304" t="s">
        <v>1873</v>
      </c>
      <c r="W1304" t="s">
        <v>1222</v>
      </c>
      <c r="X1304" t="s">
        <v>1222</v>
      </c>
      <c r="Y1304" t="s">
        <v>6</v>
      </c>
      <c r="Z1304" t="s">
        <v>6</v>
      </c>
      <c r="AA1304" t="s">
        <v>1874</v>
      </c>
      <c r="AB1304" t="s">
        <v>1875</v>
      </c>
      <c r="AC1304" t="s">
        <v>567</v>
      </c>
    </row>
    <row r="1305" spans="1:29" x14ac:dyDescent="0.25">
      <c r="A1305" t="s">
        <v>347</v>
      </c>
      <c r="B1305">
        <v>176</v>
      </c>
      <c r="C1305" t="s">
        <v>125</v>
      </c>
      <c r="D1305">
        <v>2009</v>
      </c>
      <c r="E1305" t="s">
        <v>1934</v>
      </c>
      <c r="F1305">
        <v>755.10392999999999</v>
      </c>
      <c r="G1305">
        <v>116.51792</v>
      </c>
      <c r="H1305">
        <v>638.58601999999996</v>
      </c>
      <c r="I1305">
        <v>679.68104000000005</v>
      </c>
      <c r="J1305">
        <v>110.59701</v>
      </c>
      <c r="K1305">
        <v>569.08402999999998</v>
      </c>
      <c r="N1305">
        <v>80.920856999999998</v>
      </c>
      <c r="O1305">
        <v>75.420558999999997</v>
      </c>
      <c r="P1305">
        <v>1627.6569999999999</v>
      </c>
      <c r="Q1305" t="s">
        <v>1872</v>
      </c>
      <c r="R1305" t="s">
        <v>1872</v>
      </c>
      <c r="S1305" t="s">
        <v>1872</v>
      </c>
      <c r="T1305" t="s">
        <v>1873</v>
      </c>
      <c r="U1305" t="s">
        <v>1873</v>
      </c>
      <c r="V1305" t="s">
        <v>1873</v>
      </c>
      <c r="W1305" t="s">
        <v>1222</v>
      </c>
      <c r="X1305" t="s">
        <v>1222</v>
      </c>
      <c r="Y1305" t="s">
        <v>6</v>
      </c>
      <c r="Z1305" t="s">
        <v>6</v>
      </c>
      <c r="AA1305" t="s">
        <v>1874</v>
      </c>
      <c r="AB1305" t="s">
        <v>1875</v>
      </c>
      <c r="AC1305" t="s">
        <v>567</v>
      </c>
    </row>
    <row r="1306" spans="1:29" x14ac:dyDescent="0.25">
      <c r="A1306" t="s">
        <v>347</v>
      </c>
      <c r="B1306">
        <v>176</v>
      </c>
      <c r="C1306" t="s">
        <v>125</v>
      </c>
      <c r="D1306">
        <v>2010</v>
      </c>
      <c r="E1306" t="s">
        <v>1935</v>
      </c>
      <c r="F1306">
        <v>581.96187999999995</v>
      </c>
      <c r="G1306">
        <v>110.10433</v>
      </c>
      <c r="H1306">
        <v>471.85755999999998</v>
      </c>
      <c r="I1306">
        <v>517.88710000000003</v>
      </c>
      <c r="J1306">
        <v>104.24178000000001</v>
      </c>
      <c r="K1306">
        <v>413.64533</v>
      </c>
      <c r="N1306">
        <v>85.383438999999996</v>
      </c>
      <c r="O1306">
        <v>80.644029000000003</v>
      </c>
      <c r="P1306">
        <v>1672.7190000000001</v>
      </c>
      <c r="Q1306" t="s">
        <v>1872</v>
      </c>
      <c r="R1306" t="s">
        <v>1872</v>
      </c>
      <c r="S1306" t="s">
        <v>1872</v>
      </c>
      <c r="T1306" t="s">
        <v>1873</v>
      </c>
      <c r="U1306" t="s">
        <v>1873</v>
      </c>
      <c r="V1306" t="s">
        <v>1873</v>
      </c>
      <c r="W1306" t="s">
        <v>1222</v>
      </c>
      <c r="X1306" t="s">
        <v>1222</v>
      </c>
      <c r="Y1306" t="s">
        <v>6</v>
      </c>
      <c r="Z1306" t="s">
        <v>6</v>
      </c>
      <c r="AA1306" t="s">
        <v>1874</v>
      </c>
      <c r="AB1306" t="s">
        <v>1875</v>
      </c>
      <c r="AC1306" t="s">
        <v>567</v>
      </c>
    </row>
    <row r="1307" spans="1:29" x14ac:dyDescent="0.25">
      <c r="A1307" t="s">
        <v>347</v>
      </c>
      <c r="B1307">
        <v>176</v>
      </c>
      <c r="C1307" t="s">
        <v>125</v>
      </c>
      <c r="D1307">
        <v>2011</v>
      </c>
      <c r="E1307" t="s">
        <v>1936</v>
      </c>
      <c r="F1307">
        <v>521.03016000000002</v>
      </c>
      <c r="G1307">
        <v>107.06141</v>
      </c>
      <c r="H1307">
        <v>413.96875</v>
      </c>
      <c r="I1307">
        <v>464.08580999999998</v>
      </c>
      <c r="J1307">
        <v>103.05298000000001</v>
      </c>
      <c r="K1307">
        <v>361.03282999999999</v>
      </c>
      <c r="N1307">
        <v>92.031324999999995</v>
      </c>
      <c r="O1307">
        <v>88.042407999999995</v>
      </c>
      <c r="P1307">
        <v>1757.6949999999999</v>
      </c>
      <c r="Q1307" t="s">
        <v>1872</v>
      </c>
      <c r="R1307" t="s">
        <v>1872</v>
      </c>
      <c r="S1307" t="s">
        <v>1872</v>
      </c>
      <c r="T1307" t="s">
        <v>1873</v>
      </c>
      <c r="U1307" t="s">
        <v>1873</v>
      </c>
      <c r="V1307" t="s">
        <v>1873</v>
      </c>
      <c r="W1307" t="s">
        <v>1222</v>
      </c>
      <c r="X1307" t="s">
        <v>1222</v>
      </c>
      <c r="Y1307" t="s">
        <v>6</v>
      </c>
      <c r="Z1307" t="s">
        <v>6</v>
      </c>
      <c r="AA1307" t="s">
        <v>1874</v>
      </c>
      <c r="AB1307" t="s">
        <v>1875</v>
      </c>
      <c r="AC1307" t="s">
        <v>567</v>
      </c>
    </row>
    <row r="1308" spans="1:29" x14ac:dyDescent="0.25">
      <c r="A1308" t="s">
        <v>347</v>
      </c>
      <c r="B1308">
        <v>176</v>
      </c>
      <c r="C1308" t="s">
        <v>125</v>
      </c>
      <c r="D1308">
        <v>2012</v>
      </c>
      <c r="E1308" t="s">
        <v>1937</v>
      </c>
      <c r="F1308">
        <v>438.44621000000001</v>
      </c>
      <c r="G1308">
        <v>103.35847</v>
      </c>
      <c r="H1308">
        <v>335.08774</v>
      </c>
      <c r="I1308">
        <v>389.93468000000001</v>
      </c>
      <c r="J1308">
        <v>99.559436000000005</v>
      </c>
      <c r="K1308">
        <v>290.37524000000002</v>
      </c>
      <c r="N1308">
        <v>89.369229000000004</v>
      </c>
      <c r="O1308">
        <v>85.178709999999995</v>
      </c>
      <c r="P1308">
        <v>1841.729</v>
      </c>
      <c r="Q1308" t="s">
        <v>1872</v>
      </c>
      <c r="R1308" t="s">
        <v>1872</v>
      </c>
      <c r="S1308" t="s">
        <v>1872</v>
      </c>
      <c r="T1308" t="s">
        <v>1873</v>
      </c>
      <c r="U1308" t="s">
        <v>1873</v>
      </c>
      <c r="V1308" t="s">
        <v>1873</v>
      </c>
      <c r="W1308" t="s">
        <v>1222</v>
      </c>
      <c r="X1308" t="s">
        <v>1222</v>
      </c>
      <c r="Y1308" t="s">
        <v>6</v>
      </c>
      <c r="Z1308" t="s">
        <v>6</v>
      </c>
      <c r="AA1308" t="s">
        <v>1874</v>
      </c>
      <c r="AB1308" t="s">
        <v>1875</v>
      </c>
      <c r="AC1308" t="s">
        <v>567</v>
      </c>
    </row>
    <row r="1309" spans="1:29" x14ac:dyDescent="0.25">
      <c r="A1309" t="s">
        <v>347</v>
      </c>
      <c r="B1309">
        <v>176</v>
      </c>
      <c r="C1309" t="s">
        <v>125</v>
      </c>
      <c r="D1309">
        <v>2013</v>
      </c>
      <c r="E1309" t="s">
        <v>1938</v>
      </c>
      <c r="F1309">
        <v>387.15805</v>
      </c>
      <c r="G1309">
        <v>100.20787</v>
      </c>
      <c r="H1309">
        <v>286.95017999999999</v>
      </c>
      <c r="I1309">
        <v>339.05344000000002</v>
      </c>
      <c r="J1309">
        <v>96.494827000000001</v>
      </c>
      <c r="K1309">
        <v>242.55860999999999</v>
      </c>
      <c r="N1309">
        <v>81.788927000000001</v>
      </c>
      <c r="O1309">
        <v>78.153124000000005</v>
      </c>
      <c r="P1309">
        <v>1958.962</v>
      </c>
      <c r="Q1309" t="s">
        <v>1872</v>
      </c>
      <c r="R1309" t="s">
        <v>1872</v>
      </c>
      <c r="S1309" t="s">
        <v>1872</v>
      </c>
      <c r="T1309" t="s">
        <v>1873</v>
      </c>
      <c r="U1309" t="s">
        <v>1873</v>
      </c>
      <c r="V1309" t="s">
        <v>1873</v>
      </c>
      <c r="W1309" t="s">
        <v>1222</v>
      </c>
      <c r="X1309" t="s">
        <v>1222</v>
      </c>
      <c r="Y1309" t="s">
        <v>6</v>
      </c>
      <c r="Z1309" t="s">
        <v>6</v>
      </c>
      <c r="AA1309" t="s">
        <v>1874</v>
      </c>
      <c r="AB1309" t="s">
        <v>1875</v>
      </c>
      <c r="AC1309" t="s">
        <v>567</v>
      </c>
    </row>
    <row r="1310" spans="1:29" x14ac:dyDescent="0.25">
      <c r="A1310" t="s">
        <v>347</v>
      </c>
      <c r="B1310">
        <v>176</v>
      </c>
      <c r="C1310" t="s">
        <v>125</v>
      </c>
      <c r="D1310">
        <v>2014</v>
      </c>
      <c r="E1310" t="s">
        <v>1939</v>
      </c>
      <c r="F1310">
        <v>389.31533000000002</v>
      </c>
      <c r="G1310">
        <v>93.207431</v>
      </c>
      <c r="H1310">
        <v>296.10789999999997</v>
      </c>
      <c r="I1310">
        <v>335.71456999999998</v>
      </c>
      <c r="J1310">
        <v>89.588389000000006</v>
      </c>
      <c r="K1310">
        <v>246.12618000000001</v>
      </c>
      <c r="N1310">
        <v>78.770279000000002</v>
      </c>
      <c r="O1310">
        <v>77.080769000000004</v>
      </c>
      <c r="P1310">
        <v>2073.56</v>
      </c>
      <c r="Q1310" t="s">
        <v>1872</v>
      </c>
      <c r="R1310" t="s">
        <v>1872</v>
      </c>
      <c r="S1310" t="s">
        <v>1872</v>
      </c>
      <c r="T1310" t="s">
        <v>1873</v>
      </c>
      <c r="U1310" t="s">
        <v>1873</v>
      </c>
      <c r="V1310" t="s">
        <v>1873</v>
      </c>
      <c r="W1310" t="s">
        <v>1222</v>
      </c>
      <c r="X1310" t="s">
        <v>1222</v>
      </c>
      <c r="Y1310" t="s">
        <v>6</v>
      </c>
      <c r="Z1310" t="s">
        <v>6</v>
      </c>
      <c r="AA1310" t="s">
        <v>1874</v>
      </c>
      <c r="AB1310" t="s">
        <v>1875</v>
      </c>
      <c r="AC1310" t="s">
        <v>567</v>
      </c>
    </row>
    <row r="1311" spans="1:29" x14ac:dyDescent="0.25">
      <c r="A1311" t="s">
        <v>347</v>
      </c>
      <c r="B1311">
        <v>176</v>
      </c>
      <c r="C1311" t="s">
        <v>125</v>
      </c>
      <c r="D1311">
        <v>2015</v>
      </c>
      <c r="E1311" t="s">
        <v>1940</v>
      </c>
      <c r="F1311">
        <v>329.57267999999999</v>
      </c>
      <c r="G1311">
        <v>82.781082999999995</v>
      </c>
      <c r="H1311">
        <v>246.79159999999999</v>
      </c>
      <c r="I1311">
        <v>284.27431999999999</v>
      </c>
      <c r="J1311">
        <v>80.914475999999993</v>
      </c>
      <c r="K1311">
        <v>203.35983999999999</v>
      </c>
      <c r="N1311">
        <v>65.030550000000005</v>
      </c>
      <c r="O1311">
        <v>62.002276999999999</v>
      </c>
      <c r="P1311">
        <v>2293.9479999999999</v>
      </c>
      <c r="Q1311" t="s">
        <v>1872</v>
      </c>
      <c r="R1311" t="s">
        <v>1872</v>
      </c>
      <c r="S1311" t="s">
        <v>1872</v>
      </c>
      <c r="T1311" t="s">
        <v>1873</v>
      </c>
      <c r="U1311" t="s">
        <v>1873</v>
      </c>
      <c r="V1311" t="s">
        <v>1873</v>
      </c>
      <c r="W1311" t="s">
        <v>1222</v>
      </c>
      <c r="X1311" t="s">
        <v>1222</v>
      </c>
      <c r="Y1311" t="s">
        <v>6</v>
      </c>
      <c r="Z1311" t="s">
        <v>6</v>
      </c>
      <c r="AA1311" t="s">
        <v>1874</v>
      </c>
      <c r="AB1311" t="s">
        <v>1875</v>
      </c>
      <c r="AC1311" t="s">
        <v>567</v>
      </c>
    </row>
    <row r="1312" spans="1:29" x14ac:dyDescent="0.25">
      <c r="A1312" t="s">
        <v>347</v>
      </c>
      <c r="B1312">
        <v>176</v>
      </c>
      <c r="C1312" t="s">
        <v>125</v>
      </c>
      <c r="D1312">
        <v>2016</v>
      </c>
      <c r="E1312" t="s">
        <v>1941</v>
      </c>
      <c r="F1312">
        <v>292.64947000000001</v>
      </c>
      <c r="G1312">
        <v>77.839333999999994</v>
      </c>
      <c r="H1312">
        <v>214.81013999999999</v>
      </c>
      <c r="I1312">
        <v>253.11497</v>
      </c>
      <c r="J1312">
        <v>75.684522000000001</v>
      </c>
      <c r="K1312">
        <v>177.43045000000001</v>
      </c>
      <c r="N1312">
        <v>51.248888000000001</v>
      </c>
      <c r="O1312">
        <v>49.358635</v>
      </c>
      <c r="P1312">
        <v>2490.9360000000001</v>
      </c>
      <c r="Q1312" t="s">
        <v>1872</v>
      </c>
      <c r="R1312" t="s">
        <v>1872</v>
      </c>
      <c r="S1312" t="s">
        <v>1872</v>
      </c>
      <c r="T1312" t="s">
        <v>1873</v>
      </c>
      <c r="U1312" t="s">
        <v>1873</v>
      </c>
      <c r="V1312" t="s">
        <v>1873</v>
      </c>
      <c r="W1312" t="s">
        <v>1222</v>
      </c>
      <c r="X1312" t="s">
        <v>1222</v>
      </c>
      <c r="Y1312" t="s">
        <v>6</v>
      </c>
      <c r="Z1312" t="s">
        <v>6</v>
      </c>
      <c r="AA1312" t="s">
        <v>1874</v>
      </c>
      <c r="AB1312" t="s">
        <v>1875</v>
      </c>
      <c r="AC1312" t="s">
        <v>567</v>
      </c>
    </row>
    <row r="1313" spans="1:29" x14ac:dyDescent="0.25">
      <c r="A1313" t="s">
        <v>347</v>
      </c>
      <c r="B1313">
        <v>176</v>
      </c>
      <c r="C1313" t="s">
        <v>125</v>
      </c>
      <c r="D1313">
        <v>2017</v>
      </c>
      <c r="E1313" t="s">
        <v>1942</v>
      </c>
      <c r="F1313">
        <v>240.27924999999999</v>
      </c>
      <c r="G1313">
        <v>77.344542000000004</v>
      </c>
      <c r="H1313">
        <v>162.93471</v>
      </c>
      <c r="I1313">
        <v>202.17660000000001</v>
      </c>
      <c r="J1313">
        <v>75.572192999999999</v>
      </c>
      <c r="K1313">
        <v>126.60441</v>
      </c>
      <c r="N1313">
        <v>43.14725</v>
      </c>
      <c r="O1313">
        <v>40.08193</v>
      </c>
      <c r="P1313">
        <v>2612.973</v>
      </c>
      <c r="Q1313" t="s">
        <v>1872</v>
      </c>
      <c r="R1313" t="s">
        <v>1872</v>
      </c>
      <c r="S1313" t="s">
        <v>1872</v>
      </c>
      <c r="T1313" t="s">
        <v>1873</v>
      </c>
      <c r="U1313" t="s">
        <v>1873</v>
      </c>
      <c r="V1313" t="s">
        <v>1873</v>
      </c>
      <c r="W1313" t="s">
        <v>1222</v>
      </c>
      <c r="X1313" t="s">
        <v>1222</v>
      </c>
      <c r="Y1313" t="s">
        <v>6</v>
      </c>
      <c r="Z1313" t="s">
        <v>6</v>
      </c>
      <c r="AA1313" t="s">
        <v>1874</v>
      </c>
      <c r="AB1313" t="s">
        <v>1875</v>
      </c>
      <c r="AC1313" t="s">
        <v>567</v>
      </c>
    </row>
    <row r="1314" spans="1:29" x14ac:dyDescent="0.25">
      <c r="A1314" t="s">
        <v>347</v>
      </c>
      <c r="B1314">
        <v>176</v>
      </c>
      <c r="C1314" t="s">
        <v>125</v>
      </c>
      <c r="D1314">
        <v>2018</v>
      </c>
      <c r="E1314" t="s">
        <v>1943</v>
      </c>
      <c r="F1314">
        <v>246.61843999999999</v>
      </c>
      <c r="G1314">
        <v>77.376320000000007</v>
      </c>
      <c r="H1314">
        <v>169.24212</v>
      </c>
      <c r="I1314">
        <v>209.71744000000001</v>
      </c>
      <c r="J1314">
        <v>75.626216999999997</v>
      </c>
      <c r="K1314">
        <v>134.09123</v>
      </c>
      <c r="N1314">
        <v>37.619101000000001</v>
      </c>
      <c r="O1314">
        <v>35.861137999999997</v>
      </c>
      <c r="P1314">
        <v>2812.0050000000001</v>
      </c>
      <c r="Q1314" t="s">
        <v>1872</v>
      </c>
      <c r="R1314" t="s">
        <v>1872</v>
      </c>
      <c r="S1314" t="s">
        <v>1872</v>
      </c>
      <c r="T1314" t="s">
        <v>1873</v>
      </c>
      <c r="U1314" t="s">
        <v>1873</v>
      </c>
      <c r="V1314" t="s">
        <v>1873</v>
      </c>
      <c r="W1314" t="s">
        <v>1222</v>
      </c>
      <c r="X1314" t="s">
        <v>1222</v>
      </c>
      <c r="Y1314" t="s">
        <v>6</v>
      </c>
      <c r="Z1314" t="s">
        <v>6</v>
      </c>
      <c r="AA1314" t="s">
        <v>1874</v>
      </c>
      <c r="AB1314" t="s">
        <v>1875</v>
      </c>
      <c r="AC1314" t="s">
        <v>567</v>
      </c>
    </row>
    <row r="1315" spans="1:29" x14ac:dyDescent="0.25">
      <c r="A1315" t="s">
        <v>347</v>
      </c>
      <c r="B1315">
        <v>178</v>
      </c>
      <c r="C1315" t="s">
        <v>61</v>
      </c>
      <c r="D1315">
        <v>1950</v>
      </c>
      <c r="E1315" t="s">
        <v>1944</v>
      </c>
      <c r="O1315">
        <v>37.684514</v>
      </c>
      <c r="P1315">
        <v>0.53145633999999997</v>
      </c>
      <c r="Q1315" t="s">
        <v>1945</v>
      </c>
      <c r="R1315" t="s">
        <v>1945</v>
      </c>
      <c r="S1315" t="s">
        <v>1945</v>
      </c>
      <c r="T1315" t="s">
        <v>1946</v>
      </c>
      <c r="U1315" t="s">
        <v>1946</v>
      </c>
      <c r="V1315" t="s">
        <v>1946</v>
      </c>
      <c r="W1315" t="s">
        <v>1220</v>
      </c>
      <c r="X1315" t="s">
        <v>1220</v>
      </c>
      <c r="Y1315" t="s">
        <v>6</v>
      </c>
      <c r="Z1315" t="s">
        <v>6</v>
      </c>
      <c r="AA1315" t="s">
        <v>1947</v>
      </c>
      <c r="AB1315" t="s">
        <v>1948</v>
      </c>
      <c r="AC1315" t="s">
        <v>1440</v>
      </c>
    </row>
    <row r="1316" spans="1:29" x14ac:dyDescent="0.25">
      <c r="A1316" t="s">
        <v>347</v>
      </c>
      <c r="B1316">
        <v>178</v>
      </c>
      <c r="C1316" t="s">
        <v>61</v>
      </c>
      <c r="D1316">
        <v>1951</v>
      </c>
      <c r="E1316" t="s">
        <v>1949</v>
      </c>
      <c r="O1316">
        <v>45.606385000000003</v>
      </c>
      <c r="P1316">
        <v>0.56233195000000002</v>
      </c>
      <c r="Q1316" t="s">
        <v>1945</v>
      </c>
      <c r="R1316" t="s">
        <v>1945</v>
      </c>
      <c r="S1316" t="s">
        <v>1945</v>
      </c>
      <c r="T1316" t="s">
        <v>1946</v>
      </c>
      <c r="U1316" t="s">
        <v>1946</v>
      </c>
      <c r="V1316" t="s">
        <v>1946</v>
      </c>
      <c r="W1316" t="s">
        <v>1220</v>
      </c>
      <c r="X1316" t="s">
        <v>1220</v>
      </c>
      <c r="Y1316" t="s">
        <v>6</v>
      </c>
      <c r="Z1316" t="s">
        <v>6</v>
      </c>
      <c r="AA1316" t="s">
        <v>1947</v>
      </c>
      <c r="AB1316" t="s">
        <v>1948</v>
      </c>
      <c r="AC1316" t="s">
        <v>1440</v>
      </c>
    </row>
    <row r="1317" spans="1:29" x14ac:dyDescent="0.25">
      <c r="A1317" t="s">
        <v>347</v>
      </c>
      <c r="B1317">
        <v>178</v>
      </c>
      <c r="C1317" t="s">
        <v>61</v>
      </c>
      <c r="D1317">
        <v>1952</v>
      </c>
      <c r="E1317" t="s">
        <v>1950</v>
      </c>
      <c r="O1317">
        <v>47.428854000000001</v>
      </c>
      <c r="P1317">
        <v>0.64042270999999995</v>
      </c>
      <c r="Q1317" t="s">
        <v>1945</v>
      </c>
      <c r="R1317" t="s">
        <v>1945</v>
      </c>
      <c r="S1317" t="s">
        <v>1945</v>
      </c>
      <c r="T1317" t="s">
        <v>1946</v>
      </c>
      <c r="U1317" t="s">
        <v>1946</v>
      </c>
      <c r="V1317" t="s">
        <v>1946</v>
      </c>
      <c r="W1317" t="s">
        <v>1220</v>
      </c>
      <c r="X1317" t="s">
        <v>1220</v>
      </c>
      <c r="Y1317" t="s">
        <v>6</v>
      </c>
      <c r="Z1317" t="s">
        <v>6</v>
      </c>
      <c r="AA1317" t="s">
        <v>1947</v>
      </c>
      <c r="AB1317" t="s">
        <v>1948</v>
      </c>
      <c r="AC1317" t="s">
        <v>1440</v>
      </c>
    </row>
    <row r="1318" spans="1:29" x14ac:dyDescent="0.25">
      <c r="A1318" t="s">
        <v>347</v>
      </c>
      <c r="B1318">
        <v>178</v>
      </c>
      <c r="C1318" t="s">
        <v>61</v>
      </c>
      <c r="D1318">
        <v>1953</v>
      </c>
      <c r="E1318" t="s">
        <v>1951</v>
      </c>
      <c r="O1318">
        <v>49.222749999999998</v>
      </c>
      <c r="P1318">
        <v>0.70353909000000003</v>
      </c>
      <c r="Q1318" t="s">
        <v>1945</v>
      </c>
      <c r="R1318" t="s">
        <v>1945</v>
      </c>
      <c r="S1318" t="s">
        <v>1945</v>
      </c>
      <c r="T1318" t="s">
        <v>1946</v>
      </c>
      <c r="U1318" t="s">
        <v>1946</v>
      </c>
      <c r="V1318" t="s">
        <v>1946</v>
      </c>
      <c r="W1318" t="s">
        <v>1220</v>
      </c>
      <c r="X1318" t="s">
        <v>1220</v>
      </c>
      <c r="Y1318" t="s">
        <v>6</v>
      </c>
      <c r="Z1318" t="s">
        <v>6</v>
      </c>
      <c r="AA1318" t="s">
        <v>1947</v>
      </c>
      <c r="AB1318" t="s">
        <v>1948</v>
      </c>
      <c r="AC1318" t="s">
        <v>1440</v>
      </c>
    </row>
    <row r="1319" spans="1:29" x14ac:dyDescent="0.25">
      <c r="A1319" t="s">
        <v>347</v>
      </c>
      <c r="B1319">
        <v>178</v>
      </c>
      <c r="C1319" t="s">
        <v>61</v>
      </c>
      <c r="D1319">
        <v>1954</v>
      </c>
      <c r="E1319" t="s">
        <v>1952</v>
      </c>
      <c r="O1319">
        <v>55.983465000000002</v>
      </c>
      <c r="P1319">
        <v>0.70932790000000001</v>
      </c>
      <c r="Q1319" t="s">
        <v>1945</v>
      </c>
      <c r="R1319" t="s">
        <v>1945</v>
      </c>
      <c r="S1319" t="s">
        <v>1945</v>
      </c>
      <c r="T1319" t="s">
        <v>1946</v>
      </c>
      <c r="U1319" t="s">
        <v>1946</v>
      </c>
      <c r="V1319" t="s">
        <v>1946</v>
      </c>
      <c r="W1319" t="s">
        <v>1220</v>
      </c>
      <c r="X1319" t="s">
        <v>1220</v>
      </c>
      <c r="Y1319" t="s">
        <v>6</v>
      </c>
      <c r="Z1319" t="s">
        <v>6</v>
      </c>
      <c r="AA1319" t="s">
        <v>1947</v>
      </c>
      <c r="AB1319" t="s">
        <v>1948</v>
      </c>
      <c r="AC1319" t="s">
        <v>1440</v>
      </c>
    </row>
    <row r="1320" spans="1:29" x14ac:dyDescent="0.25">
      <c r="A1320" t="s">
        <v>347</v>
      </c>
      <c r="B1320">
        <v>178</v>
      </c>
      <c r="C1320" t="s">
        <v>61</v>
      </c>
      <c r="D1320">
        <v>1955</v>
      </c>
      <c r="E1320" t="s">
        <v>1953</v>
      </c>
      <c r="O1320">
        <v>63.819840999999997</v>
      </c>
      <c r="P1320">
        <v>0.74413731000000005</v>
      </c>
      <c r="Q1320" t="s">
        <v>1945</v>
      </c>
      <c r="R1320" t="s">
        <v>1945</v>
      </c>
      <c r="S1320" t="s">
        <v>1945</v>
      </c>
      <c r="T1320" t="s">
        <v>1946</v>
      </c>
      <c r="U1320" t="s">
        <v>1946</v>
      </c>
      <c r="V1320" t="s">
        <v>1946</v>
      </c>
      <c r="W1320" t="s">
        <v>1220</v>
      </c>
      <c r="X1320" t="s">
        <v>1220</v>
      </c>
      <c r="Y1320" t="s">
        <v>6</v>
      </c>
      <c r="Z1320" t="s">
        <v>6</v>
      </c>
      <c r="AA1320" t="s">
        <v>1947</v>
      </c>
      <c r="AB1320" t="s">
        <v>1948</v>
      </c>
      <c r="AC1320" t="s">
        <v>1440</v>
      </c>
    </row>
    <row r="1321" spans="1:29" x14ac:dyDescent="0.25">
      <c r="A1321" t="s">
        <v>347</v>
      </c>
      <c r="B1321">
        <v>178</v>
      </c>
      <c r="C1321" t="s">
        <v>61</v>
      </c>
      <c r="D1321">
        <v>1956</v>
      </c>
      <c r="E1321" t="s">
        <v>1954</v>
      </c>
      <c r="O1321">
        <v>67.314431999999996</v>
      </c>
      <c r="P1321">
        <v>0.7545094</v>
      </c>
      <c r="Q1321" t="s">
        <v>1945</v>
      </c>
      <c r="R1321" t="s">
        <v>1945</v>
      </c>
      <c r="S1321" t="s">
        <v>1945</v>
      </c>
      <c r="T1321" t="s">
        <v>1946</v>
      </c>
      <c r="U1321" t="s">
        <v>1946</v>
      </c>
      <c r="V1321" t="s">
        <v>1946</v>
      </c>
      <c r="W1321" t="s">
        <v>1220</v>
      </c>
      <c r="X1321" t="s">
        <v>1220</v>
      </c>
      <c r="Y1321" t="s">
        <v>6</v>
      </c>
      <c r="Z1321" t="s">
        <v>6</v>
      </c>
      <c r="AA1321" t="s">
        <v>1947</v>
      </c>
      <c r="AB1321" t="s">
        <v>1948</v>
      </c>
      <c r="AC1321" t="s">
        <v>1440</v>
      </c>
    </row>
    <row r="1322" spans="1:29" x14ac:dyDescent="0.25">
      <c r="A1322" t="s">
        <v>347</v>
      </c>
      <c r="B1322">
        <v>178</v>
      </c>
      <c r="C1322" t="s">
        <v>61</v>
      </c>
      <c r="D1322">
        <v>1957</v>
      </c>
      <c r="E1322" t="s">
        <v>1955</v>
      </c>
      <c r="O1322">
        <v>70.149142999999995</v>
      </c>
      <c r="P1322">
        <v>0.78051506000000004</v>
      </c>
      <c r="Q1322" t="s">
        <v>1945</v>
      </c>
      <c r="R1322" t="s">
        <v>1945</v>
      </c>
      <c r="S1322" t="s">
        <v>1945</v>
      </c>
      <c r="T1322" t="s">
        <v>1946</v>
      </c>
      <c r="U1322" t="s">
        <v>1946</v>
      </c>
      <c r="V1322" t="s">
        <v>1946</v>
      </c>
      <c r="W1322" t="s">
        <v>1220</v>
      </c>
      <c r="X1322" t="s">
        <v>1220</v>
      </c>
      <c r="Y1322" t="s">
        <v>6</v>
      </c>
      <c r="Z1322" t="s">
        <v>6</v>
      </c>
      <c r="AA1322" t="s">
        <v>1947</v>
      </c>
      <c r="AB1322" t="s">
        <v>1948</v>
      </c>
      <c r="AC1322" t="s">
        <v>1440</v>
      </c>
    </row>
    <row r="1323" spans="1:29" x14ac:dyDescent="0.25">
      <c r="A1323" t="s">
        <v>347</v>
      </c>
      <c r="B1323">
        <v>178</v>
      </c>
      <c r="C1323" t="s">
        <v>61</v>
      </c>
      <c r="D1323">
        <v>1958</v>
      </c>
      <c r="E1323" t="s">
        <v>1956</v>
      </c>
      <c r="O1323">
        <v>72.794207999999998</v>
      </c>
      <c r="P1323">
        <v>0.81074069999999998</v>
      </c>
      <c r="Q1323" t="s">
        <v>1945</v>
      </c>
      <c r="R1323" t="s">
        <v>1945</v>
      </c>
      <c r="S1323" t="s">
        <v>1945</v>
      </c>
      <c r="T1323" t="s">
        <v>1946</v>
      </c>
      <c r="U1323" t="s">
        <v>1946</v>
      </c>
      <c r="V1323" t="s">
        <v>1946</v>
      </c>
      <c r="W1323" t="s">
        <v>1220</v>
      </c>
      <c r="X1323" t="s">
        <v>1220</v>
      </c>
      <c r="Y1323" t="s">
        <v>6</v>
      </c>
      <c r="Z1323" t="s">
        <v>6</v>
      </c>
      <c r="AA1323" t="s">
        <v>1947</v>
      </c>
      <c r="AB1323" t="s">
        <v>1948</v>
      </c>
      <c r="AC1323" t="s">
        <v>1440</v>
      </c>
    </row>
    <row r="1324" spans="1:29" x14ac:dyDescent="0.25">
      <c r="A1324" t="s">
        <v>347</v>
      </c>
      <c r="B1324">
        <v>178</v>
      </c>
      <c r="C1324" t="s">
        <v>61</v>
      </c>
      <c r="D1324">
        <v>1959</v>
      </c>
      <c r="E1324" t="s">
        <v>1957</v>
      </c>
      <c r="O1324">
        <v>70.336719000000002</v>
      </c>
      <c r="P1324">
        <v>0.86337538000000003</v>
      </c>
      <c r="Q1324" t="s">
        <v>1945</v>
      </c>
      <c r="R1324" t="s">
        <v>1945</v>
      </c>
      <c r="S1324" t="s">
        <v>1945</v>
      </c>
      <c r="T1324" t="s">
        <v>1946</v>
      </c>
      <c r="U1324" t="s">
        <v>1946</v>
      </c>
      <c r="V1324" t="s">
        <v>1946</v>
      </c>
      <c r="W1324" t="s">
        <v>1220</v>
      </c>
      <c r="X1324" t="s">
        <v>1220</v>
      </c>
      <c r="Y1324" t="s">
        <v>6</v>
      </c>
      <c r="Z1324" t="s">
        <v>6</v>
      </c>
      <c r="AA1324" t="s">
        <v>1947</v>
      </c>
      <c r="AB1324" t="s">
        <v>1948</v>
      </c>
      <c r="AC1324" t="s">
        <v>1440</v>
      </c>
    </row>
    <row r="1325" spans="1:29" x14ac:dyDescent="0.25">
      <c r="A1325" t="s">
        <v>347</v>
      </c>
      <c r="B1325">
        <v>178</v>
      </c>
      <c r="C1325" t="s">
        <v>61</v>
      </c>
      <c r="D1325">
        <v>1960</v>
      </c>
      <c r="E1325" t="s">
        <v>1958</v>
      </c>
      <c r="O1325">
        <v>73.639105999999998</v>
      </c>
      <c r="P1325">
        <v>0.91087337000000002</v>
      </c>
      <c r="Q1325" t="s">
        <v>1945</v>
      </c>
      <c r="R1325" t="s">
        <v>1945</v>
      </c>
      <c r="S1325" t="s">
        <v>1945</v>
      </c>
      <c r="T1325" t="s">
        <v>1946</v>
      </c>
      <c r="U1325" t="s">
        <v>1946</v>
      </c>
      <c r="V1325" t="s">
        <v>1946</v>
      </c>
      <c r="W1325" t="s">
        <v>1220</v>
      </c>
      <c r="X1325" t="s">
        <v>1220</v>
      </c>
      <c r="Y1325" t="s">
        <v>6</v>
      </c>
      <c r="Z1325" t="s">
        <v>6</v>
      </c>
      <c r="AA1325" t="s">
        <v>1947</v>
      </c>
      <c r="AB1325" t="s">
        <v>1948</v>
      </c>
      <c r="AC1325" t="s">
        <v>1440</v>
      </c>
    </row>
    <row r="1326" spans="1:29" x14ac:dyDescent="0.25">
      <c r="A1326" t="s">
        <v>347</v>
      </c>
      <c r="B1326">
        <v>178</v>
      </c>
      <c r="C1326" t="s">
        <v>61</v>
      </c>
      <c r="D1326">
        <v>1961</v>
      </c>
      <c r="E1326" t="s">
        <v>1959</v>
      </c>
      <c r="O1326">
        <v>73.660398000000001</v>
      </c>
      <c r="P1326">
        <v>0.98017487999999997</v>
      </c>
      <c r="Q1326" t="s">
        <v>1945</v>
      </c>
      <c r="R1326" t="s">
        <v>1945</v>
      </c>
      <c r="S1326" t="s">
        <v>1945</v>
      </c>
      <c r="T1326" t="s">
        <v>1946</v>
      </c>
      <c r="U1326" t="s">
        <v>1946</v>
      </c>
      <c r="V1326" t="s">
        <v>1946</v>
      </c>
      <c r="W1326" t="s">
        <v>1220</v>
      </c>
      <c r="X1326" t="s">
        <v>1220</v>
      </c>
      <c r="Y1326" t="s">
        <v>6</v>
      </c>
      <c r="Z1326" t="s">
        <v>6</v>
      </c>
      <c r="AA1326" t="s">
        <v>1947</v>
      </c>
      <c r="AB1326" t="s">
        <v>1948</v>
      </c>
      <c r="AC1326" t="s">
        <v>1440</v>
      </c>
    </row>
    <row r="1327" spans="1:29" x14ac:dyDescent="0.25">
      <c r="A1327" t="s">
        <v>347</v>
      </c>
      <c r="B1327">
        <v>178</v>
      </c>
      <c r="C1327" t="s">
        <v>61</v>
      </c>
      <c r="D1327">
        <v>1962</v>
      </c>
      <c r="E1327" t="s">
        <v>1960</v>
      </c>
      <c r="O1327">
        <v>73.513107000000005</v>
      </c>
      <c r="P1327">
        <v>1.0607625000000001</v>
      </c>
      <c r="Q1327" t="s">
        <v>1945</v>
      </c>
      <c r="R1327" t="s">
        <v>1945</v>
      </c>
      <c r="S1327" t="s">
        <v>1945</v>
      </c>
      <c r="T1327" t="s">
        <v>1946</v>
      </c>
      <c r="U1327" t="s">
        <v>1946</v>
      </c>
      <c r="V1327" t="s">
        <v>1946</v>
      </c>
      <c r="W1327" t="s">
        <v>1220</v>
      </c>
      <c r="X1327" t="s">
        <v>1220</v>
      </c>
      <c r="Y1327" t="s">
        <v>6</v>
      </c>
      <c r="Z1327" t="s">
        <v>6</v>
      </c>
      <c r="AA1327" t="s">
        <v>1947</v>
      </c>
      <c r="AB1327" t="s">
        <v>1948</v>
      </c>
      <c r="AC1327" t="s">
        <v>1440</v>
      </c>
    </row>
    <row r="1328" spans="1:29" x14ac:dyDescent="0.25">
      <c r="A1328" t="s">
        <v>347</v>
      </c>
      <c r="B1328">
        <v>178</v>
      </c>
      <c r="C1328" t="s">
        <v>61</v>
      </c>
      <c r="D1328">
        <v>1963</v>
      </c>
      <c r="E1328" t="s">
        <v>1961</v>
      </c>
      <c r="O1328">
        <v>74.475078999999994</v>
      </c>
      <c r="P1328">
        <v>1.1400142</v>
      </c>
      <c r="Q1328" t="s">
        <v>1945</v>
      </c>
      <c r="R1328" t="s">
        <v>1945</v>
      </c>
      <c r="S1328" t="s">
        <v>1945</v>
      </c>
      <c r="T1328" t="s">
        <v>1946</v>
      </c>
      <c r="U1328" t="s">
        <v>1946</v>
      </c>
      <c r="V1328" t="s">
        <v>1946</v>
      </c>
      <c r="W1328" t="s">
        <v>1220</v>
      </c>
      <c r="X1328" t="s">
        <v>1220</v>
      </c>
      <c r="Y1328" t="s">
        <v>6</v>
      </c>
      <c r="Z1328" t="s">
        <v>6</v>
      </c>
      <c r="AA1328" t="s">
        <v>1947</v>
      </c>
      <c r="AB1328" t="s">
        <v>1948</v>
      </c>
      <c r="AC1328" t="s">
        <v>1440</v>
      </c>
    </row>
    <row r="1329" spans="1:29" x14ac:dyDescent="0.25">
      <c r="A1329" t="s">
        <v>347</v>
      </c>
      <c r="B1329">
        <v>178</v>
      </c>
      <c r="C1329" t="s">
        <v>61</v>
      </c>
      <c r="D1329">
        <v>1964</v>
      </c>
      <c r="E1329" t="s">
        <v>1962</v>
      </c>
      <c r="O1329">
        <v>70.889500999999996</v>
      </c>
      <c r="P1329">
        <v>1.2927169000000001</v>
      </c>
      <c r="Q1329" t="s">
        <v>1945</v>
      </c>
      <c r="R1329" t="s">
        <v>1945</v>
      </c>
      <c r="S1329" t="s">
        <v>1945</v>
      </c>
      <c r="T1329" t="s">
        <v>1946</v>
      </c>
      <c r="U1329" t="s">
        <v>1946</v>
      </c>
      <c r="V1329" t="s">
        <v>1946</v>
      </c>
      <c r="W1329" t="s">
        <v>1220</v>
      </c>
      <c r="X1329" t="s">
        <v>1220</v>
      </c>
      <c r="Y1329" t="s">
        <v>6</v>
      </c>
      <c r="Z1329" t="s">
        <v>6</v>
      </c>
      <c r="AA1329" t="s">
        <v>1947</v>
      </c>
      <c r="AB1329" t="s">
        <v>1948</v>
      </c>
      <c r="AC1329" t="s">
        <v>1440</v>
      </c>
    </row>
    <row r="1330" spans="1:29" x14ac:dyDescent="0.25">
      <c r="A1330" t="s">
        <v>347</v>
      </c>
      <c r="B1330">
        <v>178</v>
      </c>
      <c r="C1330" t="s">
        <v>61</v>
      </c>
      <c r="D1330">
        <v>1965</v>
      </c>
      <c r="E1330" t="s">
        <v>1963</v>
      </c>
      <c r="O1330">
        <v>73.418374999999997</v>
      </c>
      <c r="P1330">
        <v>1.3805056</v>
      </c>
      <c r="Q1330" t="s">
        <v>1945</v>
      </c>
      <c r="R1330" t="s">
        <v>1945</v>
      </c>
      <c r="S1330" t="s">
        <v>1945</v>
      </c>
      <c r="T1330" t="s">
        <v>1946</v>
      </c>
      <c r="U1330" t="s">
        <v>1946</v>
      </c>
      <c r="V1330" t="s">
        <v>1946</v>
      </c>
      <c r="W1330" t="s">
        <v>1220</v>
      </c>
      <c r="X1330" t="s">
        <v>1220</v>
      </c>
      <c r="Y1330" t="s">
        <v>6</v>
      </c>
      <c r="Z1330" t="s">
        <v>6</v>
      </c>
      <c r="AA1330" t="s">
        <v>1947</v>
      </c>
      <c r="AB1330" t="s">
        <v>1948</v>
      </c>
      <c r="AC1330" t="s">
        <v>1440</v>
      </c>
    </row>
    <row r="1331" spans="1:29" x14ac:dyDescent="0.25">
      <c r="A1331" t="s">
        <v>347</v>
      </c>
      <c r="B1331">
        <v>178</v>
      </c>
      <c r="C1331" t="s">
        <v>61</v>
      </c>
      <c r="D1331">
        <v>1966</v>
      </c>
      <c r="E1331" t="s">
        <v>1964</v>
      </c>
      <c r="O1331">
        <v>78.054609999999997</v>
      </c>
      <c r="P1331">
        <v>1.4554913</v>
      </c>
      <c r="Q1331" t="s">
        <v>1945</v>
      </c>
      <c r="R1331" t="s">
        <v>1945</v>
      </c>
      <c r="S1331" t="s">
        <v>1945</v>
      </c>
      <c r="T1331" t="s">
        <v>1946</v>
      </c>
      <c r="U1331" t="s">
        <v>1946</v>
      </c>
      <c r="V1331" t="s">
        <v>1946</v>
      </c>
      <c r="W1331" t="s">
        <v>1220</v>
      </c>
      <c r="X1331" t="s">
        <v>1220</v>
      </c>
      <c r="Y1331" t="s">
        <v>6</v>
      </c>
      <c r="Z1331" t="s">
        <v>6</v>
      </c>
      <c r="AA1331" t="s">
        <v>1947</v>
      </c>
      <c r="AB1331" t="s">
        <v>1948</v>
      </c>
      <c r="AC1331" t="s">
        <v>1440</v>
      </c>
    </row>
    <row r="1332" spans="1:29" x14ac:dyDescent="0.25">
      <c r="A1332" t="s">
        <v>347</v>
      </c>
      <c r="B1332">
        <v>178</v>
      </c>
      <c r="C1332" t="s">
        <v>61</v>
      </c>
      <c r="D1332">
        <v>1967</v>
      </c>
      <c r="E1332" t="s">
        <v>1965</v>
      </c>
      <c r="O1332">
        <v>76.972966999999997</v>
      </c>
      <c r="P1332">
        <v>1.5873069</v>
      </c>
      <c r="Q1332" t="s">
        <v>1945</v>
      </c>
      <c r="R1332" t="s">
        <v>1945</v>
      </c>
      <c r="S1332" t="s">
        <v>1945</v>
      </c>
      <c r="T1332" t="s">
        <v>1946</v>
      </c>
      <c r="U1332" t="s">
        <v>1946</v>
      </c>
      <c r="V1332" t="s">
        <v>1946</v>
      </c>
      <c r="W1332" t="s">
        <v>1220</v>
      </c>
      <c r="X1332" t="s">
        <v>1220</v>
      </c>
      <c r="Y1332" t="s">
        <v>6</v>
      </c>
      <c r="Z1332" t="s">
        <v>6</v>
      </c>
      <c r="AA1332" t="s">
        <v>1947</v>
      </c>
      <c r="AB1332" t="s">
        <v>1948</v>
      </c>
      <c r="AC1332" t="s">
        <v>1440</v>
      </c>
    </row>
    <row r="1333" spans="1:29" x14ac:dyDescent="0.25">
      <c r="A1333" t="s">
        <v>347</v>
      </c>
      <c r="B1333">
        <v>178</v>
      </c>
      <c r="C1333" t="s">
        <v>61</v>
      </c>
      <c r="D1333">
        <v>1968</v>
      </c>
      <c r="E1333" t="s">
        <v>1966</v>
      </c>
      <c r="O1333">
        <v>66.104769000000005</v>
      </c>
      <c r="P1333">
        <v>1.7891203</v>
      </c>
      <c r="Q1333" t="s">
        <v>1945</v>
      </c>
      <c r="R1333" t="s">
        <v>1945</v>
      </c>
      <c r="S1333" t="s">
        <v>1945</v>
      </c>
      <c r="T1333" t="s">
        <v>1946</v>
      </c>
      <c r="U1333" t="s">
        <v>1946</v>
      </c>
      <c r="V1333" t="s">
        <v>1946</v>
      </c>
      <c r="W1333" t="s">
        <v>1220</v>
      </c>
      <c r="X1333" t="s">
        <v>1220</v>
      </c>
      <c r="Y1333" t="s">
        <v>6</v>
      </c>
      <c r="Z1333" t="s">
        <v>6</v>
      </c>
      <c r="AA1333" t="s">
        <v>1947</v>
      </c>
      <c r="AB1333" t="s">
        <v>1948</v>
      </c>
      <c r="AC1333" t="s">
        <v>1440</v>
      </c>
    </row>
    <row r="1334" spans="1:29" x14ac:dyDescent="0.25">
      <c r="A1334" t="s">
        <v>347</v>
      </c>
      <c r="B1334">
        <v>178</v>
      </c>
      <c r="C1334" t="s">
        <v>61</v>
      </c>
      <c r="D1334">
        <v>1969</v>
      </c>
      <c r="E1334" t="s">
        <v>1967</v>
      </c>
      <c r="O1334">
        <v>63.585661000000002</v>
      </c>
      <c r="P1334">
        <v>2.0667966999999998</v>
      </c>
      <c r="Q1334" t="s">
        <v>1945</v>
      </c>
      <c r="R1334" t="s">
        <v>1945</v>
      </c>
      <c r="S1334" t="s">
        <v>1945</v>
      </c>
      <c r="T1334" t="s">
        <v>1946</v>
      </c>
      <c r="U1334" t="s">
        <v>1946</v>
      </c>
      <c r="V1334" t="s">
        <v>1946</v>
      </c>
      <c r="W1334" t="s">
        <v>1220</v>
      </c>
      <c r="X1334" t="s">
        <v>1220</v>
      </c>
      <c r="Y1334" t="s">
        <v>6</v>
      </c>
      <c r="Z1334" t="s">
        <v>6</v>
      </c>
      <c r="AA1334" t="s">
        <v>1947</v>
      </c>
      <c r="AB1334" t="s">
        <v>1948</v>
      </c>
      <c r="AC1334" t="s">
        <v>1440</v>
      </c>
    </row>
    <row r="1335" spans="1:29" x14ac:dyDescent="0.25">
      <c r="A1335" t="s">
        <v>347</v>
      </c>
      <c r="B1335">
        <v>178</v>
      </c>
      <c r="C1335" t="s">
        <v>61</v>
      </c>
      <c r="D1335">
        <v>1970</v>
      </c>
      <c r="E1335" t="s">
        <v>1968</v>
      </c>
      <c r="O1335">
        <v>62.237476000000001</v>
      </c>
      <c r="P1335">
        <v>2.2633936000000001</v>
      </c>
      <c r="Q1335" t="s">
        <v>1945</v>
      </c>
      <c r="R1335" t="s">
        <v>1945</v>
      </c>
      <c r="S1335" t="s">
        <v>1945</v>
      </c>
      <c r="T1335" t="s">
        <v>1946</v>
      </c>
      <c r="U1335" t="s">
        <v>1946</v>
      </c>
      <c r="V1335" t="s">
        <v>1946</v>
      </c>
      <c r="W1335" t="s">
        <v>1220</v>
      </c>
      <c r="X1335" t="s">
        <v>1220</v>
      </c>
      <c r="Y1335" t="s">
        <v>6</v>
      </c>
      <c r="Z1335" t="s">
        <v>6</v>
      </c>
      <c r="AA1335" t="s">
        <v>1947</v>
      </c>
      <c r="AB1335" t="s">
        <v>1948</v>
      </c>
      <c r="AC1335" t="s">
        <v>1440</v>
      </c>
    </row>
    <row r="1336" spans="1:29" x14ac:dyDescent="0.25">
      <c r="A1336" t="s">
        <v>347</v>
      </c>
      <c r="B1336">
        <v>178</v>
      </c>
      <c r="C1336" t="s">
        <v>61</v>
      </c>
      <c r="D1336">
        <v>1971</v>
      </c>
      <c r="E1336" t="s">
        <v>1969</v>
      </c>
      <c r="I1336">
        <v>79.609352000000001</v>
      </c>
      <c r="O1336">
        <v>59.672955000000002</v>
      </c>
      <c r="P1336">
        <v>2.5876356999999999</v>
      </c>
      <c r="Q1336" t="s">
        <v>1945</v>
      </c>
      <c r="R1336" t="s">
        <v>1945</v>
      </c>
      <c r="S1336" t="s">
        <v>1945</v>
      </c>
      <c r="T1336" t="s">
        <v>1946</v>
      </c>
      <c r="U1336" t="s">
        <v>1946</v>
      </c>
      <c r="V1336" t="s">
        <v>1946</v>
      </c>
      <c r="W1336" t="s">
        <v>1220</v>
      </c>
      <c r="X1336" t="s">
        <v>1220</v>
      </c>
      <c r="Y1336" t="s">
        <v>6</v>
      </c>
      <c r="Z1336" t="s">
        <v>6</v>
      </c>
      <c r="AA1336" t="s">
        <v>1947</v>
      </c>
      <c r="AB1336" t="s">
        <v>1948</v>
      </c>
      <c r="AC1336" t="s">
        <v>1440</v>
      </c>
    </row>
    <row r="1337" spans="1:29" x14ac:dyDescent="0.25">
      <c r="A1337" t="s">
        <v>347</v>
      </c>
      <c r="B1337">
        <v>178</v>
      </c>
      <c r="C1337" t="s">
        <v>61</v>
      </c>
      <c r="D1337">
        <v>1972</v>
      </c>
      <c r="E1337" t="s">
        <v>1970</v>
      </c>
      <c r="I1337">
        <v>74.897244999999998</v>
      </c>
      <c r="O1337">
        <v>55.882556999999998</v>
      </c>
      <c r="P1337">
        <v>3.1443078999999998</v>
      </c>
      <c r="Q1337" t="s">
        <v>1945</v>
      </c>
      <c r="R1337" t="s">
        <v>1945</v>
      </c>
      <c r="S1337" t="s">
        <v>1945</v>
      </c>
      <c r="T1337" t="s">
        <v>1946</v>
      </c>
      <c r="U1337" t="s">
        <v>1946</v>
      </c>
      <c r="V1337" t="s">
        <v>1946</v>
      </c>
      <c r="W1337" t="s">
        <v>1220</v>
      </c>
      <c r="X1337" t="s">
        <v>1220</v>
      </c>
      <c r="Y1337" t="s">
        <v>6</v>
      </c>
      <c r="Z1337" t="s">
        <v>6</v>
      </c>
      <c r="AA1337" t="s">
        <v>1947</v>
      </c>
      <c r="AB1337" t="s">
        <v>1948</v>
      </c>
      <c r="AC1337" t="s">
        <v>1440</v>
      </c>
    </row>
    <row r="1338" spans="1:29" x14ac:dyDescent="0.25">
      <c r="A1338" t="s">
        <v>347</v>
      </c>
      <c r="B1338">
        <v>178</v>
      </c>
      <c r="C1338" t="s">
        <v>61</v>
      </c>
      <c r="D1338">
        <v>1973</v>
      </c>
      <c r="E1338" t="s">
        <v>1971</v>
      </c>
      <c r="I1338">
        <v>77.960541000000006</v>
      </c>
      <c r="O1338">
        <v>52.061760999999997</v>
      </c>
      <c r="P1338">
        <v>3.7967925</v>
      </c>
      <c r="Q1338" t="s">
        <v>1945</v>
      </c>
      <c r="R1338" t="s">
        <v>1945</v>
      </c>
      <c r="S1338" t="s">
        <v>1945</v>
      </c>
      <c r="T1338" t="s">
        <v>1946</v>
      </c>
      <c r="U1338" t="s">
        <v>1946</v>
      </c>
      <c r="V1338" t="s">
        <v>1946</v>
      </c>
      <c r="W1338" t="s">
        <v>1220</v>
      </c>
      <c r="X1338" t="s">
        <v>1220</v>
      </c>
      <c r="Y1338" t="s">
        <v>6</v>
      </c>
      <c r="Z1338" t="s">
        <v>6</v>
      </c>
      <c r="AA1338" t="s">
        <v>1947</v>
      </c>
      <c r="AB1338" t="s">
        <v>1948</v>
      </c>
      <c r="AC1338" t="s">
        <v>1440</v>
      </c>
    </row>
    <row r="1339" spans="1:29" x14ac:dyDescent="0.25">
      <c r="A1339" t="s">
        <v>347</v>
      </c>
      <c r="B1339">
        <v>178</v>
      </c>
      <c r="C1339" t="s">
        <v>61</v>
      </c>
      <c r="D1339">
        <v>1974</v>
      </c>
      <c r="E1339" t="s">
        <v>1972</v>
      </c>
      <c r="I1339">
        <v>84.333832999999998</v>
      </c>
      <c r="O1339">
        <v>58.924652000000002</v>
      </c>
      <c r="P1339">
        <v>4.2189473</v>
      </c>
      <c r="Q1339" t="s">
        <v>1945</v>
      </c>
      <c r="R1339" t="s">
        <v>1945</v>
      </c>
      <c r="S1339" t="s">
        <v>1945</v>
      </c>
      <c r="T1339" t="s">
        <v>1946</v>
      </c>
      <c r="U1339" t="s">
        <v>1946</v>
      </c>
      <c r="V1339" t="s">
        <v>1946</v>
      </c>
      <c r="W1339" t="s">
        <v>1220</v>
      </c>
      <c r="X1339" t="s">
        <v>1220</v>
      </c>
      <c r="Y1339" t="s">
        <v>6</v>
      </c>
      <c r="Z1339" t="s">
        <v>6</v>
      </c>
      <c r="AA1339" t="s">
        <v>1947</v>
      </c>
      <c r="AB1339" t="s">
        <v>1948</v>
      </c>
      <c r="AC1339" t="s">
        <v>1440</v>
      </c>
    </row>
    <row r="1340" spans="1:29" x14ac:dyDescent="0.25">
      <c r="A1340" t="s">
        <v>347</v>
      </c>
      <c r="B1340">
        <v>178</v>
      </c>
      <c r="C1340" t="s">
        <v>61</v>
      </c>
      <c r="D1340">
        <v>1975</v>
      </c>
      <c r="E1340" t="s">
        <v>1973</v>
      </c>
      <c r="I1340">
        <v>80.964590000000001</v>
      </c>
      <c r="O1340">
        <v>65.676514999999995</v>
      </c>
      <c r="P1340">
        <v>5.3047882</v>
      </c>
      <c r="Q1340" t="s">
        <v>1945</v>
      </c>
      <c r="R1340" t="s">
        <v>1945</v>
      </c>
      <c r="S1340" t="s">
        <v>1945</v>
      </c>
      <c r="T1340" t="s">
        <v>1946</v>
      </c>
      <c r="U1340" t="s">
        <v>1946</v>
      </c>
      <c r="V1340" t="s">
        <v>1946</v>
      </c>
      <c r="W1340" t="s">
        <v>1220</v>
      </c>
      <c r="X1340" t="s">
        <v>1220</v>
      </c>
      <c r="Y1340" t="s">
        <v>6</v>
      </c>
      <c r="Z1340" t="s">
        <v>6</v>
      </c>
      <c r="AA1340" t="s">
        <v>1947</v>
      </c>
      <c r="AB1340" t="s">
        <v>1948</v>
      </c>
      <c r="AC1340" t="s">
        <v>1440</v>
      </c>
    </row>
    <row r="1341" spans="1:29" x14ac:dyDescent="0.25">
      <c r="A1341" t="s">
        <v>347</v>
      </c>
      <c r="B1341">
        <v>178</v>
      </c>
      <c r="C1341" t="s">
        <v>61</v>
      </c>
      <c r="D1341">
        <v>1976</v>
      </c>
      <c r="E1341" t="s">
        <v>1974</v>
      </c>
      <c r="I1341">
        <v>75.126091000000002</v>
      </c>
      <c r="O1341">
        <v>70.182980999999998</v>
      </c>
      <c r="P1341">
        <v>6.5343476999999996</v>
      </c>
      <c r="Q1341" t="s">
        <v>1945</v>
      </c>
      <c r="R1341" t="s">
        <v>1945</v>
      </c>
      <c r="S1341" t="s">
        <v>1945</v>
      </c>
      <c r="T1341" t="s">
        <v>1946</v>
      </c>
      <c r="U1341" t="s">
        <v>1946</v>
      </c>
      <c r="V1341" t="s">
        <v>1946</v>
      </c>
      <c r="W1341" t="s">
        <v>1220</v>
      </c>
      <c r="X1341" t="s">
        <v>1220</v>
      </c>
      <c r="Y1341" t="s">
        <v>6</v>
      </c>
      <c r="Z1341" t="s">
        <v>6</v>
      </c>
      <c r="AA1341" t="s">
        <v>1947</v>
      </c>
      <c r="AB1341" t="s">
        <v>1948</v>
      </c>
      <c r="AC1341" t="s">
        <v>1440</v>
      </c>
    </row>
    <row r="1342" spans="1:29" x14ac:dyDescent="0.25">
      <c r="A1342" t="s">
        <v>347</v>
      </c>
      <c r="B1342">
        <v>178</v>
      </c>
      <c r="C1342" t="s">
        <v>61</v>
      </c>
      <c r="D1342">
        <v>1977</v>
      </c>
      <c r="E1342" t="s">
        <v>1975</v>
      </c>
      <c r="I1342">
        <v>71.817151999999993</v>
      </c>
      <c r="O1342">
        <v>67.517174999999995</v>
      </c>
      <c r="P1342">
        <v>7.9535318000000004</v>
      </c>
      <c r="Q1342" t="s">
        <v>1945</v>
      </c>
      <c r="R1342" t="s">
        <v>1945</v>
      </c>
      <c r="S1342" t="s">
        <v>1945</v>
      </c>
      <c r="T1342" t="s">
        <v>1946</v>
      </c>
      <c r="U1342" t="s">
        <v>1946</v>
      </c>
      <c r="V1342" t="s">
        <v>1946</v>
      </c>
      <c r="W1342" t="s">
        <v>1220</v>
      </c>
      <c r="X1342" t="s">
        <v>1220</v>
      </c>
      <c r="Y1342" t="s">
        <v>6</v>
      </c>
      <c r="Z1342" t="s">
        <v>6</v>
      </c>
      <c r="AA1342" t="s">
        <v>1947</v>
      </c>
      <c r="AB1342" t="s">
        <v>1948</v>
      </c>
      <c r="AC1342" t="s">
        <v>1440</v>
      </c>
    </row>
    <row r="1343" spans="1:29" x14ac:dyDescent="0.25">
      <c r="A1343" t="s">
        <v>347</v>
      </c>
      <c r="B1343">
        <v>178</v>
      </c>
      <c r="C1343" t="s">
        <v>61</v>
      </c>
      <c r="D1343">
        <v>1978</v>
      </c>
      <c r="E1343" t="s">
        <v>1976</v>
      </c>
      <c r="I1343">
        <v>76.773985999999994</v>
      </c>
      <c r="O1343">
        <v>69.795500000000004</v>
      </c>
      <c r="P1343">
        <v>9.4003195000000002</v>
      </c>
      <c r="Q1343" t="s">
        <v>1945</v>
      </c>
      <c r="R1343" t="s">
        <v>1945</v>
      </c>
      <c r="S1343" t="s">
        <v>1945</v>
      </c>
      <c r="T1343" t="s">
        <v>1946</v>
      </c>
      <c r="U1343" t="s">
        <v>1946</v>
      </c>
      <c r="V1343" t="s">
        <v>1946</v>
      </c>
      <c r="W1343" t="s">
        <v>1220</v>
      </c>
      <c r="X1343" t="s">
        <v>1220</v>
      </c>
      <c r="Y1343" t="s">
        <v>6</v>
      </c>
      <c r="Z1343" t="s">
        <v>6</v>
      </c>
      <c r="AA1343" t="s">
        <v>1947</v>
      </c>
      <c r="AB1343" t="s">
        <v>1948</v>
      </c>
      <c r="AC1343" t="s">
        <v>1440</v>
      </c>
    </row>
    <row r="1344" spans="1:29" x14ac:dyDescent="0.25">
      <c r="A1344" t="s">
        <v>347</v>
      </c>
      <c r="B1344">
        <v>178</v>
      </c>
      <c r="C1344" t="s">
        <v>61</v>
      </c>
      <c r="D1344">
        <v>1979</v>
      </c>
      <c r="E1344" t="s">
        <v>1977</v>
      </c>
      <c r="I1344">
        <v>76.817077999999995</v>
      </c>
      <c r="N1344">
        <v>63.47916</v>
      </c>
      <c r="O1344">
        <v>74.572012000000001</v>
      </c>
      <c r="P1344">
        <v>11.135545</v>
      </c>
      <c r="Q1344" t="s">
        <v>1945</v>
      </c>
      <c r="R1344" t="s">
        <v>1945</v>
      </c>
      <c r="S1344" t="s">
        <v>1945</v>
      </c>
      <c r="T1344" t="s">
        <v>1946</v>
      </c>
      <c r="U1344" t="s">
        <v>1946</v>
      </c>
      <c r="V1344" t="s">
        <v>1946</v>
      </c>
      <c r="W1344" t="s">
        <v>1220</v>
      </c>
      <c r="X1344" t="s">
        <v>1220</v>
      </c>
      <c r="Y1344" t="s">
        <v>6</v>
      </c>
      <c r="Z1344" t="s">
        <v>6</v>
      </c>
      <c r="AA1344" t="s">
        <v>1947</v>
      </c>
      <c r="AB1344" t="s">
        <v>1948</v>
      </c>
      <c r="AC1344" t="s">
        <v>1440</v>
      </c>
    </row>
    <row r="1345" spans="1:29" x14ac:dyDescent="0.25">
      <c r="A1345" t="s">
        <v>347</v>
      </c>
      <c r="B1345">
        <v>178</v>
      </c>
      <c r="C1345" t="s">
        <v>61</v>
      </c>
      <c r="D1345">
        <v>1980</v>
      </c>
      <c r="E1345" t="s">
        <v>1978</v>
      </c>
      <c r="I1345">
        <v>80.328339999999997</v>
      </c>
      <c r="N1345">
        <v>64.623833000000005</v>
      </c>
      <c r="O1345">
        <v>75.871122</v>
      </c>
      <c r="P1345">
        <v>13.214513999999999</v>
      </c>
      <c r="Q1345" t="s">
        <v>1945</v>
      </c>
      <c r="R1345" t="s">
        <v>1945</v>
      </c>
      <c r="S1345" t="s">
        <v>1945</v>
      </c>
      <c r="T1345" t="s">
        <v>1946</v>
      </c>
      <c r="U1345" t="s">
        <v>1946</v>
      </c>
      <c r="V1345" t="s">
        <v>1946</v>
      </c>
      <c r="W1345" t="s">
        <v>1220</v>
      </c>
      <c r="X1345" t="s">
        <v>1220</v>
      </c>
      <c r="Y1345" t="s">
        <v>6</v>
      </c>
      <c r="Z1345" t="s">
        <v>6</v>
      </c>
      <c r="AA1345" t="s">
        <v>1947</v>
      </c>
      <c r="AB1345" t="s">
        <v>1948</v>
      </c>
      <c r="AC1345" t="s">
        <v>1440</v>
      </c>
    </row>
    <row r="1346" spans="1:29" x14ac:dyDescent="0.25">
      <c r="A1346" t="s">
        <v>347</v>
      </c>
      <c r="B1346">
        <v>178</v>
      </c>
      <c r="C1346" t="s">
        <v>61</v>
      </c>
      <c r="D1346">
        <v>1981</v>
      </c>
      <c r="E1346" t="s">
        <v>1979</v>
      </c>
      <c r="I1346">
        <v>82.060147000000001</v>
      </c>
      <c r="N1346">
        <v>68.805730999999994</v>
      </c>
      <c r="O1346">
        <v>80.731768000000002</v>
      </c>
      <c r="P1346">
        <v>16.034579999999998</v>
      </c>
      <c r="Q1346" t="s">
        <v>1945</v>
      </c>
      <c r="R1346" t="s">
        <v>1945</v>
      </c>
      <c r="S1346" t="s">
        <v>1945</v>
      </c>
      <c r="T1346" t="s">
        <v>1946</v>
      </c>
      <c r="U1346" t="s">
        <v>1946</v>
      </c>
      <c r="V1346" t="s">
        <v>1946</v>
      </c>
      <c r="W1346" t="s">
        <v>1220</v>
      </c>
      <c r="X1346" t="s">
        <v>1220</v>
      </c>
      <c r="Y1346" t="s">
        <v>6</v>
      </c>
      <c r="Z1346" t="s">
        <v>6</v>
      </c>
      <c r="AA1346" t="s">
        <v>1947</v>
      </c>
      <c r="AB1346" t="s">
        <v>1948</v>
      </c>
      <c r="AC1346" t="s">
        <v>1440</v>
      </c>
    </row>
    <row r="1347" spans="1:29" x14ac:dyDescent="0.25">
      <c r="A1347" t="s">
        <v>347</v>
      </c>
      <c r="B1347">
        <v>178</v>
      </c>
      <c r="C1347" t="s">
        <v>61</v>
      </c>
      <c r="D1347">
        <v>1982</v>
      </c>
      <c r="E1347" t="s">
        <v>1980</v>
      </c>
      <c r="I1347">
        <v>77.463476999999997</v>
      </c>
      <c r="N1347">
        <v>73.475875000000002</v>
      </c>
      <c r="O1347">
        <v>77.889301000000003</v>
      </c>
      <c r="P1347">
        <v>19.021868000000001</v>
      </c>
      <c r="Q1347" t="s">
        <v>1945</v>
      </c>
      <c r="R1347" t="s">
        <v>1945</v>
      </c>
      <c r="S1347" t="s">
        <v>1945</v>
      </c>
      <c r="T1347" t="s">
        <v>1946</v>
      </c>
      <c r="U1347" t="s">
        <v>1946</v>
      </c>
      <c r="V1347" t="s">
        <v>1946</v>
      </c>
      <c r="W1347" t="s">
        <v>1220</v>
      </c>
      <c r="X1347" t="s">
        <v>1220</v>
      </c>
      <c r="Y1347" t="s">
        <v>6</v>
      </c>
      <c r="Z1347" t="s">
        <v>6</v>
      </c>
      <c r="AA1347" t="s">
        <v>1947</v>
      </c>
      <c r="AB1347" t="s">
        <v>1948</v>
      </c>
      <c r="AC1347" t="s">
        <v>1440</v>
      </c>
    </row>
    <row r="1348" spans="1:29" x14ac:dyDescent="0.25">
      <c r="A1348" t="s">
        <v>347</v>
      </c>
      <c r="B1348">
        <v>178</v>
      </c>
      <c r="C1348" t="s">
        <v>61</v>
      </c>
      <c r="D1348">
        <v>1983</v>
      </c>
      <c r="E1348" t="s">
        <v>1981</v>
      </c>
      <c r="I1348">
        <v>79.871335999999999</v>
      </c>
      <c r="N1348">
        <v>86.176783</v>
      </c>
      <c r="O1348">
        <v>87.159249000000003</v>
      </c>
      <c r="P1348">
        <v>20.96622</v>
      </c>
      <c r="Q1348" t="s">
        <v>1945</v>
      </c>
      <c r="R1348" t="s">
        <v>1945</v>
      </c>
      <c r="S1348" t="s">
        <v>1945</v>
      </c>
      <c r="T1348" t="s">
        <v>1946</v>
      </c>
      <c r="U1348" t="s">
        <v>1946</v>
      </c>
      <c r="V1348" t="s">
        <v>1946</v>
      </c>
      <c r="W1348" t="s">
        <v>1220</v>
      </c>
      <c r="X1348" t="s">
        <v>1220</v>
      </c>
      <c r="Y1348" t="s">
        <v>6</v>
      </c>
      <c r="Z1348" t="s">
        <v>6</v>
      </c>
      <c r="AA1348" t="s">
        <v>1947</v>
      </c>
      <c r="AB1348" t="s">
        <v>1948</v>
      </c>
      <c r="AC1348" t="s">
        <v>1440</v>
      </c>
    </row>
    <row r="1349" spans="1:29" x14ac:dyDescent="0.25">
      <c r="A1349" t="s">
        <v>347</v>
      </c>
      <c r="B1349">
        <v>178</v>
      </c>
      <c r="C1349" t="s">
        <v>61</v>
      </c>
      <c r="D1349">
        <v>1984</v>
      </c>
      <c r="E1349" t="s">
        <v>1982</v>
      </c>
      <c r="I1349">
        <v>78.412499999999994</v>
      </c>
      <c r="N1349">
        <v>90.262630000000001</v>
      </c>
      <c r="O1349">
        <v>91.982984000000002</v>
      </c>
      <c r="P1349">
        <v>23.219512000000002</v>
      </c>
      <c r="Q1349" t="s">
        <v>1945</v>
      </c>
      <c r="R1349" t="s">
        <v>1945</v>
      </c>
      <c r="S1349" t="s">
        <v>1945</v>
      </c>
      <c r="T1349" t="s">
        <v>1946</v>
      </c>
      <c r="U1349" t="s">
        <v>1946</v>
      </c>
      <c r="V1349" t="s">
        <v>1946</v>
      </c>
      <c r="W1349" t="s">
        <v>1220</v>
      </c>
      <c r="X1349" t="s">
        <v>1220</v>
      </c>
      <c r="Y1349" t="s">
        <v>6</v>
      </c>
      <c r="Z1349" t="s">
        <v>6</v>
      </c>
      <c r="AA1349" t="s">
        <v>1947</v>
      </c>
      <c r="AB1349" t="s">
        <v>1948</v>
      </c>
      <c r="AC1349" t="s">
        <v>1440</v>
      </c>
    </row>
    <row r="1350" spans="1:29" x14ac:dyDescent="0.25">
      <c r="A1350" t="s">
        <v>347</v>
      </c>
      <c r="B1350">
        <v>178</v>
      </c>
      <c r="C1350" t="s">
        <v>61</v>
      </c>
      <c r="D1350">
        <v>1985</v>
      </c>
      <c r="E1350" t="s">
        <v>1983</v>
      </c>
      <c r="I1350">
        <v>78.143360999999999</v>
      </c>
      <c r="N1350">
        <v>92.990988999999999</v>
      </c>
      <c r="O1350">
        <v>93.137688999999995</v>
      </c>
      <c r="P1350">
        <v>25.222871999999999</v>
      </c>
      <c r="Q1350" t="s">
        <v>1945</v>
      </c>
      <c r="R1350" t="s">
        <v>1945</v>
      </c>
      <c r="S1350" t="s">
        <v>1945</v>
      </c>
      <c r="T1350" t="s">
        <v>1946</v>
      </c>
      <c r="U1350" t="s">
        <v>1946</v>
      </c>
      <c r="V1350" t="s">
        <v>1946</v>
      </c>
      <c r="W1350" t="s">
        <v>1220</v>
      </c>
      <c r="X1350" t="s">
        <v>1220</v>
      </c>
      <c r="Y1350" t="s">
        <v>6</v>
      </c>
      <c r="Z1350" t="s">
        <v>6</v>
      </c>
      <c r="AA1350" t="s">
        <v>1947</v>
      </c>
      <c r="AB1350" t="s">
        <v>1948</v>
      </c>
      <c r="AC1350" t="s">
        <v>1440</v>
      </c>
    </row>
    <row r="1351" spans="1:29" x14ac:dyDescent="0.25">
      <c r="A1351" t="s">
        <v>347</v>
      </c>
      <c r="B1351">
        <v>178</v>
      </c>
      <c r="C1351" t="s">
        <v>61</v>
      </c>
      <c r="D1351">
        <v>1986</v>
      </c>
      <c r="E1351" t="s">
        <v>1984</v>
      </c>
      <c r="I1351">
        <v>76.665442999999996</v>
      </c>
      <c r="N1351">
        <v>107.26823</v>
      </c>
      <c r="O1351">
        <v>102.13126</v>
      </c>
      <c r="P1351">
        <v>26.867384999999999</v>
      </c>
      <c r="Q1351" t="s">
        <v>1945</v>
      </c>
      <c r="R1351" t="s">
        <v>1945</v>
      </c>
      <c r="S1351" t="s">
        <v>1945</v>
      </c>
      <c r="T1351" t="s">
        <v>1946</v>
      </c>
      <c r="U1351" t="s">
        <v>1946</v>
      </c>
      <c r="V1351" t="s">
        <v>1946</v>
      </c>
      <c r="W1351" t="s">
        <v>1220</v>
      </c>
      <c r="X1351" t="s">
        <v>1220</v>
      </c>
      <c r="Y1351" t="s">
        <v>6</v>
      </c>
      <c r="Z1351" t="s">
        <v>6</v>
      </c>
      <c r="AA1351" t="s">
        <v>1947</v>
      </c>
      <c r="AB1351" t="s">
        <v>1948</v>
      </c>
      <c r="AC1351" t="s">
        <v>1440</v>
      </c>
    </row>
    <row r="1352" spans="1:29" x14ac:dyDescent="0.25">
      <c r="A1352" t="s">
        <v>347</v>
      </c>
      <c r="B1352">
        <v>178</v>
      </c>
      <c r="C1352" t="s">
        <v>61</v>
      </c>
      <c r="D1352">
        <v>1987</v>
      </c>
      <c r="E1352" t="s">
        <v>1985</v>
      </c>
      <c r="I1352">
        <v>78.387326999999999</v>
      </c>
      <c r="N1352">
        <v>108.30134</v>
      </c>
      <c r="O1352">
        <v>104.77531</v>
      </c>
      <c r="P1352">
        <v>28.713825</v>
      </c>
      <c r="Q1352" t="s">
        <v>1945</v>
      </c>
      <c r="R1352" t="s">
        <v>1945</v>
      </c>
      <c r="S1352" t="s">
        <v>1945</v>
      </c>
      <c r="T1352" t="s">
        <v>1946</v>
      </c>
      <c r="U1352" t="s">
        <v>1946</v>
      </c>
      <c r="V1352" t="s">
        <v>1946</v>
      </c>
      <c r="W1352" t="s">
        <v>1220</v>
      </c>
      <c r="X1352" t="s">
        <v>1220</v>
      </c>
      <c r="Y1352" t="s">
        <v>6</v>
      </c>
      <c r="Z1352" t="s">
        <v>6</v>
      </c>
      <c r="AA1352" t="s">
        <v>1947</v>
      </c>
      <c r="AB1352" t="s">
        <v>1948</v>
      </c>
      <c r="AC1352" t="s">
        <v>1440</v>
      </c>
    </row>
    <row r="1353" spans="1:29" x14ac:dyDescent="0.25">
      <c r="A1353" t="s">
        <v>347</v>
      </c>
      <c r="B1353">
        <v>178</v>
      </c>
      <c r="C1353" t="s">
        <v>61</v>
      </c>
      <c r="D1353">
        <v>1988</v>
      </c>
      <c r="E1353" t="s">
        <v>1986</v>
      </c>
      <c r="I1353">
        <v>76.975542000000004</v>
      </c>
      <c r="N1353">
        <v>106.54461999999999</v>
      </c>
      <c r="O1353">
        <v>101.87987</v>
      </c>
      <c r="P1353">
        <v>30.673379000000001</v>
      </c>
      <c r="Q1353" t="s">
        <v>1945</v>
      </c>
      <c r="R1353" t="s">
        <v>1945</v>
      </c>
      <c r="S1353" t="s">
        <v>1945</v>
      </c>
      <c r="T1353" t="s">
        <v>1946</v>
      </c>
      <c r="U1353" t="s">
        <v>1946</v>
      </c>
      <c r="V1353" t="s">
        <v>1946</v>
      </c>
      <c r="W1353" t="s">
        <v>1220</v>
      </c>
      <c r="X1353" t="s">
        <v>1220</v>
      </c>
      <c r="Y1353" t="s">
        <v>6</v>
      </c>
      <c r="Z1353" t="s">
        <v>6</v>
      </c>
      <c r="AA1353" t="s">
        <v>1947</v>
      </c>
      <c r="AB1353" t="s">
        <v>1948</v>
      </c>
      <c r="AC1353" t="s">
        <v>1440</v>
      </c>
    </row>
    <row r="1354" spans="1:29" x14ac:dyDescent="0.25">
      <c r="A1354" t="s">
        <v>347</v>
      </c>
      <c r="B1354">
        <v>178</v>
      </c>
      <c r="C1354" t="s">
        <v>61</v>
      </c>
      <c r="D1354">
        <v>1989</v>
      </c>
      <c r="E1354" t="s">
        <v>1987</v>
      </c>
      <c r="I1354">
        <v>72.692081999999999</v>
      </c>
      <c r="N1354">
        <v>97.954384000000005</v>
      </c>
      <c r="O1354">
        <v>92.650516999999994</v>
      </c>
      <c r="P1354">
        <v>34.025714000000001</v>
      </c>
      <c r="Q1354" t="s">
        <v>1945</v>
      </c>
      <c r="R1354" t="s">
        <v>1945</v>
      </c>
      <c r="S1354" t="s">
        <v>1945</v>
      </c>
      <c r="T1354" t="s">
        <v>1946</v>
      </c>
      <c r="U1354" t="s">
        <v>1946</v>
      </c>
      <c r="V1354" t="s">
        <v>1946</v>
      </c>
      <c r="W1354" t="s">
        <v>1220</v>
      </c>
      <c r="X1354" t="s">
        <v>1220</v>
      </c>
      <c r="Y1354" t="s">
        <v>6</v>
      </c>
      <c r="Z1354" t="s">
        <v>6</v>
      </c>
      <c r="AA1354" t="s">
        <v>1947</v>
      </c>
      <c r="AB1354" t="s">
        <v>1948</v>
      </c>
      <c r="AC1354" t="s">
        <v>1440</v>
      </c>
    </row>
    <row r="1355" spans="1:29" x14ac:dyDescent="0.25">
      <c r="A1355" t="s">
        <v>347</v>
      </c>
      <c r="B1355">
        <v>178</v>
      </c>
      <c r="C1355" t="s">
        <v>61</v>
      </c>
      <c r="D1355">
        <v>1990</v>
      </c>
      <c r="E1355" t="s">
        <v>1988</v>
      </c>
      <c r="I1355">
        <v>78.009235000000004</v>
      </c>
      <c r="N1355">
        <v>92.688238999999996</v>
      </c>
      <c r="O1355">
        <v>86.330871000000002</v>
      </c>
      <c r="P1355">
        <v>36.891786000000003</v>
      </c>
      <c r="Q1355" t="s">
        <v>1945</v>
      </c>
      <c r="R1355" t="s">
        <v>1945</v>
      </c>
      <c r="S1355" t="s">
        <v>1945</v>
      </c>
      <c r="T1355" t="s">
        <v>1946</v>
      </c>
      <c r="U1355" t="s">
        <v>1946</v>
      </c>
      <c r="V1355" t="s">
        <v>1946</v>
      </c>
      <c r="W1355" t="s">
        <v>1220</v>
      </c>
      <c r="X1355" t="s">
        <v>1220</v>
      </c>
      <c r="Y1355" t="s">
        <v>6</v>
      </c>
      <c r="Z1355" t="s">
        <v>6</v>
      </c>
      <c r="AA1355" t="s">
        <v>1947</v>
      </c>
      <c r="AB1355" t="s">
        <v>1948</v>
      </c>
      <c r="AC1355" t="s">
        <v>1440</v>
      </c>
    </row>
    <row r="1356" spans="1:29" x14ac:dyDescent="0.25">
      <c r="A1356" t="s">
        <v>347</v>
      </c>
      <c r="B1356">
        <v>178</v>
      </c>
      <c r="C1356" t="s">
        <v>61</v>
      </c>
      <c r="D1356">
        <v>1991</v>
      </c>
      <c r="E1356" t="s">
        <v>1989</v>
      </c>
      <c r="I1356">
        <v>84.274274000000005</v>
      </c>
      <c r="N1356">
        <v>93.795468999999997</v>
      </c>
      <c r="O1356">
        <v>83.946022999999997</v>
      </c>
      <c r="P1356">
        <v>38.385379999999998</v>
      </c>
      <c r="Q1356" t="s">
        <v>1945</v>
      </c>
      <c r="R1356" t="s">
        <v>1945</v>
      </c>
      <c r="S1356" t="s">
        <v>1945</v>
      </c>
      <c r="T1356" t="s">
        <v>1946</v>
      </c>
      <c r="U1356" t="s">
        <v>1946</v>
      </c>
      <c r="V1356" t="s">
        <v>1946</v>
      </c>
      <c r="W1356" t="s">
        <v>1220</v>
      </c>
      <c r="X1356" t="s">
        <v>1220</v>
      </c>
      <c r="Y1356" t="s">
        <v>6</v>
      </c>
      <c r="Z1356" t="s">
        <v>6</v>
      </c>
      <c r="AA1356" t="s">
        <v>1947</v>
      </c>
      <c r="AB1356" t="s">
        <v>1948</v>
      </c>
      <c r="AC1356" t="s">
        <v>1440</v>
      </c>
    </row>
    <row r="1357" spans="1:29" x14ac:dyDescent="0.25">
      <c r="A1357" t="s">
        <v>347</v>
      </c>
      <c r="B1357">
        <v>178</v>
      </c>
      <c r="C1357" t="s">
        <v>61</v>
      </c>
      <c r="D1357">
        <v>1992</v>
      </c>
      <c r="E1357" t="s">
        <v>1990</v>
      </c>
      <c r="I1357">
        <v>87.681571000000005</v>
      </c>
      <c r="N1357">
        <v>90.598422999999997</v>
      </c>
      <c r="O1357">
        <v>81.816238999999996</v>
      </c>
      <c r="P1357">
        <v>40.884304</v>
      </c>
      <c r="Q1357" t="s">
        <v>1945</v>
      </c>
      <c r="R1357" t="s">
        <v>1945</v>
      </c>
      <c r="S1357" t="s">
        <v>1945</v>
      </c>
      <c r="T1357" t="s">
        <v>1946</v>
      </c>
      <c r="U1357" t="s">
        <v>1946</v>
      </c>
      <c r="V1357" t="s">
        <v>1946</v>
      </c>
      <c r="W1357" t="s">
        <v>1220</v>
      </c>
      <c r="X1357" t="s">
        <v>1220</v>
      </c>
      <c r="Y1357" t="s">
        <v>6</v>
      </c>
      <c r="Z1357" t="s">
        <v>6</v>
      </c>
      <c r="AA1357" t="s">
        <v>1947</v>
      </c>
      <c r="AB1357" t="s">
        <v>1948</v>
      </c>
      <c r="AC1357" t="s">
        <v>1440</v>
      </c>
    </row>
    <row r="1358" spans="1:29" x14ac:dyDescent="0.25">
      <c r="A1358" t="s">
        <v>347</v>
      </c>
      <c r="B1358">
        <v>178</v>
      </c>
      <c r="C1358" t="s">
        <v>61</v>
      </c>
      <c r="D1358">
        <v>1993</v>
      </c>
      <c r="E1358" t="s">
        <v>1991</v>
      </c>
      <c r="I1358">
        <v>90.653064000000001</v>
      </c>
      <c r="N1358">
        <v>93.400814999999994</v>
      </c>
      <c r="O1358">
        <v>81.768981999999994</v>
      </c>
      <c r="P1358">
        <v>44.033811999999998</v>
      </c>
      <c r="Q1358" t="s">
        <v>1945</v>
      </c>
      <c r="R1358" t="s">
        <v>1945</v>
      </c>
      <c r="S1358" t="s">
        <v>1945</v>
      </c>
      <c r="T1358" t="s">
        <v>1946</v>
      </c>
      <c r="U1358" t="s">
        <v>1946</v>
      </c>
      <c r="V1358" t="s">
        <v>1946</v>
      </c>
      <c r="W1358" t="s">
        <v>1220</v>
      </c>
      <c r="X1358" t="s">
        <v>1220</v>
      </c>
      <c r="Y1358" t="s">
        <v>6</v>
      </c>
      <c r="Z1358" t="s">
        <v>6</v>
      </c>
      <c r="AA1358" t="s">
        <v>1947</v>
      </c>
      <c r="AB1358" t="s">
        <v>1948</v>
      </c>
      <c r="AC1358" t="s">
        <v>1440</v>
      </c>
    </row>
    <row r="1359" spans="1:29" x14ac:dyDescent="0.25">
      <c r="A1359" t="s">
        <v>347</v>
      </c>
      <c r="B1359">
        <v>178</v>
      </c>
      <c r="C1359" t="s">
        <v>61</v>
      </c>
      <c r="D1359">
        <v>1994</v>
      </c>
      <c r="E1359" t="s">
        <v>1992</v>
      </c>
      <c r="I1359">
        <v>88.622309999999999</v>
      </c>
      <c r="N1359">
        <v>88.050681999999995</v>
      </c>
      <c r="P1359">
        <v>47.328940000000003</v>
      </c>
      <c r="Q1359" t="s">
        <v>1945</v>
      </c>
      <c r="R1359" t="s">
        <v>1945</v>
      </c>
      <c r="S1359" t="s">
        <v>1945</v>
      </c>
      <c r="T1359" t="s">
        <v>1946</v>
      </c>
      <c r="U1359" t="s">
        <v>1946</v>
      </c>
      <c r="V1359" t="s">
        <v>1946</v>
      </c>
      <c r="W1359" t="s">
        <v>1220</v>
      </c>
      <c r="X1359" t="s">
        <v>1220</v>
      </c>
      <c r="Y1359" t="s">
        <v>6</v>
      </c>
      <c r="Z1359" t="s">
        <v>6</v>
      </c>
      <c r="AA1359" t="s">
        <v>1947</v>
      </c>
      <c r="AB1359" t="s">
        <v>1948</v>
      </c>
      <c r="AC1359" t="s">
        <v>1440</v>
      </c>
    </row>
    <row r="1360" spans="1:29" x14ac:dyDescent="0.25">
      <c r="A1360" t="s">
        <v>347</v>
      </c>
      <c r="B1360">
        <v>178</v>
      </c>
      <c r="C1360" t="s">
        <v>61</v>
      </c>
      <c r="D1360">
        <v>1995</v>
      </c>
      <c r="E1360" t="s">
        <v>1993</v>
      </c>
      <c r="I1360">
        <v>88.126417000000004</v>
      </c>
      <c r="N1360">
        <v>78.549092000000002</v>
      </c>
      <c r="O1360">
        <v>77.402045999999999</v>
      </c>
      <c r="P1360">
        <v>54.820112000000002</v>
      </c>
      <c r="Q1360" t="s">
        <v>1945</v>
      </c>
      <c r="R1360" t="s">
        <v>1945</v>
      </c>
      <c r="S1360" t="s">
        <v>1945</v>
      </c>
      <c r="T1360" t="s">
        <v>1946</v>
      </c>
      <c r="U1360" t="s">
        <v>1946</v>
      </c>
      <c r="V1360" t="s">
        <v>1946</v>
      </c>
      <c r="W1360" t="s">
        <v>1220</v>
      </c>
      <c r="X1360" t="s">
        <v>1220</v>
      </c>
      <c r="Y1360" t="s">
        <v>6</v>
      </c>
      <c r="Z1360" t="s">
        <v>6</v>
      </c>
      <c r="AA1360" t="s">
        <v>1947</v>
      </c>
      <c r="AB1360" t="s">
        <v>1948</v>
      </c>
      <c r="AC1360" t="s">
        <v>1440</v>
      </c>
    </row>
    <row r="1361" spans="1:29" x14ac:dyDescent="0.25">
      <c r="A1361" t="s">
        <v>347</v>
      </c>
      <c r="B1361">
        <v>178</v>
      </c>
      <c r="C1361" t="s">
        <v>61</v>
      </c>
      <c r="D1361">
        <v>1996</v>
      </c>
      <c r="E1361" t="s">
        <v>1994</v>
      </c>
      <c r="I1361">
        <v>87.453357999999994</v>
      </c>
      <c r="N1361">
        <v>69.857561000000004</v>
      </c>
      <c r="O1361">
        <v>69.505842999999999</v>
      </c>
      <c r="P1361">
        <v>60.213811</v>
      </c>
      <c r="Q1361" t="s">
        <v>1945</v>
      </c>
      <c r="R1361" t="s">
        <v>1945</v>
      </c>
      <c r="S1361" t="s">
        <v>1945</v>
      </c>
      <c r="T1361" t="s">
        <v>1946</v>
      </c>
      <c r="U1361" t="s">
        <v>1946</v>
      </c>
      <c r="V1361" t="s">
        <v>1946</v>
      </c>
      <c r="W1361" t="s">
        <v>1220</v>
      </c>
      <c r="X1361" t="s">
        <v>1220</v>
      </c>
      <c r="Y1361" t="s">
        <v>6</v>
      </c>
      <c r="Z1361" t="s">
        <v>6</v>
      </c>
      <c r="AA1361" t="s">
        <v>1947</v>
      </c>
      <c r="AB1361" t="s">
        <v>1948</v>
      </c>
      <c r="AC1361" t="s">
        <v>1440</v>
      </c>
    </row>
    <row r="1362" spans="1:29" x14ac:dyDescent="0.25">
      <c r="A1362" t="s">
        <v>347</v>
      </c>
      <c r="B1362">
        <v>178</v>
      </c>
      <c r="C1362" t="s">
        <v>61</v>
      </c>
      <c r="D1362">
        <v>1997</v>
      </c>
      <c r="E1362" t="s">
        <v>1995</v>
      </c>
      <c r="I1362">
        <v>96.732298999999998</v>
      </c>
      <c r="N1362">
        <v>61.599688999999998</v>
      </c>
      <c r="O1362">
        <v>61.276853000000003</v>
      </c>
      <c r="P1362">
        <v>69.376000000000005</v>
      </c>
      <c r="Q1362" t="s">
        <v>1945</v>
      </c>
      <c r="R1362" t="s">
        <v>1945</v>
      </c>
      <c r="S1362" t="s">
        <v>1945</v>
      </c>
      <c r="T1362" t="s">
        <v>1946</v>
      </c>
      <c r="U1362" t="s">
        <v>1946</v>
      </c>
      <c r="V1362" t="s">
        <v>1946</v>
      </c>
      <c r="W1362" t="s">
        <v>1220</v>
      </c>
      <c r="X1362" t="s">
        <v>1220</v>
      </c>
      <c r="Y1362" t="s">
        <v>6</v>
      </c>
      <c r="Z1362" t="s">
        <v>6</v>
      </c>
      <c r="AA1362" t="s">
        <v>1947</v>
      </c>
      <c r="AB1362" t="s">
        <v>1948</v>
      </c>
      <c r="AC1362" t="s">
        <v>1440</v>
      </c>
    </row>
    <row r="1363" spans="1:29" x14ac:dyDescent="0.25">
      <c r="A1363" t="s">
        <v>347</v>
      </c>
      <c r="B1363">
        <v>178</v>
      </c>
      <c r="C1363" t="s">
        <v>61</v>
      </c>
      <c r="D1363">
        <v>1998</v>
      </c>
      <c r="E1363" t="s">
        <v>1996</v>
      </c>
      <c r="I1363">
        <v>106.14239000000001</v>
      </c>
      <c r="N1363">
        <v>51.480449</v>
      </c>
      <c r="O1363">
        <v>51.179502999999997</v>
      </c>
      <c r="P1363">
        <v>80.326999999999998</v>
      </c>
      <c r="Q1363" t="s">
        <v>1945</v>
      </c>
      <c r="R1363" t="s">
        <v>1945</v>
      </c>
      <c r="S1363" t="s">
        <v>1945</v>
      </c>
      <c r="T1363" t="s">
        <v>1946</v>
      </c>
      <c r="U1363" t="s">
        <v>1946</v>
      </c>
      <c r="V1363" t="s">
        <v>1946</v>
      </c>
      <c r="W1363" t="s">
        <v>1220</v>
      </c>
      <c r="X1363" t="s">
        <v>1220</v>
      </c>
      <c r="Y1363" t="s">
        <v>6</v>
      </c>
      <c r="Z1363" t="s">
        <v>6</v>
      </c>
      <c r="AA1363" t="s">
        <v>1947</v>
      </c>
      <c r="AB1363" t="s">
        <v>1948</v>
      </c>
      <c r="AC1363" t="s">
        <v>1440</v>
      </c>
    </row>
    <row r="1364" spans="1:29" x14ac:dyDescent="0.25">
      <c r="A1364" t="s">
        <v>347</v>
      </c>
      <c r="B1364">
        <v>178</v>
      </c>
      <c r="C1364" t="s">
        <v>61</v>
      </c>
      <c r="D1364">
        <v>1999</v>
      </c>
      <c r="E1364" t="s">
        <v>1997</v>
      </c>
      <c r="I1364">
        <v>127.93778</v>
      </c>
      <c r="N1364">
        <v>46.647055999999999</v>
      </c>
      <c r="O1364">
        <v>48.411948000000002</v>
      </c>
      <c r="P1364">
        <v>92.638000000000005</v>
      </c>
      <c r="Q1364" t="s">
        <v>1945</v>
      </c>
      <c r="R1364" t="s">
        <v>1945</v>
      </c>
      <c r="S1364" t="s">
        <v>1945</v>
      </c>
      <c r="T1364" t="s">
        <v>1946</v>
      </c>
      <c r="U1364" t="s">
        <v>1946</v>
      </c>
      <c r="V1364" t="s">
        <v>1946</v>
      </c>
      <c r="W1364" t="s">
        <v>1220</v>
      </c>
      <c r="X1364" t="s">
        <v>1220</v>
      </c>
      <c r="Y1364" t="s">
        <v>6</v>
      </c>
      <c r="Z1364" t="s">
        <v>6</v>
      </c>
      <c r="AA1364" t="s">
        <v>1947</v>
      </c>
      <c r="AB1364" t="s">
        <v>1948</v>
      </c>
      <c r="AC1364" t="s">
        <v>1440</v>
      </c>
    </row>
    <row r="1365" spans="1:29" x14ac:dyDescent="0.25">
      <c r="A1365" t="s">
        <v>347</v>
      </c>
      <c r="B1365">
        <v>178</v>
      </c>
      <c r="C1365" t="s">
        <v>61</v>
      </c>
      <c r="D1365">
        <v>2000</v>
      </c>
      <c r="E1365" t="s">
        <v>1998</v>
      </c>
      <c r="I1365">
        <v>128.04572999999999</v>
      </c>
      <c r="N1365">
        <v>36.075682999999998</v>
      </c>
      <c r="O1365">
        <v>37.897413</v>
      </c>
      <c r="P1365">
        <v>108.373</v>
      </c>
      <c r="Q1365" t="s">
        <v>1945</v>
      </c>
      <c r="R1365" t="s">
        <v>1945</v>
      </c>
      <c r="S1365" t="s">
        <v>1945</v>
      </c>
      <c r="T1365" t="s">
        <v>1946</v>
      </c>
      <c r="U1365" t="s">
        <v>1946</v>
      </c>
      <c r="V1365" t="s">
        <v>1946</v>
      </c>
      <c r="W1365" t="s">
        <v>1220</v>
      </c>
      <c r="X1365" t="s">
        <v>1220</v>
      </c>
      <c r="Y1365" t="s">
        <v>6</v>
      </c>
      <c r="Z1365" t="s">
        <v>6</v>
      </c>
      <c r="AA1365" t="s">
        <v>1947</v>
      </c>
      <c r="AB1365" t="s">
        <v>1948</v>
      </c>
      <c r="AC1365" t="s">
        <v>1440</v>
      </c>
    </row>
    <row r="1366" spans="1:29" x14ac:dyDescent="0.25">
      <c r="A1366" t="s">
        <v>347</v>
      </c>
      <c r="B1366">
        <v>178</v>
      </c>
      <c r="C1366" t="s">
        <v>61</v>
      </c>
      <c r="D1366">
        <v>2001</v>
      </c>
      <c r="E1366" t="s">
        <v>1999</v>
      </c>
      <c r="F1366">
        <v>196.95068000000001</v>
      </c>
      <c r="G1366">
        <v>49.525543999999996</v>
      </c>
      <c r="H1366">
        <v>147.42514</v>
      </c>
      <c r="I1366">
        <v>134.25623999999999</v>
      </c>
      <c r="N1366">
        <v>33.246181999999997</v>
      </c>
      <c r="O1366">
        <v>34.819792</v>
      </c>
      <c r="P1366">
        <v>121.934</v>
      </c>
      <c r="Q1366" t="s">
        <v>1945</v>
      </c>
      <c r="R1366" t="s">
        <v>1945</v>
      </c>
      <c r="S1366" t="s">
        <v>1945</v>
      </c>
      <c r="T1366" t="s">
        <v>1946</v>
      </c>
      <c r="U1366" t="s">
        <v>1946</v>
      </c>
      <c r="V1366" t="s">
        <v>1946</v>
      </c>
      <c r="W1366" t="s">
        <v>1220</v>
      </c>
      <c r="X1366" t="s">
        <v>1220</v>
      </c>
      <c r="Y1366" t="s">
        <v>6</v>
      </c>
      <c r="Z1366" t="s">
        <v>6</v>
      </c>
      <c r="AA1366" t="s">
        <v>1947</v>
      </c>
      <c r="AB1366" t="s">
        <v>1948</v>
      </c>
      <c r="AC1366" t="s">
        <v>1440</v>
      </c>
    </row>
    <row r="1367" spans="1:29" x14ac:dyDescent="0.25">
      <c r="A1367" t="s">
        <v>347</v>
      </c>
      <c r="B1367">
        <v>178</v>
      </c>
      <c r="C1367" t="s">
        <v>61</v>
      </c>
      <c r="D1367">
        <v>2002</v>
      </c>
      <c r="E1367" t="s">
        <v>2000</v>
      </c>
      <c r="F1367">
        <v>180.75223</v>
      </c>
      <c r="G1367">
        <v>53.349108000000001</v>
      </c>
      <c r="H1367">
        <v>127.40312</v>
      </c>
      <c r="I1367">
        <v>134.05248</v>
      </c>
      <c r="J1367">
        <v>52.902926999999998</v>
      </c>
      <c r="K1367">
        <v>81.149548999999993</v>
      </c>
      <c r="N1367">
        <v>30.554399</v>
      </c>
      <c r="O1367">
        <v>32.277759000000003</v>
      </c>
      <c r="P1367">
        <v>135.94900000000001</v>
      </c>
      <c r="Q1367" t="s">
        <v>1945</v>
      </c>
      <c r="R1367" t="s">
        <v>1945</v>
      </c>
      <c r="S1367" t="s">
        <v>1945</v>
      </c>
      <c r="T1367" t="s">
        <v>1946</v>
      </c>
      <c r="U1367" t="s">
        <v>1946</v>
      </c>
      <c r="V1367" t="s">
        <v>1946</v>
      </c>
      <c r="W1367" t="s">
        <v>1220</v>
      </c>
      <c r="X1367" t="s">
        <v>1220</v>
      </c>
      <c r="Y1367" t="s">
        <v>6</v>
      </c>
      <c r="Z1367" t="s">
        <v>6</v>
      </c>
      <c r="AA1367" t="s">
        <v>1947</v>
      </c>
      <c r="AB1367" t="s">
        <v>1948</v>
      </c>
      <c r="AC1367" t="s">
        <v>1440</v>
      </c>
    </row>
    <row r="1368" spans="1:29" x14ac:dyDescent="0.25">
      <c r="A1368" t="s">
        <v>347</v>
      </c>
      <c r="B1368">
        <v>178</v>
      </c>
      <c r="C1368" t="s">
        <v>61</v>
      </c>
      <c r="D1368">
        <v>2003</v>
      </c>
      <c r="E1368" t="s">
        <v>2001</v>
      </c>
      <c r="F1368">
        <v>191.43279000000001</v>
      </c>
      <c r="G1368">
        <v>60.402189</v>
      </c>
      <c r="H1368">
        <v>131.03059999999999</v>
      </c>
      <c r="I1368">
        <v>142.63493</v>
      </c>
      <c r="J1368">
        <v>58.063785000000003</v>
      </c>
      <c r="K1368">
        <v>84.571150000000003</v>
      </c>
      <c r="N1368">
        <v>29.930472000000002</v>
      </c>
      <c r="O1368">
        <v>31.495166999999999</v>
      </c>
      <c r="P1368">
        <v>145.55199999999999</v>
      </c>
      <c r="Q1368" t="s">
        <v>1945</v>
      </c>
      <c r="R1368" t="s">
        <v>1945</v>
      </c>
      <c r="S1368" t="s">
        <v>1945</v>
      </c>
      <c r="T1368" t="s">
        <v>1946</v>
      </c>
      <c r="U1368" t="s">
        <v>1946</v>
      </c>
      <c r="V1368" t="s">
        <v>1946</v>
      </c>
      <c r="W1368" t="s">
        <v>1220</v>
      </c>
      <c r="X1368" t="s">
        <v>1220</v>
      </c>
      <c r="Y1368" t="s">
        <v>6</v>
      </c>
      <c r="Z1368" t="s">
        <v>6</v>
      </c>
      <c r="AA1368" t="s">
        <v>1947</v>
      </c>
      <c r="AB1368" t="s">
        <v>1948</v>
      </c>
      <c r="AC1368" t="s">
        <v>1440</v>
      </c>
    </row>
    <row r="1369" spans="1:29" x14ac:dyDescent="0.25">
      <c r="A1369" t="s">
        <v>347</v>
      </c>
      <c r="B1369">
        <v>178</v>
      </c>
      <c r="C1369" t="s">
        <v>61</v>
      </c>
      <c r="D1369">
        <v>2004</v>
      </c>
      <c r="E1369" t="s">
        <v>2002</v>
      </c>
      <c r="F1369">
        <v>213.64250000000001</v>
      </c>
      <c r="G1369">
        <v>72.015460000000004</v>
      </c>
      <c r="H1369">
        <v>141.62703999999999</v>
      </c>
      <c r="I1369">
        <v>158.22712999999999</v>
      </c>
      <c r="J1369">
        <v>69.415019999999998</v>
      </c>
      <c r="K1369">
        <v>88.812106999999997</v>
      </c>
      <c r="N1369">
        <v>28.215214</v>
      </c>
      <c r="O1369">
        <v>29.762291999999999</v>
      </c>
      <c r="P1369">
        <v>156.142</v>
      </c>
      <c r="Q1369" t="s">
        <v>1945</v>
      </c>
      <c r="R1369" t="s">
        <v>1945</v>
      </c>
      <c r="S1369" t="s">
        <v>1945</v>
      </c>
      <c r="T1369" t="s">
        <v>1946</v>
      </c>
      <c r="U1369" t="s">
        <v>1946</v>
      </c>
      <c r="V1369" t="s">
        <v>1946</v>
      </c>
      <c r="W1369" t="s">
        <v>1220</v>
      </c>
      <c r="X1369" t="s">
        <v>1220</v>
      </c>
      <c r="Y1369" t="s">
        <v>6</v>
      </c>
      <c r="Z1369" t="s">
        <v>6</v>
      </c>
      <c r="AA1369" t="s">
        <v>1947</v>
      </c>
      <c r="AB1369" t="s">
        <v>1948</v>
      </c>
      <c r="AC1369" t="s">
        <v>1440</v>
      </c>
    </row>
    <row r="1370" spans="1:29" x14ac:dyDescent="0.25">
      <c r="A1370" t="s">
        <v>347</v>
      </c>
      <c r="B1370">
        <v>178</v>
      </c>
      <c r="C1370" t="s">
        <v>61</v>
      </c>
      <c r="D1370">
        <v>2005</v>
      </c>
      <c r="E1370" t="s">
        <v>2003</v>
      </c>
      <c r="F1370">
        <v>241.81365</v>
      </c>
      <c r="G1370">
        <v>84.113910000000004</v>
      </c>
      <c r="H1370">
        <v>157.69973999999999</v>
      </c>
      <c r="I1370">
        <v>174.636</v>
      </c>
      <c r="J1370">
        <v>80.577590000000001</v>
      </c>
      <c r="K1370">
        <v>94.058404999999993</v>
      </c>
      <c r="N1370">
        <v>26.076149999999998</v>
      </c>
      <c r="O1370">
        <v>28.855450999999999</v>
      </c>
      <c r="P1370">
        <v>170.19</v>
      </c>
      <c r="Q1370" t="s">
        <v>1945</v>
      </c>
      <c r="R1370" t="s">
        <v>1945</v>
      </c>
      <c r="S1370" t="s">
        <v>1945</v>
      </c>
      <c r="T1370" t="s">
        <v>1946</v>
      </c>
      <c r="U1370" t="s">
        <v>1946</v>
      </c>
      <c r="V1370" t="s">
        <v>1946</v>
      </c>
      <c r="W1370" t="s">
        <v>1220</v>
      </c>
      <c r="X1370" t="s">
        <v>1220</v>
      </c>
      <c r="Y1370" t="s">
        <v>6</v>
      </c>
      <c r="Z1370" t="s">
        <v>6</v>
      </c>
      <c r="AA1370" t="s">
        <v>1947</v>
      </c>
      <c r="AB1370" t="s">
        <v>1948</v>
      </c>
      <c r="AC1370" t="s">
        <v>1440</v>
      </c>
    </row>
    <row r="1371" spans="1:29" x14ac:dyDescent="0.25">
      <c r="A1371" t="s">
        <v>347</v>
      </c>
      <c r="B1371">
        <v>178</v>
      </c>
      <c r="C1371" t="s">
        <v>61</v>
      </c>
      <c r="D1371">
        <v>2006</v>
      </c>
      <c r="E1371" t="s">
        <v>2004</v>
      </c>
      <c r="F1371">
        <v>269.92203000000001</v>
      </c>
      <c r="G1371">
        <v>94.172419000000005</v>
      </c>
      <c r="H1371">
        <v>175.74961999999999</v>
      </c>
      <c r="I1371">
        <v>209.96006</v>
      </c>
      <c r="J1371">
        <v>90.836662000000004</v>
      </c>
      <c r="K1371">
        <v>119.12339</v>
      </c>
      <c r="N1371">
        <v>23.616364999999998</v>
      </c>
      <c r="O1371">
        <v>26.08644</v>
      </c>
      <c r="P1371">
        <v>185.00899999999999</v>
      </c>
      <c r="Q1371" t="s">
        <v>1945</v>
      </c>
      <c r="R1371" t="s">
        <v>1945</v>
      </c>
      <c r="S1371" t="s">
        <v>1945</v>
      </c>
      <c r="T1371" t="s">
        <v>1946</v>
      </c>
      <c r="U1371" t="s">
        <v>1946</v>
      </c>
      <c r="V1371" t="s">
        <v>1946</v>
      </c>
      <c r="W1371" t="s">
        <v>1220</v>
      </c>
      <c r="X1371" t="s">
        <v>1220</v>
      </c>
      <c r="Y1371" t="s">
        <v>6</v>
      </c>
      <c r="Z1371" t="s">
        <v>6</v>
      </c>
      <c r="AA1371" t="s">
        <v>1947</v>
      </c>
      <c r="AB1371" t="s">
        <v>1948</v>
      </c>
      <c r="AC1371" t="s">
        <v>1440</v>
      </c>
    </row>
    <row r="1372" spans="1:29" x14ac:dyDescent="0.25">
      <c r="A1372" t="s">
        <v>347</v>
      </c>
      <c r="B1372">
        <v>178</v>
      </c>
      <c r="C1372" t="s">
        <v>61</v>
      </c>
      <c r="D1372">
        <v>2007</v>
      </c>
      <c r="E1372" t="s">
        <v>2005</v>
      </c>
      <c r="F1372">
        <v>276.72949</v>
      </c>
      <c r="G1372">
        <v>100.15345000000001</v>
      </c>
      <c r="H1372">
        <v>176.57603</v>
      </c>
      <c r="I1372">
        <v>224.58037999999999</v>
      </c>
      <c r="J1372">
        <v>96.773358999999999</v>
      </c>
      <c r="K1372">
        <v>127.80701999999999</v>
      </c>
      <c r="N1372">
        <v>23.908377999999999</v>
      </c>
      <c r="O1372">
        <v>26.421645000000002</v>
      </c>
      <c r="P1372">
        <v>197.202</v>
      </c>
      <c r="Q1372" t="s">
        <v>1945</v>
      </c>
      <c r="R1372" t="s">
        <v>1945</v>
      </c>
      <c r="S1372" t="s">
        <v>1945</v>
      </c>
      <c r="T1372" t="s">
        <v>1946</v>
      </c>
      <c r="U1372" t="s">
        <v>1946</v>
      </c>
      <c r="V1372" t="s">
        <v>1946</v>
      </c>
      <c r="W1372" t="s">
        <v>1220</v>
      </c>
      <c r="X1372" t="s">
        <v>1220</v>
      </c>
      <c r="Y1372" t="s">
        <v>6</v>
      </c>
      <c r="Z1372" t="s">
        <v>6</v>
      </c>
      <c r="AA1372" t="s">
        <v>1947</v>
      </c>
      <c r="AB1372" t="s">
        <v>1948</v>
      </c>
      <c r="AC1372" t="s">
        <v>1440</v>
      </c>
    </row>
    <row r="1373" spans="1:29" x14ac:dyDescent="0.25">
      <c r="A1373" t="s">
        <v>347</v>
      </c>
      <c r="B1373">
        <v>178</v>
      </c>
      <c r="C1373" t="s">
        <v>61</v>
      </c>
      <c r="D1373">
        <v>2008</v>
      </c>
      <c r="E1373" t="s">
        <v>2006</v>
      </c>
      <c r="F1373">
        <v>333.40053</v>
      </c>
      <c r="G1373">
        <v>112.57165000000001</v>
      </c>
      <c r="H1373">
        <v>220.82888</v>
      </c>
      <c r="I1373">
        <v>280.84397999999999</v>
      </c>
      <c r="J1373">
        <v>106.88724000000001</v>
      </c>
      <c r="K1373">
        <v>173.95674</v>
      </c>
      <c r="N1373">
        <v>42.407311999999997</v>
      </c>
      <c r="O1373">
        <v>45.045000999999999</v>
      </c>
      <c r="P1373">
        <v>187.75299999999999</v>
      </c>
      <c r="Q1373" t="s">
        <v>1945</v>
      </c>
      <c r="R1373" t="s">
        <v>1945</v>
      </c>
      <c r="S1373" t="s">
        <v>1945</v>
      </c>
      <c r="T1373" t="s">
        <v>1946</v>
      </c>
      <c r="U1373" t="s">
        <v>1946</v>
      </c>
      <c r="V1373" t="s">
        <v>1946</v>
      </c>
      <c r="W1373" t="s">
        <v>1220</v>
      </c>
      <c r="X1373" t="s">
        <v>1220</v>
      </c>
      <c r="Y1373" t="s">
        <v>6</v>
      </c>
      <c r="Z1373" t="s">
        <v>6</v>
      </c>
      <c r="AA1373" t="s">
        <v>1947</v>
      </c>
      <c r="AB1373" t="s">
        <v>1948</v>
      </c>
      <c r="AC1373" t="s">
        <v>1440</v>
      </c>
    </row>
    <row r="1374" spans="1:29" x14ac:dyDescent="0.25">
      <c r="A1374" t="s">
        <v>347</v>
      </c>
      <c r="B1374">
        <v>178</v>
      </c>
      <c r="C1374" t="s">
        <v>61</v>
      </c>
      <c r="D1374">
        <v>2009</v>
      </c>
      <c r="E1374" t="s">
        <v>2007</v>
      </c>
      <c r="F1374">
        <v>358.95837999999998</v>
      </c>
      <c r="G1374">
        <v>122.76844</v>
      </c>
      <c r="H1374">
        <v>236.18993</v>
      </c>
      <c r="I1374">
        <v>317.31285000000003</v>
      </c>
      <c r="J1374">
        <v>116.32388</v>
      </c>
      <c r="K1374">
        <v>200.98896999999999</v>
      </c>
      <c r="N1374">
        <v>61.552188000000001</v>
      </c>
      <c r="O1374">
        <v>64.552555999999996</v>
      </c>
      <c r="P1374">
        <v>170.07599999999999</v>
      </c>
      <c r="Q1374" t="s">
        <v>1945</v>
      </c>
      <c r="R1374" t="s">
        <v>1945</v>
      </c>
      <c r="S1374" t="s">
        <v>1945</v>
      </c>
      <c r="T1374" t="s">
        <v>1946</v>
      </c>
      <c r="U1374" t="s">
        <v>1946</v>
      </c>
      <c r="V1374" t="s">
        <v>1946</v>
      </c>
      <c r="W1374" t="s">
        <v>1220</v>
      </c>
      <c r="X1374" t="s">
        <v>1220</v>
      </c>
      <c r="Y1374" t="s">
        <v>6</v>
      </c>
      <c r="Z1374" t="s">
        <v>6</v>
      </c>
      <c r="AA1374" t="s">
        <v>1947</v>
      </c>
      <c r="AB1374" t="s">
        <v>1948</v>
      </c>
      <c r="AC1374" t="s">
        <v>1440</v>
      </c>
    </row>
    <row r="1375" spans="1:29" x14ac:dyDescent="0.25">
      <c r="A1375" t="s">
        <v>347</v>
      </c>
      <c r="B1375">
        <v>178</v>
      </c>
      <c r="C1375" t="s">
        <v>61</v>
      </c>
      <c r="D1375">
        <v>2010</v>
      </c>
      <c r="E1375" t="s">
        <v>2008</v>
      </c>
      <c r="F1375">
        <v>369.96978999999999</v>
      </c>
      <c r="G1375">
        <v>117.67634</v>
      </c>
      <c r="H1375">
        <v>252.29345000000001</v>
      </c>
      <c r="I1375">
        <v>317.39587</v>
      </c>
      <c r="J1375">
        <v>111.28358</v>
      </c>
      <c r="K1375">
        <v>206.11229</v>
      </c>
      <c r="N1375">
        <v>86.007275000000007</v>
      </c>
      <c r="O1375">
        <v>89.663205000000005</v>
      </c>
      <c r="P1375">
        <v>167.69499999999999</v>
      </c>
      <c r="Q1375" t="s">
        <v>1945</v>
      </c>
      <c r="R1375" t="s">
        <v>1945</v>
      </c>
      <c r="S1375" t="s">
        <v>1945</v>
      </c>
      <c r="T1375" t="s">
        <v>1946</v>
      </c>
      <c r="U1375" t="s">
        <v>1946</v>
      </c>
      <c r="V1375" t="s">
        <v>1946</v>
      </c>
      <c r="W1375" t="s">
        <v>1220</v>
      </c>
      <c r="X1375" t="s">
        <v>1220</v>
      </c>
      <c r="Y1375" t="s">
        <v>6</v>
      </c>
      <c r="Z1375" t="s">
        <v>6</v>
      </c>
      <c r="AA1375" t="s">
        <v>1947</v>
      </c>
      <c r="AB1375" t="s">
        <v>1948</v>
      </c>
      <c r="AC1375" t="s">
        <v>1440</v>
      </c>
    </row>
    <row r="1376" spans="1:29" x14ac:dyDescent="0.25">
      <c r="A1376" t="s">
        <v>347</v>
      </c>
      <c r="B1376">
        <v>178</v>
      </c>
      <c r="C1376" t="s">
        <v>61</v>
      </c>
      <c r="D1376">
        <v>2011</v>
      </c>
      <c r="E1376" t="s">
        <v>2009</v>
      </c>
      <c r="F1376">
        <v>383.21296999999998</v>
      </c>
      <c r="G1376">
        <v>111.9567</v>
      </c>
      <c r="H1376">
        <v>271.25626999999997</v>
      </c>
      <c r="I1376">
        <v>325.20350999999999</v>
      </c>
      <c r="J1376">
        <v>105.78025</v>
      </c>
      <c r="K1376">
        <v>219.42326</v>
      </c>
      <c r="N1376">
        <v>111.11236</v>
      </c>
      <c r="O1376">
        <v>114.95452</v>
      </c>
      <c r="P1376">
        <v>170.75399999999999</v>
      </c>
      <c r="Q1376" t="s">
        <v>1945</v>
      </c>
      <c r="R1376" t="s">
        <v>1945</v>
      </c>
      <c r="S1376" t="s">
        <v>1945</v>
      </c>
      <c r="T1376" t="s">
        <v>1946</v>
      </c>
      <c r="U1376" t="s">
        <v>1946</v>
      </c>
      <c r="V1376" t="s">
        <v>1946</v>
      </c>
      <c r="W1376" t="s">
        <v>1220</v>
      </c>
      <c r="X1376" t="s">
        <v>1220</v>
      </c>
      <c r="Y1376" t="s">
        <v>6</v>
      </c>
      <c r="Z1376" t="s">
        <v>6</v>
      </c>
      <c r="AA1376" t="s">
        <v>1947</v>
      </c>
      <c r="AB1376" t="s">
        <v>1948</v>
      </c>
      <c r="AC1376" t="s">
        <v>1440</v>
      </c>
    </row>
    <row r="1377" spans="1:29" x14ac:dyDescent="0.25">
      <c r="A1377" t="s">
        <v>347</v>
      </c>
      <c r="B1377">
        <v>178</v>
      </c>
      <c r="C1377" t="s">
        <v>61</v>
      </c>
      <c r="D1377">
        <v>2012</v>
      </c>
      <c r="E1377" t="s">
        <v>2010</v>
      </c>
      <c r="F1377">
        <v>387.55660999999998</v>
      </c>
      <c r="G1377">
        <v>103.90309000000001</v>
      </c>
      <c r="H1377">
        <v>283.65352000000001</v>
      </c>
      <c r="I1377">
        <v>314.10208999999998</v>
      </c>
      <c r="J1377">
        <v>98.488857999999993</v>
      </c>
      <c r="K1377">
        <v>215.61322999999999</v>
      </c>
      <c r="N1377">
        <v>120.03538</v>
      </c>
      <c r="O1377">
        <v>123.80651</v>
      </c>
      <c r="P1377">
        <v>174.96700000000001</v>
      </c>
      <c r="Q1377" t="s">
        <v>1945</v>
      </c>
      <c r="R1377" t="s">
        <v>1945</v>
      </c>
      <c r="S1377" t="s">
        <v>1945</v>
      </c>
      <c r="T1377" t="s">
        <v>1946</v>
      </c>
      <c r="U1377" t="s">
        <v>1946</v>
      </c>
      <c r="V1377" t="s">
        <v>1946</v>
      </c>
      <c r="W1377" t="s">
        <v>1220</v>
      </c>
      <c r="X1377" t="s">
        <v>1220</v>
      </c>
      <c r="Y1377" t="s">
        <v>6</v>
      </c>
      <c r="Z1377" t="s">
        <v>6</v>
      </c>
      <c r="AA1377" t="s">
        <v>1947</v>
      </c>
      <c r="AB1377" t="s">
        <v>1948</v>
      </c>
      <c r="AC1377" t="s">
        <v>1440</v>
      </c>
    </row>
    <row r="1378" spans="1:29" x14ac:dyDescent="0.25">
      <c r="A1378" t="s">
        <v>347</v>
      </c>
      <c r="B1378">
        <v>178</v>
      </c>
      <c r="C1378" t="s">
        <v>61</v>
      </c>
      <c r="D1378">
        <v>2013</v>
      </c>
      <c r="E1378" t="s">
        <v>2011</v>
      </c>
      <c r="F1378">
        <v>372.00015000000002</v>
      </c>
      <c r="G1378">
        <v>98.221768999999995</v>
      </c>
      <c r="H1378">
        <v>273.77838000000003</v>
      </c>
      <c r="I1378">
        <v>296.29752999999999</v>
      </c>
      <c r="J1378">
        <v>92.848106000000001</v>
      </c>
      <c r="K1378">
        <v>203.44943000000001</v>
      </c>
      <c r="N1378">
        <v>120.01817</v>
      </c>
      <c r="O1378">
        <v>123.68813</v>
      </c>
      <c r="P1378">
        <v>179.42099999999999</v>
      </c>
      <c r="Q1378" t="s">
        <v>1945</v>
      </c>
      <c r="R1378" t="s">
        <v>1945</v>
      </c>
      <c r="S1378" t="s">
        <v>1945</v>
      </c>
      <c r="T1378" t="s">
        <v>1946</v>
      </c>
      <c r="U1378" t="s">
        <v>1946</v>
      </c>
      <c r="V1378" t="s">
        <v>1946</v>
      </c>
      <c r="W1378" t="s">
        <v>1220</v>
      </c>
      <c r="X1378" t="s">
        <v>1220</v>
      </c>
      <c r="Y1378" t="s">
        <v>6</v>
      </c>
      <c r="Z1378" t="s">
        <v>6</v>
      </c>
      <c r="AA1378" t="s">
        <v>1947</v>
      </c>
      <c r="AB1378" t="s">
        <v>1948</v>
      </c>
      <c r="AC1378" t="s">
        <v>1440</v>
      </c>
    </row>
    <row r="1379" spans="1:29" x14ac:dyDescent="0.25">
      <c r="A1379" t="s">
        <v>347</v>
      </c>
      <c r="B1379">
        <v>178</v>
      </c>
      <c r="C1379" t="s">
        <v>61</v>
      </c>
      <c r="D1379">
        <v>2014</v>
      </c>
      <c r="E1379" t="s">
        <v>2012</v>
      </c>
      <c r="F1379">
        <v>392.84410000000003</v>
      </c>
      <c r="G1379">
        <v>85.784704000000005</v>
      </c>
      <c r="H1379">
        <v>307.05939000000001</v>
      </c>
      <c r="I1379">
        <v>300.9982</v>
      </c>
      <c r="J1379">
        <v>80.628215999999995</v>
      </c>
      <c r="K1379">
        <v>220.36998</v>
      </c>
      <c r="N1379">
        <v>104.52549999999999</v>
      </c>
      <c r="O1379">
        <v>108.66428000000001</v>
      </c>
      <c r="P1379">
        <v>194.55099999999999</v>
      </c>
      <c r="Q1379" t="s">
        <v>1945</v>
      </c>
      <c r="R1379" t="s">
        <v>1945</v>
      </c>
      <c r="S1379" t="s">
        <v>1945</v>
      </c>
      <c r="T1379" t="s">
        <v>1946</v>
      </c>
      <c r="U1379" t="s">
        <v>1946</v>
      </c>
      <c r="V1379" t="s">
        <v>1946</v>
      </c>
      <c r="W1379" t="s">
        <v>1220</v>
      </c>
      <c r="X1379" t="s">
        <v>1220</v>
      </c>
      <c r="Y1379" t="s">
        <v>6</v>
      </c>
      <c r="Z1379" t="s">
        <v>6</v>
      </c>
      <c r="AA1379" t="s">
        <v>1947</v>
      </c>
      <c r="AB1379" t="s">
        <v>1948</v>
      </c>
      <c r="AC1379" t="s">
        <v>1440</v>
      </c>
    </row>
    <row r="1380" spans="1:29" x14ac:dyDescent="0.25">
      <c r="A1380" t="s">
        <v>347</v>
      </c>
      <c r="B1380">
        <v>178</v>
      </c>
      <c r="C1380" t="s">
        <v>61</v>
      </c>
      <c r="D1380">
        <v>2015</v>
      </c>
      <c r="E1380" t="s">
        <v>2013</v>
      </c>
      <c r="F1380">
        <v>423.44895000000002</v>
      </c>
      <c r="G1380">
        <v>59.933407000000003</v>
      </c>
      <c r="H1380">
        <v>363.51553999999999</v>
      </c>
      <c r="I1380">
        <v>323.42935999999997</v>
      </c>
      <c r="J1380">
        <v>55.884863000000003</v>
      </c>
      <c r="K1380">
        <v>267.54449</v>
      </c>
      <c r="N1380">
        <v>76.808010999999993</v>
      </c>
      <c r="O1380">
        <v>80.015529999999998</v>
      </c>
      <c r="P1380">
        <v>262.50400000000002</v>
      </c>
      <c r="Q1380" t="s">
        <v>1945</v>
      </c>
      <c r="R1380" t="s">
        <v>1945</v>
      </c>
      <c r="S1380" t="s">
        <v>1945</v>
      </c>
      <c r="T1380" t="s">
        <v>1946</v>
      </c>
      <c r="U1380" t="s">
        <v>1946</v>
      </c>
      <c r="V1380" t="s">
        <v>1946</v>
      </c>
      <c r="W1380" t="s">
        <v>1220</v>
      </c>
      <c r="X1380" t="s">
        <v>1220</v>
      </c>
      <c r="Y1380" t="s">
        <v>6</v>
      </c>
      <c r="Z1380" t="s">
        <v>6</v>
      </c>
      <c r="AA1380" t="s">
        <v>1947</v>
      </c>
      <c r="AB1380" t="s">
        <v>1948</v>
      </c>
      <c r="AC1380" t="s">
        <v>1440</v>
      </c>
    </row>
    <row r="1381" spans="1:29" x14ac:dyDescent="0.25">
      <c r="A1381" t="s">
        <v>347</v>
      </c>
      <c r="B1381">
        <v>178</v>
      </c>
      <c r="C1381" t="s">
        <v>61</v>
      </c>
      <c r="D1381">
        <v>2016</v>
      </c>
      <c r="E1381" t="s">
        <v>2014</v>
      </c>
      <c r="F1381">
        <v>421.31763000000001</v>
      </c>
      <c r="G1381">
        <v>56.520462999999999</v>
      </c>
      <c r="H1381">
        <v>364.79716999999999</v>
      </c>
      <c r="I1381">
        <v>301.79084999999998</v>
      </c>
      <c r="J1381">
        <v>52.531506</v>
      </c>
      <c r="K1381">
        <v>249.25934000000001</v>
      </c>
      <c r="N1381">
        <v>73.959208000000004</v>
      </c>
      <c r="O1381">
        <v>77.017624999999995</v>
      </c>
      <c r="P1381">
        <v>271.38</v>
      </c>
      <c r="Q1381" t="s">
        <v>1945</v>
      </c>
      <c r="R1381" t="s">
        <v>1945</v>
      </c>
      <c r="S1381" t="s">
        <v>1945</v>
      </c>
      <c r="T1381" t="s">
        <v>1946</v>
      </c>
      <c r="U1381" t="s">
        <v>1946</v>
      </c>
      <c r="V1381" t="s">
        <v>1946</v>
      </c>
      <c r="W1381" t="s">
        <v>1220</v>
      </c>
      <c r="X1381" t="s">
        <v>1220</v>
      </c>
      <c r="Y1381" t="s">
        <v>6</v>
      </c>
      <c r="Z1381" t="s">
        <v>6</v>
      </c>
      <c r="AA1381" t="s">
        <v>1947</v>
      </c>
      <c r="AB1381" t="s">
        <v>1948</v>
      </c>
      <c r="AC1381" t="s">
        <v>1440</v>
      </c>
    </row>
    <row r="1382" spans="1:29" x14ac:dyDescent="0.25">
      <c r="A1382" t="s">
        <v>347</v>
      </c>
      <c r="B1382">
        <v>178</v>
      </c>
      <c r="C1382" t="s">
        <v>61</v>
      </c>
      <c r="D1382">
        <v>2017</v>
      </c>
      <c r="E1382" t="s">
        <v>2015</v>
      </c>
      <c r="F1382">
        <v>369.25655999999998</v>
      </c>
      <c r="G1382">
        <v>50.087519999999998</v>
      </c>
      <c r="H1382">
        <v>319.16904</v>
      </c>
      <c r="I1382">
        <v>254.57374999999999</v>
      </c>
      <c r="J1382">
        <v>46.848585999999997</v>
      </c>
      <c r="K1382">
        <v>207.72516999999999</v>
      </c>
      <c r="N1382">
        <v>67.838294000000005</v>
      </c>
      <c r="O1382">
        <v>70.901009000000002</v>
      </c>
      <c r="P1382">
        <v>296.83499999999998</v>
      </c>
      <c r="Q1382" t="s">
        <v>1945</v>
      </c>
      <c r="R1382" t="s">
        <v>1945</v>
      </c>
      <c r="S1382" t="s">
        <v>1945</v>
      </c>
      <c r="T1382" t="s">
        <v>1946</v>
      </c>
      <c r="U1382" t="s">
        <v>1946</v>
      </c>
      <c r="V1382" t="s">
        <v>1946</v>
      </c>
      <c r="W1382" t="s">
        <v>1220</v>
      </c>
      <c r="X1382" t="s">
        <v>1220</v>
      </c>
      <c r="Y1382" t="s">
        <v>6</v>
      </c>
      <c r="Z1382" t="s">
        <v>6</v>
      </c>
      <c r="AA1382" t="s">
        <v>1947</v>
      </c>
      <c r="AB1382" t="s">
        <v>1948</v>
      </c>
      <c r="AC1382" t="s">
        <v>1440</v>
      </c>
    </row>
    <row r="1383" spans="1:29" x14ac:dyDescent="0.25">
      <c r="A1383" t="s">
        <v>347</v>
      </c>
      <c r="B1383">
        <v>178</v>
      </c>
      <c r="C1383" t="s">
        <v>61</v>
      </c>
      <c r="D1383">
        <v>2018</v>
      </c>
      <c r="E1383" t="s">
        <v>2016</v>
      </c>
      <c r="F1383">
        <v>349.61237999999997</v>
      </c>
      <c r="G1383">
        <v>45.398654000000001</v>
      </c>
      <c r="H1383">
        <v>304.21372000000002</v>
      </c>
      <c r="I1383">
        <v>233.66382999999999</v>
      </c>
      <c r="J1383">
        <v>42.430987000000002</v>
      </c>
      <c r="K1383">
        <v>191.23284000000001</v>
      </c>
      <c r="N1383">
        <v>63.654474999999998</v>
      </c>
      <c r="O1383">
        <v>71.080647999999997</v>
      </c>
      <c r="P1383">
        <v>323.959</v>
      </c>
      <c r="Q1383" t="s">
        <v>1945</v>
      </c>
      <c r="R1383" t="s">
        <v>1945</v>
      </c>
      <c r="S1383" t="s">
        <v>1945</v>
      </c>
      <c r="T1383" t="s">
        <v>1946</v>
      </c>
      <c r="U1383" t="s">
        <v>1946</v>
      </c>
      <c r="V1383" t="s">
        <v>1946</v>
      </c>
      <c r="W1383" t="s">
        <v>1220</v>
      </c>
      <c r="X1383" t="s">
        <v>1220</v>
      </c>
      <c r="Y1383" t="s">
        <v>6</v>
      </c>
      <c r="Z1383" t="s">
        <v>6</v>
      </c>
      <c r="AA1383" t="s">
        <v>1947</v>
      </c>
      <c r="AB1383" t="s">
        <v>1948</v>
      </c>
      <c r="AC1383" t="s">
        <v>1440</v>
      </c>
    </row>
    <row r="1384" spans="1:29" x14ac:dyDescent="0.25">
      <c r="A1384" t="s">
        <v>347</v>
      </c>
      <c r="B1384">
        <v>181</v>
      </c>
      <c r="C1384" t="s">
        <v>73</v>
      </c>
      <c r="D1384">
        <v>1950</v>
      </c>
      <c r="E1384" t="s">
        <v>2017</v>
      </c>
      <c r="Q1384" t="s">
        <v>2018</v>
      </c>
      <c r="R1384" t="s">
        <v>2018</v>
      </c>
      <c r="S1384" t="s">
        <v>2018</v>
      </c>
      <c r="T1384" t="s">
        <v>2019</v>
      </c>
      <c r="U1384" t="s">
        <v>2020</v>
      </c>
      <c r="V1384" t="s">
        <v>2021</v>
      </c>
      <c r="W1384" t="s">
        <v>2018</v>
      </c>
      <c r="X1384" t="s">
        <v>2018</v>
      </c>
      <c r="Y1384" t="s">
        <v>6</v>
      </c>
      <c r="Z1384" t="s">
        <v>6</v>
      </c>
      <c r="AA1384" t="s">
        <v>711</v>
      </c>
      <c r="AB1384" t="s">
        <v>2022</v>
      </c>
      <c r="AC1384" t="s">
        <v>2023</v>
      </c>
    </row>
    <row r="1385" spans="1:29" x14ac:dyDescent="0.25">
      <c r="A1385" t="s">
        <v>347</v>
      </c>
      <c r="B1385">
        <v>181</v>
      </c>
      <c r="C1385" t="s">
        <v>73</v>
      </c>
      <c r="D1385">
        <v>1951</v>
      </c>
      <c r="E1385" t="s">
        <v>2024</v>
      </c>
      <c r="Q1385" t="s">
        <v>2018</v>
      </c>
      <c r="R1385" t="s">
        <v>2018</v>
      </c>
      <c r="S1385" t="s">
        <v>2018</v>
      </c>
      <c r="T1385" t="s">
        <v>2019</v>
      </c>
      <c r="U1385" t="s">
        <v>2020</v>
      </c>
      <c r="V1385" t="s">
        <v>2021</v>
      </c>
      <c r="W1385" t="s">
        <v>2018</v>
      </c>
      <c r="X1385" t="s">
        <v>2018</v>
      </c>
      <c r="Y1385" t="s">
        <v>6</v>
      </c>
      <c r="Z1385" t="s">
        <v>6</v>
      </c>
      <c r="AA1385" t="s">
        <v>711</v>
      </c>
      <c r="AB1385" t="s">
        <v>2022</v>
      </c>
      <c r="AC1385" t="s">
        <v>2023</v>
      </c>
    </row>
    <row r="1386" spans="1:29" x14ac:dyDescent="0.25">
      <c r="A1386" t="s">
        <v>347</v>
      </c>
      <c r="B1386">
        <v>181</v>
      </c>
      <c r="C1386" t="s">
        <v>73</v>
      </c>
      <c r="D1386">
        <v>1952</v>
      </c>
      <c r="E1386" t="s">
        <v>2025</v>
      </c>
      <c r="Q1386" t="s">
        <v>2018</v>
      </c>
      <c r="R1386" t="s">
        <v>2018</v>
      </c>
      <c r="S1386" t="s">
        <v>2018</v>
      </c>
      <c r="T1386" t="s">
        <v>2019</v>
      </c>
      <c r="U1386" t="s">
        <v>2020</v>
      </c>
      <c r="V1386" t="s">
        <v>2021</v>
      </c>
      <c r="W1386" t="s">
        <v>2018</v>
      </c>
      <c r="X1386" t="s">
        <v>2018</v>
      </c>
      <c r="Y1386" t="s">
        <v>6</v>
      </c>
      <c r="Z1386" t="s">
        <v>6</v>
      </c>
      <c r="AA1386" t="s">
        <v>711</v>
      </c>
      <c r="AB1386" t="s">
        <v>2022</v>
      </c>
      <c r="AC1386" t="s">
        <v>2023</v>
      </c>
    </row>
    <row r="1387" spans="1:29" x14ac:dyDescent="0.25">
      <c r="A1387" t="s">
        <v>347</v>
      </c>
      <c r="B1387">
        <v>181</v>
      </c>
      <c r="C1387" t="s">
        <v>73</v>
      </c>
      <c r="D1387">
        <v>1953</v>
      </c>
      <c r="E1387" t="s">
        <v>2026</v>
      </c>
      <c r="Q1387" t="s">
        <v>2018</v>
      </c>
      <c r="R1387" t="s">
        <v>2018</v>
      </c>
      <c r="S1387" t="s">
        <v>2018</v>
      </c>
      <c r="T1387" t="s">
        <v>2019</v>
      </c>
      <c r="U1387" t="s">
        <v>2020</v>
      </c>
      <c r="V1387" t="s">
        <v>2021</v>
      </c>
      <c r="W1387" t="s">
        <v>2018</v>
      </c>
      <c r="X1387" t="s">
        <v>2018</v>
      </c>
      <c r="Y1387" t="s">
        <v>6</v>
      </c>
      <c r="Z1387" t="s">
        <v>6</v>
      </c>
      <c r="AA1387" t="s">
        <v>711</v>
      </c>
      <c r="AB1387" t="s">
        <v>2022</v>
      </c>
      <c r="AC1387" t="s">
        <v>2023</v>
      </c>
    </row>
    <row r="1388" spans="1:29" x14ac:dyDescent="0.25">
      <c r="A1388" t="s">
        <v>347</v>
      </c>
      <c r="B1388">
        <v>181</v>
      </c>
      <c r="C1388" t="s">
        <v>73</v>
      </c>
      <c r="D1388">
        <v>1954</v>
      </c>
      <c r="E1388" t="s">
        <v>2027</v>
      </c>
      <c r="P1388">
        <v>8.0070840000000004E-2</v>
      </c>
      <c r="Q1388" t="s">
        <v>2018</v>
      </c>
      <c r="R1388" t="s">
        <v>2018</v>
      </c>
      <c r="S1388" t="s">
        <v>2018</v>
      </c>
      <c r="T1388" t="s">
        <v>2019</v>
      </c>
      <c r="U1388" t="s">
        <v>2020</v>
      </c>
      <c r="V1388" t="s">
        <v>2021</v>
      </c>
      <c r="W1388" t="s">
        <v>2018</v>
      </c>
      <c r="X1388" t="s">
        <v>2018</v>
      </c>
      <c r="Y1388" t="s">
        <v>6</v>
      </c>
      <c r="Z1388" t="s">
        <v>6</v>
      </c>
      <c r="AA1388" t="s">
        <v>711</v>
      </c>
      <c r="AB1388" t="s">
        <v>2022</v>
      </c>
      <c r="AC1388" t="s">
        <v>2023</v>
      </c>
    </row>
    <row r="1389" spans="1:29" x14ac:dyDescent="0.25">
      <c r="A1389" t="s">
        <v>347</v>
      </c>
      <c r="B1389">
        <v>181</v>
      </c>
      <c r="C1389" t="s">
        <v>73</v>
      </c>
      <c r="D1389">
        <v>1955</v>
      </c>
      <c r="E1389" t="s">
        <v>2028</v>
      </c>
      <c r="P1389">
        <v>8.1544539999999999E-2</v>
      </c>
      <c r="Q1389" t="s">
        <v>2018</v>
      </c>
      <c r="R1389" t="s">
        <v>2018</v>
      </c>
      <c r="S1389" t="s">
        <v>2018</v>
      </c>
      <c r="T1389" t="s">
        <v>2019</v>
      </c>
      <c r="U1389" t="s">
        <v>2020</v>
      </c>
      <c r="V1389" t="s">
        <v>2021</v>
      </c>
      <c r="W1389" t="s">
        <v>2018</v>
      </c>
      <c r="X1389" t="s">
        <v>2018</v>
      </c>
      <c r="Y1389" t="s">
        <v>6</v>
      </c>
      <c r="Z1389" t="s">
        <v>6</v>
      </c>
      <c r="AA1389" t="s">
        <v>711</v>
      </c>
      <c r="AB1389" t="s">
        <v>2022</v>
      </c>
      <c r="AC1389" t="s">
        <v>2023</v>
      </c>
    </row>
    <row r="1390" spans="1:29" x14ac:dyDescent="0.25">
      <c r="A1390" t="s">
        <v>347</v>
      </c>
      <c r="B1390">
        <v>181</v>
      </c>
      <c r="C1390" t="s">
        <v>73</v>
      </c>
      <c r="D1390">
        <v>1956</v>
      </c>
      <c r="E1390" t="s">
        <v>2029</v>
      </c>
      <c r="P1390">
        <v>9.2597260000000001E-2</v>
      </c>
      <c r="Q1390" t="s">
        <v>2018</v>
      </c>
      <c r="R1390" t="s">
        <v>2018</v>
      </c>
      <c r="S1390" t="s">
        <v>2018</v>
      </c>
      <c r="T1390" t="s">
        <v>2019</v>
      </c>
      <c r="U1390" t="s">
        <v>2020</v>
      </c>
      <c r="V1390" t="s">
        <v>2021</v>
      </c>
      <c r="W1390" t="s">
        <v>2018</v>
      </c>
      <c r="X1390" t="s">
        <v>2018</v>
      </c>
      <c r="Y1390" t="s">
        <v>6</v>
      </c>
      <c r="Z1390" t="s">
        <v>6</v>
      </c>
      <c r="AA1390" t="s">
        <v>711</v>
      </c>
      <c r="AB1390" t="s">
        <v>2022</v>
      </c>
      <c r="AC1390" t="s">
        <v>2023</v>
      </c>
    </row>
    <row r="1391" spans="1:29" x14ac:dyDescent="0.25">
      <c r="A1391" t="s">
        <v>347</v>
      </c>
      <c r="B1391">
        <v>181</v>
      </c>
      <c r="C1391" t="s">
        <v>73</v>
      </c>
      <c r="D1391">
        <v>1957</v>
      </c>
      <c r="E1391" t="s">
        <v>2030</v>
      </c>
      <c r="P1391">
        <v>9.8000809999999994E-2</v>
      </c>
      <c r="Q1391" t="s">
        <v>2018</v>
      </c>
      <c r="R1391" t="s">
        <v>2018</v>
      </c>
      <c r="S1391" t="s">
        <v>2018</v>
      </c>
      <c r="T1391" t="s">
        <v>2019</v>
      </c>
      <c r="U1391" t="s">
        <v>2020</v>
      </c>
      <c r="V1391" t="s">
        <v>2021</v>
      </c>
      <c r="W1391" t="s">
        <v>2018</v>
      </c>
      <c r="X1391" t="s">
        <v>2018</v>
      </c>
      <c r="Y1391" t="s">
        <v>6</v>
      </c>
      <c r="Z1391" t="s">
        <v>6</v>
      </c>
      <c r="AA1391" t="s">
        <v>711</v>
      </c>
      <c r="AB1391" t="s">
        <v>2022</v>
      </c>
      <c r="AC1391" t="s">
        <v>2023</v>
      </c>
    </row>
    <row r="1392" spans="1:29" x14ac:dyDescent="0.25">
      <c r="A1392" t="s">
        <v>347</v>
      </c>
      <c r="B1392">
        <v>181</v>
      </c>
      <c r="C1392" t="s">
        <v>73</v>
      </c>
      <c r="D1392">
        <v>1958</v>
      </c>
      <c r="E1392" t="s">
        <v>2031</v>
      </c>
      <c r="P1392">
        <v>0.10487806</v>
      </c>
      <c r="Q1392" t="s">
        <v>2018</v>
      </c>
      <c r="R1392" t="s">
        <v>2018</v>
      </c>
      <c r="S1392" t="s">
        <v>2018</v>
      </c>
      <c r="T1392" t="s">
        <v>2019</v>
      </c>
      <c r="U1392" t="s">
        <v>2020</v>
      </c>
      <c r="V1392" t="s">
        <v>2021</v>
      </c>
      <c r="W1392" t="s">
        <v>2018</v>
      </c>
      <c r="X1392" t="s">
        <v>2018</v>
      </c>
      <c r="Y1392" t="s">
        <v>6</v>
      </c>
      <c r="Z1392" t="s">
        <v>6</v>
      </c>
      <c r="AA1392" t="s">
        <v>711</v>
      </c>
      <c r="AB1392" t="s">
        <v>2022</v>
      </c>
      <c r="AC1392" t="s">
        <v>2023</v>
      </c>
    </row>
    <row r="1393" spans="1:29" x14ac:dyDescent="0.25">
      <c r="A1393" t="s">
        <v>347</v>
      </c>
      <c r="B1393">
        <v>181</v>
      </c>
      <c r="C1393" t="s">
        <v>73</v>
      </c>
      <c r="D1393">
        <v>1959</v>
      </c>
      <c r="E1393" t="s">
        <v>2032</v>
      </c>
      <c r="P1393">
        <v>0.10929915</v>
      </c>
      <c r="Q1393" t="s">
        <v>2018</v>
      </c>
      <c r="R1393" t="s">
        <v>2018</v>
      </c>
      <c r="S1393" t="s">
        <v>2018</v>
      </c>
      <c r="T1393" t="s">
        <v>2019</v>
      </c>
      <c r="U1393" t="s">
        <v>2020</v>
      </c>
      <c r="V1393" t="s">
        <v>2021</v>
      </c>
      <c r="W1393" t="s">
        <v>2018</v>
      </c>
      <c r="X1393" t="s">
        <v>2018</v>
      </c>
      <c r="Y1393" t="s">
        <v>6</v>
      </c>
      <c r="Z1393" t="s">
        <v>6</v>
      </c>
      <c r="AA1393" t="s">
        <v>711</v>
      </c>
      <c r="AB1393" t="s">
        <v>2022</v>
      </c>
      <c r="AC1393" t="s">
        <v>2023</v>
      </c>
    </row>
    <row r="1394" spans="1:29" x14ac:dyDescent="0.25">
      <c r="A1394" t="s">
        <v>347</v>
      </c>
      <c r="B1394">
        <v>181</v>
      </c>
      <c r="C1394" t="s">
        <v>73</v>
      </c>
      <c r="D1394">
        <v>1960</v>
      </c>
      <c r="E1394" t="s">
        <v>2033</v>
      </c>
      <c r="I1394">
        <v>15.576637</v>
      </c>
      <c r="P1394">
        <v>0.11820518000000001</v>
      </c>
      <c r="Q1394" t="s">
        <v>2018</v>
      </c>
      <c r="R1394" t="s">
        <v>2018</v>
      </c>
      <c r="S1394" t="s">
        <v>2018</v>
      </c>
      <c r="T1394" t="s">
        <v>2019</v>
      </c>
      <c r="U1394" t="s">
        <v>2020</v>
      </c>
      <c r="V1394" t="s">
        <v>2021</v>
      </c>
      <c r="W1394" t="s">
        <v>2018</v>
      </c>
      <c r="X1394" t="s">
        <v>2018</v>
      </c>
      <c r="Y1394" t="s">
        <v>6</v>
      </c>
      <c r="Z1394" t="s">
        <v>6</v>
      </c>
      <c r="AA1394" t="s">
        <v>711</v>
      </c>
      <c r="AB1394" t="s">
        <v>2022</v>
      </c>
      <c r="AC1394" t="s">
        <v>2023</v>
      </c>
    </row>
    <row r="1395" spans="1:29" x14ac:dyDescent="0.25">
      <c r="A1395" t="s">
        <v>347</v>
      </c>
      <c r="B1395">
        <v>181</v>
      </c>
      <c r="C1395" t="s">
        <v>73</v>
      </c>
      <c r="D1395">
        <v>1961</v>
      </c>
      <c r="E1395" t="s">
        <v>2034</v>
      </c>
      <c r="I1395">
        <v>15.739414</v>
      </c>
      <c r="P1395">
        <v>0.12291364</v>
      </c>
      <c r="Q1395" t="s">
        <v>2018</v>
      </c>
      <c r="R1395" t="s">
        <v>2018</v>
      </c>
      <c r="S1395" t="s">
        <v>2018</v>
      </c>
      <c r="T1395" t="s">
        <v>2019</v>
      </c>
      <c r="U1395" t="s">
        <v>2020</v>
      </c>
      <c r="V1395" t="s">
        <v>2021</v>
      </c>
      <c r="W1395" t="s">
        <v>2018</v>
      </c>
      <c r="X1395" t="s">
        <v>2018</v>
      </c>
      <c r="Y1395" t="s">
        <v>6</v>
      </c>
      <c r="Z1395" t="s">
        <v>6</v>
      </c>
      <c r="AA1395" t="s">
        <v>711</v>
      </c>
      <c r="AB1395" t="s">
        <v>2022</v>
      </c>
      <c r="AC1395" t="s">
        <v>2023</v>
      </c>
    </row>
    <row r="1396" spans="1:29" x14ac:dyDescent="0.25">
      <c r="A1396" t="s">
        <v>347</v>
      </c>
      <c r="B1396">
        <v>181</v>
      </c>
      <c r="C1396" t="s">
        <v>73</v>
      </c>
      <c r="D1396">
        <v>1962</v>
      </c>
      <c r="E1396" t="s">
        <v>2035</v>
      </c>
      <c r="I1396">
        <v>16.885677999999999</v>
      </c>
      <c r="P1396">
        <v>0.11935466</v>
      </c>
      <c r="Q1396" t="s">
        <v>2018</v>
      </c>
      <c r="R1396" t="s">
        <v>2018</v>
      </c>
      <c r="S1396" t="s">
        <v>2018</v>
      </c>
      <c r="T1396" t="s">
        <v>2019</v>
      </c>
      <c r="U1396" t="s">
        <v>2020</v>
      </c>
      <c r="V1396" t="s">
        <v>2021</v>
      </c>
      <c r="W1396" t="s">
        <v>2018</v>
      </c>
      <c r="X1396" t="s">
        <v>2018</v>
      </c>
      <c r="Y1396" t="s">
        <v>6</v>
      </c>
      <c r="Z1396" t="s">
        <v>6</v>
      </c>
      <c r="AA1396" t="s">
        <v>711</v>
      </c>
      <c r="AB1396" t="s">
        <v>2022</v>
      </c>
      <c r="AC1396" t="s">
        <v>2023</v>
      </c>
    </row>
    <row r="1397" spans="1:29" x14ac:dyDescent="0.25">
      <c r="A1397" t="s">
        <v>347</v>
      </c>
      <c r="B1397">
        <v>181</v>
      </c>
      <c r="C1397" t="s">
        <v>73</v>
      </c>
      <c r="D1397">
        <v>1963</v>
      </c>
      <c r="E1397" t="s">
        <v>2036</v>
      </c>
      <c r="I1397">
        <v>18.833407999999999</v>
      </c>
      <c r="P1397">
        <v>0.11837710999999999</v>
      </c>
      <c r="Q1397" t="s">
        <v>2018</v>
      </c>
      <c r="R1397" t="s">
        <v>2018</v>
      </c>
      <c r="S1397" t="s">
        <v>2018</v>
      </c>
      <c r="T1397" t="s">
        <v>2019</v>
      </c>
      <c r="U1397" t="s">
        <v>2020</v>
      </c>
      <c r="V1397" t="s">
        <v>2021</v>
      </c>
      <c r="W1397" t="s">
        <v>2018</v>
      </c>
      <c r="X1397" t="s">
        <v>2018</v>
      </c>
      <c r="Y1397" t="s">
        <v>6</v>
      </c>
      <c r="Z1397" t="s">
        <v>6</v>
      </c>
      <c r="AA1397" t="s">
        <v>711</v>
      </c>
      <c r="AB1397" t="s">
        <v>2022</v>
      </c>
      <c r="AC1397" t="s">
        <v>2023</v>
      </c>
    </row>
    <row r="1398" spans="1:29" x14ac:dyDescent="0.25">
      <c r="A1398" t="s">
        <v>347</v>
      </c>
      <c r="B1398">
        <v>181</v>
      </c>
      <c r="C1398" t="s">
        <v>73</v>
      </c>
      <c r="D1398">
        <v>1964</v>
      </c>
      <c r="E1398" t="s">
        <v>2037</v>
      </c>
      <c r="I1398">
        <v>22.498750999999999</v>
      </c>
      <c r="P1398">
        <v>0.12078170000000001</v>
      </c>
      <c r="Q1398" t="s">
        <v>2018</v>
      </c>
      <c r="R1398" t="s">
        <v>2018</v>
      </c>
      <c r="S1398" t="s">
        <v>2018</v>
      </c>
      <c r="T1398" t="s">
        <v>2019</v>
      </c>
      <c r="U1398" t="s">
        <v>2020</v>
      </c>
      <c r="V1398" t="s">
        <v>2021</v>
      </c>
      <c r="W1398" t="s">
        <v>2018</v>
      </c>
      <c r="X1398" t="s">
        <v>2018</v>
      </c>
      <c r="Y1398" t="s">
        <v>6</v>
      </c>
      <c r="Z1398" t="s">
        <v>6</v>
      </c>
      <c r="AA1398" t="s">
        <v>711</v>
      </c>
      <c r="AB1398" t="s">
        <v>2022</v>
      </c>
      <c r="AC1398" t="s">
        <v>2023</v>
      </c>
    </row>
    <row r="1399" spans="1:29" x14ac:dyDescent="0.25">
      <c r="A1399" t="s">
        <v>347</v>
      </c>
      <c r="B1399">
        <v>181</v>
      </c>
      <c r="C1399" t="s">
        <v>73</v>
      </c>
      <c r="D1399">
        <v>1965</v>
      </c>
      <c r="E1399" t="s">
        <v>2038</v>
      </c>
      <c r="I1399">
        <v>23.825455000000002</v>
      </c>
      <c r="O1399">
        <v>16.257428000000001</v>
      </c>
      <c r="P1399">
        <v>0.12952563</v>
      </c>
      <c r="Q1399" t="s">
        <v>2018</v>
      </c>
      <c r="R1399" t="s">
        <v>2018</v>
      </c>
      <c r="S1399" t="s">
        <v>2018</v>
      </c>
      <c r="T1399" t="s">
        <v>2019</v>
      </c>
      <c r="U1399" t="s">
        <v>2020</v>
      </c>
      <c r="V1399" t="s">
        <v>2021</v>
      </c>
      <c r="W1399" t="s">
        <v>2018</v>
      </c>
      <c r="X1399" t="s">
        <v>2018</v>
      </c>
      <c r="Y1399" t="s">
        <v>6</v>
      </c>
      <c r="Z1399" t="s">
        <v>6</v>
      </c>
      <c r="AA1399" t="s">
        <v>711</v>
      </c>
      <c r="AB1399" t="s">
        <v>2022</v>
      </c>
      <c r="AC1399" t="s">
        <v>2023</v>
      </c>
    </row>
    <row r="1400" spans="1:29" x14ac:dyDescent="0.25">
      <c r="A1400" t="s">
        <v>347</v>
      </c>
      <c r="B1400">
        <v>181</v>
      </c>
      <c r="C1400" t="s">
        <v>73</v>
      </c>
      <c r="D1400">
        <v>1966</v>
      </c>
      <c r="E1400" t="s">
        <v>2039</v>
      </c>
      <c r="I1400">
        <v>29.616264999999999</v>
      </c>
      <c r="O1400">
        <v>19.052130999999999</v>
      </c>
      <c r="P1400">
        <v>0.14439277</v>
      </c>
      <c r="Q1400" t="s">
        <v>2018</v>
      </c>
      <c r="R1400" t="s">
        <v>2018</v>
      </c>
      <c r="S1400" t="s">
        <v>2018</v>
      </c>
      <c r="T1400" t="s">
        <v>2019</v>
      </c>
      <c r="U1400" t="s">
        <v>2020</v>
      </c>
      <c r="V1400" t="s">
        <v>2021</v>
      </c>
      <c r="W1400" t="s">
        <v>2018</v>
      </c>
      <c r="X1400" t="s">
        <v>2018</v>
      </c>
      <c r="Y1400" t="s">
        <v>6</v>
      </c>
      <c r="Z1400" t="s">
        <v>6</v>
      </c>
      <c r="AA1400" t="s">
        <v>711</v>
      </c>
      <c r="AB1400" t="s">
        <v>2022</v>
      </c>
      <c r="AC1400" t="s">
        <v>2023</v>
      </c>
    </row>
    <row r="1401" spans="1:29" x14ac:dyDescent="0.25">
      <c r="A1401" t="s">
        <v>347</v>
      </c>
      <c r="B1401">
        <v>181</v>
      </c>
      <c r="C1401" t="s">
        <v>73</v>
      </c>
      <c r="D1401">
        <v>1967</v>
      </c>
      <c r="E1401" t="s">
        <v>2040</v>
      </c>
      <c r="I1401">
        <v>36.465328999999997</v>
      </c>
      <c r="O1401">
        <v>22.434345</v>
      </c>
      <c r="P1401">
        <v>0.15636901</v>
      </c>
      <c r="Q1401" t="s">
        <v>2018</v>
      </c>
      <c r="R1401" t="s">
        <v>2018</v>
      </c>
      <c r="S1401" t="s">
        <v>2018</v>
      </c>
      <c r="T1401" t="s">
        <v>2019</v>
      </c>
      <c r="U1401" t="s">
        <v>2020</v>
      </c>
      <c r="V1401" t="s">
        <v>2021</v>
      </c>
      <c r="W1401" t="s">
        <v>2018</v>
      </c>
      <c r="X1401" t="s">
        <v>2018</v>
      </c>
      <c r="Y1401" t="s">
        <v>6</v>
      </c>
      <c r="Z1401" t="s">
        <v>6</v>
      </c>
      <c r="AA1401" t="s">
        <v>711</v>
      </c>
      <c r="AB1401" t="s">
        <v>2022</v>
      </c>
      <c r="AC1401" t="s">
        <v>2023</v>
      </c>
    </row>
    <row r="1402" spans="1:29" x14ac:dyDescent="0.25">
      <c r="A1402" t="s">
        <v>347</v>
      </c>
      <c r="B1402">
        <v>181</v>
      </c>
      <c r="C1402" t="s">
        <v>73</v>
      </c>
      <c r="D1402">
        <v>1968</v>
      </c>
      <c r="E1402" t="s">
        <v>2041</v>
      </c>
      <c r="I1402">
        <v>42.997919000000003</v>
      </c>
      <c r="O1402">
        <v>23.384274000000001</v>
      </c>
      <c r="P1402">
        <v>0.17511934000000001</v>
      </c>
      <c r="Q1402" t="s">
        <v>2018</v>
      </c>
      <c r="R1402" t="s">
        <v>2018</v>
      </c>
      <c r="S1402" t="s">
        <v>2018</v>
      </c>
      <c r="T1402" t="s">
        <v>2019</v>
      </c>
      <c r="U1402" t="s">
        <v>2020</v>
      </c>
      <c r="V1402" t="s">
        <v>2021</v>
      </c>
      <c r="W1402" t="s">
        <v>2018</v>
      </c>
      <c r="X1402" t="s">
        <v>2018</v>
      </c>
      <c r="Y1402" t="s">
        <v>6</v>
      </c>
      <c r="Z1402" t="s">
        <v>6</v>
      </c>
      <c r="AA1402" t="s">
        <v>711</v>
      </c>
      <c r="AB1402" t="s">
        <v>2022</v>
      </c>
      <c r="AC1402" t="s">
        <v>2023</v>
      </c>
    </row>
    <row r="1403" spans="1:29" x14ac:dyDescent="0.25">
      <c r="A1403" t="s">
        <v>347</v>
      </c>
      <c r="B1403">
        <v>181</v>
      </c>
      <c r="C1403" t="s">
        <v>73</v>
      </c>
      <c r="D1403">
        <v>1969</v>
      </c>
      <c r="E1403" t="s">
        <v>2042</v>
      </c>
      <c r="I1403">
        <v>63.753940999999998</v>
      </c>
      <c r="O1403">
        <v>25.376185</v>
      </c>
      <c r="P1403">
        <v>0.20139533000000001</v>
      </c>
      <c r="Q1403" t="s">
        <v>2018</v>
      </c>
      <c r="R1403" t="s">
        <v>2018</v>
      </c>
      <c r="S1403" t="s">
        <v>2018</v>
      </c>
      <c r="T1403" t="s">
        <v>2019</v>
      </c>
      <c r="U1403" t="s">
        <v>2020</v>
      </c>
      <c r="V1403" t="s">
        <v>2021</v>
      </c>
      <c r="W1403" t="s">
        <v>2018</v>
      </c>
      <c r="X1403" t="s">
        <v>2018</v>
      </c>
      <c r="Y1403" t="s">
        <v>6</v>
      </c>
      <c r="Z1403" t="s">
        <v>6</v>
      </c>
      <c r="AA1403" t="s">
        <v>711</v>
      </c>
      <c r="AB1403" t="s">
        <v>2022</v>
      </c>
      <c r="AC1403" t="s">
        <v>2023</v>
      </c>
    </row>
    <row r="1404" spans="1:29" x14ac:dyDescent="0.25">
      <c r="A1404" t="s">
        <v>347</v>
      </c>
      <c r="B1404">
        <v>181</v>
      </c>
      <c r="C1404" t="s">
        <v>73</v>
      </c>
      <c r="D1404">
        <v>1970</v>
      </c>
      <c r="E1404" t="s">
        <v>2043</v>
      </c>
      <c r="I1404">
        <v>68.909496000000004</v>
      </c>
      <c r="O1404">
        <v>33.936083000000004</v>
      </c>
      <c r="P1404">
        <v>0.23289557999999999</v>
      </c>
      <c r="Q1404" t="s">
        <v>2018</v>
      </c>
      <c r="R1404" t="s">
        <v>2018</v>
      </c>
      <c r="S1404" t="s">
        <v>2018</v>
      </c>
      <c r="T1404" t="s">
        <v>2019</v>
      </c>
      <c r="U1404" t="s">
        <v>2020</v>
      </c>
      <c r="V1404" t="s">
        <v>2021</v>
      </c>
      <c r="W1404" t="s">
        <v>2018</v>
      </c>
      <c r="X1404" t="s">
        <v>2018</v>
      </c>
      <c r="Y1404" t="s">
        <v>6</v>
      </c>
      <c r="Z1404" t="s">
        <v>6</v>
      </c>
      <c r="AA1404" t="s">
        <v>711</v>
      </c>
      <c r="AB1404" t="s">
        <v>2022</v>
      </c>
      <c r="AC1404" t="s">
        <v>2023</v>
      </c>
    </row>
    <row r="1405" spans="1:29" x14ac:dyDescent="0.25">
      <c r="A1405" t="s">
        <v>347</v>
      </c>
      <c r="B1405">
        <v>181</v>
      </c>
      <c r="C1405" t="s">
        <v>73</v>
      </c>
      <c r="D1405">
        <v>1971</v>
      </c>
      <c r="E1405" t="s">
        <v>2044</v>
      </c>
      <c r="I1405">
        <v>73.189994999999996</v>
      </c>
      <c r="O1405">
        <v>36.300420000000003</v>
      </c>
      <c r="P1405">
        <v>0.24012161000000001</v>
      </c>
      <c r="Q1405" t="s">
        <v>2018</v>
      </c>
      <c r="R1405" t="s">
        <v>2018</v>
      </c>
      <c r="S1405" t="s">
        <v>2018</v>
      </c>
      <c r="T1405" t="s">
        <v>2019</v>
      </c>
      <c r="U1405" t="s">
        <v>2020</v>
      </c>
      <c r="V1405" t="s">
        <v>2021</v>
      </c>
      <c r="W1405" t="s">
        <v>2018</v>
      </c>
      <c r="X1405" t="s">
        <v>2018</v>
      </c>
      <c r="Y1405" t="s">
        <v>6</v>
      </c>
      <c r="Z1405" t="s">
        <v>6</v>
      </c>
      <c r="AA1405" t="s">
        <v>711</v>
      </c>
      <c r="AB1405" t="s">
        <v>2022</v>
      </c>
      <c r="AC1405" t="s">
        <v>2023</v>
      </c>
    </row>
    <row r="1406" spans="1:29" x14ac:dyDescent="0.25">
      <c r="A1406" t="s">
        <v>347</v>
      </c>
      <c r="B1406">
        <v>181</v>
      </c>
      <c r="C1406" t="s">
        <v>73</v>
      </c>
      <c r="D1406">
        <v>1972</v>
      </c>
      <c r="E1406" t="s">
        <v>2045</v>
      </c>
      <c r="I1406">
        <v>74.155952999999997</v>
      </c>
      <c r="O1406">
        <v>32.384385999999999</v>
      </c>
      <c r="P1406">
        <v>0.25103186999999999</v>
      </c>
      <c r="Q1406" t="s">
        <v>2018</v>
      </c>
      <c r="R1406" t="s">
        <v>2018</v>
      </c>
      <c r="S1406" t="s">
        <v>2018</v>
      </c>
      <c r="T1406" t="s">
        <v>2019</v>
      </c>
      <c r="U1406" t="s">
        <v>2020</v>
      </c>
      <c r="V1406" t="s">
        <v>2021</v>
      </c>
      <c r="W1406" t="s">
        <v>2018</v>
      </c>
      <c r="X1406" t="s">
        <v>2018</v>
      </c>
      <c r="Y1406" t="s">
        <v>6</v>
      </c>
      <c r="Z1406" t="s">
        <v>6</v>
      </c>
      <c r="AA1406" t="s">
        <v>711</v>
      </c>
      <c r="AB1406" t="s">
        <v>2022</v>
      </c>
      <c r="AC1406" t="s">
        <v>2023</v>
      </c>
    </row>
    <row r="1407" spans="1:29" x14ac:dyDescent="0.25">
      <c r="A1407" t="s">
        <v>347</v>
      </c>
      <c r="B1407">
        <v>181</v>
      </c>
      <c r="C1407" t="s">
        <v>73</v>
      </c>
      <c r="D1407">
        <v>1973</v>
      </c>
      <c r="E1407" t="s">
        <v>2046</v>
      </c>
      <c r="I1407">
        <v>62.542504999999998</v>
      </c>
      <c r="O1407">
        <v>30.249395</v>
      </c>
      <c r="P1407">
        <v>0.28415074000000001</v>
      </c>
      <c r="Q1407" t="s">
        <v>2018</v>
      </c>
      <c r="R1407" t="s">
        <v>2018</v>
      </c>
      <c r="S1407" t="s">
        <v>2018</v>
      </c>
      <c r="T1407" t="s">
        <v>2019</v>
      </c>
      <c r="U1407" t="s">
        <v>2020</v>
      </c>
      <c r="V1407" t="s">
        <v>2021</v>
      </c>
      <c r="W1407" t="s">
        <v>2018</v>
      </c>
      <c r="X1407" t="s">
        <v>2018</v>
      </c>
      <c r="Y1407" t="s">
        <v>6</v>
      </c>
      <c r="Z1407" t="s">
        <v>6</v>
      </c>
      <c r="AA1407" t="s">
        <v>711</v>
      </c>
      <c r="AB1407" t="s">
        <v>2022</v>
      </c>
      <c r="AC1407" t="s">
        <v>2023</v>
      </c>
    </row>
    <row r="1408" spans="1:29" x14ac:dyDescent="0.25">
      <c r="A1408" t="s">
        <v>347</v>
      </c>
      <c r="B1408">
        <v>181</v>
      </c>
      <c r="C1408" t="s">
        <v>73</v>
      </c>
      <c r="D1408">
        <v>1974</v>
      </c>
      <c r="E1408" t="s">
        <v>2047</v>
      </c>
      <c r="I1408">
        <v>59.651660999999997</v>
      </c>
      <c r="O1408">
        <v>27.316503999999998</v>
      </c>
      <c r="P1408">
        <v>0.32318649999999999</v>
      </c>
      <c r="Q1408" t="s">
        <v>2018</v>
      </c>
      <c r="R1408" t="s">
        <v>2018</v>
      </c>
      <c r="S1408" t="s">
        <v>2018</v>
      </c>
      <c r="T1408" t="s">
        <v>2019</v>
      </c>
      <c r="U1408" t="s">
        <v>2020</v>
      </c>
      <c r="V1408" t="s">
        <v>2021</v>
      </c>
      <c r="W1408" t="s">
        <v>2018</v>
      </c>
      <c r="X1408" t="s">
        <v>2018</v>
      </c>
      <c r="Y1408" t="s">
        <v>6</v>
      </c>
      <c r="Z1408" t="s">
        <v>6</v>
      </c>
      <c r="AA1408" t="s">
        <v>711</v>
      </c>
      <c r="AB1408" t="s">
        <v>2022</v>
      </c>
      <c r="AC1408" t="s">
        <v>2023</v>
      </c>
    </row>
    <row r="1409" spans="1:29" x14ac:dyDescent="0.25">
      <c r="A1409" t="s">
        <v>347</v>
      </c>
      <c r="B1409">
        <v>181</v>
      </c>
      <c r="C1409" t="s">
        <v>73</v>
      </c>
      <c r="D1409">
        <v>1975</v>
      </c>
      <c r="E1409" t="s">
        <v>2048</v>
      </c>
      <c r="I1409">
        <v>46.535426999999999</v>
      </c>
      <c r="O1409">
        <v>25.151748999999999</v>
      </c>
      <c r="P1409">
        <v>0.40712577999999999</v>
      </c>
      <c r="Q1409" t="s">
        <v>2018</v>
      </c>
      <c r="R1409" t="s">
        <v>2018</v>
      </c>
      <c r="S1409" t="s">
        <v>2018</v>
      </c>
      <c r="T1409" t="s">
        <v>2019</v>
      </c>
      <c r="U1409" t="s">
        <v>2020</v>
      </c>
      <c r="V1409" t="s">
        <v>2021</v>
      </c>
      <c r="W1409" t="s">
        <v>2018</v>
      </c>
      <c r="X1409" t="s">
        <v>2018</v>
      </c>
      <c r="Y1409" t="s">
        <v>6</v>
      </c>
      <c r="Z1409" t="s">
        <v>6</v>
      </c>
      <c r="AA1409" t="s">
        <v>711</v>
      </c>
      <c r="AB1409" t="s">
        <v>2022</v>
      </c>
      <c r="AC1409" t="s">
        <v>2023</v>
      </c>
    </row>
    <row r="1410" spans="1:29" x14ac:dyDescent="0.25">
      <c r="A1410" t="s">
        <v>347</v>
      </c>
      <c r="B1410">
        <v>181</v>
      </c>
      <c r="C1410" t="s">
        <v>73</v>
      </c>
      <c r="D1410">
        <v>1976</v>
      </c>
      <c r="E1410" t="s">
        <v>2049</v>
      </c>
      <c r="I1410">
        <v>40.279792</v>
      </c>
      <c r="O1410">
        <v>21.657146000000001</v>
      </c>
      <c r="P1410">
        <v>0.50035426000000005</v>
      </c>
      <c r="Q1410" t="s">
        <v>2018</v>
      </c>
      <c r="R1410" t="s">
        <v>2018</v>
      </c>
      <c r="S1410" t="s">
        <v>2018</v>
      </c>
      <c r="T1410" t="s">
        <v>2019</v>
      </c>
      <c r="U1410" t="s">
        <v>2020</v>
      </c>
      <c r="V1410" t="s">
        <v>2021</v>
      </c>
      <c r="W1410" t="s">
        <v>2018</v>
      </c>
      <c r="X1410" t="s">
        <v>2018</v>
      </c>
      <c r="Y1410" t="s">
        <v>6</v>
      </c>
      <c r="Z1410" t="s">
        <v>6</v>
      </c>
      <c r="AA1410" t="s">
        <v>711</v>
      </c>
      <c r="AB1410" t="s">
        <v>2022</v>
      </c>
      <c r="AC1410" t="s">
        <v>2023</v>
      </c>
    </row>
    <row r="1411" spans="1:29" x14ac:dyDescent="0.25">
      <c r="A1411" t="s">
        <v>347</v>
      </c>
      <c r="B1411">
        <v>181</v>
      </c>
      <c r="C1411" t="s">
        <v>73</v>
      </c>
      <c r="D1411">
        <v>1977</v>
      </c>
      <c r="E1411" t="s">
        <v>2050</v>
      </c>
      <c r="I1411">
        <v>35.401781</v>
      </c>
      <c r="O1411">
        <v>18.344259000000001</v>
      </c>
      <c r="P1411">
        <v>0.58893814</v>
      </c>
      <c r="Q1411" t="s">
        <v>2018</v>
      </c>
      <c r="R1411" t="s">
        <v>2018</v>
      </c>
      <c r="S1411" t="s">
        <v>2018</v>
      </c>
      <c r="T1411" t="s">
        <v>2019</v>
      </c>
      <c r="U1411" t="s">
        <v>2020</v>
      </c>
      <c r="V1411" t="s">
        <v>2021</v>
      </c>
      <c r="W1411" t="s">
        <v>2018</v>
      </c>
      <c r="X1411" t="s">
        <v>2018</v>
      </c>
      <c r="Y1411" t="s">
        <v>6</v>
      </c>
      <c r="Z1411" t="s">
        <v>6</v>
      </c>
      <c r="AA1411" t="s">
        <v>711</v>
      </c>
      <c r="AB1411" t="s">
        <v>2022</v>
      </c>
      <c r="AC1411" t="s">
        <v>2023</v>
      </c>
    </row>
    <row r="1412" spans="1:29" x14ac:dyDescent="0.25">
      <c r="A1412" t="s">
        <v>347</v>
      </c>
      <c r="B1412">
        <v>181</v>
      </c>
      <c r="C1412" t="s">
        <v>73</v>
      </c>
      <c r="D1412">
        <v>1978</v>
      </c>
      <c r="E1412" t="s">
        <v>2051</v>
      </c>
      <c r="I1412">
        <v>33.047640999999999</v>
      </c>
      <c r="O1412">
        <v>17.258365999999999</v>
      </c>
      <c r="P1412">
        <v>0.68187187999999999</v>
      </c>
      <c r="Q1412" t="s">
        <v>2018</v>
      </c>
      <c r="R1412" t="s">
        <v>2018</v>
      </c>
      <c r="S1412" t="s">
        <v>2018</v>
      </c>
      <c r="T1412" t="s">
        <v>2019</v>
      </c>
      <c r="U1412" t="s">
        <v>2020</v>
      </c>
      <c r="V1412" t="s">
        <v>2021</v>
      </c>
      <c r="W1412" t="s">
        <v>2018</v>
      </c>
      <c r="X1412" t="s">
        <v>2018</v>
      </c>
      <c r="Y1412" t="s">
        <v>6</v>
      </c>
      <c r="Z1412" t="s">
        <v>6</v>
      </c>
      <c r="AA1412" t="s">
        <v>711</v>
      </c>
      <c r="AB1412" t="s">
        <v>2022</v>
      </c>
      <c r="AC1412" t="s">
        <v>2023</v>
      </c>
    </row>
    <row r="1413" spans="1:29" x14ac:dyDescent="0.25">
      <c r="A1413" t="s">
        <v>347</v>
      </c>
      <c r="B1413">
        <v>181</v>
      </c>
      <c r="C1413" t="s">
        <v>73</v>
      </c>
      <c r="D1413">
        <v>1979</v>
      </c>
      <c r="E1413" t="s">
        <v>2052</v>
      </c>
      <c r="I1413">
        <v>34.24053</v>
      </c>
      <c r="P1413">
        <v>0.80016547999999998</v>
      </c>
      <c r="Q1413" t="s">
        <v>2018</v>
      </c>
      <c r="R1413" t="s">
        <v>2018</v>
      </c>
      <c r="S1413" t="s">
        <v>2018</v>
      </c>
      <c r="T1413" t="s">
        <v>2019</v>
      </c>
      <c r="U1413" t="s">
        <v>2020</v>
      </c>
      <c r="V1413" t="s">
        <v>2021</v>
      </c>
      <c r="W1413" t="s">
        <v>2018</v>
      </c>
      <c r="X1413" t="s">
        <v>2018</v>
      </c>
      <c r="Y1413" t="s">
        <v>6</v>
      </c>
      <c r="Z1413" t="s">
        <v>6</v>
      </c>
      <c r="AA1413" t="s">
        <v>711</v>
      </c>
      <c r="AB1413" t="s">
        <v>2022</v>
      </c>
      <c r="AC1413" t="s">
        <v>2023</v>
      </c>
    </row>
    <row r="1414" spans="1:29" x14ac:dyDescent="0.25">
      <c r="A1414" t="s">
        <v>347</v>
      </c>
      <c r="B1414">
        <v>181</v>
      </c>
      <c r="C1414" t="s">
        <v>73</v>
      </c>
      <c r="D1414">
        <v>1980</v>
      </c>
      <c r="E1414" t="s">
        <v>2053</v>
      </c>
      <c r="I1414">
        <v>39.262652000000003</v>
      </c>
      <c r="O1414">
        <v>14.097462</v>
      </c>
      <c r="P1414">
        <v>0.96281578000000001</v>
      </c>
      <c r="Q1414" t="s">
        <v>2018</v>
      </c>
      <c r="R1414" t="s">
        <v>2018</v>
      </c>
      <c r="S1414" t="s">
        <v>2018</v>
      </c>
      <c r="T1414" t="s">
        <v>2019</v>
      </c>
      <c r="U1414" t="s">
        <v>2020</v>
      </c>
      <c r="V1414" t="s">
        <v>2021</v>
      </c>
      <c r="W1414" t="s">
        <v>2018</v>
      </c>
      <c r="X1414" t="s">
        <v>2018</v>
      </c>
      <c r="Y1414" t="s">
        <v>6</v>
      </c>
      <c r="Z1414" t="s">
        <v>6</v>
      </c>
      <c r="AA1414" t="s">
        <v>711</v>
      </c>
      <c r="AB1414" t="s">
        <v>2022</v>
      </c>
      <c r="AC1414" t="s">
        <v>2023</v>
      </c>
    </row>
    <row r="1415" spans="1:29" x14ac:dyDescent="0.25">
      <c r="A1415" t="s">
        <v>347</v>
      </c>
      <c r="B1415">
        <v>181</v>
      </c>
      <c r="C1415" t="s">
        <v>73</v>
      </c>
      <c r="D1415">
        <v>1981</v>
      </c>
      <c r="E1415" t="s">
        <v>2054</v>
      </c>
      <c r="I1415">
        <v>42.588887</v>
      </c>
      <c r="O1415">
        <v>12.821033999999999</v>
      </c>
      <c r="P1415">
        <v>1.0521305000000001</v>
      </c>
      <c r="Q1415" t="s">
        <v>2018</v>
      </c>
      <c r="R1415" t="s">
        <v>2018</v>
      </c>
      <c r="S1415" t="s">
        <v>2018</v>
      </c>
      <c r="T1415" t="s">
        <v>2019</v>
      </c>
      <c r="U1415" t="s">
        <v>2020</v>
      </c>
      <c r="V1415" t="s">
        <v>2021</v>
      </c>
      <c r="W1415" t="s">
        <v>2018</v>
      </c>
      <c r="X1415" t="s">
        <v>2018</v>
      </c>
      <c r="Y1415" t="s">
        <v>6</v>
      </c>
      <c r="Z1415" t="s">
        <v>6</v>
      </c>
      <c r="AA1415" t="s">
        <v>711</v>
      </c>
      <c r="AB1415" t="s">
        <v>2022</v>
      </c>
      <c r="AC1415" t="s">
        <v>2023</v>
      </c>
    </row>
    <row r="1416" spans="1:29" x14ac:dyDescent="0.25">
      <c r="A1416" t="s">
        <v>347</v>
      </c>
      <c r="B1416">
        <v>181</v>
      </c>
      <c r="C1416" t="s">
        <v>73</v>
      </c>
      <c r="D1416">
        <v>1982</v>
      </c>
      <c r="E1416" t="s">
        <v>2055</v>
      </c>
      <c r="I1416">
        <v>51.250722000000003</v>
      </c>
      <c r="O1416">
        <v>12.701197000000001</v>
      </c>
      <c r="P1416">
        <v>1.0600400999999999</v>
      </c>
      <c r="Q1416" t="s">
        <v>2018</v>
      </c>
      <c r="R1416" t="s">
        <v>2018</v>
      </c>
      <c r="S1416" t="s">
        <v>2018</v>
      </c>
      <c r="T1416" t="s">
        <v>2019</v>
      </c>
      <c r="U1416" t="s">
        <v>2020</v>
      </c>
      <c r="V1416" t="s">
        <v>2021</v>
      </c>
      <c r="W1416" t="s">
        <v>2018</v>
      </c>
      <c r="X1416" t="s">
        <v>2018</v>
      </c>
      <c r="Y1416" t="s">
        <v>6</v>
      </c>
      <c r="Z1416" t="s">
        <v>6</v>
      </c>
      <c r="AA1416" t="s">
        <v>711</v>
      </c>
      <c r="AB1416" t="s">
        <v>2022</v>
      </c>
      <c r="AC1416" t="s">
        <v>2023</v>
      </c>
    </row>
    <row r="1417" spans="1:29" x14ac:dyDescent="0.25">
      <c r="A1417" t="s">
        <v>347</v>
      </c>
      <c r="B1417">
        <v>181</v>
      </c>
      <c r="C1417" t="s">
        <v>73</v>
      </c>
      <c r="D1417">
        <v>1983</v>
      </c>
      <c r="E1417" t="s">
        <v>2056</v>
      </c>
      <c r="I1417">
        <v>60.605080999999998</v>
      </c>
      <c r="O1417">
        <v>14.509575</v>
      </c>
      <c r="P1417">
        <v>1.0858954999999999</v>
      </c>
      <c r="Q1417" t="s">
        <v>2018</v>
      </c>
      <c r="R1417" t="s">
        <v>2018</v>
      </c>
      <c r="S1417" t="s">
        <v>2018</v>
      </c>
      <c r="T1417" t="s">
        <v>2019</v>
      </c>
      <c r="U1417" t="s">
        <v>2020</v>
      </c>
      <c r="V1417" t="s">
        <v>2021</v>
      </c>
      <c r="W1417" t="s">
        <v>2018</v>
      </c>
      <c r="X1417" t="s">
        <v>2018</v>
      </c>
      <c r="Y1417" t="s">
        <v>6</v>
      </c>
      <c r="Z1417" t="s">
        <v>6</v>
      </c>
      <c r="AA1417" t="s">
        <v>711</v>
      </c>
      <c r="AB1417" t="s">
        <v>2022</v>
      </c>
      <c r="AC1417" t="s">
        <v>2023</v>
      </c>
    </row>
    <row r="1418" spans="1:29" x14ac:dyDescent="0.25">
      <c r="A1418" t="s">
        <v>347</v>
      </c>
      <c r="B1418">
        <v>181</v>
      </c>
      <c r="C1418" t="s">
        <v>73</v>
      </c>
      <c r="D1418">
        <v>1984</v>
      </c>
      <c r="E1418" t="s">
        <v>2057</v>
      </c>
      <c r="I1418">
        <v>67.672408000000004</v>
      </c>
      <c r="O1418">
        <v>15.004016</v>
      </c>
      <c r="P1418">
        <v>1.0952887</v>
      </c>
      <c r="Q1418" t="s">
        <v>2018</v>
      </c>
      <c r="R1418" t="s">
        <v>2018</v>
      </c>
      <c r="S1418" t="s">
        <v>2018</v>
      </c>
      <c r="T1418" t="s">
        <v>2019</v>
      </c>
      <c r="U1418" t="s">
        <v>2020</v>
      </c>
      <c r="V1418" t="s">
        <v>2021</v>
      </c>
      <c r="W1418" t="s">
        <v>2018</v>
      </c>
      <c r="X1418" t="s">
        <v>2018</v>
      </c>
      <c r="Y1418" t="s">
        <v>6</v>
      </c>
      <c r="Z1418" t="s">
        <v>6</v>
      </c>
      <c r="AA1418" t="s">
        <v>711</v>
      </c>
      <c r="AB1418" t="s">
        <v>2022</v>
      </c>
      <c r="AC1418" t="s">
        <v>2023</v>
      </c>
    </row>
    <row r="1419" spans="1:29" x14ac:dyDescent="0.25">
      <c r="A1419" t="s">
        <v>347</v>
      </c>
      <c r="B1419">
        <v>181</v>
      </c>
      <c r="C1419" t="s">
        <v>73</v>
      </c>
      <c r="D1419">
        <v>1985</v>
      </c>
      <c r="E1419" t="s">
        <v>2058</v>
      </c>
      <c r="I1419">
        <v>74.973179999999999</v>
      </c>
      <c r="O1419">
        <v>14.475956</v>
      </c>
      <c r="P1419">
        <v>1.1261852999999999</v>
      </c>
      <c r="Q1419" t="s">
        <v>2018</v>
      </c>
      <c r="R1419" t="s">
        <v>2018</v>
      </c>
      <c r="S1419" t="s">
        <v>2018</v>
      </c>
      <c r="T1419" t="s">
        <v>2019</v>
      </c>
      <c r="U1419" t="s">
        <v>2020</v>
      </c>
      <c r="V1419" t="s">
        <v>2021</v>
      </c>
      <c r="W1419" t="s">
        <v>2018</v>
      </c>
      <c r="X1419" t="s">
        <v>2018</v>
      </c>
      <c r="Y1419" t="s">
        <v>6</v>
      </c>
      <c r="Z1419" t="s">
        <v>6</v>
      </c>
      <c r="AA1419" t="s">
        <v>711</v>
      </c>
      <c r="AB1419" t="s">
        <v>2022</v>
      </c>
      <c r="AC1419" t="s">
        <v>2023</v>
      </c>
    </row>
    <row r="1420" spans="1:29" x14ac:dyDescent="0.25">
      <c r="A1420" t="s">
        <v>347</v>
      </c>
      <c r="B1420">
        <v>181</v>
      </c>
      <c r="C1420" t="s">
        <v>73</v>
      </c>
      <c r="D1420">
        <v>1986</v>
      </c>
      <c r="E1420" t="s">
        <v>2059</v>
      </c>
      <c r="I1420">
        <v>78.371634999999998</v>
      </c>
      <c r="O1420">
        <v>11.938395999999999</v>
      </c>
      <c r="P1420">
        <v>1.2273196</v>
      </c>
      <c r="Q1420" t="s">
        <v>2018</v>
      </c>
      <c r="R1420" t="s">
        <v>2018</v>
      </c>
      <c r="S1420" t="s">
        <v>2018</v>
      </c>
      <c r="T1420" t="s">
        <v>2019</v>
      </c>
      <c r="U1420" t="s">
        <v>2020</v>
      </c>
      <c r="V1420" t="s">
        <v>2021</v>
      </c>
      <c r="W1420" t="s">
        <v>2018</v>
      </c>
      <c r="X1420" t="s">
        <v>2018</v>
      </c>
      <c r="Y1420" t="s">
        <v>6</v>
      </c>
      <c r="Z1420" t="s">
        <v>6</v>
      </c>
      <c r="AA1420" t="s">
        <v>711</v>
      </c>
      <c r="AB1420" t="s">
        <v>2022</v>
      </c>
      <c r="AC1420" t="s">
        <v>2023</v>
      </c>
    </row>
    <row r="1421" spans="1:29" x14ac:dyDescent="0.25">
      <c r="A1421" t="s">
        <v>347</v>
      </c>
      <c r="B1421">
        <v>181</v>
      </c>
      <c r="C1421" t="s">
        <v>73</v>
      </c>
      <c r="D1421">
        <v>1987</v>
      </c>
      <c r="E1421" t="s">
        <v>2060</v>
      </c>
      <c r="I1421">
        <v>81.200872000000004</v>
      </c>
      <c r="O1421">
        <v>14.978403</v>
      </c>
      <c r="P1421">
        <v>1.3464658</v>
      </c>
      <c r="Q1421" t="s">
        <v>2018</v>
      </c>
      <c r="R1421" t="s">
        <v>2018</v>
      </c>
      <c r="S1421" t="s">
        <v>2018</v>
      </c>
      <c r="T1421" t="s">
        <v>2019</v>
      </c>
      <c r="U1421" t="s">
        <v>2020</v>
      </c>
      <c r="V1421" t="s">
        <v>2021</v>
      </c>
      <c r="W1421" t="s">
        <v>2018</v>
      </c>
      <c r="X1421" t="s">
        <v>2018</v>
      </c>
      <c r="Y1421" t="s">
        <v>6</v>
      </c>
      <c r="Z1421" t="s">
        <v>6</v>
      </c>
      <c r="AA1421" t="s">
        <v>711</v>
      </c>
      <c r="AB1421" t="s">
        <v>2022</v>
      </c>
      <c r="AC1421" t="s">
        <v>2023</v>
      </c>
    </row>
    <row r="1422" spans="1:29" x14ac:dyDescent="0.25">
      <c r="A1422" t="s">
        <v>347</v>
      </c>
      <c r="B1422">
        <v>181</v>
      </c>
      <c r="C1422" t="s">
        <v>73</v>
      </c>
      <c r="D1422">
        <v>1988</v>
      </c>
      <c r="E1422" t="s">
        <v>2061</v>
      </c>
      <c r="I1422">
        <v>85.478350000000006</v>
      </c>
      <c r="O1422">
        <v>17.570318</v>
      </c>
      <c r="P1422">
        <v>1.4641947</v>
      </c>
      <c r="Q1422" t="s">
        <v>2018</v>
      </c>
      <c r="R1422" t="s">
        <v>2018</v>
      </c>
      <c r="S1422" t="s">
        <v>2018</v>
      </c>
      <c r="T1422" t="s">
        <v>2019</v>
      </c>
      <c r="U1422" t="s">
        <v>2020</v>
      </c>
      <c r="V1422" t="s">
        <v>2021</v>
      </c>
      <c r="W1422" t="s">
        <v>2018</v>
      </c>
      <c r="X1422" t="s">
        <v>2018</v>
      </c>
      <c r="Y1422" t="s">
        <v>6</v>
      </c>
      <c r="Z1422" t="s">
        <v>6</v>
      </c>
      <c r="AA1422" t="s">
        <v>711</v>
      </c>
      <c r="AB1422" t="s">
        <v>2022</v>
      </c>
      <c r="AC1422" t="s">
        <v>2023</v>
      </c>
    </row>
    <row r="1423" spans="1:29" x14ac:dyDescent="0.25">
      <c r="A1423" t="s">
        <v>347</v>
      </c>
      <c r="B1423">
        <v>181</v>
      </c>
      <c r="C1423" t="s">
        <v>73</v>
      </c>
      <c r="D1423">
        <v>1989</v>
      </c>
      <c r="E1423" t="s">
        <v>2062</v>
      </c>
      <c r="I1423">
        <v>92.597769999999997</v>
      </c>
      <c r="O1423">
        <v>17.205673000000001</v>
      </c>
      <c r="P1423">
        <v>1.6157083000000001</v>
      </c>
      <c r="Q1423" t="s">
        <v>2018</v>
      </c>
      <c r="R1423" t="s">
        <v>2018</v>
      </c>
      <c r="S1423" t="s">
        <v>2018</v>
      </c>
      <c r="T1423" t="s">
        <v>2019</v>
      </c>
      <c r="U1423" t="s">
        <v>2020</v>
      </c>
      <c r="V1423" t="s">
        <v>2021</v>
      </c>
      <c r="W1423" t="s">
        <v>2018</v>
      </c>
      <c r="X1423" t="s">
        <v>2018</v>
      </c>
      <c r="Y1423" t="s">
        <v>6</v>
      </c>
      <c r="Z1423" t="s">
        <v>6</v>
      </c>
      <c r="AA1423" t="s">
        <v>711</v>
      </c>
      <c r="AB1423" t="s">
        <v>2022</v>
      </c>
      <c r="AC1423" t="s">
        <v>2023</v>
      </c>
    </row>
    <row r="1424" spans="1:29" x14ac:dyDescent="0.25">
      <c r="A1424" t="s">
        <v>347</v>
      </c>
      <c r="B1424">
        <v>181</v>
      </c>
      <c r="C1424" t="s">
        <v>73</v>
      </c>
      <c r="D1424">
        <v>1990</v>
      </c>
      <c r="E1424" t="s">
        <v>2063</v>
      </c>
      <c r="I1424">
        <v>104.83557999999999</v>
      </c>
      <c r="O1424">
        <v>22.94482</v>
      </c>
      <c r="P1424">
        <v>1.7667141</v>
      </c>
      <c r="Q1424" t="s">
        <v>2018</v>
      </c>
      <c r="R1424" t="s">
        <v>2018</v>
      </c>
      <c r="S1424" t="s">
        <v>2018</v>
      </c>
      <c r="T1424" t="s">
        <v>2019</v>
      </c>
      <c r="U1424" t="s">
        <v>2020</v>
      </c>
      <c r="V1424" t="s">
        <v>2021</v>
      </c>
      <c r="W1424" t="s">
        <v>2018</v>
      </c>
      <c r="X1424" t="s">
        <v>2018</v>
      </c>
      <c r="Y1424" t="s">
        <v>6</v>
      </c>
      <c r="Z1424" t="s">
        <v>6</v>
      </c>
      <c r="AA1424" t="s">
        <v>711</v>
      </c>
      <c r="AB1424" t="s">
        <v>2022</v>
      </c>
      <c r="AC1424" t="s">
        <v>2023</v>
      </c>
    </row>
    <row r="1425" spans="1:29" x14ac:dyDescent="0.25">
      <c r="A1425" t="s">
        <v>347</v>
      </c>
      <c r="B1425">
        <v>181</v>
      </c>
      <c r="C1425" t="s">
        <v>73</v>
      </c>
      <c r="D1425">
        <v>1991</v>
      </c>
      <c r="E1425" t="s">
        <v>2064</v>
      </c>
      <c r="I1425">
        <v>113.02558999999999</v>
      </c>
      <c r="O1425">
        <v>25.223483999999999</v>
      </c>
      <c r="P1425">
        <v>1.9544311999999999</v>
      </c>
      <c r="Q1425" t="s">
        <v>2018</v>
      </c>
      <c r="R1425" t="s">
        <v>2018</v>
      </c>
      <c r="S1425" t="s">
        <v>2018</v>
      </c>
      <c r="T1425" t="s">
        <v>2019</v>
      </c>
      <c r="U1425" t="s">
        <v>2020</v>
      </c>
      <c r="V1425" t="s">
        <v>2021</v>
      </c>
      <c r="W1425" t="s">
        <v>2018</v>
      </c>
      <c r="X1425" t="s">
        <v>2018</v>
      </c>
      <c r="Y1425" t="s">
        <v>6</v>
      </c>
      <c r="Z1425" t="s">
        <v>6</v>
      </c>
      <c r="AA1425" t="s">
        <v>711</v>
      </c>
      <c r="AB1425" t="s">
        <v>2022</v>
      </c>
      <c r="AC1425" t="s">
        <v>2023</v>
      </c>
    </row>
    <row r="1426" spans="1:29" x14ac:dyDescent="0.25">
      <c r="A1426" t="s">
        <v>347</v>
      </c>
      <c r="B1426">
        <v>181</v>
      </c>
      <c r="C1426" t="s">
        <v>73</v>
      </c>
      <c r="D1426">
        <v>1992</v>
      </c>
      <c r="E1426" t="s">
        <v>2065</v>
      </c>
      <c r="I1426">
        <v>115.953</v>
      </c>
      <c r="O1426">
        <v>26.711175999999998</v>
      </c>
      <c r="P1426">
        <v>2.1437039000000002</v>
      </c>
      <c r="Q1426" t="s">
        <v>2018</v>
      </c>
      <c r="R1426" t="s">
        <v>2018</v>
      </c>
      <c r="S1426" t="s">
        <v>2018</v>
      </c>
      <c r="T1426" t="s">
        <v>2019</v>
      </c>
      <c r="U1426" t="s">
        <v>2020</v>
      </c>
      <c r="V1426" t="s">
        <v>2021</v>
      </c>
      <c r="W1426" t="s">
        <v>2018</v>
      </c>
      <c r="X1426" t="s">
        <v>2018</v>
      </c>
      <c r="Y1426" t="s">
        <v>6</v>
      </c>
      <c r="Z1426" t="s">
        <v>6</v>
      </c>
      <c r="AA1426" t="s">
        <v>711</v>
      </c>
      <c r="AB1426" t="s">
        <v>2022</v>
      </c>
      <c r="AC1426" t="s">
        <v>2023</v>
      </c>
    </row>
    <row r="1427" spans="1:29" x14ac:dyDescent="0.25">
      <c r="A1427" t="s">
        <v>347</v>
      </c>
      <c r="B1427">
        <v>181</v>
      </c>
      <c r="C1427" t="s">
        <v>73</v>
      </c>
      <c r="D1427">
        <v>1993</v>
      </c>
      <c r="E1427" t="s">
        <v>2066</v>
      </c>
      <c r="I1427">
        <v>123.30486999999999</v>
      </c>
      <c r="O1427">
        <v>30.919250999999999</v>
      </c>
      <c r="P1427">
        <v>2.2960541999999999</v>
      </c>
      <c r="Q1427" t="s">
        <v>2018</v>
      </c>
      <c r="R1427" t="s">
        <v>2018</v>
      </c>
      <c r="S1427" t="s">
        <v>2018</v>
      </c>
      <c r="T1427" t="s">
        <v>2019</v>
      </c>
      <c r="U1427" t="s">
        <v>2020</v>
      </c>
      <c r="V1427" t="s">
        <v>2021</v>
      </c>
      <c r="W1427" t="s">
        <v>2018</v>
      </c>
      <c r="X1427" t="s">
        <v>2018</v>
      </c>
      <c r="Y1427" t="s">
        <v>6</v>
      </c>
      <c r="Z1427" t="s">
        <v>6</v>
      </c>
      <c r="AA1427" t="s">
        <v>711</v>
      </c>
      <c r="AB1427" t="s">
        <v>2022</v>
      </c>
      <c r="AC1427" t="s">
        <v>2023</v>
      </c>
    </row>
    <row r="1428" spans="1:29" x14ac:dyDescent="0.25">
      <c r="A1428" t="s">
        <v>347</v>
      </c>
      <c r="B1428">
        <v>181</v>
      </c>
      <c r="C1428" t="s">
        <v>73</v>
      </c>
      <c r="D1428">
        <v>1994</v>
      </c>
      <c r="E1428" t="s">
        <v>2067</v>
      </c>
      <c r="I1428">
        <v>126.28377999999999</v>
      </c>
      <c r="O1428">
        <v>31.453444999999999</v>
      </c>
      <c r="P1428">
        <v>2.5120336999999999</v>
      </c>
      <c r="Q1428" t="s">
        <v>2018</v>
      </c>
      <c r="R1428" t="s">
        <v>2018</v>
      </c>
      <c r="S1428" t="s">
        <v>2018</v>
      </c>
      <c r="T1428" t="s">
        <v>2019</v>
      </c>
      <c r="U1428" t="s">
        <v>2020</v>
      </c>
      <c r="V1428" t="s">
        <v>2021</v>
      </c>
      <c r="W1428" t="s">
        <v>2018</v>
      </c>
      <c r="X1428" t="s">
        <v>2018</v>
      </c>
      <c r="Y1428" t="s">
        <v>6</v>
      </c>
      <c r="Z1428" t="s">
        <v>6</v>
      </c>
      <c r="AA1428" t="s">
        <v>711</v>
      </c>
      <c r="AB1428" t="s">
        <v>2022</v>
      </c>
      <c r="AC1428" t="s">
        <v>2023</v>
      </c>
    </row>
    <row r="1429" spans="1:29" x14ac:dyDescent="0.25">
      <c r="A1429" t="s">
        <v>347</v>
      </c>
      <c r="B1429">
        <v>181</v>
      </c>
      <c r="C1429" t="s">
        <v>73</v>
      </c>
      <c r="D1429">
        <v>1995</v>
      </c>
      <c r="E1429" t="s">
        <v>2068</v>
      </c>
      <c r="F1429">
        <v>175.96947</v>
      </c>
      <c r="G1429">
        <v>26.041184000000001</v>
      </c>
      <c r="H1429">
        <v>149.92829</v>
      </c>
      <c r="I1429">
        <v>127.58663</v>
      </c>
      <c r="J1429">
        <v>17.269264</v>
      </c>
      <c r="K1429">
        <v>110.31735999999999</v>
      </c>
      <c r="N1429">
        <v>37.751958999999999</v>
      </c>
      <c r="O1429">
        <v>33.728965000000002</v>
      </c>
      <c r="P1429">
        <v>2.7679233000000001</v>
      </c>
      <c r="Q1429" t="s">
        <v>2018</v>
      </c>
      <c r="R1429" t="s">
        <v>2018</v>
      </c>
      <c r="S1429" t="s">
        <v>2018</v>
      </c>
      <c r="T1429" t="s">
        <v>2019</v>
      </c>
      <c r="U1429" t="s">
        <v>2020</v>
      </c>
      <c r="V1429" t="s">
        <v>2021</v>
      </c>
      <c r="W1429" t="s">
        <v>2018</v>
      </c>
      <c r="X1429" t="s">
        <v>2018</v>
      </c>
      <c r="Y1429" t="s">
        <v>6</v>
      </c>
      <c r="Z1429" t="s">
        <v>6</v>
      </c>
      <c r="AA1429" t="s">
        <v>711</v>
      </c>
      <c r="AB1429" t="s">
        <v>2022</v>
      </c>
      <c r="AC1429" t="s">
        <v>2023</v>
      </c>
    </row>
    <row r="1430" spans="1:29" x14ac:dyDescent="0.25">
      <c r="A1430" t="s">
        <v>347</v>
      </c>
      <c r="B1430">
        <v>181</v>
      </c>
      <c r="C1430" t="s">
        <v>73</v>
      </c>
      <c r="D1430">
        <v>1996</v>
      </c>
      <c r="E1430" t="s">
        <v>2069</v>
      </c>
      <c r="F1430">
        <v>186.239</v>
      </c>
      <c r="G1430">
        <v>28.962029999999999</v>
      </c>
      <c r="H1430">
        <v>157.27697000000001</v>
      </c>
      <c r="I1430">
        <v>135.43141</v>
      </c>
      <c r="J1430">
        <v>19.989248</v>
      </c>
      <c r="K1430">
        <v>115.44216</v>
      </c>
      <c r="N1430">
        <v>42.886859000000001</v>
      </c>
      <c r="O1430">
        <v>39.676307000000001</v>
      </c>
      <c r="P1430">
        <v>2.8820494000000001</v>
      </c>
      <c r="Q1430" t="s">
        <v>2018</v>
      </c>
      <c r="R1430" t="s">
        <v>2018</v>
      </c>
      <c r="S1430" t="s">
        <v>2018</v>
      </c>
      <c r="T1430" t="s">
        <v>2019</v>
      </c>
      <c r="U1430" t="s">
        <v>2020</v>
      </c>
      <c r="V1430" t="s">
        <v>2021</v>
      </c>
      <c r="W1430" t="s">
        <v>2018</v>
      </c>
      <c r="X1430" t="s">
        <v>2018</v>
      </c>
      <c r="Y1430" t="s">
        <v>6</v>
      </c>
      <c r="Z1430" t="s">
        <v>6</v>
      </c>
      <c r="AA1430" t="s">
        <v>711</v>
      </c>
      <c r="AB1430" t="s">
        <v>2022</v>
      </c>
      <c r="AC1430" t="s">
        <v>2023</v>
      </c>
    </row>
    <row r="1431" spans="1:29" x14ac:dyDescent="0.25">
      <c r="A1431" t="s">
        <v>347</v>
      </c>
      <c r="B1431">
        <v>181</v>
      </c>
      <c r="C1431" t="s">
        <v>73</v>
      </c>
      <c r="D1431">
        <v>1997</v>
      </c>
      <c r="E1431" t="s">
        <v>2070</v>
      </c>
      <c r="F1431">
        <v>187.08430999999999</v>
      </c>
      <c r="G1431">
        <v>29.178992000000001</v>
      </c>
      <c r="H1431">
        <v>157.90531999999999</v>
      </c>
      <c r="I1431">
        <v>136.73429999999999</v>
      </c>
      <c r="J1431">
        <v>20.216850000000001</v>
      </c>
      <c r="K1431">
        <v>116.51745</v>
      </c>
      <c r="N1431">
        <v>50.661979000000002</v>
      </c>
      <c r="O1431">
        <v>49.508977999999999</v>
      </c>
      <c r="P1431">
        <v>3.1231374000000001</v>
      </c>
      <c r="Q1431" t="s">
        <v>2018</v>
      </c>
      <c r="R1431" t="s">
        <v>2018</v>
      </c>
      <c r="S1431" t="s">
        <v>2018</v>
      </c>
      <c r="T1431" t="s">
        <v>2019</v>
      </c>
      <c r="U1431" t="s">
        <v>2020</v>
      </c>
      <c r="V1431" t="s">
        <v>2021</v>
      </c>
      <c r="W1431" t="s">
        <v>2018</v>
      </c>
      <c r="X1431" t="s">
        <v>2018</v>
      </c>
      <c r="Y1431" t="s">
        <v>6</v>
      </c>
      <c r="Z1431" t="s">
        <v>6</v>
      </c>
      <c r="AA1431" t="s">
        <v>711</v>
      </c>
      <c r="AB1431" t="s">
        <v>2022</v>
      </c>
      <c r="AC1431" t="s">
        <v>2023</v>
      </c>
    </row>
    <row r="1432" spans="1:29" x14ac:dyDescent="0.25">
      <c r="A1432" t="s">
        <v>347</v>
      </c>
      <c r="B1432">
        <v>181</v>
      </c>
      <c r="C1432" t="s">
        <v>73</v>
      </c>
      <c r="D1432">
        <v>1998</v>
      </c>
      <c r="E1432" t="s">
        <v>2071</v>
      </c>
      <c r="F1432">
        <v>191.21353999999999</v>
      </c>
      <c r="G1432">
        <v>30.696749000000001</v>
      </c>
      <c r="H1432">
        <v>160.51678999999999</v>
      </c>
      <c r="I1432">
        <v>142.18342999999999</v>
      </c>
      <c r="J1432">
        <v>21.648686000000001</v>
      </c>
      <c r="K1432">
        <v>120.53474</v>
      </c>
      <c r="N1432">
        <v>55.301501000000002</v>
      </c>
      <c r="O1432">
        <v>53.414442000000001</v>
      </c>
      <c r="P1432">
        <v>3.3299943000000001</v>
      </c>
      <c r="Q1432" t="s">
        <v>2018</v>
      </c>
      <c r="R1432" t="s">
        <v>2018</v>
      </c>
      <c r="S1432" t="s">
        <v>2018</v>
      </c>
      <c r="T1432" t="s">
        <v>2019</v>
      </c>
      <c r="U1432" t="s">
        <v>2020</v>
      </c>
      <c r="V1432" t="s">
        <v>2021</v>
      </c>
      <c r="W1432" t="s">
        <v>2018</v>
      </c>
      <c r="X1432" t="s">
        <v>2018</v>
      </c>
      <c r="Y1432" t="s">
        <v>6</v>
      </c>
      <c r="Z1432" t="s">
        <v>6</v>
      </c>
      <c r="AA1432" t="s">
        <v>711</v>
      </c>
      <c r="AB1432" t="s">
        <v>2022</v>
      </c>
      <c r="AC1432" t="s">
        <v>2023</v>
      </c>
    </row>
    <row r="1433" spans="1:29" x14ac:dyDescent="0.25">
      <c r="A1433" t="s">
        <v>347</v>
      </c>
      <c r="B1433">
        <v>181</v>
      </c>
      <c r="C1433" t="s">
        <v>73</v>
      </c>
      <c r="D1433">
        <v>1999</v>
      </c>
      <c r="E1433" t="s">
        <v>2072</v>
      </c>
      <c r="F1433">
        <v>195.01517000000001</v>
      </c>
      <c r="G1433">
        <v>33.016232000000002</v>
      </c>
      <c r="H1433">
        <v>161.99894</v>
      </c>
      <c r="I1433">
        <v>144.32937999999999</v>
      </c>
      <c r="J1433">
        <v>23.629456999999999</v>
      </c>
      <c r="K1433">
        <v>120.69992999999999</v>
      </c>
      <c r="N1433">
        <v>66.158555000000007</v>
      </c>
      <c r="O1433">
        <v>54.816842999999999</v>
      </c>
      <c r="P1433">
        <v>3.5688506000000002</v>
      </c>
      <c r="Q1433" t="s">
        <v>2018</v>
      </c>
      <c r="R1433" t="s">
        <v>2018</v>
      </c>
      <c r="S1433" t="s">
        <v>2018</v>
      </c>
      <c r="T1433" t="s">
        <v>2019</v>
      </c>
      <c r="U1433" t="s">
        <v>2020</v>
      </c>
      <c r="V1433" t="s">
        <v>2021</v>
      </c>
      <c r="W1433" t="s">
        <v>2018</v>
      </c>
      <c r="X1433" t="s">
        <v>2018</v>
      </c>
      <c r="Y1433" t="s">
        <v>6</v>
      </c>
      <c r="Z1433" t="s">
        <v>6</v>
      </c>
      <c r="AA1433" t="s">
        <v>711</v>
      </c>
      <c r="AB1433" t="s">
        <v>2022</v>
      </c>
      <c r="AC1433" t="s">
        <v>2023</v>
      </c>
    </row>
    <row r="1434" spans="1:29" x14ac:dyDescent="0.25">
      <c r="A1434" t="s">
        <v>347</v>
      </c>
      <c r="B1434">
        <v>181</v>
      </c>
      <c r="C1434" t="s">
        <v>73</v>
      </c>
      <c r="D1434">
        <v>2000</v>
      </c>
      <c r="E1434" t="s">
        <v>2073</v>
      </c>
      <c r="F1434">
        <v>183.11313999999999</v>
      </c>
      <c r="G1434">
        <v>32.294744999999999</v>
      </c>
      <c r="H1434">
        <v>150.81838999999999</v>
      </c>
      <c r="I1434">
        <v>135.36478</v>
      </c>
      <c r="J1434">
        <v>23.524884</v>
      </c>
      <c r="K1434">
        <v>111.83989</v>
      </c>
      <c r="N1434">
        <v>60.896439000000001</v>
      </c>
      <c r="O1434">
        <v>52.082315000000001</v>
      </c>
      <c r="P1434">
        <v>4.1368960000000001</v>
      </c>
      <c r="Q1434" t="s">
        <v>2018</v>
      </c>
      <c r="R1434" t="s">
        <v>2018</v>
      </c>
      <c r="S1434" t="s">
        <v>2018</v>
      </c>
      <c r="T1434" t="s">
        <v>2019</v>
      </c>
      <c r="U1434" t="s">
        <v>2020</v>
      </c>
      <c r="V1434" t="s">
        <v>2021</v>
      </c>
      <c r="W1434" t="s">
        <v>2018</v>
      </c>
      <c r="X1434" t="s">
        <v>2018</v>
      </c>
      <c r="Y1434" t="s">
        <v>6</v>
      </c>
      <c r="Z1434" t="s">
        <v>6</v>
      </c>
      <c r="AA1434" t="s">
        <v>711</v>
      </c>
      <c r="AB1434" t="s">
        <v>2022</v>
      </c>
      <c r="AC1434" t="s">
        <v>2023</v>
      </c>
    </row>
    <row r="1435" spans="1:29" x14ac:dyDescent="0.25">
      <c r="A1435" t="s">
        <v>347</v>
      </c>
      <c r="B1435">
        <v>181</v>
      </c>
      <c r="C1435" t="s">
        <v>73</v>
      </c>
      <c r="D1435">
        <v>2001</v>
      </c>
      <c r="E1435" t="s">
        <v>2074</v>
      </c>
      <c r="F1435">
        <v>194.45462000000001</v>
      </c>
      <c r="G1435">
        <v>36.904480999999997</v>
      </c>
      <c r="H1435">
        <v>157.55014</v>
      </c>
      <c r="I1435">
        <v>142.91924</v>
      </c>
      <c r="J1435">
        <v>26.873743000000001</v>
      </c>
      <c r="K1435">
        <v>116.0455</v>
      </c>
      <c r="N1435">
        <v>65.236849000000007</v>
      </c>
      <c r="O1435">
        <v>55.336441000000001</v>
      </c>
      <c r="P1435">
        <v>4.2628969999999997</v>
      </c>
      <c r="Q1435" t="s">
        <v>2018</v>
      </c>
      <c r="R1435" t="s">
        <v>2018</v>
      </c>
      <c r="S1435" t="s">
        <v>2018</v>
      </c>
      <c r="T1435" t="s">
        <v>2019</v>
      </c>
      <c r="U1435" t="s">
        <v>2020</v>
      </c>
      <c r="V1435" t="s">
        <v>2021</v>
      </c>
      <c r="W1435" t="s">
        <v>2018</v>
      </c>
      <c r="X1435" t="s">
        <v>2018</v>
      </c>
      <c r="Y1435" t="s">
        <v>6</v>
      </c>
      <c r="Z1435" t="s">
        <v>6</v>
      </c>
      <c r="AA1435" t="s">
        <v>711</v>
      </c>
      <c r="AB1435" t="s">
        <v>2022</v>
      </c>
      <c r="AC1435" t="s">
        <v>2023</v>
      </c>
    </row>
    <row r="1436" spans="1:29" x14ac:dyDescent="0.25">
      <c r="A1436" t="s">
        <v>347</v>
      </c>
      <c r="B1436">
        <v>181</v>
      </c>
      <c r="C1436" t="s">
        <v>73</v>
      </c>
      <c r="D1436">
        <v>2002</v>
      </c>
      <c r="E1436" t="s">
        <v>2075</v>
      </c>
      <c r="F1436">
        <v>198.20043999999999</v>
      </c>
      <c r="G1436">
        <v>38.549686000000001</v>
      </c>
      <c r="H1436">
        <v>159.65074999999999</v>
      </c>
      <c r="I1436">
        <v>145.11870999999999</v>
      </c>
      <c r="J1436">
        <v>28.764883000000001</v>
      </c>
      <c r="K1436">
        <v>116.35383</v>
      </c>
      <c r="N1436">
        <v>63.198965999999999</v>
      </c>
      <c r="O1436">
        <v>55.598165999999999</v>
      </c>
      <c r="P1436">
        <v>4.5120990000000001</v>
      </c>
      <c r="Q1436" t="s">
        <v>2018</v>
      </c>
      <c r="R1436" t="s">
        <v>2018</v>
      </c>
      <c r="S1436" t="s">
        <v>2018</v>
      </c>
      <c r="T1436" t="s">
        <v>2019</v>
      </c>
      <c r="U1436" t="s">
        <v>2020</v>
      </c>
      <c r="V1436" t="s">
        <v>2021</v>
      </c>
      <c r="W1436" t="s">
        <v>2018</v>
      </c>
      <c r="X1436" t="s">
        <v>2018</v>
      </c>
      <c r="Y1436" t="s">
        <v>6</v>
      </c>
      <c r="Z1436" t="s">
        <v>6</v>
      </c>
      <c r="AA1436" t="s">
        <v>711</v>
      </c>
      <c r="AB1436" t="s">
        <v>2022</v>
      </c>
      <c r="AC1436" t="s">
        <v>2023</v>
      </c>
    </row>
    <row r="1437" spans="1:29" x14ac:dyDescent="0.25">
      <c r="A1437" t="s">
        <v>347</v>
      </c>
      <c r="B1437">
        <v>181</v>
      </c>
      <c r="C1437" t="s">
        <v>73</v>
      </c>
      <c r="D1437">
        <v>2003</v>
      </c>
      <c r="E1437" t="s">
        <v>2076</v>
      </c>
      <c r="F1437">
        <v>209.38815</v>
      </c>
      <c r="G1437">
        <v>47.250286000000003</v>
      </c>
      <c r="H1437">
        <v>162.13786999999999</v>
      </c>
      <c r="I1437">
        <v>154.70760000000001</v>
      </c>
      <c r="J1437">
        <v>36.943309999999997</v>
      </c>
      <c r="K1437">
        <v>117.76429</v>
      </c>
      <c r="N1437">
        <v>69.041768000000005</v>
      </c>
      <c r="O1437">
        <v>61.654634000000001</v>
      </c>
      <c r="P1437">
        <v>4.7589129999999997</v>
      </c>
      <c r="Q1437" t="s">
        <v>2018</v>
      </c>
      <c r="R1437" t="s">
        <v>2018</v>
      </c>
      <c r="S1437" t="s">
        <v>2018</v>
      </c>
      <c r="T1437" t="s">
        <v>2019</v>
      </c>
      <c r="U1437" t="s">
        <v>2020</v>
      </c>
      <c r="V1437" t="s">
        <v>2021</v>
      </c>
      <c r="W1437" t="s">
        <v>2018</v>
      </c>
      <c r="X1437" t="s">
        <v>2018</v>
      </c>
      <c r="Y1437" t="s">
        <v>6</v>
      </c>
      <c r="Z1437" t="s">
        <v>6</v>
      </c>
      <c r="AA1437" t="s">
        <v>711</v>
      </c>
      <c r="AB1437" t="s">
        <v>2022</v>
      </c>
      <c r="AC1437" t="s">
        <v>2023</v>
      </c>
    </row>
    <row r="1438" spans="1:29" x14ac:dyDescent="0.25">
      <c r="A1438" t="s">
        <v>347</v>
      </c>
      <c r="B1438">
        <v>181</v>
      </c>
      <c r="C1438" t="s">
        <v>73</v>
      </c>
      <c r="D1438">
        <v>2004</v>
      </c>
      <c r="E1438" t="s">
        <v>2077</v>
      </c>
      <c r="F1438">
        <v>206.01224999999999</v>
      </c>
      <c r="G1438">
        <v>54.280020999999998</v>
      </c>
      <c r="H1438">
        <v>151.73222000000001</v>
      </c>
      <c r="I1438">
        <v>150.53694999999999</v>
      </c>
      <c r="J1438">
        <v>41.993392999999998</v>
      </c>
      <c r="K1438">
        <v>108.54355</v>
      </c>
      <c r="N1438">
        <v>71.917575999999997</v>
      </c>
      <c r="O1438">
        <v>64.969165000000004</v>
      </c>
      <c r="P1438">
        <v>4.85243</v>
      </c>
      <c r="Q1438" t="s">
        <v>2018</v>
      </c>
      <c r="R1438" t="s">
        <v>2018</v>
      </c>
      <c r="S1438" t="s">
        <v>2018</v>
      </c>
      <c r="T1438" t="s">
        <v>2019</v>
      </c>
      <c r="U1438" t="s">
        <v>2020</v>
      </c>
      <c r="V1438" t="s">
        <v>2021</v>
      </c>
      <c r="W1438" t="s">
        <v>2018</v>
      </c>
      <c r="X1438" t="s">
        <v>2018</v>
      </c>
      <c r="Y1438" t="s">
        <v>6</v>
      </c>
      <c r="Z1438" t="s">
        <v>6</v>
      </c>
      <c r="AA1438" t="s">
        <v>711</v>
      </c>
      <c r="AB1438" t="s">
        <v>2022</v>
      </c>
      <c r="AC1438" t="s">
        <v>2023</v>
      </c>
    </row>
    <row r="1439" spans="1:29" x14ac:dyDescent="0.25">
      <c r="A1439" t="s">
        <v>347</v>
      </c>
      <c r="B1439">
        <v>181</v>
      </c>
      <c r="C1439" t="s">
        <v>73</v>
      </c>
      <c r="D1439">
        <v>2005</v>
      </c>
      <c r="E1439" t="s">
        <v>2078</v>
      </c>
      <c r="F1439">
        <v>213.07056</v>
      </c>
      <c r="G1439">
        <v>56.702554999999997</v>
      </c>
      <c r="H1439">
        <v>156.36801</v>
      </c>
      <c r="I1439">
        <v>157.65167</v>
      </c>
      <c r="J1439">
        <v>44.747594999999997</v>
      </c>
      <c r="K1439">
        <v>112.90407</v>
      </c>
      <c r="N1439">
        <v>70.035908000000006</v>
      </c>
      <c r="O1439">
        <v>63.502358999999998</v>
      </c>
      <c r="P1439">
        <v>5.1493270000000004</v>
      </c>
      <c r="Q1439" t="s">
        <v>2018</v>
      </c>
      <c r="R1439" t="s">
        <v>2018</v>
      </c>
      <c r="S1439" t="s">
        <v>2018</v>
      </c>
      <c r="T1439" t="s">
        <v>2019</v>
      </c>
      <c r="U1439" t="s">
        <v>2020</v>
      </c>
      <c r="V1439" t="s">
        <v>2021</v>
      </c>
      <c r="W1439" t="s">
        <v>2018</v>
      </c>
      <c r="X1439" t="s">
        <v>2018</v>
      </c>
      <c r="Y1439" t="s">
        <v>6</v>
      </c>
      <c r="Z1439" t="s">
        <v>6</v>
      </c>
      <c r="AA1439" t="s">
        <v>711</v>
      </c>
      <c r="AB1439" t="s">
        <v>2022</v>
      </c>
      <c r="AC1439" t="s">
        <v>2023</v>
      </c>
    </row>
    <row r="1440" spans="1:29" x14ac:dyDescent="0.25">
      <c r="A1440" t="s">
        <v>347</v>
      </c>
      <c r="B1440">
        <v>181</v>
      </c>
      <c r="C1440" t="s">
        <v>73</v>
      </c>
      <c r="D1440">
        <v>2006</v>
      </c>
      <c r="E1440" t="s">
        <v>2079</v>
      </c>
      <c r="F1440">
        <v>225.91119</v>
      </c>
      <c r="G1440">
        <v>62.016548999999998</v>
      </c>
      <c r="H1440">
        <v>163.89465000000001</v>
      </c>
      <c r="I1440">
        <v>169.33824000000001</v>
      </c>
      <c r="J1440">
        <v>49.532662000000002</v>
      </c>
      <c r="K1440">
        <v>119.80558000000001</v>
      </c>
      <c r="N1440">
        <v>64.478840000000005</v>
      </c>
      <c r="O1440">
        <v>59.007753999999998</v>
      </c>
      <c r="P1440">
        <v>5.3861429999999997</v>
      </c>
      <c r="Q1440" t="s">
        <v>2018</v>
      </c>
      <c r="R1440" t="s">
        <v>2018</v>
      </c>
      <c r="S1440" t="s">
        <v>2018</v>
      </c>
      <c r="T1440" t="s">
        <v>2019</v>
      </c>
      <c r="U1440" t="s">
        <v>2020</v>
      </c>
      <c r="V1440" t="s">
        <v>2021</v>
      </c>
      <c r="W1440" t="s">
        <v>2018</v>
      </c>
      <c r="X1440" t="s">
        <v>2018</v>
      </c>
      <c r="Y1440" t="s">
        <v>6</v>
      </c>
      <c r="Z1440" t="s">
        <v>6</v>
      </c>
      <c r="AA1440" t="s">
        <v>711</v>
      </c>
      <c r="AB1440" t="s">
        <v>2022</v>
      </c>
      <c r="AC1440" t="s">
        <v>2023</v>
      </c>
    </row>
    <row r="1441" spans="1:29" x14ac:dyDescent="0.25">
      <c r="A1441" t="s">
        <v>347</v>
      </c>
      <c r="B1441">
        <v>181</v>
      </c>
      <c r="C1441" t="s">
        <v>73</v>
      </c>
      <c r="D1441">
        <v>2007</v>
      </c>
      <c r="E1441" t="s">
        <v>2080</v>
      </c>
      <c r="F1441">
        <v>238.54517000000001</v>
      </c>
      <c r="G1441">
        <v>63.717067999999998</v>
      </c>
      <c r="H1441">
        <v>174.82810000000001</v>
      </c>
      <c r="I1441">
        <v>179.19632999999999</v>
      </c>
      <c r="J1441">
        <v>52.427413999999999</v>
      </c>
      <c r="K1441">
        <v>126.76891999999999</v>
      </c>
      <c r="N1441">
        <v>62.260026000000003</v>
      </c>
      <c r="O1441">
        <v>57.284787000000001</v>
      </c>
      <c r="P1441">
        <v>5.7574839999999998</v>
      </c>
      <c r="Q1441" t="s">
        <v>2018</v>
      </c>
      <c r="R1441" t="s">
        <v>2018</v>
      </c>
      <c r="S1441" t="s">
        <v>2018</v>
      </c>
      <c r="T1441" t="s">
        <v>2019</v>
      </c>
      <c r="U1441" t="s">
        <v>2020</v>
      </c>
      <c r="V1441" t="s">
        <v>2021</v>
      </c>
      <c r="W1441" t="s">
        <v>2018</v>
      </c>
      <c r="X1441" t="s">
        <v>2018</v>
      </c>
      <c r="Y1441" t="s">
        <v>6</v>
      </c>
      <c r="Z1441" t="s">
        <v>6</v>
      </c>
      <c r="AA1441" t="s">
        <v>711</v>
      </c>
      <c r="AB1441" t="s">
        <v>2022</v>
      </c>
      <c r="AC1441" t="s">
        <v>2023</v>
      </c>
    </row>
    <row r="1442" spans="1:29" x14ac:dyDescent="0.25">
      <c r="A1442" t="s">
        <v>347</v>
      </c>
      <c r="B1442">
        <v>181</v>
      </c>
      <c r="C1442" t="s">
        <v>73</v>
      </c>
      <c r="D1442">
        <v>2008</v>
      </c>
      <c r="E1442" t="s">
        <v>2081</v>
      </c>
      <c r="F1442">
        <v>259.49808999999999</v>
      </c>
      <c r="G1442">
        <v>65.603065999999998</v>
      </c>
      <c r="H1442">
        <v>193.89502999999999</v>
      </c>
      <c r="I1442">
        <v>196.44207</v>
      </c>
      <c r="J1442">
        <v>54.688802000000003</v>
      </c>
      <c r="K1442">
        <v>141.75326999999999</v>
      </c>
      <c r="N1442">
        <v>62.607253999999998</v>
      </c>
      <c r="O1442">
        <v>57.519106000000001</v>
      </c>
      <c r="P1442">
        <v>6.1286769999999997</v>
      </c>
      <c r="Q1442" t="s">
        <v>2018</v>
      </c>
      <c r="R1442" t="s">
        <v>2018</v>
      </c>
      <c r="S1442" t="s">
        <v>2018</v>
      </c>
      <c r="T1442" t="s">
        <v>2019</v>
      </c>
      <c r="U1442" t="s">
        <v>2020</v>
      </c>
      <c r="V1442" t="s">
        <v>2021</v>
      </c>
      <c r="W1442" t="s">
        <v>2018</v>
      </c>
      <c r="X1442" t="s">
        <v>2018</v>
      </c>
      <c r="Y1442" t="s">
        <v>6</v>
      </c>
      <c r="Z1442" t="s">
        <v>6</v>
      </c>
      <c r="AA1442" t="s">
        <v>711</v>
      </c>
      <c r="AB1442" t="s">
        <v>2022</v>
      </c>
      <c r="AC1442" t="s">
        <v>2023</v>
      </c>
    </row>
    <row r="1443" spans="1:29" x14ac:dyDescent="0.25">
      <c r="A1443" t="s">
        <v>347</v>
      </c>
      <c r="B1443">
        <v>181</v>
      </c>
      <c r="C1443" t="s">
        <v>73</v>
      </c>
      <c r="D1443">
        <v>2009</v>
      </c>
      <c r="E1443" t="s">
        <v>2082</v>
      </c>
      <c r="F1443">
        <v>290.73295000000002</v>
      </c>
      <c r="G1443">
        <v>72.488569999999996</v>
      </c>
      <c r="H1443">
        <v>218.24438000000001</v>
      </c>
      <c r="I1443">
        <v>218.96767</v>
      </c>
      <c r="J1443">
        <v>60.347410000000004</v>
      </c>
      <c r="K1443">
        <v>158.62026</v>
      </c>
      <c r="N1443">
        <v>67.648073999999994</v>
      </c>
      <c r="O1443">
        <v>63.319001999999998</v>
      </c>
      <c r="P1443">
        <v>6.1386229999999999</v>
      </c>
      <c r="Q1443" t="s">
        <v>2018</v>
      </c>
      <c r="R1443" t="s">
        <v>2018</v>
      </c>
      <c r="S1443" t="s">
        <v>2018</v>
      </c>
      <c r="T1443" t="s">
        <v>2019</v>
      </c>
      <c r="U1443" t="s">
        <v>2020</v>
      </c>
      <c r="V1443" t="s">
        <v>2021</v>
      </c>
      <c r="W1443" t="s">
        <v>2018</v>
      </c>
      <c r="X1443" t="s">
        <v>2018</v>
      </c>
      <c r="Y1443" t="s">
        <v>6</v>
      </c>
      <c r="Z1443" t="s">
        <v>6</v>
      </c>
      <c r="AA1443" t="s">
        <v>711</v>
      </c>
      <c r="AB1443" t="s">
        <v>2022</v>
      </c>
      <c r="AC1443" t="s">
        <v>2023</v>
      </c>
    </row>
    <row r="1444" spans="1:29" x14ac:dyDescent="0.25">
      <c r="A1444" t="s">
        <v>347</v>
      </c>
      <c r="B1444">
        <v>181</v>
      </c>
      <c r="C1444" t="s">
        <v>73</v>
      </c>
      <c r="D1444">
        <v>2010</v>
      </c>
      <c r="E1444" t="s">
        <v>2083</v>
      </c>
      <c r="F1444">
        <v>292.68700999999999</v>
      </c>
      <c r="G1444">
        <v>70.679522000000006</v>
      </c>
      <c r="H1444">
        <v>222.00748999999999</v>
      </c>
      <c r="I1444">
        <v>221.06802999999999</v>
      </c>
      <c r="J1444">
        <v>59.637788</v>
      </c>
      <c r="K1444">
        <v>161.43024</v>
      </c>
      <c r="N1444">
        <v>67.460776999999993</v>
      </c>
      <c r="O1444">
        <v>63.185139999999997</v>
      </c>
      <c r="P1444">
        <v>6.599507</v>
      </c>
      <c r="Q1444" t="s">
        <v>2018</v>
      </c>
      <c r="R1444" t="s">
        <v>2018</v>
      </c>
      <c r="S1444" t="s">
        <v>2018</v>
      </c>
      <c r="T1444" t="s">
        <v>2019</v>
      </c>
      <c r="U1444" t="s">
        <v>2020</v>
      </c>
      <c r="V1444" t="s">
        <v>2021</v>
      </c>
      <c r="W1444" t="s">
        <v>2018</v>
      </c>
      <c r="X1444" t="s">
        <v>2018</v>
      </c>
      <c r="Y1444" t="s">
        <v>6</v>
      </c>
      <c r="Z1444" t="s">
        <v>6</v>
      </c>
      <c r="AA1444" t="s">
        <v>711</v>
      </c>
      <c r="AB1444" t="s">
        <v>2022</v>
      </c>
      <c r="AC1444" t="s">
        <v>2023</v>
      </c>
    </row>
    <row r="1445" spans="1:29" x14ac:dyDescent="0.25">
      <c r="A1445" t="s">
        <v>347</v>
      </c>
      <c r="B1445">
        <v>181</v>
      </c>
      <c r="C1445" t="s">
        <v>73</v>
      </c>
      <c r="D1445">
        <v>2011</v>
      </c>
      <c r="E1445" t="s">
        <v>2084</v>
      </c>
      <c r="F1445">
        <v>304.97086000000002</v>
      </c>
      <c r="G1445">
        <v>71.377373000000006</v>
      </c>
      <c r="H1445">
        <v>233.59349</v>
      </c>
      <c r="I1445">
        <v>230.27673999999999</v>
      </c>
      <c r="J1445">
        <v>60.279592999999998</v>
      </c>
      <c r="K1445">
        <v>169.99715</v>
      </c>
      <c r="N1445">
        <v>70.207946000000007</v>
      </c>
      <c r="O1445">
        <v>65.640021000000004</v>
      </c>
      <c r="P1445">
        <v>6.8319970000000003</v>
      </c>
      <c r="Q1445" t="s">
        <v>2018</v>
      </c>
      <c r="R1445" t="s">
        <v>2018</v>
      </c>
      <c r="S1445" t="s">
        <v>2018</v>
      </c>
      <c r="T1445" t="s">
        <v>2019</v>
      </c>
      <c r="U1445" t="s">
        <v>2020</v>
      </c>
      <c r="V1445" t="s">
        <v>2021</v>
      </c>
      <c r="W1445" t="s">
        <v>2018</v>
      </c>
      <c r="X1445" t="s">
        <v>2018</v>
      </c>
      <c r="Y1445" t="s">
        <v>6</v>
      </c>
      <c r="Z1445" t="s">
        <v>6</v>
      </c>
      <c r="AA1445" t="s">
        <v>711</v>
      </c>
      <c r="AB1445" t="s">
        <v>2022</v>
      </c>
      <c r="AC1445" t="s">
        <v>2023</v>
      </c>
    </row>
    <row r="1446" spans="1:29" x14ac:dyDescent="0.25">
      <c r="A1446" t="s">
        <v>347</v>
      </c>
      <c r="B1446">
        <v>181</v>
      </c>
      <c r="C1446" t="s">
        <v>73</v>
      </c>
      <c r="D1446">
        <v>2012</v>
      </c>
      <c r="E1446" t="s">
        <v>2085</v>
      </c>
      <c r="F1446">
        <v>309.39961</v>
      </c>
      <c r="G1446">
        <v>73.651892000000004</v>
      </c>
      <c r="H1446">
        <v>235.74771999999999</v>
      </c>
      <c r="I1446">
        <v>226.73269999999999</v>
      </c>
      <c r="J1446">
        <v>61.025016000000001</v>
      </c>
      <c r="K1446">
        <v>165.70769000000001</v>
      </c>
      <c r="N1446">
        <v>67.732439999999997</v>
      </c>
      <c r="O1446">
        <v>64.859582000000003</v>
      </c>
      <c r="P1446">
        <v>7.1680440000000001</v>
      </c>
      <c r="Q1446" t="s">
        <v>2018</v>
      </c>
      <c r="R1446" t="s">
        <v>2018</v>
      </c>
      <c r="S1446" t="s">
        <v>2018</v>
      </c>
      <c r="T1446" t="s">
        <v>2019</v>
      </c>
      <c r="U1446" t="s">
        <v>2020</v>
      </c>
      <c r="V1446" t="s">
        <v>2021</v>
      </c>
      <c r="W1446" t="s">
        <v>2018</v>
      </c>
      <c r="X1446" t="s">
        <v>2018</v>
      </c>
      <c r="Y1446" t="s">
        <v>6</v>
      </c>
      <c r="Z1446" t="s">
        <v>6</v>
      </c>
      <c r="AA1446" t="s">
        <v>711</v>
      </c>
      <c r="AB1446" t="s">
        <v>2022</v>
      </c>
      <c r="AC1446" t="s">
        <v>2023</v>
      </c>
    </row>
    <row r="1447" spans="1:29" x14ac:dyDescent="0.25">
      <c r="A1447" t="s">
        <v>347</v>
      </c>
      <c r="B1447">
        <v>181</v>
      </c>
      <c r="C1447" t="s">
        <v>73</v>
      </c>
      <c r="D1447">
        <v>2013</v>
      </c>
      <c r="E1447" t="s">
        <v>2086</v>
      </c>
      <c r="F1447">
        <v>299.11468000000002</v>
      </c>
      <c r="G1447">
        <v>73.116865000000004</v>
      </c>
      <c r="H1447">
        <v>225.99781999999999</v>
      </c>
      <c r="I1447">
        <v>217.48016000000001</v>
      </c>
      <c r="J1447">
        <v>59.771402000000002</v>
      </c>
      <c r="K1447">
        <v>157.70876000000001</v>
      </c>
      <c r="N1447">
        <v>68.364236000000005</v>
      </c>
      <c r="O1447">
        <v>65.137480999999994</v>
      </c>
      <c r="P1447">
        <v>7.645295</v>
      </c>
      <c r="Q1447" t="s">
        <v>2018</v>
      </c>
      <c r="R1447" t="s">
        <v>2018</v>
      </c>
      <c r="S1447" t="s">
        <v>2018</v>
      </c>
      <c r="T1447" t="s">
        <v>2019</v>
      </c>
      <c r="U1447" t="s">
        <v>2020</v>
      </c>
      <c r="V1447" t="s">
        <v>2021</v>
      </c>
      <c r="W1447" t="s">
        <v>2018</v>
      </c>
      <c r="X1447" t="s">
        <v>2018</v>
      </c>
      <c r="Y1447" t="s">
        <v>6</v>
      </c>
      <c r="Z1447" t="s">
        <v>6</v>
      </c>
      <c r="AA1447" t="s">
        <v>711</v>
      </c>
      <c r="AB1447" t="s">
        <v>2022</v>
      </c>
      <c r="AC1447" t="s">
        <v>2023</v>
      </c>
    </row>
    <row r="1448" spans="1:29" x14ac:dyDescent="0.25">
      <c r="A1448" t="s">
        <v>347</v>
      </c>
      <c r="B1448">
        <v>181</v>
      </c>
      <c r="C1448" t="s">
        <v>73</v>
      </c>
      <c r="D1448">
        <v>2014</v>
      </c>
      <c r="E1448" t="s">
        <v>2087</v>
      </c>
      <c r="F1448">
        <v>285.06342999999998</v>
      </c>
      <c r="G1448">
        <v>67.823048999999997</v>
      </c>
      <c r="H1448">
        <v>217.24037999999999</v>
      </c>
      <c r="I1448">
        <v>207.49343999999999</v>
      </c>
      <c r="J1448">
        <v>56.762107</v>
      </c>
      <c r="K1448">
        <v>150.73133999999999</v>
      </c>
      <c r="N1448">
        <v>63.408574999999999</v>
      </c>
      <c r="O1448">
        <v>60.289253000000002</v>
      </c>
      <c r="P1448">
        <v>8.5083169999999999</v>
      </c>
      <c r="Q1448" t="s">
        <v>2018</v>
      </c>
      <c r="R1448" t="s">
        <v>2018</v>
      </c>
      <c r="S1448" t="s">
        <v>2018</v>
      </c>
      <c r="T1448" t="s">
        <v>2019</v>
      </c>
      <c r="U1448" t="s">
        <v>2020</v>
      </c>
      <c r="V1448" t="s">
        <v>2021</v>
      </c>
      <c r="W1448" t="s">
        <v>2018</v>
      </c>
      <c r="X1448" t="s">
        <v>2018</v>
      </c>
      <c r="Y1448" t="s">
        <v>6</v>
      </c>
      <c r="Z1448" t="s">
        <v>6</v>
      </c>
      <c r="AA1448" t="s">
        <v>711</v>
      </c>
      <c r="AB1448" t="s">
        <v>2022</v>
      </c>
      <c r="AC1448" t="s">
        <v>2023</v>
      </c>
    </row>
    <row r="1449" spans="1:29" x14ac:dyDescent="0.25">
      <c r="A1449" t="s">
        <v>347</v>
      </c>
      <c r="B1449">
        <v>181</v>
      </c>
      <c r="C1449" t="s">
        <v>73</v>
      </c>
      <c r="D1449">
        <v>2015</v>
      </c>
      <c r="E1449" t="s">
        <v>2088</v>
      </c>
      <c r="F1449">
        <v>270.6576</v>
      </c>
      <c r="G1449">
        <v>62.209034000000003</v>
      </c>
      <c r="H1449">
        <v>208.44856999999999</v>
      </c>
      <c r="I1449">
        <v>196.60750999999999</v>
      </c>
      <c r="J1449">
        <v>52.847807000000003</v>
      </c>
      <c r="K1449">
        <v>143.75970000000001</v>
      </c>
      <c r="N1449">
        <v>57.885235999999999</v>
      </c>
      <c r="O1449">
        <v>55.236708</v>
      </c>
      <c r="P1449">
        <v>9.6579219999999992</v>
      </c>
      <c r="Q1449" t="s">
        <v>2018</v>
      </c>
      <c r="R1449" t="s">
        <v>2018</v>
      </c>
      <c r="S1449" t="s">
        <v>2018</v>
      </c>
      <c r="T1449" t="s">
        <v>2019</v>
      </c>
      <c r="U1449" t="s">
        <v>2020</v>
      </c>
      <c r="V1449" t="s">
        <v>2021</v>
      </c>
      <c r="W1449" t="s">
        <v>2018</v>
      </c>
      <c r="X1449" t="s">
        <v>2018</v>
      </c>
      <c r="Y1449" t="s">
        <v>6</v>
      </c>
      <c r="Z1449" t="s">
        <v>6</v>
      </c>
      <c r="AA1449" t="s">
        <v>711</v>
      </c>
      <c r="AB1449" t="s">
        <v>2022</v>
      </c>
      <c r="AC1449" t="s">
        <v>2023</v>
      </c>
    </row>
    <row r="1450" spans="1:29" x14ac:dyDescent="0.25">
      <c r="A1450" t="s">
        <v>347</v>
      </c>
      <c r="B1450">
        <v>181</v>
      </c>
      <c r="C1450" t="s">
        <v>73</v>
      </c>
      <c r="D1450">
        <v>2016</v>
      </c>
      <c r="E1450" t="s">
        <v>2089</v>
      </c>
      <c r="F1450">
        <v>280.26744000000002</v>
      </c>
      <c r="G1450">
        <v>61.676620999999997</v>
      </c>
      <c r="H1450">
        <v>218.59082000000001</v>
      </c>
      <c r="I1450">
        <v>196.76034999999999</v>
      </c>
      <c r="J1450">
        <v>52.148803999999998</v>
      </c>
      <c r="K1450">
        <v>144.61153999999999</v>
      </c>
      <c r="N1450">
        <v>55.360571999999998</v>
      </c>
      <c r="O1450">
        <v>52.915256999999997</v>
      </c>
      <c r="P1450">
        <v>10.346546</v>
      </c>
      <c r="Q1450" t="s">
        <v>2018</v>
      </c>
      <c r="R1450" t="s">
        <v>2018</v>
      </c>
      <c r="S1450" t="s">
        <v>2018</v>
      </c>
      <c r="T1450" t="s">
        <v>2019</v>
      </c>
      <c r="U1450" t="s">
        <v>2020</v>
      </c>
      <c r="V1450" t="s">
        <v>2021</v>
      </c>
      <c r="W1450" t="s">
        <v>2018</v>
      </c>
      <c r="X1450" t="s">
        <v>2018</v>
      </c>
      <c r="Y1450" t="s">
        <v>6</v>
      </c>
      <c r="Z1450" t="s">
        <v>6</v>
      </c>
      <c r="AA1450" t="s">
        <v>711</v>
      </c>
      <c r="AB1450" t="s">
        <v>2022</v>
      </c>
      <c r="AC1450" t="s">
        <v>2023</v>
      </c>
    </row>
    <row r="1451" spans="1:29" x14ac:dyDescent="0.25">
      <c r="A1451" t="s">
        <v>347</v>
      </c>
      <c r="B1451">
        <v>181</v>
      </c>
      <c r="C1451" t="s">
        <v>73</v>
      </c>
      <c r="D1451">
        <v>2017</v>
      </c>
      <c r="E1451" t="s">
        <v>2090</v>
      </c>
      <c r="F1451">
        <v>278.56391000000002</v>
      </c>
      <c r="G1451">
        <v>58.833947999999999</v>
      </c>
      <c r="H1451">
        <v>219.72996000000001</v>
      </c>
      <c r="I1451">
        <v>190.6514</v>
      </c>
      <c r="J1451">
        <v>50.401546000000003</v>
      </c>
      <c r="K1451">
        <v>140.24986000000001</v>
      </c>
      <c r="N1451">
        <v>49.922378999999999</v>
      </c>
      <c r="O1451">
        <v>47.525782</v>
      </c>
      <c r="P1451">
        <v>11.302828</v>
      </c>
      <c r="Q1451" t="s">
        <v>2018</v>
      </c>
      <c r="R1451" t="s">
        <v>2018</v>
      </c>
      <c r="S1451" t="s">
        <v>2018</v>
      </c>
      <c r="T1451" t="s">
        <v>2019</v>
      </c>
      <c r="U1451" t="s">
        <v>2020</v>
      </c>
      <c r="V1451" t="s">
        <v>2021</v>
      </c>
      <c r="W1451" t="s">
        <v>2018</v>
      </c>
      <c r="X1451" t="s">
        <v>2018</v>
      </c>
      <c r="Y1451" t="s">
        <v>6</v>
      </c>
      <c r="Z1451" t="s">
        <v>6</v>
      </c>
      <c r="AA1451" t="s">
        <v>711</v>
      </c>
      <c r="AB1451" t="s">
        <v>2022</v>
      </c>
      <c r="AC1451" t="s">
        <v>2023</v>
      </c>
    </row>
    <row r="1452" spans="1:29" x14ac:dyDescent="0.25">
      <c r="A1452" t="s">
        <v>347</v>
      </c>
      <c r="B1452">
        <v>181</v>
      </c>
      <c r="C1452" t="s">
        <v>73</v>
      </c>
      <c r="D1452">
        <v>2018</v>
      </c>
      <c r="E1452" t="s">
        <v>2091</v>
      </c>
      <c r="F1452">
        <v>286.19571999999999</v>
      </c>
      <c r="G1452">
        <v>58.024937999999999</v>
      </c>
      <c r="H1452">
        <v>228.17078000000001</v>
      </c>
      <c r="I1452">
        <v>188.15484000000001</v>
      </c>
      <c r="J1452">
        <v>49.378281999999999</v>
      </c>
      <c r="K1452">
        <v>138.77655999999999</v>
      </c>
      <c r="N1452">
        <v>45.965744999999998</v>
      </c>
      <c r="O1452">
        <v>43.160130000000002</v>
      </c>
      <c r="P1452">
        <v>12.323839</v>
      </c>
      <c r="Q1452" t="s">
        <v>2018</v>
      </c>
      <c r="R1452" t="s">
        <v>2018</v>
      </c>
      <c r="S1452" t="s">
        <v>2018</v>
      </c>
      <c r="T1452" t="s">
        <v>2019</v>
      </c>
      <c r="U1452" t="s">
        <v>2020</v>
      </c>
      <c r="V1452" t="s">
        <v>2021</v>
      </c>
      <c r="W1452" t="s">
        <v>2018</v>
      </c>
      <c r="X1452" t="s">
        <v>2018</v>
      </c>
      <c r="Y1452" t="s">
        <v>6</v>
      </c>
      <c r="Z1452" t="s">
        <v>6</v>
      </c>
      <c r="AA1452" t="s">
        <v>711</v>
      </c>
      <c r="AB1452" t="s">
        <v>2022</v>
      </c>
      <c r="AC1452" t="s">
        <v>2023</v>
      </c>
    </row>
    <row r="1453" spans="1:29" x14ac:dyDescent="0.25">
      <c r="A1453" t="s">
        <v>347</v>
      </c>
      <c r="B1453">
        <v>182</v>
      </c>
      <c r="C1453" t="s">
        <v>88</v>
      </c>
      <c r="D1453">
        <v>1950</v>
      </c>
      <c r="E1453" t="s">
        <v>2092</v>
      </c>
      <c r="I1453">
        <v>45.062319000000002</v>
      </c>
      <c r="O1453">
        <v>20.710377000000001</v>
      </c>
      <c r="P1453">
        <v>0.25298299000000002</v>
      </c>
      <c r="Q1453" t="s">
        <v>637</v>
      </c>
      <c r="R1453" t="s">
        <v>637</v>
      </c>
      <c r="S1453" t="s">
        <v>637</v>
      </c>
      <c r="T1453" t="s">
        <v>712</v>
      </c>
      <c r="U1453" t="s">
        <v>712</v>
      </c>
      <c r="V1453" t="s">
        <v>712</v>
      </c>
      <c r="W1453" t="s">
        <v>2093</v>
      </c>
      <c r="X1453" t="s">
        <v>2093</v>
      </c>
      <c r="Y1453" t="s">
        <v>6</v>
      </c>
      <c r="Z1453" t="s">
        <v>2094</v>
      </c>
      <c r="AA1453" t="s">
        <v>2095</v>
      </c>
      <c r="AB1453" t="s">
        <v>2096</v>
      </c>
      <c r="AC1453" t="s">
        <v>715</v>
      </c>
    </row>
    <row r="1454" spans="1:29" x14ac:dyDescent="0.25">
      <c r="A1454" t="s">
        <v>347</v>
      </c>
      <c r="B1454">
        <v>182</v>
      </c>
      <c r="C1454" t="s">
        <v>88</v>
      </c>
      <c r="D1454">
        <v>1951</v>
      </c>
      <c r="E1454" t="s">
        <v>2097</v>
      </c>
      <c r="I1454">
        <v>43.308872000000001</v>
      </c>
      <c r="O1454">
        <v>19.670658</v>
      </c>
      <c r="P1454">
        <v>0.27938847999999999</v>
      </c>
      <c r="Q1454" t="s">
        <v>637</v>
      </c>
      <c r="R1454" t="s">
        <v>637</v>
      </c>
      <c r="S1454" t="s">
        <v>637</v>
      </c>
      <c r="T1454" t="s">
        <v>712</v>
      </c>
      <c r="U1454" t="s">
        <v>712</v>
      </c>
      <c r="V1454" t="s">
        <v>712</v>
      </c>
      <c r="W1454" t="s">
        <v>2093</v>
      </c>
      <c r="X1454" t="s">
        <v>2093</v>
      </c>
      <c r="Y1454" t="s">
        <v>6</v>
      </c>
      <c r="Z1454" t="s">
        <v>2094</v>
      </c>
      <c r="AA1454" t="s">
        <v>2095</v>
      </c>
      <c r="AB1454" t="s">
        <v>2096</v>
      </c>
      <c r="AC1454" t="s">
        <v>715</v>
      </c>
    </row>
    <row r="1455" spans="1:29" x14ac:dyDescent="0.25">
      <c r="A1455" t="s">
        <v>347</v>
      </c>
      <c r="B1455">
        <v>182</v>
      </c>
      <c r="C1455" t="s">
        <v>88</v>
      </c>
      <c r="D1455">
        <v>1952</v>
      </c>
      <c r="E1455" t="s">
        <v>2098</v>
      </c>
      <c r="I1455">
        <v>43.987862</v>
      </c>
      <c r="O1455">
        <v>19.233837999999999</v>
      </c>
      <c r="P1455">
        <v>0.28871601000000002</v>
      </c>
      <c r="Q1455" t="s">
        <v>637</v>
      </c>
      <c r="R1455" t="s">
        <v>637</v>
      </c>
      <c r="S1455" t="s">
        <v>637</v>
      </c>
      <c r="T1455" t="s">
        <v>712</v>
      </c>
      <c r="U1455" t="s">
        <v>712</v>
      </c>
      <c r="V1455" t="s">
        <v>712</v>
      </c>
      <c r="W1455" t="s">
        <v>2093</v>
      </c>
      <c r="X1455" t="s">
        <v>2093</v>
      </c>
      <c r="Y1455" t="s">
        <v>6</v>
      </c>
      <c r="Z1455" t="s">
        <v>2094</v>
      </c>
      <c r="AA1455" t="s">
        <v>2095</v>
      </c>
      <c r="AB1455" t="s">
        <v>2096</v>
      </c>
      <c r="AC1455" t="s">
        <v>715</v>
      </c>
    </row>
    <row r="1456" spans="1:29" x14ac:dyDescent="0.25">
      <c r="A1456" t="s">
        <v>347</v>
      </c>
      <c r="B1456">
        <v>182</v>
      </c>
      <c r="C1456" t="s">
        <v>88</v>
      </c>
      <c r="D1456">
        <v>1953</v>
      </c>
      <c r="E1456" t="s">
        <v>2099</v>
      </c>
      <c r="I1456">
        <v>42.078961999999997</v>
      </c>
      <c r="O1456">
        <v>17.81653</v>
      </c>
      <c r="P1456">
        <v>0.31131946999999999</v>
      </c>
      <c r="Q1456" t="s">
        <v>637</v>
      </c>
      <c r="R1456" t="s">
        <v>637</v>
      </c>
      <c r="S1456" t="s">
        <v>637</v>
      </c>
      <c r="T1456" t="s">
        <v>712</v>
      </c>
      <c r="U1456" t="s">
        <v>712</v>
      </c>
      <c r="V1456" t="s">
        <v>712</v>
      </c>
      <c r="W1456" t="s">
        <v>2093</v>
      </c>
      <c r="X1456" t="s">
        <v>2093</v>
      </c>
      <c r="Y1456" t="s">
        <v>6</v>
      </c>
      <c r="Z1456" t="s">
        <v>2094</v>
      </c>
      <c r="AA1456" t="s">
        <v>2095</v>
      </c>
      <c r="AB1456" t="s">
        <v>2096</v>
      </c>
      <c r="AC1456" t="s">
        <v>715</v>
      </c>
    </row>
    <row r="1457" spans="1:29" x14ac:dyDescent="0.25">
      <c r="A1457" t="s">
        <v>347</v>
      </c>
      <c r="B1457">
        <v>182</v>
      </c>
      <c r="C1457" t="s">
        <v>88</v>
      </c>
      <c r="D1457">
        <v>1954</v>
      </c>
      <c r="E1457" t="s">
        <v>2100</v>
      </c>
      <c r="I1457">
        <v>45.498846999999998</v>
      </c>
      <c r="O1457">
        <v>18.237172000000001</v>
      </c>
      <c r="P1457">
        <v>0.31868939000000002</v>
      </c>
      <c r="Q1457" t="s">
        <v>637</v>
      </c>
      <c r="R1457" t="s">
        <v>637</v>
      </c>
      <c r="S1457" t="s">
        <v>637</v>
      </c>
      <c r="T1457" t="s">
        <v>712</v>
      </c>
      <c r="U1457" t="s">
        <v>712</v>
      </c>
      <c r="V1457" t="s">
        <v>712</v>
      </c>
      <c r="W1457" t="s">
        <v>2093</v>
      </c>
      <c r="X1457" t="s">
        <v>2093</v>
      </c>
      <c r="Y1457" t="s">
        <v>6</v>
      </c>
      <c r="Z1457" t="s">
        <v>2094</v>
      </c>
      <c r="AA1457" t="s">
        <v>2095</v>
      </c>
      <c r="AB1457" t="s">
        <v>2096</v>
      </c>
      <c r="AC1457" t="s">
        <v>715</v>
      </c>
    </row>
    <row r="1458" spans="1:29" x14ac:dyDescent="0.25">
      <c r="A1458" t="s">
        <v>347</v>
      </c>
      <c r="B1458">
        <v>182</v>
      </c>
      <c r="C1458" t="s">
        <v>88</v>
      </c>
      <c r="D1458">
        <v>1955</v>
      </c>
      <c r="E1458" t="s">
        <v>2101</v>
      </c>
      <c r="I1458">
        <v>49.376235999999999</v>
      </c>
      <c r="O1458">
        <v>17.338056000000002</v>
      </c>
      <c r="P1458">
        <v>0.33619410999999999</v>
      </c>
      <c r="Q1458" t="s">
        <v>637</v>
      </c>
      <c r="R1458" t="s">
        <v>637</v>
      </c>
      <c r="S1458" t="s">
        <v>637</v>
      </c>
      <c r="T1458" t="s">
        <v>712</v>
      </c>
      <c r="U1458" t="s">
        <v>712</v>
      </c>
      <c r="V1458" t="s">
        <v>712</v>
      </c>
      <c r="W1458" t="s">
        <v>2093</v>
      </c>
      <c r="X1458" t="s">
        <v>2093</v>
      </c>
      <c r="Y1458" t="s">
        <v>6</v>
      </c>
      <c r="Z1458" t="s">
        <v>2094</v>
      </c>
      <c r="AA1458" t="s">
        <v>2095</v>
      </c>
      <c r="AB1458" t="s">
        <v>2096</v>
      </c>
      <c r="AC1458" t="s">
        <v>715</v>
      </c>
    </row>
    <row r="1459" spans="1:29" x14ac:dyDescent="0.25">
      <c r="A1459" t="s">
        <v>347</v>
      </c>
      <c r="B1459">
        <v>182</v>
      </c>
      <c r="C1459" t="s">
        <v>88</v>
      </c>
      <c r="D1459">
        <v>1956</v>
      </c>
      <c r="E1459" t="s">
        <v>2102</v>
      </c>
      <c r="I1459">
        <v>51.085921999999997</v>
      </c>
      <c r="O1459">
        <v>16.138774000000002</v>
      </c>
      <c r="P1459">
        <v>0.36213499999999998</v>
      </c>
      <c r="Q1459" t="s">
        <v>637</v>
      </c>
      <c r="R1459" t="s">
        <v>637</v>
      </c>
      <c r="S1459" t="s">
        <v>637</v>
      </c>
      <c r="T1459" t="s">
        <v>712</v>
      </c>
      <c r="U1459" t="s">
        <v>712</v>
      </c>
      <c r="V1459" t="s">
        <v>712</v>
      </c>
      <c r="W1459" t="s">
        <v>2093</v>
      </c>
      <c r="X1459" t="s">
        <v>2093</v>
      </c>
      <c r="Y1459" t="s">
        <v>6</v>
      </c>
      <c r="Z1459" t="s">
        <v>2094</v>
      </c>
      <c r="AA1459" t="s">
        <v>2095</v>
      </c>
      <c r="AB1459" t="s">
        <v>2096</v>
      </c>
      <c r="AC1459" t="s">
        <v>715</v>
      </c>
    </row>
    <row r="1460" spans="1:29" x14ac:dyDescent="0.25">
      <c r="A1460" t="s">
        <v>347</v>
      </c>
      <c r="B1460">
        <v>182</v>
      </c>
      <c r="C1460" t="s">
        <v>88</v>
      </c>
      <c r="D1460">
        <v>1957</v>
      </c>
      <c r="E1460" t="s">
        <v>2103</v>
      </c>
      <c r="I1460">
        <v>56.202928</v>
      </c>
      <c r="O1460">
        <v>15.299991</v>
      </c>
      <c r="P1460">
        <v>0.38254234999999998</v>
      </c>
      <c r="Q1460" t="s">
        <v>637</v>
      </c>
      <c r="R1460" t="s">
        <v>637</v>
      </c>
      <c r="S1460" t="s">
        <v>637</v>
      </c>
      <c r="T1460" t="s">
        <v>712</v>
      </c>
      <c r="U1460" t="s">
        <v>712</v>
      </c>
      <c r="V1460" t="s">
        <v>712</v>
      </c>
      <c r="W1460" t="s">
        <v>2093</v>
      </c>
      <c r="X1460" t="s">
        <v>2093</v>
      </c>
      <c r="Y1460" t="s">
        <v>6</v>
      </c>
      <c r="Z1460" t="s">
        <v>2094</v>
      </c>
      <c r="AA1460" t="s">
        <v>2095</v>
      </c>
      <c r="AB1460" t="s">
        <v>2096</v>
      </c>
      <c r="AC1460" t="s">
        <v>715</v>
      </c>
    </row>
    <row r="1461" spans="1:29" x14ac:dyDescent="0.25">
      <c r="A1461" t="s">
        <v>347</v>
      </c>
      <c r="B1461">
        <v>182</v>
      </c>
      <c r="C1461" t="s">
        <v>88</v>
      </c>
      <c r="D1461">
        <v>1958</v>
      </c>
      <c r="E1461" t="s">
        <v>2104</v>
      </c>
      <c r="I1461">
        <v>61.034219999999998</v>
      </c>
      <c r="O1461">
        <v>18.839452999999999</v>
      </c>
      <c r="P1461">
        <v>0.39158361000000003</v>
      </c>
      <c r="Q1461" t="s">
        <v>637</v>
      </c>
      <c r="R1461" t="s">
        <v>637</v>
      </c>
      <c r="S1461" t="s">
        <v>637</v>
      </c>
      <c r="T1461" t="s">
        <v>712</v>
      </c>
      <c r="U1461" t="s">
        <v>712</v>
      </c>
      <c r="V1461" t="s">
        <v>712</v>
      </c>
      <c r="W1461" t="s">
        <v>2093</v>
      </c>
      <c r="X1461" t="s">
        <v>2093</v>
      </c>
      <c r="Y1461" t="s">
        <v>6</v>
      </c>
      <c r="Z1461" t="s">
        <v>2094</v>
      </c>
      <c r="AA1461" t="s">
        <v>2095</v>
      </c>
      <c r="AB1461" t="s">
        <v>2096</v>
      </c>
      <c r="AC1461" t="s">
        <v>715</v>
      </c>
    </row>
    <row r="1462" spans="1:29" x14ac:dyDescent="0.25">
      <c r="A1462" t="s">
        <v>347</v>
      </c>
      <c r="B1462">
        <v>182</v>
      </c>
      <c r="C1462" t="s">
        <v>88</v>
      </c>
      <c r="D1462">
        <v>1959</v>
      </c>
      <c r="E1462" t="s">
        <v>2105</v>
      </c>
      <c r="I1462">
        <v>59.518597999999997</v>
      </c>
      <c r="O1462">
        <v>18.277640000000002</v>
      </c>
      <c r="P1462">
        <v>0.41835663000000001</v>
      </c>
      <c r="Q1462" t="s">
        <v>637</v>
      </c>
      <c r="R1462" t="s">
        <v>637</v>
      </c>
      <c r="S1462" t="s">
        <v>637</v>
      </c>
      <c r="T1462" t="s">
        <v>712</v>
      </c>
      <c r="U1462" t="s">
        <v>712</v>
      </c>
      <c r="V1462" t="s">
        <v>712</v>
      </c>
      <c r="W1462" t="s">
        <v>2093</v>
      </c>
      <c r="X1462" t="s">
        <v>2093</v>
      </c>
      <c r="Y1462" t="s">
        <v>6</v>
      </c>
      <c r="Z1462" t="s">
        <v>2094</v>
      </c>
      <c r="AA1462" t="s">
        <v>2095</v>
      </c>
      <c r="AB1462" t="s">
        <v>2096</v>
      </c>
      <c r="AC1462" t="s">
        <v>715</v>
      </c>
    </row>
    <row r="1463" spans="1:29" x14ac:dyDescent="0.25">
      <c r="A1463" t="s">
        <v>347</v>
      </c>
      <c r="B1463">
        <v>182</v>
      </c>
      <c r="C1463" t="s">
        <v>88</v>
      </c>
      <c r="D1463">
        <v>1960</v>
      </c>
      <c r="E1463" t="s">
        <v>2106</v>
      </c>
      <c r="I1463">
        <v>64.114024999999998</v>
      </c>
      <c r="O1463">
        <v>17.474444999999999</v>
      </c>
      <c r="P1463">
        <v>0.46167745999999998</v>
      </c>
      <c r="Q1463" t="s">
        <v>637</v>
      </c>
      <c r="R1463" t="s">
        <v>637</v>
      </c>
      <c r="S1463" t="s">
        <v>637</v>
      </c>
      <c r="T1463" t="s">
        <v>712</v>
      </c>
      <c r="U1463" t="s">
        <v>712</v>
      </c>
      <c r="V1463" t="s">
        <v>712</v>
      </c>
      <c r="W1463" t="s">
        <v>2093</v>
      </c>
      <c r="X1463" t="s">
        <v>2093</v>
      </c>
      <c r="Y1463" t="s">
        <v>6</v>
      </c>
      <c r="Z1463" t="s">
        <v>2094</v>
      </c>
      <c r="AA1463" t="s">
        <v>2095</v>
      </c>
      <c r="AB1463" t="s">
        <v>2096</v>
      </c>
      <c r="AC1463" t="s">
        <v>715</v>
      </c>
    </row>
    <row r="1464" spans="1:29" x14ac:dyDescent="0.25">
      <c r="A1464" t="s">
        <v>347</v>
      </c>
      <c r="B1464">
        <v>182</v>
      </c>
      <c r="C1464" t="s">
        <v>88</v>
      </c>
      <c r="D1464">
        <v>1961</v>
      </c>
      <c r="E1464" t="s">
        <v>2107</v>
      </c>
      <c r="I1464">
        <v>59.661814</v>
      </c>
      <c r="O1464">
        <v>17.586977999999998</v>
      </c>
      <c r="P1464">
        <v>0.49780584999999999</v>
      </c>
      <c r="Q1464" t="s">
        <v>637</v>
      </c>
      <c r="R1464" t="s">
        <v>637</v>
      </c>
      <c r="S1464" t="s">
        <v>637</v>
      </c>
      <c r="T1464" t="s">
        <v>712</v>
      </c>
      <c r="U1464" t="s">
        <v>712</v>
      </c>
      <c r="V1464" t="s">
        <v>712</v>
      </c>
      <c r="W1464" t="s">
        <v>2093</v>
      </c>
      <c r="X1464" t="s">
        <v>2093</v>
      </c>
      <c r="Y1464" t="s">
        <v>6</v>
      </c>
      <c r="Z1464" t="s">
        <v>2094</v>
      </c>
      <c r="AA1464" t="s">
        <v>2095</v>
      </c>
      <c r="AB1464" t="s">
        <v>2096</v>
      </c>
      <c r="AC1464" t="s">
        <v>715</v>
      </c>
    </row>
    <row r="1465" spans="1:29" x14ac:dyDescent="0.25">
      <c r="A1465" t="s">
        <v>347</v>
      </c>
      <c r="B1465">
        <v>182</v>
      </c>
      <c r="C1465" t="s">
        <v>88</v>
      </c>
      <c r="D1465">
        <v>1962</v>
      </c>
      <c r="E1465" t="s">
        <v>2108</v>
      </c>
      <c r="I1465">
        <v>64.300038999999998</v>
      </c>
      <c r="O1465">
        <v>20.363814999999999</v>
      </c>
      <c r="P1465">
        <v>0.52721585999999998</v>
      </c>
      <c r="Q1465" t="s">
        <v>637</v>
      </c>
      <c r="R1465" t="s">
        <v>637</v>
      </c>
      <c r="S1465" t="s">
        <v>637</v>
      </c>
      <c r="T1465" t="s">
        <v>712</v>
      </c>
      <c r="U1465" t="s">
        <v>712</v>
      </c>
      <c r="V1465" t="s">
        <v>712</v>
      </c>
      <c r="W1465" t="s">
        <v>2093</v>
      </c>
      <c r="X1465" t="s">
        <v>2093</v>
      </c>
      <c r="Y1465" t="s">
        <v>6</v>
      </c>
      <c r="Z1465" t="s">
        <v>2094</v>
      </c>
      <c r="AA1465" t="s">
        <v>2095</v>
      </c>
      <c r="AB1465" t="s">
        <v>2096</v>
      </c>
      <c r="AC1465" t="s">
        <v>715</v>
      </c>
    </row>
    <row r="1466" spans="1:29" x14ac:dyDescent="0.25">
      <c r="A1466" t="s">
        <v>347</v>
      </c>
      <c r="B1466">
        <v>182</v>
      </c>
      <c r="C1466" t="s">
        <v>88</v>
      </c>
      <c r="D1466">
        <v>1963</v>
      </c>
      <c r="E1466" t="s">
        <v>2109</v>
      </c>
      <c r="I1466">
        <v>67.514893999999998</v>
      </c>
      <c r="O1466">
        <v>21.57638</v>
      </c>
      <c r="P1466">
        <v>0.5717257</v>
      </c>
      <c r="Q1466" t="s">
        <v>637</v>
      </c>
      <c r="R1466" t="s">
        <v>637</v>
      </c>
      <c r="S1466" t="s">
        <v>637</v>
      </c>
      <c r="T1466" t="s">
        <v>712</v>
      </c>
      <c r="U1466" t="s">
        <v>712</v>
      </c>
      <c r="V1466" t="s">
        <v>712</v>
      </c>
      <c r="W1466" t="s">
        <v>2093</v>
      </c>
      <c r="X1466" t="s">
        <v>2093</v>
      </c>
      <c r="Y1466" t="s">
        <v>6</v>
      </c>
      <c r="Z1466" t="s">
        <v>2094</v>
      </c>
      <c r="AA1466" t="s">
        <v>2095</v>
      </c>
      <c r="AB1466" t="s">
        <v>2096</v>
      </c>
      <c r="AC1466" t="s">
        <v>715</v>
      </c>
    </row>
    <row r="1467" spans="1:29" x14ac:dyDescent="0.25">
      <c r="A1467" t="s">
        <v>347</v>
      </c>
      <c r="B1467">
        <v>182</v>
      </c>
      <c r="C1467" t="s">
        <v>88</v>
      </c>
      <c r="D1467">
        <v>1964</v>
      </c>
      <c r="E1467" t="s">
        <v>2110</v>
      </c>
      <c r="I1467">
        <v>72.674261999999999</v>
      </c>
      <c r="O1467">
        <v>22.777743999999998</v>
      </c>
      <c r="P1467">
        <v>0.61920132999999999</v>
      </c>
      <c r="Q1467" t="s">
        <v>637</v>
      </c>
      <c r="R1467" t="s">
        <v>637</v>
      </c>
      <c r="S1467" t="s">
        <v>637</v>
      </c>
      <c r="T1467" t="s">
        <v>712</v>
      </c>
      <c r="U1467" t="s">
        <v>712</v>
      </c>
      <c r="V1467" t="s">
        <v>712</v>
      </c>
      <c r="W1467" t="s">
        <v>2093</v>
      </c>
      <c r="X1467" t="s">
        <v>2093</v>
      </c>
      <c r="Y1467" t="s">
        <v>6</v>
      </c>
      <c r="Z1467" t="s">
        <v>2094</v>
      </c>
      <c r="AA1467" t="s">
        <v>2095</v>
      </c>
      <c r="AB1467" t="s">
        <v>2096</v>
      </c>
      <c r="AC1467" t="s">
        <v>715</v>
      </c>
    </row>
    <row r="1468" spans="1:29" x14ac:dyDescent="0.25">
      <c r="A1468" t="s">
        <v>347</v>
      </c>
      <c r="B1468">
        <v>182</v>
      </c>
      <c r="C1468" t="s">
        <v>88</v>
      </c>
      <c r="D1468">
        <v>1965</v>
      </c>
      <c r="E1468" t="s">
        <v>2111</v>
      </c>
      <c r="I1468">
        <v>75.085860999999994</v>
      </c>
      <c r="O1468">
        <v>22.060272000000001</v>
      </c>
      <c r="P1468">
        <v>0.69120870000000001</v>
      </c>
      <c r="Q1468" t="s">
        <v>637</v>
      </c>
      <c r="R1468" t="s">
        <v>637</v>
      </c>
      <c r="S1468" t="s">
        <v>637</v>
      </c>
      <c r="T1468" t="s">
        <v>712</v>
      </c>
      <c r="U1468" t="s">
        <v>712</v>
      </c>
      <c r="V1468" t="s">
        <v>712</v>
      </c>
      <c r="W1468" t="s">
        <v>2093</v>
      </c>
      <c r="X1468" t="s">
        <v>2093</v>
      </c>
      <c r="Y1468" t="s">
        <v>6</v>
      </c>
      <c r="Z1468" t="s">
        <v>2094</v>
      </c>
      <c r="AA1468" t="s">
        <v>2095</v>
      </c>
      <c r="AB1468" t="s">
        <v>2096</v>
      </c>
      <c r="AC1468" t="s">
        <v>715</v>
      </c>
    </row>
    <row r="1469" spans="1:29" x14ac:dyDescent="0.25">
      <c r="A1469" t="s">
        <v>347</v>
      </c>
      <c r="B1469">
        <v>182</v>
      </c>
      <c r="C1469" t="s">
        <v>88</v>
      </c>
      <c r="D1469">
        <v>1966</v>
      </c>
      <c r="E1469" t="s">
        <v>2112</v>
      </c>
      <c r="I1469">
        <v>78.574016</v>
      </c>
      <c r="O1469">
        <v>21.350390999999998</v>
      </c>
      <c r="P1469">
        <v>0.75724778999999998</v>
      </c>
      <c r="Q1469" t="s">
        <v>637</v>
      </c>
      <c r="R1469" t="s">
        <v>637</v>
      </c>
      <c r="S1469" t="s">
        <v>637</v>
      </c>
      <c r="T1469" t="s">
        <v>712</v>
      </c>
      <c r="U1469" t="s">
        <v>712</v>
      </c>
      <c r="V1469" t="s">
        <v>712</v>
      </c>
      <c r="W1469" t="s">
        <v>2093</v>
      </c>
      <c r="X1469" t="s">
        <v>2093</v>
      </c>
      <c r="Y1469" t="s">
        <v>6</v>
      </c>
      <c r="Z1469" t="s">
        <v>2094</v>
      </c>
      <c r="AA1469" t="s">
        <v>2095</v>
      </c>
      <c r="AB1469" t="s">
        <v>2096</v>
      </c>
      <c r="AC1469" t="s">
        <v>715</v>
      </c>
    </row>
    <row r="1470" spans="1:29" x14ac:dyDescent="0.25">
      <c r="A1470" t="s">
        <v>347</v>
      </c>
      <c r="B1470">
        <v>182</v>
      </c>
      <c r="C1470" t="s">
        <v>88</v>
      </c>
      <c r="D1470">
        <v>1967</v>
      </c>
      <c r="E1470" t="s">
        <v>2113</v>
      </c>
      <c r="I1470">
        <v>74.773435000000006</v>
      </c>
      <c r="O1470">
        <v>19.533405999999999</v>
      </c>
      <c r="P1470">
        <v>0.84655734000000005</v>
      </c>
      <c r="Q1470" t="s">
        <v>637</v>
      </c>
      <c r="R1470" t="s">
        <v>637</v>
      </c>
      <c r="S1470" t="s">
        <v>637</v>
      </c>
      <c r="T1470" t="s">
        <v>712</v>
      </c>
      <c r="U1470" t="s">
        <v>712</v>
      </c>
      <c r="V1470" t="s">
        <v>712</v>
      </c>
      <c r="W1470" t="s">
        <v>2093</v>
      </c>
      <c r="X1470" t="s">
        <v>2093</v>
      </c>
      <c r="Y1470" t="s">
        <v>6</v>
      </c>
      <c r="Z1470" t="s">
        <v>2094</v>
      </c>
      <c r="AA1470" t="s">
        <v>2095</v>
      </c>
      <c r="AB1470" t="s">
        <v>2096</v>
      </c>
      <c r="AC1470" t="s">
        <v>715</v>
      </c>
    </row>
    <row r="1471" spans="1:29" x14ac:dyDescent="0.25">
      <c r="A1471" t="s">
        <v>347</v>
      </c>
      <c r="B1471">
        <v>182</v>
      </c>
      <c r="C1471" t="s">
        <v>88</v>
      </c>
      <c r="D1471">
        <v>1968</v>
      </c>
      <c r="E1471" t="s">
        <v>2114</v>
      </c>
      <c r="I1471">
        <v>79.607014000000007</v>
      </c>
      <c r="O1471">
        <v>18.041322000000001</v>
      </c>
      <c r="P1471">
        <v>0.92077313999999999</v>
      </c>
      <c r="Q1471" t="s">
        <v>637</v>
      </c>
      <c r="R1471" t="s">
        <v>637</v>
      </c>
      <c r="S1471" t="s">
        <v>637</v>
      </c>
      <c r="T1471" t="s">
        <v>712</v>
      </c>
      <c r="U1471" t="s">
        <v>712</v>
      </c>
      <c r="V1471" t="s">
        <v>712</v>
      </c>
      <c r="W1471" t="s">
        <v>2093</v>
      </c>
      <c r="X1471" t="s">
        <v>2093</v>
      </c>
      <c r="Y1471" t="s">
        <v>6</v>
      </c>
      <c r="Z1471" t="s">
        <v>2094</v>
      </c>
      <c r="AA1471" t="s">
        <v>2095</v>
      </c>
      <c r="AB1471" t="s">
        <v>2096</v>
      </c>
      <c r="AC1471" t="s">
        <v>715</v>
      </c>
    </row>
    <row r="1472" spans="1:29" x14ac:dyDescent="0.25">
      <c r="A1472" t="s">
        <v>347</v>
      </c>
      <c r="B1472">
        <v>182</v>
      </c>
      <c r="C1472" t="s">
        <v>88</v>
      </c>
      <c r="D1472">
        <v>1969</v>
      </c>
      <c r="E1472" t="s">
        <v>2115</v>
      </c>
      <c r="I1472">
        <v>88.364609000000002</v>
      </c>
      <c r="O1472">
        <v>17.285038</v>
      </c>
      <c r="P1472">
        <v>1.0094539</v>
      </c>
      <c r="Q1472" t="s">
        <v>637</v>
      </c>
      <c r="R1472" t="s">
        <v>637</v>
      </c>
      <c r="S1472" t="s">
        <v>637</v>
      </c>
      <c r="T1472" t="s">
        <v>712</v>
      </c>
      <c r="U1472" t="s">
        <v>712</v>
      </c>
      <c r="V1472" t="s">
        <v>712</v>
      </c>
      <c r="W1472" t="s">
        <v>2093</v>
      </c>
      <c r="X1472" t="s">
        <v>2093</v>
      </c>
      <c r="Y1472" t="s">
        <v>6</v>
      </c>
      <c r="Z1472" t="s">
        <v>2094</v>
      </c>
      <c r="AA1472" t="s">
        <v>2095</v>
      </c>
      <c r="AB1472" t="s">
        <v>2096</v>
      </c>
      <c r="AC1472" t="s">
        <v>715</v>
      </c>
    </row>
    <row r="1473" spans="1:29" x14ac:dyDescent="0.25">
      <c r="A1473" t="s">
        <v>347</v>
      </c>
      <c r="B1473">
        <v>182</v>
      </c>
      <c r="C1473" t="s">
        <v>88</v>
      </c>
      <c r="D1473">
        <v>1970</v>
      </c>
      <c r="E1473" t="s">
        <v>2116</v>
      </c>
      <c r="I1473">
        <v>88.498255</v>
      </c>
      <c r="N1473">
        <v>20.635617</v>
      </c>
      <c r="O1473">
        <v>17.013660999999999</v>
      </c>
      <c r="P1473">
        <v>1.1333557000000001</v>
      </c>
      <c r="Q1473" t="s">
        <v>637</v>
      </c>
      <c r="R1473" t="s">
        <v>637</v>
      </c>
      <c r="S1473" t="s">
        <v>637</v>
      </c>
      <c r="T1473" t="s">
        <v>712</v>
      </c>
      <c r="U1473" t="s">
        <v>712</v>
      </c>
      <c r="V1473" t="s">
        <v>712</v>
      </c>
      <c r="W1473" t="s">
        <v>2093</v>
      </c>
      <c r="X1473" t="s">
        <v>2093</v>
      </c>
      <c r="Y1473" t="s">
        <v>6</v>
      </c>
      <c r="Z1473" t="s">
        <v>2094</v>
      </c>
      <c r="AA1473" t="s">
        <v>2095</v>
      </c>
      <c r="AB1473" t="s">
        <v>2096</v>
      </c>
      <c r="AC1473" t="s">
        <v>715</v>
      </c>
    </row>
    <row r="1474" spans="1:29" x14ac:dyDescent="0.25">
      <c r="A1474" t="s">
        <v>347</v>
      </c>
      <c r="B1474">
        <v>182</v>
      </c>
      <c r="C1474" t="s">
        <v>88</v>
      </c>
      <c r="D1474">
        <v>1971</v>
      </c>
      <c r="E1474" t="s">
        <v>2117</v>
      </c>
      <c r="I1474">
        <v>97.729141999999996</v>
      </c>
      <c r="N1474">
        <v>20.321366999999999</v>
      </c>
      <c r="O1474">
        <v>16.781804999999999</v>
      </c>
      <c r="P1474">
        <v>1.2698362000000001</v>
      </c>
      <c r="Q1474" t="s">
        <v>637</v>
      </c>
      <c r="R1474" t="s">
        <v>637</v>
      </c>
      <c r="S1474" t="s">
        <v>637</v>
      </c>
      <c r="T1474" t="s">
        <v>712</v>
      </c>
      <c r="U1474" t="s">
        <v>712</v>
      </c>
      <c r="V1474" t="s">
        <v>712</v>
      </c>
      <c r="W1474" t="s">
        <v>2093</v>
      </c>
      <c r="X1474" t="s">
        <v>2093</v>
      </c>
      <c r="Y1474" t="s">
        <v>6</v>
      </c>
      <c r="Z1474" t="s">
        <v>2094</v>
      </c>
      <c r="AA1474" t="s">
        <v>2095</v>
      </c>
      <c r="AB1474" t="s">
        <v>2096</v>
      </c>
      <c r="AC1474" t="s">
        <v>715</v>
      </c>
    </row>
    <row r="1475" spans="1:29" x14ac:dyDescent="0.25">
      <c r="A1475" t="s">
        <v>347</v>
      </c>
      <c r="B1475">
        <v>182</v>
      </c>
      <c r="C1475" t="s">
        <v>88</v>
      </c>
      <c r="D1475">
        <v>1972</v>
      </c>
      <c r="E1475" t="s">
        <v>2118</v>
      </c>
      <c r="I1475">
        <v>107.84726999999999</v>
      </c>
      <c r="N1475">
        <v>19.012819</v>
      </c>
      <c r="O1475">
        <v>15.692389</v>
      </c>
      <c r="P1475">
        <v>1.4780161000000001</v>
      </c>
      <c r="Q1475" t="s">
        <v>637</v>
      </c>
      <c r="R1475" t="s">
        <v>637</v>
      </c>
      <c r="S1475" t="s">
        <v>637</v>
      </c>
      <c r="T1475" t="s">
        <v>712</v>
      </c>
      <c r="U1475" t="s">
        <v>712</v>
      </c>
      <c r="V1475" t="s">
        <v>712</v>
      </c>
      <c r="W1475" t="s">
        <v>2093</v>
      </c>
      <c r="X1475" t="s">
        <v>2093</v>
      </c>
      <c r="Y1475" t="s">
        <v>6</v>
      </c>
      <c r="Z1475" t="s">
        <v>2094</v>
      </c>
      <c r="AA1475" t="s">
        <v>2095</v>
      </c>
      <c r="AB1475" t="s">
        <v>2096</v>
      </c>
      <c r="AC1475" t="s">
        <v>715</v>
      </c>
    </row>
    <row r="1476" spans="1:29" x14ac:dyDescent="0.25">
      <c r="A1476" t="s">
        <v>347</v>
      </c>
      <c r="B1476">
        <v>182</v>
      </c>
      <c r="C1476" t="s">
        <v>88</v>
      </c>
      <c r="D1476">
        <v>1973</v>
      </c>
      <c r="E1476" t="s">
        <v>2119</v>
      </c>
      <c r="I1476">
        <v>119.16316</v>
      </c>
      <c r="N1476">
        <v>17.807627</v>
      </c>
      <c r="O1476">
        <v>15.070638000000001</v>
      </c>
      <c r="P1476">
        <v>1.7748774</v>
      </c>
      <c r="Q1476" t="s">
        <v>637</v>
      </c>
      <c r="R1476" t="s">
        <v>637</v>
      </c>
      <c r="S1476" t="s">
        <v>637</v>
      </c>
      <c r="T1476" t="s">
        <v>712</v>
      </c>
      <c r="U1476" t="s">
        <v>712</v>
      </c>
      <c r="V1476" t="s">
        <v>712</v>
      </c>
      <c r="W1476" t="s">
        <v>2093</v>
      </c>
      <c r="X1476" t="s">
        <v>2093</v>
      </c>
      <c r="Y1476" t="s">
        <v>6</v>
      </c>
      <c r="Z1476" t="s">
        <v>2094</v>
      </c>
      <c r="AA1476" t="s">
        <v>2095</v>
      </c>
      <c r="AB1476" t="s">
        <v>2096</v>
      </c>
      <c r="AC1476" t="s">
        <v>715</v>
      </c>
    </row>
    <row r="1477" spans="1:29" x14ac:dyDescent="0.25">
      <c r="A1477" t="s">
        <v>347</v>
      </c>
      <c r="B1477">
        <v>182</v>
      </c>
      <c r="C1477" t="s">
        <v>88</v>
      </c>
      <c r="D1477">
        <v>1974</v>
      </c>
      <c r="E1477" t="s">
        <v>2120</v>
      </c>
      <c r="I1477">
        <v>116.5415</v>
      </c>
      <c r="N1477">
        <v>17.444489999999998</v>
      </c>
      <c r="O1477">
        <v>14.680854</v>
      </c>
      <c r="P1477">
        <v>2.1340037000000001</v>
      </c>
      <c r="Q1477" t="s">
        <v>637</v>
      </c>
      <c r="R1477" t="s">
        <v>637</v>
      </c>
      <c r="S1477" t="s">
        <v>637</v>
      </c>
      <c r="T1477" t="s">
        <v>712</v>
      </c>
      <c r="U1477" t="s">
        <v>712</v>
      </c>
      <c r="V1477" t="s">
        <v>712</v>
      </c>
      <c r="W1477" t="s">
        <v>2093</v>
      </c>
      <c r="X1477" t="s">
        <v>2093</v>
      </c>
      <c r="Y1477" t="s">
        <v>6</v>
      </c>
      <c r="Z1477" t="s">
        <v>2094</v>
      </c>
      <c r="AA1477" t="s">
        <v>2095</v>
      </c>
      <c r="AB1477" t="s">
        <v>2096</v>
      </c>
      <c r="AC1477" t="s">
        <v>715</v>
      </c>
    </row>
    <row r="1478" spans="1:29" x14ac:dyDescent="0.25">
      <c r="A1478" t="s">
        <v>347</v>
      </c>
      <c r="B1478">
        <v>182</v>
      </c>
      <c r="C1478" t="s">
        <v>88</v>
      </c>
      <c r="D1478">
        <v>1975</v>
      </c>
      <c r="E1478" t="s">
        <v>2121</v>
      </c>
      <c r="I1478">
        <v>118.74194</v>
      </c>
      <c r="N1478">
        <v>25.295266000000002</v>
      </c>
      <c r="O1478">
        <v>21.096771</v>
      </c>
      <c r="P1478">
        <v>2.3723716000000001</v>
      </c>
      <c r="Q1478" t="s">
        <v>637</v>
      </c>
      <c r="R1478" t="s">
        <v>637</v>
      </c>
      <c r="S1478" t="s">
        <v>637</v>
      </c>
      <c r="T1478" t="s">
        <v>712</v>
      </c>
      <c r="U1478" t="s">
        <v>712</v>
      </c>
      <c r="V1478" t="s">
        <v>712</v>
      </c>
      <c r="W1478" t="s">
        <v>2093</v>
      </c>
      <c r="X1478" t="s">
        <v>2093</v>
      </c>
      <c r="Y1478" t="s">
        <v>6</v>
      </c>
      <c r="Z1478" t="s">
        <v>2094</v>
      </c>
      <c r="AA1478" t="s">
        <v>2095</v>
      </c>
      <c r="AB1478" t="s">
        <v>2096</v>
      </c>
      <c r="AC1478" t="s">
        <v>715</v>
      </c>
    </row>
    <row r="1479" spans="1:29" x14ac:dyDescent="0.25">
      <c r="A1479" t="s">
        <v>347</v>
      </c>
      <c r="B1479">
        <v>182</v>
      </c>
      <c r="C1479" t="s">
        <v>88</v>
      </c>
      <c r="D1479">
        <v>1976</v>
      </c>
      <c r="E1479" t="s">
        <v>2122</v>
      </c>
      <c r="I1479">
        <v>120.40909000000001</v>
      </c>
      <c r="N1479">
        <v>30.799261000000001</v>
      </c>
      <c r="O1479">
        <v>25.606515000000002</v>
      </c>
      <c r="P1479">
        <v>2.9491130000000001</v>
      </c>
      <c r="Q1479" t="s">
        <v>637</v>
      </c>
      <c r="R1479" t="s">
        <v>637</v>
      </c>
      <c r="S1479" t="s">
        <v>637</v>
      </c>
      <c r="T1479" t="s">
        <v>712</v>
      </c>
      <c r="U1479" t="s">
        <v>712</v>
      </c>
      <c r="V1479" t="s">
        <v>712</v>
      </c>
      <c r="W1479" t="s">
        <v>2093</v>
      </c>
      <c r="X1479" t="s">
        <v>2093</v>
      </c>
      <c r="Y1479" t="s">
        <v>6</v>
      </c>
      <c r="Z1479" t="s">
        <v>2094</v>
      </c>
      <c r="AA1479" t="s">
        <v>2095</v>
      </c>
      <c r="AB1479" t="s">
        <v>2096</v>
      </c>
      <c r="AC1479" t="s">
        <v>715</v>
      </c>
    </row>
    <row r="1480" spans="1:29" x14ac:dyDescent="0.25">
      <c r="A1480" t="s">
        <v>347</v>
      </c>
      <c r="B1480">
        <v>182</v>
      </c>
      <c r="C1480" t="s">
        <v>88</v>
      </c>
      <c r="D1480">
        <v>1977</v>
      </c>
      <c r="E1480" t="s">
        <v>2123</v>
      </c>
      <c r="I1480">
        <v>116.54187</v>
      </c>
      <c r="N1480">
        <v>32.228375</v>
      </c>
      <c r="O1480">
        <v>26.682777999999999</v>
      </c>
      <c r="P1480">
        <v>3.9359245</v>
      </c>
      <c r="Q1480" t="s">
        <v>637</v>
      </c>
      <c r="R1480" t="s">
        <v>637</v>
      </c>
      <c r="S1480" t="s">
        <v>637</v>
      </c>
      <c r="T1480" t="s">
        <v>712</v>
      </c>
      <c r="U1480" t="s">
        <v>712</v>
      </c>
      <c r="V1480" t="s">
        <v>712</v>
      </c>
      <c r="W1480" t="s">
        <v>2093</v>
      </c>
      <c r="X1480" t="s">
        <v>2093</v>
      </c>
      <c r="Y1480" t="s">
        <v>6</v>
      </c>
      <c r="Z1480" t="s">
        <v>2094</v>
      </c>
      <c r="AA1480" t="s">
        <v>2095</v>
      </c>
      <c r="AB1480" t="s">
        <v>2096</v>
      </c>
      <c r="AC1480" t="s">
        <v>715</v>
      </c>
    </row>
    <row r="1481" spans="1:29" x14ac:dyDescent="0.25">
      <c r="A1481" t="s">
        <v>347</v>
      </c>
      <c r="B1481">
        <v>182</v>
      </c>
      <c r="C1481" t="s">
        <v>88</v>
      </c>
      <c r="D1481">
        <v>1978</v>
      </c>
      <c r="E1481" t="s">
        <v>2124</v>
      </c>
      <c r="I1481">
        <v>114.80983000000001</v>
      </c>
      <c r="N1481">
        <v>36.162044000000002</v>
      </c>
      <c r="O1481">
        <v>29.467521999999999</v>
      </c>
      <c r="P1481">
        <v>4.9516667999999999</v>
      </c>
      <c r="Q1481" t="s">
        <v>637</v>
      </c>
      <c r="R1481" t="s">
        <v>637</v>
      </c>
      <c r="S1481" t="s">
        <v>637</v>
      </c>
      <c r="T1481" t="s">
        <v>712</v>
      </c>
      <c r="U1481" t="s">
        <v>712</v>
      </c>
      <c r="V1481" t="s">
        <v>712</v>
      </c>
      <c r="W1481" t="s">
        <v>2093</v>
      </c>
      <c r="X1481" t="s">
        <v>2093</v>
      </c>
      <c r="Y1481" t="s">
        <v>6</v>
      </c>
      <c r="Z1481" t="s">
        <v>2094</v>
      </c>
      <c r="AA1481" t="s">
        <v>2095</v>
      </c>
      <c r="AB1481" t="s">
        <v>2096</v>
      </c>
      <c r="AC1481" t="s">
        <v>715</v>
      </c>
    </row>
    <row r="1482" spans="1:29" x14ac:dyDescent="0.25">
      <c r="A1482" t="s">
        <v>347</v>
      </c>
      <c r="B1482">
        <v>182</v>
      </c>
      <c r="C1482" t="s">
        <v>88</v>
      </c>
      <c r="D1482">
        <v>1979</v>
      </c>
      <c r="E1482" t="s">
        <v>2125</v>
      </c>
      <c r="I1482">
        <v>111.84054</v>
      </c>
      <c r="J1482">
        <v>7.8594109000000003</v>
      </c>
      <c r="K1482">
        <v>103.98112999999999</v>
      </c>
      <c r="N1482">
        <v>24.676962</v>
      </c>
      <c r="O1482">
        <v>20.261824000000001</v>
      </c>
      <c r="P1482">
        <v>6.2472875999999999</v>
      </c>
      <c r="Q1482" t="s">
        <v>637</v>
      </c>
      <c r="R1482" t="s">
        <v>637</v>
      </c>
      <c r="S1482" t="s">
        <v>637</v>
      </c>
      <c r="T1482" t="s">
        <v>712</v>
      </c>
      <c r="U1482" t="s">
        <v>712</v>
      </c>
      <c r="V1482" t="s">
        <v>712</v>
      </c>
      <c r="W1482" t="s">
        <v>2093</v>
      </c>
      <c r="X1482" t="s">
        <v>2093</v>
      </c>
      <c r="Y1482" t="s">
        <v>6</v>
      </c>
      <c r="Z1482" t="s">
        <v>2094</v>
      </c>
      <c r="AA1482" t="s">
        <v>2095</v>
      </c>
      <c r="AB1482" t="s">
        <v>2096</v>
      </c>
      <c r="AC1482" t="s">
        <v>715</v>
      </c>
    </row>
    <row r="1483" spans="1:29" x14ac:dyDescent="0.25">
      <c r="A1483" t="s">
        <v>347</v>
      </c>
      <c r="B1483">
        <v>182</v>
      </c>
      <c r="C1483" t="s">
        <v>88</v>
      </c>
      <c r="D1483">
        <v>1980</v>
      </c>
      <c r="E1483" t="s">
        <v>2126</v>
      </c>
      <c r="I1483">
        <v>111.39297000000001</v>
      </c>
      <c r="J1483">
        <v>9.9791585999999999</v>
      </c>
      <c r="K1483">
        <v>101.41381</v>
      </c>
      <c r="N1483">
        <v>35.003225</v>
      </c>
      <c r="O1483">
        <v>29.096276</v>
      </c>
      <c r="P1483">
        <v>8.1369585999999998</v>
      </c>
      <c r="Q1483" t="s">
        <v>637</v>
      </c>
      <c r="R1483" t="s">
        <v>637</v>
      </c>
      <c r="S1483" t="s">
        <v>637</v>
      </c>
      <c r="T1483" t="s">
        <v>712</v>
      </c>
      <c r="U1483" t="s">
        <v>712</v>
      </c>
      <c r="V1483" t="s">
        <v>712</v>
      </c>
      <c r="W1483" t="s">
        <v>2093</v>
      </c>
      <c r="X1483" t="s">
        <v>2093</v>
      </c>
      <c r="Y1483" t="s">
        <v>6</v>
      </c>
      <c r="Z1483" t="s">
        <v>2094</v>
      </c>
      <c r="AA1483" t="s">
        <v>2095</v>
      </c>
      <c r="AB1483" t="s">
        <v>2096</v>
      </c>
      <c r="AC1483" t="s">
        <v>715</v>
      </c>
    </row>
    <row r="1484" spans="1:29" x14ac:dyDescent="0.25">
      <c r="A1484" t="s">
        <v>347</v>
      </c>
      <c r="B1484">
        <v>182</v>
      </c>
      <c r="C1484" t="s">
        <v>88</v>
      </c>
      <c r="D1484">
        <v>1981</v>
      </c>
      <c r="E1484" t="s">
        <v>2127</v>
      </c>
      <c r="I1484">
        <v>119.3826</v>
      </c>
      <c r="J1484">
        <v>12.324210000000001</v>
      </c>
      <c r="K1484">
        <v>107.05839</v>
      </c>
      <c r="N1484">
        <v>43.195183</v>
      </c>
      <c r="O1484">
        <v>35.836654000000003</v>
      </c>
      <c r="P1484">
        <v>9.9235570000000006</v>
      </c>
      <c r="Q1484" t="s">
        <v>637</v>
      </c>
      <c r="R1484" t="s">
        <v>637</v>
      </c>
      <c r="S1484" t="s">
        <v>637</v>
      </c>
      <c r="T1484" t="s">
        <v>712</v>
      </c>
      <c r="U1484" t="s">
        <v>712</v>
      </c>
      <c r="V1484" t="s">
        <v>712</v>
      </c>
      <c r="W1484" t="s">
        <v>2093</v>
      </c>
      <c r="X1484" t="s">
        <v>2093</v>
      </c>
      <c r="Y1484" t="s">
        <v>6</v>
      </c>
      <c r="Z1484" t="s">
        <v>2094</v>
      </c>
      <c r="AA1484" t="s">
        <v>2095</v>
      </c>
      <c r="AB1484" t="s">
        <v>2096</v>
      </c>
      <c r="AC1484" t="s">
        <v>715</v>
      </c>
    </row>
    <row r="1485" spans="1:29" x14ac:dyDescent="0.25">
      <c r="A1485" t="s">
        <v>347</v>
      </c>
      <c r="B1485">
        <v>182</v>
      </c>
      <c r="C1485" t="s">
        <v>88</v>
      </c>
      <c r="D1485">
        <v>1982</v>
      </c>
      <c r="E1485" t="s">
        <v>2128</v>
      </c>
      <c r="I1485">
        <v>129.71114</v>
      </c>
      <c r="J1485">
        <v>13.700297000000001</v>
      </c>
      <c r="K1485">
        <v>116.01084</v>
      </c>
      <c r="N1485">
        <v>47.219185000000003</v>
      </c>
      <c r="O1485">
        <v>39.188875000000003</v>
      </c>
      <c r="P1485">
        <v>11.999739999999999</v>
      </c>
      <c r="Q1485" t="s">
        <v>637</v>
      </c>
      <c r="R1485" t="s">
        <v>637</v>
      </c>
      <c r="S1485" t="s">
        <v>637</v>
      </c>
      <c r="T1485" t="s">
        <v>712</v>
      </c>
      <c r="U1485" t="s">
        <v>712</v>
      </c>
      <c r="V1485" t="s">
        <v>712</v>
      </c>
      <c r="W1485" t="s">
        <v>2093</v>
      </c>
      <c r="X1485" t="s">
        <v>2093</v>
      </c>
      <c r="Y1485" t="s">
        <v>6</v>
      </c>
      <c r="Z1485" t="s">
        <v>2094</v>
      </c>
      <c r="AA1485" t="s">
        <v>2095</v>
      </c>
      <c r="AB1485" t="s">
        <v>2096</v>
      </c>
      <c r="AC1485" t="s">
        <v>715</v>
      </c>
    </row>
    <row r="1486" spans="1:29" x14ac:dyDescent="0.25">
      <c r="A1486" t="s">
        <v>347</v>
      </c>
      <c r="B1486">
        <v>182</v>
      </c>
      <c r="C1486" t="s">
        <v>88</v>
      </c>
      <c r="D1486">
        <v>1983</v>
      </c>
      <c r="E1486" t="s">
        <v>2129</v>
      </c>
      <c r="I1486">
        <v>134.95724999999999</v>
      </c>
      <c r="J1486">
        <v>12.418858999999999</v>
      </c>
      <c r="K1486">
        <v>122.53839000000001</v>
      </c>
      <c r="N1486">
        <v>51.297745999999997</v>
      </c>
      <c r="O1486">
        <v>42.520792999999998</v>
      </c>
      <c r="P1486">
        <v>15.331521</v>
      </c>
      <c r="Q1486" t="s">
        <v>637</v>
      </c>
      <c r="R1486" t="s">
        <v>637</v>
      </c>
      <c r="S1486" t="s">
        <v>637</v>
      </c>
      <c r="T1486" t="s">
        <v>712</v>
      </c>
      <c r="U1486" t="s">
        <v>712</v>
      </c>
      <c r="V1486" t="s">
        <v>712</v>
      </c>
      <c r="W1486" t="s">
        <v>2093</v>
      </c>
      <c r="X1486" t="s">
        <v>2093</v>
      </c>
      <c r="Y1486" t="s">
        <v>6</v>
      </c>
      <c r="Z1486" t="s">
        <v>2094</v>
      </c>
      <c r="AA1486" t="s">
        <v>2095</v>
      </c>
      <c r="AB1486" t="s">
        <v>2096</v>
      </c>
      <c r="AC1486" t="s">
        <v>715</v>
      </c>
    </row>
    <row r="1487" spans="1:29" x14ac:dyDescent="0.25">
      <c r="A1487" t="s">
        <v>347</v>
      </c>
      <c r="B1487">
        <v>182</v>
      </c>
      <c r="C1487" t="s">
        <v>88</v>
      </c>
      <c r="D1487">
        <v>1984</v>
      </c>
      <c r="E1487" t="s">
        <v>2130</v>
      </c>
      <c r="I1487">
        <v>133.47924</v>
      </c>
      <c r="J1487">
        <v>12.253745</v>
      </c>
      <c r="K1487">
        <v>121.22548999999999</v>
      </c>
      <c r="N1487">
        <v>56.889378999999998</v>
      </c>
      <c r="O1487">
        <v>47.148108000000001</v>
      </c>
      <c r="P1487">
        <v>18.826898</v>
      </c>
      <c r="Q1487" t="s">
        <v>637</v>
      </c>
      <c r="R1487" t="s">
        <v>637</v>
      </c>
      <c r="S1487" t="s">
        <v>637</v>
      </c>
      <c r="T1487" t="s">
        <v>712</v>
      </c>
      <c r="U1487" t="s">
        <v>712</v>
      </c>
      <c r="V1487" t="s">
        <v>712</v>
      </c>
      <c r="W1487" t="s">
        <v>2093</v>
      </c>
      <c r="X1487" t="s">
        <v>2093</v>
      </c>
      <c r="Y1487" t="s">
        <v>6</v>
      </c>
      <c r="Z1487" t="s">
        <v>2094</v>
      </c>
      <c r="AA1487" t="s">
        <v>2095</v>
      </c>
      <c r="AB1487" t="s">
        <v>2096</v>
      </c>
      <c r="AC1487" t="s">
        <v>715</v>
      </c>
    </row>
    <row r="1488" spans="1:29" x14ac:dyDescent="0.25">
      <c r="A1488" t="s">
        <v>347</v>
      </c>
      <c r="B1488">
        <v>182</v>
      </c>
      <c r="C1488" t="s">
        <v>88</v>
      </c>
      <c r="D1488">
        <v>1985</v>
      </c>
      <c r="E1488" t="s">
        <v>2131</v>
      </c>
      <c r="I1488">
        <v>117.59256999999999</v>
      </c>
      <c r="J1488">
        <v>12.080302</v>
      </c>
      <c r="K1488">
        <v>105.51226</v>
      </c>
      <c r="N1488">
        <v>61.245984999999997</v>
      </c>
      <c r="O1488">
        <v>50.754905000000001</v>
      </c>
      <c r="P1488">
        <v>23.112005</v>
      </c>
      <c r="Q1488" t="s">
        <v>637</v>
      </c>
      <c r="R1488" t="s">
        <v>637</v>
      </c>
      <c r="S1488" t="s">
        <v>637</v>
      </c>
      <c r="T1488" t="s">
        <v>712</v>
      </c>
      <c r="U1488" t="s">
        <v>712</v>
      </c>
      <c r="V1488" t="s">
        <v>712</v>
      </c>
      <c r="W1488" t="s">
        <v>2093</v>
      </c>
      <c r="X1488" t="s">
        <v>2093</v>
      </c>
      <c r="Y1488" t="s">
        <v>6</v>
      </c>
      <c r="Z1488" t="s">
        <v>2094</v>
      </c>
      <c r="AA1488" t="s">
        <v>2095</v>
      </c>
      <c r="AB1488" t="s">
        <v>2096</v>
      </c>
      <c r="AC1488" t="s">
        <v>715</v>
      </c>
    </row>
    <row r="1489" spans="1:29" x14ac:dyDescent="0.25">
      <c r="A1489" t="s">
        <v>347</v>
      </c>
      <c r="B1489">
        <v>182</v>
      </c>
      <c r="C1489" t="s">
        <v>88</v>
      </c>
      <c r="D1489">
        <v>1986</v>
      </c>
      <c r="E1489" t="s">
        <v>2132</v>
      </c>
      <c r="I1489">
        <v>101.7521</v>
      </c>
      <c r="J1489">
        <v>13.025259999999999</v>
      </c>
      <c r="K1489">
        <v>88.726838999999998</v>
      </c>
      <c r="N1489">
        <v>60.809117000000001</v>
      </c>
      <c r="O1489">
        <v>50.656840000000003</v>
      </c>
      <c r="P1489">
        <v>28.245118000000002</v>
      </c>
      <c r="Q1489" t="s">
        <v>637</v>
      </c>
      <c r="R1489" t="s">
        <v>637</v>
      </c>
      <c r="S1489" t="s">
        <v>637</v>
      </c>
      <c r="T1489" t="s">
        <v>712</v>
      </c>
      <c r="U1489" t="s">
        <v>712</v>
      </c>
      <c r="V1489" t="s">
        <v>712</v>
      </c>
      <c r="W1489" t="s">
        <v>2093</v>
      </c>
      <c r="X1489" t="s">
        <v>2093</v>
      </c>
      <c r="Y1489" t="s">
        <v>6</v>
      </c>
      <c r="Z1489" t="s">
        <v>2094</v>
      </c>
      <c r="AA1489" t="s">
        <v>2095</v>
      </c>
      <c r="AB1489" t="s">
        <v>2096</v>
      </c>
      <c r="AC1489" t="s">
        <v>715</v>
      </c>
    </row>
    <row r="1490" spans="1:29" x14ac:dyDescent="0.25">
      <c r="A1490" t="s">
        <v>347</v>
      </c>
      <c r="B1490">
        <v>182</v>
      </c>
      <c r="C1490" t="s">
        <v>88</v>
      </c>
      <c r="D1490">
        <v>1987</v>
      </c>
      <c r="E1490" t="s">
        <v>2133</v>
      </c>
      <c r="I1490">
        <v>92.566079000000002</v>
      </c>
      <c r="J1490">
        <v>15.036053000000001</v>
      </c>
      <c r="K1490">
        <v>77.530026000000007</v>
      </c>
      <c r="N1490">
        <v>58.211556000000002</v>
      </c>
      <c r="O1490">
        <v>56.621048000000002</v>
      </c>
      <c r="P1490">
        <v>33.280009999999997</v>
      </c>
      <c r="Q1490" t="s">
        <v>637</v>
      </c>
      <c r="R1490" t="s">
        <v>637</v>
      </c>
      <c r="S1490" t="s">
        <v>637</v>
      </c>
      <c r="T1490" t="s">
        <v>712</v>
      </c>
      <c r="U1490" t="s">
        <v>712</v>
      </c>
      <c r="V1490" t="s">
        <v>712</v>
      </c>
      <c r="W1490" t="s">
        <v>2093</v>
      </c>
      <c r="X1490" t="s">
        <v>2093</v>
      </c>
      <c r="Y1490" t="s">
        <v>6</v>
      </c>
      <c r="Z1490" t="s">
        <v>2094</v>
      </c>
      <c r="AA1490" t="s">
        <v>2095</v>
      </c>
      <c r="AB1490" t="s">
        <v>2096</v>
      </c>
      <c r="AC1490" t="s">
        <v>715</v>
      </c>
    </row>
    <row r="1491" spans="1:29" x14ac:dyDescent="0.25">
      <c r="A1491" t="s">
        <v>347</v>
      </c>
      <c r="B1491">
        <v>182</v>
      </c>
      <c r="C1491" t="s">
        <v>88</v>
      </c>
      <c r="D1491">
        <v>1988</v>
      </c>
      <c r="E1491" t="s">
        <v>2134</v>
      </c>
      <c r="I1491">
        <v>87.779039999999995</v>
      </c>
      <c r="J1491">
        <v>15.685437</v>
      </c>
      <c r="K1491">
        <v>72.093603000000002</v>
      </c>
      <c r="N1491">
        <v>57.798144999999998</v>
      </c>
      <c r="O1491">
        <v>56.038178000000002</v>
      </c>
      <c r="P1491">
        <v>39.724744999999999</v>
      </c>
      <c r="Q1491" t="s">
        <v>637</v>
      </c>
      <c r="R1491" t="s">
        <v>637</v>
      </c>
      <c r="S1491" t="s">
        <v>637</v>
      </c>
      <c r="T1491" t="s">
        <v>712</v>
      </c>
      <c r="U1491" t="s">
        <v>712</v>
      </c>
      <c r="V1491" t="s">
        <v>712</v>
      </c>
      <c r="W1491" t="s">
        <v>2093</v>
      </c>
      <c r="X1491" t="s">
        <v>2093</v>
      </c>
      <c r="Y1491" t="s">
        <v>6</v>
      </c>
      <c r="Z1491" t="s">
        <v>2094</v>
      </c>
      <c r="AA1491" t="s">
        <v>2095</v>
      </c>
      <c r="AB1491" t="s">
        <v>2096</v>
      </c>
      <c r="AC1491" t="s">
        <v>715</v>
      </c>
    </row>
    <row r="1492" spans="1:29" x14ac:dyDescent="0.25">
      <c r="A1492" t="s">
        <v>347</v>
      </c>
      <c r="B1492">
        <v>182</v>
      </c>
      <c r="C1492" t="s">
        <v>88</v>
      </c>
      <c r="D1492">
        <v>1989</v>
      </c>
      <c r="E1492" t="s">
        <v>2135</v>
      </c>
      <c r="I1492">
        <v>83.194135000000003</v>
      </c>
      <c r="J1492">
        <v>15.644178999999999</v>
      </c>
      <c r="K1492">
        <v>67.549955999999995</v>
      </c>
      <c r="N1492">
        <v>56.318196999999998</v>
      </c>
      <c r="O1492">
        <v>54.635392000000003</v>
      </c>
      <c r="P1492">
        <v>46.931193</v>
      </c>
      <c r="Q1492" t="s">
        <v>637</v>
      </c>
      <c r="R1492" t="s">
        <v>637</v>
      </c>
      <c r="S1492" t="s">
        <v>637</v>
      </c>
      <c r="T1492" t="s">
        <v>712</v>
      </c>
      <c r="U1492" t="s">
        <v>712</v>
      </c>
      <c r="V1492" t="s">
        <v>712</v>
      </c>
      <c r="W1492" t="s">
        <v>2093</v>
      </c>
      <c r="X1492" t="s">
        <v>2093</v>
      </c>
      <c r="Y1492" t="s">
        <v>6</v>
      </c>
      <c r="Z1492" t="s">
        <v>2094</v>
      </c>
      <c r="AA1492" t="s">
        <v>2095</v>
      </c>
      <c r="AB1492" t="s">
        <v>2096</v>
      </c>
      <c r="AC1492" t="s">
        <v>715</v>
      </c>
    </row>
    <row r="1493" spans="1:29" x14ac:dyDescent="0.25">
      <c r="A1493" t="s">
        <v>347</v>
      </c>
      <c r="B1493">
        <v>182</v>
      </c>
      <c r="C1493" t="s">
        <v>88</v>
      </c>
      <c r="D1493">
        <v>1990</v>
      </c>
      <c r="E1493" t="s">
        <v>2136</v>
      </c>
      <c r="I1493">
        <v>76.256360000000001</v>
      </c>
      <c r="J1493">
        <v>15.139117000000001</v>
      </c>
      <c r="K1493">
        <v>61.117243000000002</v>
      </c>
      <c r="N1493">
        <v>56.434348999999997</v>
      </c>
      <c r="O1493">
        <v>50.654004999999998</v>
      </c>
      <c r="P1493">
        <v>56.350709000000002</v>
      </c>
      <c r="Q1493" t="s">
        <v>637</v>
      </c>
      <c r="R1493" t="s">
        <v>637</v>
      </c>
      <c r="S1493" t="s">
        <v>637</v>
      </c>
      <c r="T1493" t="s">
        <v>712</v>
      </c>
      <c r="U1493" t="s">
        <v>712</v>
      </c>
      <c r="V1493" t="s">
        <v>712</v>
      </c>
      <c r="W1493" t="s">
        <v>2093</v>
      </c>
      <c r="X1493" t="s">
        <v>2093</v>
      </c>
      <c r="Y1493" t="s">
        <v>6</v>
      </c>
      <c r="Z1493" t="s">
        <v>2094</v>
      </c>
      <c r="AA1493" t="s">
        <v>2095</v>
      </c>
      <c r="AB1493" t="s">
        <v>2096</v>
      </c>
      <c r="AC1493" t="s">
        <v>715</v>
      </c>
    </row>
    <row r="1494" spans="1:29" x14ac:dyDescent="0.25">
      <c r="A1494" t="s">
        <v>347</v>
      </c>
      <c r="B1494">
        <v>182</v>
      </c>
      <c r="C1494" t="s">
        <v>88</v>
      </c>
      <c r="D1494">
        <v>1991</v>
      </c>
      <c r="E1494" t="s">
        <v>2137</v>
      </c>
      <c r="I1494">
        <v>81.597511999999995</v>
      </c>
      <c r="J1494">
        <v>16.246765</v>
      </c>
      <c r="K1494">
        <v>65.350746999999998</v>
      </c>
      <c r="N1494">
        <v>59.904426999999998</v>
      </c>
      <c r="O1494">
        <v>51.684072999999998</v>
      </c>
      <c r="P1494">
        <v>64.615939999999995</v>
      </c>
      <c r="Q1494" t="s">
        <v>637</v>
      </c>
      <c r="R1494" t="s">
        <v>637</v>
      </c>
      <c r="S1494" t="s">
        <v>637</v>
      </c>
      <c r="T1494" t="s">
        <v>712</v>
      </c>
      <c r="U1494" t="s">
        <v>712</v>
      </c>
      <c r="V1494" t="s">
        <v>712</v>
      </c>
      <c r="W1494" t="s">
        <v>2093</v>
      </c>
      <c r="X1494" t="s">
        <v>2093</v>
      </c>
      <c r="Y1494" t="s">
        <v>6</v>
      </c>
      <c r="Z1494" t="s">
        <v>2094</v>
      </c>
      <c r="AA1494" t="s">
        <v>2095</v>
      </c>
      <c r="AB1494" t="s">
        <v>2096</v>
      </c>
      <c r="AC1494" t="s">
        <v>715</v>
      </c>
    </row>
    <row r="1495" spans="1:29" x14ac:dyDescent="0.25">
      <c r="A1495" t="s">
        <v>347</v>
      </c>
      <c r="B1495">
        <v>182</v>
      </c>
      <c r="C1495" t="s">
        <v>88</v>
      </c>
      <c r="D1495">
        <v>1992</v>
      </c>
      <c r="E1495" t="s">
        <v>2138</v>
      </c>
      <c r="I1495">
        <v>85.124177000000003</v>
      </c>
      <c r="J1495">
        <v>17.401188999999999</v>
      </c>
      <c r="K1495">
        <v>67.722988000000001</v>
      </c>
      <c r="N1495">
        <v>54.449933000000001</v>
      </c>
      <c r="O1495">
        <v>49.655951999999999</v>
      </c>
      <c r="P1495">
        <v>72.644461000000007</v>
      </c>
      <c r="Q1495" t="s">
        <v>637</v>
      </c>
      <c r="R1495" t="s">
        <v>637</v>
      </c>
      <c r="S1495" t="s">
        <v>637</v>
      </c>
      <c r="T1495" t="s">
        <v>712</v>
      </c>
      <c r="U1495" t="s">
        <v>712</v>
      </c>
      <c r="V1495" t="s">
        <v>712</v>
      </c>
      <c r="W1495" t="s">
        <v>2093</v>
      </c>
      <c r="X1495" t="s">
        <v>2093</v>
      </c>
      <c r="Y1495" t="s">
        <v>6</v>
      </c>
      <c r="Z1495" t="s">
        <v>2094</v>
      </c>
      <c r="AA1495" t="s">
        <v>2095</v>
      </c>
      <c r="AB1495" t="s">
        <v>2096</v>
      </c>
      <c r="AC1495" t="s">
        <v>715</v>
      </c>
    </row>
    <row r="1496" spans="1:29" x14ac:dyDescent="0.25">
      <c r="A1496" t="s">
        <v>347</v>
      </c>
      <c r="B1496">
        <v>182</v>
      </c>
      <c r="C1496" t="s">
        <v>88</v>
      </c>
      <c r="D1496">
        <v>1993</v>
      </c>
      <c r="E1496" t="s">
        <v>2139</v>
      </c>
      <c r="I1496">
        <v>94.466617999999997</v>
      </c>
      <c r="J1496">
        <v>21.967051999999999</v>
      </c>
      <c r="K1496">
        <v>72.499565000000004</v>
      </c>
      <c r="N1496">
        <v>53.639549000000002</v>
      </c>
      <c r="O1496">
        <v>55.416874</v>
      </c>
      <c r="P1496">
        <v>75.972869000000003</v>
      </c>
      <c r="Q1496" t="s">
        <v>637</v>
      </c>
      <c r="R1496" t="s">
        <v>637</v>
      </c>
      <c r="S1496" t="s">
        <v>637</v>
      </c>
      <c r="T1496" t="s">
        <v>712</v>
      </c>
      <c r="U1496" t="s">
        <v>712</v>
      </c>
      <c r="V1496" t="s">
        <v>712</v>
      </c>
      <c r="W1496" t="s">
        <v>2093</v>
      </c>
      <c r="X1496" t="s">
        <v>2093</v>
      </c>
      <c r="Y1496" t="s">
        <v>6</v>
      </c>
      <c r="Z1496" t="s">
        <v>2094</v>
      </c>
      <c r="AA1496" t="s">
        <v>2095</v>
      </c>
      <c r="AB1496" t="s">
        <v>2096</v>
      </c>
      <c r="AC1496" t="s">
        <v>715</v>
      </c>
    </row>
    <row r="1497" spans="1:29" x14ac:dyDescent="0.25">
      <c r="A1497" t="s">
        <v>347</v>
      </c>
      <c r="B1497">
        <v>182</v>
      </c>
      <c r="C1497" t="s">
        <v>88</v>
      </c>
      <c r="D1497">
        <v>1994</v>
      </c>
      <c r="E1497" t="s">
        <v>2140</v>
      </c>
      <c r="I1497">
        <v>96.115942000000004</v>
      </c>
      <c r="J1497">
        <v>25.149521</v>
      </c>
      <c r="K1497">
        <v>70.966420999999997</v>
      </c>
      <c r="N1497">
        <v>56.629629999999999</v>
      </c>
      <c r="O1497">
        <v>57.387625</v>
      </c>
      <c r="P1497">
        <v>82.371351000000004</v>
      </c>
      <c r="Q1497" t="s">
        <v>637</v>
      </c>
      <c r="R1497" t="s">
        <v>637</v>
      </c>
      <c r="S1497" t="s">
        <v>637</v>
      </c>
      <c r="T1497" t="s">
        <v>712</v>
      </c>
      <c r="U1497" t="s">
        <v>712</v>
      </c>
      <c r="V1497" t="s">
        <v>712</v>
      </c>
      <c r="W1497" t="s">
        <v>2093</v>
      </c>
      <c r="X1497" t="s">
        <v>2093</v>
      </c>
      <c r="Y1497" t="s">
        <v>6</v>
      </c>
      <c r="Z1497" t="s">
        <v>2094</v>
      </c>
      <c r="AA1497" t="s">
        <v>2095</v>
      </c>
      <c r="AB1497" t="s">
        <v>2096</v>
      </c>
      <c r="AC1497" t="s">
        <v>715</v>
      </c>
    </row>
    <row r="1498" spans="1:29" x14ac:dyDescent="0.25">
      <c r="A1498" t="s">
        <v>347</v>
      </c>
      <c r="B1498">
        <v>182</v>
      </c>
      <c r="C1498" t="s">
        <v>88</v>
      </c>
      <c r="D1498">
        <v>1995</v>
      </c>
      <c r="E1498" t="s">
        <v>2141</v>
      </c>
      <c r="F1498">
        <v>159.90419</v>
      </c>
      <c r="G1498">
        <v>41.590364999999998</v>
      </c>
      <c r="H1498">
        <v>118.31382000000001</v>
      </c>
      <c r="I1498">
        <v>92.616304999999997</v>
      </c>
      <c r="J1498">
        <v>28.332467999999999</v>
      </c>
      <c r="K1498">
        <v>64.283837000000005</v>
      </c>
      <c r="N1498">
        <v>58.310476000000001</v>
      </c>
      <c r="O1498">
        <v>56.165098</v>
      </c>
      <c r="P1498">
        <v>89.028599999999997</v>
      </c>
      <c r="Q1498" t="s">
        <v>637</v>
      </c>
      <c r="R1498" t="s">
        <v>637</v>
      </c>
      <c r="S1498" t="s">
        <v>637</v>
      </c>
      <c r="T1498" t="s">
        <v>712</v>
      </c>
      <c r="U1498" t="s">
        <v>712</v>
      </c>
      <c r="V1498" t="s">
        <v>712</v>
      </c>
      <c r="W1498" t="s">
        <v>2093</v>
      </c>
      <c r="X1498" t="s">
        <v>2093</v>
      </c>
      <c r="Y1498" t="s">
        <v>6</v>
      </c>
      <c r="Z1498" t="s">
        <v>2094</v>
      </c>
      <c r="AA1498" t="s">
        <v>2095</v>
      </c>
      <c r="AB1498" t="s">
        <v>2096</v>
      </c>
      <c r="AC1498" t="s">
        <v>715</v>
      </c>
    </row>
    <row r="1499" spans="1:29" x14ac:dyDescent="0.25">
      <c r="A1499" t="s">
        <v>347</v>
      </c>
      <c r="B1499">
        <v>182</v>
      </c>
      <c r="C1499" t="s">
        <v>88</v>
      </c>
      <c r="D1499">
        <v>1996</v>
      </c>
      <c r="E1499" t="s">
        <v>2142</v>
      </c>
      <c r="F1499">
        <v>163.06845999999999</v>
      </c>
      <c r="G1499">
        <v>46.070396000000002</v>
      </c>
      <c r="H1499">
        <v>116.99807</v>
      </c>
      <c r="I1499">
        <v>101.41757</v>
      </c>
      <c r="J1499">
        <v>32.795451</v>
      </c>
      <c r="K1499">
        <v>68.622119999999995</v>
      </c>
      <c r="N1499">
        <v>59.510447999999997</v>
      </c>
      <c r="O1499">
        <v>57.437348999999998</v>
      </c>
      <c r="P1499">
        <v>94.351500000000001</v>
      </c>
      <c r="Q1499" t="s">
        <v>637</v>
      </c>
      <c r="R1499" t="s">
        <v>637</v>
      </c>
      <c r="S1499" t="s">
        <v>637</v>
      </c>
      <c r="T1499" t="s">
        <v>712</v>
      </c>
      <c r="U1499" t="s">
        <v>712</v>
      </c>
      <c r="V1499" t="s">
        <v>712</v>
      </c>
      <c r="W1499" t="s">
        <v>2093</v>
      </c>
      <c r="X1499" t="s">
        <v>2093</v>
      </c>
      <c r="Y1499" t="s">
        <v>6</v>
      </c>
      <c r="Z1499" t="s">
        <v>2094</v>
      </c>
      <c r="AA1499" t="s">
        <v>2095</v>
      </c>
      <c r="AB1499" t="s">
        <v>2096</v>
      </c>
      <c r="AC1499" t="s">
        <v>715</v>
      </c>
    </row>
    <row r="1500" spans="1:29" x14ac:dyDescent="0.25">
      <c r="A1500" t="s">
        <v>347</v>
      </c>
      <c r="B1500">
        <v>182</v>
      </c>
      <c r="C1500" t="s">
        <v>88</v>
      </c>
      <c r="D1500">
        <v>1997</v>
      </c>
      <c r="E1500" t="s">
        <v>2143</v>
      </c>
      <c r="F1500">
        <v>166.49918</v>
      </c>
      <c r="G1500">
        <v>49.714368</v>
      </c>
      <c r="H1500">
        <v>116.78482</v>
      </c>
      <c r="I1500">
        <v>105.11087000000001</v>
      </c>
      <c r="J1500">
        <v>37.268276</v>
      </c>
      <c r="K1500">
        <v>67.842589000000004</v>
      </c>
      <c r="N1500">
        <v>55.198326999999999</v>
      </c>
      <c r="O1500">
        <v>53.458874000000002</v>
      </c>
      <c r="P1500">
        <v>102.331</v>
      </c>
      <c r="Q1500" t="s">
        <v>637</v>
      </c>
      <c r="R1500" t="s">
        <v>637</v>
      </c>
      <c r="S1500" t="s">
        <v>637</v>
      </c>
      <c r="T1500" t="s">
        <v>712</v>
      </c>
      <c r="U1500" t="s">
        <v>712</v>
      </c>
      <c r="V1500" t="s">
        <v>712</v>
      </c>
      <c r="W1500" t="s">
        <v>2093</v>
      </c>
      <c r="X1500" t="s">
        <v>2093</v>
      </c>
      <c r="Y1500" t="s">
        <v>6</v>
      </c>
      <c r="Z1500" t="s">
        <v>2094</v>
      </c>
      <c r="AA1500" t="s">
        <v>2095</v>
      </c>
      <c r="AB1500" t="s">
        <v>2096</v>
      </c>
      <c r="AC1500" t="s">
        <v>715</v>
      </c>
    </row>
    <row r="1501" spans="1:29" x14ac:dyDescent="0.25">
      <c r="A1501" t="s">
        <v>347</v>
      </c>
      <c r="B1501">
        <v>182</v>
      </c>
      <c r="C1501" t="s">
        <v>88</v>
      </c>
      <c r="D1501">
        <v>1998</v>
      </c>
      <c r="E1501" t="s">
        <v>2144</v>
      </c>
      <c r="F1501">
        <v>179.42013</v>
      </c>
      <c r="G1501">
        <v>55.528381000000003</v>
      </c>
      <c r="H1501">
        <v>123.89175</v>
      </c>
      <c r="I1501">
        <v>117.9021</v>
      </c>
      <c r="J1501">
        <v>43.974409000000001</v>
      </c>
      <c r="K1501">
        <v>73.927693000000005</v>
      </c>
      <c r="N1501">
        <v>51.842153000000003</v>
      </c>
      <c r="O1501">
        <v>50.943213</v>
      </c>
      <c r="P1501">
        <v>111.35339999999999</v>
      </c>
      <c r="Q1501" t="s">
        <v>637</v>
      </c>
      <c r="R1501" t="s">
        <v>637</v>
      </c>
      <c r="S1501" t="s">
        <v>637</v>
      </c>
      <c r="T1501" t="s">
        <v>712</v>
      </c>
      <c r="U1501" t="s">
        <v>712</v>
      </c>
      <c r="V1501" t="s">
        <v>712</v>
      </c>
      <c r="W1501" t="s">
        <v>2093</v>
      </c>
      <c r="X1501" t="s">
        <v>2093</v>
      </c>
      <c r="Y1501" t="s">
        <v>6</v>
      </c>
      <c r="Z1501" t="s">
        <v>2094</v>
      </c>
      <c r="AA1501" t="s">
        <v>2095</v>
      </c>
      <c r="AB1501" t="s">
        <v>2096</v>
      </c>
      <c r="AC1501" t="s">
        <v>715</v>
      </c>
    </row>
    <row r="1502" spans="1:29" x14ac:dyDescent="0.25">
      <c r="A1502" t="s">
        <v>347</v>
      </c>
      <c r="B1502">
        <v>182</v>
      </c>
      <c r="C1502" t="s">
        <v>88</v>
      </c>
      <c r="D1502">
        <v>1999</v>
      </c>
      <c r="E1502" t="s">
        <v>2145</v>
      </c>
      <c r="F1502">
        <v>194.86949000000001</v>
      </c>
      <c r="G1502">
        <v>65.477222999999995</v>
      </c>
      <c r="H1502">
        <v>129.39227</v>
      </c>
      <c r="I1502">
        <v>130.83920000000001</v>
      </c>
      <c r="J1502">
        <v>52.737675000000003</v>
      </c>
      <c r="K1502">
        <v>78.101523999999998</v>
      </c>
      <c r="N1502">
        <v>51.064644999999999</v>
      </c>
      <c r="O1502">
        <v>50.965985000000003</v>
      </c>
      <c r="P1502">
        <v>119.6033</v>
      </c>
      <c r="Q1502" t="s">
        <v>637</v>
      </c>
      <c r="R1502" t="s">
        <v>637</v>
      </c>
      <c r="S1502" t="s">
        <v>637</v>
      </c>
      <c r="T1502" t="s">
        <v>712</v>
      </c>
      <c r="U1502" t="s">
        <v>712</v>
      </c>
      <c r="V1502" t="s">
        <v>712</v>
      </c>
      <c r="W1502" t="s">
        <v>2093</v>
      </c>
      <c r="X1502" t="s">
        <v>2093</v>
      </c>
      <c r="Y1502" t="s">
        <v>6</v>
      </c>
      <c r="Z1502" t="s">
        <v>2094</v>
      </c>
      <c r="AA1502" t="s">
        <v>2095</v>
      </c>
      <c r="AB1502" t="s">
        <v>2096</v>
      </c>
      <c r="AC1502" t="s">
        <v>715</v>
      </c>
    </row>
    <row r="1503" spans="1:29" x14ac:dyDescent="0.25">
      <c r="A1503" t="s">
        <v>347</v>
      </c>
      <c r="B1503">
        <v>182</v>
      </c>
      <c r="C1503" t="s">
        <v>88</v>
      </c>
      <c r="D1503">
        <v>2000</v>
      </c>
      <c r="E1503" t="s">
        <v>2146</v>
      </c>
      <c r="F1503">
        <v>208.62503000000001</v>
      </c>
      <c r="G1503">
        <v>71.506248999999997</v>
      </c>
      <c r="H1503">
        <v>137.11877999999999</v>
      </c>
      <c r="I1503">
        <v>141.33305999999999</v>
      </c>
      <c r="J1503">
        <v>58.818949000000003</v>
      </c>
      <c r="K1503">
        <v>82.514111</v>
      </c>
      <c r="N1503">
        <v>50.337034000000003</v>
      </c>
      <c r="O1503">
        <v>49.862788000000002</v>
      </c>
      <c r="P1503">
        <v>128.4144</v>
      </c>
      <c r="Q1503" t="s">
        <v>637</v>
      </c>
      <c r="R1503" t="s">
        <v>637</v>
      </c>
      <c r="S1503" t="s">
        <v>637</v>
      </c>
      <c r="T1503" t="s">
        <v>712</v>
      </c>
      <c r="U1503" t="s">
        <v>712</v>
      </c>
      <c r="V1503" t="s">
        <v>712</v>
      </c>
      <c r="W1503" t="s">
        <v>2093</v>
      </c>
      <c r="X1503" t="s">
        <v>2093</v>
      </c>
      <c r="Y1503" t="s">
        <v>6</v>
      </c>
      <c r="Z1503" t="s">
        <v>2094</v>
      </c>
      <c r="AA1503" t="s">
        <v>2095</v>
      </c>
      <c r="AB1503" t="s">
        <v>2096</v>
      </c>
      <c r="AC1503" t="s">
        <v>715</v>
      </c>
    </row>
    <row r="1504" spans="1:29" x14ac:dyDescent="0.25">
      <c r="A1504" t="s">
        <v>347</v>
      </c>
      <c r="B1504">
        <v>182</v>
      </c>
      <c r="C1504" t="s">
        <v>88</v>
      </c>
      <c r="D1504">
        <v>2001</v>
      </c>
      <c r="E1504" t="s">
        <v>2147</v>
      </c>
      <c r="F1504">
        <v>220.31814</v>
      </c>
      <c r="G1504">
        <v>76.2684</v>
      </c>
      <c r="H1504">
        <v>144.04974000000001</v>
      </c>
      <c r="I1504">
        <v>152.65402</v>
      </c>
      <c r="J1504">
        <v>63.446879000000003</v>
      </c>
      <c r="K1504">
        <v>89.207144</v>
      </c>
      <c r="N1504">
        <v>53.436936000000003</v>
      </c>
      <c r="O1504">
        <v>52.335850000000001</v>
      </c>
      <c r="P1504">
        <v>135.77500000000001</v>
      </c>
      <c r="Q1504" t="s">
        <v>637</v>
      </c>
      <c r="R1504" t="s">
        <v>637</v>
      </c>
      <c r="S1504" t="s">
        <v>637</v>
      </c>
      <c r="T1504" t="s">
        <v>712</v>
      </c>
      <c r="U1504" t="s">
        <v>712</v>
      </c>
      <c r="V1504" t="s">
        <v>712</v>
      </c>
      <c r="W1504" t="s">
        <v>2093</v>
      </c>
      <c r="X1504" t="s">
        <v>2093</v>
      </c>
      <c r="Y1504" t="s">
        <v>6</v>
      </c>
      <c r="Z1504" t="s">
        <v>2094</v>
      </c>
      <c r="AA1504" t="s">
        <v>2095</v>
      </c>
      <c r="AB1504" t="s">
        <v>2096</v>
      </c>
      <c r="AC1504" t="s">
        <v>715</v>
      </c>
    </row>
    <row r="1505" spans="1:29" x14ac:dyDescent="0.25">
      <c r="A1505" t="s">
        <v>347</v>
      </c>
      <c r="B1505">
        <v>182</v>
      </c>
      <c r="C1505" t="s">
        <v>88</v>
      </c>
      <c r="D1505">
        <v>2002</v>
      </c>
      <c r="E1505" t="s">
        <v>2148</v>
      </c>
      <c r="F1505">
        <v>229.61442</v>
      </c>
      <c r="G1505">
        <v>79.144346999999996</v>
      </c>
      <c r="H1505">
        <v>150.47006999999999</v>
      </c>
      <c r="I1505">
        <v>162.72957</v>
      </c>
      <c r="J1505">
        <v>67.367311999999998</v>
      </c>
      <c r="K1505">
        <v>95.362257999999997</v>
      </c>
      <c r="N1505">
        <v>56.212966000000002</v>
      </c>
      <c r="O1505">
        <v>54.864006000000003</v>
      </c>
      <c r="P1505">
        <v>142.55430000000001</v>
      </c>
      <c r="Q1505" t="s">
        <v>637</v>
      </c>
      <c r="R1505" t="s">
        <v>637</v>
      </c>
      <c r="S1505" t="s">
        <v>637</v>
      </c>
      <c r="T1505" t="s">
        <v>712</v>
      </c>
      <c r="U1505" t="s">
        <v>712</v>
      </c>
      <c r="V1505" t="s">
        <v>712</v>
      </c>
      <c r="W1505" t="s">
        <v>2093</v>
      </c>
      <c r="X1505" t="s">
        <v>2093</v>
      </c>
      <c r="Y1505" t="s">
        <v>6</v>
      </c>
      <c r="Z1505" t="s">
        <v>2094</v>
      </c>
      <c r="AA1505" t="s">
        <v>2095</v>
      </c>
      <c r="AB1505" t="s">
        <v>2096</v>
      </c>
      <c r="AC1505" t="s">
        <v>715</v>
      </c>
    </row>
    <row r="1506" spans="1:29" x14ac:dyDescent="0.25">
      <c r="A1506" t="s">
        <v>347</v>
      </c>
      <c r="B1506">
        <v>182</v>
      </c>
      <c r="C1506" t="s">
        <v>88</v>
      </c>
      <c r="D1506">
        <v>2003</v>
      </c>
      <c r="E1506" t="s">
        <v>2149</v>
      </c>
      <c r="F1506">
        <v>240.77870999999999</v>
      </c>
      <c r="G1506">
        <v>83.119220999999996</v>
      </c>
      <c r="H1506">
        <v>157.65949000000001</v>
      </c>
      <c r="I1506">
        <v>172.89425</v>
      </c>
      <c r="J1506">
        <v>71.611215999999999</v>
      </c>
      <c r="K1506">
        <v>101.28303</v>
      </c>
      <c r="N1506">
        <v>58.689143999999999</v>
      </c>
      <c r="O1506">
        <v>57.213802999999999</v>
      </c>
      <c r="P1506">
        <v>146.06790000000001</v>
      </c>
      <c r="Q1506" t="s">
        <v>637</v>
      </c>
      <c r="R1506" t="s">
        <v>637</v>
      </c>
      <c r="S1506" t="s">
        <v>637</v>
      </c>
      <c r="T1506" t="s">
        <v>712</v>
      </c>
      <c r="U1506" t="s">
        <v>712</v>
      </c>
      <c r="V1506" t="s">
        <v>712</v>
      </c>
      <c r="W1506" t="s">
        <v>2093</v>
      </c>
      <c r="X1506" t="s">
        <v>2093</v>
      </c>
      <c r="Y1506" t="s">
        <v>6</v>
      </c>
      <c r="Z1506" t="s">
        <v>2094</v>
      </c>
      <c r="AA1506" t="s">
        <v>2095</v>
      </c>
      <c r="AB1506" t="s">
        <v>2096</v>
      </c>
      <c r="AC1506" t="s">
        <v>715</v>
      </c>
    </row>
    <row r="1507" spans="1:29" x14ac:dyDescent="0.25">
      <c r="A1507" t="s">
        <v>347</v>
      </c>
      <c r="B1507">
        <v>182</v>
      </c>
      <c r="C1507" t="s">
        <v>88</v>
      </c>
      <c r="D1507">
        <v>2004</v>
      </c>
      <c r="E1507" t="s">
        <v>2150</v>
      </c>
      <c r="F1507">
        <v>254.6302</v>
      </c>
      <c r="G1507">
        <v>86.869651000000005</v>
      </c>
      <c r="H1507">
        <v>167.76053999999999</v>
      </c>
      <c r="I1507">
        <v>184.35029</v>
      </c>
      <c r="J1507">
        <v>75.890552</v>
      </c>
      <c r="K1507">
        <v>108.45974</v>
      </c>
      <c r="N1507">
        <v>62.039485999999997</v>
      </c>
      <c r="O1507">
        <v>60.459828000000002</v>
      </c>
      <c r="P1507">
        <v>152.2482</v>
      </c>
      <c r="Q1507" t="s">
        <v>637</v>
      </c>
      <c r="R1507" t="s">
        <v>637</v>
      </c>
      <c r="S1507" t="s">
        <v>637</v>
      </c>
      <c r="T1507" t="s">
        <v>712</v>
      </c>
      <c r="U1507" t="s">
        <v>712</v>
      </c>
      <c r="V1507" t="s">
        <v>712</v>
      </c>
      <c r="W1507" t="s">
        <v>2093</v>
      </c>
      <c r="X1507" t="s">
        <v>2093</v>
      </c>
      <c r="Y1507" t="s">
        <v>6</v>
      </c>
      <c r="Z1507" t="s">
        <v>2094</v>
      </c>
      <c r="AA1507" t="s">
        <v>2095</v>
      </c>
      <c r="AB1507" t="s">
        <v>2096</v>
      </c>
      <c r="AC1507" t="s">
        <v>715</v>
      </c>
    </row>
    <row r="1508" spans="1:29" x14ac:dyDescent="0.25">
      <c r="A1508" t="s">
        <v>347</v>
      </c>
      <c r="B1508">
        <v>182</v>
      </c>
      <c r="C1508" t="s">
        <v>88</v>
      </c>
      <c r="D1508">
        <v>2005</v>
      </c>
      <c r="E1508" t="s">
        <v>2151</v>
      </c>
      <c r="F1508">
        <v>258.38983999999999</v>
      </c>
      <c r="G1508">
        <v>91.111346999999995</v>
      </c>
      <c r="H1508">
        <v>167.27849000000001</v>
      </c>
      <c r="I1508">
        <v>187.05010999999999</v>
      </c>
      <c r="J1508">
        <v>79.934935999999993</v>
      </c>
      <c r="K1508">
        <v>107.11517000000001</v>
      </c>
      <c r="N1508">
        <v>67.434360999999996</v>
      </c>
      <c r="O1508">
        <v>65.262213000000003</v>
      </c>
      <c r="P1508">
        <v>158.55269999999999</v>
      </c>
      <c r="Q1508" t="s">
        <v>637</v>
      </c>
      <c r="R1508" t="s">
        <v>637</v>
      </c>
      <c r="S1508" t="s">
        <v>637</v>
      </c>
      <c r="T1508" t="s">
        <v>712</v>
      </c>
      <c r="U1508" t="s">
        <v>712</v>
      </c>
      <c r="V1508" t="s">
        <v>712</v>
      </c>
      <c r="W1508" t="s">
        <v>2093</v>
      </c>
      <c r="X1508" t="s">
        <v>2093</v>
      </c>
      <c r="Y1508" t="s">
        <v>6</v>
      </c>
      <c r="Z1508" t="s">
        <v>2094</v>
      </c>
      <c r="AA1508" t="s">
        <v>2095</v>
      </c>
      <c r="AB1508" t="s">
        <v>2096</v>
      </c>
      <c r="AC1508" t="s">
        <v>715</v>
      </c>
    </row>
    <row r="1509" spans="1:29" x14ac:dyDescent="0.25">
      <c r="A1509" t="s">
        <v>347</v>
      </c>
      <c r="B1509">
        <v>182</v>
      </c>
      <c r="C1509" t="s">
        <v>88</v>
      </c>
      <c r="D1509">
        <v>2006</v>
      </c>
      <c r="E1509" t="s">
        <v>2152</v>
      </c>
      <c r="F1509">
        <v>266.37759999999997</v>
      </c>
      <c r="G1509">
        <v>94.845483000000002</v>
      </c>
      <c r="H1509">
        <v>171.53210999999999</v>
      </c>
      <c r="I1509">
        <v>187.58404999999999</v>
      </c>
      <c r="J1509">
        <v>83.889488999999998</v>
      </c>
      <c r="K1509">
        <v>103.69457</v>
      </c>
      <c r="N1509">
        <v>69.169808000000003</v>
      </c>
      <c r="O1509">
        <v>66.957014000000001</v>
      </c>
      <c r="P1509">
        <v>166.2604</v>
      </c>
      <c r="Q1509" t="s">
        <v>637</v>
      </c>
      <c r="R1509" t="s">
        <v>637</v>
      </c>
      <c r="S1509" t="s">
        <v>637</v>
      </c>
      <c r="T1509" t="s">
        <v>712</v>
      </c>
      <c r="U1509" t="s">
        <v>712</v>
      </c>
      <c r="V1509" t="s">
        <v>712</v>
      </c>
      <c r="W1509" t="s">
        <v>2093</v>
      </c>
      <c r="X1509" t="s">
        <v>2093</v>
      </c>
      <c r="Y1509" t="s">
        <v>6</v>
      </c>
      <c r="Z1509" t="s">
        <v>2094</v>
      </c>
      <c r="AA1509" t="s">
        <v>2095</v>
      </c>
      <c r="AB1509" t="s">
        <v>2096</v>
      </c>
      <c r="AC1509" t="s">
        <v>715</v>
      </c>
    </row>
    <row r="1510" spans="1:29" x14ac:dyDescent="0.25">
      <c r="A1510" t="s">
        <v>347</v>
      </c>
      <c r="B1510">
        <v>182</v>
      </c>
      <c r="C1510" t="s">
        <v>88</v>
      </c>
      <c r="D1510">
        <v>2007</v>
      </c>
      <c r="E1510" t="s">
        <v>2153</v>
      </c>
      <c r="F1510">
        <v>278.43754000000001</v>
      </c>
      <c r="G1510">
        <v>96.880290000000002</v>
      </c>
      <c r="H1510">
        <v>181.55725000000001</v>
      </c>
      <c r="I1510">
        <v>196.71274</v>
      </c>
      <c r="J1510">
        <v>86.855558000000002</v>
      </c>
      <c r="K1510">
        <v>109.85718</v>
      </c>
      <c r="M1510">
        <v>75.014932999999999</v>
      </c>
      <c r="N1510">
        <v>68.432998999999995</v>
      </c>
      <c r="O1510">
        <v>66.229664</v>
      </c>
      <c r="P1510">
        <v>175.48330000000001</v>
      </c>
      <c r="Q1510" t="s">
        <v>637</v>
      </c>
      <c r="R1510" t="s">
        <v>637</v>
      </c>
      <c r="S1510" t="s">
        <v>637</v>
      </c>
      <c r="T1510" t="s">
        <v>712</v>
      </c>
      <c r="U1510" t="s">
        <v>712</v>
      </c>
      <c r="V1510" t="s">
        <v>712</v>
      </c>
      <c r="W1510" t="s">
        <v>2093</v>
      </c>
      <c r="X1510" t="s">
        <v>2093</v>
      </c>
      <c r="Y1510" t="s">
        <v>6</v>
      </c>
      <c r="Z1510" t="s">
        <v>2094</v>
      </c>
      <c r="AA1510" t="s">
        <v>2095</v>
      </c>
      <c r="AB1510" t="s">
        <v>2096</v>
      </c>
      <c r="AC1510" t="s">
        <v>715</v>
      </c>
    </row>
    <row r="1511" spans="1:29" x14ac:dyDescent="0.25">
      <c r="A1511" t="s">
        <v>347</v>
      </c>
      <c r="B1511">
        <v>182</v>
      </c>
      <c r="C1511" t="s">
        <v>88</v>
      </c>
      <c r="D1511">
        <v>2008</v>
      </c>
      <c r="E1511" t="s">
        <v>2154</v>
      </c>
      <c r="F1511">
        <v>291.07432</v>
      </c>
      <c r="G1511">
        <v>97.977887999999993</v>
      </c>
      <c r="H1511">
        <v>193.09643</v>
      </c>
      <c r="I1511">
        <v>207.97665000000001</v>
      </c>
      <c r="J1511">
        <v>88.927700000000002</v>
      </c>
      <c r="K1511">
        <v>119.04895</v>
      </c>
      <c r="M1511">
        <v>79.189314999999993</v>
      </c>
      <c r="N1511">
        <v>71.574180999999996</v>
      </c>
      <c r="O1511">
        <v>69.498633999999996</v>
      </c>
      <c r="P1511">
        <v>179.1028</v>
      </c>
      <c r="Q1511" t="s">
        <v>637</v>
      </c>
      <c r="R1511" t="s">
        <v>637</v>
      </c>
      <c r="S1511" t="s">
        <v>637</v>
      </c>
      <c r="T1511" t="s">
        <v>712</v>
      </c>
      <c r="U1511" t="s">
        <v>712</v>
      </c>
      <c r="V1511" t="s">
        <v>712</v>
      </c>
      <c r="W1511" t="s">
        <v>2093</v>
      </c>
      <c r="X1511" t="s">
        <v>2093</v>
      </c>
      <c r="Y1511" t="s">
        <v>6</v>
      </c>
      <c r="Z1511" t="s">
        <v>2094</v>
      </c>
      <c r="AA1511" t="s">
        <v>2095</v>
      </c>
      <c r="AB1511" t="s">
        <v>2096</v>
      </c>
      <c r="AC1511" t="s">
        <v>715</v>
      </c>
    </row>
    <row r="1512" spans="1:29" x14ac:dyDescent="0.25">
      <c r="A1512" t="s">
        <v>347</v>
      </c>
      <c r="B1512">
        <v>182</v>
      </c>
      <c r="C1512" t="s">
        <v>88</v>
      </c>
      <c r="D1512">
        <v>2009</v>
      </c>
      <c r="E1512" t="s">
        <v>2155</v>
      </c>
      <c r="F1512">
        <v>300.77233000000001</v>
      </c>
      <c r="G1512">
        <v>101.07461000000001</v>
      </c>
      <c r="H1512">
        <v>199.69771</v>
      </c>
      <c r="I1512">
        <v>217.07023000000001</v>
      </c>
      <c r="J1512">
        <v>92.150965999999997</v>
      </c>
      <c r="K1512">
        <v>124.91925999999999</v>
      </c>
      <c r="M1512">
        <v>92.479607000000001</v>
      </c>
      <c r="N1512">
        <v>83.624557999999993</v>
      </c>
      <c r="O1512">
        <v>81.015754000000001</v>
      </c>
      <c r="P1512">
        <v>175.41650000000001</v>
      </c>
      <c r="Q1512" t="s">
        <v>637</v>
      </c>
      <c r="R1512" t="s">
        <v>637</v>
      </c>
      <c r="S1512" t="s">
        <v>637</v>
      </c>
      <c r="T1512" t="s">
        <v>712</v>
      </c>
      <c r="U1512" t="s">
        <v>712</v>
      </c>
      <c r="V1512" t="s">
        <v>712</v>
      </c>
      <c r="W1512" t="s">
        <v>2093</v>
      </c>
      <c r="X1512" t="s">
        <v>2093</v>
      </c>
      <c r="Y1512" t="s">
        <v>6</v>
      </c>
      <c r="Z1512" t="s">
        <v>2094</v>
      </c>
      <c r="AA1512" t="s">
        <v>2095</v>
      </c>
      <c r="AB1512" t="s">
        <v>2096</v>
      </c>
      <c r="AC1512" t="s">
        <v>715</v>
      </c>
    </row>
    <row r="1513" spans="1:29" x14ac:dyDescent="0.25">
      <c r="A1513" t="s">
        <v>347</v>
      </c>
      <c r="B1513">
        <v>182</v>
      </c>
      <c r="C1513" t="s">
        <v>88</v>
      </c>
      <c r="D1513">
        <v>2010</v>
      </c>
      <c r="E1513" t="s">
        <v>2156</v>
      </c>
      <c r="F1513">
        <v>300.21039000000002</v>
      </c>
      <c r="G1513">
        <v>99.469024000000005</v>
      </c>
      <c r="H1513">
        <v>200.74136999999999</v>
      </c>
      <c r="I1513">
        <v>216.26705999999999</v>
      </c>
      <c r="J1513">
        <v>90.833624999999998</v>
      </c>
      <c r="K1513">
        <v>125.43344</v>
      </c>
      <c r="M1513">
        <v>103.33105</v>
      </c>
      <c r="N1513">
        <v>90.686921999999996</v>
      </c>
      <c r="O1513">
        <v>93.771086999999994</v>
      </c>
      <c r="P1513">
        <v>179.61080000000001</v>
      </c>
      <c r="Q1513" t="s">
        <v>637</v>
      </c>
      <c r="R1513" t="s">
        <v>637</v>
      </c>
      <c r="S1513" t="s">
        <v>637</v>
      </c>
      <c r="T1513" t="s">
        <v>712</v>
      </c>
      <c r="U1513" t="s">
        <v>712</v>
      </c>
      <c r="V1513" t="s">
        <v>712</v>
      </c>
      <c r="W1513" t="s">
        <v>2093</v>
      </c>
      <c r="X1513" t="s">
        <v>2093</v>
      </c>
      <c r="Y1513" t="s">
        <v>6</v>
      </c>
      <c r="Z1513" t="s">
        <v>2094</v>
      </c>
      <c r="AA1513" t="s">
        <v>2095</v>
      </c>
      <c r="AB1513" t="s">
        <v>2096</v>
      </c>
      <c r="AC1513" t="s">
        <v>715</v>
      </c>
    </row>
    <row r="1514" spans="1:29" x14ac:dyDescent="0.25">
      <c r="A1514" t="s">
        <v>347</v>
      </c>
      <c r="B1514">
        <v>182</v>
      </c>
      <c r="C1514" t="s">
        <v>88</v>
      </c>
      <c r="D1514">
        <v>2011</v>
      </c>
      <c r="E1514" t="s">
        <v>2157</v>
      </c>
      <c r="F1514">
        <v>311.63490999999999</v>
      </c>
      <c r="G1514">
        <v>104.25297999999999</v>
      </c>
      <c r="H1514">
        <v>207.38192000000001</v>
      </c>
      <c r="I1514">
        <v>220.09800000000001</v>
      </c>
      <c r="J1514">
        <v>90.506263000000004</v>
      </c>
      <c r="K1514">
        <v>129.59173999999999</v>
      </c>
      <c r="M1514">
        <v>118.97731</v>
      </c>
      <c r="N1514">
        <v>111.43427</v>
      </c>
      <c r="O1514">
        <v>109.16994</v>
      </c>
      <c r="P1514">
        <v>176.09610000000001</v>
      </c>
      <c r="Q1514" t="s">
        <v>637</v>
      </c>
      <c r="R1514" t="s">
        <v>637</v>
      </c>
      <c r="S1514" t="s">
        <v>637</v>
      </c>
      <c r="T1514" t="s">
        <v>712</v>
      </c>
      <c r="U1514" t="s">
        <v>712</v>
      </c>
      <c r="V1514" t="s">
        <v>712</v>
      </c>
      <c r="W1514" t="s">
        <v>2093</v>
      </c>
      <c r="X1514" t="s">
        <v>2093</v>
      </c>
      <c r="Y1514" t="s">
        <v>6</v>
      </c>
      <c r="Z1514" t="s">
        <v>2094</v>
      </c>
      <c r="AA1514" t="s">
        <v>2095</v>
      </c>
      <c r="AB1514" t="s">
        <v>2096</v>
      </c>
      <c r="AC1514" t="s">
        <v>715</v>
      </c>
    </row>
    <row r="1515" spans="1:29" x14ac:dyDescent="0.25">
      <c r="A1515" t="s">
        <v>347</v>
      </c>
      <c r="B1515">
        <v>182</v>
      </c>
      <c r="C1515" t="s">
        <v>88</v>
      </c>
      <c r="D1515">
        <v>2012</v>
      </c>
      <c r="E1515" t="s">
        <v>2158</v>
      </c>
      <c r="F1515">
        <v>322.70785999999998</v>
      </c>
      <c r="G1515">
        <v>105.18406</v>
      </c>
      <c r="H1515">
        <v>217.52379999999999</v>
      </c>
      <c r="I1515">
        <v>231.52476999999999</v>
      </c>
      <c r="J1515">
        <v>90.462258000000006</v>
      </c>
      <c r="K1515">
        <v>141.06251</v>
      </c>
      <c r="M1515">
        <v>131.27271999999999</v>
      </c>
      <c r="N1515">
        <v>126.2992</v>
      </c>
      <c r="O1515">
        <v>125.56478</v>
      </c>
      <c r="P1515">
        <v>168.29560000000001</v>
      </c>
      <c r="Q1515" t="s">
        <v>637</v>
      </c>
      <c r="R1515" t="s">
        <v>637</v>
      </c>
      <c r="S1515" t="s">
        <v>637</v>
      </c>
      <c r="T1515" t="s">
        <v>712</v>
      </c>
      <c r="U1515" t="s">
        <v>712</v>
      </c>
      <c r="V1515" t="s">
        <v>712</v>
      </c>
      <c r="W1515" t="s">
        <v>2093</v>
      </c>
      <c r="X1515" t="s">
        <v>2093</v>
      </c>
      <c r="Y1515" t="s">
        <v>6</v>
      </c>
      <c r="Z1515" t="s">
        <v>2094</v>
      </c>
      <c r="AA1515" t="s">
        <v>2095</v>
      </c>
      <c r="AB1515" t="s">
        <v>2096</v>
      </c>
      <c r="AC1515" t="s">
        <v>715</v>
      </c>
    </row>
    <row r="1516" spans="1:29" x14ac:dyDescent="0.25">
      <c r="A1516" t="s">
        <v>347</v>
      </c>
      <c r="B1516">
        <v>182</v>
      </c>
      <c r="C1516" t="s">
        <v>88</v>
      </c>
      <c r="D1516">
        <v>2013</v>
      </c>
      <c r="E1516" t="s">
        <v>2159</v>
      </c>
      <c r="F1516">
        <v>308.84647999999999</v>
      </c>
      <c r="G1516">
        <v>99.672377999999995</v>
      </c>
      <c r="H1516">
        <v>209.17410000000001</v>
      </c>
      <c r="I1516">
        <v>220.59706</v>
      </c>
      <c r="J1516">
        <v>85.942884000000006</v>
      </c>
      <c r="K1516">
        <v>134.65416999999999</v>
      </c>
      <c r="M1516">
        <v>133.71787</v>
      </c>
      <c r="N1516">
        <v>128.87078</v>
      </c>
      <c r="O1516">
        <v>128.63043999999999</v>
      </c>
      <c r="P1516">
        <v>170.4923</v>
      </c>
      <c r="Q1516" t="s">
        <v>637</v>
      </c>
      <c r="R1516" t="s">
        <v>637</v>
      </c>
      <c r="S1516" t="s">
        <v>637</v>
      </c>
      <c r="T1516" t="s">
        <v>712</v>
      </c>
      <c r="U1516" t="s">
        <v>712</v>
      </c>
      <c r="V1516" t="s">
        <v>712</v>
      </c>
      <c r="W1516" t="s">
        <v>2093</v>
      </c>
      <c r="X1516" t="s">
        <v>2093</v>
      </c>
      <c r="Y1516" t="s">
        <v>6</v>
      </c>
      <c r="Z1516" t="s">
        <v>2094</v>
      </c>
      <c r="AA1516" t="s">
        <v>2095</v>
      </c>
      <c r="AB1516" t="s">
        <v>2096</v>
      </c>
      <c r="AC1516" t="s">
        <v>715</v>
      </c>
    </row>
    <row r="1517" spans="1:29" x14ac:dyDescent="0.25">
      <c r="A1517" t="s">
        <v>347</v>
      </c>
      <c r="B1517">
        <v>182</v>
      </c>
      <c r="C1517" t="s">
        <v>88</v>
      </c>
      <c r="D1517">
        <v>2014</v>
      </c>
      <c r="E1517" t="s">
        <v>2160</v>
      </c>
      <c r="F1517">
        <v>296.17590999999999</v>
      </c>
      <c r="G1517">
        <v>95.976618999999999</v>
      </c>
      <c r="H1517">
        <v>200.19928999999999</v>
      </c>
      <c r="I1517">
        <v>208.48615000000001</v>
      </c>
      <c r="J1517">
        <v>81.716252999999995</v>
      </c>
      <c r="K1517">
        <v>126.76990000000001</v>
      </c>
      <c r="M1517">
        <v>134.76972000000001</v>
      </c>
      <c r="N1517">
        <v>130.61186000000001</v>
      </c>
      <c r="O1517">
        <v>131.19337999999999</v>
      </c>
      <c r="P1517">
        <v>173.05369999999999</v>
      </c>
      <c r="Q1517" t="s">
        <v>637</v>
      </c>
      <c r="R1517" t="s">
        <v>637</v>
      </c>
      <c r="S1517" t="s">
        <v>637</v>
      </c>
      <c r="T1517" t="s">
        <v>712</v>
      </c>
      <c r="U1517" t="s">
        <v>712</v>
      </c>
      <c r="V1517" t="s">
        <v>712</v>
      </c>
      <c r="W1517" t="s">
        <v>2093</v>
      </c>
      <c r="X1517" t="s">
        <v>2093</v>
      </c>
      <c r="Y1517" t="s">
        <v>6</v>
      </c>
      <c r="Z1517" t="s">
        <v>2094</v>
      </c>
      <c r="AA1517" t="s">
        <v>2095</v>
      </c>
      <c r="AB1517" t="s">
        <v>2096</v>
      </c>
      <c r="AC1517" t="s">
        <v>715</v>
      </c>
    </row>
    <row r="1518" spans="1:29" x14ac:dyDescent="0.25">
      <c r="A1518" t="s">
        <v>347</v>
      </c>
      <c r="B1518">
        <v>182</v>
      </c>
      <c r="C1518" t="s">
        <v>88</v>
      </c>
      <c r="D1518">
        <v>2015</v>
      </c>
      <c r="E1518" t="s">
        <v>2161</v>
      </c>
      <c r="F1518">
        <v>278.67986000000002</v>
      </c>
      <c r="G1518">
        <v>91.221163000000004</v>
      </c>
      <c r="H1518">
        <v>187.45868999999999</v>
      </c>
      <c r="I1518">
        <v>196.23444000000001</v>
      </c>
      <c r="J1518">
        <v>76.741761999999994</v>
      </c>
      <c r="K1518">
        <v>119.49267999999999</v>
      </c>
      <c r="M1518">
        <v>132.36849000000001</v>
      </c>
      <c r="N1518">
        <v>128.83911000000001</v>
      </c>
      <c r="O1518">
        <v>129.68114</v>
      </c>
      <c r="P1518">
        <v>179.7131</v>
      </c>
      <c r="Q1518" t="s">
        <v>637</v>
      </c>
      <c r="R1518" t="s">
        <v>637</v>
      </c>
      <c r="S1518" t="s">
        <v>637</v>
      </c>
      <c r="T1518" t="s">
        <v>712</v>
      </c>
      <c r="U1518" t="s">
        <v>712</v>
      </c>
      <c r="V1518" t="s">
        <v>712</v>
      </c>
      <c r="W1518" t="s">
        <v>2093</v>
      </c>
      <c r="X1518" t="s">
        <v>2093</v>
      </c>
      <c r="Y1518" t="s">
        <v>6</v>
      </c>
      <c r="Z1518" t="s">
        <v>2094</v>
      </c>
      <c r="AA1518" t="s">
        <v>2095</v>
      </c>
      <c r="AB1518" t="s">
        <v>2096</v>
      </c>
      <c r="AC1518" t="s">
        <v>715</v>
      </c>
    </row>
    <row r="1519" spans="1:29" x14ac:dyDescent="0.25">
      <c r="A1519" t="s">
        <v>347</v>
      </c>
      <c r="B1519">
        <v>182</v>
      </c>
      <c r="C1519" t="s">
        <v>88</v>
      </c>
      <c r="D1519">
        <v>2016</v>
      </c>
      <c r="E1519" t="s">
        <v>2162</v>
      </c>
      <c r="F1519">
        <v>266.59913999999998</v>
      </c>
      <c r="G1519">
        <v>86.386927999999997</v>
      </c>
      <c r="H1519">
        <v>180.21221</v>
      </c>
      <c r="I1519">
        <v>183.77627000000001</v>
      </c>
      <c r="J1519">
        <v>72.129413999999997</v>
      </c>
      <c r="K1519">
        <v>111.64686</v>
      </c>
      <c r="M1519">
        <v>132.39402999999999</v>
      </c>
      <c r="N1519">
        <v>129.20699999999999</v>
      </c>
      <c r="O1519">
        <v>130.68543</v>
      </c>
      <c r="P1519">
        <v>186.4898</v>
      </c>
      <c r="Q1519" t="s">
        <v>637</v>
      </c>
      <c r="R1519" t="s">
        <v>637</v>
      </c>
      <c r="S1519" t="s">
        <v>637</v>
      </c>
      <c r="T1519" t="s">
        <v>712</v>
      </c>
      <c r="U1519" t="s">
        <v>712</v>
      </c>
      <c r="V1519" t="s">
        <v>712</v>
      </c>
      <c r="W1519" t="s">
        <v>2093</v>
      </c>
      <c r="X1519" t="s">
        <v>2093</v>
      </c>
      <c r="Y1519" t="s">
        <v>6</v>
      </c>
      <c r="Z1519" t="s">
        <v>2094</v>
      </c>
      <c r="AA1519" t="s">
        <v>2095</v>
      </c>
      <c r="AB1519" t="s">
        <v>2096</v>
      </c>
      <c r="AC1519" t="s">
        <v>715</v>
      </c>
    </row>
    <row r="1520" spans="1:29" x14ac:dyDescent="0.25">
      <c r="A1520" t="s">
        <v>347</v>
      </c>
      <c r="B1520">
        <v>182</v>
      </c>
      <c r="C1520" t="s">
        <v>88</v>
      </c>
      <c r="D1520">
        <v>2017</v>
      </c>
      <c r="E1520" t="s">
        <v>2163</v>
      </c>
      <c r="F1520">
        <v>255.47122999999999</v>
      </c>
      <c r="G1520">
        <v>82.000910000000005</v>
      </c>
      <c r="H1520">
        <v>173.47031999999999</v>
      </c>
      <c r="I1520">
        <v>175.16904</v>
      </c>
      <c r="J1520">
        <v>68.581194999999994</v>
      </c>
      <c r="K1520">
        <v>106.58784</v>
      </c>
      <c r="M1520">
        <v>126.8981</v>
      </c>
      <c r="N1520">
        <v>123.91355</v>
      </c>
      <c r="O1520">
        <v>126.55647999999999</v>
      </c>
      <c r="P1520">
        <v>195.94730000000001</v>
      </c>
      <c r="Q1520" t="s">
        <v>637</v>
      </c>
      <c r="R1520" t="s">
        <v>637</v>
      </c>
      <c r="S1520" t="s">
        <v>637</v>
      </c>
      <c r="T1520" t="s">
        <v>712</v>
      </c>
      <c r="U1520" t="s">
        <v>712</v>
      </c>
      <c r="V1520" t="s">
        <v>712</v>
      </c>
      <c r="W1520" t="s">
        <v>2093</v>
      </c>
      <c r="X1520" t="s">
        <v>2093</v>
      </c>
      <c r="Y1520" t="s">
        <v>6</v>
      </c>
      <c r="Z1520" t="s">
        <v>2094</v>
      </c>
      <c r="AA1520" t="s">
        <v>2095</v>
      </c>
      <c r="AB1520" t="s">
        <v>2096</v>
      </c>
      <c r="AC1520" t="s">
        <v>715</v>
      </c>
    </row>
    <row r="1521" spans="1:29" x14ac:dyDescent="0.25">
      <c r="A1521" t="s">
        <v>347</v>
      </c>
      <c r="B1521">
        <v>182</v>
      </c>
      <c r="C1521" t="s">
        <v>88</v>
      </c>
      <c r="D1521">
        <v>2018</v>
      </c>
      <c r="E1521" t="s">
        <v>2164</v>
      </c>
      <c r="F1521">
        <v>248.16486</v>
      </c>
      <c r="G1521">
        <v>80.678787</v>
      </c>
      <c r="H1521">
        <v>167.48607999999999</v>
      </c>
      <c r="I1521">
        <v>165.58727999999999</v>
      </c>
      <c r="J1521">
        <v>66.146924999999996</v>
      </c>
      <c r="K1521">
        <v>99.440352000000004</v>
      </c>
      <c r="M1521">
        <v>123.13955</v>
      </c>
      <c r="N1521">
        <v>120.12520000000001</v>
      </c>
      <c r="O1521">
        <v>123.30741</v>
      </c>
      <c r="P1521">
        <v>203.89609999999999</v>
      </c>
      <c r="Q1521" t="s">
        <v>637</v>
      </c>
      <c r="R1521" t="s">
        <v>637</v>
      </c>
      <c r="S1521" t="s">
        <v>637</v>
      </c>
      <c r="T1521" t="s">
        <v>712</v>
      </c>
      <c r="U1521" t="s">
        <v>712</v>
      </c>
      <c r="V1521" t="s">
        <v>712</v>
      </c>
      <c r="W1521" t="s">
        <v>2093</v>
      </c>
      <c r="X1521" t="s">
        <v>2093</v>
      </c>
      <c r="Y1521" t="s">
        <v>6</v>
      </c>
      <c r="Z1521" t="s">
        <v>2094</v>
      </c>
      <c r="AA1521" t="s">
        <v>2095</v>
      </c>
      <c r="AB1521" t="s">
        <v>2096</v>
      </c>
      <c r="AC1521" t="s">
        <v>715</v>
      </c>
    </row>
    <row r="1522" spans="1:29" x14ac:dyDescent="0.25">
      <c r="A1522" t="s">
        <v>347</v>
      </c>
      <c r="B1522">
        <v>184</v>
      </c>
      <c r="C1522" t="s">
        <v>93</v>
      </c>
      <c r="D1522">
        <v>1950</v>
      </c>
      <c r="E1522" t="s">
        <v>2165</v>
      </c>
      <c r="O1522">
        <v>46.221943000000003</v>
      </c>
      <c r="P1522">
        <v>1.6522832999999999</v>
      </c>
      <c r="Q1522" t="s">
        <v>637</v>
      </c>
      <c r="R1522" t="s">
        <v>637</v>
      </c>
      <c r="S1522" t="s">
        <v>637</v>
      </c>
      <c r="T1522" t="s">
        <v>785</v>
      </c>
      <c r="U1522" t="s">
        <v>785</v>
      </c>
      <c r="V1522" t="s">
        <v>785</v>
      </c>
      <c r="W1522" t="s">
        <v>786</v>
      </c>
      <c r="X1522" t="s">
        <v>786</v>
      </c>
      <c r="Y1522" t="s">
        <v>6</v>
      </c>
      <c r="Z1522" t="s">
        <v>6</v>
      </c>
      <c r="AA1522" t="s">
        <v>2166</v>
      </c>
      <c r="AB1522" t="s">
        <v>2167</v>
      </c>
      <c r="AC1522" t="s">
        <v>715</v>
      </c>
    </row>
    <row r="1523" spans="1:29" x14ac:dyDescent="0.25">
      <c r="A1523" t="s">
        <v>347</v>
      </c>
      <c r="B1523">
        <v>184</v>
      </c>
      <c r="C1523" t="s">
        <v>93</v>
      </c>
      <c r="D1523">
        <v>1951</v>
      </c>
      <c r="E1523" t="s">
        <v>2168</v>
      </c>
      <c r="O1523">
        <v>39.961649999999999</v>
      </c>
      <c r="P1523">
        <v>2.0786096999999999</v>
      </c>
      <c r="Q1523" t="s">
        <v>637</v>
      </c>
      <c r="R1523" t="s">
        <v>637</v>
      </c>
      <c r="S1523" t="s">
        <v>637</v>
      </c>
      <c r="T1523" t="s">
        <v>785</v>
      </c>
      <c r="U1523" t="s">
        <v>785</v>
      </c>
      <c r="V1523" t="s">
        <v>785</v>
      </c>
      <c r="W1523" t="s">
        <v>786</v>
      </c>
      <c r="X1523" t="s">
        <v>786</v>
      </c>
      <c r="Y1523" t="s">
        <v>6</v>
      </c>
      <c r="Z1523" t="s">
        <v>6</v>
      </c>
      <c r="AA1523" t="s">
        <v>2166</v>
      </c>
      <c r="AB1523" t="s">
        <v>2167</v>
      </c>
      <c r="AC1523" t="s">
        <v>715</v>
      </c>
    </row>
    <row r="1524" spans="1:29" x14ac:dyDescent="0.25">
      <c r="A1524" t="s">
        <v>347</v>
      </c>
      <c r="B1524">
        <v>184</v>
      </c>
      <c r="C1524" t="s">
        <v>93</v>
      </c>
      <c r="D1524">
        <v>1952</v>
      </c>
      <c r="E1524" t="s">
        <v>2169</v>
      </c>
      <c r="O1524">
        <v>38.903838</v>
      </c>
      <c r="P1524">
        <v>2.1514945999999999</v>
      </c>
      <c r="Q1524" t="s">
        <v>637</v>
      </c>
      <c r="R1524" t="s">
        <v>637</v>
      </c>
      <c r="S1524" t="s">
        <v>637</v>
      </c>
      <c r="T1524" t="s">
        <v>785</v>
      </c>
      <c r="U1524" t="s">
        <v>785</v>
      </c>
      <c r="V1524" t="s">
        <v>785</v>
      </c>
      <c r="W1524" t="s">
        <v>786</v>
      </c>
      <c r="X1524" t="s">
        <v>786</v>
      </c>
      <c r="Y1524" t="s">
        <v>6</v>
      </c>
      <c r="Z1524" t="s">
        <v>6</v>
      </c>
      <c r="AA1524" t="s">
        <v>2166</v>
      </c>
      <c r="AB1524" t="s">
        <v>2167</v>
      </c>
      <c r="AC1524" t="s">
        <v>715</v>
      </c>
    </row>
    <row r="1525" spans="1:29" x14ac:dyDescent="0.25">
      <c r="A1525" t="s">
        <v>347</v>
      </c>
      <c r="B1525">
        <v>184</v>
      </c>
      <c r="C1525" t="s">
        <v>93</v>
      </c>
      <c r="D1525">
        <v>1953</v>
      </c>
      <c r="E1525" t="s">
        <v>2170</v>
      </c>
      <c r="O1525">
        <v>40.299852000000001</v>
      </c>
      <c r="P1525">
        <v>2.0994082000000001</v>
      </c>
      <c r="Q1525" t="s">
        <v>637</v>
      </c>
      <c r="R1525" t="s">
        <v>637</v>
      </c>
      <c r="S1525" t="s">
        <v>637</v>
      </c>
      <c r="T1525" t="s">
        <v>785</v>
      </c>
      <c r="U1525" t="s">
        <v>785</v>
      </c>
      <c r="V1525" t="s">
        <v>785</v>
      </c>
      <c r="W1525" t="s">
        <v>786</v>
      </c>
      <c r="X1525" t="s">
        <v>786</v>
      </c>
      <c r="Y1525" t="s">
        <v>6</v>
      </c>
      <c r="Z1525" t="s">
        <v>6</v>
      </c>
      <c r="AA1525" t="s">
        <v>2166</v>
      </c>
      <c r="AB1525" t="s">
        <v>2167</v>
      </c>
      <c r="AC1525" t="s">
        <v>715</v>
      </c>
    </row>
    <row r="1526" spans="1:29" x14ac:dyDescent="0.25">
      <c r="A1526" t="s">
        <v>347</v>
      </c>
      <c r="B1526">
        <v>184</v>
      </c>
      <c r="C1526" t="s">
        <v>93</v>
      </c>
      <c r="D1526">
        <v>1954</v>
      </c>
      <c r="E1526" t="s">
        <v>2171</v>
      </c>
      <c r="O1526">
        <v>37.939348000000003</v>
      </c>
      <c r="P1526">
        <v>2.4442363999999999</v>
      </c>
      <c r="Q1526" t="s">
        <v>637</v>
      </c>
      <c r="R1526" t="s">
        <v>637</v>
      </c>
      <c r="S1526" t="s">
        <v>637</v>
      </c>
      <c r="T1526" t="s">
        <v>785</v>
      </c>
      <c r="U1526" t="s">
        <v>785</v>
      </c>
      <c r="V1526" t="s">
        <v>785</v>
      </c>
      <c r="W1526" t="s">
        <v>786</v>
      </c>
      <c r="X1526" t="s">
        <v>786</v>
      </c>
      <c r="Y1526" t="s">
        <v>6</v>
      </c>
      <c r="Z1526" t="s">
        <v>6</v>
      </c>
      <c r="AA1526" t="s">
        <v>2166</v>
      </c>
      <c r="AB1526" t="s">
        <v>2167</v>
      </c>
      <c r="AC1526" t="s">
        <v>715</v>
      </c>
    </row>
    <row r="1527" spans="1:29" x14ac:dyDescent="0.25">
      <c r="A1527" t="s">
        <v>347</v>
      </c>
      <c r="B1527">
        <v>184</v>
      </c>
      <c r="C1527" t="s">
        <v>93</v>
      </c>
      <c r="D1527">
        <v>1955</v>
      </c>
      <c r="E1527" t="s">
        <v>2172</v>
      </c>
      <c r="O1527">
        <v>38.872554999999998</v>
      </c>
      <c r="P1527">
        <v>2.7385221</v>
      </c>
      <c r="Q1527" t="s">
        <v>637</v>
      </c>
      <c r="R1527" t="s">
        <v>637</v>
      </c>
      <c r="S1527" t="s">
        <v>637</v>
      </c>
      <c r="T1527" t="s">
        <v>785</v>
      </c>
      <c r="U1527" t="s">
        <v>785</v>
      </c>
      <c r="V1527" t="s">
        <v>785</v>
      </c>
      <c r="W1527" t="s">
        <v>786</v>
      </c>
      <c r="X1527" t="s">
        <v>786</v>
      </c>
      <c r="Y1527" t="s">
        <v>6</v>
      </c>
      <c r="Z1527" t="s">
        <v>6</v>
      </c>
      <c r="AA1527" t="s">
        <v>2166</v>
      </c>
      <c r="AB1527" t="s">
        <v>2167</v>
      </c>
      <c r="AC1527" t="s">
        <v>715</v>
      </c>
    </row>
    <row r="1528" spans="1:29" x14ac:dyDescent="0.25">
      <c r="A1528" t="s">
        <v>347</v>
      </c>
      <c r="B1528">
        <v>184</v>
      </c>
      <c r="C1528" t="s">
        <v>93</v>
      </c>
      <c r="D1528">
        <v>1956</v>
      </c>
      <c r="E1528" t="s">
        <v>2173</v>
      </c>
      <c r="O1528">
        <v>35.290190000000003</v>
      </c>
      <c r="P1528">
        <v>3.1576894000000002</v>
      </c>
      <c r="Q1528" t="s">
        <v>637</v>
      </c>
      <c r="R1528" t="s">
        <v>637</v>
      </c>
      <c r="S1528" t="s">
        <v>637</v>
      </c>
      <c r="T1528" t="s">
        <v>785</v>
      </c>
      <c r="U1528" t="s">
        <v>785</v>
      </c>
      <c r="V1528" t="s">
        <v>785</v>
      </c>
      <c r="W1528" t="s">
        <v>786</v>
      </c>
      <c r="X1528" t="s">
        <v>786</v>
      </c>
      <c r="Y1528" t="s">
        <v>6</v>
      </c>
      <c r="Z1528" t="s">
        <v>6</v>
      </c>
      <c r="AA1528" t="s">
        <v>2166</v>
      </c>
      <c r="AB1528" t="s">
        <v>2167</v>
      </c>
      <c r="AC1528" t="s">
        <v>715</v>
      </c>
    </row>
    <row r="1529" spans="1:29" x14ac:dyDescent="0.25">
      <c r="A1529" t="s">
        <v>347</v>
      </c>
      <c r="B1529">
        <v>184</v>
      </c>
      <c r="C1529" t="s">
        <v>93</v>
      </c>
      <c r="D1529">
        <v>1957</v>
      </c>
      <c r="E1529" t="s">
        <v>2174</v>
      </c>
      <c r="O1529">
        <v>34.051233000000003</v>
      </c>
      <c r="P1529">
        <v>3.6852931999999998</v>
      </c>
      <c r="Q1529" t="s">
        <v>637</v>
      </c>
      <c r="R1529" t="s">
        <v>637</v>
      </c>
      <c r="S1529" t="s">
        <v>637</v>
      </c>
      <c r="T1529" t="s">
        <v>785</v>
      </c>
      <c r="U1529" t="s">
        <v>785</v>
      </c>
      <c r="V1529" t="s">
        <v>785</v>
      </c>
      <c r="W1529" t="s">
        <v>786</v>
      </c>
      <c r="X1529" t="s">
        <v>786</v>
      </c>
      <c r="Y1529" t="s">
        <v>6</v>
      </c>
      <c r="Z1529" t="s">
        <v>6</v>
      </c>
      <c r="AA1529" t="s">
        <v>2166</v>
      </c>
      <c r="AB1529" t="s">
        <v>2167</v>
      </c>
      <c r="AC1529" t="s">
        <v>715</v>
      </c>
    </row>
    <row r="1530" spans="1:29" x14ac:dyDescent="0.25">
      <c r="A1530" t="s">
        <v>347</v>
      </c>
      <c r="B1530">
        <v>184</v>
      </c>
      <c r="C1530" t="s">
        <v>93</v>
      </c>
      <c r="D1530">
        <v>1958</v>
      </c>
      <c r="E1530" t="s">
        <v>2175</v>
      </c>
      <c r="O1530">
        <v>30.015644000000002</v>
      </c>
      <c r="P1530">
        <v>4.2422722000000004</v>
      </c>
      <c r="Q1530" t="s">
        <v>637</v>
      </c>
      <c r="R1530" t="s">
        <v>637</v>
      </c>
      <c r="S1530" t="s">
        <v>637</v>
      </c>
      <c r="T1530" t="s">
        <v>785</v>
      </c>
      <c r="U1530" t="s">
        <v>785</v>
      </c>
      <c r="V1530" t="s">
        <v>785</v>
      </c>
      <c r="W1530" t="s">
        <v>786</v>
      </c>
      <c r="X1530" t="s">
        <v>786</v>
      </c>
      <c r="Y1530" t="s">
        <v>6</v>
      </c>
      <c r="Z1530" t="s">
        <v>6</v>
      </c>
      <c r="AA1530" t="s">
        <v>2166</v>
      </c>
      <c r="AB1530" t="s">
        <v>2167</v>
      </c>
      <c r="AC1530" t="s">
        <v>715</v>
      </c>
    </row>
    <row r="1531" spans="1:29" x14ac:dyDescent="0.25">
      <c r="A1531" t="s">
        <v>347</v>
      </c>
      <c r="B1531">
        <v>184</v>
      </c>
      <c r="C1531" t="s">
        <v>93</v>
      </c>
      <c r="D1531">
        <v>1959</v>
      </c>
      <c r="E1531" t="s">
        <v>2176</v>
      </c>
      <c r="O1531">
        <v>29.387407</v>
      </c>
      <c r="P1531">
        <v>4.3742567000000001</v>
      </c>
      <c r="Q1531" t="s">
        <v>637</v>
      </c>
      <c r="R1531" t="s">
        <v>637</v>
      </c>
      <c r="S1531" t="s">
        <v>637</v>
      </c>
      <c r="T1531" t="s">
        <v>785</v>
      </c>
      <c r="U1531" t="s">
        <v>785</v>
      </c>
      <c r="V1531" t="s">
        <v>785</v>
      </c>
      <c r="W1531" t="s">
        <v>786</v>
      </c>
      <c r="X1531" t="s">
        <v>786</v>
      </c>
      <c r="Y1531" t="s">
        <v>6</v>
      </c>
      <c r="Z1531" t="s">
        <v>6</v>
      </c>
      <c r="AA1531" t="s">
        <v>2166</v>
      </c>
      <c r="AB1531" t="s">
        <v>2167</v>
      </c>
      <c r="AC1531" t="s">
        <v>715</v>
      </c>
    </row>
    <row r="1532" spans="1:29" x14ac:dyDescent="0.25">
      <c r="A1532" t="s">
        <v>347</v>
      </c>
      <c r="B1532">
        <v>184</v>
      </c>
      <c r="C1532" t="s">
        <v>93</v>
      </c>
      <c r="D1532">
        <v>1960</v>
      </c>
      <c r="E1532" t="s">
        <v>2177</v>
      </c>
      <c r="O1532">
        <v>30.027711</v>
      </c>
      <c r="P1532">
        <v>4.4824045000000003</v>
      </c>
      <c r="Q1532" t="s">
        <v>637</v>
      </c>
      <c r="R1532" t="s">
        <v>637</v>
      </c>
      <c r="S1532" t="s">
        <v>637</v>
      </c>
      <c r="T1532" t="s">
        <v>785</v>
      </c>
      <c r="U1532" t="s">
        <v>785</v>
      </c>
      <c r="V1532" t="s">
        <v>785</v>
      </c>
      <c r="W1532" t="s">
        <v>786</v>
      </c>
      <c r="X1532" t="s">
        <v>786</v>
      </c>
      <c r="Y1532" t="s">
        <v>6</v>
      </c>
      <c r="Z1532" t="s">
        <v>6</v>
      </c>
      <c r="AA1532" t="s">
        <v>2166</v>
      </c>
      <c r="AB1532" t="s">
        <v>2167</v>
      </c>
      <c r="AC1532" t="s">
        <v>715</v>
      </c>
    </row>
    <row r="1533" spans="1:29" x14ac:dyDescent="0.25">
      <c r="A1533" t="s">
        <v>347</v>
      </c>
      <c r="B1533">
        <v>184</v>
      </c>
      <c r="C1533" t="s">
        <v>93</v>
      </c>
      <c r="D1533">
        <v>1961</v>
      </c>
      <c r="E1533" t="s">
        <v>2178</v>
      </c>
      <c r="O1533">
        <v>27.479914999999998</v>
      </c>
      <c r="P1533">
        <v>5.1537147000000001</v>
      </c>
      <c r="Q1533" t="s">
        <v>637</v>
      </c>
      <c r="R1533" t="s">
        <v>637</v>
      </c>
      <c r="S1533" t="s">
        <v>637</v>
      </c>
      <c r="T1533" t="s">
        <v>785</v>
      </c>
      <c r="U1533" t="s">
        <v>785</v>
      </c>
      <c r="V1533" t="s">
        <v>785</v>
      </c>
      <c r="W1533" t="s">
        <v>786</v>
      </c>
      <c r="X1533" t="s">
        <v>786</v>
      </c>
      <c r="Y1533" t="s">
        <v>6</v>
      </c>
      <c r="Z1533" t="s">
        <v>6</v>
      </c>
      <c r="AA1533" t="s">
        <v>2166</v>
      </c>
      <c r="AB1533" t="s">
        <v>2167</v>
      </c>
      <c r="AC1533" t="s">
        <v>715</v>
      </c>
    </row>
    <row r="1534" spans="1:29" x14ac:dyDescent="0.25">
      <c r="A1534" t="s">
        <v>347</v>
      </c>
      <c r="B1534">
        <v>184</v>
      </c>
      <c r="C1534" t="s">
        <v>93</v>
      </c>
      <c r="D1534">
        <v>1962</v>
      </c>
      <c r="E1534" t="s">
        <v>2179</v>
      </c>
      <c r="O1534">
        <v>25.455936000000001</v>
      </c>
      <c r="P1534">
        <v>6.0165951</v>
      </c>
      <c r="Q1534" t="s">
        <v>637</v>
      </c>
      <c r="R1534" t="s">
        <v>637</v>
      </c>
      <c r="S1534" t="s">
        <v>637</v>
      </c>
      <c r="T1534" t="s">
        <v>785</v>
      </c>
      <c r="U1534" t="s">
        <v>785</v>
      </c>
      <c r="V1534" t="s">
        <v>785</v>
      </c>
      <c r="W1534" t="s">
        <v>786</v>
      </c>
      <c r="X1534" t="s">
        <v>786</v>
      </c>
      <c r="Y1534" t="s">
        <v>6</v>
      </c>
      <c r="Z1534" t="s">
        <v>6</v>
      </c>
      <c r="AA1534" t="s">
        <v>2166</v>
      </c>
      <c r="AB1534" t="s">
        <v>2167</v>
      </c>
      <c r="AC1534" t="s">
        <v>715</v>
      </c>
    </row>
    <row r="1535" spans="1:29" x14ac:dyDescent="0.25">
      <c r="A1535" t="s">
        <v>347</v>
      </c>
      <c r="B1535">
        <v>184</v>
      </c>
      <c r="C1535" t="s">
        <v>93</v>
      </c>
      <c r="D1535">
        <v>1963</v>
      </c>
      <c r="E1535" t="s">
        <v>2180</v>
      </c>
      <c r="O1535">
        <v>22.144576000000001</v>
      </c>
      <c r="P1535">
        <v>7.1178451999999997</v>
      </c>
      <c r="Q1535" t="s">
        <v>637</v>
      </c>
      <c r="R1535" t="s">
        <v>637</v>
      </c>
      <c r="S1535" t="s">
        <v>637</v>
      </c>
      <c r="T1535" t="s">
        <v>785</v>
      </c>
      <c r="U1535" t="s">
        <v>785</v>
      </c>
      <c r="V1535" t="s">
        <v>785</v>
      </c>
      <c r="W1535" t="s">
        <v>786</v>
      </c>
      <c r="X1535" t="s">
        <v>786</v>
      </c>
      <c r="Y1535" t="s">
        <v>6</v>
      </c>
      <c r="Z1535" t="s">
        <v>6</v>
      </c>
      <c r="AA1535" t="s">
        <v>2166</v>
      </c>
      <c r="AB1535" t="s">
        <v>2167</v>
      </c>
      <c r="AC1535" t="s">
        <v>715</v>
      </c>
    </row>
    <row r="1536" spans="1:29" x14ac:dyDescent="0.25">
      <c r="A1536" t="s">
        <v>347</v>
      </c>
      <c r="B1536">
        <v>184</v>
      </c>
      <c r="C1536" t="s">
        <v>93</v>
      </c>
      <c r="D1536">
        <v>1964</v>
      </c>
      <c r="E1536" t="s">
        <v>2181</v>
      </c>
      <c r="O1536">
        <v>18.782482000000002</v>
      </c>
      <c r="P1536">
        <v>7.9613358999999999</v>
      </c>
      <c r="Q1536" t="s">
        <v>637</v>
      </c>
      <c r="R1536" t="s">
        <v>637</v>
      </c>
      <c r="S1536" t="s">
        <v>637</v>
      </c>
      <c r="T1536" t="s">
        <v>785</v>
      </c>
      <c r="U1536" t="s">
        <v>785</v>
      </c>
      <c r="V1536" t="s">
        <v>785</v>
      </c>
      <c r="W1536" t="s">
        <v>786</v>
      </c>
      <c r="X1536" t="s">
        <v>786</v>
      </c>
      <c r="Y1536" t="s">
        <v>6</v>
      </c>
      <c r="Z1536" t="s">
        <v>6</v>
      </c>
      <c r="AA1536" t="s">
        <v>2166</v>
      </c>
      <c r="AB1536" t="s">
        <v>2167</v>
      </c>
      <c r="AC1536" t="s">
        <v>715</v>
      </c>
    </row>
    <row r="1537" spans="1:29" x14ac:dyDescent="0.25">
      <c r="A1537" t="s">
        <v>347</v>
      </c>
      <c r="B1537">
        <v>184</v>
      </c>
      <c r="C1537" t="s">
        <v>93</v>
      </c>
      <c r="D1537">
        <v>1965</v>
      </c>
      <c r="E1537" t="s">
        <v>2182</v>
      </c>
      <c r="O1537">
        <v>17.599156000000001</v>
      </c>
      <c r="P1537">
        <v>9.2476982000000003</v>
      </c>
      <c r="Q1537" t="s">
        <v>637</v>
      </c>
      <c r="R1537" t="s">
        <v>637</v>
      </c>
      <c r="S1537" t="s">
        <v>637</v>
      </c>
      <c r="T1537" t="s">
        <v>785</v>
      </c>
      <c r="U1537" t="s">
        <v>785</v>
      </c>
      <c r="V1537" t="s">
        <v>785</v>
      </c>
      <c r="W1537" t="s">
        <v>786</v>
      </c>
      <c r="X1537" t="s">
        <v>786</v>
      </c>
      <c r="Y1537" t="s">
        <v>6</v>
      </c>
      <c r="Z1537" t="s">
        <v>6</v>
      </c>
      <c r="AA1537" t="s">
        <v>2166</v>
      </c>
      <c r="AB1537" t="s">
        <v>2167</v>
      </c>
      <c r="AC1537" t="s">
        <v>715</v>
      </c>
    </row>
    <row r="1538" spans="1:29" x14ac:dyDescent="0.25">
      <c r="A1538" t="s">
        <v>347</v>
      </c>
      <c r="B1538">
        <v>184</v>
      </c>
      <c r="C1538" t="s">
        <v>93</v>
      </c>
      <c r="D1538">
        <v>1966</v>
      </c>
      <c r="E1538" t="s">
        <v>2183</v>
      </c>
      <c r="O1538">
        <v>17.103867999999999</v>
      </c>
      <c r="P1538">
        <v>10.695812</v>
      </c>
      <c r="Q1538" t="s">
        <v>637</v>
      </c>
      <c r="R1538" t="s">
        <v>637</v>
      </c>
      <c r="S1538" t="s">
        <v>637</v>
      </c>
      <c r="T1538" t="s">
        <v>785</v>
      </c>
      <c r="U1538" t="s">
        <v>785</v>
      </c>
      <c r="V1538" t="s">
        <v>785</v>
      </c>
      <c r="W1538" t="s">
        <v>786</v>
      </c>
      <c r="X1538" t="s">
        <v>786</v>
      </c>
      <c r="Y1538" t="s">
        <v>6</v>
      </c>
      <c r="Z1538" t="s">
        <v>6</v>
      </c>
      <c r="AA1538" t="s">
        <v>2166</v>
      </c>
      <c r="AB1538" t="s">
        <v>2167</v>
      </c>
      <c r="AC1538" t="s">
        <v>715</v>
      </c>
    </row>
    <row r="1539" spans="1:29" x14ac:dyDescent="0.25">
      <c r="A1539" t="s">
        <v>347</v>
      </c>
      <c r="B1539">
        <v>184</v>
      </c>
      <c r="C1539" t="s">
        <v>93</v>
      </c>
      <c r="D1539">
        <v>1967</v>
      </c>
      <c r="E1539" t="s">
        <v>2184</v>
      </c>
      <c r="O1539">
        <v>16.963473</v>
      </c>
      <c r="P1539">
        <v>12.016648999999999</v>
      </c>
      <c r="Q1539" t="s">
        <v>637</v>
      </c>
      <c r="R1539" t="s">
        <v>637</v>
      </c>
      <c r="S1539" t="s">
        <v>637</v>
      </c>
      <c r="T1539" t="s">
        <v>785</v>
      </c>
      <c r="U1539" t="s">
        <v>785</v>
      </c>
      <c r="V1539" t="s">
        <v>785</v>
      </c>
      <c r="W1539" t="s">
        <v>786</v>
      </c>
      <c r="X1539" t="s">
        <v>786</v>
      </c>
      <c r="Y1539" t="s">
        <v>6</v>
      </c>
      <c r="Z1539" t="s">
        <v>6</v>
      </c>
      <c r="AA1539" t="s">
        <v>2166</v>
      </c>
      <c r="AB1539" t="s">
        <v>2167</v>
      </c>
      <c r="AC1539" t="s">
        <v>715</v>
      </c>
    </row>
    <row r="1540" spans="1:29" x14ac:dyDescent="0.25">
      <c r="A1540" t="s">
        <v>347</v>
      </c>
      <c r="B1540">
        <v>184</v>
      </c>
      <c r="C1540" t="s">
        <v>93</v>
      </c>
      <c r="D1540">
        <v>1968</v>
      </c>
      <c r="E1540" t="s">
        <v>2185</v>
      </c>
      <c r="O1540">
        <v>17.506086</v>
      </c>
      <c r="P1540">
        <v>13.476433</v>
      </c>
      <c r="Q1540" t="s">
        <v>637</v>
      </c>
      <c r="R1540" t="s">
        <v>637</v>
      </c>
      <c r="S1540" t="s">
        <v>637</v>
      </c>
      <c r="T1540" t="s">
        <v>785</v>
      </c>
      <c r="U1540" t="s">
        <v>785</v>
      </c>
      <c r="V1540" t="s">
        <v>785</v>
      </c>
      <c r="W1540" t="s">
        <v>786</v>
      </c>
      <c r="X1540" t="s">
        <v>786</v>
      </c>
      <c r="Y1540" t="s">
        <v>6</v>
      </c>
      <c r="Z1540" t="s">
        <v>6</v>
      </c>
      <c r="AA1540" t="s">
        <v>2166</v>
      </c>
      <c r="AB1540" t="s">
        <v>2167</v>
      </c>
      <c r="AC1540" t="s">
        <v>715</v>
      </c>
    </row>
    <row r="1541" spans="1:29" x14ac:dyDescent="0.25">
      <c r="A1541" t="s">
        <v>347</v>
      </c>
      <c r="B1541">
        <v>184</v>
      </c>
      <c r="C1541" t="s">
        <v>93</v>
      </c>
      <c r="D1541">
        <v>1969</v>
      </c>
      <c r="E1541" t="s">
        <v>2186</v>
      </c>
      <c r="O1541">
        <v>17.936814999999999</v>
      </c>
      <c r="P1541">
        <v>15.320055</v>
      </c>
      <c r="Q1541" t="s">
        <v>637</v>
      </c>
      <c r="R1541" t="s">
        <v>637</v>
      </c>
      <c r="S1541" t="s">
        <v>637</v>
      </c>
      <c r="T1541" t="s">
        <v>785</v>
      </c>
      <c r="U1541" t="s">
        <v>785</v>
      </c>
      <c r="V1541" t="s">
        <v>785</v>
      </c>
      <c r="W1541" t="s">
        <v>786</v>
      </c>
      <c r="X1541" t="s">
        <v>786</v>
      </c>
      <c r="Y1541" t="s">
        <v>6</v>
      </c>
      <c r="Z1541" t="s">
        <v>6</v>
      </c>
      <c r="AA1541" t="s">
        <v>2166</v>
      </c>
      <c r="AB1541" t="s">
        <v>2167</v>
      </c>
      <c r="AC1541" t="s">
        <v>715</v>
      </c>
    </row>
    <row r="1542" spans="1:29" x14ac:dyDescent="0.25">
      <c r="A1542" t="s">
        <v>347</v>
      </c>
      <c r="B1542">
        <v>184</v>
      </c>
      <c r="C1542" t="s">
        <v>93</v>
      </c>
      <c r="D1542">
        <v>1970</v>
      </c>
      <c r="E1542" t="s">
        <v>2187</v>
      </c>
      <c r="I1542">
        <v>71.169498000000004</v>
      </c>
      <c r="O1542">
        <v>17.982586000000001</v>
      </c>
      <c r="P1542">
        <v>17.035388000000001</v>
      </c>
      <c r="Q1542" t="s">
        <v>637</v>
      </c>
      <c r="R1542" t="s">
        <v>637</v>
      </c>
      <c r="S1542" t="s">
        <v>637</v>
      </c>
      <c r="T1542" t="s">
        <v>785</v>
      </c>
      <c r="U1542" t="s">
        <v>785</v>
      </c>
      <c r="V1542" t="s">
        <v>785</v>
      </c>
      <c r="W1542" t="s">
        <v>786</v>
      </c>
      <c r="X1542" t="s">
        <v>786</v>
      </c>
      <c r="Y1542" t="s">
        <v>6</v>
      </c>
      <c r="Z1542" t="s">
        <v>6</v>
      </c>
      <c r="AA1542" t="s">
        <v>2166</v>
      </c>
      <c r="AB1542" t="s">
        <v>2167</v>
      </c>
      <c r="AC1542" t="s">
        <v>715</v>
      </c>
    </row>
    <row r="1543" spans="1:29" x14ac:dyDescent="0.25">
      <c r="A1543" t="s">
        <v>347</v>
      </c>
      <c r="B1543">
        <v>184</v>
      </c>
      <c r="C1543" t="s">
        <v>93</v>
      </c>
      <c r="D1543">
        <v>1971</v>
      </c>
      <c r="E1543" t="s">
        <v>2188</v>
      </c>
      <c r="I1543">
        <v>72.770932000000002</v>
      </c>
      <c r="O1543">
        <v>16.910681</v>
      </c>
      <c r="P1543">
        <v>19.336016999999998</v>
      </c>
      <c r="Q1543" t="s">
        <v>637</v>
      </c>
      <c r="R1543" t="s">
        <v>637</v>
      </c>
      <c r="S1543" t="s">
        <v>637</v>
      </c>
      <c r="T1543" t="s">
        <v>785</v>
      </c>
      <c r="U1543" t="s">
        <v>785</v>
      </c>
      <c r="V1543" t="s">
        <v>785</v>
      </c>
      <c r="W1543" t="s">
        <v>786</v>
      </c>
      <c r="X1543" t="s">
        <v>786</v>
      </c>
      <c r="Y1543" t="s">
        <v>6</v>
      </c>
      <c r="Z1543" t="s">
        <v>6</v>
      </c>
      <c r="AA1543" t="s">
        <v>2166</v>
      </c>
      <c r="AB1543" t="s">
        <v>2167</v>
      </c>
      <c r="AC1543" t="s">
        <v>715</v>
      </c>
    </row>
    <row r="1544" spans="1:29" x14ac:dyDescent="0.25">
      <c r="A1544" t="s">
        <v>347</v>
      </c>
      <c r="B1544">
        <v>184</v>
      </c>
      <c r="C1544" t="s">
        <v>93</v>
      </c>
      <c r="D1544">
        <v>1972</v>
      </c>
      <c r="E1544" t="s">
        <v>2189</v>
      </c>
      <c r="I1544">
        <v>75.926252000000005</v>
      </c>
      <c r="O1544">
        <v>16.591479</v>
      </c>
      <c r="P1544">
        <v>22.720732000000002</v>
      </c>
      <c r="Q1544" t="s">
        <v>637</v>
      </c>
      <c r="R1544" t="s">
        <v>637</v>
      </c>
      <c r="S1544" t="s">
        <v>637</v>
      </c>
      <c r="T1544" t="s">
        <v>785</v>
      </c>
      <c r="U1544" t="s">
        <v>785</v>
      </c>
      <c r="V1544" t="s">
        <v>785</v>
      </c>
      <c r="W1544" t="s">
        <v>786</v>
      </c>
      <c r="X1544" t="s">
        <v>786</v>
      </c>
      <c r="Y1544" t="s">
        <v>6</v>
      </c>
      <c r="Z1544" t="s">
        <v>6</v>
      </c>
      <c r="AA1544" t="s">
        <v>2166</v>
      </c>
      <c r="AB1544" t="s">
        <v>2167</v>
      </c>
      <c r="AC1544" t="s">
        <v>715</v>
      </c>
    </row>
    <row r="1545" spans="1:29" x14ac:dyDescent="0.25">
      <c r="A1545" t="s">
        <v>347</v>
      </c>
      <c r="B1545">
        <v>184</v>
      </c>
      <c r="C1545" t="s">
        <v>93</v>
      </c>
      <c r="D1545">
        <v>1973</v>
      </c>
      <c r="E1545" t="s">
        <v>2190</v>
      </c>
      <c r="I1545">
        <v>79.686915999999997</v>
      </c>
      <c r="O1545">
        <v>15.477864</v>
      </c>
      <c r="P1545">
        <v>27.408515000000001</v>
      </c>
      <c r="Q1545" t="s">
        <v>637</v>
      </c>
      <c r="R1545" t="s">
        <v>637</v>
      </c>
      <c r="S1545" t="s">
        <v>637</v>
      </c>
      <c r="T1545" t="s">
        <v>785</v>
      </c>
      <c r="U1545" t="s">
        <v>785</v>
      </c>
      <c r="V1545" t="s">
        <v>785</v>
      </c>
      <c r="W1545" t="s">
        <v>786</v>
      </c>
      <c r="X1545" t="s">
        <v>786</v>
      </c>
      <c r="Y1545" t="s">
        <v>6</v>
      </c>
      <c r="Z1545" t="s">
        <v>6</v>
      </c>
      <c r="AA1545" t="s">
        <v>2166</v>
      </c>
      <c r="AB1545" t="s">
        <v>2167</v>
      </c>
      <c r="AC1545" t="s">
        <v>715</v>
      </c>
    </row>
    <row r="1546" spans="1:29" x14ac:dyDescent="0.25">
      <c r="A1546" t="s">
        <v>347</v>
      </c>
      <c r="B1546">
        <v>184</v>
      </c>
      <c r="C1546" t="s">
        <v>93</v>
      </c>
      <c r="D1546">
        <v>1974</v>
      </c>
      <c r="E1546" t="s">
        <v>2191</v>
      </c>
      <c r="I1546">
        <v>80.723572000000004</v>
      </c>
      <c r="O1546">
        <v>13.100426000000001</v>
      </c>
      <c r="P1546">
        <v>33.750984000000003</v>
      </c>
      <c r="Q1546" t="s">
        <v>637</v>
      </c>
      <c r="R1546" t="s">
        <v>637</v>
      </c>
      <c r="S1546" t="s">
        <v>637</v>
      </c>
      <c r="T1546" t="s">
        <v>785</v>
      </c>
      <c r="U1546" t="s">
        <v>785</v>
      </c>
      <c r="V1546" t="s">
        <v>785</v>
      </c>
      <c r="W1546" t="s">
        <v>786</v>
      </c>
      <c r="X1546" t="s">
        <v>786</v>
      </c>
      <c r="Y1546" t="s">
        <v>6</v>
      </c>
      <c r="Z1546" t="s">
        <v>6</v>
      </c>
      <c r="AA1546" t="s">
        <v>2166</v>
      </c>
      <c r="AB1546" t="s">
        <v>2167</v>
      </c>
      <c r="AC1546" t="s">
        <v>715</v>
      </c>
    </row>
    <row r="1547" spans="1:29" x14ac:dyDescent="0.25">
      <c r="A1547" t="s">
        <v>347</v>
      </c>
      <c r="B1547">
        <v>184</v>
      </c>
      <c r="C1547" t="s">
        <v>93</v>
      </c>
      <c r="D1547">
        <v>1975</v>
      </c>
      <c r="E1547" t="s">
        <v>2192</v>
      </c>
      <c r="I1547">
        <v>83.726820000000004</v>
      </c>
      <c r="O1547">
        <v>11.579896</v>
      </c>
      <c r="P1547">
        <v>39.786534000000003</v>
      </c>
      <c r="Q1547" t="s">
        <v>637</v>
      </c>
      <c r="R1547" t="s">
        <v>637</v>
      </c>
      <c r="S1547" t="s">
        <v>637</v>
      </c>
      <c r="T1547" t="s">
        <v>785</v>
      </c>
      <c r="U1547" t="s">
        <v>785</v>
      </c>
      <c r="V1547" t="s">
        <v>785</v>
      </c>
      <c r="W1547" t="s">
        <v>786</v>
      </c>
      <c r="X1547" t="s">
        <v>786</v>
      </c>
      <c r="Y1547" t="s">
        <v>6</v>
      </c>
      <c r="Z1547" t="s">
        <v>6</v>
      </c>
      <c r="AA1547" t="s">
        <v>2166</v>
      </c>
      <c r="AB1547" t="s">
        <v>2167</v>
      </c>
      <c r="AC1547" t="s">
        <v>715</v>
      </c>
    </row>
    <row r="1548" spans="1:29" x14ac:dyDescent="0.25">
      <c r="A1548" t="s">
        <v>347</v>
      </c>
      <c r="B1548">
        <v>184</v>
      </c>
      <c r="C1548" t="s">
        <v>93</v>
      </c>
      <c r="D1548">
        <v>1976</v>
      </c>
      <c r="E1548" t="s">
        <v>2193</v>
      </c>
      <c r="I1548">
        <v>85.415595999999994</v>
      </c>
      <c r="O1548">
        <v>8.0069631999999995</v>
      </c>
      <c r="P1548">
        <v>47.823819</v>
      </c>
      <c r="Q1548" t="s">
        <v>637</v>
      </c>
      <c r="R1548" t="s">
        <v>637</v>
      </c>
      <c r="S1548" t="s">
        <v>637</v>
      </c>
      <c r="T1548" t="s">
        <v>785</v>
      </c>
      <c r="U1548" t="s">
        <v>785</v>
      </c>
      <c r="V1548" t="s">
        <v>785</v>
      </c>
      <c r="W1548" t="s">
        <v>786</v>
      </c>
      <c r="X1548" t="s">
        <v>786</v>
      </c>
      <c r="Y1548" t="s">
        <v>6</v>
      </c>
      <c r="Z1548" t="s">
        <v>6</v>
      </c>
      <c r="AA1548" t="s">
        <v>2166</v>
      </c>
      <c r="AB1548" t="s">
        <v>2167</v>
      </c>
      <c r="AC1548" t="s">
        <v>715</v>
      </c>
    </row>
    <row r="1549" spans="1:29" x14ac:dyDescent="0.25">
      <c r="A1549" t="s">
        <v>347</v>
      </c>
      <c r="B1549">
        <v>184</v>
      </c>
      <c r="C1549" t="s">
        <v>93</v>
      </c>
      <c r="D1549">
        <v>1977</v>
      </c>
      <c r="E1549" t="s">
        <v>2194</v>
      </c>
      <c r="I1549">
        <v>80.678263999999999</v>
      </c>
      <c r="O1549">
        <v>8.5575560999999993</v>
      </c>
      <c r="P1549">
        <v>60.665658000000001</v>
      </c>
      <c r="Q1549" t="s">
        <v>637</v>
      </c>
      <c r="R1549" t="s">
        <v>637</v>
      </c>
      <c r="S1549" t="s">
        <v>637</v>
      </c>
      <c r="T1549" t="s">
        <v>785</v>
      </c>
      <c r="U1549" t="s">
        <v>785</v>
      </c>
      <c r="V1549" t="s">
        <v>785</v>
      </c>
      <c r="W1549" t="s">
        <v>786</v>
      </c>
      <c r="X1549" t="s">
        <v>786</v>
      </c>
      <c r="Y1549" t="s">
        <v>6</v>
      </c>
      <c r="Z1549" t="s">
        <v>6</v>
      </c>
      <c r="AA1549" t="s">
        <v>2166</v>
      </c>
      <c r="AB1549" t="s">
        <v>2167</v>
      </c>
      <c r="AC1549" t="s">
        <v>715</v>
      </c>
    </row>
    <row r="1550" spans="1:29" x14ac:dyDescent="0.25">
      <c r="A1550" t="s">
        <v>347</v>
      </c>
      <c r="B1550">
        <v>184</v>
      </c>
      <c r="C1550" t="s">
        <v>93</v>
      </c>
      <c r="D1550">
        <v>1978</v>
      </c>
      <c r="E1550" t="s">
        <v>2195</v>
      </c>
      <c r="I1550">
        <v>75.621132000000003</v>
      </c>
      <c r="O1550">
        <v>9.7588349000000001</v>
      </c>
      <c r="P1550">
        <v>74.230573000000007</v>
      </c>
      <c r="Q1550" t="s">
        <v>637</v>
      </c>
      <c r="R1550" t="s">
        <v>637</v>
      </c>
      <c r="S1550" t="s">
        <v>637</v>
      </c>
      <c r="T1550" t="s">
        <v>785</v>
      </c>
      <c r="U1550" t="s">
        <v>785</v>
      </c>
      <c r="V1550" t="s">
        <v>785</v>
      </c>
      <c r="W1550" t="s">
        <v>786</v>
      </c>
      <c r="X1550" t="s">
        <v>786</v>
      </c>
      <c r="Y1550" t="s">
        <v>6</v>
      </c>
      <c r="Z1550" t="s">
        <v>6</v>
      </c>
      <c r="AA1550" t="s">
        <v>2166</v>
      </c>
      <c r="AB1550" t="s">
        <v>2167</v>
      </c>
      <c r="AC1550" t="s">
        <v>715</v>
      </c>
    </row>
    <row r="1551" spans="1:29" x14ac:dyDescent="0.25">
      <c r="A1551" t="s">
        <v>347</v>
      </c>
      <c r="B1551">
        <v>184</v>
      </c>
      <c r="C1551" t="s">
        <v>93</v>
      </c>
      <c r="D1551">
        <v>1979</v>
      </c>
      <c r="E1551" t="s">
        <v>2196</v>
      </c>
      <c r="I1551">
        <v>75.364526999999995</v>
      </c>
      <c r="O1551">
        <v>9.7104245999999996</v>
      </c>
      <c r="P1551">
        <v>86.787514999999999</v>
      </c>
      <c r="Q1551" t="s">
        <v>637</v>
      </c>
      <c r="R1551" t="s">
        <v>637</v>
      </c>
      <c r="S1551" t="s">
        <v>637</v>
      </c>
      <c r="T1551" t="s">
        <v>785</v>
      </c>
      <c r="U1551" t="s">
        <v>785</v>
      </c>
      <c r="V1551" t="s">
        <v>785</v>
      </c>
      <c r="W1551" t="s">
        <v>786</v>
      </c>
      <c r="X1551" t="s">
        <v>786</v>
      </c>
      <c r="Y1551" t="s">
        <v>6</v>
      </c>
      <c r="Z1551" t="s">
        <v>6</v>
      </c>
      <c r="AA1551" t="s">
        <v>2166</v>
      </c>
      <c r="AB1551" t="s">
        <v>2167</v>
      </c>
      <c r="AC1551" t="s">
        <v>715</v>
      </c>
    </row>
    <row r="1552" spans="1:29" x14ac:dyDescent="0.25">
      <c r="A1552" t="s">
        <v>347</v>
      </c>
      <c r="B1552">
        <v>184</v>
      </c>
      <c r="C1552" t="s">
        <v>93</v>
      </c>
      <c r="D1552">
        <v>1980</v>
      </c>
      <c r="E1552" t="s">
        <v>2197</v>
      </c>
      <c r="I1552">
        <v>77.745992999999999</v>
      </c>
      <c r="J1552">
        <v>24.499825999999999</v>
      </c>
      <c r="K1552">
        <v>53.246167</v>
      </c>
      <c r="N1552">
        <v>16.166632</v>
      </c>
      <c r="O1552">
        <v>9.7553538</v>
      </c>
      <c r="P1552">
        <v>98.951723000000001</v>
      </c>
      <c r="Q1552" t="s">
        <v>637</v>
      </c>
      <c r="R1552" t="s">
        <v>637</v>
      </c>
      <c r="S1552" t="s">
        <v>637</v>
      </c>
      <c r="T1552" t="s">
        <v>785</v>
      </c>
      <c r="U1552" t="s">
        <v>785</v>
      </c>
      <c r="V1552" t="s">
        <v>785</v>
      </c>
      <c r="W1552" t="s">
        <v>786</v>
      </c>
      <c r="X1552" t="s">
        <v>786</v>
      </c>
      <c r="Y1552" t="s">
        <v>6</v>
      </c>
      <c r="Z1552" t="s">
        <v>6</v>
      </c>
      <c r="AA1552" t="s">
        <v>2166</v>
      </c>
      <c r="AB1552" t="s">
        <v>2167</v>
      </c>
      <c r="AC1552" t="s">
        <v>715</v>
      </c>
    </row>
    <row r="1553" spans="1:29" x14ac:dyDescent="0.25">
      <c r="A1553" t="s">
        <v>347</v>
      </c>
      <c r="B1553">
        <v>184</v>
      </c>
      <c r="C1553" t="s">
        <v>93</v>
      </c>
      <c r="D1553">
        <v>1981</v>
      </c>
      <c r="E1553" t="s">
        <v>2198</v>
      </c>
      <c r="I1553">
        <v>81.388361000000003</v>
      </c>
      <c r="J1553">
        <v>25.295759</v>
      </c>
      <c r="K1553">
        <v>56.092601000000002</v>
      </c>
      <c r="N1553">
        <v>19.522134999999999</v>
      </c>
      <c r="O1553">
        <v>10.399658000000001</v>
      </c>
      <c r="P1553">
        <v>112.7778</v>
      </c>
      <c r="Q1553" t="s">
        <v>637</v>
      </c>
      <c r="R1553" t="s">
        <v>637</v>
      </c>
      <c r="S1553" t="s">
        <v>637</v>
      </c>
      <c r="T1553" t="s">
        <v>785</v>
      </c>
      <c r="U1553" t="s">
        <v>785</v>
      </c>
      <c r="V1553" t="s">
        <v>785</v>
      </c>
      <c r="W1553" t="s">
        <v>786</v>
      </c>
      <c r="X1553" t="s">
        <v>786</v>
      </c>
      <c r="Y1553" t="s">
        <v>6</v>
      </c>
      <c r="Z1553" t="s">
        <v>6</v>
      </c>
      <c r="AA1553" t="s">
        <v>2166</v>
      </c>
      <c r="AB1553" t="s">
        <v>2167</v>
      </c>
      <c r="AC1553" t="s">
        <v>715</v>
      </c>
    </row>
    <row r="1554" spans="1:29" x14ac:dyDescent="0.25">
      <c r="A1554" t="s">
        <v>347</v>
      </c>
      <c r="B1554">
        <v>184</v>
      </c>
      <c r="C1554" t="s">
        <v>93</v>
      </c>
      <c r="D1554">
        <v>1982</v>
      </c>
      <c r="E1554" t="s">
        <v>2199</v>
      </c>
      <c r="I1554">
        <v>82.582533999999995</v>
      </c>
      <c r="J1554">
        <v>26.197431000000002</v>
      </c>
      <c r="K1554">
        <v>56.385103000000001</v>
      </c>
      <c r="N1554">
        <v>24.519244</v>
      </c>
      <c r="O1554">
        <v>11.583411</v>
      </c>
      <c r="P1554">
        <v>129.56613999999999</v>
      </c>
      <c r="Q1554" t="s">
        <v>637</v>
      </c>
      <c r="R1554" t="s">
        <v>637</v>
      </c>
      <c r="S1554" t="s">
        <v>637</v>
      </c>
      <c r="T1554" t="s">
        <v>785</v>
      </c>
      <c r="U1554" t="s">
        <v>785</v>
      </c>
      <c r="V1554" t="s">
        <v>785</v>
      </c>
      <c r="W1554" t="s">
        <v>786</v>
      </c>
      <c r="X1554" t="s">
        <v>786</v>
      </c>
      <c r="Y1554" t="s">
        <v>6</v>
      </c>
      <c r="Z1554" t="s">
        <v>6</v>
      </c>
      <c r="AA1554" t="s">
        <v>2166</v>
      </c>
      <c r="AB1554" t="s">
        <v>2167</v>
      </c>
      <c r="AC1554" t="s">
        <v>715</v>
      </c>
    </row>
    <row r="1555" spans="1:29" x14ac:dyDescent="0.25">
      <c r="A1555" t="s">
        <v>347</v>
      </c>
      <c r="B1555">
        <v>184</v>
      </c>
      <c r="C1555" t="s">
        <v>93</v>
      </c>
      <c r="D1555">
        <v>1983</v>
      </c>
      <c r="E1555" t="s">
        <v>2200</v>
      </c>
      <c r="I1555">
        <v>81.769047</v>
      </c>
      <c r="J1555">
        <v>25.889203999999999</v>
      </c>
      <c r="K1555">
        <v>55.879843000000001</v>
      </c>
      <c r="N1555">
        <v>29.626344</v>
      </c>
      <c r="O1555">
        <v>12.997640000000001</v>
      </c>
      <c r="P1555">
        <v>147.89948999999999</v>
      </c>
      <c r="Q1555" t="s">
        <v>637</v>
      </c>
      <c r="R1555" t="s">
        <v>637</v>
      </c>
      <c r="S1555" t="s">
        <v>637</v>
      </c>
      <c r="T1555" t="s">
        <v>785</v>
      </c>
      <c r="U1555" t="s">
        <v>785</v>
      </c>
      <c r="V1555" t="s">
        <v>785</v>
      </c>
      <c r="W1555" t="s">
        <v>786</v>
      </c>
      <c r="X1555" t="s">
        <v>786</v>
      </c>
      <c r="Y1555" t="s">
        <v>6</v>
      </c>
      <c r="Z1555" t="s">
        <v>6</v>
      </c>
      <c r="AA1555" t="s">
        <v>2166</v>
      </c>
      <c r="AB1555" t="s">
        <v>2167</v>
      </c>
      <c r="AC1555" t="s">
        <v>715</v>
      </c>
    </row>
    <row r="1556" spans="1:29" x14ac:dyDescent="0.25">
      <c r="A1556" t="s">
        <v>347</v>
      </c>
      <c r="B1556">
        <v>184</v>
      </c>
      <c r="C1556" t="s">
        <v>93</v>
      </c>
      <c r="D1556">
        <v>1984</v>
      </c>
      <c r="E1556" t="s">
        <v>2201</v>
      </c>
      <c r="I1556">
        <v>79.346091000000001</v>
      </c>
      <c r="J1556">
        <v>23.59657</v>
      </c>
      <c r="K1556">
        <v>55.749521000000001</v>
      </c>
      <c r="N1556">
        <v>36.157702</v>
      </c>
      <c r="O1556">
        <v>17.734361</v>
      </c>
      <c r="P1556">
        <v>165.73595</v>
      </c>
      <c r="Q1556" t="s">
        <v>637</v>
      </c>
      <c r="R1556" t="s">
        <v>637</v>
      </c>
      <c r="S1556" t="s">
        <v>637</v>
      </c>
      <c r="T1556" t="s">
        <v>785</v>
      </c>
      <c r="U1556" t="s">
        <v>785</v>
      </c>
      <c r="V1556" t="s">
        <v>785</v>
      </c>
      <c r="W1556" t="s">
        <v>786</v>
      </c>
      <c r="X1556" t="s">
        <v>786</v>
      </c>
      <c r="Y1556" t="s">
        <v>6</v>
      </c>
      <c r="Z1556" t="s">
        <v>6</v>
      </c>
      <c r="AA1556" t="s">
        <v>2166</v>
      </c>
      <c r="AB1556" t="s">
        <v>2167</v>
      </c>
      <c r="AC1556" t="s">
        <v>715</v>
      </c>
    </row>
    <row r="1557" spans="1:29" x14ac:dyDescent="0.25">
      <c r="A1557" t="s">
        <v>347</v>
      </c>
      <c r="B1557">
        <v>184</v>
      </c>
      <c r="C1557" t="s">
        <v>93</v>
      </c>
      <c r="D1557">
        <v>1985</v>
      </c>
      <c r="E1557" t="s">
        <v>2202</v>
      </c>
      <c r="I1557">
        <v>75.323168999999993</v>
      </c>
      <c r="J1557">
        <v>23.515042999999999</v>
      </c>
      <c r="K1557">
        <v>51.808126000000001</v>
      </c>
      <c r="N1557">
        <v>41.018504999999998</v>
      </c>
      <c r="O1557">
        <v>30.388137</v>
      </c>
      <c r="P1557">
        <v>184.72005999999999</v>
      </c>
      <c r="Q1557" t="s">
        <v>637</v>
      </c>
      <c r="R1557" t="s">
        <v>637</v>
      </c>
      <c r="S1557" t="s">
        <v>637</v>
      </c>
      <c r="T1557" t="s">
        <v>785</v>
      </c>
      <c r="U1557" t="s">
        <v>785</v>
      </c>
      <c r="V1557" t="s">
        <v>785</v>
      </c>
      <c r="W1557" t="s">
        <v>786</v>
      </c>
      <c r="X1557" t="s">
        <v>786</v>
      </c>
      <c r="Y1557" t="s">
        <v>6</v>
      </c>
      <c r="Z1557" t="s">
        <v>6</v>
      </c>
      <c r="AA1557" t="s">
        <v>2166</v>
      </c>
      <c r="AB1557" t="s">
        <v>2167</v>
      </c>
      <c r="AC1557" t="s">
        <v>715</v>
      </c>
    </row>
    <row r="1558" spans="1:29" x14ac:dyDescent="0.25">
      <c r="A1558" t="s">
        <v>347</v>
      </c>
      <c r="B1558">
        <v>184</v>
      </c>
      <c r="C1558" t="s">
        <v>93</v>
      </c>
      <c r="D1558">
        <v>1986</v>
      </c>
      <c r="E1558" t="s">
        <v>2203</v>
      </c>
      <c r="I1558">
        <v>70.949141999999995</v>
      </c>
      <c r="J1558">
        <v>24.009720999999999</v>
      </c>
      <c r="K1558">
        <v>46.939419999999998</v>
      </c>
      <c r="N1558">
        <v>42.230255</v>
      </c>
      <c r="O1558">
        <v>35.235124999999996</v>
      </c>
      <c r="P1558">
        <v>210.64384999999999</v>
      </c>
      <c r="Q1558" t="s">
        <v>637</v>
      </c>
      <c r="R1558" t="s">
        <v>637</v>
      </c>
      <c r="S1558" t="s">
        <v>637</v>
      </c>
      <c r="T1558" t="s">
        <v>785</v>
      </c>
      <c r="U1558" t="s">
        <v>785</v>
      </c>
      <c r="V1558" t="s">
        <v>785</v>
      </c>
      <c r="W1558" t="s">
        <v>786</v>
      </c>
      <c r="X1558" t="s">
        <v>786</v>
      </c>
      <c r="Y1558" t="s">
        <v>6</v>
      </c>
      <c r="Z1558" t="s">
        <v>6</v>
      </c>
      <c r="AA1558" t="s">
        <v>2166</v>
      </c>
      <c r="AB1558" t="s">
        <v>2167</v>
      </c>
      <c r="AC1558" t="s">
        <v>715</v>
      </c>
    </row>
    <row r="1559" spans="1:29" x14ac:dyDescent="0.25">
      <c r="A1559" t="s">
        <v>347</v>
      </c>
      <c r="B1559">
        <v>184</v>
      </c>
      <c r="C1559" t="s">
        <v>93</v>
      </c>
      <c r="D1559">
        <v>1987</v>
      </c>
      <c r="E1559" t="s">
        <v>2204</v>
      </c>
      <c r="I1559">
        <v>69.626766000000003</v>
      </c>
      <c r="J1559">
        <v>26.517434000000002</v>
      </c>
      <c r="K1559">
        <v>43.109332000000002</v>
      </c>
      <c r="N1559">
        <v>42.071480000000001</v>
      </c>
      <c r="O1559">
        <v>36.250366999999997</v>
      </c>
      <c r="P1559">
        <v>235.12079</v>
      </c>
      <c r="Q1559" t="s">
        <v>637</v>
      </c>
      <c r="R1559" t="s">
        <v>637</v>
      </c>
      <c r="S1559" t="s">
        <v>637</v>
      </c>
      <c r="T1559" t="s">
        <v>785</v>
      </c>
      <c r="U1559" t="s">
        <v>785</v>
      </c>
      <c r="V1559" t="s">
        <v>785</v>
      </c>
      <c r="W1559" t="s">
        <v>786</v>
      </c>
      <c r="X1559" t="s">
        <v>786</v>
      </c>
      <c r="Y1559" t="s">
        <v>6</v>
      </c>
      <c r="Z1559" t="s">
        <v>6</v>
      </c>
      <c r="AA1559" t="s">
        <v>2166</v>
      </c>
      <c r="AB1559" t="s">
        <v>2167</v>
      </c>
      <c r="AC1559" t="s">
        <v>715</v>
      </c>
    </row>
    <row r="1560" spans="1:29" x14ac:dyDescent="0.25">
      <c r="A1560" t="s">
        <v>347</v>
      </c>
      <c r="B1560">
        <v>184</v>
      </c>
      <c r="C1560" t="s">
        <v>93</v>
      </c>
      <c r="D1560">
        <v>1988</v>
      </c>
      <c r="E1560" t="s">
        <v>2205</v>
      </c>
      <c r="I1560">
        <v>72.744562999999999</v>
      </c>
      <c r="J1560">
        <v>29.364826999999998</v>
      </c>
      <c r="K1560">
        <v>43.379736000000001</v>
      </c>
      <c r="N1560">
        <v>38.645518000000003</v>
      </c>
      <c r="O1560">
        <v>36.683698999999997</v>
      </c>
      <c r="P1560">
        <v>260.82224000000002</v>
      </c>
      <c r="Q1560" t="s">
        <v>637</v>
      </c>
      <c r="R1560" t="s">
        <v>637</v>
      </c>
      <c r="S1560" t="s">
        <v>637</v>
      </c>
      <c r="T1560" t="s">
        <v>785</v>
      </c>
      <c r="U1560" t="s">
        <v>785</v>
      </c>
      <c r="V1560" t="s">
        <v>785</v>
      </c>
      <c r="W1560" t="s">
        <v>786</v>
      </c>
      <c r="X1560" t="s">
        <v>786</v>
      </c>
      <c r="Y1560" t="s">
        <v>6</v>
      </c>
      <c r="Z1560" t="s">
        <v>6</v>
      </c>
      <c r="AA1560" t="s">
        <v>2166</v>
      </c>
      <c r="AB1560" t="s">
        <v>2167</v>
      </c>
      <c r="AC1560" t="s">
        <v>715</v>
      </c>
    </row>
    <row r="1561" spans="1:29" x14ac:dyDescent="0.25">
      <c r="A1561" t="s">
        <v>347</v>
      </c>
      <c r="B1561">
        <v>184</v>
      </c>
      <c r="C1561" t="s">
        <v>93</v>
      </c>
      <c r="D1561">
        <v>1989</v>
      </c>
      <c r="E1561" t="s">
        <v>2206</v>
      </c>
      <c r="I1561">
        <v>75.666651999999999</v>
      </c>
      <c r="J1561">
        <v>31.537628999999999</v>
      </c>
      <c r="K1561">
        <v>44.129022999999997</v>
      </c>
      <c r="N1561">
        <v>40.018382000000003</v>
      </c>
      <c r="O1561">
        <v>33.067137000000002</v>
      </c>
      <c r="P1561">
        <v>292.51724000000002</v>
      </c>
      <c r="Q1561" t="s">
        <v>637</v>
      </c>
      <c r="R1561" t="s">
        <v>637</v>
      </c>
      <c r="S1561" t="s">
        <v>637</v>
      </c>
      <c r="T1561" t="s">
        <v>785</v>
      </c>
      <c r="U1561" t="s">
        <v>785</v>
      </c>
      <c r="V1561" t="s">
        <v>785</v>
      </c>
      <c r="W1561" t="s">
        <v>786</v>
      </c>
      <c r="X1561" t="s">
        <v>786</v>
      </c>
      <c r="Y1561" t="s">
        <v>6</v>
      </c>
      <c r="Z1561" t="s">
        <v>6</v>
      </c>
      <c r="AA1561" t="s">
        <v>2166</v>
      </c>
      <c r="AB1561" t="s">
        <v>2167</v>
      </c>
      <c r="AC1561" t="s">
        <v>715</v>
      </c>
    </row>
    <row r="1562" spans="1:29" x14ac:dyDescent="0.25">
      <c r="A1562" t="s">
        <v>347</v>
      </c>
      <c r="B1562">
        <v>184</v>
      </c>
      <c r="C1562" t="s">
        <v>93</v>
      </c>
      <c r="D1562">
        <v>1990</v>
      </c>
      <c r="E1562" t="s">
        <v>2207</v>
      </c>
      <c r="I1562">
        <v>76.190493000000004</v>
      </c>
      <c r="J1562">
        <v>31.008714000000001</v>
      </c>
      <c r="K1562">
        <v>45.181778999999999</v>
      </c>
      <c r="N1562">
        <v>41.458331999999999</v>
      </c>
      <c r="O1562">
        <v>34.481664000000002</v>
      </c>
      <c r="P1562">
        <v>326.11155000000002</v>
      </c>
      <c r="Q1562" t="s">
        <v>637</v>
      </c>
      <c r="R1562" t="s">
        <v>637</v>
      </c>
      <c r="S1562" t="s">
        <v>637</v>
      </c>
      <c r="T1562" t="s">
        <v>785</v>
      </c>
      <c r="U1562" t="s">
        <v>785</v>
      </c>
      <c r="V1562" t="s">
        <v>785</v>
      </c>
      <c r="W1562" t="s">
        <v>786</v>
      </c>
      <c r="X1562" t="s">
        <v>786</v>
      </c>
      <c r="Y1562" t="s">
        <v>6</v>
      </c>
      <c r="Z1562" t="s">
        <v>6</v>
      </c>
      <c r="AA1562" t="s">
        <v>2166</v>
      </c>
      <c r="AB1562" t="s">
        <v>2167</v>
      </c>
      <c r="AC1562" t="s">
        <v>715</v>
      </c>
    </row>
    <row r="1563" spans="1:29" x14ac:dyDescent="0.25">
      <c r="A1563" t="s">
        <v>347</v>
      </c>
      <c r="B1563">
        <v>184</v>
      </c>
      <c r="C1563" t="s">
        <v>93</v>
      </c>
      <c r="D1563">
        <v>1991</v>
      </c>
      <c r="E1563" t="s">
        <v>2208</v>
      </c>
      <c r="I1563">
        <v>78.053937000000005</v>
      </c>
      <c r="J1563">
        <v>31.373441</v>
      </c>
      <c r="K1563">
        <v>46.680495999999998</v>
      </c>
      <c r="N1563">
        <v>42.019897999999998</v>
      </c>
      <c r="O1563">
        <v>35.989719999999998</v>
      </c>
      <c r="P1563">
        <v>357.94607000000002</v>
      </c>
      <c r="Q1563" t="s">
        <v>637</v>
      </c>
      <c r="R1563" t="s">
        <v>637</v>
      </c>
      <c r="S1563" t="s">
        <v>637</v>
      </c>
      <c r="T1563" t="s">
        <v>785</v>
      </c>
      <c r="U1563" t="s">
        <v>785</v>
      </c>
      <c r="V1563" t="s">
        <v>785</v>
      </c>
      <c r="W1563" t="s">
        <v>786</v>
      </c>
      <c r="X1563" t="s">
        <v>786</v>
      </c>
      <c r="Y1563" t="s">
        <v>6</v>
      </c>
      <c r="Z1563" t="s">
        <v>6</v>
      </c>
      <c r="AA1563" t="s">
        <v>2166</v>
      </c>
      <c r="AB1563" t="s">
        <v>2167</v>
      </c>
      <c r="AC1563" t="s">
        <v>715</v>
      </c>
    </row>
    <row r="1564" spans="1:29" x14ac:dyDescent="0.25">
      <c r="A1564" t="s">
        <v>347</v>
      </c>
      <c r="B1564">
        <v>184</v>
      </c>
      <c r="C1564" t="s">
        <v>93</v>
      </c>
      <c r="D1564">
        <v>1992</v>
      </c>
      <c r="E1564" t="s">
        <v>2209</v>
      </c>
      <c r="I1564">
        <v>78.5137</v>
      </c>
      <c r="J1564">
        <v>31.335273999999998</v>
      </c>
      <c r="K1564">
        <v>47.178426999999999</v>
      </c>
      <c r="N1564">
        <v>44.297598000000001</v>
      </c>
      <c r="O1564">
        <v>36.114649</v>
      </c>
      <c r="P1564">
        <v>385.43464</v>
      </c>
      <c r="Q1564" t="s">
        <v>637</v>
      </c>
      <c r="R1564" t="s">
        <v>637</v>
      </c>
      <c r="S1564" t="s">
        <v>637</v>
      </c>
      <c r="T1564" t="s">
        <v>785</v>
      </c>
      <c r="U1564" t="s">
        <v>785</v>
      </c>
      <c r="V1564" t="s">
        <v>785</v>
      </c>
      <c r="W1564" t="s">
        <v>786</v>
      </c>
      <c r="X1564" t="s">
        <v>786</v>
      </c>
      <c r="Y1564" t="s">
        <v>6</v>
      </c>
      <c r="Z1564" t="s">
        <v>6</v>
      </c>
      <c r="AA1564" t="s">
        <v>2166</v>
      </c>
      <c r="AB1564" t="s">
        <v>2167</v>
      </c>
      <c r="AC1564" t="s">
        <v>715</v>
      </c>
    </row>
    <row r="1565" spans="1:29" x14ac:dyDescent="0.25">
      <c r="A1565" t="s">
        <v>347</v>
      </c>
      <c r="B1565">
        <v>184</v>
      </c>
      <c r="C1565" t="s">
        <v>93</v>
      </c>
      <c r="D1565">
        <v>1993</v>
      </c>
      <c r="E1565" t="s">
        <v>2210</v>
      </c>
      <c r="I1565">
        <v>78.591863000000004</v>
      </c>
      <c r="J1565">
        <v>31.51436</v>
      </c>
      <c r="K1565">
        <v>47.077502000000003</v>
      </c>
      <c r="N1565">
        <v>54.770806</v>
      </c>
      <c r="O1565">
        <v>39.405957000000001</v>
      </c>
      <c r="P1565">
        <v>401.72480000000002</v>
      </c>
      <c r="Q1565" t="s">
        <v>637</v>
      </c>
      <c r="R1565" t="s">
        <v>637</v>
      </c>
      <c r="S1565" t="s">
        <v>637</v>
      </c>
      <c r="T1565" t="s">
        <v>785</v>
      </c>
      <c r="U1565" t="s">
        <v>785</v>
      </c>
      <c r="V1565" t="s">
        <v>785</v>
      </c>
      <c r="W1565" t="s">
        <v>786</v>
      </c>
      <c r="X1565" t="s">
        <v>786</v>
      </c>
      <c r="Y1565" t="s">
        <v>6</v>
      </c>
      <c r="Z1565" t="s">
        <v>6</v>
      </c>
      <c r="AA1565" t="s">
        <v>2166</v>
      </c>
      <c r="AB1565" t="s">
        <v>2167</v>
      </c>
      <c r="AC1565" t="s">
        <v>715</v>
      </c>
    </row>
    <row r="1566" spans="1:29" x14ac:dyDescent="0.25">
      <c r="A1566" t="s">
        <v>347</v>
      </c>
      <c r="B1566">
        <v>184</v>
      </c>
      <c r="C1566" t="s">
        <v>93</v>
      </c>
      <c r="D1566">
        <v>1994</v>
      </c>
      <c r="E1566" t="s">
        <v>2211</v>
      </c>
      <c r="I1566">
        <v>75.081649999999996</v>
      </c>
      <c r="J1566">
        <v>31.280107000000001</v>
      </c>
      <c r="K1566">
        <v>43.801541999999998</v>
      </c>
      <c r="N1566">
        <v>57.231633000000002</v>
      </c>
      <c r="O1566">
        <v>49.151699000000001</v>
      </c>
      <c r="P1566">
        <v>425.89368000000002</v>
      </c>
      <c r="Q1566" t="s">
        <v>637</v>
      </c>
      <c r="R1566" t="s">
        <v>637</v>
      </c>
      <c r="S1566" t="s">
        <v>637</v>
      </c>
      <c r="T1566" t="s">
        <v>785</v>
      </c>
      <c r="U1566" t="s">
        <v>785</v>
      </c>
      <c r="V1566" t="s">
        <v>785</v>
      </c>
      <c r="W1566" t="s">
        <v>786</v>
      </c>
      <c r="X1566" t="s">
        <v>786</v>
      </c>
      <c r="Y1566" t="s">
        <v>6</v>
      </c>
      <c r="Z1566" t="s">
        <v>6</v>
      </c>
      <c r="AA1566" t="s">
        <v>2166</v>
      </c>
      <c r="AB1566" t="s">
        <v>2167</v>
      </c>
      <c r="AC1566" t="s">
        <v>715</v>
      </c>
    </row>
    <row r="1567" spans="1:29" x14ac:dyDescent="0.25">
      <c r="A1567" t="s">
        <v>347</v>
      </c>
      <c r="B1567">
        <v>184</v>
      </c>
      <c r="C1567" t="s">
        <v>93</v>
      </c>
      <c r="D1567">
        <v>1995</v>
      </c>
      <c r="E1567" t="s">
        <v>2212</v>
      </c>
      <c r="F1567">
        <v>129.46806000000001</v>
      </c>
      <c r="G1567">
        <v>41.053224999999998</v>
      </c>
      <c r="H1567">
        <v>88.414833000000002</v>
      </c>
      <c r="I1567">
        <v>80.223335000000006</v>
      </c>
      <c r="J1567">
        <v>31.304423</v>
      </c>
      <c r="K1567">
        <v>48.918911999999999</v>
      </c>
      <c r="N1567">
        <v>61.816192000000001</v>
      </c>
      <c r="O1567">
        <v>51.584538000000002</v>
      </c>
      <c r="P1567">
        <v>458.54862000000003</v>
      </c>
      <c r="Q1567" t="s">
        <v>637</v>
      </c>
      <c r="R1567" t="s">
        <v>637</v>
      </c>
      <c r="S1567" t="s">
        <v>637</v>
      </c>
      <c r="T1567" t="s">
        <v>785</v>
      </c>
      <c r="U1567" t="s">
        <v>785</v>
      </c>
      <c r="V1567" t="s">
        <v>785</v>
      </c>
      <c r="W1567" t="s">
        <v>786</v>
      </c>
      <c r="X1567" t="s">
        <v>786</v>
      </c>
      <c r="Y1567" t="s">
        <v>6</v>
      </c>
      <c r="Z1567" t="s">
        <v>6</v>
      </c>
      <c r="AA1567" t="s">
        <v>2166</v>
      </c>
      <c r="AB1567" t="s">
        <v>2167</v>
      </c>
      <c r="AC1567" t="s">
        <v>715</v>
      </c>
    </row>
    <row r="1568" spans="1:29" x14ac:dyDescent="0.25">
      <c r="A1568" t="s">
        <v>347</v>
      </c>
      <c r="B1568">
        <v>184</v>
      </c>
      <c r="C1568" t="s">
        <v>93</v>
      </c>
      <c r="D1568">
        <v>1996</v>
      </c>
      <c r="E1568" t="s">
        <v>2213</v>
      </c>
      <c r="F1568">
        <v>130.74793</v>
      </c>
      <c r="G1568">
        <v>41.709114</v>
      </c>
      <c r="H1568">
        <v>89.038815</v>
      </c>
      <c r="I1568">
        <v>80.069834</v>
      </c>
      <c r="J1568">
        <v>32.274375999999997</v>
      </c>
      <c r="K1568">
        <v>47.795458000000004</v>
      </c>
      <c r="N1568">
        <v>65.855633999999995</v>
      </c>
      <c r="O1568">
        <v>55.122816</v>
      </c>
      <c r="P1568">
        <v>485.87461999999999</v>
      </c>
      <c r="Q1568" t="s">
        <v>637</v>
      </c>
      <c r="R1568" t="s">
        <v>637</v>
      </c>
      <c r="S1568" t="s">
        <v>637</v>
      </c>
      <c r="T1568" t="s">
        <v>785</v>
      </c>
      <c r="U1568" t="s">
        <v>785</v>
      </c>
      <c r="V1568" t="s">
        <v>785</v>
      </c>
      <c r="W1568" t="s">
        <v>786</v>
      </c>
      <c r="X1568" t="s">
        <v>786</v>
      </c>
      <c r="Y1568" t="s">
        <v>6</v>
      </c>
      <c r="Z1568" t="s">
        <v>6</v>
      </c>
      <c r="AA1568" t="s">
        <v>2166</v>
      </c>
      <c r="AB1568" t="s">
        <v>2167</v>
      </c>
      <c r="AC1568" t="s">
        <v>715</v>
      </c>
    </row>
    <row r="1569" spans="1:29" x14ac:dyDescent="0.25">
      <c r="A1569" t="s">
        <v>347</v>
      </c>
      <c r="B1569">
        <v>184</v>
      </c>
      <c r="C1569" t="s">
        <v>93</v>
      </c>
      <c r="D1569">
        <v>1997</v>
      </c>
      <c r="E1569" t="s">
        <v>2214</v>
      </c>
      <c r="F1569">
        <v>133.90723</v>
      </c>
      <c r="G1569">
        <v>43.355832999999997</v>
      </c>
      <c r="H1569">
        <v>90.551393000000004</v>
      </c>
      <c r="I1569">
        <v>83.111727000000002</v>
      </c>
      <c r="J1569">
        <v>34.424207000000003</v>
      </c>
      <c r="K1569">
        <v>48.687519000000002</v>
      </c>
      <c r="N1569">
        <v>64.568444</v>
      </c>
      <c r="O1569">
        <v>53.988733000000003</v>
      </c>
      <c r="P1569">
        <v>516.70326</v>
      </c>
      <c r="Q1569" t="s">
        <v>637</v>
      </c>
      <c r="R1569" t="s">
        <v>637</v>
      </c>
      <c r="S1569" t="s">
        <v>637</v>
      </c>
      <c r="T1569" t="s">
        <v>785</v>
      </c>
      <c r="U1569" t="s">
        <v>785</v>
      </c>
      <c r="V1569" t="s">
        <v>785</v>
      </c>
      <c r="W1569" t="s">
        <v>786</v>
      </c>
      <c r="X1569" t="s">
        <v>786</v>
      </c>
      <c r="Y1569" t="s">
        <v>6</v>
      </c>
      <c r="Z1569" t="s">
        <v>6</v>
      </c>
      <c r="AA1569" t="s">
        <v>2166</v>
      </c>
      <c r="AB1569" t="s">
        <v>2167</v>
      </c>
      <c r="AC1569" t="s">
        <v>715</v>
      </c>
    </row>
    <row r="1570" spans="1:29" x14ac:dyDescent="0.25">
      <c r="A1570" t="s">
        <v>347</v>
      </c>
      <c r="B1570">
        <v>184</v>
      </c>
      <c r="C1570" t="s">
        <v>93</v>
      </c>
      <c r="D1570">
        <v>1998</v>
      </c>
      <c r="E1570" t="s">
        <v>2215</v>
      </c>
      <c r="F1570">
        <v>145.30850000000001</v>
      </c>
      <c r="G1570">
        <v>46.691336999999997</v>
      </c>
      <c r="H1570">
        <v>98.617159000000001</v>
      </c>
      <c r="I1570">
        <v>89.400769999999994</v>
      </c>
      <c r="J1570">
        <v>38.067343000000001</v>
      </c>
      <c r="K1570">
        <v>51.333427</v>
      </c>
      <c r="N1570">
        <v>62.623105000000002</v>
      </c>
      <c r="O1570">
        <v>52.354391</v>
      </c>
      <c r="P1570">
        <v>553.17755999999997</v>
      </c>
      <c r="Q1570" t="s">
        <v>637</v>
      </c>
      <c r="R1570" t="s">
        <v>637</v>
      </c>
      <c r="S1570" t="s">
        <v>637</v>
      </c>
      <c r="T1570" t="s">
        <v>785</v>
      </c>
      <c r="U1570" t="s">
        <v>785</v>
      </c>
      <c r="V1570" t="s">
        <v>785</v>
      </c>
      <c r="W1570" t="s">
        <v>786</v>
      </c>
      <c r="X1570" t="s">
        <v>786</v>
      </c>
      <c r="Y1570" t="s">
        <v>6</v>
      </c>
      <c r="Z1570" t="s">
        <v>6</v>
      </c>
      <c r="AA1570" t="s">
        <v>2166</v>
      </c>
      <c r="AB1570" t="s">
        <v>2167</v>
      </c>
      <c r="AC1570" t="s">
        <v>715</v>
      </c>
    </row>
    <row r="1571" spans="1:29" x14ac:dyDescent="0.25">
      <c r="A1571" t="s">
        <v>347</v>
      </c>
      <c r="B1571">
        <v>184</v>
      </c>
      <c r="C1571" t="s">
        <v>93</v>
      </c>
      <c r="D1571">
        <v>1999</v>
      </c>
      <c r="E1571" t="s">
        <v>2216</v>
      </c>
      <c r="F1571">
        <v>162.79825</v>
      </c>
      <c r="G1571">
        <v>50.590380000000003</v>
      </c>
      <c r="H1571">
        <v>112.20787</v>
      </c>
      <c r="I1571">
        <v>103.38945</v>
      </c>
      <c r="J1571">
        <v>42.181941000000002</v>
      </c>
      <c r="K1571">
        <v>61.207504</v>
      </c>
      <c r="N1571">
        <v>60.913463</v>
      </c>
      <c r="O1571">
        <v>51.015085999999997</v>
      </c>
      <c r="P1571">
        <v>594.65257999999994</v>
      </c>
      <c r="Q1571" t="s">
        <v>637</v>
      </c>
      <c r="R1571" t="s">
        <v>637</v>
      </c>
      <c r="S1571" t="s">
        <v>637</v>
      </c>
      <c r="T1571" t="s">
        <v>785</v>
      </c>
      <c r="U1571" t="s">
        <v>785</v>
      </c>
      <c r="V1571" t="s">
        <v>785</v>
      </c>
      <c r="W1571" t="s">
        <v>786</v>
      </c>
      <c r="X1571" t="s">
        <v>786</v>
      </c>
      <c r="Y1571" t="s">
        <v>6</v>
      </c>
      <c r="Z1571" t="s">
        <v>6</v>
      </c>
      <c r="AA1571" t="s">
        <v>2166</v>
      </c>
      <c r="AB1571" t="s">
        <v>2167</v>
      </c>
      <c r="AC1571" t="s">
        <v>715</v>
      </c>
    </row>
    <row r="1572" spans="1:29" x14ac:dyDescent="0.25">
      <c r="A1572" t="s">
        <v>347</v>
      </c>
      <c r="B1572">
        <v>184</v>
      </c>
      <c r="C1572" t="s">
        <v>93</v>
      </c>
      <c r="D1572">
        <v>2000</v>
      </c>
      <c r="E1572" t="s">
        <v>2217</v>
      </c>
      <c r="F1572">
        <v>177.6147</v>
      </c>
      <c r="G1572">
        <v>53.802553000000003</v>
      </c>
      <c r="H1572">
        <v>123.81215</v>
      </c>
      <c r="I1572">
        <v>118.49702000000001</v>
      </c>
      <c r="J1572">
        <v>45.499729000000002</v>
      </c>
      <c r="K1572">
        <v>72.997292000000002</v>
      </c>
      <c r="N1572">
        <v>57.958568</v>
      </c>
      <c r="O1572">
        <v>48.713935999999997</v>
      </c>
      <c r="P1572">
        <v>646.25</v>
      </c>
      <c r="Q1572" t="s">
        <v>637</v>
      </c>
      <c r="R1572" t="s">
        <v>637</v>
      </c>
      <c r="S1572" t="s">
        <v>637</v>
      </c>
      <c r="T1572" t="s">
        <v>785</v>
      </c>
      <c r="U1572" t="s">
        <v>785</v>
      </c>
      <c r="V1572" t="s">
        <v>785</v>
      </c>
      <c r="W1572" t="s">
        <v>786</v>
      </c>
      <c r="X1572" t="s">
        <v>786</v>
      </c>
      <c r="Y1572" t="s">
        <v>6</v>
      </c>
      <c r="Z1572" t="s">
        <v>6</v>
      </c>
      <c r="AA1572" t="s">
        <v>2166</v>
      </c>
      <c r="AB1572" t="s">
        <v>2167</v>
      </c>
      <c r="AC1572" t="s">
        <v>715</v>
      </c>
    </row>
    <row r="1573" spans="1:29" x14ac:dyDescent="0.25">
      <c r="A1573" t="s">
        <v>347</v>
      </c>
      <c r="B1573">
        <v>184</v>
      </c>
      <c r="C1573" t="s">
        <v>93</v>
      </c>
      <c r="D1573">
        <v>2001</v>
      </c>
      <c r="E1573" t="s">
        <v>2218</v>
      </c>
      <c r="F1573">
        <v>187.56862000000001</v>
      </c>
      <c r="G1573">
        <v>55.097008000000002</v>
      </c>
      <c r="H1573">
        <v>132.47161</v>
      </c>
      <c r="I1573">
        <v>127.56502</v>
      </c>
      <c r="J1573">
        <v>47.213121000000001</v>
      </c>
      <c r="K1573">
        <v>80.351894000000001</v>
      </c>
      <c r="N1573">
        <v>54.162723999999997</v>
      </c>
      <c r="O1573">
        <v>45.100409999999997</v>
      </c>
      <c r="P1573">
        <v>699.52800000000002</v>
      </c>
      <c r="Q1573" t="s">
        <v>637</v>
      </c>
      <c r="R1573" t="s">
        <v>637</v>
      </c>
      <c r="S1573" t="s">
        <v>637</v>
      </c>
      <c r="T1573" t="s">
        <v>785</v>
      </c>
      <c r="U1573" t="s">
        <v>785</v>
      </c>
      <c r="V1573" t="s">
        <v>785</v>
      </c>
      <c r="W1573" t="s">
        <v>786</v>
      </c>
      <c r="X1573" t="s">
        <v>786</v>
      </c>
      <c r="Y1573" t="s">
        <v>6</v>
      </c>
      <c r="Z1573" t="s">
        <v>6</v>
      </c>
      <c r="AA1573" t="s">
        <v>2166</v>
      </c>
      <c r="AB1573" t="s">
        <v>2167</v>
      </c>
      <c r="AC1573" t="s">
        <v>715</v>
      </c>
    </row>
    <row r="1574" spans="1:29" x14ac:dyDescent="0.25">
      <c r="A1574" t="s">
        <v>347</v>
      </c>
      <c r="B1574">
        <v>184</v>
      </c>
      <c r="C1574" t="s">
        <v>93</v>
      </c>
      <c r="D1574">
        <v>2002</v>
      </c>
      <c r="E1574" t="s">
        <v>2219</v>
      </c>
      <c r="F1574">
        <v>192.11224999999999</v>
      </c>
      <c r="G1574">
        <v>58.969315000000002</v>
      </c>
      <c r="H1574">
        <v>133.14293000000001</v>
      </c>
      <c r="I1574">
        <v>134.19139000000001</v>
      </c>
      <c r="J1574">
        <v>51.051265000000001</v>
      </c>
      <c r="K1574">
        <v>83.140128000000004</v>
      </c>
      <c r="N1574">
        <v>51.268050000000002</v>
      </c>
      <c r="O1574">
        <v>42.917400999999998</v>
      </c>
      <c r="P1574">
        <v>749.28800000000001</v>
      </c>
      <c r="Q1574" t="s">
        <v>637</v>
      </c>
      <c r="R1574" t="s">
        <v>637</v>
      </c>
      <c r="S1574" t="s">
        <v>637</v>
      </c>
      <c r="T1574" t="s">
        <v>785</v>
      </c>
      <c r="U1574" t="s">
        <v>785</v>
      </c>
      <c r="V1574" t="s">
        <v>785</v>
      </c>
      <c r="W1574" t="s">
        <v>786</v>
      </c>
      <c r="X1574" t="s">
        <v>786</v>
      </c>
      <c r="Y1574" t="s">
        <v>6</v>
      </c>
      <c r="Z1574" t="s">
        <v>6</v>
      </c>
      <c r="AA1574" t="s">
        <v>2166</v>
      </c>
      <c r="AB1574" t="s">
        <v>2167</v>
      </c>
      <c r="AC1574" t="s">
        <v>715</v>
      </c>
    </row>
    <row r="1575" spans="1:29" x14ac:dyDescent="0.25">
      <c r="A1575" t="s">
        <v>347</v>
      </c>
      <c r="B1575">
        <v>184</v>
      </c>
      <c r="C1575" t="s">
        <v>93</v>
      </c>
      <c r="D1575">
        <v>2003</v>
      </c>
      <c r="E1575" t="s">
        <v>2220</v>
      </c>
      <c r="F1575">
        <v>202.51347000000001</v>
      </c>
      <c r="G1575">
        <v>63.949210000000001</v>
      </c>
      <c r="H1575">
        <v>138.56425999999999</v>
      </c>
      <c r="I1575">
        <v>142.12194</v>
      </c>
      <c r="J1575">
        <v>56.491824999999999</v>
      </c>
      <c r="K1575">
        <v>85.630115000000004</v>
      </c>
      <c r="N1575">
        <v>47.640121999999998</v>
      </c>
      <c r="O1575">
        <v>39.889816000000003</v>
      </c>
      <c r="P1575">
        <v>803.47199999999998</v>
      </c>
      <c r="Q1575" t="s">
        <v>637</v>
      </c>
      <c r="R1575" t="s">
        <v>637</v>
      </c>
      <c r="S1575" t="s">
        <v>637</v>
      </c>
      <c r="T1575" t="s">
        <v>785</v>
      </c>
      <c r="U1575" t="s">
        <v>785</v>
      </c>
      <c r="V1575" t="s">
        <v>785</v>
      </c>
      <c r="W1575" t="s">
        <v>786</v>
      </c>
      <c r="X1575" t="s">
        <v>786</v>
      </c>
      <c r="Y1575" t="s">
        <v>6</v>
      </c>
      <c r="Z1575" t="s">
        <v>6</v>
      </c>
      <c r="AA1575" t="s">
        <v>2166</v>
      </c>
      <c r="AB1575" t="s">
        <v>2167</v>
      </c>
      <c r="AC1575" t="s">
        <v>715</v>
      </c>
    </row>
    <row r="1576" spans="1:29" x14ac:dyDescent="0.25">
      <c r="A1576" t="s">
        <v>347</v>
      </c>
      <c r="B1576">
        <v>184</v>
      </c>
      <c r="C1576" t="s">
        <v>93</v>
      </c>
      <c r="D1576">
        <v>2004</v>
      </c>
      <c r="E1576" t="s">
        <v>2221</v>
      </c>
      <c r="F1576">
        <v>217.55822000000001</v>
      </c>
      <c r="G1576">
        <v>70.139537000000004</v>
      </c>
      <c r="H1576">
        <v>147.41867999999999</v>
      </c>
      <c r="I1576">
        <v>153.92364000000001</v>
      </c>
      <c r="J1576">
        <v>63.228158000000001</v>
      </c>
      <c r="K1576">
        <v>90.695480000000003</v>
      </c>
      <c r="N1576">
        <v>45.261073000000003</v>
      </c>
      <c r="O1576">
        <v>38.533954000000001</v>
      </c>
      <c r="P1576">
        <v>861.42</v>
      </c>
      <c r="Q1576" t="s">
        <v>637</v>
      </c>
      <c r="R1576" t="s">
        <v>637</v>
      </c>
      <c r="S1576" t="s">
        <v>637</v>
      </c>
      <c r="T1576" t="s">
        <v>785</v>
      </c>
      <c r="U1576" t="s">
        <v>785</v>
      </c>
      <c r="V1576" t="s">
        <v>785</v>
      </c>
      <c r="W1576" t="s">
        <v>786</v>
      </c>
      <c r="X1576" t="s">
        <v>786</v>
      </c>
      <c r="Y1576" t="s">
        <v>6</v>
      </c>
      <c r="Z1576" t="s">
        <v>6</v>
      </c>
      <c r="AA1576" t="s">
        <v>2166</v>
      </c>
      <c r="AB1576" t="s">
        <v>2167</v>
      </c>
      <c r="AC1576" t="s">
        <v>715</v>
      </c>
    </row>
    <row r="1577" spans="1:29" x14ac:dyDescent="0.25">
      <c r="A1577" t="s">
        <v>347</v>
      </c>
      <c r="B1577">
        <v>184</v>
      </c>
      <c r="C1577" t="s">
        <v>93</v>
      </c>
      <c r="D1577">
        <v>2005</v>
      </c>
      <c r="E1577" t="s">
        <v>2222</v>
      </c>
      <c r="F1577">
        <v>237.63311999999999</v>
      </c>
      <c r="G1577">
        <v>76.811317000000003</v>
      </c>
      <c r="H1577">
        <v>160.8218</v>
      </c>
      <c r="I1577">
        <v>169.92465000000001</v>
      </c>
      <c r="J1577">
        <v>70.518050000000002</v>
      </c>
      <c r="K1577">
        <v>99.406598000000002</v>
      </c>
      <c r="N1577">
        <v>42.283844999999999</v>
      </c>
      <c r="O1577">
        <v>35.655347999999996</v>
      </c>
      <c r="P1577">
        <v>930.56600000000003</v>
      </c>
      <c r="Q1577" t="s">
        <v>637</v>
      </c>
      <c r="R1577" t="s">
        <v>637</v>
      </c>
      <c r="S1577" t="s">
        <v>637</v>
      </c>
      <c r="T1577" t="s">
        <v>785</v>
      </c>
      <c r="U1577" t="s">
        <v>785</v>
      </c>
      <c r="V1577" t="s">
        <v>785</v>
      </c>
      <c r="W1577" t="s">
        <v>786</v>
      </c>
      <c r="X1577" t="s">
        <v>786</v>
      </c>
      <c r="Y1577" t="s">
        <v>6</v>
      </c>
      <c r="Z1577" t="s">
        <v>6</v>
      </c>
      <c r="AA1577" t="s">
        <v>2166</v>
      </c>
      <c r="AB1577" t="s">
        <v>2167</v>
      </c>
      <c r="AC1577" t="s">
        <v>715</v>
      </c>
    </row>
    <row r="1578" spans="1:29" x14ac:dyDescent="0.25">
      <c r="A1578" t="s">
        <v>347</v>
      </c>
      <c r="B1578">
        <v>184</v>
      </c>
      <c r="C1578" t="s">
        <v>93</v>
      </c>
      <c r="D1578">
        <v>2006</v>
      </c>
      <c r="E1578" t="s">
        <v>2223</v>
      </c>
      <c r="F1578">
        <v>261.79009000000002</v>
      </c>
      <c r="G1578">
        <v>83.878254999999996</v>
      </c>
      <c r="H1578">
        <v>177.91183000000001</v>
      </c>
      <c r="I1578">
        <v>192.68652</v>
      </c>
      <c r="J1578">
        <v>77.726012999999995</v>
      </c>
      <c r="K1578">
        <v>114.9605</v>
      </c>
      <c r="N1578">
        <v>38.906585999999997</v>
      </c>
      <c r="O1578">
        <v>32.378701</v>
      </c>
      <c r="P1578">
        <v>1007.974</v>
      </c>
      <c r="Q1578" t="s">
        <v>637</v>
      </c>
      <c r="R1578" t="s">
        <v>637</v>
      </c>
      <c r="S1578" t="s">
        <v>637</v>
      </c>
      <c r="T1578" t="s">
        <v>785</v>
      </c>
      <c r="U1578" t="s">
        <v>785</v>
      </c>
      <c r="V1578" t="s">
        <v>785</v>
      </c>
      <c r="W1578" t="s">
        <v>786</v>
      </c>
      <c r="X1578" t="s">
        <v>786</v>
      </c>
      <c r="Y1578" t="s">
        <v>6</v>
      </c>
      <c r="Z1578" t="s">
        <v>6</v>
      </c>
      <c r="AA1578" t="s">
        <v>2166</v>
      </c>
      <c r="AB1578" t="s">
        <v>2167</v>
      </c>
      <c r="AC1578" t="s">
        <v>715</v>
      </c>
    </row>
    <row r="1579" spans="1:29" x14ac:dyDescent="0.25">
      <c r="A1579" t="s">
        <v>347</v>
      </c>
      <c r="B1579">
        <v>184</v>
      </c>
      <c r="C1579" t="s">
        <v>93</v>
      </c>
      <c r="D1579">
        <v>2007</v>
      </c>
      <c r="E1579" t="s">
        <v>2224</v>
      </c>
      <c r="F1579">
        <v>274.75848999999999</v>
      </c>
      <c r="G1579">
        <v>86.305695999999998</v>
      </c>
      <c r="H1579">
        <v>188.45278999999999</v>
      </c>
      <c r="I1579">
        <v>205.75755000000001</v>
      </c>
      <c r="J1579">
        <v>81.359298999999993</v>
      </c>
      <c r="K1579">
        <v>124.39825</v>
      </c>
      <c r="N1579">
        <v>35.510359000000001</v>
      </c>
      <c r="O1579">
        <v>29.502870000000001</v>
      </c>
      <c r="P1579">
        <v>1080.807</v>
      </c>
      <c r="Q1579" t="s">
        <v>637</v>
      </c>
      <c r="R1579" t="s">
        <v>637</v>
      </c>
      <c r="S1579" t="s">
        <v>637</v>
      </c>
      <c r="T1579" t="s">
        <v>785</v>
      </c>
      <c r="U1579" t="s">
        <v>785</v>
      </c>
      <c r="V1579" t="s">
        <v>785</v>
      </c>
      <c r="W1579" t="s">
        <v>786</v>
      </c>
      <c r="X1579" t="s">
        <v>786</v>
      </c>
      <c r="Y1579" t="s">
        <v>6</v>
      </c>
      <c r="Z1579" t="s">
        <v>6</v>
      </c>
      <c r="AA1579" t="s">
        <v>2166</v>
      </c>
      <c r="AB1579" t="s">
        <v>2167</v>
      </c>
      <c r="AC1579" t="s">
        <v>715</v>
      </c>
    </row>
    <row r="1580" spans="1:29" x14ac:dyDescent="0.25">
      <c r="A1580" t="s">
        <v>347</v>
      </c>
      <c r="B1580">
        <v>184</v>
      </c>
      <c r="C1580" t="s">
        <v>93</v>
      </c>
      <c r="D1580">
        <v>2008</v>
      </c>
      <c r="E1580" t="s">
        <v>2225</v>
      </c>
      <c r="F1580">
        <v>270.27193999999997</v>
      </c>
      <c r="G1580">
        <v>86.436425999999997</v>
      </c>
      <c r="H1580">
        <v>183.83552</v>
      </c>
      <c r="I1580">
        <v>209.57334</v>
      </c>
      <c r="J1580">
        <v>82.124572000000001</v>
      </c>
      <c r="K1580">
        <v>127.44877</v>
      </c>
      <c r="N1580">
        <v>39.398088999999999</v>
      </c>
      <c r="O1580">
        <v>33.045298000000003</v>
      </c>
      <c r="P1580">
        <v>1116.2249999999999</v>
      </c>
      <c r="Q1580" t="s">
        <v>637</v>
      </c>
      <c r="R1580" t="s">
        <v>637</v>
      </c>
      <c r="S1580" t="s">
        <v>637</v>
      </c>
      <c r="T1580" t="s">
        <v>785</v>
      </c>
      <c r="U1580" t="s">
        <v>785</v>
      </c>
      <c r="V1580" t="s">
        <v>785</v>
      </c>
      <c r="W1580" t="s">
        <v>786</v>
      </c>
      <c r="X1580" t="s">
        <v>786</v>
      </c>
      <c r="Y1580" t="s">
        <v>6</v>
      </c>
      <c r="Z1580" t="s">
        <v>6</v>
      </c>
      <c r="AA1580" t="s">
        <v>2166</v>
      </c>
      <c r="AB1580" t="s">
        <v>2167</v>
      </c>
      <c r="AC1580" t="s">
        <v>715</v>
      </c>
    </row>
    <row r="1581" spans="1:29" x14ac:dyDescent="0.25">
      <c r="A1581" t="s">
        <v>347</v>
      </c>
      <c r="B1581">
        <v>184</v>
      </c>
      <c r="C1581" t="s">
        <v>93</v>
      </c>
      <c r="D1581">
        <v>2009</v>
      </c>
      <c r="E1581" t="s">
        <v>2226</v>
      </c>
      <c r="F1581">
        <v>272.98295000000002</v>
      </c>
      <c r="G1581">
        <v>88.576176000000004</v>
      </c>
      <c r="H1581">
        <v>184.40678</v>
      </c>
      <c r="I1581">
        <v>214.54443000000001</v>
      </c>
      <c r="J1581">
        <v>84.235792000000004</v>
      </c>
      <c r="K1581">
        <v>130.30864</v>
      </c>
      <c r="N1581">
        <v>52.703693999999999</v>
      </c>
      <c r="O1581">
        <v>45.194254999999998</v>
      </c>
      <c r="P1581">
        <v>1079.0519999999999</v>
      </c>
      <c r="Q1581" t="s">
        <v>637</v>
      </c>
      <c r="R1581" t="s">
        <v>637</v>
      </c>
      <c r="S1581" t="s">
        <v>637</v>
      </c>
      <c r="T1581" t="s">
        <v>785</v>
      </c>
      <c r="U1581" t="s">
        <v>785</v>
      </c>
      <c r="V1581" t="s">
        <v>785</v>
      </c>
      <c r="W1581" t="s">
        <v>786</v>
      </c>
      <c r="X1581" t="s">
        <v>786</v>
      </c>
      <c r="Y1581" t="s">
        <v>6</v>
      </c>
      <c r="Z1581" t="s">
        <v>6</v>
      </c>
      <c r="AA1581" t="s">
        <v>2166</v>
      </c>
      <c r="AB1581" t="s">
        <v>2167</v>
      </c>
      <c r="AC1581" t="s">
        <v>715</v>
      </c>
    </row>
    <row r="1582" spans="1:29" x14ac:dyDescent="0.25">
      <c r="A1582" t="s">
        <v>347</v>
      </c>
      <c r="B1582">
        <v>184</v>
      </c>
      <c r="C1582" t="s">
        <v>93</v>
      </c>
      <c r="D1582">
        <v>2010</v>
      </c>
      <c r="E1582" t="s">
        <v>2227</v>
      </c>
      <c r="F1582">
        <v>273.98048999999997</v>
      </c>
      <c r="G1582">
        <v>88.821343999999996</v>
      </c>
      <c r="H1582">
        <v>185.15914000000001</v>
      </c>
      <c r="I1582">
        <v>215.97792999999999</v>
      </c>
      <c r="J1582">
        <v>83.740373000000005</v>
      </c>
      <c r="K1582">
        <v>132.23755</v>
      </c>
      <c r="N1582">
        <v>60.064563999999997</v>
      </c>
      <c r="O1582">
        <v>51.025883999999998</v>
      </c>
      <c r="P1582">
        <v>1080.9349999999999</v>
      </c>
      <c r="Q1582" t="s">
        <v>637</v>
      </c>
      <c r="R1582" t="s">
        <v>637</v>
      </c>
      <c r="S1582" t="s">
        <v>637</v>
      </c>
      <c r="T1582" t="s">
        <v>785</v>
      </c>
      <c r="U1582" t="s">
        <v>785</v>
      </c>
      <c r="V1582" t="s">
        <v>785</v>
      </c>
      <c r="W1582" t="s">
        <v>786</v>
      </c>
      <c r="X1582" t="s">
        <v>786</v>
      </c>
      <c r="Y1582" t="s">
        <v>6</v>
      </c>
      <c r="Z1582" t="s">
        <v>6</v>
      </c>
      <c r="AA1582" t="s">
        <v>2166</v>
      </c>
      <c r="AB1582" t="s">
        <v>2167</v>
      </c>
      <c r="AC1582" t="s">
        <v>715</v>
      </c>
    </row>
    <row r="1583" spans="1:29" x14ac:dyDescent="0.25">
      <c r="A1583" t="s">
        <v>347</v>
      </c>
      <c r="B1583">
        <v>184</v>
      </c>
      <c r="C1583" t="s">
        <v>93</v>
      </c>
      <c r="D1583">
        <v>2011</v>
      </c>
      <c r="E1583" t="s">
        <v>2228</v>
      </c>
      <c r="F1583">
        <v>263.60593</v>
      </c>
      <c r="G1583">
        <v>86.892510000000001</v>
      </c>
      <c r="H1583">
        <v>176.71342000000001</v>
      </c>
      <c r="I1583">
        <v>214.26682</v>
      </c>
      <c r="J1583">
        <v>82.010071999999994</v>
      </c>
      <c r="K1583">
        <v>132.25674000000001</v>
      </c>
      <c r="N1583">
        <v>69.459659000000002</v>
      </c>
      <c r="O1583">
        <v>58.315514999999998</v>
      </c>
      <c r="P1583">
        <v>1070.4490000000001</v>
      </c>
      <c r="Q1583" t="s">
        <v>637</v>
      </c>
      <c r="R1583" t="s">
        <v>637</v>
      </c>
      <c r="S1583" t="s">
        <v>637</v>
      </c>
      <c r="T1583" t="s">
        <v>785</v>
      </c>
      <c r="U1583" t="s">
        <v>785</v>
      </c>
      <c r="V1583" t="s">
        <v>785</v>
      </c>
      <c r="W1583" t="s">
        <v>786</v>
      </c>
      <c r="X1583" t="s">
        <v>786</v>
      </c>
      <c r="Y1583" t="s">
        <v>6</v>
      </c>
      <c r="Z1583" t="s">
        <v>6</v>
      </c>
      <c r="AA1583" t="s">
        <v>2166</v>
      </c>
      <c r="AB1583" t="s">
        <v>2167</v>
      </c>
      <c r="AC1583" t="s">
        <v>715</v>
      </c>
    </row>
    <row r="1584" spans="1:29" x14ac:dyDescent="0.25">
      <c r="A1584" t="s">
        <v>347</v>
      </c>
      <c r="B1584">
        <v>184</v>
      </c>
      <c r="C1584" t="s">
        <v>93</v>
      </c>
      <c r="D1584">
        <v>2012</v>
      </c>
      <c r="E1584" t="s">
        <v>2229</v>
      </c>
      <c r="F1584">
        <v>253.80573000000001</v>
      </c>
      <c r="G1584">
        <v>85.843828000000002</v>
      </c>
      <c r="H1584">
        <v>167.96190000000001</v>
      </c>
      <c r="I1584">
        <v>206.83679000000001</v>
      </c>
      <c r="J1584">
        <v>80.870058999999998</v>
      </c>
      <c r="K1584">
        <v>125.96673</v>
      </c>
      <c r="N1584">
        <v>85.736600999999993</v>
      </c>
      <c r="O1584">
        <v>73.268411999999998</v>
      </c>
      <c r="P1584">
        <v>1039.8150000000001</v>
      </c>
      <c r="Q1584" t="s">
        <v>637</v>
      </c>
      <c r="R1584" t="s">
        <v>637</v>
      </c>
      <c r="S1584" t="s">
        <v>637</v>
      </c>
      <c r="T1584" t="s">
        <v>785</v>
      </c>
      <c r="U1584" t="s">
        <v>785</v>
      </c>
      <c r="V1584" t="s">
        <v>785</v>
      </c>
      <c r="W1584" t="s">
        <v>786</v>
      </c>
      <c r="X1584" t="s">
        <v>786</v>
      </c>
      <c r="Y1584" t="s">
        <v>6</v>
      </c>
      <c r="Z1584" t="s">
        <v>6</v>
      </c>
      <c r="AA1584" t="s">
        <v>2166</v>
      </c>
      <c r="AB1584" t="s">
        <v>2167</v>
      </c>
      <c r="AC1584" t="s">
        <v>715</v>
      </c>
    </row>
    <row r="1585" spans="1:29" x14ac:dyDescent="0.25">
      <c r="A1585" t="s">
        <v>347</v>
      </c>
      <c r="B1585">
        <v>184</v>
      </c>
      <c r="C1585" t="s">
        <v>93</v>
      </c>
      <c r="D1585">
        <v>2013</v>
      </c>
      <c r="E1585" t="s">
        <v>2230</v>
      </c>
      <c r="F1585">
        <v>245.48973000000001</v>
      </c>
      <c r="G1585">
        <v>82.275788000000006</v>
      </c>
      <c r="H1585">
        <v>163.21394000000001</v>
      </c>
      <c r="I1585">
        <v>197.32473999999999</v>
      </c>
      <c r="J1585">
        <v>77.350532999999999</v>
      </c>
      <c r="K1585">
        <v>119.9742</v>
      </c>
      <c r="N1585">
        <v>95.450674000000006</v>
      </c>
      <c r="O1585">
        <v>82.888097999999999</v>
      </c>
      <c r="P1585">
        <v>1025.693</v>
      </c>
      <c r="Q1585" t="s">
        <v>637</v>
      </c>
      <c r="R1585" t="s">
        <v>637</v>
      </c>
      <c r="S1585" t="s">
        <v>637</v>
      </c>
      <c r="T1585" t="s">
        <v>785</v>
      </c>
      <c r="U1585" t="s">
        <v>785</v>
      </c>
      <c r="V1585" t="s">
        <v>785</v>
      </c>
      <c r="W1585" t="s">
        <v>786</v>
      </c>
      <c r="X1585" t="s">
        <v>786</v>
      </c>
      <c r="Y1585" t="s">
        <v>6</v>
      </c>
      <c r="Z1585" t="s">
        <v>6</v>
      </c>
      <c r="AA1585" t="s">
        <v>2166</v>
      </c>
      <c r="AB1585" t="s">
        <v>2167</v>
      </c>
      <c r="AC1585" t="s">
        <v>715</v>
      </c>
    </row>
    <row r="1586" spans="1:29" x14ac:dyDescent="0.25">
      <c r="A1586" t="s">
        <v>347</v>
      </c>
      <c r="B1586">
        <v>184</v>
      </c>
      <c r="C1586" t="s">
        <v>93</v>
      </c>
      <c r="D1586">
        <v>2014</v>
      </c>
      <c r="E1586" t="s">
        <v>2231</v>
      </c>
      <c r="F1586">
        <v>234.70563000000001</v>
      </c>
      <c r="G1586">
        <v>77.754812999999999</v>
      </c>
      <c r="H1586">
        <v>156.95081999999999</v>
      </c>
      <c r="I1586">
        <v>186.61135999999999</v>
      </c>
      <c r="J1586">
        <v>72.923821000000004</v>
      </c>
      <c r="K1586">
        <v>113.68754</v>
      </c>
      <c r="N1586">
        <v>100.3665</v>
      </c>
      <c r="O1586">
        <v>86.959415000000007</v>
      </c>
      <c r="P1586">
        <v>1037.82</v>
      </c>
      <c r="Q1586" t="s">
        <v>637</v>
      </c>
      <c r="R1586" t="s">
        <v>637</v>
      </c>
      <c r="S1586" t="s">
        <v>637</v>
      </c>
      <c r="T1586" t="s">
        <v>785</v>
      </c>
      <c r="U1586" t="s">
        <v>785</v>
      </c>
      <c r="V1586" t="s">
        <v>785</v>
      </c>
      <c r="W1586" t="s">
        <v>786</v>
      </c>
      <c r="X1586" t="s">
        <v>786</v>
      </c>
      <c r="Y1586" t="s">
        <v>6</v>
      </c>
      <c r="Z1586" t="s">
        <v>6</v>
      </c>
      <c r="AA1586" t="s">
        <v>2166</v>
      </c>
      <c r="AB1586" t="s">
        <v>2167</v>
      </c>
      <c r="AC1586" t="s">
        <v>715</v>
      </c>
    </row>
    <row r="1587" spans="1:29" x14ac:dyDescent="0.25">
      <c r="A1587" t="s">
        <v>347</v>
      </c>
      <c r="B1587">
        <v>184</v>
      </c>
      <c r="C1587" t="s">
        <v>93</v>
      </c>
      <c r="D1587">
        <v>2015</v>
      </c>
      <c r="E1587" t="s">
        <v>2232</v>
      </c>
      <c r="F1587">
        <v>220.09202999999999</v>
      </c>
      <c r="G1587">
        <v>71.927133999999995</v>
      </c>
      <c r="H1587">
        <v>148.16489999999999</v>
      </c>
      <c r="I1587">
        <v>174.55512999999999</v>
      </c>
      <c r="J1587">
        <v>67.760795000000002</v>
      </c>
      <c r="K1587">
        <v>106.79434000000001</v>
      </c>
      <c r="N1587">
        <v>99.331180000000003</v>
      </c>
      <c r="O1587">
        <v>86.984831999999997</v>
      </c>
      <c r="P1587">
        <v>1081.165</v>
      </c>
      <c r="Q1587" t="s">
        <v>637</v>
      </c>
      <c r="R1587" t="s">
        <v>637</v>
      </c>
      <c r="S1587" t="s">
        <v>637</v>
      </c>
      <c r="T1587" t="s">
        <v>785</v>
      </c>
      <c r="U1587" t="s">
        <v>785</v>
      </c>
      <c r="V1587" t="s">
        <v>785</v>
      </c>
      <c r="W1587" t="s">
        <v>786</v>
      </c>
      <c r="X1587" t="s">
        <v>786</v>
      </c>
      <c r="Y1587" t="s">
        <v>6</v>
      </c>
      <c r="Z1587" t="s">
        <v>6</v>
      </c>
      <c r="AA1587" t="s">
        <v>2166</v>
      </c>
      <c r="AB1587" t="s">
        <v>2167</v>
      </c>
      <c r="AC1587" t="s">
        <v>715</v>
      </c>
    </row>
    <row r="1588" spans="1:29" x14ac:dyDescent="0.25">
      <c r="A1588" t="s">
        <v>347</v>
      </c>
      <c r="B1588">
        <v>184</v>
      </c>
      <c r="C1588" t="s">
        <v>93</v>
      </c>
      <c r="D1588">
        <v>2016</v>
      </c>
      <c r="E1588" t="s">
        <v>2233</v>
      </c>
      <c r="F1588">
        <v>211.06081</v>
      </c>
      <c r="G1588">
        <v>68.566865000000007</v>
      </c>
      <c r="H1588">
        <v>142.49394000000001</v>
      </c>
      <c r="I1588">
        <v>166.27313000000001</v>
      </c>
      <c r="J1588">
        <v>64.296715000000006</v>
      </c>
      <c r="K1588">
        <v>101.97641</v>
      </c>
      <c r="N1588">
        <v>98.970046999999994</v>
      </c>
      <c r="O1588">
        <v>86.666657999999998</v>
      </c>
      <c r="P1588">
        <v>1118.7429999999999</v>
      </c>
      <c r="Q1588" t="s">
        <v>637</v>
      </c>
      <c r="R1588" t="s">
        <v>637</v>
      </c>
      <c r="S1588" t="s">
        <v>637</v>
      </c>
      <c r="T1588" t="s">
        <v>785</v>
      </c>
      <c r="U1588" t="s">
        <v>785</v>
      </c>
      <c r="V1588" t="s">
        <v>785</v>
      </c>
      <c r="W1588" t="s">
        <v>786</v>
      </c>
      <c r="X1588" t="s">
        <v>786</v>
      </c>
      <c r="Y1588" t="s">
        <v>6</v>
      </c>
      <c r="Z1588" t="s">
        <v>6</v>
      </c>
      <c r="AA1588" t="s">
        <v>2166</v>
      </c>
      <c r="AB1588" t="s">
        <v>2167</v>
      </c>
      <c r="AC1588" t="s">
        <v>715</v>
      </c>
    </row>
    <row r="1589" spans="1:29" x14ac:dyDescent="0.25">
      <c r="A1589" t="s">
        <v>347</v>
      </c>
      <c r="B1589">
        <v>184</v>
      </c>
      <c r="C1589" t="s">
        <v>93</v>
      </c>
      <c r="D1589">
        <v>2017</v>
      </c>
      <c r="E1589" t="s">
        <v>2234</v>
      </c>
      <c r="F1589">
        <v>201.96499</v>
      </c>
      <c r="G1589">
        <v>65.469824000000003</v>
      </c>
      <c r="H1589">
        <v>136.49516</v>
      </c>
      <c r="I1589">
        <v>157.34889000000001</v>
      </c>
      <c r="J1589">
        <v>61.037160999999998</v>
      </c>
      <c r="K1589">
        <v>96.311729</v>
      </c>
      <c r="N1589">
        <v>98.122836000000007</v>
      </c>
      <c r="O1589">
        <v>86.664034000000001</v>
      </c>
      <c r="P1589">
        <v>1166.319</v>
      </c>
      <c r="Q1589" t="s">
        <v>637</v>
      </c>
      <c r="R1589" t="s">
        <v>637</v>
      </c>
      <c r="S1589" t="s">
        <v>637</v>
      </c>
      <c r="T1589" t="s">
        <v>785</v>
      </c>
      <c r="U1589" t="s">
        <v>785</v>
      </c>
      <c r="V1589" t="s">
        <v>785</v>
      </c>
      <c r="W1589" t="s">
        <v>786</v>
      </c>
      <c r="X1589" t="s">
        <v>786</v>
      </c>
      <c r="Y1589" t="s">
        <v>6</v>
      </c>
      <c r="Z1589" t="s">
        <v>6</v>
      </c>
      <c r="AA1589" t="s">
        <v>2166</v>
      </c>
      <c r="AB1589" t="s">
        <v>2167</v>
      </c>
      <c r="AC1589" t="s">
        <v>715</v>
      </c>
    </row>
    <row r="1590" spans="1:29" x14ac:dyDescent="0.25">
      <c r="A1590" t="s">
        <v>347</v>
      </c>
      <c r="B1590">
        <v>184</v>
      </c>
      <c r="C1590" t="s">
        <v>93</v>
      </c>
      <c r="D1590">
        <v>2018</v>
      </c>
      <c r="E1590" t="s">
        <v>2235</v>
      </c>
      <c r="F1590">
        <v>195.31039999999999</v>
      </c>
      <c r="G1590">
        <v>63.264082000000002</v>
      </c>
      <c r="H1590">
        <v>132.04632000000001</v>
      </c>
      <c r="I1590">
        <v>151.82198</v>
      </c>
      <c r="J1590">
        <v>58.856791000000001</v>
      </c>
      <c r="K1590">
        <v>92.965186000000003</v>
      </c>
      <c r="N1590">
        <v>97.091577999999998</v>
      </c>
      <c r="O1590">
        <v>86.676900000000003</v>
      </c>
      <c r="P1590">
        <v>1208.248</v>
      </c>
      <c r="Q1590" t="s">
        <v>637</v>
      </c>
      <c r="R1590" t="s">
        <v>637</v>
      </c>
      <c r="S1590" t="s">
        <v>637</v>
      </c>
      <c r="T1590" t="s">
        <v>785</v>
      </c>
      <c r="U1590" t="s">
        <v>785</v>
      </c>
      <c r="V1590" t="s">
        <v>785</v>
      </c>
      <c r="W1590" t="s">
        <v>786</v>
      </c>
      <c r="X1590" t="s">
        <v>786</v>
      </c>
      <c r="Y1590" t="s">
        <v>6</v>
      </c>
      <c r="Z1590" t="s">
        <v>6</v>
      </c>
      <c r="AA1590" t="s">
        <v>2166</v>
      </c>
      <c r="AB1590" t="s">
        <v>2167</v>
      </c>
      <c r="AC1590" t="s">
        <v>715</v>
      </c>
    </row>
    <row r="1591" spans="1:29" x14ac:dyDescent="0.25">
      <c r="A1591" t="s">
        <v>347</v>
      </c>
      <c r="B1591">
        <v>186</v>
      </c>
      <c r="C1591" t="s">
        <v>100</v>
      </c>
      <c r="D1591">
        <v>1950</v>
      </c>
      <c r="E1591" t="s">
        <v>2236</v>
      </c>
      <c r="O1591">
        <v>11.631097</v>
      </c>
      <c r="P1591">
        <v>2.2059999999999999E-5</v>
      </c>
      <c r="Q1591" t="s">
        <v>2237</v>
      </c>
      <c r="R1591" t="s">
        <v>2237</v>
      </c>
      <c r="S1591" t="s">
        <v>2237</v>
      </c>
      <c r="T1591" t="s">
        <v>2238</v>
      </c>
      <c r="U1591" t="s">
        <v>2238</v>
      </c>
      <c r="V1591" t="s">
        <v>2238</v>
      </c>
      <c r="W1591" t="s">
        <v>2238</v>
      </c>
      <c r="X1591" t="s">
        <v>2238</v>
      </c>
      <c r="Y1591" t="s">
        <v>2239</v>
      </c>
      <c r="Z1591" t="s">
        <v>6</v>
      </c>
      <c r="AA1591" t="s">
        <v>2240</v>
      </c>
      <c r="AB1591" t="s">
        <v>2241</v>
      </c>
      <c r="AC1591" t="s">
        <v>2242</v>
      </c>
    </row>
    <row r="1592" spans="1:29" x14ac:dyDescent="0.25">
      <c r="A1592" t="s">
        <v>347</v>
      </c>
      <c r="B1592">
        <v>186</v>
      </c>
      <c r="C1592" t="s">
        <v>100</v>
      </c>
      <c r="D1592">
        <v>1951</v>
      </c>
      <c r="E1592" t="s">
        <v>2243</v>
      </c>
      <c r="P1592">
        <v>2.688E-5</v>
      </c>
      <c r="Q1592" t="s">
        <v>2237</v>
      </c>
      <c r="R1592" t="s">
        <v>2237</v>
      </c>
      <c r="S1592" t="s">
        <v>2237</v>
      </c>
      <c r="T1592" t="s">
        <v>2238</v>
      </c>
      <c r="U1592" t="s">
        <v>2238</v>
      </c>
      <c r="V1592" t="s">
        <v>2238</v>
      </c>
      <c r="W1592" t="s">
        <v>2238</v>
      </c>
      <c r="X1592" t="s">
        <v>2238</v>
      </c>
      <c r="Y1592" t="s">
        <v>2239</v>
      </c>
      <c r="Z1592" t="s">
        <v>6</v>
      </c>
      <c r="AA1592" t="s">
        <v>2240</v>
      </c>
      <c r="AB1592" t="s">
        <v>2241</v>
      </c>
      <c r="AC1592" t="s">
        <v>2242</v>
      </c>
    </row>
    <row r="1593" spans="1:29" x14ac:dyDescent="0.25">
      <c r="A1593" t="s">
        <v>347</v>
      </c>
      <c r="B1593">
        <v>186</v>
      </c>
      <c r="C1593" t="s">
        <v>100</v>
      </c>
      <c r="D1593">
        <v>1952</v>
      </c>
      <c r="E1593" t="s">
        <v>2244</v>
      </c>
      <c r="P1593">
        <v>3.1210000000000001E-5</v>
      </c>
      <c r="Q1593" t="s">
        <v>2237</v>
      </c>
      <c r="R1593" t="s">
        <v>2237</v>
      </c>
      <c r="S1593" t="s">
        <v>2237</v>
      </c>
      <c r="T1593" t="s">
        <v>2238</v>
      </c>
      <c r="U1593" t="s">
        <v>2238</v>
      </c>
      <c r="V1593" t="s">
        <v>2238</v>
      </c>
      <c r="W1593" t="s">
        <v>2238</v>
      </c>
      <c r="X1593" t="s">
        <v>2238</v>
      </c>
      <c r="Y1593" t="s">
        <v>2239</v>
      </c>
      <c r="Z1593" t="s">
        <v>6</v>
      </c>
      <c r="AA1593" t="s">
        <v>2240</v>
      </c>
      <c r="AB1593" t="s">
        <v>2241</v>
      </c>
      <c r="AC1593" t="s">
        <v>2242</v>
      </c>
    </row>
    <row r="1594" spans="1:29" x14ac:dyDescent="0.25">
      <c r="A1594" t="s">
        <v>347</v>
      </c>
      <c r="B1594">
        <v>186</v>
      </c>
      <c r="C1594" t="s">
        <v>100</v>
      </c>
      <c r="D1594">
        <v>1953</v>
      </c>
      <c r="E1594" t="s">
        <v>2245</v>
      </c>
      <c r="P1594">
        <v>3.6010000000000003E-5</v>
      </c>
      <c r="Q1594" t="s">
        <v>2237</v>
      </c>
      <c r="R1594" t="s">
        <v>2237</v>
      </c>
      <c r="S1594" t="s">
        <v>2237</v>
      </c>
      <c r="T1594" t="s">
        <v>2238</v>
      </c>
      <c r="U1594" t="s">
        <v>2238</v>
      </c>
      <c r="V1594" t="s">
        <v>2238</v>
      </c>
      <c r="W1594" t="s">
        <v>2238</v>
      </c>
      <c r="X1594" t="s">
        <v>2238</v>
      </c>
      <c r="Y1594" t="s">
        <v>2239</v>
      </c>
      <c r="Z1594" t="s">
        <v>6</v>
      </c>
      <c r="AA1594" t="s">
        <v>2240</v>
      </c>
      <c r="AB1594" t="s">
        <v>2241</v>
      </c>
      <c r="AC1594" t="s">
        <v>2242</v>
      </c>
    </row>
    <row r="1595" spans="1:29" x14ac:dyDescent="0.25">
      <c r="A1595" t="s">
        <v>347</v>
      </c>
      <c r="B1595">
        <v>186</v>
      </c>
      <c r="C1595" t="s">
        <v>100</v>
      </c>
      <c r="D1595">
        <v>1954</v>
      </c>
      <c r="E1595" t="s">
        <v>2246</v>
      </c>
      <c r="P1595">
        <v>3.6359999999999997E-5</v>
      </c>
      <c r="Q1595" t="s">
        <v>2237</v>
      </c>
      <c r="R1595" t="s">
        <v>2237</v>
      </c>
      <c r="S1595" t="s">
        <v>2237</v>
      </c>
      <c r="T1595" t="s">
        <v>2238</v>
      </c>
      <c r="U1595" t="s">
        <v>2238</v>
      </c>
      <c r="V1595" t="s">
        <v>2238</v>
      </c>
      <c r="W1595" t="s">
        <v>2238</v>
      </c>
      <c r="X1595" t="s">
        <v>2238</v>
      </c>
      <c r="Y1595" t="s">
        <v>2239</v>
      </c>
      <c r="Z1595" t="s">
        <v>6</v>
      </c>
      <c r="AA1595" t="s">
        <v>2240</v>
      </c>
      <c r="AB1595" t="s">
        <v>2241</v>
      </c>
      <c r="AC1595" t="s">
        <v>2242</v>
      </c>
    </row>
    <row r="1596" spans="1:29" x14ac:dyDescent="0.25">
      <c r="A1596" t="s">
        <v>347</v>
      </c>
      <c r="B1596">
        <v>186</v>
      </c>
      <c r="C1596" t="s">
        <v>100</v>
      </c>
      <c r="D1596">
        <v>1955</v>
      </c>
      <c r="E1596" t="s">
        <v>2247</v>
      </c>
      <c r="P1596">
        <v>4.333E-5</v>
      </c>
      <c r="Q1596" t="s">
        <v>2237</v>
      </c>
      <c r="R1596" t="s">
        <v>2237</v>
      </c>
      <c r="S1596" t="s">
        <v>2237</v>
      </c>
      <c r="T1596" t="s">
        <v>2238</v>
      </c>
      <c r="U1596" t="s">
        <v>2238</v>
      </c>
      <c r="V1596" t="s">
        <v>2238</v>
      </c>
      <c r="W1596" t="s">
        <v>2238</v>
      </c>
      <c r="X1596" t="s">
        <v>2238</v>
      </c>
      <c r="Y1596" t="s">
        <v>2239</v>
      </c>
      <c r="Z1596" t="s">
        <v>6</v>
      </c>
      <c r="AA1596" t="s">
        <v>2240</v>
      </c>
      <c r="AB1596" t="s">
        <v>2241</v>
      </c>
      <c r="AC1596" t="s">
        <v>2242</v>
      </c>
    </row>
    <row r="1597" spans="1:29" x14ac:dyDescent="0.25">
      <c r="A1597" t="s">
        <v>347</v>
      </c>
      <c r="B1597">
        <v>186</v>
      </c>
      <c r="C1597" t="s">
        <v>100</v>
      </c>
      <c r="D1597">
        <v>1956</v>
      </c>
      <c r="E1597" t="s">
        <v>2248</v>
      </c>
      <c r="P1597">
        <v>4.9889999999999998E-5</v>
      </c>
      <c r="Q1597" t="s">
        <v>2237</v>
      </c>
      <c r="R1597" t="s">
        <v>2237</v>
      </c>
      <c r="S1597" t="s">
        <v>2237</v>
      </c>
      <c r="T1597" t="s">
        <v>2238</v>
      </c>
      <c r="U1597" t="s">
        <v>2238</v>
      </c>
      <c r="V1597" t="s">
        <v>2238</v>
      </c>
      <c r="W1597" t="s">
        <v>2238</v>
      </c>
      <c r="X1597" t="s">
        <v>2238</v>
      </c>
      <c r="Y1597" t="s">
        <v>2239</v>
      </c>
      <c r="Z1597" t="s">
        <v>6</v>
      </c>
      <c r="AA1597" t="s">
        <v>2240</v>
      </c>
      <c r="AB1597" t="s">
        <v>2241</v>
      </c>
      <c r="AC1597" t="s">
        <v>2242</v>
      </c>
    </row>
    <row r="1598" spans="1:29" x14ac:dyDescent="0.25">
      <c r="A1598" t="s">
        <v>347</v>
      </c>
      <c r="B1598">
        <v>186</v>
      </c>
      <c r="C1598" t="s">
        <v>100</v>
      </c>
      <c r="D1598">
        <v>1957</v>
      </c>
      <c r="E1598" t="s">
        <v>2249</v>
      </c>
      <c r="P1598">
        <v>6.6959999999999996E-5</v>
      </c>
      <c r="Q1598" t="s">
        <v>2237</v>
      </c>
      <c r="R1598" t="s">
        <v>2237</v>
      </c>
      <c r="S1598" t="s">
        <v>2237</v>
      </c>
      <c r="T1598" t="s">
        <v>2238</v>
      </c>
      <c r="U1598" t="s">
        <v>2238</v>
      </c>
      <c r="V1598" t="s">
        <v>2238</v>
      </c>
      <c r="W1598" t="s">
        <v>2238</v>
      </c>
      <c r="X1598" t="s">
        <v>2238</v>
      </c>
      <c r="Y1598" t="s">
        <v>2239</v>
      </c>
      <c r="Z1598" t="s">
        <v>6</v>
      </c>
      <c r="AA1598" t="s">
        <v>2240</v>
      </c>
      <c r="AB1598" t="s">
        <v>2241</v>
      </c>
      <c r="AC1598" t="s">
        <v>2242</v>
      </c>
    </row>
    <row r="1599" spans="1:29" x14ac:dyDescent="0.25">
      <c r="A1599" t="s">
        <v>347</v>
      </c>
      <c r="B1599">
        <v>186</v>
      </c>
      <c r="C1599" t="s">
        <v>100</v>
      </c>
      <c r="D1599">
        <v>1958</v>
      </c>
      <c r="E1599" t="s">
        <v>2250</v>
      </c>
      <c r="O1599">
        <v>9.3289890999999994</v>
      </c>
      <c r="P1599">
        <v>7.9809999999999997E-5</v>
      </c>
      <c r="Q1599" t="s">
        <v>2237</v>
      </c>
      <c r="R1599" t="s">
        <v>2237</v>
      </c>
      <c r="S1599" t="s">
        <v>2237</v>
      </c>
      <c r="T1599" t="s">
        <v>2238</v>
      </c>
      <c r="U1599" t="s">
        <v>2238</v>
      </c>
      <c r="V1599" t="s">
        <v>2238</v>
      </c>
      <c r="W1599" t="s">
        <v>2238</v>
      </c>
      <c r="X1599" t="s">
        <v>2238</v>
      </c>
      <c r="Y1599" t="s">
        <v>2239</v>
      </c>
      <c r="Z1599" t="s">
        <v>6</v>
      </c>
      <c r="AA1599" t="s">
        <v>2240</v>
      </c>
      <c r="AB1599" t="s">
        <v>2241</v>
      </c>
      <c r="AC1599" t="s">
        <v>2242</v>
      </c>
    </row>
    <row r="1600" spans="1:29" x14ac:dyDescent="0.25">
      <c r="A1600" t="s">
        <v>347</v>
      </c>
      <c r="B1600">
        <v>186</v>
      </c>
      <c r="C1600" t="s">
        <v>100</v>
      </c>
      <c r="D1600">
        <v>1959</v>
      </c>
      <c r="E1600" t="s">
        <v>2251</v>
      </c>
      <c r="O1600">
        <v>8.0147326000000003</v>
      </c>
      <c r="P1600">
        <v>1.0004E-4</v>
      </c>
      <c r="Q1600" t="s">
        <v>2237</v>
      </c>
      <c r="R1600" t="s">
        <v>2237</v>
      </c>
      <c r="S1600" t="s">
        <v>2237</v>
      </c>
      <c r="T1600" t="s">
        <v>2238</v>
      </c>
      <c r="U1600" t="s">
        <v>2238</v>
      </c>
      <c r="V1600" t="s">
        <v>2238</v>
      </c>
      <c r="W1600" t="s">
        <v>2238</v>
      </c>
      <c r="X1600" t="s">
        <v>2238</v>
      </c>
      <c r="Y1600" t="s">
        <v>2239</v>
      </c>
      <c r="Z1600" t="s">
        <v>6</v>
      </c>
      <c r="AA1600" t="s">
        <v>2240</v>
      </c>
      <c r="AB1600" t="s">
        <v>2241</v>
      </c>
      <c r="AC1600" t="s">
        <v>2242</v>
      </c>
    </row>
    <row r="1601" spans="1:29" x14ac:dyDescent="0.25">
      <c r="A1601" t="s">
        <v>347</v>
      </c>
      <c r="B1601">
        <v>186</v>
      </c>
      <c r="C1601" t="s">
        <v>100</v>
      </c>
      <c r="D1601">
        <v>1960</v>
      </c>
      <c r="E1601" t="s">
        <v>2252</v>
      </c>
      <c r="O1601">
        <v>8.7707352000000007</v>
      </c>
      <c r="P1601">
        <v>1.0652E-4</v>
      </c>
      <c r="Q1601" t="s">
        <v>2237</v>
      </c>
      <c r="R1601" t="s">
        <v>2237</v>
      </c>
      <c r="S1601" t="s">
        <v>2237</v>
      </c>
      <c r="T1601" t="s">
        <v>2238</v>
      </c>
      <c r="U1601" t="s">
        <v>2238</v>
      </c>
      <c r="V1601" t="s">
        <v>2238</v>
      </c>
      <c r="W1601" t="s">
        <v>2238</v>
      </c>
      <c r="X1601" t="s">
        <v>2238</v>
      </c>
      <c r="Y1601" t="s">
        <v>2239</v>
      </c>
      <c r="Z1601" t="s">
        <v>6</v>
      </c>
      <c r="AA1601" t="s">
        <v>2240</v>
      </c>
      <c r="AB1601" t="s">
        <v>2241</v>
      </c>
      <c r="AC1601" t="s">
        <v>2242</v>
      </c>
    </row>
    <row r="1602" spans="1:29" x14ac:dyDescent="0.25">
      <c r="A1602" t="s">
        <v>347</v>
      </c>
      <c r="B1602">
        <v>186</v>
      </c>
      <c r="C1602" t="s">
        <v>100</v>
      </c>
      <c r="D1602">
        <v>1961</v>
      </c>
      <c r="E1602" t="s">
        <v>2253</v>
      </c>
      <c r="O1602">
        <v>12.721451999999999</v>
      </c>
      <c r="P1602">
        <v>1.1298000000000001E-4</v>
      </c>
      <c r="Q1602" t="s">
        <v>2237</v>
      </c>
      <c r="R1602" t="s">
        <v>2237</v>
      </c>
      <c r="S1602" t="s">
        <v>2237</v>
      </c>
      <c r="T1602" t="s">
        <v>2238</v>
      </c>
      <c r="U1602" t="s">
        <v>2238</v>
      </c>
      <c r="V1602" t="s">
        <v>2238</v>
      </c>
      <c r="W1602" t="s">
        <v>2238</v>
      </c>
      <c r="X1602" t="s">
        <v>2238</v>
      </c>
      <c r="Y1602" t="s">
        <v>2239</v>
      </c>
      <c r="Z1602" t="s">
        <v>6</v>
      </c>
      <c r="AA1602" t="s">
        <v>2240</v>
      </c>
      <c r="AB1602" t="s">
        <v>2241</v>
      </c>
      <c r="AC1602" t="s">
        <v>2242</v>
      </c>
    </row>
    <row r="1603" spans="1:29" x14ac:dyDescent="0.25">
      <c r="A1603" t="s">
        <v>347</v>
      </c>
      <c r="B1603">
        <v>186</v>
      </c>
      <c r="C1603" t="s">
        <v>100</v>
      </c>
      <c r="D1603">
        <v>1962</v>
      </c>
      <c r="E1603" t="s">
        <v>2254</v>
      </c>
      <c r="O1603">
        <v>12.728156999999999</v>
      </c>
      <c r="P1603">
        <v>1.3123E-4</v>
      </c>
      <c r="Q1603" t="s">
        <v>2237</v>
      </c>
      <c r="R1603" t="s">
        <v>2237</v>
      </c>
      <c r="S1603" t="s">
        <v>2237</v>
      </c>
      <c r="T1603" t="s">
        <v>2238</v>
      </c>
      <c r="U1603" t="s">
        <v>2238</v>
      </c>
      <c r="V1603" t="s">
        <v>2238</v>
      </c>
      <c r="W1603" t="s">
        <v>2238</v>
      </c>
      <c r="X1603" t="s">
        <v>2238</v>
      </c>
      <c r="Y1603" t="s">
        <v>2239</v>
      </c>
      <c r="Z1603" t="s">
        <v>6</v>
      </c>
      <c r="AA1603" t="s">
        <v>2240</v>
      </c>
      <c r="AB1603" t="s">
        <v>2241</v>
      </c>
      <c r="AC1603" t="s">
        <v>2242</v>
      </c>
    </row>
    <row r="1604" spans="1:29" x14ac:dyDescent="0.25">
      <c r="A1604" t="s">
        <v>347</v>
      </c>
      <c r="B1604">
        <v>186</v>
      </c>
      <c r="C1604" t="s">
        <v>100</v>
      </c>
      <c r="D1604">
        <v>1963</v>
      </c>
      <c r="E1604" t="s">
        <v>2255</v>
      </c>
      <c r="O1604">
        <v>13.241319000000001</v>
      </c>
      <c r="P1604">
        <v>1.3967E-4</v>
      </c>
      <c r="Q1604" t="s">
        <v>2237</v>
      </c>
      <c r="R1604" t="s">
        <v>2237</v>
      </c>
      <c r="S1604" t="s">
        <v>2237</v>
      </c>
      <c r="T1604" t="s">
        <v>2238</v>
      </c>
      <c r="U1604" t="s">
        <v>2238</v>
      </c>
      <c r="V1604" t="s">
        <v>2238</v>
      </c>
      <c r="W1604" t="s">
        <v>2238</v>
      </c>
      <c r="X1604" t="s">
        <v>2238</v>
      </c>
      <c r="Y1604" t="s">
        <v>2239</v>
      </c>
      <c r="Z1604" t="s">
        <v>6</v>
      </c>
      <c r="AA1604" t="s">
        <v>2240</v>
      </c>
      <c r="AB1604" t="s">
        <v>2241</v>
      </c>
      <c r="AC1604" t="s">
        <v>2242</v>
      </c>
    </row>
    <row r="1605" spans="1:29" x14ac:dyDescent="0.25">
      <c r="A1605" t="s">
        <v>347</v>
      </c>
      <c r="B1605">
        <v>186</v>
      </c>
      <c r="C1605" t="s">
        <v>100</v>
      </c>
      <c r="D1605">
        <v>1964</v>
      </c>
      <c r="E1605" t="s">
        <v>2256</v>
      </c>
      <c r="O1605">
        <v>12.426969</v>
      </c>
      <c r="P1605">
        <v>1.4789999999999999E-4</v>
      </c>
      <c r="Q1605" t="s">
        <v>2237</v>
      </c>
      <c r="R1605" t="s">
        <v>2237</v>
      </c>
      <c r="S1605" t="s">
        <v>2237</v>
      </c>
      <c r="T1605" t="s">
        <v>2238</v>
      </c>
      <c r="U1605" t="s">
        <v>2238</v>
      </c>
      <c r="V1605" t="s">
        <v>2238</v>
      </c>
      <c r="W1605" t="s">
        <v>2238</v>
      </c>
      <c r="X1605" t="s">
        <v>2238</v>
      </c>
      <c r="Y1605" t="s">
        <v>2239</v>
      </c>
      <c r="Z1605" t="s">
        <v>6</v>
      </c>
      <c r="AA1605" t="s">
        <v>2240</v>
      </c>
      <c r="AB1605" t="s">
        <v>2241</v>
      </c>
      <c r="AC1605" t="s">
        <v>2242</v>
      </c>
    </row>
    <row r="1606" spans="1:29" x14ac:dyDescent="0.25">
      <c r="A1606" t="s">
        <v>347</v>
      </c>
      <c r="B1606">
        <v>186</v>
      </c>
      <c r="C1606" t="s">
        <v>100</v>
      </c>
      <c r="D1606">
        <v>1965</v>
      </c>
      <c r="E1606" t="s">
        <v>2257</v>
      </c>
      <c r="O1606">
        <v>15.866588</v>
      </c>
      <c r="P1606">
        <v>1.6075E-4</v>
      </c>
      <c r="Q1606" t="s">
        <v>2237</v>
      </c>
      <c r="R1606" t="s">
        <v>2237</v>
      </c>
      <c r="S1606" t="s">
        <v>2237</v>
      </c>
      <c r="T1606" t="s">
        <v>2238</v>
      </c>
      <c r="U1606" t="s">
        <v>2238</v>
      </c>
      <c r="V1606" t="s">
        <v>2238</v>
      </c>
      <c r="W1606" t="s">
        <v>2238</v>
      </c>
      <c r="X1606" t="s">
        <v>2238</v>
      </c>
      <c r="Y1606" t="s">
        <v>2239</v>
      </c>
      <c r="Z1606" t="s">
        <v>6</v>
      </c>
      <c r="AA1606" t="s">
        <v>2240</v>
      </c>
      <c r="AB1606" t="s">
        <v>2241</v>
      </c>
      <c r="AC1606" t="s">
        <v>2242</v>
      </c>
    </row>
    <row r="1607" spans="1:29" x14ac:dyDescent="0.25">
      <c r="A1607" t="s">
        <v>347</v>
      </c>
      <c r="B1607">
        <v>186</v>
      </c>
      <c r="C1607" t="s">
        <v>100</v>
      </c>
      <c r="D1607">
        <v>1966</v>
      </c>
      <c r="E1607" t="s">
        <v>2258</v>
      </c>
      <c r="O1607">
        <v>16.162307999999999</v>
      </c>
      <c r="P1607">
        <v>1.874E-4</v>
      </c>
      <c r="Q1607" t="s">
        <v>2237</v>
      </c>
      <c r="R1607" t="s">
        <v>2237</v>
      </c>
      <c r="S1607" t="s">
        <v>2237</v>
      </c>
      <c r="T1607" t="s">
        <v>2238</v>
      </c>
      <c r="U1607" t="s">
        <v>2238</v>
      </c>
      <c r="V1607" t="s">
        <v>2238</v>
      </c>
      <c r="W1607" t="s">
        <v>2238</v>
      </c>
      <c r="X1607" t="s">
        <v>2238</v>
      </c>
      <c r="Y1607" t="s">
        <v>2239</v>
      </c>
      <c r="Z1607" t="s">
        <v>6</v>
      </c>
      <c r="AA1607" t="s">
        <v>2240</v>
      </c>
      <c r="AB1607" t="s">
        <v>2241</v>
      </c>
      <c r="AC1607" t="s">
        <v>2242</v>
      </c>
    </row>
    <row r="1608" spans="1:29" x14ac:dyDescent="0.25">
      <c r="A1608" t="s">
        <v>347</v>
      </c>
      <c r="B1608">
        <v>186</v>
      </c>
      <c r="C1608" t="s">
        <v>100</v>
      </c>
      <c r="D1608">
        <v>1967</v>
      </c>
      <c r="E1608" t="s">
        <v>2259</v>
      </c>
      <c r="O1608">
        <v>16.098319</v>
      </c>
      <c r="P1608">
        <v>2.0903E-4</v>
      </c>
      <c r="Q1608" t="s">
        <v>2237</v>
      </c>
      <c r="R1608" t="s">
        <v>2237</v>
      </c>
      <c r="S1608" t="s">
        <v>2237</v>
      </c>
      <c r="T1608" t="s">
        <v>2238</v>
      </c>
      <c r="U1608" t="s">
        <v>2238</v>
      </c>
      <c r="V1608" t="s">
        <v>2238</v>
      </c>
      <c r="W1608" t="s">
        <v>2238</v>
      </c>
      <c r="X1608" t="s">
        <v>2238</v>
      </c>
      <c r="Y1608" t="s">
        <v>2239</v>
      </c>
      <c r="Z1608" t="s">
        <v>6</v>
      </c>
      <c r="AA1608" t="s">
        <v>2240</v>
      </c>
      <c r="AB1608" t="s">
        <v>2241</v>
      </c>
      <c r="AC1608" t="s">
        <v>2242</v>
      </c>
    </row>
    <row r="1609" spans="1:29" x14ac:dyDescent="0.25">
      <c r="A1609" t="s">
        <v>347</v>
      </c>
      <c r="B1609">
        <v>186</v>
      </c>
      <c r="C1609" t="s">
        <v>100</v>
      </c>
      <c r="D1609">
        <v>1968</v>
      </c>
      <c r="E1609" t="s">
        <v>2260</v>
      </c>
      <c r="O1609">
        <v>16.617063000000002</v>
      </c>
      <c r="P1609">
        <v>2.2389999999999999E-4</v>
      </c>
      <c r="Q1609" t="s">
        <v>2237</v>
      </c>
      <c r="R1609" t="s">
        <v>2237</v>
      </c>
      <c r="S1609" t="s">
        <v>2237</v>
      </c>
      <c r="T1609" t="s">
        <v>2238</v>
      </c>
      <c r="U1609" t="s">
        <v>2238</v>
      </c>
      <c r="V1609" t="s">
        <v>2238</v>
      </c>
      <c r="W1609" t="s">
        <v>2238</v>
      </c>
      <c r="X1609" t="s">
        <v>2238</v>
      </c>
      <c r="Y1609" t="s">
        <v>2239</v>
      </c>
      <c r="Z1609" t="s">
        <v>6</v>
      </c>
      <c r="AA1609" t="s">
        <v>2240</v>
      </c>
      <c r="AB1609" t="s">
        <v>2241</v>
      </c>
      <c r="AC1609" t="s">
        <v>2242</v>
      </c>
    </row>
    <row r="1610" spans="1:29" x14ac:dyDescent="0.25">
      <c r="A1610" t="s">
        <v>347</v>
      </c>
      <c r="B1610">
        <v>186</v>
      </c>
      <c r="C1610" t="s">
        <v>100</v>
      </c>
      <c r="D1610">
        <v>1969</v>
      </c>
      <c r="E1610" t="s">
        <v>2261</v>
      </c>
      <c r="O1610">
        <v>16.161497000000001</v>
      </c>
      <c r="P1610">
        <v>2.5436000000000002E-4</v>
      </c>
      <c r="Q1610" t="s">
        <v>2237</v>
      </c>
      <c r="R1610" t="s">
        <v>2237</v>
      </c>
      <c r="S1610" t="s">
        <v>2237</v>
      </c>
      <c r="T1610" t="s">
        <v>2238</v>
      </c>
      <c r="U1610" t="s">
        <v>2238</v>
      </c>
      <c r="V1610" t="s">
        <v>2238</v>
      </c>
      <c r="W1610" t="s">
        <v>2238</v>
      </c>
      <c r="X1610" t="s">
        <v>2238</v>
      </c>
      <c r="Y1610" t="s">
        <v>2239</v>
      </c>
      <c r="Z1610" t="s">
        <v>6</v>
      </c>
      <c r="AA1610" t="s">
        <v>2240</v>
      </c>
      <c r="AB1610" t="s">
        <v>2241</v>
      </c>
      <c r="AC1610" t="s">
        <v>2242</v>
      </c>
    </row>
    <row r="1611" spans="1:29" x14ac:dyDescent="0.25">
      <c r="A1611" t="s">
        <v>347</v>
      </c>
      <c r="B1611">
        <v>186</v>
      </c>
      <c r="C1611" t="s">
        <v>100</v>
      </c>
      <c r="D1611">
        <v>1970</v>
      </c>
      <c r="E1611" t="s">
        <v>2262</v>
      </c>
      <c r="O1611">
        <v>20.252528999999999</v>
      </c>
      <c r="P1611">
        <v>2.8526000000000002E-4</v>
      </c>
      <c r="Q1611" t="s">
        <v>2237</v>
      </c>
      <c r="R1611" t="s">
        <v>2237</v>
      </c>
      <c r="S1611" t="s">
        <v>2237</v>
      </c>
      <c r="T1611" t="s">
        <v>2238</v>
      </c>
      <c r="U1611" t="s">
        <v>2238</v>
      </c>
      <c r="V1611" t="s">
        <v>2238</v>
      </c>
      <c r="W1611" t="s">
        <v>2238</v>
      </c>
      <c r="X1611" t="s">
        <v>2238</v>
      </c>
      <c r="Y1611" t="s">
        <v>2239</v>
      </c>
      <c r="Z1611" t="s">
        <v>6</v>
      </c>
      <c r="AA1611" t="s">
        <v>2240</v>
      </c>
      <c r="AB1611" t="s">
        <v>2241</v>
      </c>
      <c r="AC1611" t="s">
        <v>2242</v>
      </c>
    </row>
    <row r="1612" spans="1:29" x14ac:dyDescent="0.25">
      <c r="A1612" t="s">
        <v>347</v>
      </c>
      <c r="B1612">
        <v>186</v>
      </c>
      <c r="C1612" t="s">
        <v>100</v>
      </c>
      <c r="D1612">
        <v>1971</v>
      </c>
      <c r="E1612" t="s">
        <v>2263</v>
      </c>
      <c r="O1612">
        <v>17.878526999999998</v>
      </c>
      <c r="P1612">
        <v>3.6001000000000002E-4</v>
      </c>
      <c r="Q1612" t="s">
        <v>2237</v>
      </c>
      <c r="R1612" t="s">
        <v>2237</v>
      </c>
      <c r="S1612" t="s">
        <v>2237</v>
      </c>
      <c r="T1612" t="s">
        <v>2238</v>
      </c>
      <c r="U1612" t="s">
        <v>2238</v>
      </c>
      <c r="V1612" t="s">
        <v>2238</v>
      </c>
      <c r="W1612" t="s">
        <v>2238</v>
      </c>
      <c r="X1612" t="s">
        <v>2238</v>
      </c>
      <c r="Y1612" t="s">
        <v>2239</v>
      </c>
      <c r="Z1612" t="s">
        <v>6</v>
      </c>
      <c r="AA1612" t="s">
        <v>2240</v>
      </c>
      <c r="AB1612" t="s">
        <v>2241</v>
      </c>
      <c r="AC1612" t="s">
        <v>2242</v>
      </c>
    </row>
    <row r="1613" spans="1:29" x14ac:dyDescent="0.25">
      <c r="A1613" t="s">
        <v>347</v>
      </c>
      <c r="B1613">
        <v>186</v>
      </c>
      <c r="C1613" t="s">
        <v>100</v>
      </c>
      <c r="D1613">
        <v>1972</v>
      </c>
      <c r="E1613" t="s">
        <v>2264</v>
      </c>
      <c r="O1613">
        <v>16.277253000000002</v>
      </c>
      <c r="P1613">
        <v>4.2836000000000003E-4</v>
      </c>
      <c r="Q1613" t="s">
        <v>2237</v>
      </c>
      <c r="R1613" t="s">
        <v>2237</v>
      </c>
      <c r="S1613" t="s">
        <v>2237</v>
      </c>
      <c r="T1613" t="s">
        <v>2238</v>
      </c>
      <c r="U1613" t="s">
        <v>2238</v>
      </c>
      <c r="V1613" t="s">
        <v>2238</v>
      </c>
      <c r="W1613" t="s">
        <v>2238</v>
      </c>
      <c r="X1613" t="s">
        <v>2238</v>
      </c>
      <c r="Y1613" t="s">
        <v>2239</v>
      </c>
      <c r="Z1613" t="s">
        <v>6</v>
      </c>
      <c r="AA1613" t="s">
        <v>2240</v>
      </c>
      <c r="AB1613" t="s">
        <v>2241</v>
      </c>
      <c r="AC1613" t="s">
        <v>2242</v>
      </c>
    </row>
    <row r="1614" spans="1:29" x14ac:dyDescent="0.25">
      <c r="A1614" t="s">
        <v>347</v>
      </c>
      <c r="B1614">
        <v>186</v>
      </c>
      <c r="C1614" t="s">
        <v>100</v>
      </c>
      <c r="D1614">
        <v>1973</v>
      </c>
      <c r="E1614" t="s">
        <v>2265</v>
      </c>
      <c r="O1614">
        <v>13.171109</v>
      </c>
      <c r="P1614">
        <v>5.1628000000000004E-4</v>
      </c>
      <c r="Q1614" t="s">
        <v>2237</v>
      </c>
      <c r="R1614" t="s">
        <v>2237</v>
      </c>
      <c r="S1614" t="s">
        <v>2237</v>
      </c>
      <c r="T1614" t="s">
        <v>2238</v>
      </c>
      <c r="U1614" t="s">
        <v>2238</v>
      </c>
      <c r="V1614" t="s">
        <v>2238</v>
      </c>
      <c r="W1614" t="s">
        <v>2238</v>
      </c>
      <c r="X1614" t="s">
        <v>2238</v>
      </c>
      <c r="Y1614" t="s">
        <v>2239</v>
      </c>
      <c r="Z1614" t="s">
        <v>6</v>
      </c>
      <c r="AA1614" t="s">
        <v>2240</v>
      </c>
      <c r="AB1614" t="s">
        <v>2241</v>
      </c>
      <c r="AC1614" t="s">
        <v>2242</v>
      </c>
    </row>
    <row r="1615" spans="1:29" x14ac:dyDescent="0.25">
      <c r="A1615" t="s">
        <v>347</v>
      </c>
      <c r="B1615">
        <v>186</v>
      </c>
      <c r="C1615" t="s">
        <v>100</v>
      </c>
      <c r="D1615">
        <v>1974</v>
      </c>
      <c r="E1615" t="s">
        <v>2266</v>
      </c>
      <c r="O1615">
        <v>12.030612</v>
      </c>
      <c r="P1615">
        <v>6.4875999999999996E-4</v>
      </c>
      <c r="Q1615" t="s">
        <v>2237</v>
      </c>
      <c r="R1615" t="s">
        <v>2237</v>
      </c>
      <c r="S1615" t="s">
        <v>2237</v>
      </c>
      <c r="T1615" t="s">
        <v>2238</v>
      </c>
      <c r="U1615" t="s">
        <v>2238</v>
      </c>
      <c r="V1615" t="s">
        <v>2238</v>
      </c>
      <c r="W1615" t="s">
        <v>2238</v>
      </c>
      <c r="X1615" t="s">
        <v>2238</v>
      </c>
      <c r="Y1615" t="s">
        <v>2239</v>
      </c>
      <c r="Z1615" t="s">
        <v>6</v>
      </c>
      <c r="AA1615" t="s">
        <v>2240</v>
      </c>
      <c r="AB1615" t="s">
        <v>2241</v>
      </c>
      <c r="AC1615" t="s">
        <v>2242</v>
      </c>
    </row>
    <row r="1616" spans="1:29" x14ac:dyDescent="0.25">
      <c r="A1616" t="s">
        <v>347</v>
      </c>
      <c r="B1616">
        <v>186</v>
      </c>
      <c r="C1616" t="s">
        <v>100</v>
      </c>
      <c r="D1616">
        <v>1975</v>
      </c>
      <c r="E1616" t="s">
        <v>2267</v>
      </c>
      <c r="O1616">
        <v>12.472811999999999</v>
      </c>
      <c r="P1616">
        <v>8.4199000000000003E-4</v>
      </c>
      <c r="Q1616" t="s">
        <v>2237</v>
      </c>
      <c r="R1616" t="s">
        <v>2237</v>
      </c>
      <c r="S1616" t="s">
        <v>2237</v>
      </c>
      <c r="T1616" t="s">
        <v>2238</v>
      </c>
      <c r="U1616" t="s">
        <v>2238</v>
      </c>
      <c r="V1616" t="s">
        <v>2238</v>
      </c>
      <c r="W1616" t="s">
        <v>2238</v>
      </c>
      <c r="X1616" t="s">
        <v>2238</v>
      </c>
      <c r="Y1616" t="s">
        <v>2239</v>
      </c>
      <c r="Z1616" t="s">
        <v>6</v>
      </c>
      <c r="AA1616" t="s">
        <v>2240</v>
      </c>
      <c r="AB1616" t="s">
        <v>2241</v>
      </c>
      <c r="AC1616" t="s">
        <v>2242</v>
      </c>
    </row>
    <row r="1617" spans="1:29" x14ac:dyDescent="0.25">
      <c r="A1617" t="s">
        <v>347</v>
      </c>
      <c r="B1617">
        <v>186</v>
      </c>
      <c r="C1617" t="s">
        <v>100</v>
      </c>
      <c r="D1617">
        <v>1976</v>
      </c>
      <c r="E1617" t="s">
        <v>2268</v>
      </c>
      <c r="O1617">
        <v>12.337146000000001</v>
      </c>
      <c r="P1617">
        <v>1.07157E-3</v>
      </c>
      <c r="Q1617" t="s">
        <v>2237</v>
      </c>
      <c r="R1617" t="s">
        <v>2237</v>
      </c>
      <c r="S1617" t="s">
        <v>2237</v>
      </c>
      <c r="T1617" t="s">
        <v>2238</v>
      </c>
      <c r="U1617" t="s">
        <v>2238</v>
      </c>
      <c r="V1617" t="s">
        <v>2238</v>
      </c>
      <c r="W1617" t="s">
        <v>2238</v>
      </c>
      <c r="X1617" t="s">
        <v>2238</v>
      </c>
      <c r="Y1617" t="s">
        <v>2239</v>
      </c>
      <c r="Z1617" t="s">
        <v>6</v>
      </c>
      <c r="AA1617" t="s">
        <v>2240</v>
      </c>
      <c r="AB1617" t="s">
        <v>2241</v>
      </c>
      <c r="AC1617" t="s">
        <v>2242</v>
      </c>
    </row>
    <row r="1618" spans="1:29" x14ac:dyDescent="0.25">
      <c r="A1618" t="s">
        <v>347</v>
      </c>
      <c r="B1618">
        <v>186</v>
      </c>
      <c r="C1618" t="s">
        <v>100</v>
      </c>
      <c r="D1618">
        <v>1977</v>
      </c>
      <c r="E1618" t="s">
        <v>2269</v>
      </c>
      <c r="O1618">
        <v>14.727368</v>
      </c>
      <c r="P1618">
        <v>1.4633599999999999E-3</v>
      </c>
      <c r="Q1618" t="s">
        <v>2237</v>
      </c>
      <c r="R1618" t="s">
        <v>2237</v>
      </c>
      <c r="S1618" t="s">
        <v>2237</v>
      </c>
      <c r="T1618" t="s">
        <v>2238</v>
      </c>
      <c r="U1618" t="s">
        <v>2238</v>
      </c>
      <c r="V1618" t="s">
        <v>2238</v>
      </c>
      <c r="W1618" t="s">
        <v>2238</v>
      </c>
      <c r="X1618" t="s">
        <v>2238</v>
      </c>
      <c r="Y1618" t="s">
        <v>2239</v>
      </c>
      <c r="Z1618" t="s">
        <v>6</v>
      </c>
      <c r="AA1618" t="s">
        <v>2240</v>
      </c>
      <c r="AB1618" t="s">
        <v>2241</v>
      </c>
      <c r="AC1618" t="s">
        <v>2242</v>
      </c>
    </row>
    <row r="1619" spans="1:29" x14ac:dyDescent="0.25">
      <c r="A1619" t="s">
        <v>347</v>
      </c>
      <c r="B1619">
        <v>186</v>
      </c>
      <c r="C1619" t="s">
        <v>100</v>
      </c>
      <c r="D1619">
        <v>1978</v>
      </c>
      <c r="E1619" t="s">
        <v>2270</v>
      </c>
      <c r="O1619">
        <v>15.674891000000001</v>
      </c>
      <c r="P1619">
        <v>2.1618800000000001E-3</v>
      </c>
      <c r="Q1619" t="s">
        <v>2237</v>
      </c>
      <c r="R1619" t="s">
        <v>2237</v>
      </c>
      <c r="S1619" t="s">
        <v>2237</v>
      </c>
      <c r="T1619" t="s">
        <v>2238</v>
      </c>
      <c r="U1619" t="s">
        <v>2238</v>
      </c>
      <c r="V1619" t="s">
        <v>2238</v>
      </c>
      <c r="W1619" t="s">
        <v>2238</v>
      </c>
      <c r="X1619" t="s">
        <v>2238</v>
      </c>
      <c r="Y1619" t="s">
        <v>2239</v>
      </c>
      <c r="Z1619" t="s">
        <v>6</v>
      </c>
      <c r="AA1619" t="s">
        <v>2240</v>
      </c>
      <c r="AB1619" t="s">
        <v>2241</v>
      </c>
      <c r="AC1619" t="s">
        <v>2242</v>
      </c>
    </row>
    <row r="1620" spans="1:29" x14ac:dyDescent="0.25">
      <c r="A1620" t="s">
        <v>347</v>
      </c>
      <c r="B1620">
        <v>186</v>
      </c>
      <c r="C1620" t="s">
        <v>100</v>
      </c>
      <c r="D1620">
        <v>1979</v>
      </c>
      <c r="E1620" t="s">
        <v>2271</v>
      </c>
      <c r="O1620">
        <v>17.807030999999998</v>
      </c>
      <c r="P1620">
        <v>3.6560999999999998E-3</v>
      </c>
      <c r="Q1620" t="s">
        <v>2237</v>
      </c>
      <c r="R1620" t="s">
        <v>2237</v>
      </c>
      <c r="S1620" t="s">
        <v>2237</v>
      </c>
      <c r="T1620" t="s">
        <v>2238</v>
      </c>
      <c r="U1620" t="s">
        <v>2238</v>
      </c>
      <c r="V1620" t="s">
        <v>2238</v>
      </c>
      <c r="W1620" t="s">
        <v>2238</v>
      </c>
      <c r="X1620" t="s">
        <v>2238</v>
      </c>
      <c r="Y1620" t="s">
        <v>2239</v>
      </c>
      <c r="Z1620" t="s">
        <v>6</v>
      </c>
      <c r="AA1620" t="s">
        <v>2240</v>
      </c>
      <c r="AB1620" t="s">
        <v>2241</v>
      </c>
      <c r="AC1620" t="s">
        <v>2242</v>
      </c>
    </row>
    <row r="1621" spans="1:29" x14ac:dyDescent="0.25">
      <c r="A1621" t="s">
        <v>347</v>
      </c>
      <c r="B1621">
        <v>186</v>
      </c>
      <c r="C1621" t="s">
        <v>100</v>
      </c>
      <c r="D1621">
        <v>1980</v>
      </c>
      <c r="E1621" t="s">
        <v>2272</v>
      </c>
      <c r="O1621">
        <v>24.797394000000001</v>
      </c>
      <c r="P1621">
        <v>7.3396800000000003E-3</v>
      </c>
      <c r="Q1621" t="s">
        <v>2237</v>
      </c>
      <c r="R1621" t="s">
        <v>2237</v>
      </c>
      <c r="S1621" t="s">
        <v>2237</v>
      </c>
      <c r="T1621" t="s">
        <v>2238</v>
      </c>
      <c r="U1621" t="s">
        <v>2238</v>
      </c>
      <c r="V1621" t="s">
        <v>2238</v>
      </c>
      <c r="W1621" t="s">
        <v>2238</v>
      </c>
      <c r="X1621" t="s">
        <v>2238</v>
      </c>
      <c r="Y1621" t="s">
        <v>2239</v>
      </c>
      <c r="Z1621" t="s">
        <v>6</v>
      </c>
      <c r="AA1621" t="s">
        <v>2240</v>
      </c>
      <c r="AB1621" t="s">
        <v>2241</v>
      </c>
      <c r="AC1621" t="s">
        <v>2242</v>
      </c>
    </row>
    <row r="1622" spans="1:29" x14ac:dyDescent="0.25">
      <c r="A1622" t="s">
        <v>347</v>
      </c>
      <c r="B1622">
        <v>186</v>
      </c>
      <c r="C1622" t="s">
        <v>100</v>
      </c>
      <c r="D1622">
        <v>1981</v>
      </c>
      <c r="E1622" t="s">
        <v>2273</v>
      </c>
      <c r="O1622">
        <v>25.736872000000002</v>
      </c>
      <c r="P1622">
        <v>1.087656E-2</v>
      </c>
      <c r="Q1622" t="s">
        <v>2237</v>
      </c>
      <c r="R1622" t="s">
        <v>2237</v>
      </c>
      <c r="S1622" t="s">
        <v>2237</v>
      </c>
      <c r="T1622" t="s">
        <v>2238</v>
      </c>
      <c r="U1622" t="s">
        <v>2238</v>
      </c>
      <c r="V1622" t="s">
        <v>2238</v>
      </c>
      <c r="W1622" t="s">
        <v>2238</v>
      </c>
      <c r="X1622" t="s">
        <v>2238</v>
      </c>
      <c r="Y1622" t="s">
        <v>2239</v>
      </c>
      <c r="Z1622" t="s">
        <v>6</v>
      </c>
      <c r="AA1622" t="s">
        <v>2240</v>
      </c>
      <c r="AB1622" t="s">
        <v>2241</v>
      </c>
      <c r="AC1622" t="s">
        <v>2242</v>
      </c>
    </row>
    <row r="1623" spans="1:29" x14ac:dyDescent="0.25">
      <c r="A1623" t="s">
        <v>347</v>
      </c>
      <c r="B1623">
        <v>186</v>
      </c>
      <c r="C1623" t="s">
        <v>100</v>
      </c>
      <c r="D1623">
        <v>1982</v>
      </c>
      <c r="E1623" t="s">
        <v>2274</v>
      </c>
      <c r="O1623">
        <v>29.466750000000001</v>
      </c>
      <c r="P1623">
        <v>1.4443549999999999E-2</v>
      </c>
      <c r="Q1623" t="s">
        <v>2237</v>
      </c>
      <c r="R1623" t="s">
        <v>2237</v>
      </c>
      <c r="S1623" t="s">
        <v>2237</v>
      </c>
      <c r="T1623" t="s">
        <v>2238</v>
      </c>
      <c r="U1623" t="s">
        <v>2238</v>
      </c>
      <c r="V1623" t="s">
        <v>2238</v>
      </c>
      <c r="W1623" t="s">
        <v>2238</v>
      </c>
      <c r="X1623" t="s">
        <v>2238</v>
      </c>
      <c r="Y1623" t="s">
        <v>2239</v>
      </c>
      <c r="Z1623" t="s">
        <v>6</v>
      </c>
      <c r="AA1623" t="s">
        <v>2240</v>
      </c>
      <c r="AB1623" t="s">
        <v>2241</v>
      </c>
      <c r="AC1623" t="s">
        <v>2242</v>
      </c>
    </row>
    <row r="1624" spans="1:29" x14ac:dyDescent="0.25">
      <c r="A1624" t="s">
        <v>347</v>
      </c>
      <c r="B1624">
        <v>186</v>
      </c>
      <c r="C1624" t="s">
        <v>100</v>
      </c>
      <c r="D1624">
        <v>1983</v>
      </c>
      <c r="E1624" t="s">
        <v>2275</v>
      </c>
      <c r="O1624">
        <v>29.252852000000001</v>
      </c>
      <c r="P1624">
        <v>1.914275E-2</v>
      </c>
      <c r="Q1624" t="s">
        <v>2237</v>
      </c>
      <c r="R1624" t="s">
        <v>2237</v>
      </c>
      <c r="S1624" t="s">
        <v>2237</v>
      </c>
      <c r="T1624" t="s">
        <v>2238</v>
      </c>
      <c r="U1624" t="s">
        <v>2238</v>
      </c>
      <c r="V1624" t="s">
        <v>2238</v>
      </c>
      <c r="W1624" t="s">
        <v>2238</v>
      </c>
      <c r="X1624" t="s">
        <v>2238</v>
      </c>
      <c r="Y1624" t="s">
        <v>2239</v>
      </c>
      <c r="Z1624" t="s">
        <v>6</v>
      </c>
      <c r="AA1624" t="s">
        <v>2240</v>
      </c>
      <c r="AB1624" t="s">
        <v>2241</v>
      </c>
      <c r="AC1624" t="s">
        <v>2242</v>
      </c>
    </row>
    <row r="1625" spans="1:29" x14ac:dyDescent="0.25">
      <c r="A1625" t="s">
        <v>347</v>
      </c>
      <c r="B1625">
        <v>186</v>
      </c>
      <c r="C1625" t="s">
        <v>100</v>
      </c>
      <c r="D1625">
        <v>1984</v>
      </c>
      <c r="E1625" t="s">
        <v>2276</v>
      </c>
      <c r="O1625">
        <v>36.908580999999998</v>
      </c>
      <c r="P1625">
        <v>3.0281289999999999E-2</v>
      </c>
      <c r="Q1625" t="s">
        <v>2237</v>
      </c>
      <c r="R1625" t="s">
        <v>2237</v>
      </c>
      <c r="S1625" t="s">
        <v>2237</v>
      </c>
      <c r="T1625" t="s">
        <v>2238</v>
      </c>
      <c r="U1625" t="s">
        <v>2238</v>
      </c>
      <c r="V1625" t="s">
        <v>2238</v>
      </c>
      <c r="W1625" t="s">
        <v>2238</v>
      </c>
      <c r="X1625" t="s">
        <v>2238</v>
      </c>
      <c r="Y1625" t="s">
        <v>2239</v>
      </c>
      <c r="Z1625" t="s">
        <v>6</v>
      </c>
      <c r="AA1625" t="s">
        <v>2240</v>
      </c>
      <c r="AB1625" t="s">
        <v>2241</v>
      </c>
      <c r="AC1625" t="s">
        <v>2242</v>
      </c>
    </row>
    <row r="1626" spans="1:29" x14ac:dyDescent="0.25">
      <c r="A1626" t="s">
        <v>347</v>
      </c>
      <c r="B1626">
        <v>186</v>
      </c>
      <c r="C1626" t="s">
        <v>100</v>
      </c>
      <c r="D1626">
        <v>1985</v>
      </c>
      <c r="E1626" t="s">
        <v>2277</v>
      </c>
      <c r="O1626">
        <v>38.380721999999999</v>
      </c>
      <c r="P1626">
        <v>4.8312470000000003E-2</v>
      </c>
      <c r="Q1626" t="s">
        <v>2237</v>
      </c>
      <c r="R1626" t="s">
        <v>2237</v>
      </c>
      <c r="S1626" t="s">
        <v>2237</v>
      </c>
      <c r="T1626" t="s">
        <v>2238</v>
      </c>
      <c r="U1626" t="s">
        <v>2238</v>
      </c>
      <c r="V1626" t="s">
        <v>2238</v>
      </c>
      <c r="W1626" t="s">
        <v>2238</v>
      </c>
      <c r="X1626" t="s">
        <v>2238</v>
      </c>
      <c r="Y1626" t="s">
        <v>2239</v>
      </c>
      <c r="Z1626" t="s">
        <v>6</v>
      </c>
      <c r="AA1626" t="s">
        <v>2240</v>
      </c>
      <c r="AB1626" t="s">
        <v>2241</v>
      </c>
      <c r="AC1626" t="s">
        <v>2242</v>
      </c>
    </row>
    <row r="1627" spans="1:29" x14ac:dyDescent="0.25">
      <c r="A1627" t="s">
        <v>347</v>
      </c>
      <c r="B1627">
        <v>186</v>
      </c>
      <c r="C1627" t="s">
        <v>100</v>
      </c>
      <c r="D1627">
        <v>1986</v>
      </c>
      <c r="E1627" t="s">
        <v>2278</v>
      </c>
      <c r="I1627">
        <v>17.651783999999999</v>
      </c>
      <c r="J1627">
        <v>0.36264944999999998</v>
      </c>
      <c r="K1627">
        <v>17.289135000000002</v>
      </c>
      <c r="O1627">
        <v>32.931308000000001</v>
      </c>
      <c r="P1627">
        <v>7.0315840000000004E-2</v>
      </c>
      <c r="Q1627" t="s">
        <v>2237</v>
      </c>
      <c r="R1627" t="s">
        <v>2237</v>
      </c>
      <c r="S1627" t="s">
        <v>2237</v>
      </c>
      <c r="T1627" t="s">
        <v>2238</v>
      </c>
      <c r="U1627" t="s">
        <v>2238</v>
      </c>
      <c r="V1627" t="s">
        <v>2238</v>
      </c>
      <c r="W1627" t="s">
        <v>2238</v>
      </c>
      <c r="X1627" t="s">
        <v>2238</v>
      </c>
      <c r="Y1627" t="s">
        <v>2239</v>
      </c>
      <c r="Z1627" t="s">
        <v>6</v>
      </c>
      <c r="AA1627" t="s">
        <v>2240</v>
      </c>
      <c r="AB1627" t="s">
        <v>2241</v>
      </c>
      <c r="AC1627" t="s">
        <v>2242</v>
      </c>
    </row>
    <row r="1628" spans="1:29" x14ac:dyDescent="0.25">
      <c r="A1628" t="s">
        <v>347</v>
      </c>
      <c r="B1628">
        <v>186</v>
      </c>
      <c r="C1628" t="s">
        <v>100</v>
      </c>
      <c r="D1628">
        <v>1987</v>
      </c>
      <c r="E1628" t="s">
        <v>2279</v>
      </c>
      <c r="I1628">
        <v>18.950565999999998</v>
      </c>
      <c r="J1628">
        <v>0.50261338</v>
      </c>
      <c r="K1628">
        <v>18.447952999999998</v>
      </c>
      <c r="O1628">
        <v>37.685366999999999</v>
      </c>
      <c r="P1628">
        <v>0.10286236</v>
      </c>
      <c r="Q1628" t="s">
        <v>2237</v>
      </c>
      <c r="R1628" t="s">
        <v>2237</v>
      </c>
      <c r="S1628" t="s">
        <v>2237</v>
      </c>
      <c r="T1628" t="s">
        <v>2238</v>
      </c>
      <c r="U1628" t="s">
        <v>2238</v>
      </c>
      <c r="V1628" t="s">
        <v>2238</v>
      </c>
      <c r="W1628" t="s">
        <v>2238</v>
      </c>
      <c r="X1628" t="s">
        <v>2238</v>
      </c>
      <c r="Y1628" t="s">
        <v>2239</v>
      </c>
      <c r="Z1628" t="s">
        <v>6</v>
      </c>
      <c r="AA1628" t="s">
        <v>2240</v>
      </c>
      <c r="AB1628" t="s">
        <v>2241</v>
      </c>
      <c r="AC1628" t="s">
        <v>2242</v>
      </c>
    </row>
    <row r="1629" spans="1:29" x14ac:dyDescent="0.25">
      <c r="A1629" t="s">
        <v>347</v>
      </c>
      <c r="B1629">
        <v>186</v>
      </c>
      <c r="C1629" t="s">
        <v>100</v>
      </c>
      <c r="D1629">
        <v>1988</v>
      </c>
      <c r="E1629" t="s">
        <v>2280</v>
      </c>
      <c r="I1629">
        <v>17.220768</v>
      </c>
      <c r="J1629">
        <v>8.4321839999999995E-2</v>
      </c>
      <c r="K1629">
        <v>17.136445999999999</v>
      </c>
      <c r="O1629">
        <v>38.586730000000003</v>
      </c>
      <c r="P1629">
        <v>0.17788986000000001</v>
      </c>
      <c r="Q1629" t="s">
        <v>2237</v>
      </c>
      <c r="R1629" t="s">
        <v>2237</v>
      </c>
      <c r="S1629" t="s">
        <v>2237</v>
      </c>
      <c r="T1629" t="s">
        <v>2238</v>
      </c>
      <c r="U1629" t="s">
        <v>2238</v>
      </c>
      <c r="V1629" t="s">
        <v>2238</v>
      </c>
      <c r="W1629" t="s">
        <v>2238</v>
      </c>
      <c r="X1629" t="s">
        <v>2238</v>
      </c>
      <c r="Y1629" t="s">
        <v>2239</v>
      </c>
      <c r="Z1629" t="s">
        <v>6</v>
      </c>
      <c r="AA1629" t="s">
        <v>2240</v>
      </c>
      <c r="AB1629" t="s">
        <v>2241</v>
      </c>
      <c r="AC1629" t="s">
        <v>2242</v>
      </c>
    </row>
    <row r="1630" spans="1:29" x14ac:dyDescent="0.25">
      <c r="A1630" t="s">
        <v>347</v>
      </c>
      <c r="B1630">
        <v>186</v>
      </c>
      <c r="C1630" t="s">
        <v>100</v>
      </c>
      <c r="D1630">
        <v>1989</v>
      </c>
      <c r="E1630" t="s">
        <v>2281</v>
      </c>
      <c r="I1630">
        <v>15.220694999999999</v>
      </c>
      <c r="J1630">
        <v>0.10065963</v>
      </c>
      <c r="K1630">
        <v>15.120036000000001</v>
      </c>
      <c r="O1630">
        <v>30.435407999999999</v>
      </c>
      <c r="P1630">
        <v>0.31293577</v>
      </c>
      <c r="Q1630" t="s">
        <v>2237</v>
      </c>
      <c r="R1630" t="s">
        <v>2237</v>
      </c>
      <c r="S1630" t="s">
        <v>2237</v>
      </c>
      <c r="T1630" t="s">
        <v>2238</v>
      </c>
      <c r="U1630" t="s">
        <v>2238</v>
      </c>
      <c r="V1630" t="s">
        <v>2238</v>
      </c>
      <c r="W1630" t="s">
        <v>2238</v>
      </c>
      <c r="X1630" t="s">
        <v>2238</v>
      </c>
      <c r="Y1630" t="s">
        <v>2239</v>
      </c>
      <c r="Z1630" t="s">
        <v>6</v>
      </c>
      <c r="AA1630" t="s">
        <v>2240</v>
      </c>
      <c r="AB1630" t="s">
        <v>2241</v>
      </c>
      <c r="AC1630" t="s">
        <v>2242</v>
      </c>
    </row>
    <row r="1631" spans="1:29" x14ac:dyDescent="0.25">
      <c r="A1631" t="s">
        <v>347</v>
      </c>
      <c r="B1631">
        <v>186</v>
      </c>
      <c r="C1631" t="s">
        <v>100</v>
      </c>
      <c r="D1631">
        <v>1990</v>
      </c>
      <c r="E1631" t="s">
        <v>2282</v>
      </c>
      <c r="I1631">
        <v>16.269850999999999</v>
      </c>
      <c r="J1631">
        <v>0.11569309999999999</v>
      </c>
      <c r="K1631">
        <v>16.154157999999999</v>
      </c>
      <c r="O1631">
        <v>24.679376999999999</v>
      </c>
      <c r="P1631">
        <v>0.54108670000000003</v>
      </c>
      <c r="Q1631" t="s">
        <v>2237</v>
      </c>
      <c r="R1631" t="s">
        <v>2237</v>
      </c>
      <c r="S1631" t="s">
        <v>2237</v>
      </c>
      <c r="T1631" t="s">
        <v>2238</v>
      </c>
      <c r="U1631" t="s">
        <v>2238</v>
      </c>
      <c r="V1631" t="s">
        <v>2238</v>
      </c>
      <c r="W1631" t="s">
        <v>2238</v>
      </c>
      <c r="X1631" t="s">
        <v>2238</v>
      </c>
      <c r="Y1631" t="s">
        <v>2239</v>
      </c>
      <c r="Z1631" t="s">
        <v>6</v>
      </c>
      <c r="AA1631" t="s">
        <v>2240</v>
      </c>
      <c r="AB1631" t="s">
        <v>2241</v>
      </c>
      <c r="AC1631" t="s">
        <v>2242</v>
      </c>
    </row>
    <row r="1632" spans="1:29" x14ac:dyDescent="0.25">
      <c r="A1632" t="s">
        <v>347</v>
      </c>
      <c r="B1632">
        <v>186</v>
      </c>
      <c r="C1632" t="s">
        <v>100</v>
      </c>
      <c r="D1632">
        <v>1991</v>
      </c>
      <c r="E1632" t="s">
        <v>2283</v>
      </c>
      <c r="I1632">
        <v>17.005727</v>
      </c>
      <c r="J1632">
        <v>0.10583114</v>
      </c>
      <c r="K1632">
        <v>16.899895999999998</v>
      </c>
      <c r="O1632">
        <v>27.251940000000001</v>
      </c>
      <c r="P1632">
        <v>0.86741955000000004</v>
      </c>
      <c r="Q1632" t="s">
        <v>2237</v>
      </c>
      <c r="R1632" t="s">
        <v>2237</v>
      </c>
      <c r="S1632" t="s">
        <v>2237</v>
      </c>
      <c r="T1632" t="s">
        <v>2238</v>
      </c>
      <c r="U1632" t="s">
        <v>2238</v>
      </c>
      <c r="V1632" t="s">
        <v>2238</v>
      </c>
      <c r="W1632" t="s">
        <v>2238</v>
      </c>
      <c r="X1632" t="s">
        <v>2238</v>
      </c>
      <c r="Y1632" t="s">
        <v>2239</v>
      </c>
      <c r="Z1632" t="s">
        <v>6</v>
      </c>
      <c r="AA1632" t="s">
        <v>2240</v>
      </c>
      <c r="AB1632" t="s">
        <v>2241</v>
      </c>
      <c r="AC1632" t="s">
        <v>2242</v>
      </c>
    </row>
    <row r="1633" spans="1:29" x14ac:dyDescent="0.25">
      <c r="A1633" t="s">
        <v>347</v>
      </c>
      <c r="B1633">
        <v>186</v>
      </c>
      <c r="C1633" t="s">
        <v>100</v>
      </c>
      <c r="D1633">
        <v>1992</v>
      </c>
      <c r="E1633" t="s">
        <v>2284</v>
      </c>
      <c r="I1633">
        <v>17.488707000000002</v>
      </c>
      <c r="J1633">
        <v>0.15493666</v>
      </c>
      <c r="K1633">
        <v>17.333770999999999</v>
      </c>
      <c r="O1633">
        <v>29.081496000000001</v>
      </c>
      <c r="P1633">
        <v>1.5051311999999999</v>
      </c>
      <c r="Q1633" t="s">
        <v>2237</v>
      </c>
      <c r="R1633" t="s">
        <v>2237</v>
      </c>
      <c r="S1633" t="s">
        <v>2237</v>
      </c>
      <c r="T1633" t="s">
        <v>2238</v>
      </c>
      <c r="U1633" t="s">
        <v>2238</v>
      </c>
      <c r="V1633" t="s">
        <v>2238</v>
      </c>
      <c r="W1633" t="s">
        <v>2238</v>
      </c>
      <c r="X1633" t="s">
        <v>2238</v>
      </c>
      <c r="Y1633" t="s">
        <v>2239</v>
      </c>
      <c r="Z1633" t="s">
        <v>6</v>
      </c>
      <c r="AA1633" t="s">
        <v>2240</v>
      </c>
      <c r="AB1633" t="s">
        <v>2241</v>
      </c>
      <c r="AC1633" t="s">
        <v>2242</v>
      </c>
    </row>
    <row r="1634" spans="1:29" x14ac:dyDescent="0.25">
      <c r="A1634" t="s">
        <v>347</v>
      </c>
      <c r="B1634">
        <v>186</v>
      </c>
      <c r="C1634" t="s">
        <v>100</v>
      </c>
      <c r="D1634">
        <v>1993</v>
      </c>
      <c r="E1634" t="s">
        <v>2285</v>
      </c>
      <c r="I1634">
        <v>18.842103999999999</v>
      </c>
      <c r="J1634">
        <v>1.7208524000000001</v>
      </c>
      <c r="K1634">
        <v>17.121251000000001</v>
      </c>
      <c r="O1634">
        <v>29.795005</v>
      </c>
      <c r="P1634">
        <v>2.7282410000000001</v>
      </c>
      <c r="Q1634" t="s">
        <v>2237</v>
      </c>
      <c r="R1634" t="s">
        <v>2237</v>
      </c>
      <c r="S1634" t="s">
        <v>2237</v>
      </c>
      <c r="T1634" t="s">
        <v>2238</v>
      </c>
      <c r="U1634" t="s">
        <v>2238</v>
      </c>
      <c r="V1634" t="s">
        <v>2238</v>
      </c>
      <c r="W1634" t="s">
        <v>2238</v>
      </c>
      <c r="X1634" t="s">
        <v>2238</v>
      </c>
      <c r="Y1634" t="s">
        <v>2239</v>
      </c>
      <c r="Z1634" t="s">
        <v>6</v>
      </c>
      <c r="AA1634" t="s">
        <v>2240</v>
      </c>
      <c r="AB1634" t="s">
        <v>2241</v>
      </c>
      <c r="AC1634" t="s">
        <v>2242</v>
      </c>
    </row>
    <row r="1635" spans="1:29" x14ac:dyDescent="0.25">
      <c r="A1635" t="s">
        <v>347</v>
      </c>
      <c r="B1635">
        <v>186</v>
      </c>
      <c r="C1635" t="s">
        <v>100</v>
      </c>
      <c r="D1635">
        <v>1994</v>
      </c>
      <c r="E1635" t="s">
        <v>2286</v>
      </c>
      <c r="I1635">
        <v>18.603403</v>
      </c>
      <c r="J1635">
        <v>0.72189579999999998</v>
      </c>
      <c r="K1635">
        <v>17.881506999999999</v>
      </c>
      <c r="O1635">
        <v>39.328843999999997</v>
      </c>
      <c r="P1635">
        <v>5.3252838000000002</v>
      </c>
      <c r="Q1635" t="s">
        <v>2237</v>
      </c>
      <c r="R1635" t="s">
        <v>2237</v>
      </c>
      <c r="S1635" t="s">
        <v>2237</v>
      </c>
      <c r="T1635" t="s">
        <v>2238</v>
      </c>
      <c r="U1635" t="s">
        <v>2238</v>
      </c>
      <c r="V1635" t="s">
        <v>2238</v>
      </c>
      <c r="W1635" t="s">
        <v>2238</v>
      </c>
      <c r="X1635" t="s">
        <v>2238</v>
      </c>
      <c r="Y1635" t="s">
        <v>2239</v>
      </c>
      <c r="Z1635" t="s">
        <v>6</v>
      </c>
      <c r="AA1635" t="s">
        <v>2240</v>
      </c>
      <c r="AB1635" t="s">
        <v>2241</v>
      </c>
      <c r="AC1635" t="s">
        <v>2242</v>
      </c>
    </row>
    <row r="1636" spans="1:29" x14ac:dyDescent="0.25">
      <c r="A1636" t="s">
        <v>347</v>
      </c>
      <c r="B1636">
        <v>186</v>
      </c>
      <c r="C1636" t="s">
        <v>100</v>
      </c>
      <c r="D1636">
        <v>1995</v>
      </c>
      <c r="E1636" t="s">
        <v>2287</v>
      </c>
      <c r="I1636">
        <v>19.049845999999999</v>
      </c>
      <c r="J1636">
        <v>0.89458883</v>
      </c>
      <c r="K1636">
        <v>18.155256999999999</v>
      </c>
      <c r="O1636">
        <v>31.70504</v>
      </c>
      <c r="P1636">
        <v>10.685803</v>
      </c>
      <c r="Q1636" t="s">
        <v>2237</v>
      </c>
      <c r="R1636" t="s">
        <v>2237</v>
      </c>
      <c r="S1636" t="s">
        <v>2237</v>
      </c>
      <c r="T1636" t="s">
        <v>2238</v>
      </c>
      <c r="U1636" t="s">
        <v>2238</v>
      </c>
      <c r="V1636" t="s">
        <v>2238</v>
      </c>
      <c r="W1636" t="s">
        <v>2238</v>
      </c>
      <c r="X1636" t="s">
        <v>2238</v>
      </c>
      <c r="Y1636" t="s">
        <v>2239</v>
      </c>
      <c r="Z1636" t="s">
        <v>6</v>
      </c>
      <c r="AA1636" t="s">
        <v>2240</v>
      </c>
      <c r="AB1636" t="s">
        <v>2241</v>
      </c>
      <c r="AC1636" t="s">
        <v>2242</v>
      </c>
    </row>
    <row r="1637" spans="1:29" x14ac:dyDescent="0.25">
      <c r="A1637" t="s">
        <v>347</v>
      </c>
      <c r="B1637">
        <v>186</v>
      </c>
      <c r="C1637" t="s">
        <v>100</v>
      </c>
      <c r="D1637">
        <v>1996</v>
      </c>
      <c r="E1637" t="s">
        <v>2288</v>
      </c>
      <c r="I1637">
        <v>23.327376999999998</v>
      </c>
      <c r="J1637">
        <v>1.2949404</v>
      </c>
      <c r="K1637">
        <v>22.032437000000002</v>
      </c>
      <c r="O1637">
        <v>32.746839000000001</v>
      </c>
      <c r="P1637">
        <v>20.3353</v>
      </c>
      <c r="Q1637" t="s">
        <v>2237</v>
      </c>
      <c r="R1637" t="s">
        <v>2237</v>
      </c>
      <c r="S1637" t="s">
        <v>2237</v>
      </c>
      <c r="T1637" t="s">
        <v>2238</v>
      </c>
      <c r="U1637" t="s">
        <v>2238</v>
      </c>
      <c r="V1637" t="s">
        <v>2238</v>
      </c>
      <c r="W1637" t="s">
        <v>2238</v>
      </c>
      <c r="X1637" t="s">
        <v>2238</v>
      </c>
      <c r="Y1637" t="s">
        <v>2239</v>
      </c>
      <c r="Z1637" t="s">
        <v>6</v>
      </c>
      <c r="AA1637" t="s">
        <v>2240</v>
      </c>
      <c r="AB1637" t="s">
        <v>2241</v>
      </c>
      <c r="AC1637" t="s">
        <v>2242</v>
      </c>
    </row>
    <row r="1638" spans="1:29" x14ac:dyDescent="0.25">
      <c r="A1638" t="s">
        <v>347</v>
      </c>
      <c r="B1638">
        <v>186</v>
      </c>
      <c r="C1638" t="s">
        <v>100</v>
      </c>
      <c r="D1638">
        <v>1997</v>
      </c>
      <c r="E1638" t="s">
        <v>2289</v>
      </c>
      <c r="I1638">
        <v>28.044695999999998</v>
      </c>
      <c r="J1638">
        <v>1.9681702000000001</v>
      </c>
      <c r="K1638">
        <v>26.076526000000001</v>
      </c>
      <c r="O1638">
        <v>32.208489999999998</v>
      </c>
      <c r="P1638">
        <v>39.695498999999998</v>
      </c>
      <c r="Q1638" t="s">
        <v>2237</v>
      </c>
      <c r="R1638" t="s">
        <v>2237</v>
      </c>
      <c r="S1638" t="s">
        <v>2237</v>
      </c>
      <c r="T1638" t="s">
        <v>2238</v>
      </c>
      <c r="U1638" t="s">
        <v>2238</v>
      </c>
      <c r="V1638" t="s">
        <v>2238</v>
      </c>
      <c r="W1638" t="s">
        <v>2238</v>
      </c>
      <c r="X1638" t="s">
        <v>2238</v>
      </c>
      <c r="Y1638" t="s">
        <v>2239</v>
      </c>
      <c r="Z1638" t="s">
        <v>6</v>
      </c>
      <c r="AA1638" t="s">
        <v>2240</v>
      </c>
      <c r="AB1638" t="s">
        <v>2241</v>
      </c>
      <c r="AC1638" t="s">
        <v>2242</v>
      </c>
    </row>
    <row r="1639" spans="1:29" x14ac:dyDescent="0.25">
      <c r="A1639" t="s">
        <v>347</v>
      </c>
      <c r="B1639">
        <v>186</v>
      </c>
      <c r="C1639" t="s">
        <v>100</v>
      </c>
      <c r="D1639">
        <v>1998</v>
      </c>
      <c r="E1639" t="s">
        <v>2290</v>
      </c>
      <c r="I1639">
        <v>25.771854000000001</v>
      </c>
      <c r="J1639">
        <v>2.0690624999999998</v>
      </c>
      <c r="K1639">
        <v>23.702791000000001</v>
      </c>
      <c r="O1639">
        <v>30.334204</v>
      </c>
      <c r="P1639">
        <v>71.892899999999997</v>
      </c>
      <c r="Q1639" t="s">
        <v>2237</v>
      </c>
      <c r="R1639" t="s">
        <v>2237</v>
      </c>
      <c r="S1639" t="s">
        <v>2237</v>
      </c>
      <c r="T1639" t="s">
        <v>2238</v>
      </c>
      <c r="U1639" t="s">
        <v>2238</v>
      </c>
      <c r="V1639" t="s">
        <v>2238</v>
      </c>
      <c r="W1639" t="s">
        <v>2238</v>
      </c>
      <c r="X1639" t="s">
        <v>2238</v>
      </c>
      <c r="Y1639" t="s">
        <v>2239</v>
      </c>
      <c r="Z1639" t="s">
        <v>6</v>
      </c>
      <c r="AA1639" t="s">
        <v>2240</v>
      </c>
      <c r="AB1639" t="s">
        <v>2241</v>
      </c>
      <c r="AC1639" t="s">
        <v>2242</v>
      </c>
    </row>
    <row r="1640" spans="1:29" x14ac:dyDescent="0.25">
      <c r="A1640" t="s">
        <v>347</v>
      </c>
      <c r="B1640">
        <v>186</v>
      </c>
      <c r="C1640" t="s">
        <v>100</v>
      </c>
      <c r="D1640">
        <v>1999</v>
      </c>
      <c r="E1640" t="s">
        <v>2291</v>
      </c>
      <c r="I1640">
        <v>25.502631000000001</v>
      </c>
      <c r="J1640">
        <v>2.0800443</v>
      </c>
      <c r="K1640">
        <v>23.422587</v>
      </c>
      <c r="O1640">
        <v>38.925232999999999</v>
      </c>
      <c r="P1640">
        <v>107.16435</v>
      </c>
      <c r="Q1640" t="s">
        <v>2237</v>
      </c>
      <c r="R1640" t="s">
        <v>2237</v>
      </c>
      <c r="S1640" t="s">
        <v>2237</v>
      </c>
      <c r="T1640" t="s">
        <v>2238</v>
      </c>
      <c r="U1640" t="s">
        <v>2238</v>
      </c>
      <c r="V1640" t="s">
        <v>2238</v>
      </c>
      <c r="W1640" t="s">
        <v>2238</v>
      </c>
      <c r="X1640" t="s">
        <v>2238</v>
      </c>
      <c r="Y1640" t="s">
        <v>2239</v>
      </c>
      <c r="Z1640" t="s">
        <v>6</v>
      </c>
      <c r="AA1640" t="s">
        <v>2240</v>
      </c>
      <c r="AB1640" t="s">
        <v>2241</v>
      </c>
      <c r="AC1640" t="s">
        <v>2242</v>
      </c>
    </row>
    <row r="1641" spans="1:29" x14ac:dyDescent="0.25">
      <c r="A1641" t="s">
        <v>347</v>
      </c>
      <c r="B1641">
        <v>186</v>
      </c>
      <c r="C1641" t="s">
        <v>100</v>
      </c>
      <c r="D1641">
        <v>2000</v>
      </c>
      <c r="E1641" t="s">
        <v>2292</v>
      </c>
      <c r="I1641">
        <v>25.842320000000001</v>
      </c>
      <c r="J1641">
        <v>4.0211492</v>
      </c>
      <c r="K1641">
        <v>21.821171</v>
      </c>
      <c r="L1641">
        <v>49.710082</v>
      </c>
      <c r="N1641">
        <v>51.567290999999997</v>
      </c>
      <c r="O1641">
        <v>37.363540999999998</v>
      </c>
      <c r="P1641">
        <v>170.66670999999999</v>
      </c>
      <c r="Q1641" t="s">
        <v>2237</v>
      </c>
      <c r="R1641" t="s">
        <v>2237</v>
      </c>
      <c r="S1641" t="s">
        <v>2237</v>
      </c>
      <c r="T1641" t="s">
        <v>2238</v>
      </c>
      <c r="U1641" t="s">
        <v>2238</v>
      </c>
      <c r="V1641" t="s">
        <v>2238</v>
      </c>
      <c r="W1641" t="s">
        <v>2238</v>
      </c>
      <c r="X1641" t="s">
        <v>2238</v>
      </c>
      <c r="Y1641" t="s">
        <v>2239</v>
      </c>
      <c r="Z1641" t="s">
        <v>6</v>
      </c>
      <c r="AA1641" t="s">
        <v>2240</v>
      </c>
      <c r="AB1641" t="s">
        <v>2241</v>
      </c>
      <c r="AC1641" t="s">
        <v>2242</v>
      </c>
    </row>
    <row r="1642" spans="1:29" x14ac:dyDescent="0.25">
      <c r="A1642" t="s">
        <v>347</v>
      </c>
      <c r="B1642">
        <v>186</v>
      </c>
      <c r="C1642" t="s">
        <v>100</v>
      </c>
      <c r="D1642">
        <v>2001</v>
      </c>
      <c r="E1642" t="s">
        <v>2293</v>
      </c>
      <c r="I1642">
        <v>27.579685999999999</v>
      </c>
      <c r="J1642">
        <v>2.0169766999999998</v>
      </c>
      <c r="K1642">
        <v>25.562709000000002</v>
      </c>
      <c r="L1642">
        <v>77.033745999999994</v>
      </c>
      <c r="N1642">
        <v>76.074620999999993</v>
      </c>
      <c r="O1642">
        <v>72.599290999999994</v>
      </c>
      <c r="P1642">
        <v>245.42876000000001</v>
      </c>
      <c r="Q1642" t="s">
        <v>2237</v>
      </c>
      <c r="R1642" t="s">
        <v>2237</v>
      </c>
      <c r="S1642" t="s">
        <v>2237</v>
      </c>
      <c r="T1642" t="s">
        <v>2238</v>
      </c>
      <c r="U1642" t="s">
        <v>2238</v>
      </c>
      <c r="V1642" t="s">
        <v>2238</v>
      </c>
      <c r="W1642" t="s">
        <v>2238</v>
      </c>
      <c r="X1642" t="s">
        <v>2238</v>
      </c>
      <c r="Y1642" t="s">
        <v>2239</v>
      </c>
      <c r="Z1642" t="s">
        <v>6</v>
      </c>
      <c r="AA1642" t="s">
        <v>2240</v>
      </c>
      <c r="AB1642" t="s">
        <v>2241</v>
      </c>
      <c r="AC1642" t="s">
        <v>2242</v>
      </c>
    </row>
    <row r="1643" spans="1:29" x14ac:dyDescent="0.25">
      <c r="A1643" t="s">
        <v>347</v>
      </c>
      <c r="B1643">
        <v>186</v>
      </c>
      <c r="C1643" t="s">
        <v>100</v>
      </c>
      <c r="D1643">
        <v>2002</v>
      </c>
      <c r="E1643" t="s">
        <v>2294</v>
      </c>
      <c r="I1643">
        <v>22.007871000000002</v>
      </c>
      <c r="J1643">
        <v>1.8510150999999999</v>
      </c>
      <c r="K1643">
        <v>20.156856000000001</v>
      </c>
      <c r="L1643">
        <v>71.474373</v>
      </c>
      <c r="N1643">
        <v>72.057772999999997</v>
      </c>
      <c r="O1643">
        <v>67.651373000000007</v>
      </c>
      <c r="P1643">
        <v>359.35887000000002</v>
      </c>
      <c r="Q1643" t="s">
        <v>2237</v>
      </c>
      <c r="R1643" t="s">
        <v>2237</v>
      </c>
      <c r="S1643" t="s">
        <v>2237</v>
      </c>
      <c r="T1643" t="s">
        <v>2238</v>
      </c>
      <c r="U1643" t="s">
        <v>2238</v>
      </c>
      <c r="V1643" t="s">
        <v>2238</v>
      </c>
      <c r="W1643" t="s">
        <v>2238</v>
      </c>
      <c r="X1643" t="s">
        <v>2238</v>
      </c>
      <c r="Y1643" t="s">
        <v>2239</v>
      </c>
      <c r="Z1643" t="s">
        <v>6</v>
      </c>
      <c r="AA1643" t="s">
        <v>2240</v>
      </c>
      <c r="AB1643" t="s">
        <v>2241</v>
      </c>
      <c r="AC1643" t="s">
        <v>2242</v>
      </c>
    </row>
    <row r="1644" spans="1:29" x14ac:dyDescent="0.25">
      <c r="A1644" t="s">
        <v>347</v>
      </c>
      <c r="B1644">
        <v>186</v>
      </c>
      <c r="C1644" t="s">
        <v>100</v>
      </c>
      <c r="D1644">
        <v>2003</v>
      </c>
      <c r="E1644" t="s">
        <v>2295</v>
      </c>
      <c r="I1644">
        <v>20.153096999999999</v>
      </c>
      <c r="J1644">
        <v>2.8630721000000001</v>
      </c>
      <c r="K1644">
        <v>17.290025</v>
      </c>
      <c r="L1644">
        <v>63.565742999999998</v>
      </c>
      <c r="N1644">
        <v>65.738257000000004</v>
      </c>
      <c r="O1644">
        <v>60.518137000000003</v>
      </c>
      <c r="P1644">
        <v>468.01515000000001</v>
      </c>
      <c r="Q1644" t="s">
        <v>2237</v>
      </c>
      <c r="R1644" t="s">
        <v>2237</v>
      </c>
      <c r="S1644" t="s">
        <v>2237</v>
      </c>
      <c r="T1644" t="s">
        <v>2238</v>
      </c>
      <c r="U1644" t="s">
        <v>2238</v>
      </c>
      <c r="V1644" t="s">
        <v>2238</v>
      </c>
      <c r="W1644" t="s">
        <v>2238</v>
      </c>
      <c r="X1644" t="s">
        <v>2238</v>
      </c>
      <c r="Y1644" t="s">
        <v>2239</v>
      </c>
      <c r="Z1644" t="s">
        <v>6</v>
      </c>
      <c r="AA1644" t="s">
        <v>2240</v>
      </c>
      <c r="AB1644" t="s">
        <v>2241</v>
      </c>
      <c r="AC1644" t="s">
        <v>2242</v>
      </c>
    </row>
    <row r="1645" spans="1:29" x14ac:dyDescent="0.25">
      <c r="A1645" t="s">
        <v>347</v>
      </c>
      <c r="B1645">
        <v>186</v>
      </c>
      <c r="C1645" t="s">
        <v>100</v>
      </c>
      <c r="D1645">
        <v>2004</v>
      </c>
      <c r="E1645" t="s">
        <v>2296</v>
      </c>
      <c r="I1645">
        <v>22.300439000000001</v>
      </c>
      <c r="J1645">
        <v>4.736828</v>
      </c>
      <c r="K1645">
        <v>17.563611000000002</v>
      </c>
      <c r="L1645">
        <v>57.702607999999998</v>
      </c>
      <c r="N1645">
        <v>57.736297</v>
      </c>
      <c r="O1645">
        <v>54.932321999999999</v>
      </c>
      <c r="P1645">
        <v>577.02350000000001</v>
      </c>
      <c r="Q1645" t="s">
        <v>2237</v>
      </c>
      <c r="R1645" t="s">
        <v>2237</v>
      </c>
      <c r="S1645" t="s">
        <v>2237</v>
      </c>
      <c r="T1645" t="s">
        <v>2238</v>
      </c>
      <c r="U1645" t="s">
        <v>2238</v>
      </c>
      <c r="V1645" t="s">
        <v>2238</v>
      </c>
      <c r="W1645" t="s">
        <v>2238</v>
      </c>
      <c r="X1645" t="s">
        <v>2238</v>
      </c>
      <c r="Y1645" t="s">
        <v>2239</v>
      </c>
      <c r="Z1645" t="s">
        <v>6</v>
      </c>
      <c r="AA1645" t="s">
        <v>2240</v>
      </c>
      <c r="AB1645" t="s">
        <v>2241</v>
      </c>
      <c r="AC1645" t="s">
        <v>2242</v>
      </c>
    </row>
    <row r="1646" spans="1:29" x14ac:dyDescent="0.25">
      <c r="A1646" t="s">
        <v>347</v>
      </c>
      <c r="B1646">
        <v>186</v>
      </c>
      <c r="C1646" t="s">
        <v>100</v>
      </c>
      <c r="D1646">
        <v>2005</v>
      </c>
      <c r="E1646" t="s">
        <v>2297</v>
      </c>
      <c r="I1646">
        <v>29.385207999999999</v>
      </c>
      <c r="J1646">
        <v>7.1689734999999999</v>
      </c>
      <c r="K1646">
        <v>22.216235000000001</v>
      </c>
      <c r="L1646">
        <v>52.125126000000002</v>
      </c>
      <c r="N1646">
        <v>50.764214000000003</v>
      </c>
      <c r="O1646">
        <v>49.270806</v>
      </c>
      <c r="P1646">
        <v>673.70294000000001</v>
      </c>
      <c r="Q1646" t="s">
        <v>2237</v>
      </c>
      <c r="R1646" t="s">
        <v>2237</v>
      </c>
      <c r="S1646" t="s">
        <v>2237</v>
      </c>
      <c r="T1646" t="s">
        <v>2238</v>
      </c>
      <c r="U1646" t="s">
        <v>2238</v>
      </c>
      <c r="V1646" t="s">
        <v>2238</v>
      </c>
      <c r="W1646" t="s">
        <v>2238</v>
      </c>
      <c r="X1646" t="s">
        <v>2238</v>
      </c>
      <c r="Y1646" t="s">
        <v>2239</v>
      </c>
      <c r="Z1646" t="s">
        <v>6</v>
      </c>
      <c r="AA1646" t="s">
        <v>2240</v>
      </c>
      <c r="AB1646" t="s">
        <v>2241</v>
      </c>
      <c r="AC1646" t="s">
        <v>2242</v>
      </c>
    </row>
    <row r="1647" spans="1:29" x14ac:dyDescent="0.25">
      <c r="A1647" t="s">
        <v>347</v>
      </c>
      <c r="B1647">
        <v>186</v>
      </c>
      <c r="C1647" t="s">
        <v>100</v>
      </c>
      <c r="D1647">
        <v>2006</v>
      </c>
      <c r="E1647" t="s">
        <v>2298</v>
      </c>
      <c r="I1647">
        <v>36.122042</v>
      </c>
      <c r="J1647">
        <v>9.0076914000000006</v>
      </c>
      <c r="K1647">
        <v>27.114350000000002</v>
      </c>
      <c r="L1647">
        <v>46.323881</v>
      </c>
      <c r="N1647">
        <v>44.680776999999999</v>
      </c>
      <c r="O1647">
        <v>43.77722</v>
      </c>
      <c r="P1647">
        <v>789.22754999999995</v>
      </c>
      <c r="Q1647" t="s">
        <v>2237</v>
      </c>
      <c r="R1647" t="s">
        <v>2237</v>
      </c>
      <c r="S1647" t="s">
        <v>2237</v>
      </c>
      <c r="T1647" t="s">
        <v>2238</v>
      </c>
      <c r="U1647" t="s">
        <v>2238</v>
      </c>
      <c r="V1647" t="s">
        <v>2238</v>
      </c>
      <c r="W1647" t="s">
        <v>2238</v>
      </c>
      <c r="X1647" t="s">
        <v>2238</v>
      </c>
      <c r="Y1647" t="s">
        <v>2239</v>
      </c>
      <c r="Z1647" t="s">
        <v>6</v>
      </c>
      <c r="AA1647" t="s">
        <v>2240</v>
      </c>
      <c r="AB1647" t="s">
        <v>2241</v>
      </c>
      <c r="AC1647" t="s">
        <v>2242</v>
      </c>
    </row>
    <row r="1648" spans="1:29" x14ac:dyDescent="0.25">
      <c r="A1648" t="s">
        <v>347</v>
      </c>
      <c r="B1648">
        <v>186</v>
      </c>
      <c r="C1648" t="s">
        <v>100</v>
      </c>
      <c r="D1648">
        <v>2007</v>
      </c>
      <c r="E1648" t="s">
        <v>2299</v>
      </c>
      <c r="I1648">
        <v>40.966411999999998</v>
      </c>
      <c r="J1648">
        <v>11.24334</v>
      </c>
      <c r="K1648">
        <v>29.723072999999999</v>
      </c>
      <c r="L1648">
        <v>40.321993999999997</v>
      </c>
      <c r="N1648">
        <v>38.168419</v>
      </c>
      <c r="O1648">
        <v>37.918998000000002</v>
      </c>
      <c r="P1648">
        <v>880.46088999999995</v>
      </c>
      <c r="Q1648" t="s">
        <v>2237</v>
      </c>
      <c r="R1648" t="s">
        <v>2237</v>
      </c>
      <c r="S1648" t="s">
        <v>2237</v>
      </c>
      <c r="T1648" t="s">
        <v>2238</v>
      </c>
      <c r="U1648" t="s">
        <v>2238</v>
      </c>
      <c r="V1648" t="s">
        <v>2238</v>
      </c>
      <c r="W1648" t="s">
        <v>2238</v>
      </c>
      <c r="X1648" t="s">
        <v>2238</v>
      </c>
      <c r="Y1648" t="s">
        <v>2239</v>
      </c>
      <c r="Z1648" t="s">
        <v>6</v>
      </c>
      <c r="AA1648" t="s">
        <v>2240</v>
      </c>
      <c r="AB1648" t="s">
        <v>2241</v>
      </c>
      <c r="AC1648" t="s">
        <v>2242</v>
      </c>
    </row>
    <row r="1649" spans="1:29" x14ac:dyDescent="0.25">
      <c r="A1649" t="s">
        <v>347</v>
      </c>
      <c r="B1649">
        <v>186</v>
      </c>
      <c r="C1649" t="s">
        <v>100</v>
      </c>
      <c r="D1649">
        <v>2008</v>
      </c>
      <c r="E1649" t="s">
        <v>2300</v>
      </c>
      <c r="I1649">
        <v>47.787573000000002</v>
      </c>
      <c r="J1649">
        <v>12.377041</v>
      </c>
      <c r="K1649">
        <v>35.410532000000003</v>
      </c>
      <c r="L1649">
        <v>40.944121000000003</v>
      </c>
      <c r="N1649">
        <v>38.149732999999998</v>
      </c>
      <c r="O1649">
        <v>38.282687000000003</v>
      </c>
      <c r="P1649">
        <v>994.78285000000005</v>
      </c>
      <c r="Q1649" t="s">
        <v>2237</v>
      </c>
      <c r="R1649" t="s">
        <v>2237</v>
      </c>
      <c r="S1649" t="s">
        <v>2237</v>
      </c>
      <c r="T1649" t="s">
        <v>2238</v>
      </c>
      <c r="U1649" t="s">
        <v>2238</v>
      </c>
      <c r="V1649" t="s">
        <v>2238</v>
      </c>
      <c r="W1649" t="s">
        <v>2238</v>
      </c>
      <c r="X1649" t="s">
        <v>2238</v>
      </c>
      <c r="Y1649" t="s">
        <v>2239</v>
      </c>
      <c r="Z1649" t="s">
        <v>6</v>
      </c>
      <c r="AA1649" t="s">
        <v>2240</v>
      </c>
      <c r="AB1649" t="s">
        <v>2241</v>
      </c>
      <c r="AC1649" t="s">
        <v>2242</v>
      </c>
    </row>
    <row r="1650" spans="1:29" x14ac:dyDescent="0.25">
      <c r="A1650" t="s">
        <v>347</v>
      </c>
      <c r="B1650">
        <v>186</v>
      </c>
      <c r="C1650" t="s">
        <v>100</v>
      </c>
      <c r="D1650">
        <v>2009</v>
      </c>
      <c r="E1650" t="s">
        <v>2301</v>
      </c>
      <c r="I1650">
        <v>49.203257999999998</v>
      </c>
      <c r="J1650">
        <v>14.011200000000001</v>
      </c>
      <c r="K1650">
        <v>35.192059</v>
      </c>
      <c r="L1650">
        <v>46.515528000000003</v>
      </c>
      <c r="N1650">
        <v>43.856642999999998</v>
      </c>
      <c r="O1650">
        <v>44.240640999999997</v>
      </c>
      <c r="P1650">
        <v>999.19185000000004</v>
      </c>
      <c r="Q1650" t="s">
        <v>2237</v>
      </c>
      <c r="R1650" t="s">
        <v>2237</v>
      </c>
      <c r="S1650" t="s">
        <v>2237</v>
      </c>
      <c r="T1650" t="s">
        <v>2238</v>
      </c>
      <c r="U1650" t="s">
        <v>2238</v>
      </c>
      <c r="V1650" t="s">
        <v>2238</v>
      </c>
      <c r="W1650" t="s">
        <v>2238</v>
      </c>
      <c r="X1650" t="s">
        <v>2238</v>
      </c>
      <c r="Y1650" t="s">
        <v>2239</v>
      </c>
      <c r="Z1650" t="s">
        <v>6</v>
      </c>
      <c r="AA1650" t="s">
        <v>2240</v>
      </c>
      <c r="AB1650" t="s">
        <v>2241</v>
      </c>
      <c r="AC1650" t="s">
        <v>2242</v>
      </c>
    </row>
    <row r="1651" spans="1:29" x14ac:dyDescent="0.25">
      <c r="A1651" t="s">
        <v>347</v>
      </c>
      <c r="B1651">
        <v>186</v>
      </c>
      <c r="C1651" t="s">
        <v>100</v>
      </c>
      <c r="D1651">
        <v>2010</v>
      </c>
      <c r="E1651" t="s">
        <v>2302</v>
      </c>
      <c r="F1651">
        <v>140.68396000000001</v>
      </c>
      <c r="G1651">
        <v>16.458735999999998</v>
      </c>
      <c r="H1651">
        <v>124.22521999999999</v>
      </c>
      <c r="I1651">
        <v>56.055782000000001</v>
      </c>
      <c r="J1651">
        <v>16.069151000000002</v>
      </c>
      <c r="K1651">
        <v>39.986631000000003</v>
      </c>
      <c r="L1651">
        <v>42.826405000000001</v>
      </c>
      <c r="N1651">
        <v>40.082619999999999</v>
      </c>
      <c r="O1651">
        <v>40.874150999999998</v>
      </c>
      <c r="P1651">
        <v>1160.0139999999999</v>
      </c>
      <c r="Q1651" t="s">
        <v>2237</v>
      </c>
      <c r="R1651" t="s">
        <v>2237</v>
      </c>
      <c r="S1651" t="s">
        <v>2237</v>
      </c>
      <c r="T1651" t="s">
        <v>2238</v>
      </c>
      <c r="U1651" t="s">
        <v>2238</v>
      </c>
      <c r="V1651" t="s">
        <v>2238</v>
      </c>
      <c r="W1651" t="s">
        <v>2238</v>
      </c>
      <c r="X1651" t="s">
        <v>2238</v>
      </c>
      <c r="Y1651" t="s">
        <v>2239</v>
      </c>
      <c r="Z1651" t="s">
        <v>6</v>
      </c>
      <c r="AA1651" t="s">
        <v>2240</v>
      </c>
      <c r="AB1651" t="s">
        <v>2241</v>
      </c>
      <c r="AC1651" t="s">
        <v>2242</v>
      </c>
    </row>
    <row r="1652" spans="1:29" x14ac:dyDescent="0.25">
      <c r="A1652" t="s">
        <v>347</v>
      </c>
      <c r="B1652">
        <v>186</v>
      </c>
      <c r="C1652" t="s">
        <v>100</v>
      </c>
      <c r="D1652">
        <v>2011</v>
      </c>
      <c r="E1652" t="s">
        <v>2303</v>
      </c>
      <c r="F1652">
        <v>131.23929999999999</v>
      </c>
      <c r="G1652">
        <v>17.577591999999999</v>
      </c>
      <c r="H1652">
        <v>113.66171</v>
      </c>
      <c r="I1652">
        <v>61.416089999999997</v>
      </c>
      <c r="J1652">
        <v>17.135708000000001</v>
      </c>
      <c r="K1652">
        <v>44.280382000000003</v>
      </c>
      <c r="L1652">
        <v>39.157791000000003</v>
      </c>
      <c r="N1652">
        <v>36.479191999999998</v>
      </c>
      <c r="O1652">
        <v>37.223247999999998</v>
      </c>
      <c r="P1652">
        <v>1394.4772</v>
      </c>
      <c r="Q1652" t="s">
        <v>2237</v>
      </c>
      <c r="R1652" t="s">
        <v>2237</v>
      </c>
      <c r="S1652" t="s">
        <v>2237</v>
      </c>
      <c r="T1652" t="s">
        <v>2238</v>
      </c>
      <c r="U1652" t="s">
        <v>2238</v>
      </c>
      <c r="V1652" t="s">
        <v>2238</v>
      </c>
      <c r="W1652" t="s">
        <v>2238</v>
      </c>
      <c r="X1652" t="s">
        <v>2238</v>
      </c>
      <c r="Y1652" t="s">
        <v>2239</v>
      </c>
      <c r="Z1652" t="s">
        <v>6</v>
      </c>
      <c r="AA1652" t="s">
        <v>2240</v>
      </c>
      <c r="AB1652" t="s">
        <v>2241</v>
      </c>
      <c r="AC1652" t="s">
        <v>2242</v>
      </c>
    </row>
    <row r="1653" spans="1:29" x14ac:dyDescent="0.25">
      <c r="A1653" t="s">
        <v>347</v>
      </c>
      <c r="B1653">
        <v>186</v>
      </c>
      <c r="C1653" t="s">
        <v>100</v>
      </c>
      <c r="D1653">
        <v>2012</v>
      </c>
      <c r="E1653" t="s">
        <v>2304</v>
      </c>
      <c r="F1653">
        <v>134.61386999999999</v>
      </c>
      <c r="G1653">
        <v>18.721426999999998</v>
      </c>
      <c r="H1653">
        <v>115.89243999999999</v>
      </c>
      <c r="I1653">
        <v>62.947958</v>
      </c>
      <c r="J1653">
        <v>18.190391000000002</v>
      </c>
      <c r="K1653">
        <v>44.757567000000002</v>
      </c>
      <c r="L1653">
        <v>35.850693999999997</v>
      </c>
      <c r="N1653">
        <v>32.724414000000003</v>
      </c>
      <c r="O1653">
        <v>33.949826000000002</v>
      </c>
      <c r="P1653">
        <v>1569.6721</v>
      </c>
      <c r="Q1653" t="s">
        <v>2237</v>
      </c>
      <c r="R1653" t="s">
        <v>2237</v>
      </c>
      <c r="S1653" t="s">
        <v>2237</v>
      </c>
      <c r="T1653" t="s">
        <v>2238</v>
      </c>
      <c r="U1653" t="s">
        <v>2238</v>
      </c>
      <c r="V1653" t="s">
        <v>2238</v>
      </c>
      <c r="W1653" t="s">
        <v>2238</v>
      </c>
      <c r="X1653" t="s">
        <v>2238</v>
      </c>
      <c r="Y1653" t="s">
        <v>2239</v>
      </c>
      <c r="Z1653" t="s">
        <v>6</v>
      </c>
      <c r="AA1653" t="s">
        <v>2240</v>
      </c>
      <c r="AB1653" t="s">
        <v>2241</v>
      </c>
      <c r="AC1653" t="s">
        <v>2242</v>
      </c>
    </row>
    <row r="1654" spans="1:29" x14ac:dyDescent="0.25">
      <c r="A1654" t="s">
        <v>347</v>
      </c>
      <c r="B1654">
        <v>186</v>
      </c>
      <c r="C1654" t="s">
        <v>100</v>
      </c>
      <c r="D1654">
        <v>2013</v>
      </c>
      <c r="E1654" t="s">
        <v>2305</v>
      </c>
      <c r="F1654">
        <v>147.58091999999999</v>
      </c>
      <c r="G1654">
        <v>20.000858999999998</v>
      </c>
      <c r="H1654">
        <v>127.58006</v>
      </c>
      <c r="I1654">
        <v>71.877892000000003</v>
      </c>
      <c r="J1654">
        <v>19.600234</v>
      </c>
      <c r="K1654">
        <v>52.277658000000002</v>
      </c>
      <c r="L1654">
        <v>34.419308000000001</v>
      </c>
      <c r="N1654">
        <v>31.38166</v>
      </c>
      <c r="O1654">
        <v>32.391477000000002</v>
      </c>
      <c r="P1654">
        <v>1809.7130999999999</v>
      </c>
      <c r="Q1654" t="s">
        <v>2237</v>
      </c>
      <c r="R1654" t="s">
        <v>2237</v>
      </c>
      <c r="S1654" t="s">
        <v>2237</v>
      </c>
      <c r="T1654" t="s">
        <v>2238</v>
      </c>
      <c r="U1654" t="s">
        <v>2238</v>
      </c>
      <c r="V1654" t="s">
        <v>2238</v>
      </c>
      <c r="W1654" t="s">
        <v>2238</v>
      </c>
      <c r="X1654" t="s">
        <v>2238</v>
      </c>
      <c r="Y1654" t="s">
        <v>2239</v>
      </c>
      <c r="Z1654" t="s">
        <v>6</v>
      </c>
      <c r="AA1654" t="s">
        <v>2240</v>
      </c>
      <c r="AB1654" t="s">
        <v>2241</v>
      </c>
      <c r="AC1654" t="s">
        <v>2242</v>
      </c>
    </row>
    <row r="1655" spans="1:29" x14ac:dyDescent="0.25">
      <c r="A1655" t="s">
        <v>347</v>
      </c>
      <c r="B1655">
        <v>186</v>
      </c>
      <c r="C1655" t="s">
        <v>100</v>
      </c>
      <c r="D1655">
        <v>2014</v>
      </c>
      <c r="E1655" t="s">
        <v>2306</v>
      </c>
      <c r="F1655">
        <v>151.28718000000001</v>
      </c>
      <c r="G1655">
        <v>19.092777999999999</v>
      </c>
      <c r="H1655">
        <v>132.1944</v>
      </c>
      <c r="I1655">
        <v>74.827016</v>
      </c>
      <c r="J1655">
        <v>18.658300000000001</v>
      </c>
      <c r="K1655">
        <v>56.168716000000003</v>
      </c>
      <c r="L1655">
        <v>31.790002000000001</v>
      </c>
      <c r="N1655">
        <v>28.768639</v>
      </c>
      <c r="O1655">
        <v>29.959764</v>
      </c>
      <c r="P1655">
        <v>2044.4658999999999</v>
      </c>
      <c r="Q1655" t="s">
        <v>2237</v>
      </c>
      <c r="R1655" t="s">
        <v>2237</v>
      </c>
      <c r="S1655" t="s">
        <v>2237</v>
      </c>
      <c r="T1655" t="s">
        <v>2238</v>
      </c>
      <c r="U1655" t="s">
        <v>2238</v>
      </c>
      <c r="V1655" t="s">
        <v>2238</v>
      </c>
      <c r="W1655" t="s">
        <v>2238</v>
      </c>
      <c r="X1655" t="s">
        <v>2238</v>
      </c>
      <c r="Y1655" t="s">
        <v>2239</v>
      </c>
      <c r="Z1655" t="s">
        <v>6</v>
      </c>
      <c r="AA1655" t="s">
        <v>2240</v>
      </c>
      <c r="AB1655" t="s">
        <v>2241</v>
      </c>
      <c r="AC1655" t="s">
        <v>2242</v>
      </c>
    </row>
    <row r="1656" spans="1:29" x14ac:dyDescent="0.25">
      <c r="A1656" t="s">
        <v>347</v>
      </c>
      <c r="B1656">
        <v>186</v>
      </c>
      <c r="C1656" t="s">
        <v>100</v>
      </c>
      <c r="D1656">
        <v>2015</v>
      </c>
      <c r="E1656" t="s">
        <v>2307</v>
      </c>
      <c r="F1656">
        <v>159.42067</v>
      </c>
      <c r="G1656">
        <v>18.289162000000001</v>
      </c>
      <c r="H1656">
        <v>141.13150999999999</v>
      </c>
      <c r="I1656">
        <v>79.642651999999998</v>
      </c>
      <c r="J1656">
        <v>17.824695999999999</v>
      </c>
      <c r="K1656">
        <v>61.817956000000002</v>
      </c>
      <c r="L1656">
        <v>30.876114000000001</v>
      </c>
      <c r="N1656">
        <v>27.642942999999999</v>
      </c>
      <c r="O1656">
        <v>29.001635</v>
      </c>
      <c r="P1656">
        <v>2338.6475</v>
      </c>
      <c r="Q1656" t="s">
        <v>2237</v>
      </c>
      <c r="R1656" t="s">
        <v>2237</v>
      </c>
      <c r="S1656" t="s">
        <v>2237</v>
      </c>
      <c r="T1656" t="s">
        <v>2238</v>
      </c>
      <c r="U1656" t="s">
        <v>2238</v>
      </c>
      <c r="V1656" t="s">
        <v>2238</v>
      </c>
      <c r="W1656" t="s">
        <v>2238</v>
      </c>
      <c r="X1656" t="s">
        <v>2238</v>
      </c>
      <c r="Y1656" t="s">
        <v>2239</v>
      </c>
      <c r="Z1656" t="s">
        <v>6</v>
      </c>
      <c r="AA1656" t="s">
        <v>2240</v>
      </c>
      <c r="AB1656" t="s">
        <v>2241</v>
      </c>
      <c r="AC1656" t="s">
        <v>2242</v>
      </c>
    </row>
    <row r="1657" spans="1:29" x14ac:dyDescent="0.25">
      <c r="A1657" t="s">
        <v>347</v>
      </c>
      <c r="B1657">
        <v>186</v>
      </c>
      <c r="C1657" t="s">
        <v>100</v>
      </c>
      <c r="D1657">
        <v>2016</v>
      </c>
      <c r="E1657" t="s">
        <v>2308</v>
      </c>
      <c r="F1657">
        <v>170.52348000000001</v>
      </c>
      <c r="G1657">
        <v>18.078973999999999</v>
      </c>
      <c r="H1657">
        <v>152.44451000000001</v>
      </c>
      <c r="I1657">
        <v>84.991234000000006</v>
      </c>
      <c r="J1657">
        <v>17.587530000000001</v>
      </c>
      <c r="K1657">
        <v>67.403704000000005</v>
      </c>
      <c r="L1657">
        <v>31.427074999999999</v>
      </c>
      <c r="N1657">
        <v>28.311011000000001</v>
      </c>
      <c r="O1657">
        <v>29.133381</v>
      </c>
      <c r="P1657">
        <v>2608.5257000000001</v>
      </c>
      <c r="Q1657" t="s">
        <v>2237</v>
      </c>
      <c r="R1657" t="s">
        <v>2237</v>
      </c>
      <c r="S1657" t="s">
        <v>2237</v>
      </c>
      <c r="T1657" t="s">
        <v>2238</v>
      </c>
      <c r="U1657" t="s">
        <v>2238</v>
      </c>
      <c r="V1657" t="s">
        <v>2238</v>
      </c>
      <c r="W1657" t="s">
        <v>2238</v>
      </c>
      <c r="X1657" t="s">
        <v>2238</v>
      </c>
      <c r="Y1657" t="s">
        <v>2239</v>
      </c>
      <c r="Z1657" t="s">
        <v>6</v>
      </c>
      <c r="AA1657" t="s">
        <v>2240</v>
      </c>
      <c r="AB1657" t="s">
        <v>2241</v>
      </c>
      <c r="AC1657" t="s">
        <v>2242</v>
      </c>
    </row>
    <row r="1658" spans="1:29" x14ac:dyDescent="0.25">
      <c r="A1658" t="s">
        <v>347</v>
      </c>
      <c r="B1658">
        <v>186</v>
      </c>
      <c r="C1658" t="s">
        <v>100</v>
      </c>
      <c r="D1658">
        <v>2017</v>
      </c>
      <c r="E1658" t="s">
        <v>2309</v>
      </c>
      <c r="F1658">
        <v>169.95506</v>
      </c>
      <c r="G1658">
        <v>17.431266000000001</v>
      </c>
      <c r="H1658">
        <v>152.52378999999999</v>
      </c>
      <c r="I1658">
        <v>85.253472000000002</v>
      </c>
      <c r="J1658">
        <v>17.000305999999998</v>
      </c>
      <c r="K1658">
        <v>68.253165999999993</v>
      </c>
      <c r="L1658">
        <v>30.687252000000001</v>
      </c>
      <c r="N1658">
        <v>28.223777999999999</v>
      </c>
      <c r="O1658">
        <v>28.177206999999999</v>
      </c>
      <c r="P1658">
        <v>3110.6502</v>
      </c>
      <c r="Q1658" t="s">
        <v>2237</v>
      </c>
      <c r="R1658" t="s">
        <v>2237</v>
      </c>
      <c r="S1658" t="s">
        <v>2237</v>
      </c>
      <c r="T1658" t="s">
        <v>2238</v>
      </c>
      <c r="U1658" t="s">
        <v>2238</v>
      </c>
      <c r="V1658" t="s">
        <v>2238</v>
      </c>
      <c r="W1658" t="s">
        <v>2238</v>
      </c>
      <c r="X1658" t="s">
        <v>2238</v>
      </c>
      <c r="Y1658" t="s">
        <v>2239</v>
      </c>
      <c r="Z1658" t="s">
        <v>6</v>
      </c>
      <c r="AA1658" t="s">
        <v>2240</v>
      </c>
      <c r="AB1658" t="s">
        <v>2241</v>
      </c>
      <c r="AC1658" t="s">
        <v>2242</v>
      </c>
    </row>
    <row r="1659" spans="1:29" x14ac:dyDescent="0.25">
      <c r="A1659" t="s">
        <v>347</v>
      </c>
      <c r="B1659">
        <v>186</v>
      </c>
      <c r="C1659" t="s">
        <v>100</v>
      </c>
      <c r="D1659">
        <v>2018</v>
      </c>
      <c r="E1659" t="s">
        <v>2310</v>
      </c>
      <c r="I1659">
        <v>83.842158999999995</v>
      </c>
      <c r="J1659">
        <v>14.71664</v>
      </c>
      <c r="K1659">
        <v>69.125518999999997</v>
      </c>
      <c r="L1659">
        <v>31.417887</v>
      </c>
      <c r="N1659">
        <v>30.169252</v>
      </c>
      <c r="O1659">
        <v>28.652085</v>
      </c>
      <c r="P1659">
        <v>3724.3879000000002</v>
      </c>
      <c r="Q1659" t="s">
        <v>2237</v>
      </c>
      <c r="R1659" t="s">
        <v>2237</v>
      </c>
      <c r="S1659" t="s">
        <v>2237</v>
      </c>
      <c r="T1659" t="s">
        <v>2238</v>
      </c>
      <c r="U1659" t="s">
        <v>2238</v>
      </c>
      <c r="V1659" t="s">
        <v>2238</v>
      </c>
      <c r="W1659" t="s">
        <v>2238</v>
      </c>
      <c r="X1659" t="s">
        <v>2238</v>
      </c>
      <c r="Y1659" t="s">
        <v>2239</v>
      </c>
      <c r="Z1659" t="s">
        <v>6</v>
      </c>
      <c r="AA1659" t="s">
        <v>2240</v>
      </c>
      <c r="AB1659" t="s">
        <v>2241</v>
      </c>
      <c r="AC1659" t="s">
        <v>2242</v>
      </c>
    </row>
    <row r="1660" spans="1:29" x14ac:dyDescent="0.25">
      <c r="A1660" t="s">
        <v>346</v>
      </c>
      <c r="B1660">
        <v>193</v>
      </c>
      <c r="C1660" t="s">
        <v>38</v>
      </c>
      <c r="D1660">
        <v>1950</v>
      </c>
      <c r="E1660" t="s">
        <v>2311</v>
      </c>
      <c r="O1660">
        <v>109.82595000000001</v>
      </c>
      <c r="P1660">
        <v>8.3911481000000006</v>
      </c>
      <c r="Q1660" t="s">
        <v>6</v>
      </c>
      <c r="R1660" t="s">
        <v>6</v>
      </c>
      <c r="S1660" t="s">
        <v>6</v>
      </c>
      <c r="T1660" t="s">
        <v>1365</v>
      </c>
      <c r="U1660" t="s">
        <v>1365</v>
      </c>
      <c r="V1660" t="s">
        <v>1365</v>
      </c>
      <c r="W1660" t="s">
        <v>934</v>
      </c>
      <c r="X1660" t="s">
        <v>934</v>
      </c>
      <c r="Y1660" t="s">
        <v>6</v>
      </c>
      <c r="Z1660" t="s">
        <v>6</v>
      </c>
      <c r="AA1660" t="s">
        <v>2312</v>
      </c>
      <c r="AB1660" t="s">
        <v>2313</v>
      </c>
      <c r="AC1660" t="s">
        <v>1440</v>
      </c>
    </row>
    <row r="1661" spans="1:29" x14ac:dyDescent="0.25">
      <c r="A1661" t="s">
        <v>346</v>
      </c>
      <c r="B1661">
        <v>193</v>
      </c>
      <c r="C1661" t="s">
        <v>38</v>
      </c>
      <c r="D1661">
        <v>1951</v>
      </c>
      <c r="E1661" t="s">
        <v>2314</v>
      </c>
      <c r="O1661">
        <v>87.107602999999997</v>
      </c>
      <c r="P1661">
        <v>9.1965269000000003</v>
      </c>
      <c r="Q1661" t="s">
        <v>6</v>
      </c>
      <c r="R1661" t="s">
        <v>6</v>
      </c>
      <c r="S1661" t="s">
        <v>6</v>
      </c>
      <c r="T1661" t="s">
        <v>1365</v>
      </c>
      <c r="U1661" t="s">
        <v>1365</v>
      </c>
      <c r="V1661" t="s">
        <v>1365</v>
      </c>
      <c r="W1661" t="s">
        <v>934</v>
      </c>
      <c r="X1661" t="s">
        <v>934</v>
      </c>
      <c r="Y1661" t="s">
        <v>6</v>
      </c>
      <c r="Z1661" t="s">
        <v>6</v>
      </c>
      <c r="AA1661" t="s">
        <v>2312</v>
      </c>
      <c r="AB1661" t="s">
        <v>2313</v>
      </c>
      <c r="AC1661" t="s">
        <v>1440</v>
      </c>
    </row>
    <row r="1662" spans="1:29" x14ac:dyDescent="0.25">
      <c r="A1662" t="s">
        <v>346</v>
      </c>
      <c r="B1662">
        <v>193</v>
      </c>
      <c r="C1662" t="s">
        <v>38</v>
      </c>
      <c r="D1662">
        <v>1952</v>
      </c>
      <c r="E1662" t="s">
        <v>2315</v>
      </c>
      <c r="O1662">
        <v>86.079408000000001</v>
      </c>
      <c r="P1662">
        <v>9.6313013000000005</v>
      </c>
      <c r="Q1662" t="s">
        <v>6</v>
      </c>
      <c r="R1662" t="s">
        <v>6</v>
      </c>
      <c r="S1662" t="s">
        <v>6</v>
      </c>
      <c r="T1662" t="s">
        <v>1365</v>
      </c>
      <c r="U1662" t="s">
        <v>1365</v>
      </c>
      <c r="V1662" t="s">
        <v>1365</v>
      </c>
      <c r="W1662" t="s">
        <v>934</v>
      </c>
      <c r="X1662" t="s">
        <v>934</v>
      </c>
      <c r="Y1662" t="s">
        <v>6</v>
      </c>
      <c r="Z1662" t="s">
        <v>6</v>
      </c>
      <c r="AA1662" t="s">
        <v>2312</v>
      </c>
      <c r="AB1662" t="s">
        <v>2313</v>
      </c>
      <c r="AC1662" t="s">
        <v>1440</v>
      </c>
    </row>
    <row r="1663" spans="1:29" x14ac:dyDescent="0.25">
      <c r="A1663" t="s">
        <v>346</v>
      </c>
      <c r="B1663">
        <v>193</v>
      </c>
      <c r="C1663" t="s">
        <v>38</v>
      </c>
      <c r="D1663">
        <v>1953</v>
      </c>
      <c r="E1663" t="s">
        <v>2316</v>
      </c>
      <c r="I1663">
        <v>52.338082</v>
      </c>
      <c r="O1663">
        <v>79.877059000000003</v>
      </c>
      <c r="P1663">
        <v>10.510510999999999</v>
      </c>
      <c r="Q1663" t="s">
        <v>6</v>
      </c>
      <c r="R1663" t="s">
        <v>6</v>
      </c>
      <c r="S1663" t="s">
        <v>6</v>
      </c>
      <c r="T1663" t="s">
        <v>1365</v>
      </c>
      <c r="U1663" t="s">
        <v>1365</v>
      </c>
      <c r="V1663" t="s">
        <v>1365</v>
      </c>
      <c r="W1663" t="s">
        <v>934</v>
      </c>
      <c r="X1663" t="s">
        <v>934</v>
      </c>
      <c r="Y1663" t="s">
        <v>6</v>
      </c>
      <c r="Z1663" t="s">
        <v>6</v>
      </c>
      <c r="AA1663" t="s">
        <v>2312</v>
      </c>
      <c r="AB1663" t="s">
        <v>2313</v>
      </c>
      <c r="AC1663" t="s">
        <v>1440</v>
      </c>
    </row>
    <row r="1664" spans="1:29" x14ac:dyDescent="0.25">
      <c r="A1664" t="s">
        <v>346</v>
      </c>
      <c r="B1664">
        <v>193</v>
      </c>
      <c r="C1664" t="s">
        <v>38</v>
      </c>
      <c r="D1664">
        <v>1954</v>
      </c>
      <c r="E1664" t="s">
        <v>2317</v>
      </c>
      <c r="I1664">
        <v>56.438215999999997</v>
      </c>
      <c r="O1664">
        <v>76.858283</v>
      </c>
      <c r="P1664">
        <v>11.444373000000001</v>
      </c>
      <c r="Q1664" t="s">
        <v>6</v>
      </c>
      <c r="R1664" t="s">
        <v>6</v>
      </c>
      <c r="S1664" t="s">
        <v>6</v>
      </c>
      <c r="T1664" t="s">
        <v>1365</v>
      </c>
      <c r="U1664" t="s">
        <v>1365</v>
      </c>
      <c r="V1664" t="s">
        <v>1365</v>
      </c>
      <c r="W1664" t="s">
        <v>934</v>
      </c>
      <c r="X1664" t="s">
        <v>934</v>
      </c>
      <c r="Y1664" t="s">
        <v>6</v>
      </c>
      <c r="Z1664" t="s">
        <v>6</v>
      </c>
      <c r="AA1664" t="s">
        <v>2312</v>
      </c>
      <c r="AB1664" t="s">
        <v>2313</v>
      </c>
      <c r="AC1664" t="s">
        <v>1440</v>
      </c>
    </row>
    <row r="1665" spans="1:29" x14ac:dyDescent="0.25">
      <c r="A1665" t="s">
        <v>346</v>
      </c>
      <c r="B1665">
        <v>193</v>
      </c>
      <c r="C1665" t="s">
        <v>38</v>
      </c>
      <c r="D1665">
        <v>1955</v>
      </c>
      <c r="E1665" t="s">
        <v>2318</v>
      </c>
      <c r="I1665">
        <v>61.028615000000002</v>
      </c>
      <c r="O1665">
        <v>74.991799</v>
      </c>
      <c r="P1665">
        <v>12.413849000000001</v>
      </c>
      <c r="Q1665" t="s">
        <v>6</v>
      </c>
      <c r="R1665" t="s">
        <v>6</v>
      </c>
      <c r="S1665" t="s">
        <v>6</v>
      </c>
      <c r="T1665" t="s">
        <v>1365</v>
      </c>
      <c r="U1665" t="s">
        <v>1365</v>
      </c>
      <c r="V1665" t="s">
        <v>1365</v>
      </c>
      <c r="W1665" t="s">
        <v>934</v>
      </c>
      <c r="X1665" t="s">
        <v>934</v>
      </c>
      <c r="Y1665" t="s">
        <v>6</v>
      </c>
      <c r="Z1665" t="s">
        <v>6</v>
      </c>
      <c r="AA1665" t="s">
        <v>2312</v>
      </c>
      <c r="AB1665" t="s">
        <v>2313</v>
      </c>
      <c r="AC1665" t="s">
        <v>1440</v>
      </c>
    </row>
    <row r="1666" spans="1:29" x14ac:dyDescent="0.25">
      <c r="A1666" t="s">
        <v>346</v>
      </c>
      <c r="B1666">
        <v>193</v>
      </c>
      <c r="C1666" t="s">
        <v>38</v>
      </c>
      <c r="D1666">
        <v>1956</v>
      </c>
      <c r="E1666" t="s">
        <v>2319</v>
      </c>
      <c r="I1666">
        <v>56.975458000000003</v>
      </c>
      <c r="O1666">
        <v>71.829089999999994</v>
      </c>
      <c r="P1666">
        <v>13.325035</v>
      </c>
      <c r="Q1666" t="s">
        <v>6</v>
      </c>
      <c r="R1666" t="s">
        <v>6</v>
      </c>
      <c r="S1666" t="s">
        <v>6</v>
      </c>
      <c r="T1666" t="s">
        <v>1365</v>
      </c>
      <c r="U1666" t="s">
        <v>1365</v>
      </c>
      <c r="V1666" t="s">
        <v>1365</v>
      </c>
      <c r="W1666" t="s">
        <v>934</v>
      </c>
      <c r="X1666" t="s">
        <v>934</v>
      </c>
      <c r="Y1666" t="s">
        <v>6</v>
      </c>
      <c r="Z1666" t="s">
        <v>6</v>
      </c>
      <c r="AA1666" t="s">
        <v>2312</v>
      </c>
      <c r="AB1666" t="s">
        <v>2313</v>
      </c>
      <c r="AC1666" t="s">
        <v>1440</v>
      </c>
    </row>
    <row r="1667" spans="1:29" x14ac:dyDescent="0.25">
      <c r="A1667" t="s">
        <v>346</v>
      </c>
      <c r="B1667">
        <v>193</v>
      </c>
      <c r="C1667" t="s">
        <v>38</v>
      </c>
      <c r="D1667">
        <v>1957</v>
      </c>
      <c r="E1667" t="s">
        <v>2320</v>
      </c>
      <c r="I1667">
        <v>55.943795999999999</v>
      </c>
      <c r="O1667">
        <v>67.733969999999999</v>
      </c>
      <c r="P1667">
        <v>13.52965</v>
      </c>
      <c r="Q1667" t="s">
        <v>6</v>
      </c>
      <c r="R1667" t="s">
        <v>6</v>
      </c>
      <c r="S1667" t="s">
        <v>6</v>
      </c>
      <c r="T1667" t="s">
        <v>1365</v>
      </c>
      <c r="U1667" t="s">
        <v>1365</v>
      </c>
      <c r="V1667" t="s">
        <v>1365</v>
      </c>
      <c r="W1667" t="s">
        <v>934</v>
      </c>
      <c r="X1667" t="s">
        <v>934</v>
      </c>
      <c r="Y1667" t="s">
        <v>6</v>
      </c>
      <c r="Z1667" t="s">
        <v>6</v>
      </c>
      <c r="AA1667" t="s">
        <v>2312</v>
      </c>
      <c r="AB1667" t="s">
        <v>2313</v>
      </c>
      <c r="AC1667" t="s">
        <v>1440</v>
      </c>
    </row>
    <row r="1668" spans="1:29" x14ac:dyDescent="0.25">
      <c r="A1668" t="s">
        <v>346</v>
      </c>
      <c r="B1668">
        <v>193</v>
      </c>
      <c r="C1668" t="s">
        <v>38</v>
      </c>
      <c r="D1668">
        <v>1958</v>
      </c>
      <c r="E1668" t="s">
        <v>2321</v>
      </c>
      <c r="I1668">
        <v>56.477182999999997</v>
      </c>
      <c r="O1668">
        <v>66.059703999999996</v>
      </c>
      <c r="P1668">
        <v>14.650164</v>
      </c>
      <c r="Q1668" t="s">
        <v>6</v>
      </c>
      <c r="R1668" t="s">
        <v>6</v>
      </c>
      <c r="S1668" t="s">
        <v>6</v>
      </c>
      <c r="T1668" t="s">
        <v>1365</v>
      </c>
      <c r="U1668" t="s">
        <v>1365</v>
      </c>
      <c r="V1668" t="s">
        <v>1365</v>
      </c>
      <c r="W1668" t="s">
        <v>934</v>
      </c>
      <c r="X1668" t="s">
        <v>934</v>
      </c>
      <c r="Y1668" t="s">
        <v>6</v>
      </c>
      <c r="Z1668" t="s">
        <v>6</v>
      </c>
      <c r="AA1668" t="s">
        <v>2312</v>
      </c>
      <c r="AB1668" t="s">
        <v>2313</v>
      </c>
      <c r="AC1668" t="s">
        <v>1440</v>
      </c>
    </row>
    <row r="1669" spans="1:29" x14ac:dyDescent="0.25">
      <c r="A1669" t="s">
        <v>346</v>
      </c>
      <c r="B1669">
        <v>193</v>
      </c>
      <c r="C1669" t="s">
        <v>38</v>
      </c>
      <c r="D1669">
        <v>1959</v>
      </c>
      <c r="E1669" t="s">
        <v>2322</v>
      </c>
      <c r="I1669">
        <v>51.295423999999997</v>
      </c>
      <c r="O1669">
        <v>62.397852999999998</v>
      </c>
      <c r="P1669">
        <v>16.213922</v>
      </c>
      <c r="Q1669" t="s">
        <v>6</v>
      </c>
      <c r="R1669" t="s">
        <v>6</v>
      </c>
      <c r="S1669" t="s">
        <v>6</v>
      </c>
      <c r="T1669" t="s">
        <v>1365</v>
      </c>
      <c r="U1669" t="s">
        <v>1365</v>
      </c>
      <c r="V1669" t="s">
        <v>1365</v>
      </c>
      <c r="W1669" t="s">
        <v>934</v>
      </c>
      <c r="X1669" t="s">
        <v>934</v>
      </c>
      <c r="Y1669" t="s">
        <v>6</v>
      </c>
      <c r="Z1669" t="s">
        <v>6</v>
      </c>
      <c r="AA1669" t="s">
        <v>2312</v>
      </c>
      <c r="AB1669" t="s">
        <v>2313</v>
      </c>
      <c r="AC1669" t="s">
        <v>1440</v>
      </c>
    </row>
    <row r="1670" spans="1:29" x14ac:dyDescent="0.25">
      <c r="A1670" t="s">
        <v>346</v>
      </c>
      <c r="B1670">
        <v>193</v>
      </c>
      <c r="C1670" t="s">
        <v>38</v>
      </c>
      <c r="D1670">
        <v>1960</v>
      </c>
      <c r="E1670" t="s">
        <v>2323</v>
      </c>
      <c r="I1670">
        <v>53.950060999999998</v>
      </c>
      <c r="O1670">
        <v>48.343662999999999</v>
      </c>
      <c r="P1670">
        <v>17.149193</v>
      </c>
      <c r="Q1670" t="s">
        <v>6</v>
      </c>
      <c r="R1670" t="s">
        <v>6</v>
      </c>
      <c r="S1670" t="s">
        <v>6</v>
      </c>
      <c r="T1670" t="s">
        <v>1365</v>
      </c>
      <c r="U1670" t="s">
        <v>1365</v>
      </c>
      <c r="V1670" t="s">
        <v>1365</v>
      </c>
      <c r="W1670" t="s">
        <v>934</v>
      </c>
      <c r="X1670" t="s">
        <v>934</v>
      </c>
      <c r="Y1670" t="s">
        <v>6</v>
      </c>
      <c r="Z1670" t="s">
        <v>6</v>
      </c>
      <c r="AA1670" t="s">
        <v>2312</v>
      </c>
      <c r="AB1670" t="s">
        <v>2313</v>
      </c>
      <c r="AC1670" t="s">
        <v>1440</v>
      </c>
    </row>
    <row r="1671" spans="1:29" x14ac:dyDescent="0.25">
      <c r="A1671" t="s">
        <v>346</v>
      </c>
      <c r="B1671">
        <v>193</v>
      </c>
      <c r="C1671" t="s">
        <v>38</v>
      </c>
      <c r="D1671">
        <v>1961</v>
      </c>
      <c r="E1671" t="s">
        <v>2324</v>
      </c>
      <c r="I1671">
        <v>55.558664999999998</v>
      </c>
      <c r="O1671">
        <v>49.385554999999997</v>
      </c>
      <c r="P1671">
        <v>17.252033999999998</v>
      </c>
      <c r="Q1671" t="s">
        <v>6</v>
      </c>
      <c r="R1671" t="s">
        <v>6</v>
      </c>
      <c r="S1671" t="s">
        <v>6</v>
      </c>
      <c r="T1671" t="s">
        <v>1365</v>
      </c>
      <c r="U1671" t="s">
        <v>1365</v>
      </c>
      <c r="V1671" t="s">
        <v>1365</v>
      </c>
      <c r="W1671" t="s">
        <v>934</v>
      </c>
      <c r="X1671" t="s">
        <v>934</v>
      </c>
      <c r="Y1671" t="s">
        <v>6</v>
      </c>
      <c r="Z1671" t="s">
        <v>6</v>
      </c>
      <c r="AA1671" t="s">
        <v>2312</v>
      </c>
      <c r="AB1671" t="s">
        <v>2313</v>
      </c>
      <c r="AC1671" t="s">
        <v>1440</v>
      </c>
    </row>
    <row r="1672" spans="1:29" x14ac:dyDescent="0.25">
      <c r="A1672" t="s">
        <v>346</v>
      </c>
      <c r="B1672">
        <v>193</v>
      </c>
      <c r="C1672" t="s">
        <v>38</v>
      </c>
      <c r="D1672">
        <v>1962</v>
      </c>
      <c r="E1672" t="s">
        <v>2325</v>
      </c>
      <c r="I1672">
        <v>53.760877000000001</v>
      </c>
      <c r="O1672">
        <v>50.338344999999997</v>
      </c>
      <c r="P1672">
        <v>18.558105000000001</v>
      </c>
      <c r="Q1672" t="s">
        <v>6</v>
      </c>
      <c r="R1672" t="s">
        <v>6</v>
      </c>
      <c r="S1672" t="s">
        <v>6</v>
      </c>
      <c r="T1672" t="s">
        <v>1365</v>
      </c>
      <c r="U1672" t="s">
        <v>1365</v>
      </c>
      <c r="V1672" t="s">
        <v>1365</v>
      </c>
      <c r="W1672" t="s">
        <v>934</v>
      </c>
      <c r="X1672" t="s">
        <v>934</v>
      </c>
      <c r="Y1672" t="s">
        <v>6</v>
      </c>
      <c r="Z1672" t="s">
        <v>6</v>
      </c>
      <c r="AA1672" t="s">
        <v>2312</v>
      </c>
      <c r="AB1672" t="s">
        <v>2313</v>
      </c>
      <c r="AC1672" t="s">
        <v>1440</v>
      </c>
    </row>
    <row r="1673" spans="1:29" x14ac:dyDescent="0.25">
      <c r="A1673" t="s">
        <v>346</v>
      </c>
      <c r="B1673">
        <v>193</v>
      </c>
      <c r="C1673" t="s">
        <v>38</v>
      </c>
      <c r="D1673">
        <v>1963</v>
      </c>
      <c r="E1673" t="s">
        <v>2326</v>
      </c>
      <c r="I1673">
        <v>53.846657</v>
      </c>
      <c r="O1673">
        <v>47.594701000000001</v>
      </c>
      <c r="P1673">
        <v>20.357810000000001</v>
      </c>
      <c r="Q1673" t="s">
        <v>6</v>
      </c>
      <c r="R1673" t="s">
        <v>6</v>
      </c>
      <c r="S1673" t="s">
        <v>6</v>
      </c>
      <c r="T1673" t="s">
        <v>1365</v>
      </c>
      <c r="U1673" t="s">
        <v>1365</v>
      </c>
      <c r="V1673" t="s">
        <v>1365</v>
      </c>
      <c r="W1673" t="s">
        <v>934</v>
      </c>
      <c r="X1673" t="s">
        <v>934</v>
      </c>
      <c r="Y1673" t="s">
        <v>6</v>
      </c>
      <c r="Z1673" t="s">
        <v>6</v>
      </c>
      <c r="AA1673" t="s">
        <v>2312</v>
      </c>
      <c r="AB1673" t="s">
        <v>2313</v>
      </c>
      <c r="AC1673" t="s">
        <v>1440</v>
      </c>
    </row>
    <row r="1674" spans="1:29" x14ac:dyDescent="0.25">
      <c r="A1674" t="s">
        <v>346</v>
      </c>
      <c r="B1674">
        <v>193</v>
      </c>
      <c r="C1674" t="s">
        <v>38</v>
      </c>
      <c r="D1674">
        <v>1964</v>
      </c>
      <c r="E1674" t="s">
        <v>2327</v>
      </c>
      <c r="I1674">
        <v>54.354241999999999</v>
      </c>
      <c r="O1674">
        <v>45.018309000000002</v>
      </c>
      <c r="P1674">
        <v>22.355201000000001</v>
      </c>
      <c r="Q1674" t="s">
        <v>6</v>
      </c>
      <c r="R1674" t="s">
        <v>6</v>
      </c>
      <c r="S1674" t="s">
        <v>6</v>
      </c>
      <c r="T1674" t="s">
        <v>1365</v>
      </c>
      <c r="U1674" t="s">
        <v>1365</v>
      </c>
      <c r="V1674" t="s">
        <v>1365</v>
      </c>
      <c r="W1674" t="s">
        <v>934</v>
      </c>
      <c r="X1674" t="s">
        <v>934</v>
      </c>
      <c r="Y1674" t="s">
        <v>6</v>
      </c>
      <c r="Z1674" t="s">
        <v>6</v>
      </c>
      <c r="AA1674" t="s">
        <v>2312</v>
      </c>
      <c r="AB1674" t="s">
        <v>2313</v>
      </c>
      <c r="AC1674" t="s">
        <v>1440</v>
      </c>
    </row>
    <row r="1675" spans="1:29" x14ac:dyDescent="0.25">
      <c r="A1675" t="s">
        <v>346</v>
      </c>
      <c r="B1675">
        <v>193</v>
      </c>
      <c r="C1675" t="s">
        <v>38</v>
      </c>
      <c r="D1675">
        <v>1965</v>
      </c>
      <c r="E1675" t="s">
        <v>2328</v>
      </c>
      <c r="I1675">
        <v>57.935096999999999</v>
      </c>
      <c r="O1675">
        <v>43.745629000000001</v>
      </c>
      <c r="P1675">
        <v>24.196041000000001</v>
      </c>
      <c r="Q1675" t="s">
        <v>6</v>
      </c>
      <c r="R1675" t="s">
        <v>6</v>
      </c>
      <c r="S1675" t="s">
        <v>6</v>
      </c>
      <c r="T1675" t="s">
        <v>1365</v>
      </c>
      <c r="U1675" t="s">
        <v>1365</v>
      </c>
      <c r="V1675" t="s">
        <v>1365</v>
      </c>
      <c r="W1675" t="s">
        <v>934</v>
      </c>
      <c r="X1675" t="s">
        <v>934</v>
      </c>
      <c r="Y1675" t="s">
        <v>6</v>
      </c>
      <c r="Z1675" t="s">
        <v>6</v>
      </c>
      <c r="AA1675" t="s">
        <v>2312</v>
      </c>
      <c r="AB1675" t="s">
        <v>2313</v>
      </c>
      <c r="AC1675" t="s">
        <v>1440</v>
      </c>
    </row>
    <row r="1676" spans="1:29" x14ac:dyDescent="0.25">
      <c r="A1676" t="s">
        <v>346</v>
      </c>
      <c r="B1676">
        <v>193</v>
      </c>
      <c r="C1676" t="s">
        <v>38</v>
      </c>
      <c r="D1676">
        <v>1966</v>
      </c>
      <c r="E1676" t="s">
        <v>2329</v>
      </c>
      <c r="I1676">
        <v>59.956338000000002</v>
      </c>
      <c r="O1676">
        <v>42.487634999999997</v>
      </c>
      <c r="P1676">
        <v>25.803777</v>
      </c>
      <c r="Q1676" t="s">
        <v>6</v>
      </c>
      <c r="R1676" t="s">
        <v>6</v>
      </c>
      <c r="S1676" t="s">
        <v>6</v>
      </c>
      <c r="T1676" t="s">
        <v>1365</v>
      </c>
      <c r="U1676" t="s">
        <v>1365</v>
      </c>
      <c r="V1676" t="s">
        <v>1365</v>
      </c>
      <c r="W1676" t="s">
        <v>934</v>
      </c>
      <c r="X1676" t="s">
        <v>934</v>
      </c>
      <c r="Y1676" t="s">
        <v>6</v>
      </c>
      <c r="Z1676" t="s">
        <v>6</v>
      </c>
      <c r="AA1676" t="s">
        <v>2312</v>
      </c>
      <c r="AB1676" t="s">
        <v>2313</v>
      </c>
      <c r="AC1676" t="s">
        <v>1440</v>
      </c>
    </row>
    <row r="1677" spans="1:29" x14ac:dyDescent="0.25">
      <c r="A1677" t="s">
        <v>346</v>
      </c>
      <c r="B1677">
        <v>193</v>
      </c>
      <c r="C1677" t="s">
        <v>38</v>
      </c>
      <c r="D1677">
        <v>1967</v>
      </c>
      <c r="E1677" t="s">
        <v>2330</v>
      </c>
      <c r="I1677">
        <v>61.886440999999998</v>
      </c>
      <c r="O1677">
        <v>40.540588</v>
      </c>
      <c r="P1677">
        <v>28.191959000000001</v>
      </c>
      <c r="Q1677" t="s">
        <v>6</v>
      </c>
      <c r="R1677" t="s">
        <v>6</v>
      </c>
      <c r="S1677" t="s">
        <v>6</v>
      </c>
      <c r="T1677" t="s">
        <v>1365</v>
      </c>
      <c r="U1677" t="s">
        <v>1365</v>
      </c>
      <c r="V1677" t="s">
        <v>1365</v>
      </c>
      <c r="W1677" t="s">
        <v>934</v>
      </c>
      <c r="X1677" t="s">
        <v>934</v>
      </c>
      <c r="Y1677" t="s">
        <v>6</v>
      </c>
      <c r="Z1677" t="s">
        <v>6</v>
      </c>
      <c r="AA1677" t="s">
        <v>2312</v>
      </c>
      <c r="AB1677" t="s">
        <v>2313</v>
      </c>
      <c r="AC1677" t="s">
        <v>1440</v>
      </c>
    </row>
    <row r="1678" spans="1:29" x14ac:dyDescent="0.25">
      <c r="A1678" t="s">
        <v>346</v>
      </c>
      <c r="B1678">
        <v>193</v>
      </c>
      <c r="C1678" t="s">
        <v>38</v>
      </c>
      <c r="D1678">
        <v>1968</v>
      </c>
      <c r="E1678" t="s">
        <v>2331</v>
      </c>
      <c r="I1678">
        <v>63.939728000000002</v>
      </c>
      <c r="O1678">
        <v>39.500217999999997</v>
      </c>
      <c r="P1678">
        <v>30.969791000000001</v>
      </c>
      <c r="Q1678" t="s">
        <v>6</v>
      </c>
      <c r="R1678" t="s">
        <v>6</v>
      </c>
      <c r="S1678" t="s">
        <v>6</v>
      </c>
      <c r="T1678" t="s">
        <v>1365</v>
      </c>
      <c r="U1678" t="s">
        <v>1365</v>
      </c>
      <c r="V1678" t="s">
        <v>1365</v>
      </c>
      <c r="W1678" t="s">
        <v>934</v>
      </c>
      <c r="X1678" t="s">
        <v>934</v>
      </c>
      <c r="Y1678" t="s">
        <v>6</v>
      </c>
      <c r="Z1678" t="s">
        <v>6</v>
      </c>
      <c r="AA1678" t="s">
        <v>2312</v>
      </c>
      <c r="AB1678" t="s">
        <v>2313</v>
      </c>
      <c r="AC1678" t="s">
        <v>1440</v>
      </c>
    </row>
    <row r="1679" spans="1:29" x14ac:dyDescent="0.25">
      <c r="A1679" t="s">
        <v>346</v>
      </c>
      <c r="B1679">
        <v>193</v>
      </c>
      <c r="C1679" t="s">
        <v>38</v>
      </c>
      <c r="D1679">
        <v>1969</v>
      </c>
      <c r="E1679" t="s">
        <v>2332</v>
      </c>
      <c r="I1679">
        <v>62.99136</v>
      </c>
      <c r="O1679">
        <v>36.806322000000002</v>
      </c>
      <c r="P1679">
        <v>34.620621</v>
      </c>
      <c r="Q1679" t="s">
        <v>6</v>
      </c>
      <c r="R1679" t="s">
        <v>6</v>
      </c>
      <c r="S1679" t="s">
        <v>6</v>
      </c>
      <c r="T1679" t="s">
        <v>1365</v>
      </c>
      <c r="U1679" t="s">
        <v>1365</v>
      </c>
      <c r="V1679" t="s">
        <v>1365</v>
      </c>
      <c r="W1679" t="s">
        <v>934</v>
      </c>
      <c r="X1679" t="s">
        <v>934</v>
      </c>
      <c r="Y1679" t="s">
        <v>6</v>
      </c>
      <c r="Z1679" t="s">
        <v>6</v>
      </c>
      <c r="AA1679" t="s">
        <v>2312</v>
      </c>
      <c r="AB1679" t="s">
        <v>2313</v>
      </c>
      <c r="AC1679" t="s">
        <v>1440</v>
      </c>
    </row>
    <row r="1680" spans="1:29" x14ac:dyDescent="0.25">
      <c r="A1680" t="s">
        <v>346</v>
      </c>
      <c r="B1680">
        <v>193</v>
      </c>
      <c r="C1680" t="s">
        <v>38</v>
      </c>
      <c r="D1680">
        <v>1970</v>
      </c>
      <c r="E1680" t="s">
        <v>2333</v>
      </c>
      <c r="I1680">
        <v>62.004776999999997</v>
      </c>
      <c r="O1680">
        <v>34.968859000000002</v>
      </c>
      <c r="P1680">
        <v>38.411557000000002</v>
      </c>
      <c r="Q1680" t="s">
        <v>6</v>
      </c>
      <c r="R1680" t="s">
        <v>6</v>
      </c>
      <c r="S1680" t="s">
        <v>6</v>
      </c>
      <c r="T1680" t="s">
        <v>1365</v>
      </c>
      <c r="U1680" t="s">
        <v>1365</v>
      </c>
      <c r="V1680" t="s">
        <v>1365</v>
      </c>
      <c r="W1680" t="s">
        <v>934</v>
      </c>
      <c r="X1680" t="s">
        <v>934</v>
      </c>
      <c r="Y1680" t="s">
        <v>6</v>
      </c>
      <c r="Z1680" t="s">
        <v>6</v>
      </c>
      <c r="AA1680" t="s">
        <v>2312</v>
      </c>
      <c r="AB1680" t="s">
        <v>2313</v>
      </c>
      <c r="AC1680" t="s">
        <v>1440</v>
      </c>
    </row>
    <row r="1681" spans="1:29" x14ac:dyDescent="0.25">
      <c r="A1681" t="s">
        <v>346</v>
      </c>
      <c r="B1681">
        <v>193</v>
      </c>
      <c r="C1681" t="s">
        <v>38</v>
      </c>
      <c r="D1681">
        <v>1971</v>
      </c>
      <c r="E1681" t="s">
        <v>2334</v>
      </c>
      <c r="I1681">
        <v>61.381898</v>
      </c>
      <c r="O1681">
        <v>32.294736999999998</v>
      </c>
      <c r="P1681">
        <v>42.413156000000001</v>
      </c>
      <c r="Q1681" t="s">
        <v>6</v>
      </c>
      <c r="R1681" t="s">
        <v>6</v>
      </c>
      <c r="S1681" t="s">
        <v>6</v>
      </c>
      <c r="T1681" t="s">
        <v>1365</v>
      </c>
      <c r="U1681" t="s">
        <v>1365</v>
      </c>
      <c r="V1681" t="s">
        <v>1365</v>
      </c>
      <c r="W1681" t="s">
        <v>934</v>
      </c>
      <c r="X1681" t="s">
        <v>934</v>
      </c>
      <c r="Y1681" t="s">
        <v>6</v>
      </c>
      <c r="Z1681" t="s">
        <v>6</v>
      </c>
      <c r="AA1681" t="s">
        <v>2312</v>
      </c>
      <c r="AB1681" t="s">
        <v>2313</v>
      </c>
      <c r="AC1681" t="s">
        <v>1440</v>
      </c>
    </row>
    <row r="1682" spans="1:29" x14ac:dyDescent="0.25">
      <c r="A1682" t="s">
        <v>346</v>
      </c>
      <c r="B1682">
        <v>193</v>
      </c>
      <c r="C1682" t="s">
        <v>38</v>
      </c>
      <c r="D1682">
        <v>1972</v>
      </c>
      <c r="E1682" t="s">
        <v>2335</v>
      </c>
      <c r="I1682">
        <v>62.292316999999997</v>
      </c>
      <c r="O1682">
        <v>30.726374</v>
      </c>
      <c r="P1682">
        <v>46.276975</v>
      </c>
      <c r="Q1682" t="s">
        <v>6</v>
      </c>
      <c r="R1682" t="s">
        <v>6</v>
      </c>
      <c r="S1682" t="s">
        <v>6</v>
      </c>
      <c r="T1682" t="s">
        <v>1365</v>
      </c>
      <c r="U1682" t="s">
        <v>1365</v>
      </c>
      <c r="V1682" t="s">
        <v>1365</v>
      </c>
      <c r="W1682" t="s">
        <v>934</v>
      </c>
      <c r="X1682" t="s">
        <v>934</v>
      </c>
      <c r="Y1682" t="s">
        <v>6</v>
      </c>
      <c r="Z1682" t="s">
        <v>6</v>
      </c>
      <c r="AA1682" t="s">
        <v>2312</v>
      </c>
      <c r="AB1682" t="s">
        <v>2313</v>
      </c>
      <c r="AC1682" t="s">
        <v>1440</v>
      </c>
    </row>
    <row r="1683" spans="1:29" x14ac:dyDescent="0.25">
      <c r="A1683" t="s">
        <v>346</v>
      </c>
      <c r="B1683">
        <v>193</v>
      </c>
      <c r="C1683" t="s">
        <v>38</v>
      </c>
      <c r="D1683">
        <v>1973</v>
      </c>
      <c r="E1683" t="s">
        <v>2336</v>
      </c>
      <c r="I1683">
        <v>66.757491999999999</v>
      </c>
      <c r="O1683">
        <v>27.365590000000001</v>
      </c>
      <c r="P1683">
        <v>54.801340000000003</v>
      </c>
      <c r="Q1683" t="s">
        <v>6</v>
      </c>
      <c r="R1683" t="s">
        <v>6</v>
      </c>
      <c r="S1683" t="s">
        <v>6</v>
      </c>
      <c r="T1683" t="s">
        <v>1365</v>
      </c>
      <c r="U1683" t="s">
        <v>1365</v>
      </c>
      <c r="V1683" t="s">
        <v>1365</v>
      </c>
      <c r="W1683" t="s">
        <v>934</v>
      </c>
      <c r="X1683" t="s">
        <v>934</v>
      </c>
      <c r="Y1683" t="s">
        <v>6</v>
      </c>
      <c r="Z1683" t="s">
        <v>6</v>
      </c>
      <c r="AA1683" t="s">
        <v>2312</v>
      </c>
      <c r="AB1683" t="s">
        <v>2313</v>
      </c>
      <c r="AC1683" t="s">
        <v>1440</v>
      </c>
    </row>
    <row r="1684" spans="1:29" x14ac:dyDescent="0.25">
      <c r="A1684" t="s">
        <v>346</v>
      </c>
      <c r="B1684">
        <v>193</v>
      </c>
      <c r="C1684" t="s">
        <v>38</v>
      </c>
      <c r="D1684">
        <v>1974</v>
      </c>
      <c r="E1684" t="s">
        <v>2337</v>
      </c>
      <c r="I1684">
        <v>71.912851000000003</v>
      </c>
      <c r="O1684">
        <v>22.369765000000001</v>
      </c>
      <c r="P1684">
        <v>65.401383999999993</v>
      </c>
      <c r="Q1684" t="s">
        <v>6</v>
      </c>
      <c r="R1684" t="s">
        <v>6</v>
      </c>
      <c r="S1684" t="s">
        <v>6</v>
      </c>
      <c r="T1684" t="s">
        <v>1365</v>
      </c>
      <c r="U1684" t="s">
        <v>1365</v>
      </c>
      <c r="V1684" t="s">
        <v>1365</v>
      </c>
      <c r="W1684" t="s">
        <v>934</v>
      </c>
      <c r="X1684" t="s">
        <v>934</v>
      </c>
      <c r="Y1684" t="s">
        <v>6</v>
      </c>
      <c r="Z1684" t="s">
        <v>6</v>
      </c>
      <c r="AA1684" t="s">
        <v>2312</v>
      </c>
      <c r="AB1684" t="s">
        <v>2313</v>
      </c>
      <c r="AC1684" t="s">
        <v>1440</v>
      </c>
    </row>
    <row r="1685" spans="1:29" x14ac:dyDescent="0.25">
      <c r="A1685" t="s">
        <v>346</v>
      </c>
      <c r="B1685">
        <v>193</v>
      </c>
      <c r="C1685" t="s">
        <v>38</v>
      </c>
      <c r="D1685">
        <v>1975</v>
      </c>
      <c r="E1685" t="s">
        <v>2338</v>
      </c>
      <c r="I1685">
        <v>71.215715000000003</v>
      </c>
      <c r="O1685">
        <v>23.640408999999998</v>
      </c>
      <c r="P1685">
        <v>76.294957999999994</v>
      </c>
      <c r="Q1685" t="s">
        <v>6</v>
      </c>
      <c r="R1685" t="s">
        <v>6</v>
      </c>
      <c r="S1685" t="s">
        <v>6</v>
      </c>
      <c r="T1685" t="s">
        <v>1365</v>
      </c>
      <c r="U1685" t="s">
        <v>1365</v>
      </c>
      <c r="V1685" t="s">
        <v>1365</v>
      </c>
      <c r="W1685" t="s">
        <v>934</v>
      </c>
      <c r="X1685" t="s">
        <v>934</v>
      </c>
      <c r="Y1685" t="s">
        <v>6</v>
      </c>
      <c r="Z1685" t="s">
        <v>6</v>
      </c>
      <c r="AA1685" t="s">
        <v>2312</v>
      </c>
      <c r="AB1685" t="s">
        <v>2313</v>
      </c>
      <c r="AC1685" t="s">
        <v>1440</v>
      </c>
    </row>
    <row r="1686" spans="1:29" x14ac:dyDescent="0.25">
      <c r="A1686" t="s">
        <v>346</v>
      </c>
      <c r="B1686">
        <v>193</v>
      </c>
      <c r="C1686" t="s">
        <v>38</v>
      </c>
      <c r="D1686">
        <v>1976</v>
      </c>
      <c r="E1686" t="s">
        <v>2339</v>
      </c>
      <c r="I1686">
        <v>70.519903999999997</v>
      </c>
      <c r="O1686">
        <v>22.985811999999999</v>
      </c>
      <c r="P1686">
        <v>89.966089999999994</v>
      </c>
      <c r="Q1686" t="s">
        <v>6</v>
      </c>
      <c r="R1686" t="s">
        <v>6</v>
      </c>
      <c r="S1686" t="s">
        <v>6</v>
      </c>
      <c r="T1686" t="s">
        <v>1365</v>
      </c>
      <c r="U1686" t="s">
        <v>1365</v>
      </c>
      <c r="V1686" t="s">
        <v>1365</v>
      </c>
      <c r="W1686" t="s">
        <v>934</v>
      </c>
      <c r="X1686" t="s">
        <v>934</v>
      </c>
      <c r="Y1686" t="s">
        <v>6</v>
      </c>
      <c r="Z1686" t="s">
        <v>6</v>
      </c>
      <c r="AA1686" t="s">
        <v>2312</v>
      </c>
      <c r="AB1686" t="s">
        <v>2313</v>
      </c>
      <c r="AC1686" t="s">
        <v>1440</v>
      </c>
    </row>
    <row r="1687" spans="1:29" x14ac:dyDescent="0.25">
      <c r="A1687" t="s">
        <v>346</v>
      </c>
      <c r="B1687">
        <v>193</v>
      </c>
      <c r="C1687" t="s">
        <v>38</v>
      </c>
      <c r="D1687">
        <v>1977</v>
      </c>
      <c r="E1687" t="s">
        <v>2340</v>
      </c>
      <c r="I1687">
        <v>69.348962</v>
      </c>
      <c r="J1687">
        <v>34.288032999999999</v>
      </c>
      <c r="K1687">
        <v>35.060929000000002</v>
      </c>
      <c r="O1687">
        <v>23.642472999999999</v>
      </c>
      <c r="P1687">
        <v>100.14281</v>
      </c>
      <c r="Q1687" t="s">
        <v>6</v>
      </c>
      <c r="R1687" t="s">
        <v>6</v>
      </c>
      <c r="S1687" t="s">
        <v>6</v>
      </c>
      <c r="T1687" t="s">
        <v>1365</v>
      </c>
      <c r="U1687" t="s">
        <v>1365</v>
      </c>
      <c r="V1687" t="s">
        <v>1365</v>
      </c>
      <c r="W1687" t="s">
        <v>934</v>
      </c>
      <c r="X1687" t="s">
        <v>934</v>
      </c>
      <c r="Y1687" t="s">
        <v>6</v>
      </c>
      <c r="Z1687" t="s">
        <v>6</v>
      </c>
      <c r="AA1687" t="s">
        <v>2312</v>
      </c>
      <c r="AB1687" t="s">
        <v>2313</v>
      </c>
      <c r="AC1687" t="s">
        <v>1440</v>
      </c>
    </row>
    <row r="1688" spans="1:29" x14ac:dyDescent="0.25">
      <c r="A1688" t="s">
        <v>346</v>
      </c>
      <c r="B1688">
        <v>193</v>
      </c>
      <c r="C1688" t="s">
        <v>38</v>
      </c>
      <c r="D1688">
        <v>1978</v>
      </c>
      <c r="E1688" t="s">
        <v>2341</v>
      </c>
      <c r="I1688">
        <v>72.396039999999999</v>
      </c>
      <c r="J1688">
        <v>36.507922000000001</v>
      </c>
      <c r="K1688">
        <v>35.888119000000003</v>
      </c>
      <c r="O1688">
        <v>24.736618</v>
      </c>
      <c r="P1688">
        <v>110.8417</v>
      </c>
      <c r="Q1688" t="s">
        <v>6</v>
      </c>
      <c r="R1688" t="s">
        <v>6</v>
      </c>
      <c r="S1688" t="s">
        <v>6</v>
      </c>
      <c r="T1688" t="s">
        <v>1365</v>
      </c>
      <c r="U1688" t="s">
        <v>1365</v>
      </c>
      <c r="V1688" t="s">
        <v>1365</v>
      </c>
      <c r="W1688" t="s">
        <v>934</v>
      </c>
      <c r="X1688" t="s">
        <v>934</v>
      </c>
      <c r="Y1688" t="s">
        <v>6</v>
      </c>
      <c r="Z1688" t="s">
        <v>6</v>
      </c>
      <c r="AA1688" t="s">
        <v>2312</v>
      </c>
      <c r="AB1688" t="s">
        <v>2313</v>
      </c>
      <c r="AC1688" t="s">
        <v>1440</v>
      </c>
    </row>
    <row r="1689" spans="1:29" x14ac:dyDescent="0.25">
      <c r="A1689" t="s">
        <v>346</v>
      </c>
      <c r="B1689">
        <v>193</v>
      </c>
      <c r="C1689" t="s">
        <v>38</v>
      </c>
      <c r="D1689">
        <v>1979</v>
      </c>
      <c r="E1689" t="s">
        <v>2342</v>
      </c>
      <c r="I1689">
        <v>73.959991000000002</v>
      </c>
      <c r="J1689">
        <v>37.215117999999997</v>
      </c>
      <c r="K1689">
        <v>36.744872999999998</v>
      </c>
      <c r="O1689">
        <v>22.891884000000001</v>
      </c>
      <c r="P1689">
        <v>126.31694</v>
      </c>
      <c r="Q1689" t="s">
        <v>6</v>
      </c>
      <c r="R1689" t="s">
        <v>6</v>
      </c>
      <c r="S1689" t="s">
        <v>6</v>
      </c>
      <c r="T1689" t="s">
        <v>1365</v>
      </c>
      <c r="U1689" t="s">
        <v>1365</v>
      </c>
      <c r="V1689" t="s">
        <v>1365</v>
      </c>
      <c r="W1689" t="s">
        <v>934</v>
      </c>
      <c r="X1689" t="s">
        <v>934</v>
      </c>
      <c r="Y1689" t="s">
        <v>6</v>
      </c>
      <c r="Z1689" t="s">
        <v>6</v>
      </c>
      <c r="AA1689" t="s">
        <v>2312</v>
      </c>
      <c r="AB1689" t="s">
        <v>2313</v>
      </c>
      <c r="AC1689" t="s">
        <v>1440</v>
      </c>
    </row>
    <row r="1690" spans="1:29" x14ac:dyDescent="0.25">
      <c r="A1690" t="s">
        <v>346</v>
      </c>
      <c r="B1690">
        <v>193</v>
      </c>
      <c r="C1690" t="s">
        <v>38</v>
      </c>
      <c r="D1690">
        <v>1980</v>
      </c>
      <c r="E1690" t="s">
        <v>2343</v>
      </c>
      <c r="I1690">
        <v>76.644929000000005</v>
      </c>
      <c r="J1690">
        <v>38.070552999999997</v>
      </c>
      <c r="K1690">
        <v>38.574376000000001</v>
      </c>
      <c r="O1690">
        <v>21.24597</v>
      </c>
      <c r="P1690">
        <v>142.70872</v>
      </c>
      <c r="Q1690" t="s">
        <v>6</v>
      </c>
      <c r="R1690" t="s">
        <v>6</v>
      </c>
      <c r="S1690" t="s">
        <v>6</v>
      </c>
      <c r="T1690" t="s">
        <v>1365</v>
      </c>
      <c r="U1690" t="s">
        <v>1365</v>
      </c>
      <c r="V1690" t="s">
        <v>1365</v>
      </c>
      <c r="W1690" t="s">
        <v>934</v>
      </c>
      <c r="X1690" t="s">
        <v>934</v>
      </c>
      <c r="Y1690" t="s">
        <v>6</v>
      </c>
      <c r="Z1690" t="s">
        <v>6</v>
      </c>
      <c r="AA1690" t="s">
        <v>2312</v>
      </c>
      <c r="AB1690" t="s">
        <v>2313</v>
      </c>
      <c r="AC1690" t="s">
        <v>1440</v>
      </c>
    </row>
    <row r="1691" spans="1:29" x14ac:dyDescent="0.25">
      <c r="A1691" t="s">
        <v>346</v>
      </c>
      <c r="B1691">
        <v>193</v>
      </c>
      <c r="C1691" t="s">
        <v>38</v>
      </c>
      <c r="D1691">
        <v>1981</v>
      </c>
      <c r="E1691" t="s">
        <v>2344</v>
      </c>
      <c r="I1691">
        <v>79.331880999999996</v>
      </c>
      <c r="J1691">
        <v>38.616897000000002</v>
      </c>
      <c r="K1691">
        <v>40.714984000000001</v>
      </c>
      <c r="O1691">
        <v>19.135363999999999</v>
      </c>
      <c r="P1691">
        <v>163.62526</v>
      </c>
      <c r="Q1691" t="s">
        <v>6</v>
      </c>
      <c r="R1691" t="s">
        <v>6</v>
      </c>
      <c r="S1691" t="s">
        <v>6</v>
      </c>
      <c r="T1691" t="s">
        <v>1365</v>
      </c>
      <c r="U1691" t="s">
        <v>1365</v>
      </c>
      <c r="V1691" t="s">
        <v>1365</v>
      </c>
      <c r="W1691" t="s">
        <v>934</v>
      </c>
      <c r="X1691" t="s">
        <v>934</v>
      </c>
      <c r="Y1691" t="s">
        <v>6</v>
      </c>
      <c r="Z1691" t="s">
        <v>6</v>
      </c>
      <c r="AA1691" t="s">
        <v>2312</v>
      </c>
      <c r="AB1691" t="s">
        <v>2313</v>
      </c>
      <c r="AC1691" t="s">
        <v>1440</v>
      </c>
    </row>
    <row r="1692" spans="1:29" x14ac:dyDescent="0.25">
      <c r="A1692" t="s">
        <v>346</v>
      </c>
      <c r="B1692">
        <v>193</v>
      </c>
      <c r="C1692" t="s">
        <v>38</v>
      </c>
      <c r="D1692">
        <v>1982</v>
      </c>
      <c r="E1692" t="s">
        <v>2345</v>
      </c>
      <c r="I1692">
        <v>83.218867000000003</v>
      </c>
      <c r="J1692">
        <v>38.624797999999998</v>
      </c>
      <c r="K1692">
        <v>44.594070000000002</v>
      </c>
      <c r="O1692">
        <v>16.841996999999999</v>
      </c>
      <c r="P1692">
        <v>183.50646</v>
      </c>
      <c r="Q1692" t="s">
        <v>6</v>
      </c>
      <c r="R1692" t="s">
        <v>6</v>
      </c>
      <c r="S1692" t="s">
        <v>6</v>
      </c>
      <c r="T1692" t="s">
        <v>1365</v>
      </c>
      <c r="U1692" t="s">
        <v>1365</v>
      </c>
      <c r="V1692" t="s">
        <v>1365</v>
      </c>
      <c r="W1692" t="s">
        <v>934</v>
      </c>
      <c r="X1692" t="s">
        <v>934</v>
      </c>
      <c r="Y1692" t="s">
        <v>6</v>
      </c>
      <c r="Z1692" t="s">
        <v>6</v>
      </c>
      <c r="AA1692" t="s">
        <v>2312</v>
      </c>
      <c r="AB1692" t="s">
        <v>2313</v>
      </c>
      <c r="AC1692" t="s">
        <v>1440</v>
      </c>
    </row>
    <row r="1693" spans="1:29" x14ac:dyDescent="0.25">
      <c r="A1693" t="s">
        <v>346</v>
      </c>
      <c r="B1693">
        <v>193</v>
      </c>
      <c r="C1693" t="s">
        <v>38</v>
      </c>
      <c r="D1693">
        <v>1983</v>
      </c>
      <c r="E1693" t="s">
        <v>2346</v>
      </c>
      <c r="I1693">
        <v>86.775445000000005</v>
      </c>
      <c r="J1693">
        <v>39.298723000000003</v>
      </c>
      <c r="K1693">
        <v>47.476722000000002</v>
      </c>
      <c r="O1693">
        <v>21.001598000000001</v>
      </c>
      <c r="P1693">
        <v>198.52045000000001</v>
      </c>
      <c r="Q1693" t="s">
        <v>6</v>
      </c>
      <c r="R1693" t="s">
        <v>6</v>
      </c>
      <c r="S1693" t="s">
        <v>6</v>
      </c>
      <c r="T1693" t="s">
        <v>1365</v>
      </c>
      <c r="U1693" t="s">
        <v>1365</v>
      </c>
      <c r="V1693" t="s">
        <v>1365</v>
      </c>
      <c r="W1693" t="s">
        <v>934</v>
      </c>
      <c r="X1693" t="s">
        <v>934</v>
      </c>
      <c r="Y1693" t="s">
        <v>6</v>
      </c>
      <c r="Z1693" t="s">
        <v>6</v>
      </c>
      <c r="AA1693" t="s">
        <v>2312</v>
      </c>
      <c r="AB1693" t="s">
        <v>2313</v>
      </c>
      <c r="AC1693" t="s">
        <v>1440</v>
      </c>
    </row>
    <row r="1694" spans="1:29" x14ac:dyDescent="0.25">
      <c r="A1694" t="s">
        <v>346</v>
      </c>
      <c r="B1694">
        <v>193</v>
      </c>
      <c r="C1694" t="s">
        <v>38</v>
      </c>
      <c r="D1694">
        <v>1984</v>
      </c>
      <c r="E1694" t="s">
        <v>2347</v>
      </c>
      <c r="I1694">
        <v>87.536704999999998</v>
      </c>
      <c r="J1694">
        <v>39.943469</v>
      </c>
      <c r="K1694">
        <v>47.593235999999997</v>
      </c>
      <c r="O1694">
        <v>22.317149000000001</v>
      </c>
      <c r="P1694">
        <v>223.70616000000001</v>
      </c>
      <c r="Q1694" t="s">
        <v>6</v>
      </c>
      <c r="R1694" t="s">
        <v>6</v>
      </c>
      <c r="S1694" t="s">
        <v>6</v>
      </c>
      <c r="T1694" t="s">
        <v>1365</v>
      </c>
      <c r="U1694" t="s">
        <v>1365</v>
      </c>
      <c r="V1694" t="s">
        <v>1365</v>
      </c>
      <c r="W1694" t="s">
        <v>934</v>
      </c>
      <c r="X1694" t="s">
        <v>934</v>
      </c>
      <c r="Y1694" t="s">
        <v>6</v>
      </c>
      <c r="Z1694" t="s">
        <v>6</v>
      </c>
      <c r="AA1694" t="s">
        <v>2312</v>
      </c>
      <c r="AB1694" t="s">
        <v>2313</v>
      </c>
      <c r="AC1694" t="s">
        <v>1440</v>
      </c>
    </row>
    <row r="1695" spans="1:29" x14ac:dyDescent="0.25">
      <c r="A1695" t="s">
        <v>346</v>
      </c>
      <c r="B1695">
        <v>193</v>
      </c>
      <c r="C1695" t="s">
        <v>38</v>
      </c>
      <c r="D1695">
        <v>1985</v>
      </c>
      <c r="E1695" t="s">
        <v>2348</v>
      </c>
      <c r="I1695">
        <v>94.365373000000005</v>
      </c>
      <c r="J1695">
        <v>42.631608</v>
      </c>
      <c r="K1695">
        <v>51.733764999999998</v>
      </c>
      <c r="O1695">
        <v>24.035439</v>
      </c>
      <c r="P1695">
        <v>248.36971</v>
      </c>
      <c r="Q1695" t="s">
        <v>6</v>
      </c>
      <c r="R1695" t="s">
        <v>6</v>
      </c>
      <c r="S1695" t="s">
        <v>6</v>
      </c>
      <c r="T1695" t="s">
        <v>1365</v>
      </c>
      <c r="U1695" t="s">
        <v>1365</v>
      </c>
      <c r="V1695" t="s">
        <v>1365</v>
      </c>
      <c r="W1695" t="s">
        <v>934</v>
      </c>
      <c r="X1695" t="s">
        <v>934</v>
      </c>
      <c r="Y1695" t="s">
        <v>6</v>
      </c>
      <c r="Z1695" t="s">
        <v>6</v>
      </c>
      <c r="AA1695" t="s">
        <v>2312</v>
      </c>
      <c r="AB1695" t="s">
        <v>2313</v>
      </c>
      <c r="AC1695" t="s">
        <v>1440</v>
      </c>
    </row>
    <row r="1696" spans="1:29" x14ac:dyDescent="0.25">
      <c r="A1696" t="s">
        <v>346</v>
      </c>
      <c r="B1696">
        <v>193</v>
      </c>
      <c r="C1696" t="s">
        <v>38</v>
      </c>
      <c r="D1696">
        <v>1986</v>
      </c>
      <c r="E1696" t="s">
        <v>2349</v>
      </c>
      <c r="I1696">
        <v>105.82697</v>
      </c>
      <c r="J1696">
        <v>43.414267000000002</v>
      </c>
      <c r="K1696">
        <v>62.412706999999997</v>
      </c>
      <c r="O1696">
        <v>25.522729999999999</v>
      </c>
      <c r="P1696">
        <v>270.00110999999998</v>
      </c>
      <c r="Q1696" t="s">
        <v>6</v>
      </c>
      <c r="R1696" t="s">
        <v>6</v>
      </c>
      <c r="S1696" t="s">
        <v>6</v>
      </c>
      <c r="T1696" t="s">
        <v>1365</v>
      </c>
      <c r="U1696" t="s">
        <v>1365</v>
      </c>
      <c r="V1696" t="s">
        <v>1365</v>
      </c>
      <c r="W1696" t="s">
        <v>934</v>
      </c>
      <c r="X1696" t="s">
        <v>934</v>
      </c>
      <c r="Y1696" t="s">
        <v>6</v>
      </c>
      <c r="Z1696" t="s">
        <v>6</v>
      </c>
      <c r="AA1696" t="s">
        <v>2312</v>
      </c>
      <c r="AB1696" t="s">
        <v>2313</v>
      </c>
      <c r="AC1696" t="s">
        <v>1440</v>
      </c>
    </row>
    <row r="1697" spans="1:29" x14ac:dyDescent="0.25">
      <c r="A1697" t="s">
        <v>346</v>
      </c>
      <c r="B1697">
        <v>193</v>
      </c>
      <c r="C1697" t="s">
        <v>38</v>
      </c>
      <c r="D1697">
        <v>1987</v>
      </c>
      <c r="E1697" t="s">
        <v>2350</v>
      </c>
      <c r="I1697">
        <v>111.54633</v>
      </c>
      <c r="J1697">
        <v>42.294601</v>
      </c>
      <c r="K1697">
        <v>69.251733000000002</v>
      </c>
      <c r="O1697">
        <v>25.257142999999999</v>
      </c>
      <c r="P1697">
        <v>303.48554000000001</v>
      </c>
      <c r="Q1697" t="s">
        <v>6</v>
      </c>
      <c r="R1697" t="s">
        <v>6</v>
      </c>
      <c r="S1697" t="s">
        <v>6</v>
      </c>
      <c r="T1697" t="s">
        <v>1365</v>
      </c>
      <c r="U1697" t="s">
        <v>1365</v>
      </c>
      <c r="V1697" t="s">
        <v>1365</v>
      </c>
      <c r="W1697" t="s">
        <v>934</v>
      </c>
      <c r="X1697" t="s">
        <v>934</v>
      </c>
      <c r="Y1697" t="s">
        <v>6</v>
      </c>
      <c r="Z1697" t="s">
        <v>6</v>
      </c>
      <c r="AA1697" t="s">
        <v>2312</v>
      </c>
      <c r="AB1697" t="s">
        <v>2313</v>
      </c>
      <c r="AC1697" t="s">
        <v>1440</v>
      </c>
    </row>
    <row r="1698" spans="1:29" x14ac:dyDescent="0.25">
      <c r="A1698" t="s">
        <v>346</v>
      </c>
      <c r="B1698">
        <v>193</v>
      </c>
      <c r="C1698" t="s">
        <v>38</v>
      </c>
      <c r="D1698">
        <v>1988</v>
      </c>
      <c r="E1698" t="s">
        <v>2351</v>
      </c>
      <c r="I1698">
        <v>117.2415</v>
      </c>
      <c r="J1698">
        <v>42.327998999999998</v>
      </c>
      <c r="K1698">
        <v>74.913499999999999</v>
      </c>
      <c r="O1698">
        <v>20.524260000000002</v>
      </c>
      <c r="P1698">
        <v>345.08600000000001</v>
      </c>
      <c r="Q1698" t="s">
        <v>6</v>
      </c>
      <c r="R1698" t="s">
        <v>6</v>
      </c>
      <c r="S1698" t="s">
        <v>6</v>
      </c>
      <c r="T1698" t="s">
        <v>1365</v>
      </c>
      <c r="U1698" t="s">
        <v>1365</v>
      </c>
      <c r="V1698" t="s">
        <v>1365</v>
      </c>
      <c r="W1698" t="s">
        <v>934</v>
      </c>
      <c r="X1698" t="s">
        <v>934</v>
      </c>
      <c r="Y1698" t="s">
        <v>6</v>
      </c>
      <c r="Z1698" t="s">
        <v>6</v>
      </c>
      <c r="AA1698" t="s">
        <v>2312</v>
      </c>
      <c r="AB1698" t="s">
        <v>2313</v>
      </c>
      <c r="AC1698" t="s">
        <v>1440</v>
      </c>
    </row>
    <row r="1699" spans="1:29" x14ac:dyDescent="0.25">
      <c r="A1699" t="s">
        <v>346</v>
      </c>
      <c r="B1699">
        <v>193</v>
      </c>
      <c r="C1699" t="s">
        <v>38</v>
      </c>
      <c r="D1699">
        <v>1989</v>
      </c>
      <c r="E1699" t="s">
        <v>2352</v>
      </c>
      <c r="I1699">
        <v>119.14584000000001</v>
      </c>
      <c r="J1699">
        <v>44.693528999999998</v>
      </c>
      <c r="K1699">
        <v>74.452307000000005</v>
      </c>
      <c r="N1699">
        <v>17.055230999999999</v>
      </c>
      <c r="O1699">
        <v>16.027394000000001</v>
      </c>
      <c r="P1699">
        <v>388.35599999999999</v>
      </c>
      <c r="Q1699" t="s">
        <v>6</v>
      </c>
      <c r="R1699" t="s">
        <v>6</v>
      </c>
      <c r="S1699" t="s">
        <v>6</v>
      </c>
      <c r="T1699" t="s">
        <v>1365</v>
      </c>
      <c r="U1699" t="s">
        <v>1365</v>
      </c>
      <c r="V1699" t="s">
        <v>1365</v>
      </c>
      <c r="W1699" t="s">
        <v>934</v>
      </c>
      <c r="X1699" t="s">
        <v>934</v>
      </c>
      <c r="Y1699" t="s">
        <v>6</v>
      </c>
      <c r="Z1699" t="s">
        <v>6</v>
      </c>
      <c r="AA1699" t="s">
        <v>2312</v>
      </c>
      <c r="AB1699" t="s">
        <v>2313</v>
      </c>
      <c r="AC1699" t="s">
        <v>1440</v>
      </c>
    </row>
    <row r="1700" spans="1:29" x14ac:dyDescent="0.25">
      <c r="A1700" t="s">
        <v>346</v>
      </c>
      <c r="B1700">
        <v>193</v>
      </c>
      <c r="C1700" t="s">
        <v>38</v>
      </c>
      <c r="D1700">
        <v>1990</v>
      </c>
      <c r="E1700" t="s">
        <v>2353</v>
      </c>
      <c r="I1700">
        <v>120.86789</v>
      </c>
      <c r="J1700">
        <v>45.177318999999997</v>
      </c>
      <c r="K1700">
        <v>75.690567999999999</v>
      </c>
      <c r="N1700">
        <v>16.444973999999998</v>
      </c>
      <c r="O1700">
        <v>12.101557</v>
      </c>
      <c r="P1700">
        <v>413.971</v>
      </c>
      <c r="Q1700" t="s">
        <v>6</v>
      </c>
      <c r="R1700" t="s">
        <v>6</v>
      </c>
      <c r="S1700" t="s">
        <v>6</v>
      </c>
      <c r="T1700" t="s">
        <v>1365</v>
      </c>
      <c r="U1700" t="s">
        <v>1365</v>
      </c>
      <c r="V1700" t="s">
        <v>1365</v>
      </c>
      <c r="W1700" t="s">
        <v>934</v>
      </c>
      <c r="X1700" t="s">
        <v>934</v>
      </c>
      <c r="Y1700" t="s">
        <v>6</v>
      </c>
      <c r="Z1700" t="s">
        <v>6</v>
      </c>
      <c r="AA1700" t="s">
        <v>2312</v>
      </c>
      <c r="AB1700" t="s">
        <v>2313</v>
      </c>
      <c r="AC1700" t="s">
        <v>1440</v>
      </c>
    </row>
    <row r="1701" spans="1:29" x14ac:dyDescent="0.25">
      <c r="A1701" t="s">
        <v>346</v>
      </c>
      <c r="B1701">
        <v>193</v>
      </c>
      <c r="C1701" t="s">
        <v>38</v>
      </c>
      <c r="D1701">
        <v>1991</v>
      </c>
      <c r="E1701" t="s">
        <v>2354</v>
      </c>
      <c r="I1701">
        <v>119.93600000000001</v>
      </c>
      <c r="J1701">
        <v>47.042093999999999</v>
      </c>
      <c r="K1701">
        <v>72.893904000000006</v>
      </c>
      <c r="N1701">
        <v>21.649964000000001</v>
      </c>
      <c r="O1701">
        <v>11.93342</v>
      </c>
      <c r="P1701">
        <v>415.61500000000001</v>
      </c>
      <c r="Q1701" t="s">
        <v>6</v>
      </c>
      <c r="R1701" t="s">
        <v>6</v>
      </c>
      <c r="S1701" t="s">
        <v>6</v>
      </c>
      <c r="T1701" t="s">
        <v>1365</v>
      </c>
      <c r="U1701" t="s">
        <v>1365</v>
      </c>
      <c r="V1701" t="s">
        <v>1365</v>
      </c>
      <c r="W1701" t="s">
        <v>934</v>
      </c>
      <c r="X1701" t="s">
        <v>934</v>
      </c>
      <c r="Y1701" t="s">
        <v>6</v>
      </c>
      <c r="Z1701" t="s">
        <v>6</v>
      </c>
      <c r="AA1701" t="s">
        <v>2312</v>
      </c>
      <c r="AB1701" t="s">
        <v>2313</v>
      </c>
      <c r="AC1701" t="s">
        <v>1440</v>
      </c>
    </row>
    <row r="1702" spans="1:29" x14ac:dyDescent="0.25">
      <c r="A1702" t="s">
        <v>346</v>
      </c>
      <c r="B1702">
        <v>193</v>
      </c>
      <c r="C1702" t="s">
        <v>38</v>
      </c>
      <c r="D1702">
        <v>1992</v>
      </c>
      <c r="E1702" t="s">
        <v>2355</v>
      </c>
      <c r="I1702">
        <v>117.42089</v>
      </c>
      <c r="J1702">
        <v>46.990405000000003</v>
      </c>
      <c r="K1702">
        <v>70.430485000000004</v>
      </c>
      <c r="N1702">
        <v>27.678342000000001</v>
      </c>
      <c r="O1702">
        <v>14.297615</v>
      </c>
      <c r="P1702">
        <v>431.76900000000001</v>
      </c>
      <c r="Q1702" t="s">
        <v>6</v>
      </c>
      <c r="R1702" t="s">
        <v>6</v>
      </c>
      <c r="S1702" t="s">
        <v>6</v>
      </c>
      <c r="T1702" t="s">
        <v>1365</v>
      </c>
      <c r="U1702" t="s">
        <v>1365</v>
      </c>
      <c r="V1702" t="s">
        <v>1365</v>
      </c>
      <c r="W1702" t="s">
        <v>934</v>
      </c>
      <c r="X1702" t="s">
        <v>934</v>
      </c>
      <c r="Y1702" t="s">
        <v>6</v>
      </c>
      <c r="Z1702" t="s">
        <v>6</v>
      </c>
      <c r="AA1702" t="s">
        <v>2312</v>
      </c>
      <c r="AB1702" t="s">
        <v>2313</v>
      </c>
      <c r="AC1702" t="s">
        <v>1440</v>
      </c>
    </row>
    <row r="1703" spans="1:29" x14ac:dyDescent="0.25">
      <c r="A1703" t="s">
        <v>346</v>
      </c>
      <c r="B1703">
        <v>193</v>
      </c>
      <c r="C1703" t="s">
        <v>38</v>
      </c>
      <c r="D1703">
        <v>1993</v>
      </c>
      <c r="E1703" t="s">
        <v>2356</v>
      </c>
      <c r="I1703">
        <v>112.02146999999999</v>
      </c>
      <c r="J1703">
        <v>48.175117</v>
      </c>
      <c r="K1703">
        <v>63.846348999999996</v>
      </c>
      <c r="N1703">
        <v>30.720652999999999</v>
      </c>
      <c r="O1703">
        <v>17.721976999999999</v>
      </c>
      <c r="P1703">
        <v>453.755</v>
      </c>
      <c r="Q1703" t="s">
        <v>6</v>
      </c>
      <c r="R1703" t="s">
        <v>6</v>
      </c>
      <c r="S1703" t="s">
        <v>6</v>
      </c>
      <c r="T1703" t="s">
        <v>1365</v>
      </c>
      <c r="U1703" t="s">
        <v>1365</v>
      </c>
      <c r="V1703" t="s">
        <v>1365</v>
      </c>
      <c r="W1703" t="s">
        <v>934</v>
      </c>
      <c r="X1703" t="s">
        <v>934</v>
      </c>
      <c r="Y1703" t="s">
        <v>6</v>
      </c>
      <c r="Z1703" t="s">
        <v>6</v>
      </c>
      <c r="AA1703" t="s">
        <v>2312</v>
      </c>
      <c r="AB1703" t="s">
        <v>2313</v>
      </c>
      <c r="AC1703" t="s">
        <v>1440</v>
      </c>
    </row>
    <row r="1704" spans="1:29" x14ac:dyDescent="0.25">
      <c r="A1704" t="s">
        <v>346</v>
      </c>
      <c r="B1704">
        <v>193</v>
      </c>
      <c r="C1704" t="s">
        <v>38</v>
      </c>
      <c r="D1704">
        <v>1994</v>
      </c>
      <c r="E1704" t="s">
        <v>2357</v>
      </c>
      <c r="I1704">
        <v>111.84014999999999</v>
      </c>
      <c r="J1704">
        <v>51.513378000000003</v>
      </c>
      <c r="K1704">
        <v>60.326768999999999</v>
      </c>
      <c r="N1704">
        <v>31.781562999999998</v>
      </c>
      <c r="O1704">
        <v>19.939243999999999</v>
      </c>
      <c r="P1704">
        <v>481.86900000000003</v>
      </c>
      <c r="Q1704" t="s">
        <v>6</v>
      </c>
      <c r="R1704" t="s">
        <v>6</v>
      </c>
      <c r="S1704" t="s">
        <v>6</v>
      </c>
      <c r="T1704" t="s">
        <v>1365</v>
      </c>
      <c r="U1704" t="s">
        <v>1365</v>
      </c>
      <c r="V1704" t="s">
        <v>1365</v>
      </c>
      <c r="W1704" t="s">
        <v>934</v>
      </c>
      <c r="X1704" t="s">
        <v>934</v>
      </c>
      <c r="Y1704" t="s">
        <v>6</v>
      </c>
      <c r="Z1704" t="s">
        <v>6</v>
      </c>
      <c r="AA1704" t="s">
        <v>2312</v>
      </c>
      <c r="AB1704" t="s">
        <v>2313</v>
      </c>
      <c r="AC1704" t="s">
        <v>1440</v>
      </c>
    </row>
    <row r="1705" spans="1:29" x14ac:dyDescent="0.25">
      <c r="A1705" t="s">
        <v>346</v>
      </c>
      <c r="B1705">
        <v>193</v>
      </c>
      <c r="C1705" t="s">
        <v>38</v>
      </c>
      <c r="D1705">
        <v>1995</v>
      </c>
      <c r="E1705" t="s">
        <v>2358</v>
      </c>
      <c r="I1705">
        <v>113.35894</v>
      </c>
      <c r="J1705">
        <v>54.225472000000003</v>
      </c>
      <c r="K1705">
        <v>59.133471999999998</v>
      </c>
      <c r="N1705">
        <v>31.234079000000001</v>
      </c>
      <c r="O1705">
        <v>22.179884000000001</v>
      </c>
      <c r="P1705">
        <v>509.94299999999998</v>
      </c>
      <c r="Q1705" t="s">
        <v>6</v>
      </c>
      <c r="R1705" t="s">
        <v>6</v>
      </c>
      <c r="S1705" t="s">
        <v>6</v>
      </c>
      <c r="T1705" t="s">
        <v>1365</v>
      </c>
      <c r="U1705" t="s">
        <v>1365</v>
      </c>
      <c r="V1705" t="s">
        <v>1365</v>
      </c>
      <c r="W1705" t="s">
        <v>934</v>
      </c>
      <c r="X1705" t="s">
        <v>934</v>
      </c>
      <c r="Y1705" t="s">
        <v>6</v>
      </c>
      <c r="Z1705" t="s">
        <v>6</v>
      </c>
      <c r="AA1705" t="s">
        <v>2312</v>
      </c>
      <c r="AB1705" t="s">
        <v>2313</v>
      </c>
      <c r="AC1705" t="s">
        <v>1440</v>
      </c>
    </row>
    <row r="1706" spans="1:29" x14ac:dyDescent="0.25">
      <c r="A1706" t="s">
        <v>346</v>
      </c>
      <c r="B1706">
        <v>193</v>
      </c>
      <c r="C1706" t="s">
        <v>38</v>
      </c>
      <c r="D1706">
        <v>1996</v>
      </c>
      <c r="E1706" t="s">
        <v>2359</v>
      </c>
      <c r="I1706">
        <v>115.16534</v>
      </c>
      <c r="J1706">
        <v>56.641224999999999</v>
      </c>
      <c r="K1706">
        <v>58.524115000000002</v>
      </c>
      <c r="N1706">
        <v>29.422322999999999</v>
      </c>
      <c r="O1706">
        <v>21.439988</v>
      </c>
      <c r="P1706">
        <v>540.97699999999998</v>
      </c>
      <c r="Q1706" t="s">
        <v>6</v>
      </c>
      <c r="R1706" t="s">
        <v>6</v>
      </c>
      <c r="S1706" t="s">
        <v>6</v>
      </c>
      <c r="T1706" t="s">
        <v>1365</v>
      </c>
      <c r="U1706" t="s">
        <v>1365</v>
      </c>
      <c r="V1706" t="s">
        <v>1365</v>
      </c>
      <c r="W1706" t="s">
        <v>934</v>
      </c>
      <c r="X1706" t="s">
        <v>934</v>
      </c>
      <c r="Y1706" t="s">
        <v>6</v>
      </c>
      <c r="Z1706" t="s">
        <v>6</v>
      </c>
      <c r="AA1706" t="s">
        <v>2312</v>
      </c>
      <c r="AB1706" t="s">
        <v>2313</v>
      </c>
      <c r="AC1706" t="s">
        <v>1440</v>
      </c>
    </row>
    <row r="1707" spans="1:29" x14ac:dyDescent="0.25">
      <c r="A1707" t="s">
        <v>346</v>
      </c>
      <c r="B1707">
        <v>193</v>
      </c>
      <c r="C1707" t="s">
        <v>38</v>
      </c>
      <c r="D1707">
        <v>1997</v>
      </c>
      <c r="E1707" t="s">
        <v>2360</v>
      </c>
      <c r="I1707">
        <v>120.42946000000001</v>
      </c>
      <c r="J1707">
        <v>60.024932999999997</v>
      </c>
      <c r="K1707">
        <v>60.404522</v>
      </c>
      <c r="N1707">
        <v>25.958852</v>
      </c>
      <c r="O1707">
        <v>20.554601000000002</v>
      </c>
      <c r="P1707">
        <v>571.93399999999997</v>
      </c>
      <c r="Q1707" t="s">
        <v>6</v>
      </c>
      <c r="R1707" t="s">
        <v>6</v>
      </c>
      <c r="S1707" t="s">
        <v>6</v>
      </c>
      <c r="T1707" t="s">
        <v>1365</v>
      </c>
      <c r="U1707" t="s">
        <v>1365</v>
      </c>
      <c r="V1707" t="s">
        <v>1365</v>
      </c>
      <c r="W1707" t="s">
        <v>934</v>
      </c>
      <c r="X1707" t="s">
        <v>934</v>
      </c>
      <c r="Y1707" t="s">
        <v>6</v>
      </c>
      <c r="Z1707" t="s">
        <v>6</v>
      </c>
      <c r="AA1707" t="s">
        <v>2312</v>
      </c>
      <c r="AB1707" t="s">
        <v>2313</v>
      </c>
      <c r="AC1707" t="s">
        <v>1440</v>
      </c>
    </row>
    <row r="1708" spans="1:29" x14ac:dyDescent="0.25">
      <c r="A1708" t="s">
        <v>346</v>
      </c>
      <c r="B1708">
        <v>193</v>
      </c>
      <c r="C1708" t="s">
        <v>38</v>
      </c>
      <c r="D1708">
        <v>1998</v>
      </c>
      <c r="E1708" t="s">
        <v>2361</v>
      </c>
      <c r="I1708">
        <v>125.62191</v>
      </c>
      <c r="J1708">
        <v>63.629041999999998</v>
      </c>
      <c r="K1708">
        <v>61.992873000000003</v>
      </c>
      <c r="N1708">
        <v>23.754145000000001</v>
      </c>
      <c r="O1708">
        <v>16.316244000000001</v>
      </c>
      <c r="P1708">
        <v>604.70500000000004</v>
      </c>
      <c r="Q1708" t="s">
        <v>6</v>
      </c>
      <c r="R1708" t="s">
        <v>6</v>
      </c>
      <c r="S1708" t="s">
        <v>6</v>
      </c>
      <c r="T1708" t="s">
        <v>1365</v>
      </c>
      <c r="U1708" t="s">
        <v>1365</v>
      </c>
      <c r="V1708" t="s">
        <v>1365</v>
      </c>
      <c r="W1708" t="s">
        <v>934</v>
      </c>
      <c r="X1708" t="s">
        <v>934</v>
      </c>
      <c r="Y1708" t="s">
        <v>6</v>
      </c>
      <c r="Z1708" t="s">
        <v>6</v>
      </c>
      <c r="AA1708" t="s">
        <v>2312</v>
      </c>
      <c r="AB1708" t="s">
        <v>2313</v>
      </c>
      <c r="AC1708" t="s">
        <v>1440</v>
      </c>
    </row>
    <row r="1709" spans="1:29" x14ac:dyDescent="0.25">
      <c r="A1709" t="s">
        <v>346</v>
      </c>
      <c r="B1709">
        <v>193</v>
      </c>
      <c r="C1709" t="s">
        <v>38</v>
      </c>
      <c r="D1709">
        <v>1999</v>
      </c>
      <c r="E1709" t="s">
        <v>2362</v>
      </c>
      <c r="I1709">
        <v>130.50613000000001</v>
      </c>
      <c r="J1709">
        <v>68.263642000000004</v>
      </c>
      <c r="K1709">
        <v>62.242485000000002</v>
      </c>
      <c r="N1709">
        <v>22.594567000000001</v>
      </c>
      <c r="O1709">
        <v>15.463519</v>
      </c>
      <c r="P1709">
        <v>636.95399999999995</v>
      </c>
      <c r="Q1709" t="s">
        <v>6</v>
      </c>
      <c r="R1709" t="s">
        <v>6</v>
      </c>
      <c r="S1709" t="s">
        <v>6</v>
      </c>
      <c r="T1709" t="s">
        <v>1365</v>
      </c>
      <c r="U1709" t="s">
        <v>1365</v>
      </c>
      <c r="V1709" t="s">
        <v>1365</v>
      </c>
      <c r="W1709" t="s">
        <v>934</v>
      </c>
      <c r="X1709" t="s">
        <v>934</v>
      </c>
      <c r="Y1709" t="s">
        <v>6</v>
      </c>
      <c r="Z1709" t="s">
        <v>6</v>
      </c>
      <c r="AA1709" t="s">
        <v>2312</v>
      </c>
      <c r="AB1709" t="s">
        <v>2313</v>
      </c>
      <c r="AC1709" t="s">
        <v>1440</v>
      </c>
    </row>
    <row r="1710" spans="1:29" x14ac:dyDescent="0.25">
      <c r="A1710" t="s">
        <v>346</v>
      </c>
      <c r="B1710">
        <v>193</v>
      </c>
      <c r="C1710" t="s">
        <v>38</v>
      </c>
      <c r="D1710">
        <v>2000</v>
      </c>
      <c r="E1710" t="s">
        <v>2363</v>
      </c>
      <c r="I1710">
        <v>139.17184</v>
      </c>
      <c r="J1710">
        <v>71.117180000000005</v>
      </c>
      <c r="K1710">
        <v>68.054661999999993</v>
      </c>
      <c r="N1710">
        <v>19.551636999999999</v>
      </c>
      <c r="O1710">
        <v>13.721225</v>
      </c>
      <c r="P1710">
        <v>685.44899999999996</v>
      </c>
      <c r="Q1710" t="s">
        <v>6</v>
      </c>
      <c r="R1710" t="s">
        <v>6</v>
      </c>
      <c r="S1710" t="s">
        <v>6</v>
      </c>
      <c r="T1710" t="s">
        <v>1365</v>
      </c>
      <c r="U1710" t="s">
        <v>1365</v>
      </c>
      <c r="V1710" t="s">
        <v>1365</v>
      </c>
      <c r="W1710" t="s">
        <v>934</v>
      </c>
      <c r="X1710" t="s">
        <v>934</v>
      </c>
      <c r="Y1710" t="s">
        <v>6</v>
      </c>
      <c r="Z1710" t="s">
        <v>6</v>
      </c>
      <c r="AA1710" t="s">
        <v>2312</v>
      </c>
      <c r="AB1710" t="s">
        <v>2313</v>
      </c>
      <c r="AC1710" t="s">
        <v>1440</v>
      </c>
    </row>
    <row r="1711" spans="1:29" x14ac:dyDescent="0.25">
      <c r="A1711" t="s">
        <v>346</v>
      </c>
      <c r="B1711">
        <v>193</v>
      </c>
      <c r="C1711" t="s">
        <v>38</v>
      </c>
      <c r="D1711">
        <v>2001</v>
      </c>
      <c r="E1711" t="s">
        <v>2364</v>
      </c>
      <c r="I1711">
        <v>140.80124000000001</v>
      </c>
      <c r="J1711">
        <v>75.283330000000007</v>
      </c>
      <c r="K1711">
        <v>65.517909000000003</v>
      </c>
      <c r="N1711">
        <v>17.169526000000001</v>
      </c>
      <c r="O1711">
        <v>12.014545999999999</v>
      </c>
      <c r="P1711">
        <v>727.77200000000005</v>
      </c>
      <c r="Q1711" t="s">
        <v>6</v>
      </c>
      <c r="R1711" t="s">
        <v>6</v>
      </c>
      <c r="S1711" t="s">
        <v>6</v>
      </c>
      <c r="T1711" t="s">
        <v>1365</v>
      </c>
      <c r="U1711" t="s">
        <v>1365</v>
      </c>
      <c r="V1711" t="s">
        <v>1365</v>
      </c>
      <c r="W1711" t="s">
        <v>934</v>
      </c>
      <c r="X1711" t="s">
        <v>934</v>
      </c>
      <c r="Y1711" t="s">
        <v>6</v>
      </c>
      <c r="Z1711" t="s">
        <v>6</v>
      </c>
      <c r="AA1711" t="s">
        <v>2312</v>
      </c>
      <c r="AB1711" t="s">
        <v>2313</v>
      </c>
      <c r="AC1711" t="s">
        <v>1440</v>
      </c>
    </row>
    <row r="1712" spans="1:29" x14ac:dyDescent="0.25">
      <c r="A1712" t="s">
        <v>346</v>
      </c>
      <c r="B1712">
        <v>193</v>
      </c>
      <c r="C1712" t="s">
        <v>38</v>
      </c>
      <c r="D1712">
        <v>2002</v>
      </c>
      <c r="E1712" t="s">
        <v>2365</v>
      </c>
      <c r="I1712">
        <v>146.35684000000001</v>
      </c>
      <c r="J1712">
        <v>81.342478999999997</v>
      </c>
      <c r="K1712">
        <v>65.014360999999994</v>
      </c>
      <c r="N1712">
        <v>15.051337</v>
      </c>
      <c r="O1712">
        <v>10.333126999999999</v>
      </c>
      <c r="P1712">
        <v>780.24300000000005</v>
      </c>
      <c r="Q1712" t="s">
        <v>6</v>
      </c>
      <c r="R1712" t="s">
        <v>6</v>
      </c>
      <c r="S1712" t="s">
        <v>6</v>
      </c>
      <c r="T1712" t="s">
        <v>1365</v>
      </c>
      <c r="U1712" t="s">
        <v>1365</v>
      </c>
      <c r="V1712" t="s">
        <v>1365</v>
      </c>
      <c r="W1712" t="s">
        <v>934</v>
      </c>
      <c r="X1712" t="s">
        <v>934</v>
      </c>
      <c r="Y1712" t="s">
        <v>6</v>
      </c>
      <c r="Z1712" t="s">
        <v>6</v>
      </c>
      <c r="AA1712" t="s">
        <v>2312</v>
      </c>
      <c r="AB1712" t="s">
        <v>2313</v>
      </c>
      <c r="AC1712" t="s">
        <v>1440</v>
      </c>
    </row>
    <row r="1713" spans="1:29" x14ac:dyDescent="0.25">
      <c r="A1713" t="s">
        <v>346</v>
      </c>
      <c r="B1713">
        <v>193</v>
      </c>
      <c r="C1713" t="s">
        <v>38</v>
      </c>
      <c r="D1713">
        <v>2003</v>
      </c>
      <c r="E1713" t="s">
        <v>2366</v>
      </c>
      <c r="I1713">
        <v>152.49213</v>
      </c>
      <c r="J1713">
        <v>89.746596999999994</v>
      </c>
      <c r="K1713">
        <v>62.745528999999998</v>
      </c>
      <c r="N1713">
        <v>13.221007999999999</v>
      </c>
      <c r="O1713">
        <v>8.9951425999999994</v>
      </c>
      <c r="P1713">
        <v>828.00800000000004</v>
      </c>
      <c r="Q1713" t="s">
        <v>6</v>
      </c>
      <c r="R1713" t="s">
        <v>6</v>
      </c>
      <c r="S1713" t="s">
        <v>6</v>
      </c>
      <c r="T1713" t="s">
        <v>1365</v>
      </c>
      <c r="U1713" t="s">
        <v>1365</v>
      </c>
      <c r="V1713" t="s">
        <v>1365</v>
      </c>
      <c r="W1713" t="s">
        <v>934</v>
      </c>
      <c r="X1713" t="s">
        <v>934</v>
      </c>
      <c r="Y1713" t="s">
        <v>6</v>
      </c>
      <c r="Z1713" t="s">
        <v>6</v>
      </c>
      <c r="AA1713" t="s">
        <v>2312</v>
      </c>
      <c r="AB1713" t="s">
        <v>2313</v>
      </c>
      <c r="AC1713" t="s">
        <v>1440</v>
      </c>
    </row>
    <row r="1714" spans="1:29" x14ac:dyDescent="0.25">
      <c r="A1714" t="s">
        <v>346</v>
      </c>
      <c r="B1714">
        <v>193</v>
      </c>
      <c r="C1714" t="s">
        <v>38</v>
      </c>
      <c r="D1714">
        <v>2004</v>
      </c>
      <c r="E1714" t="s">
        <v>2367</v>
      </c>
      <c r="I1714">
        <v>159.33487</v>
      </c>
      <c r="J1714">
        <v>95.784963000000005</v>
      </c>
      <c r="K1714">
        <v>63.549902000000003</v>
      </c>
      <c r="N1714">
        <v>11.947596000000001</v>
      </c>
      <c r="O1714">
        <v>8.1031382000000001</v>
      </c>
      <c r="P1714">
        <v>891.30899999999997</v>
      </c>
      <c r="Q1714" t="s">
        <v>6</v>
      </c>
      <c r="R1714" t="s">
        <v>6</v>
      </c>
      <c r="S1714" t="s">
        <v>6</v>
      </c>
      <c r="T1714" t="s">
        <v>1365</v>
      </c>
      <c r="U1714" t="s">
        <v>1365</v>
      </c>
      <c r="V1714" t="s">
        <v>1365</v>
      </c>
      <c r="W1714" t="s">
        <v>934</v>
      </c>
      <c r="X1714" t="s">
        <v>934</v>
      </c>
      <c r="Y1714" t="s">
        <v>6</v>
      </c>
      <c r="Z1714" t="s">
        <v>6</v>
      </c>
      <c r="AA1714" t="s">
        <v>2312</v>
      </c>
      <c r="AB1714" t="s">
        <v>2313</v>
      </c>
      <c r="AC1714" t="s">
        <v>1440</v>
      </c>
    </row>
    <row r="1715" spans="1:29" x14ac:dyDescent="0.25">
      <c r="A1715" t="s">
        <v>346</v>
      </c>
      <c r="B1715">
        <v>193</v>
      </c>
      <c r="C1715" t="s">
        <v>38</v>
      </c>
      <c r="D1715">
        <v>2005</v>
      </c>
      <c r="E1715" t="s">
        <v>2368</v>
      </c>
      <c r="I1715">
        <v>170.58694</v>
      </c>
      <c r="J1715">
        <v>100.62239</v>
      </c>
      <c r="K1715">
        <v>69.964557999999997</v>
      </c>
      <c r="N1715">
        <v>10.890969999999999</v>
      </c>
      <c r="O1715">
        <v>7.3601296999999999</v>
      </c>
      <c r="P1715">
        <v>961.30100000000004</v>
      </c>
      <c r="Q1715" t="s">
        <v>6</v>
      </c>
      <c r="R1715" t="s">
        <v>6</v>
      </c>
      <c r="S1715" t="s">
        <v>6</v>
      </c>
      <c r="T1715" t="s">
        <v>1365</v>
      </c>
      <c r="U1715" t="s">
        <v>1365</v>
      </c>
      <c r="V1715" t="s">
        <v>1365</v>
      </c>
      <c r="W1715" t="s">
        <v>934</v>
      </c>
      <c r="X1715" t="s">
        <v>934</v>
      </c>
      <c r="Y1715" t="s">
        <v>6</v>
      </c>
      <c r="Z1715" t="s">
        <v>6</v>
      </c>
      <c r="AA1715" t="s">
        <v>2312</v>
      </c>
      <c r="AB1715" t="s">
        <v>2313</v>
      </c>
      <c r="AC1715" t="s">
        <v>1440</v>
      </c>
    </row>
    <row r="1716" spans="1:29" x14ac:dyDescent="0.25">
      <c r="A1716" t="s">
        <v>346</v>
      </c>
      <c r="B1716">
        <v>193</v>
      </c>
      <c r="C1716" t="s">
        <v>38</v>
      </c>
      <c r="D1716">
        <v>2006</v>
      </c>
      <c r="E1716" t="s">
        <v>2369</v>
      </c>
      <c r="I1716">
        <v>179.62524999999999</v>
      </c>
      <c r="J1716">
        <v>105.06263</v>
      </c>
      <c r="K1716">
        <v>74.562611000000004</v>
      </c>
      <c r="N1716">
        <v>9.9671035999999997</v>
      </c>
      <c r="O1716">
        <v>6.5624063000000001</v>
      </c>
      <c r="P1716">
        <v>1036.8910000000001</v>
      </c>
      <c r="Q1716" t="s">
        <v>6</v>
      </c>
      <c r="R1716" t="s">
        <v>6</v>
      </c>
      <c r="S1716" t="s">
        <v>6</v>
      </c>
      <c r="T1716" t="s">
        <v>1365</v>
      </c>
      <c r="U1716" t="s">
        <v>1365</v>
      </c>
      <c r="V1716" t="s">
        <v>1365</v>
      </c>
      <c r="W1716" t="s">
        <v>934</v>
      </c>
      <c r="X1716" t="s">
        <v>934</v>
      </c>
      <c r="Y1716" t="s">
        <v>6</v>
      </c>
      <c r="Z1716" t="s">
        <v>6</v>
      </c>
      <c r="AA1716" t="s">
        <v>2312</v>
      </c>
      <c r="AB1716" t="s">
        <v>2313</v>
      </c>
      <c r="AC1716" t="s">
        <v>1440</v>
      </c>
    </row>
    <row r="1717" spans="1:29" x14ac:dyDescent="0.25">
      <c r="A1717" t="s">
        <v>346</v>
      </c>
      <c r="B1717">
        <v>193</v>
      </c>
      <c r="C1717" t="s">
        <v>38</v>
      </c>
      <c r="D1717">
        <v>2007</v>
      </c>
      <c r="E1717" t="s">
        <v>2370</v>
      </c>
      <c r="I1717">
        <v>188.1995</v>
      </c>
      <c r="J1717">
        <v>107.95835</v>
      </c>
      <c r="K1717">
        <v>80.241146000000001</v>
      </c>
      <c r="N1717">
        <v>9.6874211999999993</v>
      </c>
      <c r="O1717">
        <v>6.0777931000000001</v>
      </c>
      <c r="P1717">
        <v>1130.4349999999999</v>
      </c>
      <c r="Q1717" t="s">
        <v>6</v>
      </c>
      <c r="R1717" t="s">
        <v>6</v>
      </c>
      <c r="S1717" t="s">
        <v>6</v>
      </c>
      <c r="T1717" t="s">
        <v>1365</v>
      </c>
      <c r="U1717" t="s">
        <v>1365</v>
      </c>
      <c r="V1717" t="s">
        <v>1365</v>
      </c>
      <c r="W1717" t="s">
        <v>934</v>
      </c>
      <c r="X1717" t="s">
        <v>934</v>
      </c>
      <c r="Y1717" t="s">
        <v>6</v>
      </c>
      <c r="Z1717" t="s">
        <v>6</v>
      </c>
      <c r="AA1717" t="s">
        <v>2312</v>
      </c>
      <c r="AB1717" t="s">
        <v>2313</v>
      </c>
      <c r="AC1717" t="s">
        <v>1440</v>
      </c>
    </row>
    <row r="1718" spans="1:29" x14ac:dyDescent="0.25">
      <c r="A1718" t="s">
        <v>346</v>
      </c>
      <c r="B1718">
        <v>193</v>
      </c>
      <c r="C1718" t="s">
        <v>38</v>
      </c>
      <c r="D1718">
        <v>2008</v>
      </c>
      <c r="E1718" t="s">
        <v>2371</v>
      </c>
      <c r="I1718">
        <v>189.11465999999999</v>
      </c>
      <c r="J1718">
        <v>105.64462</v>
      </c>
      <c r="K1718">
        <v>83.470033999999998</v>
      </c>
      <c r="N1718">
        <v>11.752745000000001</v>
      </c>
      <c r="O1718">
        <v>7.6389502</v>
      </c>
      <c r="P1718">
        <v>1234.201</v>
      </c>
      <c r="Q1718" t="s">
        <v>6</v>
      </c>
      <c r="R1718" t="s">
        <v>6</v>
      </c>
      <c r="S1718" t="s">
        <v>6</v>
      </c>
      <c r="T1718" t="s">
        <v>1365</v>
      </c>
      <c r="U1718" t="s">
        <v>1365</v>
      </c>
      <c r="V1718" t="s">
        <v>1365</v>
      </c>
      <c r="W1718" t="s">
        <v>934</v>
      </c>
      <c r="X1718" t="s">
        <v>934</v>
      </c>
      <c r="Y1718" t="s">
        <v>6</v>
      </c>
      <c r="Z1718" t="s">
        <v>6</v>
      </c>
      <c r="AA1718" t="s">
        <v>2312</v>
      </c>
      <c r="AB1718" t="s">
        <v>2313</v>
      </c>
      <c r="AC1718" t="s">
        <v>1440</v>
      </c>
    </row>
    <row r="1719" spans="1:29" x14ac:dyDescent="0.25">
      <c r="A1719" t="s">
        <v>346</v>
      </c>
      <c r="B1719">
        <v>193</v>
      </c>
      <c r="C1719" t="s">
        <v>38</v>
      </c>
      <c r="D1719">
        <v>2009</v>
      </c>
      <c r="E1719" t="s">
        <v>2372</v>
      </c>
      <c r="I1719">
        <v>187.22694000000001</v>
      </c>
      <c r="J1719">
        <v>110.61929000000001</v>
      </c>
      <c r="K1719">
        <v>76.607643999999993</v>
      </c>
      <c r="N1719">
        <v>16.653755</v>
      </c>
      <c r="O1719">
        <v>11.620013</v>
      </c>
      <c r="P1719">
        <v>1262.3910000000001</v>
      </c>
      <c r="Q1719" t="s">
        <v>6</v>
      </c>
      <c r="R1719" t="s">
        <v>6</v>
      </c>
      <c r="S1719" t="s">
        <v>6</v>
      </c>
      <c r="T1719" t="s">
        <v>1365</v>
      </c>
      <c r="U1719" t="s">
        <v>1365</v>
      </c>
      <c r="V1719" t="s">
        <v>1365</v>
      </c>
      <c r="W1719" t="s">
        <v>934</v>
      </c>
      <c r="X1719" t="s">
        <v>934</v>
      </c>
      <c r="Y1719" t="s">
        <v>6</v>
      </c>
      <c r="Z1719" t="s">
        <v>6</v>
      </c>
      <c r="AA1719" t="s">
        <v>2312</v>
      </c>
      <c r="AB1719" t="s">
        <v>2313</v>
      </c>
      <c r="AC1719" t="s">
        <v>1440</v>
      </c>
    </row>
    <row r="1720" spans="1:29" x14ac:dyDescent="0.25">
      <c r="A1720" t="s">
        <v>346</v>
      </c>
      <c r="B1720">
        <v>193</v>
      </c>
      <c r="C1720" t="s">
        <v>38</v>
      </c>
      <c r="D1720">
        <v>2010</v>
      </c>
      <c r="E1720" t="s">
        <v>2373</v>
      </c>
      <c r="I1720">
        <v>179.52667</v>
      </c>
      <c r="J1720">
        <v>109.70835</v>
      </c>
      <c r="K1720">
        <v>69.818327999999994</v>
      </c>
      <c r="N1720">
        <v>20.396818</v>
      </c>
      <c r="O1720">
        <v>14.354592999999999</v>
      </c>
      <c r="P1720">
        <v>1361.3030000000001</v>
      </c>
      <c r="Q1720" t="s">
        <v>6</v>
      </c>
      <c r="R1720" t="s">
        <v>6</v>
      </c>
      <c r="S1720" t="s">
        <v>6</v>
      </c>
      <c r="T1720" t="s">
        <v>1365</v>
      </c>
      <c r="U1720" t="s">
        <v>1365</v>
      </c>
      <c r="V1720" t="s">
        <v>1365</v>
      </c>
      <c r="W1720" t="s">
        <v>934</v>
      </c>
      <c r="X1720" t="s">
        <v>934</v>
      </c>
      <c r="Y1720" t="s">
        <v>6</v>
      </c>
      <c r="Z1720" t="s">
        <v>6</v>
      </c>
      <c r="AA1720" t="s">
        <v>2312</v>
      </c>
      <c r="AB1720" t="s">
        <v>2313</v>
      </c>
      <c r="AC1720" t="s">
        <v>1440</v>
      </c>
    </row>
    <row r="1721" spans="1:29" x14ac:dyDescent="0.25">
      <c r="A1721" t="s">
        <v>346</v>
      </c>
      <c r="B1721">
        <v>193</v>
      </c>
      <c r="C1721" t="s">
        <v>38</v>
      </c>
      <c r="D1721">
        <v>2011</v>
      </c>
      <c r="E1721" t="s">
        <v>2374</v>
      </c>
      <c r="I1721">
        <v>175.72126</v>
      </c>
      <c r="J1721">
        <v>107.41322</v>
      </c>
      <c r="K1721">
        <v>68.308035000000004</v>
      </c>
      <c r="N1721">
        <v>24.064526999999998</v>
      </c>
      <c r="O1721">
        <v>17.028158999999999</v>
      </c>
      <c r="P1721">
        <v>1466.7439999999999</v>
      </c>
      <c r="Q1721" t="s">
        <v>6</v>
      </c>
      <c r="R1721" t="s">
        <v>6</v>
      </c>
      <c r="S1721" t="s">
        <v>6</v>
      </c>
      <c r="T1721" t="s">
        <v>1365</v>
      </c>
      <c r="U1721" t="s">
        <v>1365</v>
      </c>
      <c r="V1721" t="s">
        <v>1365</v>
      </c>
      <c r="W1721" t="s">
        <v>934</v>
      </c>
      <c r="X1721" t="s">
        <v>934</v>
      </c>
      <c r="Y1721" t="s">
        <v>6</v>
      </c>
      <c r="Z1721" t="s">
        <v>6</v>
      </c>
      <c r="AA1721" t="s">
        <v>2312</v>
      </c>
      <c r="AB1721" t="s">
        <v>2313</v>
      </c>
      <c r="AC1721" t="s">
        <v>1440</v>
      </c>
    </row>
    <row r="1722" spans="1:29" x14ac:dyDescent="0.25">
      <c r="A1722" t="s">
        <v>346</v>
      </c>
      <c r="B1722">
        <v>193</v>
      </c>
      <c r="C1722" t="s">
        <v>38</v>
      </c>
      <c r="D1722">
        <v>2012</v>
      </c>
      <c r="E1722" t="s">
        <v>2375</v>
      </c>
      <c r="I1722">
        <v>178.08864</v>
      </c>
      <c r="J1722">
        <v>108.02121</v>
      </c>
      <c r="K1722">
        <v>70.067437999999996</v>
      </c>
      <c r="N1722">
        <v>27.539621</v>
      </c>
      <c r="O1722">
        <v>19.402629000000001</v>
      </c>
      <c r="P1722">
        <v>1514.8720000000001</v>
      </c>
      <c r="Q1722" t="s">
        <v>6</v>
      </c>
      <c r="R1722" t="s">
        <v>6</v>
      </c>
      <c r="S1722" t="s">
        <v>6</v>
      </c>
      <c r="T1722" t="s">
        <v>1365</v>
      </c>
      <c r="U1722" t="s">
        <v>1365</v>
      </c>
      <c r="V1722" t="s">
        <v>1365</v>
      </c>
      <c r="W1722" t="s">
        <v>934</v>
      </c>
      <c r="X1722" t="s">
        <v>934</v>
      </c>
      <c r="Y1722" t="s">
        <v>6</v>
      </c>
      <c r="Z1722" t="s">
        <v>6</v>
      </c>
      <c r="AA1722" t="s">
        <v>2312</v>
      </c>
      <c r="AB1722" t="s">
        <v>2313</v>
      </c>
      <c r="AC1722" t="s">
        <v>1440</v>
      </c>
    </row>
    <row r="1723" spans="1:29" x14ac:dyDescent="0.25">
      <c r="A1723" t="s">
        <v>346</v>
      </c>
      <c r="B1723">
        <v>193</v>
      </c>
      <c r="C1723" t="s">
        <v>38</v>
      </c>
      <c r="D1723">
        <v>2013</v>
      </c>
      <c r="E1723" t="s">
        <v>2376</v>
      </c>
      <c r="I1723">
        <v>184.53657000000001</v>
      </c>
      <c r="J1723">
        <v>110.61691999999999</v>
      </c>
      <c r="K1723">
        <v>73.919649000000007</v>
      </c>
      <c r="N1723">
        <v>30.498480000000001</v>
      </c>
      <c r="O1723">
        <v>21.411591999999999</v>
      </c>
      <c r="P1723">
        <v>1567.847</v>
      </c>
      <c r="Q1723" t="s">
        <v>6</v>
      </c>
      <c r="R1723" t="s">
        <v>6</v>
      </c>
      <c r="S1723" t="s">
        <v>6</v>
      </c>
      <c r="T1723" t="s">
        <v>1365</v>
      </c>
      <c r="U1723" t="s">
        <v>1365</v>
      </c>
      <c r="V1723" t="s">
        <v>1365</v>
      </c>
      <c r="W1723" t="s">
        <v>934</v>
      </c>
      <c r="X1723" t="s">
        <v>934</v>
      </c>
      <c r="Y1723" t="s">
        <v>6</v>
      </c>
      <c r="Z1723" t="s">
        <v>6</v>
      </c>
      <c r="AA1723" t="s">
        <v>2312</v>
      </c>
      <c r="AB1723" t="s">
        <v>2313</v>
      </c>
      <c r="AC1723" t="s">
        <v>1440</v>
      </c>
    </row>
    <row r="1724" spans="1:29" x14ac:dyDescent="0.25">
      <c r="A1724" t="s">
        <v>346</v>
      </c>
      <c r="B1724">
        <v>193</v>
      </c>
      <c r="C1724" t="s">
        <v>38</v>
      </c>
      <c r="D1724">
        <v>2014</v>
      </c>
      <c r="E1724" t="s">
        <v>2377</v>
      </c>
      <c r="I1724">
        <v>190.44775000000001</v>
      </c>
      <c r="J1724">
        <v>114.17193</v>
      </c>
      <c r="K1724">
        <v>76.275817000000004</v>
      </c>
      <c r="N1724">
        <v>34.024766999999997</v>
      </c>
      <c r="O1724">
        <v>24.62153</v>
      </c>
      <c r="P1724">
        <v>1614.5930000000001</v>
      </c>
      <c r="Q1724" t="s">
        <v>6</v>
      </c>
      <c r="R1724" t="s">
        <v>6</v>
      </c>
      <c r="S1724" t="s">
        <v>6</v>
      </c>
      <c r="T1724" t="s">
        <v>1365</v>
      </c>
      <c r="U1724" t="s">
        <v>1365</v>
      </c>
      <c r="V1724" t="s">
        <v>1365</v>
      </c>
      <c r="W1724" t="s">
        <v>934</v>
      </c>
      <c r="X1724" t="s">
        <v>934</v>
      </c>
      <c r="Y1724" t="s">
        <v>6</v>
      </c>
      <c r="Z1724" t="s">
        <v>6</v>
      </c>
      <c r="AA1724" t="s">
        <v>2312</v>
      </c>
      <c r="AB1724" t="s">
        <v>2313</v>
      </c>
      <c r="AC1724" t="s">
        <v>1440</v>
      </c>
    </row>
    <row r="1725" spans="1:29" x14ac:dyDescent="0.25">
      <c r="A1725" t="s">
        <v>346</v>
      </c>
      <c r="B1725">
        <v>193</v>
      </c>
      <c r="C1725" t="s">
        <v>38</v>
      </c>
      <c r="D1725">
        <v>2015</v>
      </c>
      <c r="E1725" t="s">
        <v>2378</v>
      </c>
      <c r="I1725">
        <v>201.40898000000001</v>
      </c>
      <c r="J1725">
        <v>119.59141</v>
      </c>
      <c r="K1725">
        <v>81.817566999999997</v>
      </c>
      <c r="N1725">
        <v>37.689878</v>
      </c>
      <c r="O1725">
        <v>28.454004000000001</v>
      </c>
      <c r="P1725">
        <v>1641.117</v>
      </c>
      <c r="Q1725" t="s">
        <v>6</v>
      </c>
      <c r="R1725" t="s">
        <v>6</v>
      </c>
      <c r="S1725" t="s">
        <v>6</v>
      </c>
      <c r="T1725" t="s">
        <v>1365</v>
      </c>
      <c r="U1725" t="s">
        <v>1365</v>
      </c>
      <c r="V1725" t="s">
        <v>1365</v>
      </c>
      <c r="W1725" t="s">
        <v>934</v>
      </c>
      <c r="X1725" t="s">
        <v>934</v>
      </c>
      <c r="Y1725" t="s">
        <v>6</v>
      </c>
      <c r="Z1725" t="s">
        <v>6</v>
      </c>
      <c r="AA1725" t="s">
        <v>2312</v>
      </c>
      <c r="AB1725" t="s">
        <v>2313</v>
      </c>
      <c r="AC1725" t="s">
        <v>1440</v>
      </c>
    </row>
    <row r="1726" spans="1:29" x14ac:dyDescent="0.25">
      <c r="A1726" t="s">
        <v>346</v>
      </c>
      <c r="B1726">
        <v>193</v>
      </c>
      <c r="C1726" t="s">
        <v>38</v>
      </c>
      <c r="D1726">
        <v>2016</v>
      </c>
      <c r="E1726" t="s">
        <v>2379</v>
      </c>
      <c r="I1726">
        <v>201.76092</v>
      </c>
      <c r="J1726">
        <v>121.74262</v>
      </c>
      <c r="K1726">
        <v>80.018306999999993</v>
      </c>
      <c r="N1726">
        <v>40.458069000000002</v>
      </c>
      <c r="O1726">
        <v>31.560625999999999</v>
      </c>
      <c r="P1726">
        <v>1704.22</v>
      </c>
      <c r="Q1726" t="s">
        <v>6</v>
      </c>
      <c r="R1726" t="s">
        <v>6</v>
      </c>
      <c r="S1726" t="s">
        <v>6</v>
      </c>
      <c r="T1726" t="s">
        <v>1365</v>
      </c>
      <c r="U1726" t="s">
        <v>1365</v>
      </c>
      <c r="V1726" t="s">
        <v>1365</v>
      </c>
      <c r="W1726" t="s">
        <v>934</v>
      </c>
      <c r="X1726" t="s">
        <v>934</v>
      </c>
      <c r="Y1726" t="s">
        <v>6</v>
      </c>
      <c r="Z1726" t="s">
        <v>6</v>
      </c>
      <c r="AA1726" t="s">
        <v>2312</v>
      </c>
      <c r="AB1726" t="s">
        <v>2313</v>
      </c>
      <c r="AC1726" t="s">
        <v>1440</v>
      </c>
    </row>
    <row r="1727" spans="1:29" x14ac:dyDescent="0.25">
      <c r="A1727" t="s">
        <v>346</v>
      </c>
      <c r="B1727">
        <v>193</v>
      </c>
      <c r="C1727" t="s">
        <v>38</v>
      </c>
      <c r="D1727">
        <v>2017</v>
      </c>
      <c r="E1727" t="s">
        <v>2380</v>
      </c>
      <c r="I1727">
        <v>195.44981000000001</v>
      </c>
      <c r="J1727">
        <v>120.94253999999999</v>
      </c>
      <c r="K1727">
        <v>74.507266000000001</v>
      </c>
      <c r="N1727">
        <v>41.06615</v>
      </c>
      <c r="O1727">
        <v>32.211202</v>
      </c>
      <c r="P1727">
        <v>1808.5820000000001</v>
      </c>
      <c r="Q1727" t="s">
        <v>6</v>
      </c>
      <c r="R1727" t="s">
        <v>6</v>
      </c>
      <c r="S1727" t="s">
        <v>6</v>
      </c>
      <c r="T1727" t="s">
        <v>1365</v>
      </c>
      <c r="U1727" t="s">
        <v>1365</v>
      </c>
      <c r="V1727" t="s">
        <v>1365</v>
      </c>
      <c r="W1727" t="s">
        <v>934</v>
      </c>
      <c r="X1727" t="s">
        <v>934</v>
      </c>
      <c r="Y1727" t="s">
        <v>6</v>
      </c>
      <c r="Z1727" t="s">
        <v>6</v>
      </c>
      <c r="AA1727" t="s">
        <v>2312</v>
      </c>
      <c r="AB1727" t="s">
        <v>2313</v>
      </c>
      <c r="AC1727" t="s">
        <v>1440</v>
      </c>
    </row>
    <row r="1728" spans="1:29" x14ac:dyDescent="0.25">
      <c r="A1728" t="s">
        <v>346</v>
      </c>
      <c r="B1728">
        <v>193</v>
      </c>
      <c r="C1728" t="s">
        <v>38</v>
      </c>
      <c r="D1728">
        <v>2018</v>
      </c>
      <c r="E1728" t="s">
        <v>2381</v>
      </c>
      <c r="I1728">
        <v>195.48885999999999</v>
      </c>
      <c r="J1728">
        <v>120.14113999999999</v>
      </c>
      <c r="K1728">
        <v>75.347716000000005</v>
      </c>
      <c r="N1728">
        <v>41.368558999999998</v>
      </c>
      <c r="O1728">
        <v>30.026420999999999</v>
      </c>
      <c r="P1728">
        <v>1898.1</v>
      </c>
      <c r="Q1728" t="s">
        <v>6</v>
      </c>
      <c r="R1728" t="s">
        <v>6</v>
      </c>
      <c r="S1728" t="s">
        <v>6</v>
      </c>
      <c r="T1728" t="s">
        <v>1365</v>
      </c>
      <c r="U1728" t="s">
        <v>1365</v>
      </c>
      <c r="V1728" t="s">
        <v>1365</v>
      </c>
      <c r="W1728" t="s">
        <v>934</v>
      </c>
      <c r="X1728" t="s">
        <v>934</v>
      </c>
      <c r="Y1728" t="s">
        <v>6</v>
      </c>
      <c r="Z1728" t="s">
        <v>6</v>
      </c>
      <c r="AA1728" t="s">
        <v>2312</v>
      </c>
      <c r="AB1728" t="s">
        <v>2313</v>
      </c>
      <c r="AC1728" t="s">
        <v>1440</v>
      </c>
    </row>
    <row r="1729" spans="1:29" x14ac:dyDescent="0.25">
      <c r="A1729" t="s">
        <v>346</v>
      </c>
      <c r="B1729">
        <v>196</v>
      </c>
      <c r="C1729" t="s">
        <v>112</v>
      </c>
      <c r="D1729">
        <v>1950</v>
      </c>
      <c r="E1729" t="s">
        <v>2382</v>
      </c>
      <c r="O1729">
        <v>89.152319000000006</v>
      </c>
      <c r="P1729">
        <v>1.5030456000000001</v>
      </c>
      <c r="Q1729" t="s">
        <v>6</v>
      </c>
      <c r="R1729" t="s">
        <v>6</v>
      </c>
      <c r="S1729" t="s">
        <v>6</v>
      </c>
      <c r="T1729" t="s">
        <v>1799</v>
      </c>
      <c r="U1729" t="s">
        <v>1799</v>
      </c>
      <c r="V1729" t="s">
        <v>1799</v>
      </c>
      <c r="W1729" t="s">
        <v>1293</v>
      </c>
      <c r="X1729" t="s">
        <v>1293</v>
      </c>
      <c r="Y1729" t="s">
        <v>6</v>
      </c>
      <c r="Z1729" t="s">
        <v>6</v>
      </c>
      <c r="AA1729" t="s">
        <v>6</v>
      </c>
      <c r="AB1729" t="s">
        <v>2383</v>
      </c>
      <c r="AC1729" t="s">
        <v>715</v>
      </c>
    </row>
    <row r="1730" spans="1:29" x14ac:dyDescent="0.25">
      <c r="A1730" t="s">
        <v>346</v>
      </c>
      <c r="B1730">
        <v>196</v>
      </c>
      <c r="C1730" t="s">
        <v>112</v>
      </c>
      <c r="D1730">
        <v>1951</v>
      </c>
      <c r="E1730" t="s">
        <v>2384</v>
      </c>
      <c r="O1730">
        <v>85.228469000000004</v>
      </c>
      <c r="P1730">
        <v>1.5652047</v>
      </c>
      <c r="Q1730" t="s">
        <v>6</v>
      </c>
      <c r="R1730" t="s">
        <v>6</v>
      </c>
      <c r="S1730" t="s">
        <v>6</v>
      </c>
      <c r="T1730" t="s">
        <v>1799</v>
      </c>
      <c r="U1730" t="s">
        <v>1799</v>
      </c>
      <c r="V1730" t="s">
        <v>1799</v>
      </c>
      <c r="W1730" t="s">
        <v>1293</v>
      </c>
      <c r="X1730" t="s">
        <v>1293</v>
      </c>
      <c r="Y1730" t="s">
        <v>6</v>
      </c>
      <c r="Z1730" t="s">
        <v>6</v>
      </c>
      <c r="AA1730" t="s">
        <v>6</v>
      </c>
      <c r="AB1730" t="s">
        <v>2383</v>
      </c>
      <c r="AC1730" t="s">
        <v>715</v>
      </c>
    </row>
    <row r="1731" spans="1:29" x14ac:dyDescent="0.25">
      <c r="A1731" t="s">
        <v>346</v>
      </c>
      <c r="B1731">
        <v>196</v>
      </c>
      <c r="C1731" t="s">
        <v>112</v>
      </c>
      <c r="D1731">
        <v>1952</v>
      </c>
      <c r="E1731" t="s">
        <v>2385</v>
      </c>
      <c r="O1731">
        <v>80.006429999999995</v>
      </c>
      <c r="P1731">
        <v>1.6336187</v>
      </c>
      <c r="Q1731" t="s">
        <v>6</v>
      </c>
      <c r="R1731" t="s">
        <v>6</v>
      </c>
      <c r="S1731" t="s">
        <v>6</v>
      </c>
      <c r="T1731" t="s">
        <v>1799</v>
      </c>
      <c r="U1731" t="s">
        <v>1799</v>
      </c>
      <c r="V1731" t="s">
        <v>1799</v>
      </c>
      <c r="W1731" t="s">
        <v>1293</v>
      </c>
      <c r="X1731" t="s">
        <v>1293</v>
      </c>
      <c r="Y1731" t="s">
        <v>6</v>
      </c>
      <c r="Z1731" t="s">
        <v>6</v>
      </c>
      <c r="AA1731" t="s">
        <v>6</v>
      </c>
      <c r="AB1731" t="s">
        <v>2383</v>
      </c>
      <c r="AC1731" t="s">
        <v>715</v>
      </c>
    </row>
    <row r="1732" spans="1:29" x14ac:dyDescent="0.25">
      <c r="A1732" t="s">
        <v>346</v>
      </c>
      <c r="B1732">
        <v>196</v>
      </c>
      <c r="C1732" t="s">
        <v>112</v>
      </c>
      <c r="D1732">
        <v>1953</v>
      </c>
      <c r="E1732" t="s">
        <v>2386</v>
      </c>
      <c r="O1732">
        <v>74.133698999999993</v>
      </c>
      <c r="P1732">
        <v>1.8008005</v>
      </c>
      <c r="Q1732" t="s">
        <v>6</v>
      </c>
      <c r="R1732" t="s">
        <v>6</v>
      </c>
      <c r="S1732" t="s">
        <v>6</v>
      </c>
      <c r="T1732" t="s">
        <v>1799</v>
      </c>
      <c r="U1732" t="s">
        <v>1799</v>
      </c>
      <c r="V1732" t="s">
        <v>1799</v>
      </c>
      <c r="W1732" t="s">
        <v>1293</v>
      </c>
      <c r="X1732" t="s">
        <v>1293</v>
      </c>
      <c r="Y1732" t="s">
        <v>6</v>
      </c>
      <c r="Z1732" t="s">
        <v>6</v>
      </c>
      <c r="AA1732" t="s">
        <v>6</v>
      </c>
      <c r="AB1732" t="s">
        <v>2383</v>
      </c>
      <c r="AC1732" t="s">
        <v>715</v>
      </c>
    </row>
    <row r="1733" spans="1:29" x14ac:dyDescent="0.25">
      <c r="A1733" t="s">
        <v>346</v>
      </c>
      <c r="B1733">
        <v>196</v>
      </c>
      <c r="C1733" t="s">
        <v>112</v>
      </c>
      <c r="D1733">
        <v>1954</v>
      </c>
      <c r="E1733" t="s">
        <v>2387</v>
      </c>
      <c r="O1733">
        <v>69.693307000000004</v>
      </c>
      <c r="P1733">
        <v>2.0217149000000001</v>
      </c>
      <c r="Q1733" t="s">
        <v>6</v>
      </c>
      <c r="R1733" t="s">
        <v>6</v>
      </c>
      <c r="S1733" t="s">
        <v>6</v>
      </c>
      <c r="T1733" t="s">
        <v>1799</v>
      </c>
      <c r="U1733" t="s">
        <v>1799</v>
      </c>
      <c r="V1733" t="s">
        <v>1799</v>
      </c>
      <c r="W1733" t="s">
        <v>1293</v>
      </c>
      <c r="X1733" t="s">
        <v>1293</v>
      </c>
      <c r="Y1733" t="s">
        <v>6</v>
      </c>
      <c r="Z1733" t="s">
        <v>6</v>
      </c>
      <c r="AA1733" t="s">
        <v>6</v>
      </c>
      <c r="AB1733" t="s">
        <v>2383</v>
      </c>
      <c r="AC1733" t="s">
        <v>715</v>
      </c>
    </row>
    <row r="1734" spans="1:29" x14ac:dyDescent="0.25">
      <c r="A1734" t="s">
        <v>346</v>
      </c>
      <c r="B1734">
        <v>196</v>
      </c>
      <c r="C1734" t="s">
        <v>112</v>
      </c>
      <c r="D1734">
        <v>1955</v>
      </c>
      <c r="E1734" t="s">
        <v>2388</v>
      </c>
      <c r="O1734">
        <v>68.503444999999999</v>
      </c>
      <c r="P1734">
        <v>2.1269003</v>
      </c>
      <c r="Q1734" t="s">
        <v>6</v>
      </c>
      <c r="R1734" t="s">
        <v>6</v>
      </c>
      <c r="S1734" t="s">
        <v>6</v>
      </c>
      <c r="T1734" t="s">
        <v>1799</v>
      </c>
      <c r="U1734" t="s">
        <v>1799</v>
      </c>
      <c r="V1734" t="s">
        <v>1799</v>
      </c>
      <c r="W1734" t="s">
        <v>1293</v>
      </c>
      <c r="X1734" t="s">
        <v>1293</v>
      </c>
      <c r="Y1734" t="s">
        <v>6</v>
      </c>
      <c r="Z1734" t="s">
        <v>6</v>
      </c>
      <c r="AA1734" t="s">
        <v>6</v>
      </c>
      <c r="AB1734" t="s">
        <v>2383</v>
      </c>
      <c r="AC1734" t="s">
        <v>715</v>
      </c>
    </row>
    <row r="1735" spans="1:29" x14ac:dyDescent="0.25">
      <c r="A1735" t="s">
        <v>346</v>
      </c>
      <c r="B1735">
        <v>196</v>
      </c>
      <c r="C1735" t="s">
        <v>112</v>
      </c>
      <c r="D1735">
        <v>1956</v>
      </c>
      <c r="E1735" t="s">
        <v>2389</v>
      </c>
      <c r="O1735">
        <v>65.866043000000005</v>
      </c>
      <c r="P1735">
        <v>2.2318025000000001</v>
      </c>
      <c r="Q1735" t="s">
        <v>6</v>
      </c>
      <c r="R1735" t="s">
        <v>6</v>
      </c>
      <c r="S1735" t="s">
        <v>6</v>
      </c>
      <c r="T1735" t="s">
        <v>1799</v>
      </c>
      <c r="U1735" t="s">
        <v>1799</v>
      </c>
      <c r="V1735" t="s">
        <v>1799</v>
      </c>
      <c r="W1735" t="s">
        <v>1293</v>
      </c>
      <c r="X1735" t="s">
        <v>1293</v>
      </c>
      <c r="Y1735" t="s">
        <v>6</v>
      </c>
      <c r="Z1735" t="s">
        <v>6</v>
      </c>
      <c r="AA1735" t="s">
        <v>6</v>
      </c>
      <c r="AB1735" t="s">
        <v>2383</v>
      </c>
      <c r="AC1735" t="s">
        <v>715</v>
      </c>
    </row>
    <row r="1736" spans="1:29" x14ac:dyDescent="0.25">
      <c r="A1736" t="s">
        <v>346</v>
      </c>
      <c r="B1736">
        <v>196</v>
      </c>
      <c r="C1736" t="s">
        <v>112</v>
      </c>
      <c r="D1736">
        <v>1957</v>
      </c>
      <c r="E1736" t="s">
        <v>2390</v>
      </c>
      <c r="O1736">
        <v>63.973951999999997</v>
      </c>
      <c r="P1736">
        <v>2.3665881999999998</v>
      </c>
      <c r="Q1736" t="s">
        <v>6</v>
      </c>
      <c r="R1736" t="s">
        <v>6</v>
      </c>
      <c r="S1736" t="s">
        <v>6</v>
      </c>
      <c r="T1736" t="s">
        <v>1799</v>
      </c>
      <c r="U1736" t="s">
        <v>1799</v>
      </c>
      <c r="V1736" t="s">
        <v>1799</v>
      </c>
      <c r="W1736" t="s">
        <v>1293</v>
      </c>
      <c r="X1736" t="s">
        <v>1293</v>
      </c>
      <c r="Y1736" t="s">
        <v>6</v>
      </c>
      <c r="Z1736" t="s">
        <v>6</v>
      </c>
      <c r="AA1736" t="s">
        <v>6</v>
      </c>
      <c r="AB1736" t="s">
        <v>2383</v>
      </c>
      <c r="AC1736" t="s">
        <v>715</v>
      </c>
    </row>
    <row r="1737" spans="1:29" x14ac:dyDescent="0.25">
      <c r="A1737" t="s">
        <v>346</v>
      </c>
      <c r="B1737">
        <v>196</v>
      </c>
      <c r="C1737" t="s">
        <v>112</v>
      </c>
      <c r="D1737">
        <v>1958</v>
      </c>
      <c r="E1737" t="s">
        <v>2391</v>
      </c>
      <c r="O1737">
        <v>63.663316000000002</v>
      </c>
      <c r="P1737">
        <v>2.4566737999999999</v>
      </c>
      <c r="Q1737" t="s">
        <v>6</v>
      </c>
      <c r="R1737" t="s">
        <v>6</v>
      </c>
      <c r="S1737" t="s">
        <v>6</v>
      </c>
      <c r="T1737" t="s">
        <v>1799</v>
      </c>
      <c r="U1737" t="s">
        <v>1799</v>
      </c>
      <c r="V1737" t="s">
        <v>1799</v>
      </c>
      <c r="W1737" t="s">
        <v>1293</v>
      </c>
      <c r="X1737" t="s">
        <v>1293</v>
      </c>
      <c r="Y1737" t="s">
        <v>6</v>
      </c>
      <c r="Z1737" t="s">
        <v>6</v>
      </c>
      <c r="AA1737" t="s">
        <v>6</v>
      </c>
      <c r="AB1737" t="s">
        <v>2383</v>
      </c>
      <c r="AC1737" t="s">
        <v>715</v>
      </c>
    </row>
    <row r="1738" spans="1:29" x14ac:dyDescent="0.25">
      <c r="A1738" t="s">
        <v>346</v>
      </c>
      <c r="B1738">
        <v>196</v>
      </c>
      <c r="C1738" t="s">
        <v>112</v>
      </c>
      <c r="D1738">
        <v>1959</v>
      </c>
      <c r="E1738" t="s">
        <v>2392</v>
      </c>
      <c r="O1738">
        <v>62.371577000000002</v>
      </c>
      <c r="P1738">
        <v>2.6181797000000002</v>
      </c>
      <c r="Q1738" t="s">
        <v>6</v>
      </c>
      <c r="R1738" t="s">
        <v>6</v>
      </c>
      <c r="S1738" t="s">
        <v>6</v>
      </c>
      <c r="T1738" t="s">
        <v>1799</v>
      </c>
      <c r="U1738" t="s">
        <v>1799</v>
      </c>
      <c r="V1738" t="s">
        <v>1799</v>
      </c>
      <c r="W1738" t="s">
        <v>1293</v>
      </c>
      <c r="X1738" t="s">
        <v>1293</v>
      </c>
      <c r="Y1738" t="s">
        <v>6</v>
      </c>
      <c r="Z1738" t="s">
        <v>6</v>
      </c>
      <c r="AA1738" t="s">
        <v>6</v>
      </c>
      <c r="AB1738" t="s">
        <v>2383</v>
      </c>
      <c r="AC1738" t="s">
        <v>715</v>
      </c>
    </row>
    <row r="1739" spans="1:29" x14ac:dyDescent="0.25">
      <c r="A1739" t="s">
        <v>346</v>
      </c>
      <c r="B1739">
        <v>196</v>
      </c>
      <c r="C1739" t="s">
        <v>112</v>
      </c>
      <c r="D1739">
        <v>1960</v>
      </c>
      <c r="E1739" t="s">
        <v>2393</v>
      </c>
      <c r="I1739">
        <v>29.192433000000001</v>
      </c>
      <c r="O1739">
        <v>60.056054000000003</v>
      </c>
      <c r="P1739">
        <v>2.8123725999999998</v>
      </c>
      <c r="Q1739" t="s">
        <v>6</v>
      </c>
      <c r="R1739" t="s">
        <v>6</v>
      </c>
      <c r="S1739" t="s">
        <v>6</v>
      </c>
      <c r="T1739" t="s">
        <v>1799</v>
      </c>
      <c r="U1739" t="s">
        <v>1799</v>
      </c>
      <c r="V1739" t="s">
        <v>1799</v>
      </c>
      <c r="W1739" t="s">
        <v>1293</v>
      </c>
      <c r="X1739" t="s">
        <v>1293</v>
      </c>
      <c r="Y1739" t="s">
        <v>6</v>
      </c>
      <c r="Z1739" t="s">
        <v>6</v>
      </c>
      <c r="AA1739" t="s">
        <v>6</v>
      </c>
      <c r="AB1739" t="s">
        <v>2383</v>
      </c>
      <c r="AC1739" t="s">
        <v>715</v>
      </c>
    </row>
    <row r="1740" spans="1:29" x14ac:dyDescent="0.25">
      <c r="A1740" t="s">
        <v>346</v>
      </c>
      <c r="B1740">
        <v>196</v>
      </c>
      <c r="C1740" t="s">
        <v>112</v>
      </c>
      <c r="D1740">
        <v>1961</v>
      </c>
      <c r="E1740" t="s">
        <v>2394</v>
      </c>
      <c r="I1740">
        <v>30.392513999999998</v>
      </c>
      <c r="O1740">
        <v>60.506197999999998</v>
      </c>
      <c r="P1740">
        <v>2.8691276000000001</v>
      </c>
      <c r="Q1740" t="s">
        <v>6</v>
      </c>
      <c r="R1740" t="s">
        <v>6</v>
      </c>
      <c r="S1740" t="s">
        <v>6</v>
      </c>
      <c r="T1740" t="s">
        <v>1799</v>
      </c>
      <c r="U1740" t="s">
        <v>1799</v>
      </c>
      <c r="V1740" t="s">
        <v>1799</v>
      </c>
      <c r="W1740" t="s">
        <v>1293</v>
      </c>
      <c r="X1740" t="s">
        <v>1293</v>
      </c>
      <c r="Y1740" t="s">
        <v>6</v>
      </c>
      <c r="Z1740" t="s">
        <v>6</v>
      </c>
      <c r="AA1740" t="s">
        <v>6</v>
      </c>
      <c r="AB1740" t="s">
        <v>2383</v>
      </c>
      <c r="AC1740" t="s">
        <v>715</v>
      </c>
    </row>
    <row r="1741" spans="1:29" x14ac:dyDescent="0.25">
      <c r="A1741" t="s">
        <v>346</v>
      </c>
      <c r="B1741">
        <v>196</v>
      </c>
      <c r="C1741" t="s">
        <v>112</v>
      </c>
      <c r="D1741">
        <v>1962</v>
      </c>
      <c r="E1741" t="s">
        <v>2395</v>
      </c>
      <c r="I1741">
        <v>28.207429999999999</v>
      </c>
      <c r="O1741">
        <v>58.151691</v>
      </c>
      <c r="P1741">
        <v>3.1091099</v>
      </c>
      <c r="Q1741" t="s">
        <v>6</v>
      </c>
      <c r="R1741" t="s">
        <v>6</v>
      </c>
      <c r="S1741" t="s">
        <v>6</v>
      </c>
      <c r="T1741" t="s">
        <v>1799</v>
      </c>
      <c r="U1741" t="s">
        <v>1799</v>
      </c>
      <c r="V1741" t="s">
        <v>1799</v>
      </c>
      <c r="W1741" t="s">
        <v>1293</v>
      </c>
      <c r="X1741" t="s">
        <v>1293</v>
      </c>
      <c r="Y1741" t="s">
        <v>6</v>
      </c>
      <c r="Z1741" t="s">
        <v>6</v>
      </c>
      <c r="AA1741" t="s">
        <v>6</v>
      </c>
      <c r="AB1741" t="s">
        <v>2383</v>
      </c>
      <c r="AC1741" t="s">
        <v>715</v>
      </c>
    </row>
    <row r="1742" spans="1:29" x14ac:dyDescent="0.25">
      <c r="A1742" t="s">
        <v>346</v>
      </c>
      <c r="B1742">
        <v>196</v>
      </c>
      <c r="C1742" t="s">
        <v>112</v>
      </c>
      <c r="D1742">
        <v>1963</v>
      </c>
      <c r="E1742" t="s">
        <v>2396</v>
      </c>
      <c r="I1742">
        <v>27.584266</v>
      </c>
      <c r="O1742">
        <v>57.363408999999997</v>
      </c>
      <c r="P1742">
        <v>3.3714871999999998</v>
      </c>
      <c r="Q1742" t="s">
        <v>6</v>
      </c>
      <c r="R1742" t="s">
        <v>6</v>
      </c>
      <c r="S1742" t="s">
        <v>6</v>
      </c>
      <c r="T1742" t="s">
        <v>1799</v>
      </c>
      <c r="U1742" t="s">
        <v>1799</v>
      </c>
      <c r="V1742" t="s">
        <v>1799</v>
      </c>
      <c r="W1742" t="s">
        <v>1293</v>
      </c>
      <c r="X1742" t="s">
        <v>1293</v>
      </c>
      <c r="Y1742" t="s">
        <v>6</v>
      </c>
      <c r="Z1742" t="s">
        <v>6</v>
      </c>
      <c r="AA1742" t="s">
        <v>6</v>
      </c>
      <c r="AB1742" t="s">
        <v>2383</v>
      </c>
      <c r="AC1742" t="s">
        <v>715</v>
      </c>
    </row>
    <row r="1743" spans="1:29" x14ac:dyDescent="0.25">
      <c r="A1743" t="s">
        <v>346</v>
      </c>
      <c r="B1743">
        <v>196</v>
      </c>
      <c r="C1743" t="s">
        <v>112</v>
      </c>
      <c r="D1743">
        <v>1964</v>
      </c>
      <c r="E1743" t="s">
        <v>2397</v>
      </c>
      <c r="I1743">
        <v>27.052313999999999</v>
      </c>
      <c r="O1743">
        <v>54.919455999999997</v>
      </c>
      <c r="P1743">
        <v>3.6817552999999998</v>
      </c>
      <c r="Q1743" t="s">
        <v>6</v>
      </c>
      <c r="R1743" t="s">
        <v>6</v>
      </c>
      <c r="S1743" t="s">
        <v>6</v>
      </c>
      <c r="T1743" t="s">
        <v>1799</v>
      </c>
      <c r="U1743" t="s">
        <v>1799</v>
      </c>
      <c r="V1743" t="s">
        <v>1799</v>
      </c>
      <c r="W1743" t="s">
        <v>1293</v>
      </c>
      <c r="X1743" t="s">
        <v>1293</v>
      </c>
      <c r="Y1743" t="s">
        <v>6</v>
      </c>
      <c r="Z1743" t="s">
        <v>6</v>
      </c>
      <c r="AA1743" t="s">
        <v>6</v>
      </c>
      <c r="AB1743" t="s">
        <v>2383</v>
      </c>
      <c r="AC1743" t="s">
        <v>715</v>
      </c>
    </row>
    <row r="1744" spans="1:29" x14ac:dyDescent="0.25">
      <c r="A1744" t="s">
        <v>346</v>
      </c>
      <c r="B1744">
        <v>196</v>
      </c>
      <c r="C1744" t="s">
        <v>112</v>
      </c>
      <c r="D1744">
        <v>1965</v>
      </c>
      <c r="E1744" t="s">
        <v>2398</v>
      </c>
      <c r="I1744">
        <v>29.156945</v>
      </c>
      <c r="O1744">
        <v>53.466890999999997</v>
      </c>
      <c r="P1744">
        <v>4.0024769999999998</v>
      </c>
      <c r="Q1744" t="s">
        <v>6</v>
      </c>
      <c r="R1744" t="s">
        <v>6</v>
      </c>
      <c r="S1744" t="s">
        <v>6</v>
      </c>
      <c r="T1744" t="s">
        <v>1799</v>
      </c>
      <c r="U1744" t="s">
        <v>1799</v>
      </c>
      <c r="V1744" t="s">
        <v>1799</v>
      </c>
      <c r="W1744" t="s">
        <v>1293</v>
      </c>
      <c r="X1744" t="s">
        <v>1293</v>
      </c>
      <c r="Y1744" t="s">
        <v>6</v>
      </c>
      <c r="Z1744" t="s">
        <v>6</v>
      </c>
      <c r="AA1744" t="s">
        <v>6</v>
      </c>
      <c r="AB1744" t="s">
        <v>2383</v>
      </c>
      <c r="AC1744" t="s">
        <v>715</v>
      </c>
    </row>
    <row r="1745" spans="1:29" x14ac:dyDescent="0.25">
      <c r="A1745" t="s">
        <v>346</v>
      </c>
      <c r="B1745">
        <v>196</v>
      </c>
      <c r="C1745" t="s">
        <v>112</v>
      </c>
      <c r="D1745">
        <v>1966</v>
      </c>
      <c r="E1745" t="s">
        <v>2399</v>
      </c>
      <c r="I1745">
        <v>29.835179</v>
      </c>
      <c r="O1745">
        <v>54.237037999999998</v>
      </c>
      <c r="P1745">
        <v>4.1595192000000001</v>
      </c>
      <c r="Q1745" t="s">
        <v>6</v>
      </c>
      <c r="R1745" t="s">
        <v>6</v>
      </c>
      <c r="S1745" t="s">
        <v>6</v>
      </c>
      <c r="T1745" t="s">
        <v>1799</v>
      </c>
      <c r="U1745" t="s">
        <v>1799</v>
      </c>
      <c r="V1745" t="s">
        <v>1799</v>
      </c>
      <c r="W1745" t="s">
        <v>1293</v>
      </c>
      <c r="X1745" t="s">
        <v>1293</v>
      </c>
      <c r="Y1745" t="s">
        <v>6</v>
      </c>
      <c r="Z1745" t="s">
        <v>6</v>
      </c>
      <c r="AA1745" t="s">
        <v>6</v>
      </c>
      <c r="AB1745" t="s">
        <v>2383</v>
      </c>
      <c r="AC1745" t="s">
        <v>715</v>
      </c>
    </row>
    <row r="1746" spans="1:29" x14ac:dyDescent="0.25">
      <c r="A1746" t="s">
        <v>346</v>
      </c>
      <c r="B1746">
        <v>196</v>
      </c>
      <c r="C1746" t="s">
        <v>112</v>
      </c>
      <c r="D1746">
        <v>1967</v>
      </c>
      <c r="E1746" t="s">
        <v>2400</v>
      </c>
      <c r="I1746">
        <v>28.414116</v>
      </c>
      <c r="O1746">
        <v>55.810136999999997</v>
      </c>
      <c r="P1746">
        <v>4.3217955000000003</v>
      </c>
      <c r="Q1746" t="s">
        <v>6</v>
      </c>
      <c r="R1746" t="s">
        <v>6</v>
      </c>
      <c r="S1746" t="s">
        <v>6</v>
      </c>
      <c r="T1746" t="s">
        <v>1799</v>
      </c>
      <c r="U1746" t="s">
        <v>1799</v>
      </c>
      <c r="V1746" t="s">
        <v>1799</v>
      </c>
      <c r="W1746" t="s">
        <v>1293</v>
      </c>
      <c r="X1746" t="s">
        <v>1293</v>
      </c>
      <c r="Y1746" t="s">
        <v>6</v>
      </c>
      <c r="Z1746" t="s">
        <v>6</v>
      </c>
      <c r="AA1746" t="s">
        <v>6</v>
      </c>
      <c r="AB1746" t="s">
        <v>2383</v>
      </c>
      <c r="AC1746" t="s">
        <v>715</v>
      </c>
    </row>
    <row r="1747" spans="1:29" x14ac:dyDescent="0.25">
      <c r="A1747" t="s">
        <v>346</v>
      </c>
      <c r="B1747">
        <v>196</v>
      </c>
      <c r="C1747" t="s">
        <v>112</v>
      </c>
      <c r="D1747">
        <v>1968</v>
      </c>
      <c r="E1747" t="s">
        <v>2401</v>
      </c>
      <c r="I1747">
        <v>30.222926000000001</v>
      </c>
      <c r="O1747">
        <v>57.397239999999996</v>
      </c>
      <c r="P1747">
        <v>4.5594526999999996</v>
      </c>
      <c r="Q1747" t="s">
        <v>6</v>
      </c>
      <c r="R1747" t="s">
        <v>6</v>
      </c>
      <c r="S1747" t="s">
        <v>6</v>
      </c>
      <c r="T1747" t="s">
        <v>1799</v>
      </c>
      <c r="U1747" t="s">
        <v>1799</v>
      </c>
      <c r="V1747" t="s">
        <v>1799</v>
      </c>
      <c r="W1747" t="s">
        <v>1293</v>
      </c>
      <c r="X1747" t="s">
        <v>1293</v>
      </c>
      <c r="Y1747" t="s">
        <v>6</v>
      </c>
      <c r="Z1747" t="s">
        <v>6</v>
      </c>
      <c r="AA1747" t="s">
        <v>6</v>
      </c>
      <c r="AB1747" t="s">
        <v>2383</v>
      </c>
      <c r="AC1747" t="s">
        <v>715</v>
      </c>
    </row>
    <row r="1748" spans="1:29" x14ac:dyDescent="0.25">
      <c r="A1748" t="s">
        <v>346</v>
      </c>
      <c r="B1748">
        <v>196</v>
      </c>
      <c r="C1748" t="s">
        <v>112</v>
      </c>
      <c r="D1748">
        <v>1969</v>
      </c>
      <c r="E1748" t="s">
        <v>2402</v>
      </c>
      <c r="I1748">
        <v>30.309253000000002</v>
      </c>
      <c r="O1748">
        <v>55.136623</v>
      </c>
      <c r="P1748">
        <v>5.0347660999999997</v>
      </c>
      <c r="Q1748" t="s">
        <v>6</v>
      </c>
      <c r="R1748" t="s">
        <v>6</v>
      </c>
      <c r="S1748" t="s">
        <v>6</v>
      </c>
      <c r="T1748" t="s">
        <v>1799</v>
      </c>
      <c r="U1748" t="s">
        <v>1799</v>
      </c>
      <c r="V1748" t="s">
        <v>1799</v>
      </c>
      <c r="W1748" t="s">
        <v>1293</v>
      </c>
      <c r="X1748" t="s">
        <v>1293</v>
      </c>
      <c r="Y1748" t="s">
        <v>6</v>
      </c>
      <c r="Z1748" t="s">
        <v>6</v>
      </c>
      <c r="AA1748" t="s">
        <v>6</v>
      </c>
      <c r="AB1748" t="s">
        <v>2383</v>
      </c>
      <c r="AC1748" t="s">
        <v>715</v>
      </c>
    </row>
    <row r="1749" spans="1:29" x14ac:dyDescent="0.25">
      <c r="A1749" t="s">
        <v>346</v>
      </c>
      <c r="B1749">
        <v>196</v>
      </c>
      <c r="C1749" t="s">
        <v>112</v>
      </c>
      <c r="D1749">
        <v>1970</v>
      </c>
      <c r="E1749" t="s">
        <v>2403</v>
      </c>
      <c r="I1749">
        <v>31.210629999999998</v>
      </c>
      <c r="O1749">
        <v>49.691744</v>
      </c>
      <c r="P1749">
        <v>5.7896941000000002</v>
      </c>
      <c r="Q1749" t="s">
        <v>6</v>
      </c>
      <c r="R1749" t="s">
        <v>6</v>
      </c>
      <c r="S1749" t="s">
        <v>6</v>
      </c>
      <c r="T1749" t="s">
        <v>1799</v>
      </c>
      <c r="U1749" t="s">
        <v>1799</v>
      </c>
      <c r="V1749" t="s">
        <v>1799</v>
      </c>
      <c r="W1749" t="s">
        <v>1293</v>
      </c>
      <c r="X1749" t="s">
        <v>1293</v>
      </c>
      <c r="Y1749" t="s">
        <v>6</v>
      </c>
      <c r="Z1749" t="s">
        <v>6</v>
      </c>
      <c r="AA1749" t="s">
        <v>6</v>
      </c>
      <c r="AB1749" t="s">
        <v>2383</v>
      </c>
      <c r="AC1749" t="s">
        <v>715</v>
      </c>
    </row>
    <row r="1750" spans="1:29" x14ac:dyDescent="0.25">
      <c r="A1750" t="s">
        <v>346</v>
      </c>
      <c r="B1750">
        <v>196</v>
      </c>
      <c r="C1750" t="s">
        <v>112</v>
      </c>
      <c r="D1750">
        <v>1971</v>
      </c>
      <c r="E1750" t="s">
        <v>2404</v>
      </c>
      <c r="I1750">
        <v>29.337741000000001</v>
      </c>
      <c r="O1750">
        <v>44.554842000000001</v>
      </c>
      <c r="P1750">
        <v>6.7489859000000001</v>
      </c>
      <c r="Q1750" t="s">
        <v>6</v>
      </c>
      <c r="R1750" t="s">
        <v>6</v>
      </c>
      <c r="S1750" t="s">
        <v>6</v>
      </c>
      <c r="T1750" t="s">
        <v>1799</v>
      </c>
      <c r="U1750" t="s">
        <v>1799</v>
      </c>
      <c r="V1750" t="s">
        <v>1799</v>
      </c>
      <c r="W1750" t="s">
        <v>1293</v>
      </c>
      <c r="X1750" t="s">
        <v>1293</v>
      </c>
      <c r="Y1750" t="s">
        <v>6</v>
      </c>
      <c r="Z1750" t="s">
        <v>6</v>
      </c>
      <c r="AA1750" t="s">
        <v>6</v>
      </c>
      <c r="AB1750" t="s">
        <v>2383</v>
      </c>
      <c r="AC1750" t="s">
        <v>715</v>
      </c>
    </row>
    <row r="1751" spans="1:29" x14ac:dyDescent="0.25">
      <c r="A1751" t="s">
        <v>346</v>
      </c>
      <c r="B1751">
        <v>196</v>
      </c>
      <c r="C1751" t="s">
        <v>112</v>
      </c>
      <c r="D1751">
        <v>1972</v>
      </c>
      <c r="E1751" t="s">
        <v>2405</v>
      </c>
      <c r="I1751">
        <v>29.065937999999999</v>
      </c>
      <c r="O1751">
        <v>40.622197</v>
      </c>
      <c r="P1751">
        <v>7.8442334000000002</v>
      </c>
      <c r="Q1751" t="s">
        <v>6</v>
      </c>
      <c r="R1751" t="s">
        <v>6</v>
      </c>
      <c r="S1751" t="s">
        <v>6</v>
      </c>
      <c r="T1751" t="s">
        <v>1799</v>
      </c>
      <c r="U1751" t="s">
        <v>1799</v>
      </c>
      <c r="V1751" t="s">
        <v>1799</v>
      </c>
      <c r="W1751" t="s">
        <v>1293</v>
      </c>
      <c r="X1751" t="s">
        <v>1293</v>
      </c>
      <c r="Y1751" t="s">
        <v>6</v>
      </c>
      <c r="Z1751" t="s">
        <v>6</v>
      </c>
      <c r="AA1751" t="s">
        <v>6</v>
      </c>
      <c r="AB1751" t="s">
        <v>2383</v>
      </c>
      <c r="AC1751" t="s">
        <v>715</v>
      </c>
    </row>
    <row r="1752" spans="1:29" x14ac:dyDescent="0.25">
      <c r="A1752" t="s">
        <v>346</v>
      </c>
      <c r="B1752">
        <v>196</v>
      </c>
      <c r="C1752" t="s">
        <v>112</v>
      </c>
      <c r="D1752">
        <v>1973</v>
      </c>
      <c r="E1752" t="s">
        <v>2406</v>
      </c>
      <c r="I1752">
        <v>35.536245999999998</v>
      </c>
      <c r="O1752">
        <v>38.576703999999999</v>
      </c>
      <c r="P1752">
        <v>9.0808690999999992</v>
      </c>
      <c r="Q1752" t="s">
        <v>6</v>
      </c>
      <c r="R1752" t="s">
        <v>6</v>
      </c>
      <c r="S1752" t="s">
        <v>6</v>
      </c>
      <c r="T1752" t="s">
        <v>1799</v>
      </c>
      <c r="U1752" t="s">
        <v>1799</v>
      </c>
      <c r="V1752" t="s">
        <v>1799</v>
      </c>
      <c r="W1752" t="s">
        <v>1293</v>
      </c>
      <c r="X1752" t="s">
        <v>1293</v>
      </c>
      <c r="Y1752" t="s">
        <v>6</v>
      </c>
      <c r="Z1752" t="s">
        <v>6</v>
      </c>
      <c r="AA1752" t="s">
        <v>6</v>
      </c>
      <c r="AB1752" t="s">
        <v>2383</v>
      </c>
      <c r="AC1752" t="s">
        <v>715</v>
      </c>
    </row>
    <row r="1753" spans="1:29" x14ac:dyDescent="0.25">
      <c r="A1753" t="s">
        <v>346</v>
      </c>
      <c r="B1753">
        <v>196</v>
      </c>
      <c r="C1753" t="s">
        <v>112</v>
      </c>
      <c r="D1753">
        <v>1974</v>
      </c>
      <c r="E1753" t="s">
        <v>2407</v>
      </c>
      <c r="I1753">
        <v>39.446793999999997</v>
      </c>
      <c r="O1753">
        <v>37.782521000000003</v>
      </c>
      <c r="P1753">
        <v>9.8842000999999993</v>
      </c>
      <c r="Q1753" t="s">
        <v>6</v>
      </c>
      <c r="R1753" t="s">
        <v>6</v>
      </c>
      <c r="S1753" t="s">
        <v>6</v>
      </c>
      <c r="T1753" t="s">
        <v>1799</v>
      </c>
      <c r="U1753" t="s">
        <v>1799</v>
      </c>
      <c r="V1753" t="s">
        <v>1799</v>
      </c>
      <c r="W1753" t="s">
        <v>1293</v>
      </c>
      <c r="X1753" t="s">
        <v>1293</v>
      </c>
      <c r="Y1753" t="s">
        <v>6</v>
      </c>
      <c r="Z1753" t="s">
        <v>6</v>
      </c>
      <c r="AA1753" t="s">
        <v>6</v>
      </c>
      <c r="AB1753" t="s">
        <v>2383</v>
      </c>
      <c r="AC1753" t="s">
        <v>715</v>
      </c>
    </row>
    <row r="1754" spans="1:29" x14ac:dyDescent="0.25">
      <c r="A1754" t="s">
        <v>346</v>
      </c>
      <c r="B1754">
        <v>196</v>
      </c>
      <c r="C1754" t="s">
        <v>112</v>
      </c>
      <c r="D1754">
        <v>1975</v>
      </c>
      <c r="E1754" t="s">
        <v>2408</v>
      </c>
      <c r="I1754">
        <v>37.875222999999998</v>
      </c>
      <c r="O1754">
        <v>36.760936999999998</v>
      </c>
      <c r="P1754">
        <v>11.424355</v>
      </c>
      <c r="Q1754" t="s">
        <v>6</v>
      </c>
      <c r="R1754" t="s">
        <v>6</v>
      </c>
      <c r="S1754" t="s">
        <v>6</v>
      </c>
      <c r="T1754" t="s">
        <v>1799</v>
      </c>
      <c r="U1754" t="s">
        <v>1799</v>
      </c>
      <c r="V1754" t="s">
        <v>1799</v>
      </c>
      <c r="W1754" t="s">
        <v>1293</v>
      </c>
      <c r="X1754" t="s">
        <v>1293</v>
      </c>
      <c r="Y1754" t="s">
        <v>6</v>
      </c>
      <c r="Z1754" t="s">
        <v>6</v>
      </c>
      <c r="AA1754" t="s">
        <v>6</v>
      </c>
      <c r="AB1754" t="s">
        <v>2383</v>
      </c>
      <c r="AC1754" t="s">
        <v>715</v>
      </c>
    </row>
    <row r="1755" spans="1:29" x14ac:dyDescent="0.25">
      <c r="A1755" t="s">
        <v>346</v>
      </c>
      <c r="B1755">
        <v>196</v>
      </c>
      <c r="C1755" t="s">
        <v>112</v>
      </c>
      <c r="D1755">
        <v>1976</v>
      </c>
      <c r="E1755" t="s">
        <v>2409</v>
      </c>
      <c r="I1755">
        <v>38.496226</v>
      </c>
      <c r="O1755">
        <v>40.255535999999999</v>
      </c>
      <c r="P1755">
        <v>13.806547999999999</v>
      </c>
      <c r="Q1755" t="s">
        <v>6</v>
      </c>
      <c r="R1755" t="s">
        <v>6</v>
      </c>
      <c r="S1755" t="s">
        <v>6</v>
      </c>
      <c r="T1755" t="s">
        <v>1799</v>
      </c>
      <c r="U1755" t="s">
        <v>1799</v>
      </c>
      <c r="V1755" t="s">
        <v>1799</v>
      </c>
      <c r="W1755" t="s">
        <v>1293</v>
      </c>
      <c r="X1755" t="s">
        <v>1293</v>
      </c>
      <c r="Y1755" t="s">
        <v>6</v>
      </c>
      <c r="Z1755" t="s">
        <v>6</v>
      </c>
      <c r="AA1755" t="s">
        <v>6</v>
      </c>
      <c r="AB1755" t="s">
        <v>2383</v>
      </c>
      <c r="AC1755" t="s">
        <v>715</v>
      </c>
    </row>
    <row r="1756" spans="1:29" x14ac:dyDescent="0.25">
      <c r="A1756" t="s">
        <v>346</v>
      </c>
      <c r="B1756">
        <v>196</v>
      </c>
      <c r="C1756" t="s">
        <v>112</v>
      </c>
      <c r="D1756">
        <v>1977</v>
      </c>
      <c r="E1756" t="s">
        <v>2410</v>
      </c>
      <c r="I1756">
        <v>43.397641</v>
      </c>
      <c r="O1756">
        <v>43.158830999999999</v>
      </c>
      <c r="P1756">
        <v>14.57222</v>
      </c>
      <c r="Q1756" t="s">
        <v>6</v>
      </c>
      <c r="R1756" t="s">
        <v>6</v>
      </c>
      <c r="S1756" t="s">
        <v>6</v>
      </c>
      <c r="T1756" t="s">
        <v>1799</v>
      </c>
      <c r="U1756" t="s">
        <v>1799</v>
      </c>
      <c r="V1756" t="s">
        <v>1799</v>
      </c>
      <c r="W1756" t="s">
        <v>1293</v>
      </c>
      <c r="X1756" t="s">
        <v>1293</v>
      </c>
      <c r="Y1756" t="s">
        <v>6</v>
      </c>
      <c r="Z1756" t="s">
        <v>6</v>
      </c>
      <c r="AA1756" t="s">
        <v>6</v>
      </c>
      <c r="AB1756" t="s">
        <v>2383</v>
      </c>
      <c r="AC1756" t="s">
        <v>715</v>
      </c>
    </row>
    <row r="1757" spans="1:29" x14ac:dyDescent="0.25">
      <c r="A1757" t="s">
        <v>346</v>
      </c>
      <c r="B1757">
        <v>196</v>
      </c>
      <c r="C1757" t="s">
        <v>112</v>
      </c>
      <c r="D1757">
        <v>1978</v>
      </c>
      <c r="E1757" t="s">
        <v>2411</v>
      </c>
      <c r="I1757">
        <v>46.656343</v>
      </c>
      <c r="O1757">
        <v>45.334553999999997</v>
      </c>
      <c r="P1757">
        <v>16.507937999999999</v>
      </c>
      <c r="Q1757" t="s">
        <v>6</v>
      </c>
      <c r="R1757" t="s">
        <v>6</v>
      </c>
      <c r="S1757" t="s">
        <v>6</v>
      </c>
      <c r="T1757" t="s">
        <v>1799</v>
      </c>
      <c r="U1757" t="s">
        <v>1799</v>
      </c>
      <c r="V1757" t="s">
        <v>1799</v>
      </c>
      <c r="W1757" t="s">
        <v>1293</v>
      </c>
      <c r="X1757" t="s">
        <v>1293</v>
      </c>
      <c r="Y1757" t="s">
        <v>6</v>
      </c>
      <c r="Z1757" t="s">
        <v>6</v>
      </c>
      <c r="AA1757" t="s">
        <v>6</v>
      </c>
      <c r="AB1757" t="s">
        <v>2383</v>
      </c>
      <c r="AC1757" t="s">
        <v>715</v>
      </c>
    </row>
    <row r="1758" spans="1:29" x14ac:dyDescent="0.25">
      <c r="A1758" t="s">
        <v>346</v>
      </c>
      <c r="B1758">
        <v>196</v>
      </c>
      <c r="C1758" t="s">
        <v>112</v>
      </c>
      <c r="D1758">
        <v>1979</v>
      </c>
      <c r="E1758" t="s">
        <v>2412</v>
      </c>
      <c r="I1758">
        <v>49.492640000000002</v>
      </c>
      <c r="O1758">
        <v>45.730784999999997</v>
      </c>
      <c r="P1758">
        <v>19.285696000000002</v>
      </c>
      <c r="Q1758" t="s">
        <v>6</v>
      </c>
      <c r="R1758" t="s">
        <v>6</v>
      </c>
      <c r="S1758" t="s">
        <v>6</v>
      </c>
      <c r="T1758" t="s">
        <v>1799</v>
      </c>
      <c r="U1758" t="s">
        <v>1799</v>
      </c>
      <c r="V1758" t="s">
        <v>1799</v>
      </c>
      <c r="W1758" t="s">
        <v>1293</v>
      </c>
      <c r="X1758" t="s">
        <v>1293</v>
      </c>
      <c r="Y1758" t="s">
        <v>6</v>
      </c>
      <c r="Z1758" t="s">
        <v>6</v>
      </c>
      <c r="AA1758" t="s">
        <v>6</v>
      </c>
      <c r="AB1758" t="s">
        <v>2383</v>
      </c>
      <c r="AC1758" t="s">
        <v>715</v>
      </c>
    </row>
    <row r="1759" spans="1:29" x14ac:dyDescent="0.25">
      <c r="A1759" t="s">
        <v>346</v>
      </c>
      <c r="B1759">
        <v>196</v>
      </c>
      <c r="C1759" t="s">
        <v>112</v>
      </c>
      <c r="D1759">
        <v>1980</v>
      </c>
      <c r="E1759" t="s">
        <v>2413</v>
      </c>
      <c r="I1759">
        <v>49.946804</v>
      </c>
      <c r="O1759">
        <v>44.757458</v>
      </c>
      <c r="P1759">
        <v>23.116593999999999</v>
      </c>
      <c r="Q1759" t="s">
        <v>6</v>
      </c>
      <c r="R1759" t="s">
        <v>6</v>
      </c>
      <c r="S1759" t="s">
        <v>6</v>
      </c>
      <c r="T1759" t="s">
        <v>1799</v>
      </c>
      <c r="U1759" t="s">
        <v>1799</v>
      </c>
      <c r="V1759" t="s">
        <v>1799</v>
      </c>
      <c r="W1759" t="s">
        <v>1293</v>
      </c>
      <c r="X1759" t="s">
        <v>1293</v>
      </c>
      <c r="Y1759" t="s">
        <v>6</v>
      </c>
      <c r="Z1759" t="s">
        <v>6</v>
      </c>
      <c r="AA1759" t="s">
        <v>6</v>
      </c>
      <c r="AB1759" t="s">
        <v>2383</v>
      </c>
      <c r="AC1759" t="s">
        <v>715</v>
      </c>
    </row>
    <row r="1760" spans="1:29" x14ac:dyDescent="0.25">
      <c r="A1760" t="s">
        <v>346</v>
      </c>
      <c r="B1760">
        <v>196</v>
      </c>
      <c r="C1760" t="s">
        <v>112</v>
      </c>
      <c r="D1760">
        <v>1981</v>
      </c>
      <c r="E1760" t="s">
        <v>2414</v>
      </c>
      <c r="I1760">
        <v>60.030127</v>
      </c>
      <c r="O1760">
        <v>43.117100999999998</v>
      </c>
      <c r="P1760">
        <v>26.943138000000001</v>
      </c>
      <c r="Q1760" t="s">
        <v>6</v>
      </c>
      <c r="R1760" t="s">
        <v>6</v>
      </c>
      <c r="S1760" t="s">
        <v>6</v>
      </c>
      <c r="T1760" t="s">
        <v>1799</v>
      </c>
      <c r="U1760" t="s">
        <v>1799</v>
      </c>
      <c r="V1760" t="s">
        <v>1799</v>
      </c>
      <c r="W1760" t="s">
        <v>1293</v>
      </c>
      <c r="X1760" t="s">
        <v>1293</v>
      </c>
      <c r="Y1760" t="s">
        <v>6</v>
      </c>
      <c r="Z1760" t="s">
        <v>6</v>
      </c>
      <c r="AA1760" t="s">
        <v>6</v>
      </c>
      <c r="AB1760" t="s">
        <v>2383</v>
      </c>
      <c r="AC1760" t="s">
        <v>715</v>
      </c>
    </row>
    <row r="1761" spans="1:29" x14ac:dyDescent="0.25">
      <c r="A1761" t="s">
        <v>346</v>
      </c>
      <c r="B1761">
        <v>196</v>
      </c>
      <c r="C1761" t="s">
        <v>112</v>
      </c>
      <c r="D1761">
        <v>1982</v>
      </c>
      <c r="E1761" t="s">
        <v>2415</v>
      </c>
      <c r="I1761">
        <v>61.538668999999999</v>
      </c>
      <c r="O1761">
        <v>46.596756999999997</v>
      </c>
      <c r="P1761">
        <v>30.863520999999999</v>
      </c>
      <c r="Q1761" t="s">
        <v>6</v>
      </c>
      <c r="R1761" t="s">
        <v>6</v>
      </c>
      <c r="S1761" t="s">
        <v>6</v>
      </c>
      <c r="T1761" t="s">
        <v>1799</v>
      </c>
      <c r="U1761" t="s">
        <v>1799</v>
      </c>
      <c r="V1761" t="s">
        <v>1799</v>
      </c>
      <c r="W1761" t="s">
        <v>1293</v>
      </c>
      <c r="X1761" t="s">
        <v>1293</v>
      </c>
      <c r="Y1761" t="s">
        <v>6</v>
      </c>
      <c r="Z1761" t="s">
        <v>6</v>
      </c>
      <c r="AA1761" t="s">
        <v>6</v>
      </c>
      <c r="AB1761" t="s">
        <v>2383</v>
      </c>
      <c r="AC1761" t="s">
        <v>715</v>
      </c>
    </row>
    <row r="1762" spans="1:29" x14ac:dyDescent="0.25">
      <c r="A1762" t="s">
        <v>346</v>
      </c>
      <c r="B1762">
        <v>196</v>
      </c>
      <c r="C1762" t="s">
        <v>112</v>
      </c>
      <c r="D1762">
        <v>1983</v>
      </c>
      <c r="E1762" t="s">
        <v>2416</v>
      </c>
      <c r="I1762">
        <v>74.637673000000007</v>
      </c>
      <c r="O1762">
        <v>55.799681</v>
      </c>
      <c r="P1762">
        <v>33.571517999999998</v>
      </c>
      <c r="Q1762" t="s">
        <v>6</v>
      </c>
      <c r="R1762" t="s">
        <v>6</v>
      </c>
      <c r="S1762" t="s">
        <v>6</v>
      </c>
      <c r="T1762" t="s">
        <v>1799</v>
      </c>
      <c r="U1762" t="s">
        <v>1799</v>
      </c>
      <c r="V1762" t="s">
        <v>1799</v>
      </c>
      <c r="W1762" t="s">
        <v>1293</v>
      </c>
      <c r="X1762" t="s">
        <v>1293</v>
      </c>
      <c r="Y1762" t="s">
        <v>6</v>
      </c>
      <c r="Z1762" t="s">
        <v>6</v>
      </c>
      <c r="AA1762" t="s">
        <v>6</v>
      </c>
      <c r="AB1762" t="s">
        <v>2383</v>
      </c>
      <c r="AC1762" t="s">
        <v>715</v>
      </c>
    </row>
    <row r="1763" spans="1:29" x14ac:dyDescent="0.25">
      <c r="A1763" t="s">
        <v>346</v>
      </c>
      <c r="B1763">
        <v>196</v>
      </c>
      <c r="C1763" t="s">
        <v>112</v>
      </c>
      <c r="D1763">
        <v>1984</v>
      </c>
      <c r="E1763" t="s">
        <v>2417</v>
      </c>
      <c r="I1763">
        <v>83.701057000000006</v>
      </c>
      <c r="O1763">
        <v>56.636057999999998</v>
      </c>
      <c r="P1763">
        <v>38.630336999999997</v>
      </c>
      <c r="Q1763" t="s">
        <v>6</v>
      </c>
      <c r="R1763" t="s">
        <v>6</v>
      </c>
      <c r="S1763" t="s">
        <v>6</v>
      </c>
      <c r="T1763" t="s">
        <v>1799</v>
      </c>
      <c r="U1763" t="s">
        <v>1799</v>
      </c>
      <c r="V1763" t="s">
        <v>1799</v>
      </c>
      <c r="W1763" t="s">
        <v>1293</v>
      </c>
      <c r="X1763" t="s">
        <v>1293</v>
      </c>
      <c r="Y1763" t="s">
        <v>6</v>
      </c>
      <c r="Z1763" t="s">
        <v>6</v>
      </c>
      <c r="AA1763" t="s">
        <v>6</v>
      </c>
      <c r="AB1763" t="s">
        <v>2383</v>
      </c>
      <c r="AC1763" t="s">
        <v>715</v>
      </c>
    </row>
    <row r="1764" spans="1:29" x14ac:dyDescent="0.25">
      <c r="A1764" t="s">
        <v>346</v>
      </c>
      <c r="B1764">
        <v>196</v>
      </c>
      <c r="C1764" t="s">
        <v>112</v>
      </c>
      <c r="D1764">
        <v>1985</v>
      </c>
      <c r="E1764" t="s">
        <v>2418</v>
      </c>
      <c r="I1764">
        <v>94.866293999999996</v>
      </c>
      <c r="O1764">
        <v>62.524717000000003</v>
      </c>
      <c r="P1764">
        <v>45.176214000000002</v>
      </c>
      <c r="Q1764" t="s">
        <v>6</v>
      </c>
      <c r="R1764" t="s">
        <v>6</v>
      </c>
      <c r="S1764" t="s">
        <v>6</v>
      </c>
      <c r="T1764" t="s">
        <v>1799</v>
      </c>
      <c r="U1764" t="s">
        <v>1799</v>
      </c>
      <c r="V1764" t="s">
        <v>1799</v>
      </c>
      <c r="W1764" t="s">
        <v>1293</v>
      </c>
      <c r="X1764" t="s">
        <v>1293</v>
      </c>
      <c r="Y1764" t="s">
        <v>6</v>
      </c>
      <c r="Z1764" t="s">
        <v>6</v>
      </c>
      <c r="AA1764" t="s">
        <v>6</v>
      </c>
      <c r="AB1764" t="s">
        <v>2383</v>
      </c>
      <c r="AC1764" t="s">
        <v>715</v>
      </c>
    </row>
    <row r="1765" spans="1:29" x14ac:dyDescent="0.25">
      <c r="A1765" t="s">
        <v>346</v>
      </c>
      <c r="B1765">
        <v>196</v>
      </c>
      <c r="C1765" t="s">
        <v>112</v>
      </c>
      <c r="D1765">
        <v>1986</v>
      </c>
      <c r="E1765" t="s">
        <v>2419</v>
      </c>
      <c r="I1765">
        <v>104.35478999999999</v>
      </c>
      <c r="O1765">
        <v>68.577770999999998</v>
      </c>
      <c r="P1765">
        <v>52.296591999999997</v>
      </c>
      <c r="Q1765" t="s">
        <v>6</v>
      </c>
      <c r="R1765" t="s">
        <v>6</v>
      </c>
      <c r="S1765" t="s">
        <v>6</v>
      </c>
      <c r="T1765" t="s">
        <v>1799</v>
      </c>
      <c r="U1765" t="s">
        <v>1799</v>
      </c>
      <c r="V1765" t="s">
        <v>1799</v>
      </c>
      <c r="W1765" t="s">
        <v>1293</v>
      </c>
      <c r="X1765" t="s">
        <v>1293</v>
      </c>
      <c r="Y1765" t="s">
        <v>6</v>
      </c>
      <c r="Z1765" t="s">
        <v>6</v>
      </c>
      <c r="AA1765" t="s">
        <v>6</v>
      </c>
      <c r="AB1765" t="s">
        <v>2383</v>
      </c>
      <c r="AC1765" t="s">
        <v>715</v>
      </c>
    </row>
    <row r="1766" spans="1:29" x14ac:dyDescent="0.25">
      <c r="A1766" t="s">
        <v>346</v>
      </c>
      <c r="B1766">
        <v>196</v>
      </c>
      <c r="C1766" t="s">
        <v>112</v>
      </c>
      <c r="D1766">
        <v>1987</v>
      </c>
      <c r="E1766" t="s">
        <v>2420</v>
      </c>
      <c r="I1766">
        <v>101.25257000000001</v>
      </c>
      <c r="O1766">
        <v>62.973148999999999</v>
      </c>
      <c r="P1766">
        <v>62.359896999999997</v>
      </c>
      <c r="Q1766" t="s">
        <v>6</v>
      </c>
      <c r="R1766" t="s">
        <v>6</v>
      </c>
      <c r="S1766" t="s">
        <v>6</v>
      </c>
      <c r="T1766" t="s">
        <v>1799</v>
      </c>
      <c r="U1766" t="s">
        <v>1799</v>
      </c>
      <c r="V1766" t="s">
        <v>1799</v>
      </c>
      <c r="W1766" t="s">
        <v>1293</v>
      </c>
      <c r="X1766" t="s">
        <v>1293</v>
      </c>
      <c r="Y1766" t="s">
        <v>6</v>
      </c>
      <c r="Z1766" t="s">
        <v>6</v>
      </c>
      <c r="AA1766" t="s">
        <v>6</v>
      </c>
      <c r="AB1766" t="s">
        <v>2383</v>
      </c>
      <c r="AC1766" t="s">
        <v>715</v>
      </c>
    </row>
    <row r="1767" spans="1:29" x14ac:dyDescent="0.25">
      <c r="A1767" t="s">
        <v>346</v>
      </c>
      <c r="B1767">
        <v>196</v>
      </c>
      <c r="C1767" t="s">
        <v>112</v>
      </c>
      <c r="D1767">
        <v>1988</v>
      </c>
      <c r="E1767" t="s">
        <v>2421</v>
      </c>
      <c r="I1767">
        <v>97.098353000000003</v>
      </c>
      <c r="O1767">
        <v>54.778309</v>
      </c>
      <c r="P1767">
        <v>69.271000000000001</v>
      </c>
      <c r="Q1767" t="s">
        <v>6</v>
      </c>
      <c r="R1767" t="s">
        <v>6</v>
      </c>
      <c r="S1767" t="s">
        <v>6</v>
      </c>
      <c r="T1767" t="s">
        <v>1799</v>
      </c>
      <c r="U1767" t="s">
        <v>1799</v>
      </c>
      <c r="V1767" t="s">
        <v>1799</v>
      </c>
      <c r="W1767" t="s">
        <v>1293</v>
      </c>
      <c r="X1767" t="s">
        <v>1293</v>
      </c>
      <c r="Y1767" t="s">
        <v>6</v>
      </c>
      <c r="Z1767" t="s">
        <v>6</v>
      </c>
      <c r="AA1767" t="s">
        <v>6</v>
      </c>
      <c r="AB1767" t="s">
        <v>2383</v>
      </c>
      <c r="AC1767" t="s">
        <v>715</v>
      </c>
    </row>
    <row r="1768" spans="1:29" x14ac:dyDescent="0.25">
      <c r="A1768" t="s">
        <v>346</v>
      </c>
      <c r="B1768">
        <v>196</v>
      </c>
      <c r="C1768" t="s">
        <v>112</v>
      </c>
      <c r="D1768">
        <v>1989</v>
      </c>
      <c r="E1768" t="s">
        <v>2422</v>
      </c>
      <c r="I1768">
        <v>95.102207000000007</v>
      </c>
      <c r="O1768">
        <v>54.989651000000002</v>
      </c>
      <c r="P1768">
        <v>73.625</v>
      </c>
      <c r="Q1768" t="s">
        <v>6</v>
      </c>
      <c r="R1768" t="s">
        <v>6</v>
      </c>
      <c r="S1768" t="s">
        <v>6</v>
      </c>
      <c r="T1768" t="s">
        <v>1799</v>
      </c>
      <c r="U1768" t="s">
        <v>1799</v>
      </c>
      <c r="V1768" t="s">
        <v>1799</v>
      </c>
      <c r="W1768" t="s">
        <v>1293</v>
      </c>
      <c r="X1768" t="s">
        <v>1293</v>
      </c>
      <c r="Y1768" t="s">
        <v>6</v>
      </c>
      <c r="Z1768" t="s">
        <v>6</v>
      </c>
      <c r="AA1768" t="s">
        <v>6</v>
      </c>
      <c r="AB1768" t="s">
        <v>2383</v>
      </c>
      <c r="AC1768" t="s">
        <v>715</v>
      </c>
    </row>
    <row r="1769" spans="1:29" x14ac:dyDescent="0.25">
      <c r="A1769" t="s">
        <v>346</v>
      </c>
      <c r="B1769">
        <v>196</v>
      </c>
      <c r="C1769" t="s">
        <v>112</v>
      </c>
      <c r="D1769">
        <v>1990</v>
      </c>
      <c r="E1769" t="s">
        <v>2423</v>
      </c>
      <c r="I1769">
        <v>98.772822000000005</v>
      </c>
      <c r="J1769">
        <v>27.859936999999999</v>
      </c>
      <c r="K1769">
        <v>70.912885000000003</v>
      </c>
      <c r="O1769">
        <v>55.448836</v>
      </c>
      <c r="P1769">
        <v>76.680000000000007</v>
      </c>
      <c r="Q1769" t="s">
        <v>6</v>
      </c>
      <c r="R1769" t="s">
        <v>6</v>
      </c>
      <c r="S1769" t="s">
        <v>6</v>
      </c>
      <c r="T1769" t="s">
        <v>1799</v>
      </c>
      <c r="U1769" t="s">
        <v>1799</v>
      </c>
      <c r="V1769" t="s">
        <v>1799</v>
      </c>
      <c r="W1769" t="s">
        <v>1293</v>
      </c>
      <c r="X1769" t="s">
        <v>1293</v>
      </c>
      <c r="Y1769" t="s">
        <v>6</v>
      </c>
      <c r="Z1769" t="s">
        <v>6</v>
      </c>
      <c r="AA1769" t="s">
        <v>6</v>
      </c>
      <c r="AB1769" t="s">
        <v>2383</v>
      </c>
      <c r="AC1769" t="s">
        <v>715</v>
      </c>
    </row>
    <row r="1770" spans="1:29" x14ac:dyDescent="0.25">
      <c r="A1770" t="s">
        <v>346</v>
      </c>
      <c r="B1770">
        <v>196</v>
      </c>
      <c r="C1770" t="s">
        <v>112</v>
      </c>
      <c r="D1770">
        <v>1991</v>
      </c>
      <c r="E1770" t="s">
        <v>2424</v>
      </c>
      <c r="I1770">
        <v>105.06605</v>
      </c>
      <c r="J1770">
        <v>31.812987</v>
      </c>
      <c r="K1770">
        <v>73.253062999999997</v>
      </c>
      <c r="O1770">
        <v>57.997593000000002</v>
      </c>
      <c r="P1770">
        <v>75.245999999999995</v>
      </c>
      <c r="Q1770" t="s">
        <v>6</v>
      </c>
      <c r="R1770" t="s">
        <v>6</v>
      </c>
      <c r="S1770" t="s">
        <v>6</v>
      </c>
      <c r="T1770" t="s">
        <v>1799</v>
      </c>
      <c r="U1770" t="s">
        <v>1799</v>
      </c>
      <c r="V1770" t="s">
        <v>1799</v>
      </c>
      <c r="W1770" t="s">
        <v>1293</v>
      </c>
      <c r="X1770" t="s">
        <v>1293</v>
      </c>
      <c r="Y1770" t="s">
        <v>6</v>
      </c>
      <c r="Z1770" t="s">
        <v>6</v>
      </c>
      <c r="AA1770" t="s">
        <v>6</v>
      </c>
      <c r="AB1770" t="s">
        <v>2383</v>
      </c>
      <c r="AC1770" t="s">
        <v>715</v>
      </c>
    </row>
    <row r="1771" spans="1:29" x14ac:dyDescent="0.25">
      <c r="A1771" t="s">
        <v>346</v>
      </c>
      <c r="B1771">
        <v>196</v>
      </c>
      <c r="C1771" t="s">
        <v>112</v>
      </c>
      <c r="D1771">
        <v>1992</v>
      </c>
      <c r="E1771" t="s">
        <v>2425</v>
      </c>
      <c r="I1771">
        <v>108.61083000000001</v>
      </c>
      <c r="J1771">
        <v>35.655515000000001</v>
      </c>
      <c r="K1771">
        <v>72.955315999999996</v>
      </c>
      <c r="O1771">
        <v>58.665576999999999</v>
      </c>
      <c r="P1771">
        <v>77.298000000000002</v>
      </c>
      <c r="Q1771" t="s">
        <v>6</v>
      </c>
      <c r="R1771" t="s">
        <v>6</v>
      </c>
      <c r="S1771" t="s">
        <v>6</v>
      </c>
      <c r="T1771" t="s">
        <v>1799</v>
      </c>
      <c r="U1771" t="s">
        <v>1799</v>
      </c>
      <c r="V1771" t="s">
        <v>1799</v>
      </c>
      <c r="W1771" t="s">
        <v>1293</v>
      </c>
      <c r="X1771" t="s">
        <v>1293</v>
      </c>
      <c r="Y1771" t="s">
        <v>6</v>
      </c>
      <c r="Z1771" t="s">
        <v>6</v>
      </c>
      <c r="AA1771" t="s">
        <v>6</v>
      </c>
      <c r="AB1771" t="s">
        <v>2383</v>
      </c>
      <c r="AC1771" t="s">
        <v>715</v>
      </c>
    </row>
    <row r="1772" spans="1:29" x14ac:dyDescent="0.25">
      <c r="A1772" t="s">
        <v>346</v>
      </c>
      <c r="B1772">
        <v>196</v>
      </c>
      <c r="C1772" t="s">
        <v>112</v>
      </c>
      <c r="D1772">
        <v>1993</v>
      </c>
      <c r="E1772" t="s">
        <v>2426</v>
      </c>
      <c r="I1772">
        <v>112.30762</v>
      </c>
      <c r="J1772">
        <v>38.206004</v>
      </c>
      <c r="K1772">
        <v>74.101613999999998</v>
      </c>
      <c r="O1772">
        <v>54.596425000000004</v>
      </c>
      <c r="P1772">
        <v>82.843000000000004</v>
      </c>
      <c r="Q1772" t="s">
        <v>6</v>
      </c>
      <c r="R1772" t="s">
        <v>6</v>
      </c>
      <c r="S1772" t="s">
        <v>6</v>
      </c>
      <c r="T1772" t="s">
        <v>1799</v>
      </c>
      <c r="U1772" t="s">
        <v>1799</v>
      </c>
      <c r="V1772" t="s">
        <v>1799</v>
      </c>
      <c r="W1772" t="s">
        <v>1293</v>
      </c>
      <c r="X1772" t="s">
        <v>1293</v>
      </c>
      <c r="Y1772" t="s">
        <v>6</v>
      </c>
      <c r="Z1772" t="s">
        <v>6</v>
      </c>
      <c r="AA1772" t="s">
        <v>6</v>
      </c>
      <c r="AB1772" t="s">
        <v>2383</v>
      </c>
      <c r="AC1772" t="s">
        <v>715</v>
      </c>
    </row>
    <row r="1773" spans="1:29" x14ac:dyDescent="0.25">
      <c r="A1773" t="s">
        <v>346</v>
      </c>
      <c r="B1773">
        <v>196</v>
      </c>
      <c r="C1773" t="s">
        <v>112</v>
      </c>
      <c r="D1773">
        <v>1994</v>
      </c>
      <c r="E1773" t="s">
        <v>2427</v>
      </c>
      <c r="I1773">
        <v>112.90732</v>
      </c>
      <c r="J1773">
        <v>41.588628</v>
      </c>
      <c r="K1773">
        <v>71.318691000000001</v>
      </c>
      <c r="O1773">
        <v>48.959485000000001</v>
      </c>
      <c r="P1773">
        <v>89.058000000000007</v>
      </c>
      <c r="Q1773" t="s">
        <v>6</v>
      </c>
      <c r="R1773" t="s">
        <v>6</v>
      </c>
      <c r="S1773" t="s">
        <v>6</v>
      </c>
      <c r="T1773" t="s">
        <v>1799</v>
      </c>
      <c r="U1773" t="s">
        <v>1799</v>
      </c>
      <c r="V1773" t="s">
        <v>1799</v>
      </c>
      <c r="W1773" t="s">
        <v>1293</v>
      </c>
      <c r="X1773" t="s">
        <v>1293</v>
      </c>
      <c r="Y1773" t="s">
        <v>6</v>
      </c>
      <c r="Z1773" t="s">
        <v>6</v>
      </c>
      <c r="AA1773" t="s">
        <v>6</v>
      </c>
      <c r="AB1773" t="s">
        <v>2383</v>
      </c>
      <c r="AC1773" t="s">
        <v>715</v>
      </c>
    </row>
    <row r="1774" spans="1:29" x14ac:dyDescent="0.25">
      <c r="A1774" t="s">
        <v>346</v>
      </c>
      <c r="B1774">
        <v>196</v>
      </c>
      <c r="C1774" t="s">
        <v>112</v>
      </c>
      <c r="D1774">
        <v>1995</v>
      </c>
      <c r="E1774" t="s">
        <v>2428</v>
      </c>
      <c r="I1774">
        <v>123.94804999999999</v>
      </c>
      <c r="J1774">
        <v>45.647632000000002</v>
      </c>
      <c r="K1774">
        <v>78.300414000000004</v>
      </c>
      <c r="O1774">
        <v>43.500819999999997</v>
      </c>
      <c r="P1774">
        <v>94.775999999999996</v>
      </c>
      <c r="Q1774" t="s">
        <v>6</v>
      </c>
      <c r="R1774" t="s">
        <v>6</v>
      </c>
      <c r="S1774" t="s">
        <v>6</v>
      </c>
      <c r="T1774" t="s">
        <v>1799</v>
      </c>
      <c r="U1774" t="s">
        <v>1799</v>
      </c>
      <c r="V1774" t="s">
        <v>1799</v>
      </c>
      <c r="W1774" t="s">
        <v>1293</v>
      </c>
      <c r="X1774" t="s">
        <v>1293</v>
      </c>
      <c r="Y1774" t="s">
        <v>6</v>
      </c>
      <c r="Z1774" t="s">
        <v>6</v>
      </c>
      <c r="AA1774" t="s">
        <v>6</v>
      </c>
      <c r="AB1774" t="s">
        <v>2383</v>
      </c>
      <c r="AC1774" t="s">
        <v>715</v>
      </c>
    </row>
    <row r="1775" spans="1:29" x14ac:dyDescent="0.25">
      <c r="A1775" t="s">
        <v>346</v>
      </c>
      <c r="B1775">
        <v>196</v>
      </c>
      <c r="C1775" t="s">
        <v>112</v>
      </c>
      <c r="D1775">
        <v>1996</v>
      </c>
      <c r="E1775" t="s">
        <v>2429</v>
      </c>
      <c r="I1775">
        <v>122.31847</v>
      </c>
      <c r="J1775">
        <v>50.371875000000003</v>
      </c>
      <c r="K1775">
        <v>71.946592999999993</v>
      </c>
      <c r="O1775">
        <v>37.277951000000002</v>
      </c>
      <c r="P1775">
        <v>100.437</v>
      </c>
      <c r="Q1775" t="s">
        <v>6</v>
      </c>
      <c r="R1775" t="s">
        <v>6</v>
      </c>
      <c r="S1775" t="s">
        <v>6</v>
      </c>
      <c r="T1775" t="s">
        <v>1799</v>
      </c>
      <c r="U1775" t="s">
        <v>1799</v>
      </c>
      <c r="V1775" t="s">
        <v>1799</v>
      </c>
      <c r="W1775" t="s">
        <v>1293</v>
      </c>
      <c r="X1775" t="s">
        <v>1293</v>
      </c>
      <c r="Y1775" t="s">
        <v>6</v>
      </c>
      <c r="Z1775" t="s">
        <v>6</v>
      </c>
      <c r="AA1775" t="s">
        <v>6</v>
      </c>
      <c r="AB1775" t="s">
        <v>2383</v>
      </c>
      <c r="AC1775" t="s">
        <v>715</v>
      </c>
    </row>
    <row r="1776" spans="1:29" x14ac:dyDescent="0.25">
      <c r="A1776" t="s">
        <v>346</v>
      </c>
      <c r="B1776">
        <v>196</v>
      </c>
      <c r="C1776" t="s">
        <v>112</v>
      </c>
      <c r="D1776">
        <v>1997</v>
      </c>
      <c r="E1776" t="s">
        <v>2430</v>
      </c>
      <c r="I1776">
        <v>134.39750000000001</v>
      </c>
      <c r="J1776">
        <v>54.646776000000003</v>
      </c>
      <c r="K1776">
        <v>79.750721999999996</v>
      </c>
      <c r="O1776">
        <v>34.633102999999998</v>
      </c>
      <c r="P1776">
        <v>103.9</v>
      </c>
      <c r="Q1776" t="s">
        <v>6</v>
      </c>
      <c r="R1776" t="s">
        <v>6</v>
      </c>
      <c r="S1776" t="s">
        <v>6</v>
      </c>
      <c r="T1776" t="s">
        <v>1799</v>
      </c>
      <c r="U1776" t="s">
        <v>1799</v>
      </c>
      <c r="V1776" t="s">
        <v>1799</v>
      </c>
      <c r="W1776" t="s">
        <v>1293</v>
      </c>
      <c r="X1776" t="s">
        <v>1293</v>
      </c>
      <c r="Y1776" t="s">
        <v>6</v>
      </c>
      <c r="Z1776" t="s">
        <v>6</v>
      </c>
      <c r="AA1776" t="s">
        <v>6</v>
      </c>
      <c r="AB1776" t="s">
        <v>2383</v>
      </c>
      <c r="AC1776" t="s">
        <v>715</v>
      </c>
    </row>
    <row r="1777" spans="1:29" x14ac:dyDescent="0.25">
      <c r="A1777" t="s">
        <v>346</v>
      </c>
      <c r="B1777">
        <v>196</v>
      </c>
      <c r="C1777" t="s">
        <v>112</v>
      </c>
      <c r="D1777">
        <v>1998</v>
      </c>
      <c r="E1777" t="s">
        <v>2431</v>
      </c>
      <c r="I1777">
        <v>138.52690000000001</v>
      </c>
      <c r="J1777">
        <v>57.652830000000002</v>
      </c>
      <c r="K1777">
        <v>80.874069000000006</v>
      </c>
      <c r="O1777">
        <v>34.497428999999997</v>
      </c>
      <c r="P1777">
        <v>105.804</v>
      </c>
      <c r="Q1777" t="s">
        <v>6</v>
      </c>
      <c r="R1777" t="s">
        <v>6</v>
      </c>
      <c r="S1777" t="s">
        <v>6</v>
      </c>
      <c r="T1777" t="s">
        <v>1799</v>
      </c>
      <c r="U1777" t="s">
        <v>1799</v>
      </c>
      <c r="V1777" t="s">
        <v>1799</v>
      </c>
      <c r="W1777" t="s">
        <v>1293</v>
      </c>
      <c r="X1777" t="s">
        <v>1293</v>
      </c>
      <c r="Y1777" t="s">
        <v>6</v>
      </c>
      <c r="Z1777" t="s">
        <v>6</v>
      </c>
      <c r="AA1777" t="s">
        <v>6</v>
      </c>
      <c r="AB1777" t="s">
        <v>2383</v>
      </c>
      <c r="AC1777" t="s">
        <v>715</v>
      </c>
    </row>
    <row r="1778" spans="1:29" x14ac:dyDescent="0.25">
      <c r="A1778" t="s">
        <v>346</v>
      </c>
      <c r="B1778">
        <v>196</v>
      </c>
      <c r="C1778" t="s">
        <v>112</v>
      </c>
      <c r="D1778">
        <v>1999</v>
      </c>
      <c r="E1778" t="s">
        <v>2432</v>
      </c>
      <c r="I1778">
        <v>141.52847</v>
      </c>
      <c r="J1778">
        <v>61.331221999999997</v>
      </c>
      <c r="K1778">
        <v>80.197244999999995</v>
      </c>
      <c r="O1778">
        <v>32.022607000000001</v>
      </c>
      <c r="P1778">
        <v>111.131</v>
      </c>
      <c r="Q1778" t="s">
        <v>6</v>
      </c>
      <c r="R1778" t="s">
        <v>6</v>
      </c>
      <c r="S1778" t="s">
        <v>6</v>
      </c>
      <c r="T1778" t="s">
        <v>1799</v>
      </c>
      <c r="U1778" t="s">
        <v>1799</v>
      </c>
      <c r="V1778" t="s">
        <v>1799</v>
      </c>
      <c r="W1778" t="s">
        <v>1293</v>
      </c>
      <c r="X1778" t="s">
        <v>1293</v>
      </c>
      <c r="Y1778" t="s">
        <v>6</v>
      </c>
      <c r="Z1778" t="s">
        <v>6</v>
      </c>
      <c r="AA1778" t="s">
        <v>6</v>
      </c>
      <c r="AB1778" t="s">
        <v>2383</v>
      </c>
      <c r="AC1778" t="s">
        <v>715</v>
      </c>
    </row>
    <row r="1779" spans="1:29" x14ac:dyDescent="0.25">
      <c r="A1779" t="s">
        <v>346</v>
      </c>
      <c r="B1779">
        <v>196</v>
      </c>
      <c r="C1779" t="s">
        <v>112</v>
      </c>
      <c r="D1779">
        <v>2000</v>
      </c>
      <c r="E1779" t="s">
        <v>2433</v>
      </c>
      <c r="I1779">
        <v>147.16398000000001</v>
      </c>
      <c r="J1779">
        <v>61.859423999999997</v>
      </c>
      <c r="K1779">
        <v>85.304553999999996</v>
      </c>
      <c r="O1779">
        <v>30.018059999999998</v>
      </c>
      <c r="P1779">
        <v>118.37</v>
      </c>
      <c r="Q1779" t="s">
        <v>6</v>
      </c>
      <c r="R1779" t="s">
        <v>6</v>
      </c>
      <c r="S1779" t="s">
        <v>6</v>
      </c>
      <c r="T1779" t="s">
        <v>1799</v>
      </c>
      <c r="U1779" t="s">
        <v>1799</v>
      </c>
      <c r="V1779" t="s">
        <v>1799</v>
      </c>
      <c r="W1779" t="s">
        <v>1293</v>
      </c>
      <c r="X1779" t="s">
        <v>1293</v>
      </c>
      <c r="Y1779" t="s">
        <v>6</v>
      </c>
      <c r="Z1779" t="s">
        <v>6</v>
      </c>
      <c r="AA1779" t="s">
        <v>6</v>
      </c>
      <c r="AB1779" t="s">
        <v>2383</v>
      </c>
      <c r="AC1779" t="s">
        <v>715</v>
      </c>
    </row>
    <row r="1780" spans="1:29" x14ac:dyDescent="0.25">
      <c r="A1780" t="s">
        <v>346</v>
      </c>
      <c r="B1780">
        <v>196</v>
      </c>
      <c r="C1780" t="s">
        <v>112</v>
      </c>
      <c r="D1780">
        <v>2001</v>
      </c>
      <c r="E1780" t="s">
        <v>2434</v>
      </c>
      <c r="I1780">
        <v>144.51476</v>
      </c>
      <c r="J1780">
        <v>62.397820000000003</v>
      </c>
      <c r="K1780">
        <v>82.116944000000004</v>
      </c>
      <c r="O1780">
        <v>28.171803000000001</v>
      </c>
      <c r="P1780">
        <v>126.248</v>
      </c>
      <c r="Q1780" t="s">
        <v>6</v>
      </c>
      <c r="R1780" t="s">
        <v>6</v>
      </c>
      <c r="S1780" t="s">
        <v>6</v>
      </c>
      <c r="T1780" t="s">
        <v>1799</v>
      </c>
      <c r="U1780" t="s">
        <v>1799</v>
      </c>
      <c r="V1780" t="s">
        <v>1799</v>
      </c>
      <c r="W1780" t="s">
        <v>1293</v>
      </c>
      <c r="X1780" t="s">
        <v>1293</v>
      </c>
      <c r="Y1780" t="s">
        <v>6</v>
      </c>
      <c r="Z1780" t="s">
        <v>6</v>
      </c>
      <c r="AA1780" t="s">
        <v>6</v>
      </c>
      <c r="AB1780" t="s">
        <v>2383</v>
      </c>
      <c r="AC1780" t="s">
        <v>715</v>
      </c>
    </row>
    <row r="1781" spans="1:29" x14ac:dyDescent="0.25">
      <c r="A1781" t="s">
        <v>346</v>
      </c>
      <c r="B1781">
        <v>196</v>
      </c>
      <c r="C1781" t="s">
        <v>112</v>
      </c>
      <c r="D1781">
        <v>2002</v>
      </c>
      <c r="E1781" t="s">
        <v>2435</v>
      </c>
      <c r="I1781">
        <v>148.54662999999999</v>
      </c>
      <c r="J1781">
        <v>64.726348000000002</v>
      </c>
      <c r="K1781">
        <v>83.820284000000001</v>
      </c>
      <c r="O1781">
        <v>26.402767000000001</v>
      </c>
      <c r="P1781">
        <v>133.655</v>
      </c>
      <c r="Q1781" t="s">
        <v>6</v>
      </c>
      <c r="R1781" t="s">
        <v>6</v>
      </c>
      <c r="S1781" t="s">
        <v>6</v>
      </c>
      <c r="T1781" t="s">
        <v>1799</v>
      </c>
      <c r="U1781" t="s">
        <v>1799</v>
      </c>
      <c r="V1781" t="s">
        <v>1799</v>
      </c>
      <c r="W1781" t="s">
        <v>1293</v>
      </c>
      <c r="X1781" t="s">
        <v>1293</v>
      </c>
      <c r="Y1781" t="s">
        <v>6</v>
      </c>
      <c r="Z1781" t="s">
        <v>6</v>
      </c>
      <c r="AA1781" t="s">
        <v>6</v>
      </c>
      <c r="AB1781" t="s">
        <v>2383</v>
      </c>
      <c r="AC1781" t="s">
        <v>715</v>
      </c>
    </row>
    <row r="1782" spans="1:29" x14ac:dyDescent="0.25">
      <c r="A1782" t="s">
        <v>346</v>
      </c>
      <c r="B1782">
        <v>196</v>
      </c>
      <c r="C1782" t="s">
        <v>112</v>
      </c>
      <c r="D1782">
        <v>2003</v>
      </c>
      <c r="E1782" t="s">
        <v>2436</v>
      </c>
      <c r="I1782">
        <v>150.12567000000001</v>
      </c>
      <c r="J1782">
        <v>70.674121999999997</v>
      </c>
      <c r="K1782">
        <v>79.451552000000007</v>
      </c>
      <c r="O1782">
        <v>24.699684000000001</v>
      </c>
      <c r="P1782">
        <v>141.636</v>
      </c>
      <c r="Q1782" t="s">
        <v>6</v>
      </c>
      <c r="R1782" t="s">
        <v>6</v>
      </c>
      <c r="S1782" t="s">
        <v>6</v>
      </c>
      <c r="T1782" t="s">
        <v>1799</v>
      </c>
      <c r="U1782" t="s">
        <v>1799</v>
      </c>
      <c r="V1782" t="s">
        <v>1799</v>
      </c>
      <c r="W1782" t="s">
        <v>1293</v>
      </c>
      <c r="X1782" t="s">
        <v>1293</v>
      </c>
      <c r="Y1782" t="s">
        <v>6</v>
      </c>
      <c r="Z1782" t="s">
        <v>6</v>
      </c>
      <c r="AA1782" t="s">
        <v>6</v>
      </c>
      <c r="AB1782" t="s">
        <v>2383</v>
      </c>
      <c r="AC1782" t="s">
        <v>715</v>
      </c>
    </row>
    <row r="1783" spans="1:29" x14ac:dyDescent="0.25">
      <c r="A1783" t="s">
        <v>346</v>
      </c>
      <c r="B1783">
        <v>196</v>
      </c>
      <c r="C1783" t="s">
        <v>112</v>
      </c>
      <c r="D1783">
        <v>2004</v>
      </c>
      <c r="E1783" t="s">
        <v>2437</v>
      </c>
      <c r="I1783">
        <v>159.75408999999999</v>
      </c>
      <c r="J1783">
        <v>75.365729000000002</v>
      </c>
      <c r="K1783">
        <v>84.388358999999994</v>
      </c>
      <c r="O1783">
        <v>22.5091</v>
      </c>
      <c r="P1783">
        <v>152.982</v>
      </c>
      <c r="Q1783" t="s">
        <v>6</v>
      </c>
      <c r="R1783" t="s">
        <v>6</v>
      </c>
      <c r="S1783" t="s">
        <v>6</v>
      </c>
      <c r="T1783" t="s">
        <v>1799</v>
      </c>
      <c r="U1783" t="s">
        <v>1799</v>
      </c>
      <c r="V1783" t="s">
        <v>1799</v>
      </c>
      <c r="W1783" t="s">
        <v>1293</v>
      </c>
      <c r="X1783" t="s">
        <v>1293</v>
      </c>
      <c r="Y1783" t="s">
        <v>6</v>
      </c>
      <c r="Z1783" t="s">
        <v>6</v>
      </c>
      <c r="AA1783" t="s">
        <v>6</v>
      </c>
      <c r="AB1783" t="s">
        <v>2383</v>
      </c>
      <c r="AC1783" t="s">
        <v>715</v>
      </c>
    </row>
    <row r="1784" spans="1:29" x14ac:dyDescent="0.25">
      <c r="A1784" t="s">
        <v>346</v>
      </c>
      <c r="B1784">
        <v>196</v>
      </c>
      <c r="C1784" t="s">
        <v>112</v>
      </c>
      <c r="D1784">
        <v>2005</v>
      </c>
      <c r="E1784" t="s">
        <v>2438</v>
      </c>
      <c r="I1784">
        <v>172.99714</v>
      </c>
      <c r="J1784">
        <v>82.629418000000001</v>
      </c>
      <c r="K1784">
        <v>90.367720000000006</v>
      </c>
      <c r="O1784">
        <v>20.791748999999999</v>
      </c>
      <c r="P1784">
        <v>160.72</v>
      </c>
      <c r="Q1784" t="s">
        <v>6</v>
      </c>
      <c r="R1784" t="s">
        <v>6</v>
      </c>
      <c r="S1784" t="s">
        <v>6</v>
      </c>
      <c r="T1784" t="s">
        <v>1799</v>
      </c>
      <c r="U1784" t="s">
        <v>1799</v>
      </c>
      <c r="V1784" t="s">
        <v>1799</v>
      </c>
      <c r="W1784" t="s">
        <v>1293</v>
      </c>
      <c r="X1784" t="s">
        <v>1293</v>
      </c>
      <c r="Y1784" t="s">
        <v>6</v>
      </c>
      <c r="Z1784" t="s">
        <v>6</v>
      </c>
      <c r="AA1784" t="s">
        <v>6</v>
      </c>
      <c r="AB1784" t="s">
        <v>2383</v>
      </c>
      <c r="AC1784" t="s">
        <v>715</v>
      </c>
    </row>
    <row r="1785" spans="1:29" x14ac:dyDescent="0.25">
      <c r="A1785" t="s">
        <v>346</v>
      </c>
      <c r="B1785">
        <v>196</v>
      </c>
      <c r="C1785" t="s">
        <v>112</v>
      </c>
      <c r="D1785">
        <v>2006</v>
      </c>
      <c r="E1785" t="s">
        <v>2439</v>
      </c>
      <c r="I1785">
        <v>184.02565999999999</v>
      </c>
      <c r="J1785">
        <v>88.416886000000005</v>
      </c>
      <c r="K1785">
        <v>95.608772000000002</v>
      </c>
      <c r="O1785">
        <v>18.396754999999999</v>
      </c>
      <c r="P1785">
        <v>168.99600000000001</v>
      </c>
      <c r="Q1785" t="s">
        <v>6</v>
      </c>
      <c r="R1785" t="s">
        <v>6</v>
      </c>
      <c r="S1785" t="s">
        <v>6</v>
      </c>
      <c r="T1785" t="s">
        <v>1799</v>
      </c>
      <c r="U1785" t="s">
        <v>1799</v>
      </c>
      <c r="V1785" t="s">
        <v>1799</v>
      </c>
      <c r="W1785" t="s">
        <v>1293</v>
      </c>
      <c r="X1785" t="s">
        <v>1293</v>
      </c>
      <c r="Y1785" t="s">
        <v>6</v>
      </c>
      <c r="Z1785" t="s">
        <v>6</v>
      </c>
      <c r="AA1785" t="s">
        <v>6</v>
      </c>
      <c r="AB1785" t="s">
        <v>2383</v>
      </c>
      <c r="AC1785" t="s">
        <v>715</v>
      </c>
    </row>
    <row r="1786" spans="1:29" x14ac:dyDescent="0.25">
      <c r="A1786" t="s">
        <v>346</v>
      </c>
      <c r="B1786">
        <v>196</v>
      </c>
      <c r="C1786" t="s">
        <v>112</v>
      </c>
      <c r="D1786">
        <v>2007</v>
      </c>
      <c r="E1786" t="s">
        <v>2440</v>
      </c>
      <c r="I1786">
        <v>190.72823</v>
      </c>
      <c r="J1786">
        <v>91.373553999999999</v>
      </c>
      <c r="K1786">
        <v>99.354680000000002</v>
      </c>
      <c r="O1786">
        <v>16.299075999999999</v>
      </c>
      <c r="P1786">
        <v>183.32</v>
      </c>
      <c r="Q1786" t="s">
        <v>6</v>
      </c>
      <c r="R1786" t="s">
        <v>6</v>
      </c>
      <c r="S1786" t="s">
        <v>6</v>
      </c>
      <c r="T1786" t="s">
        <v>1799</v>
      </c>
      <c r="U1786" t="s">
        <v>1799</v>
      </c>
      <c r="V1786" t="s">
        <v>1799</v>
      </c>
      <c r="W1786" t="s">
        <v>1293</v>
      </c>
      <c r="X1786" t="s">
        <v>1293</v>
      </c>
      <c r="Y1786" t="s">
        <v>6</v>
      </c>
      <c r="Z1786" t="s">
        <v>6</v>
      </c>
      <c r="AA1786" t="s">
        <v>6</v>
      </c>
      <c r="AB1786" t="s">
        <v>2383</v>
      </c>
      <c r="AC1786" t="s">
        <v>715</v>
      </c>
    </row>
    <row r="1787" spans="1:29" x14ac:dyDescent="0.25">
      <c r="A1787" t="s">
        <v>346</v>
      </c>
      <c r="B1787">
        <v>196</v>
      </c>
      <c r="C1787" t="s">
        <v>112</v>
      </c>
      <c r="D1787">
        <v>2008</v>
      </c>
      <c r="E1787" t="s">
        <v>2441</v>
      </c>
      <c r="I1787">
        <v>199.09736000000001</v>
      </c>
      <c r="J1787">
        <v>91.859900999999994</v>
      </c>
      <c r="K1787">
        <v>107.23746</v>
      </c>
      <c r="O1787">
        <v>18.981062999999999</v>
      </c>
      <c r="P1787">
        <v>189.666</v>
      </c>
      <c r="Q1787" t="s">
        <v>6</v>
      </c>
      <c r="R1787" t="s">
        <v>6</v>
      </c>
      <c r="S1787" t="s">
        <v>6</v>
      </c>
      <c r="T1787" t="s">
        <v>1799</v>
      </c>
      <c r="U1787" t="s">
        <v>1799</v>
      </c>
      <c r="V1787" t="s">
        <v>1799</v>
      </c>
      <c r="W1787" t="s">
        <v>1293</v>
      </c>
      <c r="X1787" t="s">
        <v>1293</v>
      </c>
      <c r="Y1787" t="s">
        <v>6</v>
      </c>
      <c r="Z1787" t="s">
        <v>6</v>
      </c>
      <c r="AA1787" t="s">
        <v>6</v>
      </c>
      <c r="AB1787" t="s">
        <v>2383</v>
      </c>
      <c r="AC1787" t="s">
        <v>715</v>
      </c>
    </row>
    <row r="1788" spans="1:29" x14ac:dyDescent="0.25">
      <c r="A1788" t="s">
        <v>346</v>
      </c>
      <c r="B1788">
        <v>196</v>
      </c>
      <c r="C1788" t="s">
        <v>112</v>
      </c>
      <c r="D1788">
        <v>2009</v>
      </c>
      <c r="E1788" t="s">
        <v>2442</v>
      </c>
      <c r="I1788">
        <v>195.43977000000001</v>
      </c>
      <c r="J1788">
        <v>93.298743999999999</v>
      </c>
      <c r="K1788">
        <v>102.14103</v>
      </c>
      <c r="O1788">
        <v>24.324092</v>
      </c>
      <c r="P1788">
        <v>191.964</v>
      </c>
      <c r="Q1788" t="s">
        <v>6</v>
      </c>
      <c r="R1788" t="s">
        <v>6</v>
      </c>
      <c r="S1788" t="s">
        <v>6</v>
      </c>
      <c r="T1788" t="s">
        <v>1799</v>
      </c>
      <c r="U1788" t="s">
        <v>1799</v>
      </c>
      <c r="V1788" t="s">
        <v>1799</v>
      </c>
      <c r="W1788" t="s">
        <v>1293</v>
      </c>
      <c r="X1788" t="s">
        <v>1293</v>
      </c>
      <c r="Y1788" t="s">
        <v>6</v>
      </c>
      <c r="Z1788" t="s">
        <v>6</v>
      </c>
      <c r="AA1788" t="s">
        <v>6</v>
      </c>
      <c r="AB1788" t="s">
        <v>2383</v>
      </c>
      <c r="AC1788" t="s">
        <v>715</v>
      </c>
    </row>
    <row r="1789" spans="1:29" x14ac:dyDescent="0.25">
      <c r="A1789" t="s">
        <v>346</v>
      </c>
      <c r="B1789">
        <v>196</v>
      </c>
      <c r="C1789" t="s">
        <v>112</v>
      </c>
      <c r="D1789">
        <v>2010</v>
      </c>
      <c r="E1789" t="s">
        <v>2443</v>
      </c>
      <c r="I1789">
        <v>186.93617</v>
      </c>
      <c r="J1789">
        <v>90.282790000000006</v>
      </c>
      <c r="K1789">
        <v>96.653379999999999</v>
      </c>
      <c r="O1789">
        <v>29.687725</v>
      </c>
      <c r="P1789">
        <v>201.45699999999999</v>
      </c>
      <c r="Q1789" t="s">
        <v>6</v>
      </c>
      <c r="R1789" t="s">
        <v>6</v>
      </c>
      <c r="S1789" t="s">
        <v>6</v>
      </c>
      <c r="T1789" t="s">
        <v>1799</v>
      </c>
      <c r="U1789" t="s">
        <v>1799</v>
      </c>
      <c r="V1789" t="s">
        <v>1799</v>
      </c>
      <c r="W1789" t="s">
        <v>1293</v>
      </c>
      <c r="X1789" t="s">
        <v>1293</v>
      </c>
      <c r="Y1789" t="s">
        <v>6</v>
      </c>
      <c r="Z1789" t="s">
        <v>6</v>
      </c>
      <c r="AA1789" t="s">
        <v>6</v>
      </c>
      <c r="AB1789" t="s">
        <v>2383</v>
      </c>
      <c r="AC1789" t="s">
        <v>715</v>
      </c>
    </row>
    <row r="1790" spans="1:29" x14ac:dyDescent="0.25">
      <c r="A1790" t="s">
        <v>346</v>
      </c>
      <c r="B1790">
        <v>196</v>
      </c>
      <c r="C1790" t="s">
        <v>112</v>
      </c>
      <c r="D1790">
        <v>2011</v>
      </c>
      <c r="E1790" t="s">
        <v>2444</v>
      </c>
      <c r="I1790">
        <v>177.77466999999999</v>
      </c>
      <c r="J1790">
        <v>87.017985999999993</v>
      </c>
      <c r="K1790">
        <v>90.756687999999997</v>
      </c>
      <c r="O1790">
        <v>34.688457</v>
      </c>
      <c r="P1790">
        <v>211.22300000000001</v>
      </c>
      <c r="Q1790" t="s">
        <v>6</v>
      </c>
      <c r="R1790" t="s">
        <v>6</v>
      </c>
      <c r="S1790" t="s">
        <v>6</v>
      </c>
      <c r="T1790" t="s">
        <v>1799</v>
      </c>
      <c r="U1790" t="s">
        <v>1799</v>
      </c>
      <c r="V1790" t="s">
        <v>1799</v>
      </c>
      <c r="W1790" t="s">
        <v>1293</v>
      </c>
      <c r="X1790" t="s">
        <v>1293</v>
      </c>
      <c r="Y1790" t="s">
        <v>6</v>
      </c>
      <c r="Z1790" t="s">
        <v>6</v>
      </c>
      <c r="AA1790" t="s">
        <v>6</v>
      </c>
      <c r="AB1790" t="s">
        <v>2383</v>
      </c>
      <c r="AC1790" t="s">
        <v>715</v>
      </c>
    </row>
    <row r="1791" spans="1:29" x14ac:dyDescent="0.25">
      <c r="A1791" t="s">
        <v>346</v>
      </c>
      <c r="B1791">
        <v>196</v>
      </c>
      <c r="C1791" t="s">
        <v>112</v>
      </c>
      <c r="D1791">
        <v>2012</v>
      </c>
      <c r="E1791" t="s">
        <v>2445</v>
      </c>
      <c r="I1791">
        <v>178.96512999999999</v>
      </c>
      <c r="J1791">
        <v>88.136778000000007</v>
      </c>
      <c r="K1791">
        <v>90.828355999999999</v>
      </c>
      <c r="O1791">
        <v>35.723016999999999</v>
      </c>
      <c r="P1791">
        <v>215.97</v>
      </c>
      <c r="Q1791" t="s">
        <v>6</v>
      </c>
      <c r="R1791" t="s">
        <v>6</v>
      </c>
      <c r="S1791" t="s">
        <v>6</v>
      </c>
      <c r="T1791" t="s">
        <v>1799</v>
      </c>
      <c r="U1791" t="s">
        <v>1799</v>
      </c>
      <c r="V1791" t="s">
        <v>1799</v>
      </c>
      <c r="W1791" t="s">
        <v>1293</v>
      </c>
      <c r="X1791" t="s">
        <v>1293</v>
      </c>
      <c r="Y1791" t="s">
        <v>6</v>
      </c>
      <c r="Z1791" t="s">
        <v>6</v>
      </c>
      <c r="AA1791" t="s">
        <v>6</v>
      </c>
      <c r="AB1791" t="s">
        <v>2383</v>
      </c>
      <c r="AC1791" t="s">
        <v>715</v>
      </c>
    </row>
    <row r="1792" spans="1:29" x14ac:dyDescent="0.25">
      <c r="A1792" t="s">
        <v>346</v>
      </c>
      <c r="B1792">
        <v>196</v>
      </c>
      <c r="C1792" t="s">
        <v>112</v>
      </c>
      <c r="D1792">
        <v>2013</v>
      </c>
      <c r="E1792" t="s">
        <v>2446</v>
      </c>
      <c r="I1792">
        <v>175.43412000000001</v>
      </c>
      <c r="J1792">
        <v>88.268670999999998</v>
      </c>
      <c r="K1792">
        <v>87.165445000000005</v>
      </c>
      <c r="O1792">
        <v>34.604194</v>
      </c>
      <c r="P1792">
        <v>227.87700000000001</v>
      </c>
      <c r="Q1792" t="s">
        <v>6</v>
      </c>
      <c r="R1792" t="s">
        <v>6</v>
      </c>
      <c r="S1792" t="s">
        <v>6</v>
      </c>
      <c r="T1792" t="s">
        <v>1799</v>
      </c>
      <c r="U1792" t="s">
        <v>1799</v>
      </c>
      <c r="V1792" t="s">
        <v>1799</v>
      </c>
      <c r="W1792" t="s">
        <v>1293</v>
      </c>
      <c r="X1792" t="s">
        <v>1293</v>
      </c>
      <c r="Y1792" t="s">
        <v>6</v>
      </c>
      <c r="Z1792" t="s">
        <v>6</v>
      </c>
      <c r="AA1792" t="s">
        <v>6</v>
      </c>
      <c r="AB1792" t="s">
        <v>2383</v>
      </c>
      <c r="AC1792" t="s">
        <v>715</v>
      </c>
    </row>
    <row r="1793" spans="1:29" x14ac:dyDescent="0.25">
      <c r="A1793" t="s">
        <v>346</v>
      </c>
      <c r="B1793">
        <v>196</v>
      </c>
      <c r="C1793" t="s">
        <v>112</v>
      </c>
      <c r="D1793">
        <v>2014</v>
      </c>
      <c r="E1793" t="s">
        <v>2447</v>
      </c>
      <c r="I1793">
        <v>173.91225</v>
      </c>
      <c r="J1793">
        <v>87.593738999999999</v>
      </c>
      <c r="K1793">
        <v>86.318507999999994</v>
      </c>
      <c r="O1793">
        <v>34.244281999999998</v>
      </c>
      <c r="P1793">
        <v>240.42699999999999</v>
      </c>
      <c r="Q1793" t="s">
        <v>6</v>
      </c>
      <c r="R1793" t="s">
        <v>6</v>
      </c>
      <c r="S1793" t="s">
        <v>6</v>
      </c>
      <c r="T1793" t="s">
        <v>1799</v>
      </c>
      <c r="U1793" t="s">
        <v>1799</v>
      </c>
      <c r="V1793" t="s">
        <v>1799</v>
      </c>
      <c r="W1793" t="s">
        <v>1293</v>
      </c>
      <c r="X1793" t="s">
        <v>1293</v>
      </c>
      <c r="Y1793" t="s">
        <v>6</v>
      </c>
      <c r="Z1793" t="s">
        <v>6</v>
      </c>
      <c r="AA1793" t="s">
        <v>6</v>
      </c>
      <c r="AB1793" t="s">
        <v>2383</v>
      </c>
      <c r="AC1793" t="s">
        <v>715</v>
      </c>
    </row>
    <row r="1794" spans="1:29" x14ac:dyDescent="0.25">
      <c r="A1794" t="s">
        <v>346</v>
      </c>
      <c r="B1794">
        <v>196</v>
      </c>
      <c r="C1794" t="s">
        <v>112</v>
      </c>
      <c r="D1794">
        <v>2015</v>
      </c>
      <c r="E1794" t="s">
        <v>2448</v>
      </c>
      <c r="I1794">
        <v>176.09389999999999</v>
      </c>
      <c r="J1794">
        <v>90.082640999999995</v>
      </c>
      <c r="K1794">
        <v>86.011257999999998</v>
      </c>
      <c r="O1794">
        <v>34.371206999999998</v>
      </c>
      <c r="P1794">
        <v>250.48</v>
      </c>
      <c r="Q1794" t="s">
        <v>6</v>
      </c>
      <c r="R1794" t="s">
        <v>6</v>
      </c>
      <c r="S1794" t="s">
        <v>6</v>
      </c>
      <c r="T1794" t="s">
        <v>1799</v>
      </c>
      <c r="U1794" t="s">
        <v>1799</v>
      </c>
      <c r="V1794" t="s">
        <v>1799</v>
      </c>
      <c r="W1794" t="s">
        <v>1293</v>
      </c>
      <c r="X1794" t="s">
        <v>1293</v>
      </c>
      <c r="Y1794" t="s">
        <v>6</v>
      </c>
      <c r="Z1794" t="s">
        <v>6</v>
      </c>
      <c r="AA1794" t="s">
        <v>6</v>
      </c>
      <c r="AB1794" t="s">
        <v>2383</v>
      </c>
      <c r="AC1794" t="s">
        <v>715</v>
      </c>
    </row>
    <row r="1795" spans="1:29" x14ac:dyDescent="0.25">
      <c r="A1795" t="s">
        <v>346</v>
      </c>
      <c r="B1795">
        <v>196</v>
      </c>
      <c r="C1795" t="s">
        <v>112</v>
      </c>
      <c r="D1795">
        <v>2016</v>
      </c>
      <c r="E1795" t="s">
        <v>2449</v>
      </c>
      <c r="I1795">
        <v>177.99375000000001</v>
      </c>
      <c r="J1795">
        <v>92.621270999999993</v>
      </c>
      <c r="K1795">
        <v>85.372477000000003</v>
      </c>
      <c r="O1795">
        <v>33.526665000000001</v>
      </c>
      <c r="P1795">
        <v>265.52</v>
      </c>
      <c r="Q1795" t="s">
        <v>6</v>
      </c>
      <c r="R1795" t="s">
        <v>6</v>
      </c>
      <c r="S1795" t="s">
        <v>6</v>
      </c>
      <c r="T1795" t="s">
        <v>1799</v>
      </c>
      <c r="U1795" t="s">
        <v>1799</v>
      </c>
      <c r="V1795" t="s">
        <v>1799</v>
      </c>
      <c r="W1795" t="s">
        <v>1293</v>
      </c>
      <c r="X1795" t="s">
        <v>1293</v>
      </c>
      <c r="Y1795" t="s">
        <v>6</v>
      </c>
      <c r="Z1795" t="s">
        <v>6</v>
      </c>
      <c r="AA1795" t="s">
        <v>6</v>
      </c>
      <c r="AB1795" t="s">
        <v>2383</v>
      </c>
      <c r="AC1795" t="s">
        <v>715</v>
      </c>
    </row>
    <row r="1796" spans="1:29" x14ac:dyDescent="0.25">
      <c r="A1796" t="s">
        <v>346</v>
      </c>
      <c r="B1796">
        <v>196</v>
      </c>
      <c r="C1796" t="s">
        <v>112</v>
      </c>
      <c r="D1796">
        <v>2017</v>
      </c>
      <c r="E1796" t="s">
        <v>2450</v>
      </c>
      <c r="I1796">
        <v>176.41507999999999</v>
      </c>
      <c r="J1796">
        <v>92.323813000000001</v>
      </c>
      <c r="K1796">
        <v>84.091272000000004</v>
      </c>
      <c r="O1796">
        <v>31.585377000000001</v>
      </c>
      <c r="P1796">
        <v>282.01499999999999</v>
      </c>
      <c r="Q1796" t="s">
        <v>6</v>
      </c>
      <c r="R1796" t="s">
        <v>6</v>
      </c>
      <c r="S1796" t="s">
        <v>6</v>
      </c>
      <c r="T1796" t="s">
        <v>1799</v>
      </c>
      <c r="U1796" t="s">
        <v>1799</v>
      </c>
      <c r="V1796" t="s">
        <v>1799</v>
      </c>
      <c r="W1796" t="s">
        <v>1293</v>
      </c>
      <c r="X1796" t="s">
        <v>1293</v>
      </c>
      <c r="Y1796" t="s">
        <v>6</v>
      </c>
      <c r="Z1796" t="s">
        <v>6</v>
      </c>
      <c r="AA1796" t="s">
        <v>6</v>
      </c>
      <c r="AB1796" t="s">
        <v>2383</v>
      </c>
      <c r="AC1796" t="s">
        <v>715</v>
      </c>
    </row>
    <row r="1797" spans="1:29" x14ac:dyDescent="0.25">
      <c r="A1797" t="s">
        <v>346</v>
      </c>
      <c r="B1797">
        <v>196</v>
      </c>
      <c r="C1797" t="s">
        <v>112</v>
      </c>
      <c r="D1797">
        <v>2018</v>
      </c>
      <c r="E1797" t="s">
        <v>2451</v>
      </c>
      <c r="I1797">
        <v>177.87693999999999</v>
      </c>
      <c r="J1797">
        <v>94.040930000000003</v>
      </c>
      <c r="K1797">
        <v>83.836005999999998</v>
      </c>
      <c r="O1797">
        <v>29.842597000000001</v>
      </c>
      <c r="P1797">
        <v>293.13299999999998</v>
      </c>
      <c r="Q1797" t="s">
        <v>6</v>
      </c>
      <c r="R1797" t="s">
        <v>6</v>
      </c>
      <c r="S1797" t="s">
        <v>6</v>
      </c>
      <c r="T1797" t="s">
        <v>1799</v>
      </c>
      <c r="U1797" t="s">
        <v>1799</v>
      </c>
      <c r="V1797" t="s">
        <v>1799</v>
      </c>
      <c r="W1797" t="s">
        <v>1293</v>
      </c>
      <c r="X1797" t="s">
        <v>1293</v>
      </c>
      <c r="Y1797" t="s">
        <v>6</v>
      </c>
      <c r="Z1797" t="s">
        <v>6</v>
      </c>
      <c r="AA1797" t="s">
        <v>6</v>
      </c>
      <c r="AB1797" t="s">
        <v>2383</v>
      </c>
      <c r="AC1797" t="s">
        <v>715</v>
      </c>
    </row>
    <row r="1798" spans="1:29" x14ac:dyDescent="0.25">
      <c r="A1798" t="s">
        <v>344</v>
      </c>
      <c r="B1798">
        <v>199</v>
      </c>
      <c r="C1798" t="s">
        <v>113</v>
      </c>
      <c r="D1798">
        <v>1950</v>
      </c>
      <c r="E1798" t="s">
        <v>2452</v>
      </c>
      <c r="O1798">
        <v>44.582861000000001</v>
      </c>
      <c r="P1798">
        <v>3.2945395999999998</v>
      </c>
      <c r="Q1798" t="s">
        <v>6</v>
      </c>
      <c r="R1798" t="s">
        <v>6</v>
      </c>
      <c r="S1798" t="s">
        <v>6</v>
      </c>
      <c r="T1798" t="s">
        <v>2453</v>
      </c>
      <c r="U1798" t="s">
        <v>2453</v>
      </c>
      <c r="V1798" t="s">
        <v>2453</v>
      </c>
      <c r="W1798" t="s">
        <v>2454</v>
      </c>
      <c r="X1798" t="s">
        <v>2454</v>
      </c>
      <c r="Y1798" t="s">
        <v>6</v>
      </c>
      <c r="Z1798" t="s">
        <v>6</v>
      </c>
      <c r="AA1798" t="s">
        <v>6</v>
      </c>
      <c r="AB1798" t="s">
        <v>2455</v>
      </c>
      <c r="AC1798" t="s">
        <v>2242</v>
      </c>
    </row>
    <row r="1799" spans="1:29" x14ac:dyDescent="0.25">
      <c r="A1799" t="s">
        <v>344</v>
      </c>
      <c r="B1799">
        <v>199</v>
      </c>
      <c r="C1799" t="s">
        <v>113</v>
      </c>
      <c r="D1799">
        <v>1951</v>
      </c>
      <c r="E1799" t="s">
        <v>2456</v>
      </c>
      <c r="O1799">
        <v>43.361631000000003</v>
      </c>
      <c r="P1799">
        <v>3.5805848999999998</v>
      </c>
      <c r="Q1799" t="s">
        <v>6</v>
      </c>
      <c r="R1799" t="s">
        <v>6</v>
      </c>
      <c r="S1799" t="s">
        <v>6</v>
      </c>
      <c r="T1799" t="s">
        <v>2453</v>
      </c>
      <c r="U1799" t="s">
        <v>2453</v>
      </c>
      <c r="V1799" t="s">
        <v>2453</v>
      </c>
      <c r="W1799" t="s">
        <v>2454</v>
      </c>
      <c r="X1799" t="s">
        <v>2454</v>
      </c>
      <c r="Y1799" t="s">
        <v>6</v>
      </c>
      <c r="Z1799" t="s">
        <v>6</v>
      </c>
      <c r="AA1799" t="s">
        <v>6</v>
      </c>
      <c r="AB1799" t="s">
        <v>2455</v>
      </c>
      <c r="AC1799" t="s">
        <v>2242</v>
      </c>
    </row>
    <row r="1800" spans="1:29" x14ac:dyDescent="0.25">
      <c r="A1800" t="s">
        <v>344</v>
      </c>
      <c r="B1800">
        <v>199</v>
      </c>
      <c r="C1800" t="s">
        <v>113</v>
      </c>
      <c r="D1800">
        <v>1952</v>
      </c>
      <c r="E1800" t="s">
        <v>2457</v>
      </c>
      <c r="O1800">
        <v>41.819823999999997</v>
      </c>
      <c r="P1800">
        <v>3.840284</v>
      </c>
      <c r="Q1800" t="s">
        <v>6</v>
      </c>
      <c r="R1800" t="s">
        <v>6</v>
      </c>
      <c r="S1800" t="s">
        <v>6</v>
      </c>
      <c r="T1800" t="s">
        <v>2453</v>
      </c>
      <c r="U1800" t="s">
        <v>2453</v>
      </c>
      <c r="V1800" t="s">
        <v>2453</v>
      </c>
      <c r="W1800" t="s">
        <v>2454</v>
      </c>
      <c r="X1800" t="s">
        <v>2454</v>
      </c>
      <c r="Y1800" t="s">
        <v>6</v>
      </c>
      <c r="Z1800" t="s">
        <v>6</v>
      </c>
      <c r="AA1800" t="s">
        <v>6</v>
      </c>
      <c r="AB1800" t="s">
        <v>2455</v>
      </c>
      <c r="AC1800" t="s">
        <v>2242</v>
      </c>
    </row>
    <row r="1801" spans="1:29" x14ac:dyDescent="0.25">
      <c r="A1801" t="s">
        <v>344</v>
      </c>
      <c r="B1801">
        <v>199</v>
      </c>
      <c r="C1801" t="s">
        <v>113</v>
      </c>
      <c r="D1801">
        <v>1953</v>
      </c>
      <c r="E1801" t="s">
        <v>2458</v>
      </c>
      <c r="O1801">
        <v>40.557599000000003</v>
      </c>
      <c r="P1801">
        <v>4.3621911999999998</v>
      </c>
      <c r="Q1801" t="s">
        <v>6</v>
      </c>
      <c r="R1801" t="s">
        <v>6</v>
      </c>
      <c r="S1801" t="s">
        <v>6</v>
      </c>
      <c r="T1801" t="s">
        <v>2453</v>
      </c>
      <c r="U1801" t="s">
        <v>2453</v>
      </c>
      <c r="V1801" t="s">
        <v>2453</v>
      </c>
      <c r="W1801" t="s">
        <v>2454</v>
      </c>
      <c r="X1801" t="s">
        <v>2454</v>
      </c>
      <c r="Y1801" t="s">
        <v>6</v>
      </c>
      <c r="Z1801" t="s">
        <v>6</v>
      </c>
      <c r="AA1801" t="s">
        <v>6</v>
      </c>
      <c r="AB1801" t="s">
        <v>2455</v>
      </c>
      <c r="AC1801" t="s">
        <v>2242</v>
      </c>
    </row>
    <row r="1802" spans="1:29" x14ac:dyDescent="0.25">
      <c r="A1802" t="s">
        <v>344</v>
      </c>
      <c r="B1802">
        <v>199</v>
      </c>
      <c r="C1802" t="s">
        <v>113</v>
      </c>
      <c r="D1802">
        <v>1954</v>
      </c>
      <c r="E1802" t="s">
        <v>2459</v>
      </c>
      <c r="O1802">
        <v>39.775032000000003</v>
      </c>
      <c r="P1802">
        <v>4.6959108000000001</v>
      </c>
      <c r="Q1802" t="s">
        <v>6</v>
      </c>
      <c r="R1802" t="s">
        <v>6</v>
      </c>
      <c r="S1802" t="s">
        <v>6</v>
      </c>
      <c r="T1802" t="s">
        <v>2453</v>
      </c>
      <c r="U1802" t="s">
        <v>2453</v>
      </c>
      <c r="V1802" t="s">
        <v>2453</v>
      </c>
      <c r="W1802" t="s">
        <v>2454</v>
      </c>
      <c r="X1802" t="s">
        <v>2454</v>
      </c>
      <c r="Y1802" t="s">
        <v>6</v>
      </c>
      <c r="Z1802" t="s">
        <v>6</v>
      </c>
      <c r="AA1802" t="s">
        <v>6</v>
      </c>
      <c r="AB1802" t="s">
        <v>2455</v>
      </c>
      <c r="AC1802" t="s">
        <v>2242</v>
      </c>
    </row>
    <row r="1803" spans="1:29" x14ac:dyDescent="0.25">
      <c r="A1803" t="s">
        <v>344</v>
      </c>
      <c r="B1803">
        <v>199</v>
      </c>
      <c r="C1803" t="s">
        <v>113</v>
      </c>
      <c r="D1803">
        <v>1955</v>
      </c>
      <c r="E1803" t="s">
        <v>2460</v>
      </c>
      <c r="O1803">
        <v>38.971325</v>
      </c>
      <c r="P1803">
        <v>4.9518459999999997</v>
      </c>
      <c r="Q1803" t="s">
        <v>6</v>
      </c>
      <c r="R1803" t="s">
        <v>6</v>
      </c>
      <c r="S1803" t="s">
        <v>6</v>
      </c>
      <c r="T1803" t="s">
        <v>2453</v>
      </c>
      <c r="U1803" t="s">
        <v>2453</v>
      </c>
      <c r="V1803" t="s">
        <v>2453</v>
      </c>
      <c r="W1803" t="s">
        <v>2454</v>
      </c>
      <c r="X1803" t="s">
        <v>2454</v>
      </c>
      <c r="Y1803" t="s">
        <v>6</v>
      </c>
      <c r="Z1803" t="s">
        <v>6</v>
      </c>
      <c r="AA1803" t="s">
        <v>6</v>
      </c>
      <c r="AB1803" t="s">
        <v>2455</v>
      </c>
      <c r="AC1803" t="s">
        <v>2242</v>
      </c>
    </row>
    <row r="1804" spans="1:29" x14ac:dyDescent="0.25">
      <c r="A1804" t="s">
        <v>344</v>
      </c>
      <c r="B1804">
        <v>199</v>
      </c>
      <c r="C1804" t="s">
        <v>113</v>
      </c>
      <c r="D1804">
        <v>1956</v>
      </c>
      <c r="E1804" t="s">
        <v>2461</v>
      </c>
      <c r="O1804">
        <v>37.852701000000003</v>
      </c>
      <c r="P1804">
        <v>5.3370036000000001</v>
      </c>
      <c r="Q1804" t="s">
        <v>6</v>
      </c>
      <c r="R1804" t="s">
        <v>6</v>
      </c>
      <c r="S1804" t="s">
        <v>6</v>
      </c>
      <c r="T1804" t="s">
        <v>2453</v>
      </c>
      <c r="U1804" t="s">
        <v>2453</v>
      </c>
      <c r="V1804" t="s">
        <v>2453</v>
      </c>
      <c r="W1804" t="s">
        <v>2454</v>
      </c>
      <c r="X1804" t="s">
        <v>2454</v>
      </c>
      <c r="Y1804" t="s">
        <v>6</v>
      </c>
      <c r="Z1804" t="s">
        <v>6</v>
      </c>
      <c r="AA1804" t="s">
        <v>6</v>
      </c>
      <c r="AB1804" t="s">
        <v>2455</v>
      </c>
      <c r="AC1804" t="s">
        <v>2242</v>
      </c>
    </row>
    <row r="1805" spans="1:29" x14ac:dyDescent="0.25">
      <c r="A1805" t="s">
        <v>344</v>
      </c>
      <c r="B1805">
        <v>199</v>
      </c>
      <c r="C1805" t="s">
        <v>113</v>
      </c>
      <c r="D1805">
        <v>1957</v>
      </c>
      <c r="E1805" t="s">
        <v>2462</v>
      </c>
      <c r="O1805">
        <v>37.644545000000001</v>
      </c>
      <c r="P1805">
        <v>5.6443767999999999</v>
      </c>
      <c r="Q1805" t="s">
        <v>6</v>
      </c>
      <c r="R1805" t="s">
        <v>6</v>
      </c>
      <c r="S1805" t="s">
        <v>6</v>
      </c>
      <c r="T1805" t="s">
        <v>2453</v>
      </c>
      <c r="U1805" t="s">
        <v>2453</v>
      </c>
      <c r="V1805" t="s">
        <v>2453</v>
      </c>
      <c r="W1805" t="s">
        <v>2454</v>
      </c>
      <c r="X1805" t="s">
        <v>2454</v>
      </c>
      <c r="Y1805" t="s">
        <v>6</v>
      </c>
      <c r="Z1805" t="s">
        <v>6</v>
      </c>
      <c r="AA1805" t="s">
        <v>6</v>
      </c>
      <c r="AB1805" t="s">
        <v>2455</v>
      </c>
      <c r="AC1805" t="s">
        <v>2242</v>
      </c>
    </row>
    <row r="1806" spans="1:29" x14ac:dyDescent="0.25">
      <c r="A1806" t="s">
        <v>344</v>
      </c>
      <c r="B1806">
        <v>199</v>
      </c>
      <c r="C1806" t="s">
        <v>113</v>
      </c>
      <c r="D1806">
        <v>1958</v>
      </c>
      <c r="E1806" t="s">
        <v>2463</v>
      </c>
      <c r="O1806">
        <v>42.332013000000003</v>
      </c>
      <c r="P1806">
        <v>5.8187641000000001</v>
      </c>
      <c r="Q1806" t="s">
        <v>6</v>
      </c>
      <c r="R1806" t="s">
        <v>6</v>
      </c>
      <c r="S1806" t="s">
        <v>6</v>
      </c>
      <c r="T1806" t="s">
        <v>2453</v>
      </c>
      <c r="U1806" t="s">
        <v>2453</v>
      </c>
      <c r="V1806" t="s">
        <v>2453</v>
      </c>
      <c r="W1806" t="s">
        <v>2454</v>
      </c>
      <c r="X1806" t="s">
        <v>2454</v>
      </c>
      <c r="Y1806" t="s">
        <v>6</v>
      </c>
      <c r="Z1806" t="s">
        <v>6</v>
      </c>
      <c r="AA1806" t="s">
        <v>6</v>
      </c>
      <c r="AB1806" t="s">
        <v>2455</v>
      </c>
      <c r="AC1806" t="s">
        <v>2242</v>
      </c>
    </row>
    <row r="1807" spans="1:29" x14ac:dyDescent="0.25">
      <c r="A1807" t="s">
        <v>344</v>
      </c>
      <c r="B1807">
        <v>199</v>
      </c>
      <c r="C1807" t="s">
        <v>113</v>
      </c>
      <c r="D1807">
        <v>1959</v>
      </c>
      <c r="E1807" t="s">
        <v>2464</v>
      </c>
      <c r="O1807">
        <v>41.079220999999997</v>
      </c>
      <c r="P1807">
        <v>6.1612657999999998</v>
      </c>
      <c r="Q1807" t="s">
        <v>6</v>
      </c>
      <c r="R1807" t="s">
        <v>6</v>
      </c>
      <c r="S1807" t="s">
        <v>6</v>
      </c>
      <c r="T1807" t="s">
        <v>2453</v>
      </c>
      <c r="U1807" t="s">
        <v>2453</v>
      </c>
      <c r="V1807" t="s">
        <v>2453</v>
      </c>
      <c r="W1807" t="s">
        <v>2454</v>
      </c>
      <c r="X1807" t="s">
        <v>2454</v>
      </c>
      <c r="Y1807" t="s">
        <v>6</v>
      </c>
      <c r="Z1807" t="s">
        <v>6</v>
      </c>
      <c r="AA1807" t="s">
        <v>6</v>
      </c>
      <c r="AB1807" t="s">
        <v>2455</v>
      </c>
      <c r="AC1807" t="s">
        <v>2242</v>
      </c>
    </row>
    <row r="1808" spans="1:29" x14ac:dyDescent="0.25">
      <c r="A1808" t="s">
        <v>344</v>
      </c>
      <c r="B1808">
        <v>199</v>
      </c>
      <c r="C1808" t="s">
        <v>113</v>
      </c>
      <c r="D1808">
        <v>1960</v>
      </c>
      <c r="E1808" t="s">
        <v>2465</v>
      </c>
      <c r="O1808">
        <v>38.353051999999998</v>
      </c>
      <c r="P1808">
        <v>6.5966066999999997</v>
      </c>
      <c r="Q1808" t="s">
        <v>6</v>
      </c>
      <c r="R1808" t="s">
        <v>6</v>
      </c>
      <c r="S1808" t="s">
        <v>6</v>
      </c>
      <c r="T1808" t="s">
        <v>2453</v>
      </c>
      <c r="U1808" t="s">
        <v>2453</v>
      </c>
      <c r="V1808" t="s">
        <v>2453</v>
      </c>
      <c r="W1808" t="s">
        <v>2454</v>
      </c>
      <c r="X1808" t="s">
        <v>2454</v>
      </c>
      <c r="Y1808" t="s">
        <v>6</v>
      </c>
      <c r="Z1808" t="s">
        <v>6</v>
      </c>
      <c r="AA1808" t="s">
        <v>6</v>
      </c>
      <c r="AB1808" t="s">
        <v>2455</v>
      </c>
      <c r="AC1808" t="s">
        <v>2242</v>
      </c>
    </row>
    <row r="1809" spans="1:29" x14ac:dyDescent="0.25">
      <c r="A1809" t="s">
        <v>344</v>
      </c>
      <c r="B1809">
        <v>199</v>
      </c>
      <c r="C1809" t="s">
        <v>113</v>
      </c>
      <c r="D1809">
        <v>1961</v>
      </c>
      <c r="E1809" t="s">
        <v>2466</v>
      </c>
      <c r="O1809">
        <v>37.484915999999998</v>
      </c>
      <c r="P1809">
        <v>6.9441265999999997</v>
      </c>
      <c r="Q1809" t="s">
        <v>6</v>
      </c>
      <c r="R1809" t="s">
        <v>6</v>
      </c>
      <c r="S1809" t="s">
        <v>6</v>
      </c>
      <c r="T1809" t="s">
        <v>2453</v>
      </c>
      <c r="U1809" t="s">
        <v>2453</v>
      </c>
      <c r="V1809" t="s">
        <v>2453</v>
      </c>
      <c r="W1809" t="s">
        <v>2454</v>
      </c>
      <c r="X1809" t="s">
        <v>2454</v>
      </c>
      <c r="Y1809" t="s">
        <v>6</v>
      </c>
      <c r="Z1809" t="s">
        <v>6</v>
      </c>
      <c r="AA1809" t="s">
        <v>6</v>
      </c>
      <c r="AB1809" t="s">
        <v>2455</v>
      </c>
      <c r="AC1809" t="s">
        <v>2242</v>
      </c>
    </row>
    <row r="1810" spans="1:29" x14ac:dyDescent="0.25">
      <c r="A1810" t="s">
        <v>344</v>
      </c>
      <c r="B1810">
        <v>199</v>
      </c>
      <c r="C1810" t="s">
        <v>113</v>
      </c>
      <c r="D1810">
        <v>1962</v>
      </c>
      <c r="E1810" t="s">
        <v>2467</v>
      </c>
      <c r="O1810">
        <v>37.623956</v>
      </c>
      <c r="P1810">
        <v>7.3995408999999999</v>
      </c>
      <c r="Q1810" t="s">
        <v>6</v>
      </c>
      <c r="R1810" t="s">
        <v>6</v>
      </c>
      <c r="S1810" t="s">
        <v>6</v>
      </c>
      <c r="T1810" t="s">
        <v>2453</v>
      </c>
      <c r="U1810" t="s">
        <v>2453</v>
      </c>
      <c r="V1810" t="s">
        <v>2453</v>
      </c>
      <c r="W1810" t="s">
        <v>2454</v>
      </c>
      <c r="X1810" t="s">
        <v>2454</v>
      </c>
      <c r="Y1810" t="s">
        <v>6</v>
      </c>
      <c r="Z1810" t="s">
        <v>6</v>
      </c>
      <c r="AA1810" t="s">
        <v>6</v>
      </c>
      <c r="AB1810" t="s">
        <v>2455</v>
      </c>
      <c r="AC1810" t="s">
        <v>2242</v>
      </c>
    </row>
    <row r="1811" spans="1:29" x14ac:dyDescent="0.25">
      <c r="A1811" t="s">
        <v>344</v>
      </c>
      <c r="B1811">
        <v>199</v>
      </c>
      <c r="C1811" t="s">
        <v>113</v>
      </c>
      <c r="D1811">
        <v>1963</v>
      </c>
      <c r="E1811" t="s">
        <v>2468</v>
      </c>
      <c r="O1811">
        <v>36.015749</v>
      </c>
      <c r="P1811">
        <v>8.0325971000000003</v>
      </c>
      <c r="Q1811" t="s">
        <v>6</v>
      </c>
      <c r="R1811" t="s">
        <v>6</v>
      </c>
      <c r="S1811" t="s">
        <v>6</v>
      </c>
      <c r="T1811" t="s">
        <v>2453</v>
      </c>
      <c r="U1811" t="s">
        <v>2453</v>
      </c>
      <c r="V1811" t="s">
        <v>2453</v>
      </c>
      <c r="W1811" t="s">
        <v>2454</v>
      </c>
      <c r="X1811" t="s">
        <v>2454</v>
      </c>
      <c r="Y1811" t="s">
        <v>6</v>
      </c>
      <c r="Z1811" t="s">
        <v>6</v>
      </c>
      <c r="AA1811" t="s">
        <v>6</v>
      </c>
      <c r="AB1811" t="s">
        <v>2455</v>
      </c>
      <c r="AC1811" t="s">
        <v>2242</v>
      </c>
    </row>
    <row r="1812" spans="1:29" x14ac:dyDescent="0.25">
      <c r="A1812" t="s">
        <v>344</v>
      </c>
      <c r="B1812">
        <v>199</v>
      </c>
      <c r="C1812" t="s">
        <v>113</v>
      </c>
      <c r="D1812">
        <v>1964</v>
      </c>
      <c r="E1812" t="s">
        <v>2469</v>
      </c>
      <c r="O1812">
        <v>33.959800000000001</v>
      </c>
      <c r="P1812">
        <v>8.8251401999999999</v>
      </c>
      <c r="Q1812" t="s">
        <v>6</v>
      </c>
      <c r="R1812" t="s">
        <v>6</v>
      </c>
      <c r="S1812" t="s">
        <v>6</v>
      </c>
      <c r="T1812" t="s">
        <v>2453</v>
      </c>
      <c r="U1812" t="s">
        <v>2453</v>
      </c>
      <c r="V1812" t="s">
        <v>2453</v>
      </c>
      <c r="W1812" t="s">
        <v>2454</v>
      </c>
      <c r="X1812" t="s">
        <v>2454</v>
      </c>
      <c r="Y1812" t="s">
        <v>6</v>
      </c>
      <c r="Z1812" t="s">
        <v>6</v>
      </c>
      <c r="AA1812" t="s">
        <v>6</v>
      </c>
      <c r="AB1812" t="s">
        <v>2455</v>
      </c>
      <c r="AC1812" t="s">
        <v>2242</v>
      </c>
    </row>
    <row r="1813" spans="1:29" x14ac:dyDescent="0.25">
      <c r="A1813" t="s">
        <v>344</v>
      </c>
      <c r="B1813">
        <v>199</v>
      </c>
      <c r="C1813" t="s">
        <v>113</v>
      </c>
      <c r="D1813">
        <v>1965</v>
      </c>
      <c r="E1813" t="s">
        <v>2470</v>
      </c>
      <c r="I1813">
        <v>45.682690999999998</v>
      </c>
      <c r="O1813">
        <v>34.182369000000001</v>
      </c>
      <c r="P1813">
        <v>9.7301623999999993</v>
      </c>
      <c r="Q1813" t="s">
        <v>6</v>
      </c>
      <c r="R1813" t="s">
        <v>6</v>
      </c>
      <c r="S1813" t="s">
        <v>6</v>
      </c>
      <c r="T1813" t="s">
        <v>2453</v>
      </c>
      <c r="U1813" t="s">
        <v>2453</v>
      </c>
      <c r="V1813" t="s">
        <v>2453</v>
      </c>
      <c r="W1813" t="s">
        <v>2454</v>
      </c>
      <c r="X1813" t="s">
        <v>2454</v>
      </c>
      <c r="Y1813" t="s">
        <v>6</v>
      </c>
      <c r="Z1813" t="s">
        <v>6</v>
      </c>
      <c r="AA1813" t="s">
        <v>6</v>
      </c>
      <c r="AB1813" t="s">
        <v>2455</v>
      </c>
      <c r="AC1813" t="s">
        <v>2242</v>
      </c>
    </row>
    <row r="1814" spans="1:29" x14ac:dyDescent="0.25">
      <c r="A1814" t="s">
        <v>344</v>
      </c>
      <c r="B1814">
        <v>199</v>
      </c>
      <c r="C1814" t="s">
        <v>113</v>
      </c>
      <c r="D1814">
        <v>1966</v>
      </c>
      <c r="E1814" t="s">
        <v>2471</v>
      </c>
      <c r="I1814">
        <v>44.343823999999998</v>
      </c>
      <c r="O1814">
        <v>35.665171999999998</v>
      </c>
      <c r="P1814">
        <v>10.520066999999999</v>
      </c>
      <c r="Q1814" t="s">
        <v>6</v>
      </c>
      <c r="R1814" t="s">
        <v>6</v>
      </c>
      <c r="S1814" t="s">
        <v>6</v>
      </c>
      <c r="T1814" t="s">
        <v>2453</v>
      </c>
      <c r="U1814" t="s">
        <v>2453</v>
      </c>
      <c r="V1814" t="s">
        <v>2453</v>
      </c>
      <c r="W1814" t="s">
        <v>2454</v>
      </c>
      <c r="X1814" t="s">
        <v>2454</v>
      </c>
      <c r="Y1814" t="s">
        <v>6</v>
      </c>
      <c r="Z1814" t="s">
        <v>6</v>
      </c>
      <c r="AA1814" t="s">
        <v>6</v>
      </c>
      <c r="AB1814" t="s">
        <v>2455</v>
      </c>
      <c r="AC1814" t="s">
        <v>2242</v>
      </c>
    </row>
    <row r="1815" spans="1:29" x14ac:dyDescent="0.25">
      <c r="A1815" t="s">
        <v>344</v>
      </c>
      <c r="B1815">
        <v>199</v>
      </c>
      <c r="C1815" t="s">
        <v>113</v>
      </c>
      <c r="D1815">
        <v>1967</v>
      </c>
      <c r="E1815" t="s">
        <v>2472</v>
      </c>
      <c r="I1815">
        <v>43.941201</v>
      </c>
      <c r="O1815">
        <v>34.725101000000002</v>
      </c>
      <c r="P1815">
        <v>11.686071</v>
      </c>
      <c r="Q1815" t="s">
        <v>6</v>
      </c>
      <c r="R1815" t="s">
        <v>6</v>
      </c>
      <c r="S1815" t="s">
        <v>6</v>
      </c>
      <c r="T1815" t="s">
        <v>2453</v>
      </c>
      <c r="U1815" t="s">
        <v>2453</v>
      </c>
      <c r="V1815" t="s">
        <v>2453</v>
      </c>
      <c r="W1815" t="s">
        <v>2454</v>
      </c>
      <c r="X1815" t="s">
        <v>2454</v>
      </c>
      <c r="Y1815" t="s">
        <v>6</v>
      </c>
      <c r="Z1815" t="s">
        <v>6</v>
      </c>
      <c r="AA1815" t="s">
        <v>6</v>
      </c>
      <c r="AB1815" t="s">
        <v>2455</v>
      </c>
      <c r="AC1815" t="s">
        <v>2242</v>
      </c>
    </row>
    <row r="1816" spans="1:29" x14ac:dyDescent="0.25">
      <c r="A1816" t="s">
        <v>344</v>
      </c>
      <c r="B1816">
        <v>199</v>
      </c>
      <c r="C1816" t="s">
        <v>113</v>
      </c>
      <c r="D1816">
        <v>1968</v>
      </c>
      <c r="E1816" t="s">
        <v>2473</v>
      </c>
      <c r="I1816">
        <v>45.268236000000002</v>
      </c>
      <c r="O1816">
        <v>38.374515000000002</v>
      </c>
      <c r="P1816">
        <v>12.417095</v>
      </c>
      <c r="Q1816" t="s">
        <v>6</v>
      </c>
      <c r="R1816" t="s">
        <v>6</v>
      </c>
      <c r="S1816" t="s">
        <v>6</v>
      </c>
      <c r="T1816" t="s">
        <v>2453</v>
      </c>
      <c r="U1816" t="s">
        <v>2453</v>
      </c>
      <c r="V1816" t="s">
        <v>2453</v>
      </c>
      <c r="W1816" t="s">
        <v>2454</v>
      </c>
      <c r="X1816" t="s">
        <v>2454</v>
      </c>
      <c r="Y1816" t="s">
        <v>6</v>
      </c>
      <c r="Z1816" t="s">
        <v>6</v>
      </c>
      <c r="AA1816" t="s">
        <v>6</v>
      </c>
      <c r="AB1816" t="s">
        <v>2455</v>
      </c>
      <c r="AC1816" t="s">
        <v>2242</v>
      </c>
    </row>
    <row r="1817" spans="1:29" x14ac:dyDescent="0.25">
      <c r="A1817" t="s">
        <v>344</v>
      </c>
      <c r="B1817">
        <v>199</v>
      </c>
      <c r="C1817" t="s">
        <v>113</v>
      </c>
      <c r="D1817">
        <v>1969</v>
      </c>
      <c r="E1817" t="s">
        <v>2474</v>
      </c>
      <c r="I1817">
        <v>47.476514000000002</v>
      </c>
      <c r="O1817">
        <v>37.618164</v>
      </c>
      <c r="P1817">
        <v>13.551964</v>
      </c>
      <c r="Q1817" t="s">
        <v>6</v>
      </c>
      <c r="R1817" t="s">
        <v>6</v>
      </c>
      <c r="S1817" t="s">
        <v>6</v>
      </c>
      <c r="T1817" t="s">
        <v>2453</v>
      </c>
      <c r="U1817" t="s">
        <v>2453</v>
      </c>
      <c r="V1817" t="s">
        <v>2453</v>
      </c>
      <c r="W1817" t="s">
        <v>2454</v>
      </c>
      <c r="X1817" t="s">
        <v>2454</v>
      </c>
      <c r="Y1817" t="s">
        <v>6</v>
      </c>
      <c r="Z1817" t="s">
        <v>6</v>
      </c>
      <c r="AA1817" t="s">
        <v>6</v>
      </c>
      <c r="AB1817" t="s">
        <v>2455</v>
      </c>
      <c r="AC1817" t="s">
        <v>2242</v>
      </c>
    </row>
    <row r="1818" spans="1:29" x14ac:dyDescent="0.25">
      <c r="A1818" t="s">
        <v>344</v>
      </c>
      <c r="B1818">
        <v>199</v>
      </c>
      <c r="C1818" t="s">
        <v>113</v>
      </c>
      <c r="D1818">
        <v>1970</v>
      </c>
      <c r="E1818" t="s">
        <v>2475</v>
      </c>
      <c r="I1818">
        <v>48.927593999999999</v>
      </c>
      <c r="O1818">
        <v>36.153925000000001</v>
      </c>
      <c r="P1818">
        <v>14.858691</v>
      </c>
      <c r="Q1818" t="s">
        <v>6</v>
      </c>
      <c r="R1818" t="s">
        <v>6</v>
      </c>
      <c r="S1818" t="s">
        <v>6</v>
      </c>
      <c r="T1818" t="s">
        <v>2453</v>
      </c>
      <c r="U1818" t="s">
        <v>2453</v>
      </c>
      <c r="V1818" t="s">
        <v>2453</v>
      </c>
      <c r="W1818" t="s">
        <v>2454</v>
      </c>
      <c r="X1818" t="s">
        <v>2454</v>
      </c>
      <c r="Y1818" t="s">
        <v>6</v>
      </c>
      <c r="Z1818" t="s">
        <v>6</v>
      </c>
      <c r="AA1818" t="s">
        <v>6</v>
      </c>
      <c r="AB1818" t="s">
        <v>2455</v>
      </c>
      <c r="AC1818" t="s">
        <v>2242</v>
      </c>
    </row>
    <row r="1819" spans="1:29" x14ac:dyDescent="0.25">
      <c r="A1819" t="s">
        <v>344</v>
      </c>
      <c r="B1819">
        <v>199</v>
      </c>
      <c r="C1819" t="s">
        <v>113</v>
      </c>
      <c r="D1819">
        <v>1971</v>
      </c>
      <c r="E1819" t="s">
        <v>2476</v>
      </c>
      <c r="I1819">
        <v>48.047350000000002</v>
      </c>
      <c r="O1819">
        <v>36.420062000000001</v>
      </c>
      <c r="P1819">
        <v>16.512877</v>
      </c>
      <c r="Q1819" t="s">
        <v>6</v>
      </c>
      <c r="R1819" t="s">
        <v>6</v>
      </c>
      <c r="S1819" t="s">
        <v>6</v>
      </c>
      <c r="T1819" t="s">
        <v>2453</v>
      </c>
      <c r="U1819" t="s">
        <v>2453</v>
      </c>
      <c r="V1819" t="s">
        <v>2453</v>
      </c>
      <c r="W1819" t="s">
        <v>2454</v>
      </c>
      <c r="X1819" t="s">
        <v>2454</v>
      </c>
      <c r="Y1819" t="s">
        <v>6</v>
      </c>
      <c r="Z1819" t="s">
        <v>6</v>
      </c>
      <c r="AA1819" t="s">
        <v>6</v>
      </c>
      <c r="AB1819" t="s">
        <v>2455</v>
      </c>
      <c r="AC1819" t="s">
        <v>2242</v>
      </c>
    </row>
    <row r="1820" spans="1:29" x14ac:dyDescent="0.25">
      <c r="A1820" t="s">
        <v>344</v>
      </c>
      <c r="B1820">
        <v>199</v>
      </c>
      <c r="C1820" t="s">
        <v>113</v>
      </c>
      <c r="D1820">
        <v>1972</v>
      </c>
      <c r="E1820" t="s">
        <v>2477</v>
      </c>
      <c r="I1820">
        <v>50.157674999999998</v>
      </c>
      <c r="O1820">
        <v>39.063558</v>
      </c>
      <c r="P1820">
        <v>17.937434</v>
      </c>
      <c r="Q1820" t="s">
        <v>6</v>
      </c>
      <c r="R1820" t="s">
        <v>6</v>
      </c>
      <c r="S1820" t="s">
        <v>6</v>
      </c>
      <c r="T1820" t="s">
        <v>2453</v>
      </c>
      <c r="U1820" t="s">
        <v>2453</v>
      </c>
      <c r="V1820" t="s">
        <v>2453</v>
      </c>
      <c r="W1820" t="s">
        <v>2454</v>
      </c>
      <c r="X1820" t="s">
        <v>2454</v>
      </c>
      <c r="Y1820" t="s">
        <v>6</v>
      </c>
      <c r="Z1820" t="s">
        <v>6</v>
      </c>
      <c r="AA1820" t="s">
        <v>6</v>
      </c>
      <c r="AB1820" t="s">
        <v>2455</v>
      </c>
      <c r="AC1820" t="s">
        <v>2242</v>
      </c>
    </row>
    <row r="1821" spans="1:29" x14ac:dyDescent="0.25">
      <c r="A1821" t="s">
        <v>344</v>
      </c>
      <c r="B1821">
        <v>199</v>
      </c>
      <c r="C1821" t="s">
        <v>113</v>
      </c>
      <c r="D1821">
        <v>1973</v>
      </c>
      <c r="E1821" t="s">
        <v>2478</v>
      </c>
      <c r="I1821">
        <v>55.485193000000002</v>
      </c>
      <c r="O1821">
        <v>36.769716000000003</v>
      </c>
      <c r="P1821">
        <v>20.416257999999999</v>
      </c>
      <c r="Q1821" t="s">
        <v>6</v>
      </c>
      <c r="R1821" t="s">
        <v>6</v>
      </c>
      <c r="S1821" t="s">
        <v>6</v>
      </c>
      <c r="T1821" t="s">
        <v>2453</v>
      </c>
      <c r="U1821" t="s">
        <v>2453</v>
      </c>
      <c r="V1821" t="s">
        <v>2453</v>
      </c>
      <c r="W1821" t="s">
        <v>2454</v>
      </c>
      <c r="X1821" t="s">
        <v>2454</v>
      </c>
      <c r="Y1821" t="s">
        <v>6</v>
      </c>
      <c r="Z1821" t="s">
        <v>6</v>
      </c>
      <c r="AA1821" t="s">
        <v>6</v>
      </c>
      <c r="AB1821" t="s">
        <v>2455</v>
      </c>
      <c r="AC1821" t="s">
        <v>2242</v>
      </c>
    </row>
    <row r="1822" spans="1:29" x14ac:dyDescent="0.25">
      <c r="A1822" t="s">
        <v>344</v>
      </c>
      <c r="B1822">
        <v>199</v>
      </c>
      <c r="C1822" t="s">
        <v>113</v>
      </c>
      <c r="D1822">
        <v>1974</v>
      </c>
      <c r="E1822" t="s">
        <v>2479</v>
      </c>
      <c r="I1822">
        <v>54.365952</v>
      </c>
      <c r="O1822">
        <v>32.715431000000002</v>
      </c>
      <c r="P1822">
        <v>24.410499000000002</v>
      </c>
      <c r="Q1822" t="s">
        <v>6</v>
      </c>
      <c r="R1822" t="s">
        <v>6</v>
      </c>
      <c r="S1822" t="s">
        <v>6</v>
      </c>
      <c r="T1822" t="s">
        <v>2453</v>
      </c>
      <c r="U1822" t="s">
        <v>2453</v>
      </c>
      <c r="V1822" t="s">
        <v>2453</v>
      </c>
      <c r="W1822" t="s">
        <v>2454</v>
      </c>
      <c r="X1822" t="s">
        <v>2454</v>
      </c>
      <c r="Y1822" t="s">
        <v>6</v>
      </c>
      <c r="Z1822" t="s">
        <v>6</v>
      </c>
      <c r="AA1822" t="s">
        <v>6</v>
      </c>
      <c r="AB1822" t="s">
        <v>2455</v>
      </c>
      <c r="AC1822" t="s">
        <v>2242</v>
      </c>
    </row>
    <row r="1823" spans="1:29" x14ac:dyDescent="0.25">
      <c r="A1823" t="s">
        <v>344</v>
      </c>
      <c r="B1823">
        <v>199</v>
      </c>
      <c r="C1823" t="s">
        <v>113</v>
      </c>
      <c r="D1823">
        <v>1975</v>
      </c>
      <c r="E1823" t="s">
        <v>2480</v>
      </c>
      <c r="I1823">
        <v>54.577835</v>
      </c>
      <c r="O1823">
        <v>35.627541000000001</v>
      </c>
      <c r="P1823">
        <v>28.332014000000001</v>
      </c>
      <c r="Q1823" t="s">
        <v>6</v>
      </c>
      <c r="R1823" t="s">
        <v>6</v>
      </c>
      <c r="S1823" t="s">
        <v>6</v>
      </c>
      <c r="T1823" t="s">
        <v>2453</v>
      </c>
      <c r="U1823" t="s">
        <v>2453</v>
      </c>
      <c r="V1823" t="s">
        <v>2453</v>
      </c>
      <c r="W1823" t="s">
        <v>2454</v>
      </c>
      <c r="X1823" t="s">
        <v>2454</v>
      </c>
      <c r="Y1823" t="s">
        <v>6</v>
      </c>
      <c r="Z1823" t="s">
        <v>6</v>
      </c>
      <c r="AA1823" t="s">
        <v>6</v>
      </c>
      <c r="AB1823" t="s">
        <v>2455</v>
      </c>
      <c r="AC1823" t="s">
        <v>2242</v>
      </c>
    </row>
    <row r="1824" spans="1:29" x14ac:dyDescent="0.25">
      <c r="A1824" t="s">
        <v>344</v>
      </c>
      <c r="B1824">
        <v>199</v>
      </c>
      <c r="C1824" t="s">
        <v>113</v>
      </c>
      <c r="D1824">
        <v>1976</v>
      </c>
      <c r="E1824" t="s">
        <v>2481</v>
      </c>
      <c r="I1824">
        <v>53.523398999999998</v>
      </c>
      <c r="O1824">
        <v>37.854430000000001</v>
      </c>
      <c r="P1824">
        <v>31.980405000000001</v>
      </c>
      <c r="Q1824" t="s">
        <v>6</v>
      </c>
      <c r="R1824" t="s">
        <v>6</v>
      </c>
      <c r="S1824" t="s">
        <v>6</v>
      </c>
      <c r="T1824" t="s">
        <v>2453</v>
      </c>
      <c r="U1824" t="s">
        <v>2453</v>
      </c>
      <c r="V1824" t="s">
        <v>2453</v>
      </c>
      <c r="W1824" t="s">
        <v>2454</v>
      </c>
      <c r="X1824" t="s">
        <v>2454</v>
      </c>
      <c r="Y1824" t="s">
        <v>6</v>
      </c>
      <c r="Z1824" t="s">
        <v>6</v>
      </c>
      <c r="AA1824" t="s">
        <v>6</v>
      </c>
      <c r="AB1824" t="s">
        <v>2455</v>
      </c>
      <c r="AC1824" t="s">
        <v>2242</v>
      </c>
    </row>
    <row r="1825" spans="1:29" x14ac:dyDescent="0.25">
      <c r="A1825" t="s">
        <v>344</v>
      </c>
      <c r="B1825">
        <v>199</v>
      </c>
      <c r="C1825" t="s">
        <v>113</v>
      </c>
      <c r="D1825">
        <v>1977</v>
      </c>
      <c r="E1825" t="s">
        <v>2482</v>
      </c>
      <c r="I1825">
        <v>52.357481999999997</v>
      </c>
      <c r="O1825">
        <v>39.297646</v>
      </c>
      <c r="P1825">
        <v>35.551748000000003</v>
      </c>
      <c r="Q1825" t="s">
        <v>6</v>
      </c>
      <c r="R1825" t="s">
        <v>6</v>
      </c>
      <c r="S1825" t="s">
        <v>6</v>
      </c>
      <c r="T1825" t="s">
        <v>2453</v>
      </c>
      <c r="U1825" t="s">
        <v>2453</v>
      </c>
      <c r="V1825" t="s">
        <v>2453</v>
      </c>
      <c r="W1825" t="s">
        <v>2454</v>
      </c>
      <c r="X1825" t="s">
        <v>2454</v>
      </c>
      <c r="Y1825" t="s">
        <v>6</v>
      </c>
      <c r="Z1825" t="s">
        <v>6</v>
      </c>
      <c r="AA1825" t="s">
        <v>6</v>
      </c>
      <c r="AB1825" t="s">
        <v>2455</v>
      </c>
      <c r="AC1825" t="s">
        <v>2242</v>
      </c>
    </row>
    <row r="1826" spans="1:29" x14ac:dyDescent="0.25">
      <c r="A1826" t="s">
        <v>344</v>
      </c>
      <c r="B1826">
        <v>199</v>
      </c>
      <c r="C1826" t="s">
        <v>113</v>
      </c>
      <c r="D1826">
        <v>1978</v>
      </c>
      <c r="E1826" t="s">
        <v>2483</v>
      </c>
      <c r="I1826">
        <v>51.292152000000002</v>
      </c>
      <c r="O1826">
        <v>39.657698000000003</v>
      </c>
      <c r="P1826">
        <v>40.973129999999998</v>
      </c>
      <c r="Q1826" t="s">
        <v>6</v>
      </c>
      <c r="R1826" t="s">
        <v>6</v>
      </c>
      <c r="S1826" t="s">
        <v>6</v>
      </c>
      <c r="T1826" t="s">
        <v>2453</v>
      </c>
      <c r="U1826" t="s">
        <v>2453</v>
      </c>
      <c r="V1826" t="s">
        <v>2453</v>
      </c>
      <c r="W1826" t="s">
        <v>2454</v>
      </c>
      <c r="X1826" t="s">
        <v>2454</v>
      </c>
      <c r="Y1826" t="s">
        <v>6</v>
      </c>
      <c r="Z1826" t="s">
        <v>6</v>
      </c>
      <c r="AA1826" t="s">
        <v>6</v>
      </c>
      <c r="AB1826" t="s">
        <v>2455</v>
      </c>
      <c r="AC1826" t="s">
        <v>2242</v>
      </c>
    </row>
    <row r="1827" spans="1:29" x14ac:dyDescent="0.25">
      <c r="A1827" t="s">
        <v>344</v>
      </c>
      <c r="B1827">
        <v>199</v>
      </c>
      <c r="C1827" t="s">
        <v>113</v>
      </c>
      <c r="D1827">
        <v>1979</v>
      </c>
      <c r="E1827" t="s">
        <v>2484</v>
      </c>
      <c r="I1827">
        <v>49.822066999999997</v>
      </c>
      <c r="O1827">
        <v>37.086136000000003</v>
      </c>
      <c r="P1827">
        <v>49.034497000000002</v>
      </c>
      <c r="Q1827" t="s">
        <v>6</v>
      </c>
      <c r="R1827" t="s">
        <v>6</v>
      </c>
      <c r="S1827" t="s">
        <v>6</v>
      </c>
      <c r="T1827" t="s">
        <v>2453</v>
      </c>
      <c r="U1827" t="s">
        <v>2453</v>
      </c>
      <c r="V1827" t="s">
        <v>2453</v>
      </c>
      <c r="W1827" t="s">
        <v>2454</v>
      </c>
      <c r="X1827" t="s">
        <v>2454</v>
      </c>
      <c r="Y1827" t="s">
        <v>6</v>
      </c>
      <c r="Z1827" t="s">
        <v>6</v>
      </c>
      <c r="AA1827" t="s">
        <v>6</v>
      </c>
      <c r="AB1827" t="s">
        <v>2455</v>
      </c>
      <c r="AC1827" t="s">
        <v>2242</v>
      </c>
    </row>
    <row r="1828" spans="1:29" x14ac:dyDescent="0.25">
      <c r="A1828" t="s">
        <v>344</v>
      </c>
      <c r="B1828">
        <v>199</v>
      </c>
      <c r="C1828" t="s">
        <v>113</v>
      </c>
      <c r="D1828">
        <v>1980</v>
      </c>
      <c r="E1828" t="s">
        <v>2485</v>
      </c>
      <c r="I1828">
        <v>47.706876000000001</v>
      </c>
      <c r="O1828">
        <v>30.920034999999999</v>
      </c>
      <c r="P1828">
        <v>64.628</v>
      </c>
      <c r="Q1828" t="s">
        <v>6</v>
      </c>
      <c r="R1828" t="s">
        <v>6</v>
      </c>
      <c r="S1828" t="s">
        <v>6</v>
      </c>
      <c r="T1828" t="s">
        <v>2453</v>
      </c>
      <c r="U1828" t="s">
        <v>2453</v>
      </c>
      <c r="V1828" t="s">
        <v>2453</v>
      </c>
      <c r="W1828" t="s">
        <v>2454</v>
      </c>
      <c r="X1828" t="s">
        <v>2454</v>
      </c>
      <c r="Y1828" t="s">
        <v>6</v>
      </c>
      <c r="Z1828" t="s">
        <v>6</v>
      </c>
      <c r="AA1828" t="s">
        <v>6</v>
      </c>
      <c r="AB1828" t="s">
        <v>2455</v>
      </c>
      <c r="AC1828" t="s">
        <v>2242</v>
      </c>
    </row>
    <row r="1829" spans="1:29" x14ac:dyDescent="0.25">
      <c r="A1829" t="s">
        <v>344</v>
      </c>
      <c r="B1829">
        <v>199</v>
      </c>
      <c r="C1829" t="s">
        <v>113</v>
      </c>
      <c r="D1829">
        <v>1981</v>
      </c>
      <c r="E1829" t="s">
        <v>2486</v>
      </c>
      <c r="I1829">
        <v>52.852227999999997</v>
      </c>
      <c r="O1829">
        <v>28.970317999999999</v>
      </c>
      <c r="P1829">
        <v>74.994</v>
      </c>
      <c r="Q1829" t="s">
        <v>6</v>
      </c>
      <c r="R1829" t="s">
        <v>6</v>
      </c>
      <c r="S1829" t="s">
        <v>6</v>
      </c>
      <c r="T1829" t="s">
        <v>2453</v>
      </c>
      <c r="U1829" t="s">
        <v>2453</v>
      </c>
      <c r="V1829" t="s">
        <v>2453</v>
      </c>
      <c r="W1829" t="s">
        <v>2454</v>
      </c>
      <c r="X1829" t="s">
        <v>2454</v>
      </c>
      <c r="Y1829" t="s">
        <v>6</v>
      </c>
      <c r="Z1829" t="s">
        <v>6</v>
      </c>
      <c r="AA1829" t="s">
        <v>6</v>
      </c>
      <c r="AB1829" t="s">
        <v>2455</v>
      </c>
      <c r="AC1829" t="s">
        <v>2242</v>
      </c>
    </row>
    <row r="1830" spans="1:29" x14ac:dyDescent="0.25">
      <c r="A1830" t="s">
        <v>344</v>
      </c>
      <c r="B1830">
        <v>199</v>
      </c>
      <c r="C1830" t="s">
        <v>113</v>
      </c>
      <c r="D1830">
        <v>1982</v>
      </c>
      <c r="E1830" t="s">
        <v>2487</v>
      </c>
      <c r="I1830">
        <v>54.560080999999997</v>
      </c>
      <c r="O1830">
        <v>30.065059999999999</v>
      </c>
      <c r="P1830">
        <v>85.152000000000001</v>
      </c>
      <c r="Q1830" t="s">
        <v>6</v>
      </c>
      <c r="R1830" t="s">
        <v>6</v>
      </c>
      <c r="S1830" t="s">
        <v>6</v>
      </c>
      <c r="T1830" t="s">
        <v>2453</v>
      </c>
      <c r="U1830" t="s">
        <v>2453</v>
      </c>
      <c r="V1830" t="s">
        <v>2453</v>
      </c>
      <c r="W1830" t="s">
        <v>2454</v>
      </c>
      <c r="X1830" t="s">
        <v>2454</v>
      </c>
      <c r="Y1830" t="s">
        <v>6</v>
      </c>
      <c r="Z1830" t="s">
        <v>6</v>
      </c>
      <c r="AA1830" t="s">
        <v>6</v>
      </c>
      <c r="AB1830" t="s">
        <v>2455</v>
      </c>
      <c r="AC1830" t="s">
        <v>2242</v>
      </c>
    </row>
    <row r="1831" spans="1:29" x14ac:dyDescent="0.25">
      <c r="A1831" t="s">
        <v>344</v>
      </c>
      <c r="B1831">
        <v>199</v>
      </c>
      <c r="C1831" t="s">
        <v>113</v>
      </c>
      <c r="D1831">
        <v>1983</v>
      </c>
      <c r="E1831" t="s">
        <v>2488</v>
      </c>
      <c r="I1831">
        <v>56.903173000000002</v>
      </c>
      <c r="O1831">
        <v>30.500050999999999</v>
      </c>
      <c r="P1831">
        <v>97.39</v>
      </c>
      <c r="Q1831" t="s">
        <v>6</v>
      </c>
      <c r="R1831" t="s">
        <v>6</v>
      </c>
      <c r="S1831" t="s">
        <v>6</v>
      </c>
      <c r="T1831" t="s">
        <v>2453</v>
      </c>
      <c r="U1831" t="s">
        <v>2453</v>
      </c>
      <c r="V1831" t="s">
        <v>2453</v>
      </c>
      <c r="W1831" t="s">
        <v>2454</v>
      </c>
      <c r="X1831" t="s">
        <v>2454</v>
      </c>
      <c r="Y1831" t="s">
        <v>6</v>
      </c>
      <c r="Z1831" t="s">
        <v>6</v>
      </c>
      <c r="AA1831" t="s">
        <v>6</v>
      </c>
      <c r="AB1831" t="s">
        <v>2455</v>
      </c>
      <c r="AC1831" t="s">
        <v>2242</v>
      </c>
    </row>
    <row r="1832" spans="1:29" x14ac:dyDescent="0.25">
      <c r="A1832" t="s">
        <v>344</v>
      </c>
      <c r="B1832">
        <v>199</v>
      </c>
      <c r="C1832" t="s">
        <v>113</v>
      </c>
      <c r="D1832">
        <v>1984</v>
      </c>
      <c r="E1832" t="s">
        <v>2489</v>
      </c>
      <c r="I1832">
        <v>59.580733000000002</v>
      </c>
      <c r="O1832">
        <v>30.240832999999999</v>
      </c>
      <c r="P1832">
        <v>114.104</v>
      </c>
      <c r="Q1832" t="s">
        <v>6</v>
      </c>
      <c r="R1832" t="s">
        <v>6</v>
      </c>
      <c r="S1832" t="s">
        <v>6</v>
      </c>
      <c r="T1832" t="s">
        <v>2453</v>
      </c>
      <c r="U1832" t="s">
        <v>2453</v>
      </c>
      <c r="V1832" t="s">
        <v>2453</v>
      </c>
      <c r="W1832" t="s">
        <v>2454</v>
      </c>
      <c r="X1832" t="s">
        <v>2454</v>
      </c>
      <c r="Y1832" t="s">
        <v>6</v>
      </c>
      <c r="Z1832" t="s">
        <v>6</v>
      </c>
      <c r="AA1832" t="s">
        <v>6</v>
      </c>
      <c r="AB1832" t="s">
        <v>2455</v>
      </c>
      <c r="AC1832" t="s">
        <v>2242</v>
      </c>
    </row>
    <row r="1833" spans="1:29" x14ac:dyDescent="0.25">
      <c r="A1833" t="s">
        <v>344</v>
      </c>
      <c r="B1833">
        <v>199</v>
      </c>
      <c r="C1833" t="s">
        <v>113</v>
      </c>
      <c r="D1833">
        <v>1985</v>
      </c>
      <c r="E1833" t="s">
        <v>2490</v>
      </c>
      <c r="I1833">
        <v>63.143344999999997</v>
      </c>
      <c r="O1833">
        <v>29.304728000000001</v>
      </c>
      <c r="P1833">
        <v>131.67500000000001</v>
      </c>
      <c r="Q1833" t="s">
        <v>6</v>
      </c>
      <c r="R1833" t="s">
        <v>6</v>
      </c>
      <c r="S1833" t="s">
        <v>6</v>
      </c>
      <c r="T1833" t="s">
        <v>2453</v>
      </c>
      <c r="U1833" t="s">
        <v>2453</v>
      </c>
      <c r="V1833" t="s">
        <v>2453</v>
      </c>
      <c r="W1833" t="s">
        <v>2454</v>
      </c>
      <c r="X1833" t="s">
        <v>2454</v>
      </c>
      <c r="Y1833" t="s">
        <v>6</v>
      </c>
      <c r="Z1833" t="s">
        <v>6</v>
      </c>
      <c r="AA1833" t="s">
        <v>6</v>
      </c>
      <c r="AB1833" t="s">
        <v>2455</v>
      </c>
      <c r="AC1833" t="s">
        <v>2242</v>
      </c>
    </row>
    <row r="1834" spans="1:29" x14ac:dyDescent="0.25">
      <c r="A1834" t="s">
        <v>344</v>
      </c>
      <c r="B1834">
        <v>199</v>
      </c>
      <c r="C1834" t="s">
        <v>113</v>
      </c>
      <c r="D1834">
        <v>1986</v>
      </c>
      <c r="E1834" t="s">
        <v>2491</v>
      </c>
      <c r="I1834">
        <v>55.276786000000001</v>
      </c>
      <c r="O1834">
        <v>30.086396000000001</v>
      </c>
      <c r="P1834">
        <v>154.28899999999999</v>
      </c>
      <c r="Q1834" t="s">
        <v>6</v>
      </c>
      <c r="R1834" t="s">
        <v>6</v>
      </c>
      <c r="S1834" t="s">
        <v>6</v>
      </c>
      <c r="T1834" t="s">
        <v>2453</v>
      </c>
      <c r="U1834" t="s">
        <v>2453</v>
      </c>
      <c r="V1834" t="s">
        <v>2453</v>
      </c>
      <c r="W1834" t="s">
        <v>2454</v>
      </c>
      <c r="X1834" t="s">
        <v>2454</v>
      </c>
      <c r="Y1834" t="s">
        <v>6</v>
      </c>
      <c r="Z1834" t="s">
        <v>6</v>
      </c>
      <c r="AA1834" t="s">
        <v>6</v>
      </c>
      <c r="AB1834" t="s">
        <v>2455</v>
      </c>
      <c r="AC1834" t="s">
        <v>2242</v>
      </c>
    </row>
    <row r="1835" spans="1:29" x14ac:dyDescent="0.25">
      <c r="A1835" t="s">
        <v>344</v>
      </c>
      <c r="B1835">
        <v>199</v>
      </c>
      <c r="C1835" t="s">
        <v>113</v>
      </c>
      <c r="D1835">
        <v>1987</v>
      </c>
      <c r="E1835" t="s">
        <v>2492</v>
      </c>
      <c r="I1835">
        <v>52.625332999999998</v>
      </c>
      <c r="O1835">
        <v>30.750419999999998</v>
      </c>
      <c r="P1835">
        <v>180.339</v>
      </c>
      <c r="Q1835" t="s">
        <v>6</v>
      </c>
      <c r="R1835" t="s">
        <v>6</v>
      </c>
      <c r="S1835" t="s">
        <v>6</v>
      </c>
      <c r="T1835" t="s">
        <v>2453</v>
      </c>
      <c r="U1835" t="s">
        <v>2453</v>
      </c>
      <c r="V1835" t="s">
        <v>2453</v>
      </c>
      <c r="W1835" t="s">
        <v>2454</v>
      </c>
      <c r="X1835" t="s">
        <v>2454</v>
      </c>
      <c r="Y1835" t="s">
        <v>6</v>
      </c>
      <c r="Z1835" t="s">
        <v>6</v>
      </c>
      <c r="AA1835" t="s">
        <v>6</v>
      </c>
      <c r="AB1835" t="s">
        <v>2455</v>
      </c>
      <c r="AC1835" t="s">
        <v>2242</v>
      </c>
    </row>
    <row r="1836" spans="1:29" x14ac:dyDescent="0.25">
      <c r="A1836" t="s">
        <v>344</v>
      </c>
      <c r="B1836">
        <v>199</v>
      </c>
      <c r="C1836" t="s">
        <v>113</v>
      </c>
      <c r="D1836">
        <v>1988</v>
      </c>
      <c r="E1836" t="s">
        <v>2493</v>
      </c>
      <c r="I1836">
        <v>55.127299000000001</v>
      </c>
      <c r="O1836">
        <v>31.023980999999999</v>
      </c>
      <c r="P1836">
        <v>216.381</v>
      </c>
      <c r="Q1836" t="s">
        <v>6</v>
      </c>
      <c r="R1836" t="s">
        <v>6</v>
      </c>
      <c r="S1836" t="s">
        <v>6</v>
      </c>
      <c r="T1836" t="s">
        <v>2453</v>
      </c>
      <c r="U1836" t="s">
        <v>2453</v>
      </c>
      <c r="V1836" t="s">
        <v>2453</v>
      </c>
      <c r="W1836" t="s">
        <v>2454</v>
      </c>
      <c r="X1836" t="s">
        <v>2454</v>
      </c>
      <c r="Y1836" t="s">
        <v>6</v>
      </c>
      <c r="Z1836" t="s">
        <v>6</v>
      </c>
      <c r="AA1836" t="s">
        <v>6</v>
      </c>
      <c r="AB1836" t="s">
        <v>2455</v>
      </c>
      <c r="AC1836" t="s">
        <v>2242</v>
      </c>
    </row>
    <row r="1837" spans="1:29" x14ac:dyDescent="0.25">
      <c r="A1837" t="s">
        <v>344</v>
      </c>
      <c r="B1837">
        <v>199</v>
      </c>
      <c r="C1837" t="s">
        <v>113</v>
      </c>
      <c r="D1837">
        <v>1989</v>
      </c>
      <c r="E1837" t="s">
        <v>2494</v>
      </c>
      <c r="I1837">
        <v>54.892848999999998</v>
      </c>
      <c r="O1837">
        <v>31.234455000000001</v>
      </c>
      <c r="P1837">
        <v>259.726</v>
      </c>
      <c r="Q1837" t="s">
        <v>6</v>
      </c>
      <c r="R1837" t="s">
        <v>6</v>
      </c>
      <c r="S1837" t="s">
        <v>6</v>
      </c>
      <c r="T1837" t="s">
        <v>2453</v>
      </c>
      <c r="U1837" t="s">
        <v>2453</v>
      </c>
      <c r="V1837" t="s">
        <v>2453</v>
      </c>
      <c r="W1837" t="s">
        <v>2454</v>
      </c>
      <c r="X1837" t="s">
        <v>2454</v>
      </c>
      <c r="Y1837" t="s">
        <v>6</v>
      </c>
      <c r="Z1837" t="s">
        <v>6</v>
      </c>
      <c r="AA1837" t="s">
        <v>6</v>
      </c>
      <c r="AB1837" t="s">
        <v>2455</v>
      </c>
      <c r="AC1837" t="s">
        <v>2242</v>
      </c>
    </row>
    <row r="1838" spans="1:29" x14ac:dyDescent="0.25">
      <c r="A1838" t="s">
        <v>344</v>
      </c>
      <c r="B1838">
        <v>199</v>
      </c>
      <c r="C1838" t="s">
        <v>113</v>
      </c>
      <c r="D1838">
        <v>1990</v>
      </c>
      <c r="E1838" t="s">
        <v>2495</v>
      </c>
      <c r="I1838">
        <v>54.919038999999998</v>
      </c>
      <c r="O1838">
        <v>30.511320000000001</v>
      </c>
      <c r="P1838">
        <v>298.971</v>
      </c>
      <c r="Q1838" t="s">
        <v>6</v>
      </c>
      <c r="R1838" t="s">
        <v>6</v>
      </c>
      <c r="S1838" t="s">
        <v>6</v>
      </c>
      <c r="T1838" t="s">
        <v>2453</v>
      </c>
      <c r="U1838" t="s">
        <v>2453</v>
      </c>
      <c r="V1838" t="s">
        <v>2453</v>
      </c>
      <c r="W1838" t="s">
        <v>2454</v>
      </c>
      <c r="X1838" t="s">
        <v>2454</v>
      </c>
      <c r="Y1838" t="s">
        <v>6</v>
      </c>
      <c r="Z1838" t="s">
        <v>6</v>
      </c>
      <c r="AA1838" t="s">
        <v>6</v>
      </c>
      <c r="AB1838" t="s">
        <v>2455</v>
      </c>
      <c r="AC1838" t="s">
        <v>2242</v>
      </c>
    </row>
    <row r="1839" spans="1:29" x14ac:dyDescent="0.25">
      <c r="A1839" t="s">
        <v>344</v>
      </c>
      <c r="B1839">
        <v>199</v>
      </c>
      <c r="C1839" t="s">
        <v>113</v>
      </c>
      <c r="D1839">
        <v>1991</v>
      </c>
      <c r="E1839" t="s">
        <v>2496</v>
      </c>
      <c r="I1839">
        <v>54.433971</v>
      </c>
      <c r="O1839">
        <v>33.475824000000003</v>
      </c>
      <c r="P1839">
        <v>342.24400000000003</v>
      </c>
      <c r="Q1839" t="s">
        <v>6</v>
      </c>
      <c r="R1839" t="s">
        <v>6</v>
      </c>
      <c r="S1839" t="s">
        <v>6</v>
      </c>
      <c r="T1839" t="s">
        <v>2453</v>
      </c>
      <c r="U1839" t="s">
        <v>2453</v>
      </c>
      <c r="V1839" t="s">
        <v>2453</v>
      </c>
      <c r="W1839" t="s">
        <v>2454</v>
      </c>
      <c r="X1839" t="s">
        <v>2454</v>
      </c>
      <c r="Y1839" t="s">
        <v>6</v>
      </c>
      <c r="Z1839" t="s">
        <v>6</v>
      </c>
      <c r="AA1839" t="s">
        <v>6</v>
      </c>
      <c r="AB1839" t="s">
        <v>2455</v>
      </c>
      <c r="AC1839" t="s">
        <v>2242</v>
      </c>
    </row>
    <row r="1840" spans="1:29" x14ac:dyDescent="0.25">
      <c r="A1840" t="s">
        <v>344</v>
      </c>
      <c r="B1840">
        <v>199</v>
      </c>
      <c r="C1840" t="s">
        <v>113</v>
      </c>
      <c r="D1840">
        <v>1992</v>
      </c>
      <c r="E1840" t="s">
        <v>2497</v>
      </c>
      <c r="I1840">
        <v>52.454765999999999</v>
      </c>
      <c r="O1840">
        <v>36.118763000000001</v>
      </c>
      <c r="P1840" s="37">
        <v>383.72300000000001</v>
      </c>
      <c r="Q1840" t="s">
        <v>6</v>
      </c>
      <c r="R1840" t="s">
        <v>6</v>
      </c>
      <c r="S1840" t="s">
        <v>6</v>
      </c>
      <c r="T1840" t="s">
        <v>2453</v>
      </c>
      <c r="U1840" t="s">
        <v>2453</v>
      </c>
      <c r="V1840" t="s">
        <v>2453</v>
      </c>
      <c r="W1840" t="s">
        <v>2454</v>
      </c>
      <c r="X1840" t="s">
        <v>2454</v>
      </c>
      <c r="Y1840" t="s">
        <v>6</v>
      </c>
      <c r="Z1840" t="s">
        <v>6</v>
      </c>
      <c r="AA1840" t="s">
        <v>6</v>
      </c>
      <c r="AB1840" t="s">
        <v>2455</v>
      </c>
      <c r="AC1840" t="s">
        <v>2242</v>
      </c>
    </row>
    <row r="1841" spans="1:29" x14ac:dyDescent="0.25">
      <c r="A1841" t="s">
        <v>344</v>
      </c>
      <c r="B1841">
        <v>199</v>
      </c>
      <c r="C1841" t="s">
        <v>113</v>
      </c>
      <c r="D1841">
        <v>1993</v>
      </c>
      <c r="E1841" t="s">
        <v>2498</v>
      </c>
      <c r="I1841">
        <v>49.772148999999999</v>
      </c>
      <c r="O1841">
        <v>40.239106</v>
      </c>
      <c r="P1841" s="37">
        <v>438.88400000000001</v>
      </c>
      <c r="Q1841" t="s">
        <v>6</v>
      </c>
      <c r="R1841" t="s">
        <v>6</v>
      </c>
      <c r="S1841" t="s">
        <v>6</v>
      </c>
      <c r="T1841" t="s">
        <v>2453</v>
      </c>
      <c r="U1841" t="s">
        <v>2453</v>
      </c>
      <c r="V1841" t="s">
        <v>2453</v>
      </c>
      <c r="W1841" t="s">
        <v>2454</v>
      </c>
      <c r="X1841" t="s">
        <v>2454</v>
      </c>
      <c r="Y1841" t="s">
        <v>6</v>
      </c>
      <c r="Z1841" t="s">
        <v>6</v>
      </c>
      <c r="AA1841" t="s">
        <v>6</v>
      </c>
      <c r="AB1841" t="s">
        <v>2455</v>
      </c>
      <c r="AC1841" t="s">
        <v>2242</v>
      </c>
    </row>
    <row r="1842" spans="1:29" x14ac:dyDescent="0.25">
      <c r="A1842" t="s">
        <v>344</v>
      </c>
      <c r="B1842">
        <v>199</v>
      </c>
      <c r="C1842" t="s">
        <v>113</v>
      </c>
      <c r="D1842">
        <v>1994</v>
      </c>
      <c r="E1842" t="s">
        <v>2499</v>
      </c>
      <c r="I1842">
        <v>51.582422000000001</v>
      </c>
      <c r="O1842">
        <v>47.825113999999999</v>
      </c>
      <c r="P1842" s="37">
        <v>496.233</v>
      </c>
      <c r="Q1842" t="s">
        <v>6</v>
      </c>
      <c r="R1842" t="s">
        <v>6</v>
      </c>
      <c r="S1842" t="s">
        <v>6</v>
      </c>
      <c r="T1842" t="s">
        <v>2453</v>
      </c>
      <c r="U1842" t="s">
        <v>2453</v>
      </c>
      <c r="V1842" t="s">
        <v>2453</v>
      </c>
      <c r="W1842" t="s">
        <v>2454</v>
      </c>
      <c r="X1842" t="s">
        <v>2454</v>
      </c>
      <c r="Y1842" t="s">
        <v>6</v>
      </c>
      <c r="Z1842" t="s">
        <v>6</v>
      </c>
      <c r="AA1842" t="s">
        <v>6</v>
      </c>
      <c r="AB1842" t="s">
        <v>2455</v>
      </c>
      <c r="AC1842" t="s">
        <v>2242</v>
      </c>
    </row>
    <row r="1843" spans="1:29" x14ac:dyDescent="0.25">
      <c r="A1843" t="s">
        <v>344</v>
      </c>
      <c r="B1843">
        <v>199</v>
      </c>
      <c r="C1843" t="s">
        <v>113</v>
      </c>
      <c r="D1843">
        <v>1995</v>
      </c>
      <c r="E1843" t="s">
        <v>2500</v>
      </c>
      <c r="I1843">
        <v>52.823168000000003</v>
      </c>
      <c r="O1843">
        <v>48.233989999999999</v>
      </c>
      <c r="P1843" s="37">
        <v>563.87</v>
      </c>
      <c r="Q1843" t="s">
        <v>6</v>
      </c>
      <c r="R1843" t="s">
        <v>6</v>
      </c>
      <c r="S1843" t="s">
        <v>6</v>
      </c>
      <c r="T1843" t="s">
        <v>2453</v>
      </c>
      <c r="U1843" t="s">
        <v>2453</v>
      </c>
      <c r="V1843" t="s">
        <v>2453</v>
      </c>
      <c r="W1843" t="s">
        <v>2454</v>
      </c>
      <c r="X1843" t="s">
        <v>2454</v>
      </c>
      <c r="Y1843" t="s">
        <v>6</v>
      </c>
      <c r="Z1843" t="s">
        <v>6</v>
      </c>
      <c r="AA1843" t="s">
        <v>6</v>
      </c>
      <c r="AB1843" t="s">
        <v>2455</v>
      </c>
      <c r="AC1843" t="s">
        <v>2242</v>
      </c>
    </row>
    <row r="1844" spans="1:29" x14ac:dyDescent="0.25">
      <c r="A1844" t="s">
        <v>344</v>
      </c>
      <c r="B1844">
        <v>199</v>
      </c>
      <c r="C1844" t="s">
        <v>113</v>
      </c>
      <c r="D1844">
        <v>1996</v>
      </c>
      <c r="E1844" t="s">
        <v>2501</v>
      </c>
      <c r="I1844">
        <v>55.152526999999999</v>
      </c>
      <c r="O1844">
        <v>47.772415000000002</v>
      </c>
      <c r="P1844" s="37">
        <v>634.61099999999999</v>
      </c>
      <c r="Q1844" t="s">
        <v>6</v>
      </c>
      <c r="R1844" t="s">
        <v>6</v>
      </c>
      <c r="S1844" t="s">
        <v>6</v>
      </c>
      <c r="T1844" t="s">
        <v>2453</v>
      </c>
      <c r="U1844" t="s">
        <v>2453</v>
      </c>
      <c r="V1844" t="s">
        <v>2453</v>
      </c>
      <c r="W1844" t="s">
        <v>2454</v>
      </c>
      <c r="X1844" t="s">
        <v>2454</v>
      </c>
      <c r="Y1844" t="s">
        <v>6</v>
      </c>
      <c r="Z1844" t="s">
        <v>6</v>
      </c>
      <c r="AA1844" t="s">
        <v>6</v>
      </c>
      <c r="AB1844" t="s">
        <v>2455</v>
      </c>
      <c r="AC1844" t="s">
        <v>2242</v>
      </c>
    </row>
    <row r="1845" spans="1:29" x14ac:dyDescent="0.25">
      <c r="A1845" t="s">
        <v>344</v>
      </c>
      <c r="B1845">
        <v>199</v>
      </c>
      <c r="C1845" t="s">
        <v>113</v>
      </c>
      <c r="D1845">
        <v>1997</v>
      </c>
      <c r="E1845" t="s">
        <v>2502</v>
      </c>
      <c r="I1845">
        <v>57.338821000000003</v>
      </c>
      <c r="O1845">
        <v>47.398228000000003</v>
      </c>
      <c r="P1845" s="37">
        <v>703.11699999999996</v>
      </c>
      <c r="Q1845" t="s">
        <v>6</v>
      </c>
      <c r="R1845" t="s">
        <v>6</v>
      </c>
      <c r="S1845" t="s">
        <v>6</v>
      </c>
      <c r="T1845" t="s">
        <v>2453</v>
      </c>
      <c r="U1845" t="s">
        <v>2453</v>
      </c>
      <c r="V1845" t="s">
        <v>2453</v>
      </c>
      <c r="W1845" t="s">
        <v>2454</v>
      </c>
      <c r="X1845" t="s">
        <v>2454</v>
      </c>
      <c r="Y1845" t="s">
        <v>6</v>
      </c>
      <c r="Z1845" t="s">
        <v>6</v>
      </c>
      <c r="AA1845" t="s">
        <v>6</v>
      </c>
      <c r="AB1845" t="s">
        <v>2455</v>
      </c>
      <c r="AC1845" t="s">
        <v>2242</v>
      </c>
    </row>
    <row r="1846" spans="1:29" x14ac:dyDescent="0.25">
      <c r="A1846" t="s">
        <v>344</v>
      </c>
      <c r="B1846">
        <v>199</v>
      </c>
      <c r="C1846" t="s">
        <v>113</v>
      </c>
      <c r="D1846">
        <v>1998</v>
      </c>
      <c r="E1846" t="s">
        <v>2503</v>
      </c>
      <c r="I1846">
        <v>62.323509999999999</v>
      </c>
      <c r="O1846">
        <v>47.439532999999997</v>
      </c>
      <c r="P1846" s="37">
        <v>761.65800000000002</v>
      </c>
      <c r="Q1846" t="s">
        <v>6</v>
      </c>
      <c r="R1846" t="s">
        <v>6</v>
      </c>
      <c r="S1846" t="s">
        <v>6</v>
      </c>
      <c r="T1846" t="s">
        <v>2453</v>
      </c>
      <c r="U1846" t="s">
        <v>2453</v>
      </c>
      <c r="V1846" t="s">
        <v>2453</v>
      </c>
      <c r="W1846" t="s">
        <v>2454</v>
      </c>
      <c r="X1846" t="s">
        <v>2454</v>
      </c>
      <c r="Y1846" t="s">
        <v>6</v>
      </c>
      <c r="Z1846" t="s">
        <v>6</v>
      </c>
      <c r="AA1846" t="s">
        <v>6</v>
      </c>
      <c r="AB1846" t="s">
        <v>2455</v>
      </c>
      <c r="AC1846" t="s">
        <v>2242</v>
      </c>
    </row>
    <row r="1847" spans="1:29" x14ac:dyDescent="0.25">
      <c r="A1847" t="s">
        <v>344</v>
      </c>
      <c r="B1847">
        <v>199</v>
      </c>
      <c r="C1847" t="s">
        <v>113</v>
      </c>
      <c r="D1847">
        <v>1999</v>
      </c>
      <c r="E1847" t="s">
        <v>2504</v>
      </c>
      <c r="I1847">
        <v>61.134731000000002</v>
      </c>
      <c r="O1847">
        <v>45.161741999999997</v>
      </c>
      <c r="P1847" s="37">
        <v>834.75300000000004</v>
      </c>
      <c r="Q1847" t="s">
        <v>6</v>
      </c>
      <c r="R1847" t="s">
        <v>6</v>
      </c>
      <c r="S1847" t="s">
        <v>6</v>
      </c>
      <c r="T1847" t="s">
        <v>2453</v>
      </c>
      <c r="U1847" t="s">
        <v>2453</v>
      </c>
      <c r="V1847" t="s">
        <v>2453</v>
      </c>
      <c r="W1847" t="s">
        <v>2454</v>
      </c>
      <c r="X1847" t="s">
        <v>2454</v>
      </c>
      <c r="Y1847" t="s">
        <v>6</v>
      </c>
      <c r="Z1847" t="s">
        <v>6</v>
      </c>
      <c r="AA1847" t="s">
        <v>6</v>
      </c>
      <c r="AB1847" t="s">
        <v>2455</v>
      </c>
      <c r="AC1847" t="s">
        <v>2242</v>
      </c>
    </row>
    <row r="1848" spans="1:29" x14ac:dyDescent="0.25">
      <c r="A1848" t="s">
        <v>344</v>
      </c>
      <c r="B1848">
        <v>199</v>
      </c>
      <c r="C1848" t="s">
        <v>113</v>
      </c>
      <c r="D1848">
        <v>2000</v>
      </c>
      <c r="E1848" t="s">
        <v>2505</v>
      </c>
      <c r="I1848">
        <v>58.860919000000003</v>
      </c>
      <c r="O1848">
        <v>42.210172999999998</v>
      </c>
      <c r="P1848" s="37">
        <v>946.32399999999996</v>
      </c>
      <c r="Q1848" t="s">
        <v>6</v>
      </c>
      <c r="R1848" t="s">
        <v>6</v>
      </c>
      <c r="S1848" t="s">
        <v>6</v>
      </c>
      <c r="T1848" t="s">
        <v>2453</v>
      </c>
      <c r="U1848" t="s">
        <v>2453</v>
      </c>
      <c r="V1848" t="s">
        <v>2453</v>
      </c>
      <c r="W1848" t="s">
        <v>2454</v>
      </c>
      <c r="X1848" t="s">
        <v>2454</v>
      </c>
      <c r="Y1848" t="s">
        <v>6</v>
      </c>
      <c r="Z1848" t="s">
        <v>6</v>
      </c>
      <c r="AA1848" t="s">
        <v>6</v>
      </c>
      <c r="AB1848" t="s">
        <v>2455</v>
      </c>
      <c r="AC1848" t="s">
        <v>2242</v>
      </c>
    </row>
    <row r="1849" spans="1:29" x14ac:dyDescent="0.25">
      <c r="A1849" t="s">
        <v>344</v>
      </c>
      <c r="B1849">
        <v>199</v>
      </c>
      <c r="C1849" t="s">
        <v>113</v>
      </c>
      <c r="D1849">
        <v>2001</v>
      </c>
      <c r="E1849" t="s">
        <v>2506</v>
      </c>
      <c r="I1849">
        <v>62.592148000000002</v>
      </c>
      <c r="O1849">
        <v>42.401811000000002</v>
      </c>
      <c r="P1849" s="37">
        <v>1046.144</v>
      </c>
      <c r="Q1849" t="s">
        <v>6</v>
      </c>
      <c r="R1849" t="s">
        <v>6</v>
      </c>
      <c r="S1849" t="s">
        <v>6</v>
      </c>
      <c r="T1849" t="s">
        <v>2453</v>
      </c>
      <c r="U1849" t="s">
        <v>2453</v>
      </c>
      <c r="V1849" t="s">
        <v>2453</v>
      </c>
      <c r="W1849" t="s">
        <v>2454</v>
      </c>
      <c r="X1849" t="s">
        <v>2454</v>
      </c>
      <c r="Y1849" t="s">
        <v>6</v>
      </c>
      <c r="Z1849" t="s">
        <v>6</v>
      </c>
      <c r="AA1849" t="s">
        <v>6</v>
      </c>
      <c r="AB1849" t="s">
        <v>2455</v>
      </c>
      <c r="AC1849" t="s">
        <v>2242</v>
      </c>
    </row>
    <row r="1850" spans="1:29" x14ac:dyDescent="0.25">
      <c r="A1850" t="s">
        <v>344</v>
      </c>
      <c r="B1850">
        <v>199</v>
      </c>
      <c r="C1850" t="s">
        <v>113</v>
      </c>
      <c r="D1850">
        <v>2002</v>
      </c>
      <c r="E1850" t="s">
        <v>2507</v>
      </c>
      <c r="I1850">
        <v>54.952126</v>
      </c>
      <c r="O1850">
        <v>35.547313000000003</v>
      </c>
      <c r="P1850" s="37">
        <v>1217.2650000000001</v>
      </c>
      <c r="Q1850" t="s">
        <v>6</v>
      </c>
      <c r="R1850" t="s">
        <v>6</v>
      </c>
      <c r="S1850" t="s">
        <v>6</v>
      </c>
      <c r="T1850" t="s">
        <v>2453</v>
      </c>
      <c r="U1850" t="s">
        <v>2453</v>
      </c>
      <c r="V1850" t="s">
        <v>2453</v>
      </c>
      <c r="W1850" t="s">
        <v>2454</v>
      </c>
      <c r="X1850" t="s">
        <v>2454</v>
      </c>
      <c r="Y1850" t="s">
        <v>6</v>
      </c>
      <c r="Z1850" t="s">
        <v>6</v>
      </c>
      <c r="AA1850" t="s">
        <v>6</v>
      </c>
      <c r="AB1850" t="s">
        <v>2455</v>
      </c>
      <c r="AC1850" t="s">
        <v>2242</v>
      </c>
    </row>
    <row r="1851" spans="1:29" x14ac:dyDescent="0.25">
      <c r="A1851" t="s">
        <v>344</v>
      </c>
      <c r="B1851">
        <v>199</v>
      </c>
      <c r="C1851" t="s">
        <v>113</v>
      </c>
      <c r="D1851">
        <v>2003</v>
      </c>
      <c r="E1851" t="s">
        <v>2508</v>
      </c>
      <c r="I1851">
        <v>58.749884999999999</v>
      </c>
      <c r="O1851">
        <v>35.427518999999997</v>
      </c>
      <c r="P1851" s="37">
        <v>1325.7660000000001</v>
      </c>
      <c r="Q1851" t="s">
        <v>6</v>
      </c>
      <c r="R1851" t="s">
        <v>6</v>
      </c>
      <c r="S1851" t="s">
        <v>6</v>
      </c>
      <c r="T1851" t="s">
        <v>2453</v>
      </c>
      <c r="U1851" t="s">
        <v>2453</v>
      </c>
      <c r="V1851" t="s">
        <v>2453</v>
      </c>
      <c r="W1851" t="s">
        <v>2454</v>
      </c>
      <c r="X1851" t="s">
        <v>2454</v>
      </c>
      <c r="Y1851" t="s">
        <v>6</v>
      </c>
      <c r="Z1851" t="s">
        <v>6</v>
      </c>
      <c r="AA1851" t="s">
        <v>6</v>
      </c>
      <c r="AB1851" t="s">
        <v>2455</v>
      </c>
      <c r="AC1851" t="s">
        <v>2242</v>
      </c>
    </row>
    <row r="1852" spans="1:29" x14ac:dyDescent="0.25">
      <c r="A1852" t="s">
        <v>344</v>
      </c>
      <c r="B1852">
        <v>199</v>
      </c>
      <c r="C1852" t="s">
        <v>113</v>
      </c>
      <c r="D1852">
        <v>2004</v>
      </c>
      <c r="E1852" t="s">
        <v>2509</v>
      </c>
      <c r="I1852">
        <v>58.870274000000002</v>
      </c>
      <c r="O1852">
        <v>34.392665000000001</v>
      </c>
      <c r="P1852" s="37">
        <v>1476.623</v>
      </c>
      <c r="Q1852" t="s">
        <v>6</v>
      </c>
      <c r="R1852" t="s">
        <v>6</v>
      </c>
      <c r="S1852" t="s">
        <v>6</v>
      </c>
      <c r="T1852" t="s">
        <v>2453</v>
      </c>
      <c r="U1852" t="s">
        <v>2453</v>
      </c>
      <c r="V1852" t="s">
        <v>2453</v>
      </c>
      <c r="W1852" t="s">
        <v>2454</v>
      </c>
      <c r="X1852" t="s">
        <v>2454</v>
      </c>
      <c r="Y1852" t="s">
        <v>6</v>
      </c>
      <c r="Z1852" t="s">
        <v>6</v>
      </c>
      <c r="AA1852" t="s">
        <v>6</v>
      </c>
      <c r="AB1852" t="s">
        <v>2455</v>
      </c>
      <c r="AC1852" t="s">
        <v>2242</v>
      </c>
    </row>
    <row r="1853" spans="1:29" x14ac:dyDescent="0.25">
      <c r="A1853" t="s">
        <v>344</v>
      </c>
      <c r="B1853">
        <v>199</v>
      </c>
      <c r="C1853" t="s">
        <v>113</v>
      </c>
      <c r="D1853">
        <v>2005</v>
      </c>
      <c r="E1853" t="s">
        <v>2510</v>
      </c>
      <c r="I1853">
        <v>63.355404</v>
      </c>
      <c r="O1853">
        <v>33.212302999999999</v>
      </c>
      <c r="P1853" s="37">
        <v>1639.2539999999999</v>
      </c>
      <c r="Q1853" t="s">
        <v>6</v>
      </c>
      <c r="R1853" t="s">
        <v>6</v>
      </c>
      <c r="S1853" t="s">
        <v>6</v>
      </c>
      <c r="T1853" t="s">
        <v>2453</v>
      </c>
      <c r="U1853" t="s">
        <v>2453</v>
      </c>
      <c r="V1853" t="s">
        <v>2453</v>
      </c>
      <c r="W1853" t="s">
        <v>2454</v>
      </c>
      <c r="X1853" t="s">
        <v>2454</v>
      </c>
      <c r="Y1853" t="s">
        <v>6</v>
      </c>
      <c r="Z1853" t="s">
        <v>6</v>
      </c>
      <c r="AA1853" t="s">
        <v>6</v>
      </c>
      <c r="AB1853" t="s">
        <v>2455</v>
      </c>
      <c r="AC1853" t="s">
        <v>2242</v>
      </c>
    </row>
    <row r="1854" spans="1:29" x14ac:dyDescent="0.25">
      <c r="A1854" t="s">
        <v>344</v>
      </c>
      <c r="B1854">
        <v>199</v>
      </c>
      <c r="C1854" t="s">
        <v>113</v>
      </c>
      <c r="D1854">
        <v>2006</v>
      </c>
      <c r="E1854" t="s">
        <v>2511</v>
      </c>
      <c r="I1854">
        <v>72.211046999999994</v>
      </c>
      <c r="O1854">
        <v>31.355115999999999</v>
      </c>
      <c r="P1854" s="37">
        <v>1839.4</v>
      </c>
      <c r="Q1854" t="s">
        <v>6</v>
      </c>
      <c r="R1854" t="s">
        <v>6</v>
      </c>
      <c r="S1854" t="s">
        <v>6</v>
      </c>
      <c r="T1854" t="s">
        <v>2453</v>
      </c>
      <c r="U1854" t="s">
        <v>2453</v>
      </c>
      <c r="V1854" t="s">
        <v>2453</v>
      </c>
      <c r="W1854" t="s">
        <v>2454</v>
      </c>
      <c r="X1854" t="s">
        <v>2454</v>
      </c>
      <c r="Y1854" t="s">
        <v>6</v>
      </c>
      <c r="Z1854" t="s">
        <v>6</v>
      </c>
      <c r="AA1854" t="s">
        <v>6</v>
      </c>
      <c r="AB1854" t="s">
        <v>2455</v>
      </c>
      <c r="AC1854" t="s">
        <v>2242</v>
      </c>
    </row>
    <row r="1855" spans="1:29" x14ac:dyDescent="0.25">
      <c r="A1855" t="s">
        <v>344</v>
      </c>
      <c r="B1855">
        <v>199</v>
      </c>
      <c r="C1855" t="s">
        <v>113</v>
      </c>
      <c r="D1855">
        <v>2007</v>
      </c>
      <c r="E1855" t="s">
        <v>2512</v>
      </c>
      <c r="I1855">
        <v>76.550627000000006</v>
      </c>
      <c r="O1855">
        <v>27.060700000000001</v>
      </c>
      <c r="P1855" s="37">
        <v>2109.502</v>
      </c>
      <c r="Q1855" t="s">
        <v>6</v>
      </c>
      <c r="R1855" t="s">
        <v>6</v>
      </c>
      <c r="S1855" t="s">
        <v>6</v>
      </c>
      <c r="T1855" t="s">
        <v>2453</v>
      </c>
      <c r="U1855" t="s">
        <v>2453</v>
      </c>
      <c r="V1855" t="s">
        <v>2453</v>
      </c>
      <c r="W1855" t="s">
        <v>2454</v>
      </c>
      <c r="X1855" t="s">
        <v>2454</v>
      </c>
      <c r="Y1855" t="s">
        <v>6</v>
      </c>
      <c r="Z1855" t="s">
        <v>6</v>
      </c>
      <c r="AA1855" t="s">
        <v>6</v>
      </c>
      <c r="AB1855" t="s">
        <v>2455</v>
      </c>
      <c r="AC1855" t="s">
        <v>2242</v>
      </c>
    </row>
    <row r="1856" spans="1:29" x14ac:dyDescent="0.25">
      <c r="A1856" t="s">
        <v>344</v>
      </c>
      <c r="B1856">
        <v>199</v>
      </c>
      <c r="C1856" t="s">
        <v>113</v>
      </c>
      <c r="D1856">
        <v>2008</v>
      </c>
      <c r="E1856" t="s">
        <v>2513</v>
      </c>
      <c r="I1856">
        <v>78.184539999999998</v>
      </c>
      <c r="J1856">
        <v>42.379624</v>
      </c>
      <c r="K1856">
        <v>35.804915000000001</v>
      </c>
      <c r="O1856">
        <v>26.506767</v>
      </c>
      <c r="P1856" s="37">
        <v>2369.0630000000001</v>
      </c>
      <c r="Q1856" t="s">
        <v>6</v>
      </c>
      <c r="R1856" t="s">
        <v>6</v>
      </c>
      <c r="S1856" t="s">
        <v>6</v>
      </c>
      <c r="T1856" t="s">
        <v>2453</v>
      </c>
      <c r="U1856" t="s">
        <v>2453</v>
      </c>
      <c r="V1856" t="s">
        <v>2453</v>
      </c>
      <c r="W1856" t="s">
        <v>2454</v>
      </c>
      <c r="X1856" t="s">
        <v>2454</v>
      </c>
      <c r="Y1856" t="s">
        <v>6</v>
      </c>
      <c r="Z1856" t="s">
        <v>6</v>
      </c>
      <c r="AA1856" t="s">
        <v>6</v>
      </c>
      <c r="AB1856" t="s">
        <v>2455</v>
      </c>
      <c r="AC1856" t="s">
        <v>2242</v>
      </c>
    </row>
    <row r="1857" spans="1:29" x14ac:dyDescent="0.25">
      <c r="A1857" t="s">
        <v>344</v>
      </c>
      <c r="B1857">
        <v>199</v>
      </c>
      <c r="C1857" t="s">
        <v>113</v>
      </c>
      <c r="D1857">
        <v>2009</v>
      </c>
      <c r="E1857" t="s">
        <v>2514</v>
      </c>
      <c r="I1857">
        <v>74.236633999999995</v>
      </c>
      <c r="J1857">
        <v>41.420965000000002</v>
      </c>
      <c r="K1857">
        <v>32.815669999999997</v>
      </c>
      <c r="O1857">
        <v>30.079312000000002</v>
      </c>
      <c r="P1857" s="37">
        <v>2507.6770000000001</v>
      </c>
      <c r="Q1857" t="s">
        <v>6</v>
      </c>
      <c r="R1857" t="s">
        <v>6</v>
      </c>
      <c r="S1857" t="s">
        <v>6</v>
      </c>
      <c r="T1857" t="s">
        <v>2453</v>
      </c>
      <c r="U1857" t="s">
        <v>2453</v>
      </c>
      <c r="V1857" t="s">
        <v>2453</v>
      </c>
      <c r="W1857" t="s">
        <v>2454</v>
      </c>
      <c r="X1857" t="s">
        <v>2454</v>
      </c>
      <c r="Y1857" t="s">
        <v>6</v>
      </c>
      <c r="Z1857" t="s">
        <v>6</v>
      </c>
      <c r="AA1857" t="s">
        <v>6</v>
      </c>
      <c r="AB1857" t="s">
        <v>2455</v>
      </c>
      <c r="AC1857" t="s">
        <v>2242</v>
      </c>
    </row>
    <row r="1858" spans="1:29" x14ac:dyDescent="0.25">
      <c r="A1858" t="s">
        <v>344</v>
      </c>
      <c r="B1858">
        <v>199</v>
      </c>
      <c r="C1858" t="s">
        <v>113</v>
      </c>
      <c r="D1858">
        <v>2010</v>
      </c>
      <c r="E1858" t="s">
        <v>2515</v>
      </c>
      <c r="I1858">
        <v>69.771460000000005</v>
      </c>
      <c r="J1858">
        <v>40.170538000000001</v>
      </c>
      <c r="K1858">
        <v>29.600922000000001</v>
      </c>
      <c r="O1858">
        <v>34.676160000000003</v>
      </c>
      <c r="P1858" s="37">
        <v>2748.009</v>
      </c>
      <c r="Q1858" t="s">
        <v>6</v>
      </c>
      <c r="R1858" t="s">
        <v>6</v>
      </c>
      <c r="S1858" t="s">
        <v>6</v>
      </c>
      <c r="T1858" t="s">
        <v>2453</v>
      </c>
      <c r="U1858" t="s">
        <v>2453</v>
      </c>
      <c r="V1858" t="s">
        <v>2453</v>
      </c>
      <c r="W1858" t="s">
        <v>2454</v>
      </c>
      <c r="X1858" t="s">
        <v>2454</v>
      </c>
      <c r="Y1858" t="s">
        <v>6</v>
      </c>
      <c r="Z1858" t="s">
        <v>6</v>
      </c>
      <c r="AA1858" t="s">
        <v>6</v>
      </c>
      <c r="AB1858" t="s">
        <v>2455</v>
      </c>
      <c r="AC1858" t="s">
        <v>2242</v>
      </c>
    </row>
    <row r="1859" spans="1:29" x14ac:dyDescent="0.25">
      <c r="A1859" t="s">
        <v>344</v>
      </c>
      <c r="B1859">
        <v>199</v>
      </c>
      <c r="C1859" t="s">
        <v>113</v>
      </c>
      <c r="D1859">
        <v>2011</v>
      </c>
      <c r="E1859" t="s">
        <v>2516</v>
      </c>
      <c r="I1859">
        <v>67.826662999999996</v>
      </c>
      <c r="J1859">
        <v>38.854281999999998</v>
      </c>
      <c r="K1859">
        <v>28.972380999999999</v>
      </c>
      <c r="O1859">
        <v>38.227988000000003</v>
      </c>
      <c r="P1859" s="37">
        <v>3023.6590000000001</v>
      </c>
      <c r="Q1859" t="s">
        <v>6</v>
      </c>
      <c r="R1859" t="s">
        <v>6</v>
      </c>
      <c r="S1859" t="s">
        <v>6</v>
      </c>
      <c r="T1859" t="s">
        <v>2453</v>
      </c>
      <c r="U1859" t="s">
        <v>2453</v>
      </c>
      <c r="V1859" t="s">
        <v>2453</v>
      </c>
      <c r="W1859" t="s">
        <v>2454</v>
      </c>
      <c r="X1859" t="s">
        <v>2454</v>
      </c>
      <c r="Y1859" t="s">
        <v>6</v>
      </c>
      <c r="Z1859" t="s">
        <v>6</v>
      </c>
      <c r="AA1859" t="s">
        <v>6</v>
      </c>
      <c r="AB1859" t="s">
        <v>2455</v>
      </c>
      <c r="AC1859" t="s">
        <v>2242</v>
      </c>
    </row>
    <row r="1860" spans="1:29" x14ac:dyDescent="0.25">
      <c r="A1860" t="s">
        <v>344</v>
      </c>
      <c r="B1860">
        <v>199</v>
      </c>
      <c r="C1860" t="s">
        <v>113</v>
      </c>
      <c r="D1860">
        <v>2012</v>
      </c>
      <c r="E1860" t="s">
        <v>2517</v>
      </c>
      <c r="I1860">
        <v>69.877825000000001</v>
      </c>
      <c r="J1860">
        <v>39.679985000000002</v>
      </c>
      <c r="K1860">
        <v>30.197838999999998</v>
      </c>
      <c r="O1860">
        <v>41.000912</v>
      </c>
      <c r="P1860" s="37">
        <v>3253.8519999999999</v>
      </c>
      <c r="Q1860" t="s">
        <v>6</v>
      </c>
      <c r="R1860" t="s">
        <v>6</v>
      </c>
      <c r="S1860" t="s">
        <v>6</v>
      </c>
      <c r="T1860" t="s">
        <v>2453</v>
      </c>
      <c r="U1860" t="s">
        <v>2453</v>
      </c>
      <c r="V1860" t="s">
        <v>2453</v>
      </c>
      <c r="W1860" t="s">
        <v>2454</v>
      </c>
      <c r="X1860" t="s">
        <v>2454</v>
      </c>
      <c r="Y1860" t="s">
        <v>6</v>
      </c>
      <c r="Z1860" t="s">
        <v>6</v>
      </c>
      <c r="AA1860" t="s">
        <v>6</v>
      </c>
      <c r="AB1860" t="s">
        <v>2455</v>
      </c>
      <c r="AC1860" t="s">
        <v>2242</v>
      </c>
    </row>
    <row r="1861" spans="1:29" x14ac:dyDescent="0.25">
      <c r="A1861" t="s">
        <v>344</v>
      </c>
      <c r="B1861">
        <v>199</v>
      </c>
      <c r="C1861" t="s">
        <v>113</v>
      </c>
      <c r="D1861">
        <v>2013</v>
      </c>
      <c r="E1861" t="s">
        <v>2518</v>
      </c>
      <c r="I1861">
        <v>69.993618999999995</v>
      </c>
      <c r="J1861">
        <v>38.501691000000001</v>
      </c>
      <c r="K1861">
        <v>31.491928000000001</v>
      </c>
      <c r="O1861">
        <v>44.102575000000002</v>
      </c>
      <c r="P1861" s="37">
        <v>3539.9769999999999</v>
      </c>
      <c r="Q1861" t="s">
        <v>6</v>
      </c>
      <c r="R1861" t="s">
        <v>6</v>
      </c>
      <c r="S1861" t="s">
        <v>6</v>
      </c>
      <c r="T1861" t="s">
        <v>2453</v>
      </c>
      <c r="U1861" t="s">
        <v>2453</v>
      </c>
      <c r="V1861" t="s">
        <v>2453</v>
      </c>
      <c r="W1861" t="s">
        <v>2454</v>
      </c>
      <c r="X1861" t="s">
        <v>2454</v>
      </c>
      <c r="Y1861" t="s">
        <v>6</v>
      </c>
      <c r="Z1861" t="s">
        <v>6</v>
      </c>
      <c r="AA1861" t="s">
        <v>6</v>
      </c>
      <c r="AB1861" t="s">
        <v>2455</v>
      </c>
      <c r="AC1861" t="s">
        <v>2242</v>
      </c>
    </row>
    <row r="1862" spans="1:29" x14ac:dyDescent="0.25">
      <c r="A1862" t="s">
        <v>344</v>
      </c>
      <c r="B1862">
        <v>199</v>
      </c>
      <c r="C1862" t="s">
        <v>113</v>
      </c>
      <c r="D1862">
        <v>2014</v>
      </c>
      <c r="E1862" t="s">
        <v>2519</v>
      </c>
      <c r="I1862">
        <v>69.550966000000003</v>
      </c>
      <c r="J1862">
        <v>37.107109000000001</v>
      </c>
      <c r="K1862">
        <v>32.443857000000001</v>
      </c>
      <c r="O1862">
        <v>46.987543000000002</v>
      </c>
      <c r="P1862" s="37">
        <v>3805.3490000000002</v>
      </c>
      <c r="Q1862" t="s">
        <v>6</v>
      </c>
      <c r="R1862" t="s">
        <v>6</v>
      </c>
      <c r="S1862" t="s">
        <v>6</v>
      </c>
      <c r="T1862" t="s">
        <v>2453</v>
      </c>
      <c r="U1862" t="s">
        <v>2453</v>
      </c>
      <c r="V1862" t="s">
        <v>2453</v>
      </c>
      <c r="W1862" t="s">
        <v>2454</v>
      </c>
      <c r="X1862" t="s">
        <v>2454</v>
      </c>
      <c r="Y1862" t="s">
        <v>6</v>
      </c>
      <c r="Z1862" t="s">
        <v>6</v>
      </c>
      <c r="AA1862" t="s">
        <v>6</v>
      </c>
      <c r="AB1862" t="s">
        <v>2455</v>
      </c>
      <c r="AC1862" t="s">
        <v>2242</v>
      </c>
    </row>
    <row r="1863" spans="1:29" x14ac:dyDescent="0.25">
      <c r="A1863" t="s">
        <v>344</v>
      </c>
      <c r="B1863">
        <v>199</v>
      </c>
      <c r="C1863" t="s">
        <v>113</v>
      </c>
      <c r="D1863">
        <v>2015</v>
      </c>
      <c r="E1863" t="s">
        <v>2520</v>
      </c>
      <c r="I1863">
        <v>73.194434999999999</v>
      </c>
      <c r="J1863">
        <v>36.459350000000001</v>
      </c>
      <c r="K1863">
        <v>36.735086000000003</v>
      </c>
      <c r="O1863">
        <v>49.334708999999997</v>
      </c>
      <c r="P1863" s="37">
        <v>4049.8829999999998</v>
      </c>
      <c r="Q1863" t="s">
        <v>6</v>
      </c>
      <c r="R1863" t="s">
        <v>6</v>
      </c>
      <c r="S1863" t="s">
        <v>6</v>
      </c>
      <c r="T1863" t="s">
        <v>2453</v>
      </c>
      <c r="U1863" t="s">
        <v>2453</v>
      </c>
      <c r="V1863" t="s">
        <v>2453</v>
      </c>
      <c r="W1863" t="s">
        <v>2454</v>
      </c>
      <c r="X1863" t="s">
        <v>2454</v>
      </c>
      <c r="Y1863" t="s">
        <v>6</v>
      </c>
      <c r="Z1863" t="s">
        <v>6</v>
      </c>
      <c r="AA1863" t="s">
        <v>6</v>
      </c>
      <c r="AB1863" t="s">
        <v>2455</v>
      </c>
      <c r="AC1863" t="s">
        <v>2242</v>
      </c>
    </row>
    <row r="1864" spans="1:29" x14ac:dyDescent="0.25">
      <c r="A1864" t="s">
        <v>344</v>
      </c>
      <c r="B1864">
        <v>199</v>
      </c>
      <c r="C1864" t="s">
        <v>113</v>
      </c>
      <c r="D1864">
        <v>2016</v>
      </c>
      <c r="E1864" t="s">
        <v>2521</v>
      </c>
      <c r="I1864">
        <v>71.286102999999997</v>
      </c>
      <c r="J1864">
        <v>34.109853999999999</v>
      </c>
      <c r="K1864">
        <v>37.176248999999999</v>
      </c>
      <c r="O1864">
        <v>51.464559000000001</v>
      </c>
      <c r="P1864" s="37">
        <v>4359.0600000000004</v>
      </c>
      <c r="Q1864" t="s">
        <v>6</v>
      </c>
      <c r="R1864" t="s">
        <v>6</v>
      </c>
      <c r="S1864" t="s">
        <v>6</v>
      </c>
      <c r="T1864" t="s">
        <v>2453</v>
      </c>
      <c r="U1864" t="s">
        <v>2453</v>
      </c>
      <c r="V1864" t="s">
        <v>2453</v>
      </c>
      <c r="W1864" t="s">
        <v>2454</v>
      </c>
      <c r="X1864" t="s">
        <v>2454</v>
      </c>
      <c r="Y1864" t="s">
        <v>6</v>
      </c>
      <c r="Z1864" t="s">
        <v>6</v>
      </c>
      <c r="AA1864" t="s">
        <v>6</v>
      </c>
      <c r="AB1864" t="s">
        <v>2455</v>
      </c>
      <c r="AC1864" t="s">
        <v>2242</v>
      </c>
    </row>
    <row r="1865" spans="1:29" x14ac:dyDescent="0.25">
      <c r="A1865" t="s">
        <v>344</v>
      </c>
      <c r="B1865">
        <v>199</v>
      </c>
      <c r="C1865" t="s">
        <v>113</v>
      </c>
      <c r="D1865">
        <v>2017</v>
      </c>
      <c r="E1865" t="s">
        <v>2522</v>
      </c>
      <c r="I1865">
        <v>71.321143000000006</v>
      </c>
      <c r="J1865">
        <v>33.177095000000001</v>
      </c>
      <c r="K1865">
        <v>38.144047</v>
      </c>
      <c r="O1865">
        <v>53.021610000000003</v>
      </c>
      <c r="P1865" s="37">
        <v>4653.5780000000004</v>
      </c>
      <c r="Q1865" t="s">
        <v>6</v>
      </c>
      <c r="R1865" t="s">
        <v>6</v>
      </c>
      <c r="S1865" t="s">
        <v>6</v>
      </c>
      <c r="T1865" t="s">
        <v>2453</v>
      </c>
      <c r="U1865" t="s">
        <v>2453</v>
      </c>
      <c r="V1865" t="s">
        <v>2453</v>
      </c>
      <c r="W1865" t="s">
        <v>2454</v>
      </c>
      <c r="X1865" t="s">
        <v>2454</v>
      </c>
      <c r="Y1865" t="s">
        <v>6</v>
      </c>
      <c r="Z1865" t="s">
        <v>6</v>
      </c>
      <c r="AA1865" t="s">
        <v>6</v>
      </c>
      <c r="AB1865" t="s">
        <v>2455</v>
      </c>
      <c r="AC1865" t="s">
        <v>2242</v>
      </c>
    </row>
    <row r="1866" spans="1:29" x14ac:dyDescent="0.25">
      <c r="A1866" t="s">
        <v>344</v>
      </c>
      <c r="B1866">
        <v>199</v>
      </c>
      <c r="C1866" t="s">
        <v>113</v>
      </c>
      <c r="D1866">
        <v>2018</v>
      </c>
      <c r="E1866" t="s">
        <v>2523</v>
      </c>
      <c r="I1866">
        <v>71.818783999999994</v>
      </c>
      <c r="J1866">
        <v>33.464644999999997</v>
      </c>
      <c r="K1866">
        <v>38.354139000000004</v>
      </c>
      <c r="O1866">
        <v>56.709997000000001</v>
      </c>
      <c r="P1866" s="37">
        <v>4873.8990000000003</v>
      </c>
      <c r="Q1866" t="s">
        <v>6</v>
      </c>
      <c r="R1866" t="s">
        <v>6</v>
      </c>
      <c r="S1866" t="s">
        <v>6</v>
      </c>
      <c r="T1866" t="s">
        <v>2453</v>
      </c>
      <c r="U1866" t="s">
        <v>2453</v>
      </c>
      <c r="V1866" t="s">
        <v>2453</v>
      </c>
      <c r="W1866" t="s">
        <v>2454</v>
      </c>
      <c r="X1866" t="s">
        <v>2454</v>
      </c>
      <c r="Y1866" t="s">
        <v>6</v>
      </c>
      <c r="Z1866" t="s">
        <v>6</v>
      </c>
      <c r="AA1866" t="s">
        <v>6</v>
      </c>
      <c r="AB1866" t="s">
        <v>2455</v>
      </c>
      <c r="AC1866" t="s">
        <v>2242</v>
      </c>
    </row>
    <row r="1867" spans="1:29" x14ac:dyDescent="0.25">
      <c r="A1867" t="s">
        <v>343</v>
      </c>
      <c r="B1867">
        <v>213</v>
      </c>
      <c r="C1867" t="s">
        <v>126</v>
      </c>
      <c r="D1867">
        <v>1950</v>
      </c>
      <c r="E1867" t="s">
        <v>2524</v>
      </c>
      <c r="I1867">
        <v>84.700871000000006</v>
      </c>
      <c r="O1867">
        <v>20.5</v>
      </c>
      <c r="P1867" s="37">
        <v>8.1460000000000002E-12</v>
      </c>
      <c r="Q1867" t="s">
        <v>6</v>
      </c>
      <c r="R1867" t="s">
        <v>6</v>
      </c>
      <c r="S1867" t="s">
        <v>6</v>
      </c>
      <c r="T1867" t="s">
        <v>712</v>
      </c>
      <c r="U1867" t="s">
        <v>712</v>
      </c>
      <c r="V1867" t="s">
        <v>712</v>
      </c>
      <c r="W1867" t="s">
        <v>860</v>
      </c>
      <c r="X1867" t="s">
        <v>860</v>
      </c>
      <c r="Y1867" t="s">
        <v>6</v>
      </c>
      <c r="Z1867" t="s">
        <v>6</v>
      </c>
      <c r="AA1867" t="s">
        <v>6</v>
      </c>
      <c r="AB1867" t="s">
        <v>2525</v>
      </c>
      <c r="AC1867" t="s">
        <v>2526</v>
      </c>
    </row>
    <row r="1868" spans="1:29" x14ac:dyDescent="0.25">
      <c r="A1868" t="s">
        <v>343</v>
      </c>
      <c r="B1868">
        <v>213</v>
      </c>
      <c r="C1868" t="s">
        <v>126</v>
      </c>
      <c r="D1868">
        <v>1951</v>
      </c>
      <c r="E1868" t="s">
        <v>2527</v>
      </c>
      <c r="I1868">
        <v>80.680548000000002</v>
      </c>
      <c r="O1868">
        <v>17.399999999999999</v>
      </c>
      <c r="P1868" s="37">
        <v>1.165E-11</v>
      </c>
      <c r="Q1868" t="s">
        <v>6</v>
      </c>
      <c r="R1868" t="s">
        <v>6</v>
      </c>
      <c r="S1868" t="s">
        <v>6</v>
      </c>
      <c r="T1868" t="s">
        <v>712</v>
      </c>
      <c r="U1868" t="s">
        <v>712</v>
      </c>
      <c r="V1868" t="s">
        <v>712</v>
      </c>
      <c r="W1868" t="s">
        <v>860</v>
      </c>
      <c r="X1868" t="s">
        <v>860</v>
      </c>
      <c r="Y1868" t="s">
        <v>6</v>
      </c>
      <c r="Z1868" t="s">
        <v>6</v>
      </c>
      <c r="AA1868" t="s">
        <v>6</v>
      </c>
      <c r="AB1868" t="s">
        <v>2525</v>
      </c>
      <c r="AC1868" t="s">
        <v>2526</v>
      </c>
    </row>
    <row r="1869" spans="1:29" x14ac:dyDescent="0.25">
      <c r="A1869" t="s">
        <v>343</v>
      </c>
      <c r="B1869">
        <v>213</v>
      </c>
      <c r="C1869" t="s">
        <v>126</v>
      </c>
      <c r="D1869">
        <v>1952</v>
      </c>
      <c r="E1869" t="s">
        <v>2528</v>
      </c>
      <c r="I1869">
        <v>85.882720000000006</v>
      </c>
      <c r="O1869">
        <v>18.7</v>
      </c>
      <c r="P1869" s="37">
        <v>1.339E-11</v>
      </c>
      <c r="Q1869" t="s">
        <v>6</v>
      </c>
      <c r="R1869" t="s">
        <v>6</v>
      </c>
      <c r="S1869" t="s">
        <v>6</v>
      </c>
      <c r="T1869" t="s">
        <v>712</v>
      </c>
      <c r="U1869" t="s">
        <v>712</v>
      </c>
      <c r="V1869" t="s">
        <v>712</v>
      </c>
      <c r="W1869" t="s">
        <v>860</v>
      </c>
      <c r="X1869" t="s">
        <v>860</v>
      </c>
      <c r="Y1869" t="s">
        <v>6</v>
      </c>
      <c r="Z1869" t="s">
        <v>6</v>
      </c>
      <c r="AA1869" t="s">
        <v>6</v>
      </c>
      <c r="AB1869" t="s">
        <v>2525</v>
      </c>
      <c r="AC1869" t="s">
        <v>2526</v>
      </c>
    </row>
    <row r="1870" spans="1:29" x14ac:dyDescent="0.25">
      <c r="A1870" t="s">
        <v>343</v>
      </c>
      <c r="B1870">
        <v>213</v>
      </c>
      <c r="C1870" t="s">
        <v>126</v>
      </c>
      <c r="D1870">
        <v>1953</v>
      </c>
      <c r="E1870" t="s">
        <v>2529</v>
      </c>
      <c r="I1870">
        <v>85.933302999999995</v>
      </c>
      <c r="O1870">
        <v>21.4</v>
      </c>
      <c r="P1870" s="37">
        <v>1.524E-11</v>
      </c>
      <c r="Q1870" t="s">
        <v>6</v>
      </c>
      <c r="R1870" t="s">
        <v>6</v>
      </c>
      <c r="S1870" t="s">
        <v>6</v>
      </c>
      <c r="T1870" t="s">
        <v>712</v>
      </c>
      <c r="U1870" t="s">
        <v>712</v>
      </c>
      <c r="V1870" t="s">
        <v>712</v>
      </c>
      <c r="W1870" t="s">
        <v>860</v>
      </c>
      <c r="X1870" t="s">
        <v>860</v>
      </c>
      <c r="Y1870" t="s">
        <v>6</v>
      </c>
      <c r="Z1870" t="s">
        <v>6</v>
      </c>
      <c r="AA1870" t="s">
        <v>6</v>
      </c>
      <c r="AB1870" t="s">
        <v>2525</v>
      </c>
      <c r="AC1870" t="s">
        <v>2526</v>
      </c>
    </row>
    <row r="1871" spans="1:29" x14ac:dyDescent="0.25">
      <c r="A1871" t="s">
        <v>343</v>
      </c>
      <c r="B1871">
        <v>213</v>
      </c>
      <c r="C1871" t="s">
        <v>126</v>
      </c>
      <c r="D1871">
        <v>1954</v>
      </c>
      <c r="E1871" t="s">
        <v>2530</v>
      </c>
      <c r="I1871">
        <v>92.921707999999995</v>
      </c>
      <c r="O1871">
        <v>23.9</v>
      </c>
      <c r="P1871" s="37">
        <v>1.6999999999999999E-11</v>
      </c>
      <c r="Q1871" t="s">
        <v>6</v>
      </c>
      <c r="R1871" t="s">
        <v>6</v>
      </c>
      <c r="S1871" t="s">
        <v>6</v>
      </c>
      <c r="T1871" t="s">
        <v>712</v>
      </c>
      <c r="U1871" t="s">
        <v>712</v>
      </c>
      <c r="V1871" t="s">
        <v>712</v>
      </c>
      <c r="W1871" t="s">
        <v>860</v>
      </c>
      <c r="X1871" t="s">
        <v>860</v>
      </c>
      <c r="Y1871" t="s">
        <v>6</v>
      </c>
      <c r="Z1871" t="s">
        <v>6</v>
      </c>
      <c r="AA1871" t="s">
        <v>6</v>
      </c>
      <c r="AB1871" t="s">
        <v>2525</v>
      </c>
      <c r="AC1871" t="s">
        <v>2526</v>
      </c>
    </row>
    <row r="1872" spans="1:29" x14ac:dyDescent="0.25">
      <c r="A1872" t="s">
        <v>343</v>
      </c>
      <c r="B1872">
        <v>213</v>
      </c>
      <c r="C1872" t="s">
        <v>126</v>
      </c>
      <c r="D1872">
        <v>1955</v>
      </c>
      <c r="E1872" t="s">
        <v>2531</v>
      </c>
      <c r="I1872">
        <v>94.411607000000004</v>
      </c>
      <c r="O1872">
        <v>24.1</v>
      </c>
      <c r="P1872" s="37">
        <v>2.0230000000000001E-11</v>
      </c>
      <c r="Q1872" t="s">
        <v>6</v>
      </c>
      <c r="R1872" t="s">
        <v>6</v>
      </c>
      <c r="S1872" t="s">
        <v>6</v>
      </c>
      <c r="T1872" t="s">
        <v>712</v>
      </c>
      <c r="U1872" t="s">
        <v>712</v>
      </c>
      <c r="V1872" t="s">
        <v>712</v>
      </c>
      <c r="W1872" t="s">
        <v>860</v>
      </c>
      <c r="X1872" t="s">
        <v>860</v>
      </c>
      <c r="Y1872" t="s">
        <v>6</v>
      </c>
      <c r="Z1872" t="s">
        <v>6</v>
      </c>
      <c r="AA1872" t="s">
        <v>6</v>
      </c>
      <c r="AB1872" t="s">
        <v>2525</v>
      </c>
      <c r="AC1872" t="s">
        <v>2526</v>
      </c>
    </row>
    <row r="1873" spans="1:29" x14ac:dyDescent="0.25">
      <c r="A1873" t="s">
        <v>343</v>
      </c>
      <c r="B1873">
        <v>213</v>
      </c>
      <c r="C1873" t="s">
        <v>126</v>
      </c>
      <c r="D1873">
        <v>1956</v>
      </c>
      <c r="E1873" t="s">
        <v>2532</v>
      </c>
      <c r="I1873">
        <v>89.306059000000005</v>
      </c>
      <c r="O1873">
        <v>22</v>
      </c>
      <c r="P1873" s="37">
        <v>2.665E-11</v>
      </c>
      <c r="Q1873" t="s">
        <v>6</v>
      </c>
      <c r="R1873" t="s">
        <v>6</v>
      </c>
      <c r="S1873" t="s">
        <v>6</v>
      </c>
      <c r="T1873" t="s">
        <v>712</v>
      </c>
      <c r="U1873" t="s">
        <v>712</v>
      </c>
      <c r="V1873" t="s">
        <v>712</v>
      </c>
      <c r="W1873" t="s">
        <v>860</v>
      </c>
      <c r="X1873" t="s">
        <v>860</v>
      </c>
      <c r="Y1873" t="s">
        <v>6</v>
      </c>
      <c r="Z1873" t="s">
        <v>6</v>
      </c>
      <c r="AA1873" t="s">
        <v>6</v>
      </c>
      <c r="AB1873" t="s">
        <v>2525</v>
      </c>
      <c r="AC1873" t="s">
        <v>2526</v>
      </c>
    </row>
    <row r="1874" spans="1:29" x14ac:dyDescent="0.25">
      <c r="A1874" t="s">
        <v>343</v>
      </c>
      <c r="B1874">
        <v>213</v>
      </c>
      <c r="C1874" t="s">
        <v>126</v>
      </c>
      <c r="D1874">
        <v>1957</v>
      </c>
      <c r="E1874" t="s">
        <v>2533</v>
      </c>
      <c r="I1874">
        <v>84.618795000000006</v>
      </c>
      <c r="O1874">
        <v>19.7</v>
      </c>
      <c r="P1874" s="37">
        <v>3.3089999999999999E-11</v>
      </c>
      <c r="Q1874" t="s">
        <v>6</v>
      </c>
      <c r="R1874" t="s">
        <v>6</v>
      </c>
      <c r="S1874" t="s">
        <v>6</v>
      </c>
      <c r="T1874" t="s">
        <v>712</v>
      </c>
      <c r="U1874" t="s">
        <v>712</v>
      </c>
      <c r="V1874" t="s">
        <v>712</v>
      </c>
      <c r="W1874" t="s">
        <v>860</v>
      </c>
      <c r="X1874" t="s">
        <v>860</v>
      </c>
      <c r="Y1874" t="s">
        <v>6</v>
      </c>
      <c r="Z1874" t="s">
        <v>6</v>
      </c>
      <c r="AA1874" t="s">
        <v>6</v>
      </c>
      <c r="AB1874" t="s">
        <v>2525</v>
      </c>
      <c r="AC1874" t="s">
        <v>2526</v>
      </c>
    </row>
    <row r="1875" spans="1:29" x14ac:dyDescent="0.25">
      <c r="A1875" t="s">
        <v>343</v>
      </c>
      <c r="B1875">
        <v>213</v>
      </c>
      <c r="C1875" t="s">
        <v>126</v>
      </c>
      <c r="D1875">
        <v>1958</v>
      </c>
      <c r="E1875" t="s">
        <v>2534</v>
      </c>
      <c r="I1875">
        <v>78.825384</v>
      </c>
      <c r="O1875">
        <v>17.2</v>
      </c>
      <c r="P1875" s="37">
        <v>4.6940000000000002E-11</v>
      </c>
      <c r="Q1875" t="s">
        <v>6</v>
      </c>
      <c r="R1875" t="s">
        <v>6</v>
      </c>
      <c r="S1875" t="s">
        <v>6</v>
      </c>
      <c r="T1875" t="s">
        <v>712</v>
      </c>
      <c r="U1875" t="s">
        <v>712</v>
      </c>
      <c r="V1875" t="s">
        <v>712</v>
      </c>
      <c r="W1875" t="s">
        <v>860</v>
      </c>
      <c r="X1875" t="s">
        <v>860</v>
      </c>
      <c r="Y1875" t="s">
        <v>6</v>
      </c>
      <c r="Z1875" t="s">
        <v>6</v>
      </c>
      <c r="AA1875" t="s">
        <v>6</v>
      </c>
      <c r="AB1875" t="s">
        <v>2525</v>
      </c>
      <c r="AC1875" t="s">
        <v>2526</v>
      </c>
    </row>
    <row r="1876" spans="1:29" x14ac:dyDescent="0.25">
      <c r="A1876" t="s">
        <v>343</v>
      </c>
      <c r="B1876">
        <v>213</v>
      </c>
      <c r="C1876" t="s">
        <v>126</v>
      </c>
      <c r="D1876">
        <v>1959</v>
      </c>
      <c r="E1876" t="s">
        <v>2535</v>
      </c>
      <c r="I1876">
        <v>49.935957999999999</v>
      </c>
      <c r="O1876">
        <v>10.199999999999999</v>
      </c>
      <c r="P1876" s="37">
        <v>9.0119999999999995E-11</v>
      </c>
      <c r="Q1876" t="s">
        <v>6</v>
      </c>
      <c r="R1876" t="s">
        <v>6</v>
      </c>
      <c r="S1876" t="s">
        <v>6</v>
      </c>
      <c r="T1876" t="s">
        <v>712</v>
      </c>
      <c r="U1876" t="s">
        <v>712</v>
      </c>
      <c r="V1876" t="s">
        <v>712</v>
      </c>
      <c r="W1876" t="s">
        <v>860</v>
      </c>
      <c r="X1876" t="s">
        <v>860</v>
      </c>
      <c r="Y1876" t="s">
        <v>6</v>
      </c>
      <c r="Z1876" t="s">
        <v>6</v>
      </c>
      <c r="AA1876" t="s">
        <v>6</v>
      </c>
      <c r="AB1876" t="s">
        <v>2525</v>
      </c>
      <c r="AC1876" t="s">
        <v>2526</v>
      </c>
    </row>
    <row r="1877" spans="1:29" x14ac:dyDescent="0.25">
      <c r="A1877" t="s">
        <v>343</v>
      </c>
      <c r="B1877">
        <v>213</v>
      </c>
      <c r="C1877" t="s">
        <v>126</v>
      </c>
      <c r="D1877">
        <v>1960</v>
      </c>
      <c r="E1877" t="s">
        <v>2536</v>
      </c>
      <c r="I1877">
        <v>51.844766999999997</v>
      </c>
      <c r="O1877">
        <v>8.4</v>
      </c>
      <c r="P1877" s="37">
        <v>1.1819999999999999E-10</v>
      </c>
      <c r="Q1877" t="s">
        <v>6</v>
      </c>
      <c r="R1877" t="s">
        <v>6</v>
      </c>
      <c r="S1877" t="s">
        <v>6</v>
      </c>
      <c r="T1877" t="s">
        <v>712</v>
      </c>
      <c r="U1877" t="s">
        <v>712</v>
      </c>
      <c r="V1877" t="s">
        <v>712</v>
      </c>
      <c r="W1877" t="s">
        <v>860</v>
      </c>
      <c r="X1877" t="s">
        <v>860</v>
      </c>
      <c r="Y1877" t="s">
        <v>6</v>
      </c>
      <c r="Z1877" t="s">
        <v>6</v>
      </c>
      <c r="AA1877" t="s">
        <v>6</v>
      </c>
      <c r="AB1877" t="s">
        <v>2525</v>
      </c>
      <c r="AC1877" t="s">
        <v>2526</v>
      </c>
    </row>
    <row r="1878" spans="1:29" x14ac:dyDescent="0.25">
      <c r="A1878" t="s">
        <v>343</v>
      </c>
      <c r="B1878">
        <v>213</v>
      </c>
      <c r="C1878" t="s">
        <v>126</v>
      </c>
      <c r="D1878">
        <v>1961</v>
      </c>
      <c r="E1878" t="s">
        <v>2537</v>
      </c>
      <c r="I1878">
        <v>54.409928999999998</v>
      </c>
      <c r="O1878">
        <v>8.6999999999999993</v>
      </c>
      <c r="P1878" s="37">
        <v>1.4760000000000001E-10</v>
      </c>
      <c r="Q1878" t="s">
        <v>6</v>
      </c>
      <c r="R1878" t="s">
        <v>6</v>
      </c>
      <c r="S1878" t="s">
        <v>6</v>
      </c>
      <c r="T1878" t="s">
        <v>712</v>
      </c>
      <c r="U1878" t="s">
        <v>712</v>
      </c>
      <c r="V1878" t="s">
        <v>712</v>
      </c>
      <c r="W1878" t="s">
        <v>860</v>
      </c>
      <c r="X1878" t="s">
        <v>860</v>
      </c>
      <c r="Y1878" t="s">
        <v>6</v>
      </c>
      <c r="Z1878" t="s">
        <v>6</v>
      </c>
      <c r="AA1878" t="s">
        <v>6</v>
      </c>
      <c r="AB1878" t="s">
        <v>2525</v>
      </c>
      <c r="AC1878" t="s">
        <v>2526</v>
      </c>
    </row>
    <row r="1879" spans="1:29" x14ac:dyDescent="0.25">
      <c r="A1879" t="s">
        <v>343</v>
      </c>
      <c r="B1879">
        <v>213</v>
      </c>
      <c r="C1879" t="s">
        <v>126</v>
      </c>
      <c r="D1879">
        <v>1962</v>
      </c>
      <c r="E1879" t="s">
        <v>2538</v>
      </c>
      <c r="I1879">
        <v>46.055228</v>
      </c>
      <c r="O1879">
        <v>25.1</v>
      </c>
      <c r="P1879" s="37">
        <v>1.902E-10</v>
      </c>
      <c r="Q1879" t="s">
        <v>6</v>
      </c>
      <c r="R1879" t="s">
        <v>6</v>
      </c>
      <c r="S1879" t="s">
        <v>6</v>
      </c>
      <c r="T1879" t="s">
        <v>712</v>
      </c>
      <c r="U1879" t="s">
        <v>712</v>
      </c>
      <c r="V1879" t="s">
        <v>712</v>
      </c>
      <c r="W1879" t="s">
        <v>860</v>
      </c>
      <c r="X1879" t="s">
        <v>860</v>
      </c>
      <c r="Y1879" t="s">
        <v>6</v>
      </c>
      <c r="Z1879" t="s">
        <v>6</v>
      </c>
      <c r="AA1879" t="s">
        <v>6</v>
      </c>
      <c r="AB1879" t="s">
        <v>2525</v>
      </c>
      <c r="AC1879" t="s">
        <v>2526</v>
      </c>
    </row>
    <row r="1880" spans="1:29" x14ac:dyDescent="0.25">
      <c r="A1880" t="s">
        <v>343</v>
      </c>
      <c r="B1880">
        <v>213</v>
      </c>
      <c r="C1880" t="s">
        <v>126</v>
      </c>
      <c r="D1880">
        <v>1963</v>
      </c>
      <c r="E1880" t="s">
        <v>2539</v>
      </c>
      <c r="I1880">
        <v>43.916507000000003</v>
      </c>
      <c r="O1880">
        <v>21.589324999999999</v>
      </c>
      <c r="P1880" s="37">
        <v>2.2699999999999999E-10</v>
      </c>
      <c r="Q1880" t="s">
        <v>6</v>
      </c>
      <c r="R1880" t="s">
        <v>6</v>
      </c>
      <c r="S1880" t="s">
        <v>6</v>
      </c>
      <c r="T1880" t="s">
        <v>712</v>
      </c>
      <c r="U1880" t="s">
        <v>712</v>
      </c>
      <c r="V1880" t="s">
        <v>712</v>
      </c>
      <c r="W1880" t="s">
        <v>860</v>
      </c>
      <c r="X1880" t="s">
        <v>860</v>
      </c>
      <c r="Y1880" t="s">
        <v>6</v>
      </c>
      <c r="Z1880" t="s">
        <v>6</v>
      </c>
      <c r="AA1880" t="s">
        <v>6</v>
      </c>
      <c r="AB1880" t="s">
        <v>2525</v>
      </c>
      <c r="AC1880" t="s">
        <v>2526</v>
      </c>
    </row>
    <row r="1881" spans="1:29" x14ac:dyDescent="0.25">
      <c r="A1881" t="s">
        <v>343</v>
      </c>
      <c r="B1881">
        <v>213</v>
      </c>
      <c r="C1881" t="s">
        <v>126</v>
      </c>
      <c r="D1881">
        <v>1964</v>
      </c>
      <c r="E1881" t="s">
        <v>2540</v>
      </c>
      <c r="I1881">
        <v>42.781658999999998</v>
      </c>
      <c r="O1881">
        <v>15.498725</v>
      </c>
      <c r="P1881" s="37">
        <v>3.0480000000000002E-10</v>
      </c>
      <c r="Q1881" t="s">
        <v>6</v>
      </c>
      <c r="R1881" t="s">
        <v>6</v>
      </c>
      <c r="S1881" t="s">
        <v>6</v>
      </c>
      <c r="T1881" t="s">
        <v>712</v>
      </c>
      <c r="U1881" t="s">
        <v>712</v>
      </c>
      <c r="V1881" t="s">
        <v>712</v>
      </c>
      <c r="W1881" t="s">
        <v>860</v>
      </c>
      <c r="X1881" t="s">
        <v>860</v>
      </c>
      <c r="Y1881" t="s">
        <v>6</v>
      </c>
      <c r="Z1881" t="s">
        <v>6</v>
      </c>
      <c r="AA1881" t="s">
        <v>6</v>
      </c>
      <c r="AB1881" t="s">
        <v>2525</v>
      </c>
      <c r="AC1881" t="s">
        <v>2526</v>
      </c>
    </row>
    <row r="1882" spans="1:29" x14ac:dyDescent="0.25">
      <c r="A1882" t="s">
        <v>343</v>
      </c>
      <c r="B1882">
        <v>213</v>
      </c>
      <c r="C1882" t="s">
        <v>126</v>
      </c>
      <c r="D1882">
        <v>1965</v>
      </c>
      <c r="E1882" t="s">
        <v>2541</v>
      </c>
      <c r="I1882">
        <v>35.959297999999997</v>
      </c>
      <c r="O1882">
        <v>14.669707000000001</v>
      </c>
      <c r="P1882" s="37">
        <v>4.6270000000000002E-10</v>
      </c>
      <c r="Q1882" t="s">
        <v>6</v>
      </c>
      <c r="R1882" t="s">
        <v>6</v>
      </c>
      <c r="S1882" t="s">
        <v>6</v>
      </c>
      <c r="T1882" t="s">
        <v>712</v>
      </c>
      <c r="U1882" t="s">
        <v>712</v>
      </c>
      <c r="V1882" t="s">
        <v>712</v>
      </c>
      <c r="W1882" t="s">
        <v>860</v>
      </c>
      <c r="X1882" t="s">
        <v>860</v>
      </c>
      <c r="Y1882" t="s">
        <v>6</v>
      </c>
      <c r="Z1882" t="s">
        <v>6</v>
      </c>
      <c r="AA1882" t="s">
        <v>6</v>
      </c>
      <c r="AB1882" t="s">
        <v>2525</v>
      </c>
      <c r="AC1882" t="s">
        <v>2526</v>
      </c>
    </row>
    <row r="1883" spans="1:29" x14ac:dyDescent="0.25">
      <c r="A1883" t="s">
        <v>343</v>
      </c>
      <c r="B1883">
        <v>213</v>
      </c>
      <c r="C1883" t="s">
        <v>126</v>
      </c>
      <c r="D1883">
        <v>1966</v>
      </c>
      <c r="E1883" t="s">
        <v>2542</v>
      </c>
      <c r="I1883">
        <v>37.245139999999999</v>
      </c>
      <c r="O1883">
        <v>12.362078</v>
      </c>
      <c r="P1883" s="37">
        <v>6.0920000000000003E-10</v>
      </c>
      <c r="Q1883" t="s">
        <v>6</v>
      </c>
      <c r="R1883" t="s">
        <v>6</v>
      </c>
      <c r="S1883" t="s">
        <v>6</v>
      </c>
      <c r="T1883" t="s">
        <v>712</v>
      </c>
      <c r="U1883" t="s">
        <v>712</v>
      </c>
      <c r="V1883" t="s">
        <v>712</v>
      </c>
      <c r="W1883" t="s">
        <v>860</v>
      </c>
      <c r="X1883" t="s">
        <v>860</v>
      </c>
      <c r="Y1883" t="s">
        <v>6</v>
      </c>
      <c r="Z1883" t="s">
        <v>6</v>
      </c>
      <c r="AA1883" t="s">
        <v>6</v>
      </c>
      <c r="AB1883" t="s">
        <v>2525</v>
      </c>
      <c r="AC1883" t="s">
        <v>2526</v>
      </c>
    </row>
    <row r="1884" spans="1:29" x14ac:dyDescent="0.25">
      <c r="A1884" t="s">
        <v>343</v>
      </c>
      <c r="B1884">
        <v>213</v>
      </c>
      <c r="C1884" t="s">
        <v>126</v>
      </c>
      <c r="D1884">
        <v>1967</v>
      </c>
      <c r="E1884" t="s">
        <v>2543</v>
      </c>
      <c r="I1884">
        <v>38.225580000000001</v>
      </c>
      <c r="O1884">
        <v>10.055804</v>
      </c>
      <c r="P1884" s="37">
        <v>7.8820000000000003E-10</v>
      </c>
      <c r="Q1884" t="s">
        <v>6</v>
      </c>
      <c r="R1884" t="s">
        <v>6</v>
      </c>
      <c r="S1884" t="s">
        <v>6</v>
      </c>
      <c r="T1884" t="s">
        <v>712</v>
      </c>
      <c r="U1884" t="s">
        <v>712</v>
      </c>
      <c r="V1884" t="s">
        <v>712</v>
      </c>
      <c r="W1884" t="s">
        <v>860</v>
      </c>
      <c r="X1884" t="s">
        <v>860</v>
      </c>
      <c r="Y1884" t="s">
        <v>6</v>
      </c>
      <c r="Z1884" t="s">
        <v>6</v>
      </c>
      <c r="AA1884" t="s">
        <v>6</v>
      </c>
      <c r="AB1884" t="s">
        <v>2525</v>
      </c>
      <c r="AC1884" t="s">
        <v>2526</v>
      </c>
    </row>
    <row r="1885" spans="1:29" x14ac:dyDescent="0.25">
      <c r="A1885" t="s">
        <v>343</v>
      </c>
      <c r="B1885">
        <v>213</v>
      </c>
      <c r="C1885" t="s">
        <v>126</v>
      </c>
      <c r="D1885">
        <v>1968</v>
      </c>
      <c r="E1885" t="s">
        <v>2544</v>
      </c>
      <c r="I1885">
        <v>47.070393000000003</v>
      </c>
      <c r="O1885">
        <v>8.6722035000000002</v>
      </c>
      <c r="P1885" s="37">
        <v>9.8549999999999996E-10</v>
      </c>
      <c r="Q1885" t="s">
        <v>6</v>
      </c>
      <c r="R1885" t="s">
        <v>6</v>
      </c>
      <c r="S1885" t="s">
        <v>6</v>
      </c>
      <c r="T1885" t="s">
        <v>712</v>
      </c>
      <c r="U1885" t="s">
        <v>712</v>
      </c>
      <c r="V1885" t="s">
        <v>712</v>
      </c>
      <c r="W1885" t="s">
        <v>860</v>
      </c>
      <c r="X1885" t="s">
        <v>860</v>
      </c>
      <c r="Y1885" t="s">
        <v>6</v>
      </c>
      <c r="Z1885" t="s">
        <v>6</v>
      </c>
      <c r="AA1885" t="s">
        <v>6</v>
      </c>
      <c r="AB1885" t="s">
        <v>2525</v>
      </c>
      <c r="AC1885" t="s">
        <v>2526</v>
      </c>
    </row>
    <row r="1886" spans="1:29" x14ac:dyDescent="0.25">
      <c r="A1886" t="s">
        <v>343</v>
      </c>
      <c r="B1886">
        <v>213</v>
      </c>
      <c r="C1886" t="s">
        <v>126</v>
      </c>
      <c r="D1886">
        <v>1969</v>
      </c>
      <c r="E1886" t="s">
        <v>2545</v>
      </c>
      <c r="I1886">
        <v>52.996308999999997</v>
      </c>
      <c r="O1886">
        <v>8.8538425000000007</v>
      </c>
      <c r="P1886" s="37">
        <v>1.1369999999999999E-9</v>
      </c>
      <c r="Q1886" t="s">
        <v>6</v>
      </c>
      <c r="R1886" t="s">
        <v>6</v>
      </c>
      <c r="S1886" t="s">
        <v>6</v>
      </c>
      <c r="T1886" t="s">
        <v>712</v>
      </c>
      <c r="U1886" t="s">
        <v>712</v>
      </c>
      <c r="V1886" t="s">
        <v>712</v>
      </c>
      <c r="W1886" t="s">
        <v>860</v>
      </c>
      <c r="X1886" t="s">
        <v>860</v>
      </c>
      <c r="Y1886" t="s">
        <v>6</v>
      </c>
      <c r="Z1886" t="s">
        <v>6</v>
      </c>
      <c r="AA1886" t="s">
        <v>6</v>
      </c>
      <c r="AB1886" t="s">
        <v>2525</v>
      </c>
      <c r="AC1886" t="s">
        <v>2526</v>
      </c>
    </row>
    <row r="1887" spans="1:29" x14ac:dyDescent="0.25">
      <c r="A1887" t="s">
        <v>343</v>
      </c>
      <c r="B1887">
        <v>213</v>
      </c>
      <c r="C1887" t="s">
        <v>126</v>
      </c>
      <c r="D1887">
        <v>1970</v>
      </c>
      <c r="E1887" t="s">
        <v>2546</v>
      </c>
      <c r="I1887">
        <v>56.320224000000003</v>
      </c>
      <c r="O1887">
        <v>12.450865</v>
      </c>
      <c r="P1887" s="37">
        <v>1.291E-9</v>
      </c>
      <c r="Q1887" t="s">
        <v>6</v>
      </c>
      <c r="R1887" t="s">
        <v>6</v>
      </c>
      <c r="S1887" t="s">
        <v>6</v>
      </c>
      <c r="T1887" t="s">
        <v>712</v>
      </c>
      <c r="U1887" t="s">
        <v>712</v>
      </c>
      <c r="V1887" t="s">
        <v>712</v>
      </c>
      <c r="W1887" t="s">
        <v>860</v>
      </c>
      <c r="X1887" t="s">
        <v>860</v>
      </c>
      <c r="Y1887" t="s">
        <v>6</v>
      </c>
      <c r="Z1887" t="s">
        <v>6</v>
      </c>
      <c r="AA1887" t="s">
        <v>6</v>
      </c>
      <c r="AB1887" t="s">
        <v>2525</v>
      </c>
      <c r="AC1887" t="s">
        <v>2526</v>
      </c>
    </row>
    <row r="1888" spans="1:29" x14ac:dyDescent="0.25">
      <c r="A1888" t="s">
        <v>343</v>
      </c>
      <c r="B1888">
        <v>213</v>
      </c>
      <c r="C1888" t="s">
        <v>126</v>
      </c>
      <c r="D1888">
        <v>1971</v>
      </c>
      <c r="E1888" t="s">
        <v>2547</v>
      </c>
      <c r="I1888">
        <v>53.074232000000002</v>
      </c>
      <c r="O1888">
        <v>14.021019000000001</v>
      </c>
      <c r="P1888" s="37">
        <v>1.9519999999999999E-9</v>
      </c>
      <c r="Q1888" t="s">
        <v>6</v>
      </c>
      <c r="R1888" t="s">
        <v>6</v>
      </c>
      <c r="S1888" t="s">
        <v>6</v>
      </c>
      <c r="T1888" t="s">
        <v>712</v>
      </c>
      <c r="U1888" t="s">
        <v>712</v>
      </c>
      <c r="V1888" t="s">
        <v>712</v>
      </c>
      <c r="W1888" t="s">
        <v>860</v>
      </c>
      <c r="X1888" t="s">
        <v>860</v>
      </c>
      <c r="Y1888" t="s">
        <v>6</v>
      </c>
      <c r="Z1888" t="s">
        <v>6</v>
      </c>
      <c r="AA1888" t="s">
        <v>6</v>
      </c>
      <c r="AB1888" t="s">
        <v>2525</v>
      </c>
      <c r="AC1888" t="s">
        <v>2526</v>
      </c>
    </row>
    <row r="1889" spans="1:29" x14ac:dyDescent="0.25">
      <c r="A1889" t="s">
        <v>343</v>
      </c>
      <c r="B1889">
        <v>213</v>
      </c>
      <c r="C1889" t="s">
        <v>126</v>
      </c>
      <c r="D1889">
        <v>1972</v>
      </c>
      <c r="E1889" t="s">
        <v>2548</v>
      </c>
      <c r="I1889">
        <v>50.544763000000003</v>
      </c>
      <c r="O1889">
        <v>15.777066</v>
      </c>
      <c r="P1889" s="37">
        <v>3.2340000000000002E-9</v>
      </c>
      <c r="Q1889" t="s">
        <v>6</v>
      </c>
      <c r="R1889" t="s">
        <v>6</v>
      </c>
      <c r="S1889" t="s">
        <v>6</v>
      </c>
      <c r="T1889" t="s">
        <v>712</v>
      </c>
      <c r="U1889" t="s">
        <v>712</v>
      </c>
      <c r="V1889" t="s">
        <v>712</v>
      </c>
      <c r="W1889" t="s">
        <v>860</v>
      </c>
      <c r="X1889" t="s">
        <v>860</v>
      </c>
      <c r="Y1889" t="s">
        <v>6</v>
      </c>
      <c r="Z1889" t="s">
        <v>6</v>
      </c>
      <c r="AA1889" t="s">
        <v>6</v>
      </c>
      <c r="AB1889" t="s">
        <v>2525</v>
      </c>
      <c r="AC1889" t="s">
        <v>2526</v>
      </c>
    </row>
    <row r="1890" spans="1:29" x14ac:dyDescent="0.25">
      <c r="A1890" t="s">
        <v>343</v>
      </c>
      <c r="B1890">
        <v>213</v>
      </c>
      <c r="C1890" t="s">
        <v>126</v>
      </c>
      <c r="D1890">
        <v>1973</v>
      </c>
      <c r="E1890" t="s">
        <v>2549</v>
      </c>
      <c r="I1890">
        <v>49.949143999999997</v>
      </c>
      <c r="O1890">
        <v>11.069677</v>
      </c>
      <c r="P1890" s="37">
        <v>5.3629999999999998E-9</v>
      </c>
      <c r="Q1890" t="s">
        <v>6</v>
      </c>
      <c r="R1890" t="s">
        <v>6</v>
      </c>
      <c r="S1890" t="s">
        <v>6</v>
      </c>
      <c r="T1890" t="s">
        <v>712</v>
      </c>
      <c r="U1890" t="s">
        <v>712</v>
      </c>
      <c r="V1890" t="s">
        <v>712</v>
      </c>
      <c r="W1890" t="s">
        <v>860</v>
      </c>
      <c r="X1890" t="s">
        <v>860</v>
      </c>
      <c r="Y1890" t="s">
        <v>6</v>
      </c>
      <c r="Z1890" t="s">
        <v>6</v>
      </c>
      <c r="AA1890" t="s">
        <v>6</v>
      </c>
      <c r="AB1890" t="s">
        <v>2525</v>
      </c>
      <c r="AC1890" t="s">
        <v>2526</v>
      </c>
    </row>
    <row r="1891" spans="1:29" x14ac:dyDescent="0.25">
      <c r="A1891" t="s">
        <v>343</v>
      </c>
      <c r="B1891">
        <v>213</v>
      </c>
      <c r="C1891" t="s">
        <v>126</v>
      </c>
      <c r="D1891">
        <v>1974</v>
      </c>
      <c r="E1891" t="s">
        <v>2550</v>
      </c>
      <c r="I1891">
        <v>57.541941999999999</v>
      </c>
      <c r="O1891">
        <v>11.992125</v>
      </c>
      <c r="P1891" s="37">
        <v>7.0839999999999999E-9</v>
      </c>
      <c r="Q1891" t="s">
        <v>6</v>
      </c>
      <c r="R1891" t="s">
        <v>6</v>
      </c>
      <c r="S1891" t="s">
        <v>6</v>
      </c>
      <c r="T1891" t="s">
        <v>712</v>
      </c>
      <c r="U1891" t="s">
        <v>712</v>
      </c>
      <c r="V1891" t="s">
        <v>712</v>
      </c>
      <c r="W1891" t="s">
        <v>860</v>
      </c>
      <c r="X1891" t="s">
        <v>860</v>
      </c>
      <c r="Y1891" t="s">
        <v>6</v>
      </c>
      <c r="Z1891" t="s">
        <v>6</v>
      </c>
      <c r="AA1891" t="s">
        <v>6</v>
      </c>
      <c r="AB1891" t="s">
        <v>2525</v>
      </c>
      <c r="AC1891" t="s">
        <v>2526</v>
      </c>
    </row>
    <row r="1892" spans="1:29" x14ac:dyDescent="0.25">
      <c r="A1892" t="s">
        <v>343</v>
      </c>
      <c r="B1892">
        <v>213</v>
      </c>
      <c r="C1892" t="s">
        <v>126</v>
      </c>
      <c r="D1892">
        <v>1975</v>
      </c>
      <c r="E1892" t="s">
        <v>2551</v>
      </c>
      <c r="I1892">
        <v>48.887188000000002</v>
      </c>
      <c r="O1892">
        <v>31.178654999999999</v>
      </c>
      <c r="P1892" s="37">
        <v>2.1460000000000002E-8</v>
      </c>
      <c r="Q1892" t="s">
        <v>6</v>
      </c>
      <c r="R1892" t="s">
        <v>6</v>
      </c>
      <c r="S1892" t="s">
        <v>6</v>
      </c>
      <c r="T1892" t="s">
        <v>712</v>
      </c>
      <c r="U1892" t="s">
        <v>712</v>
      </c>
      <c r="V1892" t="s">
        <v>712</v>
      </c>
      <c r="W1892" t="s">
        <v>860</v>
      </c>
      <c r="X1892" t="s">
        <v>860</v>
      </c>
      <c r="Y1892" t="s">
        <v>6</v>
      </c>
      <c r="Z1892" t="s">
        <v>6</v>
      </c>
      <c r="AA1892" t="s">
        <v>6</v>
      </c>
      <c r="AB1892" t="s">
        <v>2525</v>
      </c>
      <c r="AC1892" t="s">
        <v>2526</v>
      </c>
    </row>
    <row r="1893" spans="1:29" x14ac:dyDescent="0.25">
      <c r="A1893" t="s">
        <v>343</v>
      </c>
      <c r="B1893">
        <v>213</v>
      </c>
      <c r="C1893" t="s">
        <v>126</v>
      </c>
      <c r="D1893">
        <v>1976</v>
      </c>
      <c r="E1893" t="s">
        <v>2552</v>
      </c>
      <c r="I1893">
        <v>44.621358999999998</v>
      </c>
      <c r="O1893">
        <v>26.486239999999999</v>
      </c>
      <c r="P1893" s="37">
        <v>1.057E-7</v>
      </c>
      <c r="Q1893" t="s">
        <v>6</v>
      </c>
      <c r="R1893" t="s">
        <v>6</v>
      </c>
      <c r="S1893" t="s">
        <v>6</v>
      </c>
      <c r="T1893" t="s">
        <v>712</v>
      </c>
      <c r="U1893" t="s">
        <v>712</v>
      </c>
      <c r="V1893" t="s">
        <v>712</v>
      </c>
      <c r="W1893" t="s">
        <v>860</v>
      </c>
      <c r="X1893" t="s">
        <v>860</v>
      </c>
      <c r="Y1893" t="s">
        <v>6</v>
      </c>
      <c r="Z1893" t="s">
        <v>6</v>
      </c>
      <c r="AA1893" t="s">
        <v>6</v>
      </c>
      <c r="AB1893" t="s">
        <v>2525</v>
      </c>
      <c r="AC1893" t="s">
        <v>2526</v>
      </c>
    </row>
    <row r="1894" spans="1:29" x14ac:dyDescent="0.25">
      <c r="A1894" t="s">
        <v>343</v>
      </c>
      <c r="B1894">
        <v>213</v>
      </c>
      <c r="C1894" t="s">
        <v>126</v>
      </c>
      <c r="D1894">
        <v>1977</v>
      </c>
      <c r="E1894" t="s">
        <v>2553</v>
      </c>
      <c r="I1894">
        <v>59.659399000000001</v>
      </c>
      <c r="O1894">
        <v>23.159407999999999</v>
      </c>
      <c r="P1894" s="37">
        <v>2.9900000000000002E-7</v>
      </c>
      <c r="Q1894" t="s">
        <v>6</v>
      </c>
      <c r="R1894" t="s">
        <v>6</v>
      </c>
      <c r="S1894" t="s">
        <v>6</v>
      </c>
      <c r="T1894" t="s">
        <v>712</v>
      </c>
      <c r="U1894" t="s">
        <v>712</v>
      </c>
      <c r="V1894" t="s">
        <v>712</v>
      </c>
      <c r="W1894" t="s">
        <v>860</v>
      </c>
      <c r="X1894" t="s">
        <v>860</v>
      </c>
      <c r="Y1894" t="s">
        <v>6</v>
      </c>
      <c r="Z1894" t="s">
        <v>6</v>
      </c>
      <c r="AA1894" t="s">
        <v>6</v>
      </c>
      <c r="AB1894" t="s">
        <v>2525</v>
      </c>
      <c r="AC1894" t="s">
        <v>2526</v>
      </c>
    </row>
    <row r="1895" spans="1:29" x14ac:dyDescent="0.25">
      <c r="A1895" t="s">
        <v>343</v>
      </c>
      <c r="B1895">
        <v>213</v>
      </c>
      <c r="C1895" t="s">
        <v>126</v>
      </c>
      <c r="D1895">
        <v>1978</v>
      </c>
      <c r="E1895" t="s">
        <v>2554</v>
      </c>
      <c r="I1895">
        <v>66.474536999999998</v>
      </c>
      <c r="O1895">
        <v>16.143509999999999</v>
      </c>
      <c r="P1895" s="37">
        <v>7.6189999999999996E-7</v>
      </c>
      <c r="Q1895" t="s">
        <v>6</v>
      </c>
      <c r="R1895" t="s">
        <v>6</v>
      </c>
      <c r="S1895" t="s">
        <v>6</v>
      </c>
      <c r="T1895" t="s">
        <v>712</v>
      </c>
      <c r="U1895" t="s">
        <v>712</v>
      </c>
      <c r="V1895" t="s">
        <v>712</v>
      </c>
      <c r="W1895" t="s">
        <v>860</v>
      </c>
      <c r="X1895" t="s">
        <v>860</v>
      </c>
      <c r="Y1895" t="s">
        <v>6</v>
      </c>
      <c r="Z1895" t="s">
        <v>6</v>
      </c>
      <c r="AA1895" t="s">
        <v>6</v>
      </c>
      <c r="AB1895" t="s">
        <v>2525</v>
      </c>
      <c r="AC1895" t="s">
        <v>2526</v>
      </c>
    </row>
    <row r="1896" spans="1:29" x14ac:dyDescent="0.25">
      <c r="A1896" t="s">
        <v>343</v>
      </c>
      <c r="B1896">
        <v>213</v>
      </c>
      <c r="C1896" t="s">
        <v>126</v>
      </c>
      <c r="D1896">
        <v>1979</v>
      </c>
      <c r="E1896" t="s">
        <v>2555</v>
      </c>
      <c r="I1896">
        <v>77.521794</v>
      </c>
      <c r="O1896">
        <v>11.439821999999999</v>
      </c>
      <c r="P1896" s="37">
        <v>2.046E-6</v>
      </c>
      <c r="Q1896" t="s">
        <v>6</v>
      </c>
      <c r="R1896" t="s">
        <v>6</v>
      </c>
      <c r="S1896" t="s">
        <v>6</v>
      </c>
      <c r="T1896" t="s">
        <v>712</v>
      </c>
      <c r="U1896" t="s">
        <v>712</v>
      </c>
      <c r="V1896" t="s">
        <v>712</v>
      </c>
      <c r="W1896" t="s">
        <v>860</v>
      </c>
      <c r="X1896" t="s">
        <v>860</v>
      </c>
      <c r="Y1896" t="s">
        <v>6</v>
      </c>
      <c r="Z1896" t="s">
        <v>6</v>
      </c>
      <c r="AA1896" t="s">
        <v>6</v>
      </c>
      <c r="AB1896" t="s">
        <v>2525</v>
      </c>
      <c r="AC1896" t="s">
        <v>2526</v>
      </c>
    </row>
    <row r="1897" spans="1:29" x14ac:dyDescent="0.25">
      <c r="A1897" t="s">
        <v>343</v>
      </c>
      <c r="B1897">
        <v>213</v>
      </c>
      <c r="C1897" t="s">
        <v>126</v>
      </c>
      <c r="D1897">
        <v>1980</v>
      </c>
      <c r="E1897" t="s">
        <v>2556</v>
      </c>
      <c r="I1897">
        <v>79.991494000000003</v>
      </c>
      <c r="O1897">
        <v>10.518020999999999</v>
      </c>
      <c r="P1897" s="37">
        <v>4.1620000000000001E-6</v>
      </c>
      <c r="Q1897" t="s">
        <v>6</v>
      </c>
      <c r="R1897" t="s">
        <v>6</v>
      </c>
      <c r="S1897" t="s">
        <v>6</v>
      </c>
      <c r="T1897" t="s">
        <v>712</v>
      </c>
      <c r="U1897" t="s">
        <v>712</v>
      </c>
      <c r="V1897" t="s">
        <v>712</v>
      </c>
      <c r="W1897" t="s">
        <v>860</v>
      </c>
      <c r="X1897" t="s">
        <v>860</v>
      </c>
      <c r="Y1897" t="s">
        <v>6</v>
      </c>
      <c r="Z1897" t="s">
        <v>6</v>
      </c>
      <c r="AA1897" t="s">
        <v>6</v>
      </c>
      <c r="AB1897" t="s">
        <v>2525</v>
      </c>
      <c r="AC1897" t="s">
        <v>2526</v>
      </c>
    </row>
    <row r="1898" spans="1:29" x14ac:dyDescent="0.25">
      <c r="A1898" t="s">
        <v>343</v>
      </c>
      <c r="B1898">
        <v>213</v>
      </c>
      <c r="C1898" t="s">
        <v>126</v>
      </c>
      <c r="D1898">
        <v>1981</v>
      </c>
      <c r="E1898" t="s">
        <v>2557</v>
      </c>
      <c r="I1898">
        <v>83.993734000000003</v>
      </c>
      <c r="O1898">
        <v>24.445938999999999</v>
      </c>
      <c r="P1898" s="37">
        <v>8.1019999999999997E-6</v>
      </c>
      <c r="Q1898" t="s">
        <v>6</v>
      </c>
      <c r="R1898" t="s">
        <v>6</v>
      </c>
      <c r="S1898" t="s">
        <v>6</v>
      </c>
      <c r="T1898" t="s">
        <v>712</v>
      </c>
      <c r="U1898" t="s">
        <v>712</v>
      </c>
      <c r="V1898" t="s">
        <v>712</v>
      </c>
      <c r="W1898" t="s">
        <v>860</v>
      </c>
      <c r="X1898" t="s">
        <v>860</v>
      </c>
      <c r="Y1898" t="s">
        <v>6</v>
      </c>
      <c r="Z1898" t="s">
        <v>6</v>
      </c>
      <c r="AA1898" t="s">
        <v>6</v>
      </c>
      <c r="AB1898" t="s">
        <v>2525</v>
      </c>
      <c r="AC1898" t="s">
        <v>2526</v>
      </c>
    </row>
    <row r="1899" spans="1:29" x14ac:dyDescent="0.25">
      <c r="A1899" t="s">
        <v>343</v>
      </c>
      <c r="B1899">
        <v>213</v>
      </c>
      <c r="C1899" t="s">
        <v>126</v>
      </c>
      <c r="D1899">
        <v>1982</v>
      </c>
      <c r="E1899" t="s">
        <v>2558</v>
      </c>
      <c r="I1899">
        <v>85.829811000000007</v>
      </c>
      <c r="O1899">
        <v>50.917282999999998</v>
      </c>
      <c r="P1899">
        <v>2.3689999999999998E-5</v>
      </c>
      <c r="Q1899" t="s">
        <v>6</v>
      </c>
      <c r="R1899" t="s">
        <v>6</v>
      </c>
      <c r="S1899" t="s">
        <v>6</v>
      </c>
      <c r="T1899" t="s">
        <v>712</v>
      </c>
      <c r="U1899" t="s">
        <v>712</v>
      </c>
      <c r="V1899" t="s">
        <v>712</v>
      </c>
      <c r="W1899" t="s">
        <v>860</v>
      </c>
      <c r="X1899" t="s">
        <v>860</v>
      </c>
      <c r="Y1899" t="s">
        <v>6</v>
      </c>
      <c r="Z1899" t="s">
        <v>6</v>
      </c>
      <c r="AA1899" t="s">
        <v>6</v>
      </c>
      <c r="AB1899" t="s">
        <v>2525</v>
      </c>
      <c r="AC1899" t="s">
        <v>2526</v>
      </c>
    </row>
    <row r="1900" spans="1:29" x14ac:dyDescent="0.25">
      <c r="A1900" t="s">
        <v>343</v>
      </c>
      <c r="B1900">
        <v>213</v>
      </c>
      <c r="C1900" t="s">
        <v>126</v>
      </c>
      <c r="D1900">
        <v>1983</v>
      </c>
      <c r="E1900" t="s">
        <v>2559</v>
      </c>
      <c r="I1900">
        <v>61.057724999999998</v>
      </c>
      <c r="O1900">
        <v>59.229086000000002</v>
      </c>
      <c r="P1900">
        <v>1.187E-4</v>
      </c>
      <c r="Q1900" t="s">
        <v>6</v>
      </c>
      <c r="R1900" t="s">
        <v>6</v>
      </c>
      <c r="S1900" t="s">
        <v>6</v>
      </c>
      <c r="T1900" t="s">
        <v>712</v>
      </c>
      <c r="U1900" t="s">
        <v>712</v>
      </c>
      <c r="V1900" t="s">
        <v>712</v>
      </c>
      <c r="W1900" t="s">
        <v>860</v>
      </c>
      <c r="X1900" t="s">
        <v>860</v>
      </c>
      <c r="Y1900" t="s">
        <v>6</v>
      </c>
      <c r="Z1900" t="s">
        <v>6</v>
      </c>
      <c r="AA1900" t="s">
        <v>6</v>
      </c>
      <c r="AB1900" t="s">
        <v>2525</v>
      </c>
      <c r="AC1900" t="s">
        <v>2526</v>
      </c>
    </row>
    <row r="1901" spans="1:29" x14ac:dyDescent="0.25">
      <c r="A1901" t="s">
        <v>343</v>
      </c>
      <c r="B1901">
        <v>213</v>
      </c>
      <c r="C1901" t="s">
        <v>126</v>
      </c>
      <c r="D1901">
        <v>1984</v>
      </c>
      <c r="E1901" t="s">
        <v>2560</v>
      </c>
      <c r="I1901">
        <v>49.040168000000001</v>
      </c>
      <c r="O1901">
        <v>50.370023000000003</v>
      </c>
      <c r="P1901">
        <v>8.5733999999999995E-4</v>
      </c>
      <c r="Q1901" t="s">
        <v>6</v>
      </c>
      <c r="R1901" t="s">
        <v>6</v>
      </c>
      <c r="S1901" t="s">
        <v>6</v>
      </c>
      <c r="T1901" t="s">
        <v>712</v>
      </c>
      <c r="U1901" t="s">
        <v>712</v>
      </c>
      <c r="V1901" t="s">
        <v>712</v>
      </c>
      <c r="W1901" t="s">
        <v>860</v>
      </c>
      <c r="X1901" t="s">
        <v>860</v>
      </c>
      <c r="Y1901" t="s">
        <v>6</v>
      </c>
      <c r="Z1901" t="s">
        <v>6</v>
      </c>
      <c r="AA1901" t="s">
        <v>6</v>
      </c>
      <c r="AB1901" t="s">
        <v>2525</v>
      </c>
      <c r="AC1901" t="s">
        <v>2526</v>
      </c>
    </row>
    <row r="1902" spans="1:29" x14ac:dyDescent="0.25">
      <c r="A1902" t="s">
        <v>343</v>
      </c>
      <c r="B1902">
        <v>213</v>
      </c>
      <c r="C1902" t="s">
        <v>126</v>
      </c>
      <c r="D1902">
        <v>1985</v>
      </c>
      <c r="E1902" t="s">
        <v>2561</v>
      </c>
      <c r="I1902">
        <v>39.626874999999998</v>
      </c>
      <c r="O1902">
        <v>62.640011000000001</v>
      </c>
      <c r="P1902">
        <v>5.7504699999999997E-3</v>
      </c>
      <c r="Q1902" t="s">
        <v>6</v>
      </c>
      <c r="R1902" t="s">
        <v>6</v>
      </c>
      <c r="S1902" t="s">
        <v>6</v>
      </c>
      <c r="T1902" t="s">
        <v>712</v>
      </c>
      <c r="U1902" t="s">
        <v>712</v>
      </c>
      <c r="V1902" t="s">
        <v>712</v>
      </c>
      <c r="W1902" t="s">
        <v>860</v>
      </c>
      <c r="X1902" t="s">
        <v>860</v>
      </c>
      <c r="Y1902" t="s">
        <v>6</v>
      </c>
      <c r="Z1902" t="s">
        <v>6</v>
      </c>
      <c r="AA1902" t="s">
        <v>6</v>
      </c>
      <c r="AB1902" t="s">
        <v>2525</v>
      </c>
      <c r="AC1902" t="s">
        <v>2526</v>
      </c>
    </row>
    <row r="1903" spans="1:29" x14ac:dyDescent="0.25">
      <c r="A1903" t="s">
        <v>343</v>
      </c>
      <c r="B1903">
        <v>213</v>
      </c>
      <c r="C1903" t="s">
        <v>126</v>
      </c>
      <c r="D1903">
        <v>1986</v>
      </c>
      <c r="E1903" t="s">
        <v>2562</v>
      </c>
      <c r="I1903">
        <v>39.523637999999998</v>
      </c>
      <c r="O1903">
        <v>51.569572000000001</v>
      </c>
      <c r="P1903">
        <v>1.0822490000000001E-2</v>
      </c>
      <c r="Q1903" t="s">
        <v>6</v>
      </c>
      <c r="R1903" t="s">
        <v>6</v>
      </c>
      <c r="S1903" t="s">
        <v>6</v>
      </c>
      <c r="T1903" t="s">
        <v>712</v>
      </c>
      <c r="U1903" t="s">
        <v>712</v>
      </c>
      <c r="V1903" t="s">
        <v>712</v>
      </c>
      <c r="W1903" t="s">
        <v>860</v>
      </c>
      <c r="X1903" t="s">
        <v>860</v>
      </c>
      <c r="Y1903" t="s">
        <v>6</v>
      </c>
      <c r="Z1903" t="s">
        <v>6</v>
      </c>
      <c r="AA1903" t="s">
        <v>6</v>
      </c>
      <c r="AB1903" t="s">
        <v>2525</v>
      </c>
      <c r="AC1903" t="s">
        <v>2526</v>
      </c>
    </row>
    <row r="1904" spans="1:29" x14ac:dyDescent="0.25">
      <c r="A1904" t="s">
        <v>343</v>
      </c>
      <c r="B1904">
        <v>213</v>
      </c>
      <c r="C1904" t="s">
        <v>126</v>
      </c>
      <c r="D1904">
        <v>1987</v>
      </c>
      <c r="E1904" t="s">
        <v>2563</v>
      </c>
      <c r="I1904">
        <v>47.729885000000003</v>
      </c>
      <c r="O1904">
        <v>68.359669999999994</v>
      </c>
      <c r="P1904">
        <v>2.5291569999999999E-2</v>
      </c>
      <c r="Q1904" t="s">
        <v>6</v>
      </c>
      <c r="R1904" t="s">
        <v>6</v>
      </c>
      <c r="S1904" t="s">
        <v>6</v>
      </c>
      <c r="T1904" t="s">
        <v>712</v>
      </c>
      <c r="U1904" t="s">
        <v>712</v>
      </c>
      <c r="V1904" t="s">
        <v>712</v>
      </c>
      <c r="W1904" t="s">
        <v>860</v>
      </c>
      <c r="X1904" t="s">
        <v>860</v>
      </c>
      <c r="Y1904" t="s">
        <v>6</v>
      </c>
      <c r="Z1904" t="s">
        <v>6</v>
      </c>
      <c r="AA1904" t="s">
        <v>6</v>
      </c>
      <c r="AB1904" t="s">
        <v>2525</v>
      </c>
      <c r="AC1904" t="s">
        <v>2526</v>
      </c>
    </row>
    <row r="1905" spans="1:29" x14ac:dyDescent="0.25">
      <c r="A1905" t="s">
        <v>343</v>
      </c>
      <c r="B1905">
        <v>213</v>
      </c>
      <c r="C1905" t="s">
        <v>126</v>
      </c>
      <c r="D1905">
        <v>1988</v>
      </c>
      <c r="E1905" t="s">
        <v>2564</v>
      </c>
      <c r="I1905">
        <v>41.272897999999998</v>
      </c>
      <c r="O1905">
        <v>56.643501999999998</v>
      </c>
      <c r="P1905">
        <v>0.12038815999999999</v>
      </c>
      <c r="Q1905" t="s">
        <v>6</v>
      </c>
      <c r="R1905" t="s">
        <v>6</v>
      </c>
      <c r="S1905" t="s">
        <v>6</v>
      </c>
      <c r="T1905" t="s">
        <v>712</v>
      </c>
      <c r="U1905" t="s">
        <v>712</v>
      </c>
      <c r="V1905" t="s">
        <v>712</v>
      </c>
      <c r="W1905" t="s">
        <v>860</v>
      </c>
      <c r="X1905" t="s">
        <v>860</v>
      </c>
      <c r="Y1905" t="s">
        <v>6</v>
      </c>
      <c r="Z1905" t="s">
        <v>6</v>
      </c>
      <c r="AA1905" t="s">
        <v>6</v>
      </c>
      <c r="AB1905" t="s">
        <v>2525</v>
      </c>
      <c r="AC1905" t="s">
        <v>2526</v>
      </c>
    </row>
    <row r="1906" spans="1:29" x14ac:dyDescent="0.25">
      <c r="A1906" t="s">
        <v>343</v>
      </c>
      <c r="B1906">
        <v>213</v>
      </c>
      <c r="C1906" t="s">
        <v>126</v>
      </c>
      <c r="D1906">
        <v>1989</v>
      </c>
      <c r="E1906" t="s">
        <v>2565</v>
      </c>
      <c r="I1906">
        <v>91.072055000000006</v>
      </c>
      <c r="O1906">
        <v>109.04335</v>
      </c>
      <c r="P1906">
        <v>3.5174913000000001</v>
      </c>
      <c r="Q1906" t="s">
        <v>6</v>
      </c>
      <c r="R1906" t="s">
        <v>6</v>
      </c>
      <c r="S1906" t="s">
        <v>6</v>
      </c>
      <c r="T1906" t="s">
        <v>712</v>
      </c>
      <c r="U1906" t="s">
        <v>712</v>
      </c>
      <c r="V1906" t="s">
        <v>712</v>
      </c>
      <c r="W1906" t="s">
        <v>860</v>
      </c>
      <c r="X1906" t="s">
        <v>860</v>
      </c>
      <c r="Y1906" t="s">
        <v>6</v>
      </c>
      <c r="Z1906" t="s">
        <v>6</v>
      </c>
      <c r="AA1906" t="s">
        <v>6</v>
      </c>
      <c r="AB1906" t="s">
        <v>2525</v>
      </c>
      <c r="AC1906" t="s">
        <v>2526</v>
      </c>
    </row>
    <row r="1907" spans="1:29" x14ac:dyDescent="0.25">
      <c r="A1907" t="s">
        <v>343</v>
      </c>
      <c r="B1907">
        <v>213</v>
      </c>
      <c r="C1907" t="s">
        <v>126</v>
      </c>
      <c r="D1907">
        <v>1990</v>
      </c>
      <c r="E1907" t="s">
        <v>2566</v>
      </c>
      <c r="I1907">
        <v>23.444410000000001</v>
      </c>
      <c r="O1907">
        <v>44.742829999999998</v>
      </c>
      <c r="P1907">
        <v>74.709852999999995</v>
      </c>
      <c r="Q1907" t="s">
        <v>6</v>
      </c>
      <c r="R1907" t="s">
        <v>6</v>
      </c>
      <c r="S1907" t="s">
        <v>6</v>
      </c>
      <c r="T1907" t="s">
        <v>712</v>
      </c>
      <c r="U1907" t="s">
        <v>712</v>
      </c>
      <c r="V1907" t="s">
        <v>712</v>
      </c>
      <c r="W1907" t="s">
        <v>860</v>
      </c>
      <c r="X1907" t="s">
        <v>860</v>
      </c>
      <c r="Y1907" t="s">
        <v>6</v>
      </c>
      <c r="Z1907" t="s">
        <v>6</v>
      </c>
      <c r="AA1907" t="s">
        <v>6</v>
      </c>
      <c r="AB1907" t="s">
        <v>2525</v>
      </c>
      <c r="AC1907" t="s">
        <v>2526</v>
      </c>
    </row>
    <row r="1908" spans="1:29" x14ac:dyDescent="0.25">
      <c r="A1908" t="s">
        <v>343</v>
      </c>
      <c r="B1908">
        <v>213</v>
      </c>
      <c r="C1908" t="s">
        <v>126</v>
      </c>
      <c r="D1908">
        <v>1991</v>
      </c>
      <c r="E1908" t="s">
        <v>2567</v>
      </c>
      <c r="I1908">
        <v>22.091515999999999</v>
      </c>
      <c r="O1908">
        <v>32.934413999999997</v>
      </c>
      <c r="P1908" s="37">
        <v>196.08844999999999</v>
      </c>
      <c r="Q1908" t="s">
        <v>6</v>
      </c>
      <c r="R1908" t="s">
        <v>6</v>
      </c>
      <c r="S1908" t="s">
        <v>6</v>
      </c>
      <c r="T1908" t="s">
        <v>712</v>
      </c>
      <c r="U1908" t="s">
        <v>712</v>
      </c>
      <c r="V1908" t="s">
        <v>712</v>
      </c>
      <c r="W1908" t="s">
        <v>860</v>
      </c>
      <c r="X1908" t="s">
        <v>860</v>
      </c>
      <c r="Y1908" t="s">
        <v>6</v>
      </c>
      <c r="Z1908" t="s">
        <v>6</v>
      </c>
      <c r="AA1908" t="s">
        <v>6</v>
      </c>
      <c r="AB1908" t="s">
        <v>2525</v>
      </c>
      <c r="AC1908" t="s">
        <v>2526</v>
      </c>
    </row>
    <row r="1909" spans="1:29" x14ac:dyDescent="0.25">
      <c r="A1909" t="s">
        <v>343</v>
      </c>
      <c r="B1909">
        <v>213</v>
      </c>
      <c r="C1909" t="s">
        <v>126</v>
      </c>
      <c r="D1909">
        <v>1992</v>
      </c>
      <c r="E1909" t="s">
        <v>2568</v>
      </c>
      <c r="I1909">
        <v>24.803832</v>
      </c>
      <c r="O1909">
        <v>27.768231</v>
      </c>
      <c r="P1909" s="37">
        <v>245.66830999999999</v>
      </c>
      <c r="Q1909" t="s">
        <v>6</v>
      </c>
      <c r="R1909" t="s">
        <v>6</v>
      </c>
      <c r="S1909" t="s">
        <v>6</v>
      </c>
      <c r="T1909" t="s">
        <v>712</v>
      </c>
      <c r="U1909" t="s">
        <v>712</v>
      </c>
      <c r="V1909" t="s">
        <v>712</v>
      </c>
      <c r="W1909" t="s">
        <v>860</v>
      </c>
      <c r="X1909" t="s">
        <v>860</v>
      </c>
      <c r="Y1909" t="s">
        <v>6</v>
      </c>
      <c r="Z1909" t="s">
        <v>6</v>
      </c>
      <c r="AA1909" t="s">
        <v>6</v>
      </c>
      <c r="AB1909" t="s">
        <v>2525</v>
      </c>
      <c r="AC1909" t="s">
        <v>2526</v>
      </c>
    </row>
    <row r="1910" spans="1:29" x14ac:dyDescent="0.25">
      <c r="A1910" t="s">
        <v>343</v>
      </c>
      <c r="B1910">
        <v>213</v>
      </c>
      <c r="C1910" t="s">
        <v>126</v>
      </c>
      <c r="D1910">
        <v>1993</v>
      </c>
      <c r="E1910" t="s">
        <v>2569</v>
      </c>
      <c r="I1910">
        <v>29.191996</v>
      </c>
      <c r="O1910">
        <v>27.738582000000001</v>
      </c>
      <c r="P1910" s="37">
        <v>256.36495000000002</v>
      </c>
      <c r="Q1910" t="s">
        <v>6</v>
      </c>
      <c r="R1910" t="s">
        <v>6</v>
      </c>
      <c r="S1910" t="s">
        <v>6</v>
      </c>
      <c r="T1910" t="s">
        <v>712</v>
      </c>
      <c r="U1910" t="s">
        <v>712</v>
      </c>
      <c r="V1910" t="s">
        <v>712</v>
      </c>
      <c r="W1910" t="s">
        <v>860</v>
      </c>
      <c r="X1910" t="s">
        <v>860</v>
      </c>
      <c r="Y1910" t="s">
        <v>6</v>
      </c>
      <c r="Z1910" t="s">
        <v>6</v>
      </c>
      <c r="AA1910" t="s">
        <v>6</v>
      </c>
      <c r="AB1910" t="s">
        <v>2525</v>
      </c>
      <c r="AC1910" t="s">
        <v>2526</v>
      </c>
    </row>
    <row r="1911" spans="1:29" x14ac:dyDescent="0.25">
      <c r="A1911" t="s">
        <v>343</v>
      </c>
      <c r="B1911">
        <v>213</v>
      </c>
      <c r="C1911" t="s">
        <v>126</v>
      </c>
      <c r="D1911">
        <v>1994</v>
      </c>
      <c r="E1911" t="s">
        <v>2570</v>
      </c>
      <c r="I1911">
        <v>31.403594999999999</v>
      </c>
      <c r="J1911">
        <v>4.0339226999999998</v>
      </c>
      <c r="K1911">
        <v>27.369672000000001</v>
      </c>
      <c r="O1911">
        <v>29.310424000000001</v>
      </c>
      <c r="P1911" s="37">
        <v>279.14983999999998</v>
      </c>
      <c r="Q1911" t="s">
        <v>6</v>
      </c>
      <c r="R1911" t="s">
        <v>6</v>
      </c>
      <c r="S1911" t="s">
        <v>6</v>
      </c>
      <c r="T1911" t="s">
        <v>712</v>
      </c>
      <c r="U1911" t="s">
        <v>712</v>
      </c>
      <c r="V1911" t="s">
        <v>712</v>
      </c>
      <c r="W1911" t="s">
        <v>860</v>
      </c>
      <c r="X1911" t="s">
        <v>860</v>
      </c>
      <c r="Y1911" t="s">
        <v>6</v>
      </c>
      <c r="Z1911" t="s">
        <v>6</v>
      </c>
      <c r="AA1911" t="s">
        <v>6</v>
      </c>
      <c r="AB1911" t="s">
        <v>2525</v>
      </c>
      <c r="AC1911" t="s">
        <v>2526</v>
      </c>
    </row>
    <row r="1912" spans="1:29" x14ac:dyDescent="0.25">
      <c r="A1912" t="s">
        <v>343</v>
      </c>
      <c r="B1912">
        <v>213</v>
      </c>
      <c r="C1912" t="s">
        <v>126</v>
      </c>
      <c r="D1912">
        <v>1995</v>
      </c>
      <c r="E1912" t="s">
        <v>2571</v>
      </c>
      <c r="I1912">
        <v>32.117407</v>
      </c>
      <c r="J1912">
        <v>3.9544462</v>
      </c>
      <c r="K1912">
        <v>28.162960999999999</v>
      </c>
      <c r="O1912">
        <v>31.673425999999999</v>
      </c>
      <c r="P1912" s="37">
        <v>280.08021000000002</v>
      </c>
      <c r="Q1912" t="s">
        <v>6</v>
      </c>
      <c r="R1912" t="s">
        <v>6</v>
      </c>
      <c r="S1912" t="s">
        <v>6</v>
      </c>
      <c r="T1912" t="s">
        <v>712</v>
      </c>
      <c r="U1912" t="s">
        <v>712</v>
      </c>
      <c r="V1912" t="s">
        <v>712</v>
      </c>
      <c r="W1912" t="s">
        <v>860</v>
      </c>
      <c r="X1912" t="s">
        <v>860</v>
      </c>
      <c r="Y1912" t="s">
        <v>6</v>
      </c>
      <c r="Z1912" t="s">
        <v>6</v>
      </c>
      <c r="AA1912" t="s">
        <v>6</v>
      </c>
      <c r="AB1912" t="s">
        <v>2525</v>
      </c>
      <c r="AC1912" t="s">
        <v>2526</v>
      </c>
    </row>
    <row r="1913" spans="1:29" x14ac:dyDescent="0.25">
      <c r="A1913" t="s">
        <v>343</v>
      </c>
      <c r="B1913">
        <v>213</v>
      </c>
      <c r="C1913" t="s">
        <v>126</v>
      </c>
      <c r="D1913">
        <v>1996</v>
      </c>
      <c r="E1913" t="s">
        <v>2572</v>
      </c>
      <c r="I1913">
        <v>33.283349999999999</v>
      </c>
      <c r="J1913">
        <v>4.2856965999999996</v>
      </c>
      <c r="K1913">
        <v>28.997653</v>
      </c>
      <c r="O1913">
        <v>33.561231999999997</v>
      </c>
      <c r="P1913" s="37">
        <v>295.12027999999998</v>
      </c>
      <c r="Q1913" t="s">
        <v>6</v>
      </c>
      <c r="R1913" t="s">
        <v>6</v>
      </c>
      <c r="S1913" t="s">
        <v>6</v>
      </c>
      <c r="T1913" t="s">
        <v>712</v>
      </c>
      <c r="U1913" t="s">
        <v>712</v>
      </c>
      <c r="V1913" t="s">
        <v>712</v>
      </c>
      <c r="W1913" t="s">
        <v>860</v>
      </c>
      <c r="X1913" t="s">
        <v>860</v>
      </c>
      <c r="Y1913" t="s">
        <v>6</v>
      </c>
      <c r="Z1913" t="s">
        <v>6</v>
      </c>
      <c r="AA1913" t="s">
        <v>6</v>
      </c>
      <c r="AB1913" t="s">
        <v>2525</v>
      </c>
      <c r="AC1913" t="s">
        <v>2526</v>
      </c>
    </row>
    <row r="1914" spans="1:29" x14ac:dyDescent="0.25">
      <c r="A1914" t="s">
        <v>343</v>
      </c>
      <c r="B1914">
        <v>213</v>
      </c>
      <c r="C1914" t="s">
        <v>126</v>
      </c>
      <c r="D1914">
        <v>1997</v>
      </c>
      <c r="E1914" t="s">
        <v>2573</v>
      </c>
      <c r="I1914">
        <v>37.237279000000001</v>
      </c>
      <c r="J1914">
        <v>4.9668513000000001</v>
      </c>
      <c r="K1914">
        <v>32.270428000000003</v>
      </c>
      <c r="O1914">
        <v>32.662033000000001</v>
      </c>
      <c r="P1914" s="37">
        <v>317.54912000000002</v>
      </c>
      <c r="Q1914" t="s">
        <v>6</v>
      </c>
      <c r="R1914" t="s">
        <v>6</v>
      </c>
      <c r="S1914" t="s">
        <v>6</v>
      </c>
      <c r="T1914" t="s">
        <v>712</v>
      </c>
      <c r="U1914" t="s">
        <v>712</v>
      </c>
      <c r="V1914" t="s">
        <v>712</v>
      </c>
      <c r="W1914" t="s">
        <v>860</v>
      </c>
      <c r="X1914" t="s">
        <v>860</v>
      </c>
      <c r="Y1914" t="s">
        <v>6</v>
      </c>
      <c r="Z1914" t="s">
        <v>6</v>
      </c>
      <c r="AA1914" t="s">
        <v>6</v>
      </c>
      <c r="AB1914" t="s">
        <v>2525</v>
      </c>
      <c r="AC1914" t="s">
        <v>2526</v>
      </c>
    </row>
    <row r="1915" spans="1:29" x14ac:dyDescent="0.25">
      <c r="A1915" t="s">
        <v>343</v>
      </c>
      <c r="B1915">
        <v>213</v>
      </c>
      <c r="C1915" t="s">
        <v>126</v>
      </c>
      <c r="D1915">
        <v>1998</v>
      </c>
      <c r="E1915" t="s">
        <v>2574</v>
      </c>
      <c r="I1915">
        <v>40.250796999999999</v>
      </c>
      <c r="J1915">
        <v>6.1095547000000003</v>
      </c>
      <c r="K1915">
        <v>34.141241999999998</v>
      </c>
      <c r="O1915">
        <v>35.200242000000003</v>
      </c>
      <c r="P1915" s="37">
        <v>324.24209000000002</v>
      </c>
      <c r="Q1915" t="s">
        <v>6</v>
      </c>
      <c r="R1915" t="s">
        <v>6</v>
      </c>
      <c r="S1915" t="s">
        <v>6</v>
      </c>
      <c r="T1915" t="s">
        <v>712</v>
      </c>
      <c r="U1915" t="s">
        <v>712</v>
      </c>
      <c r="V1915" t="s">
        <v>712</v>
      </c>
      <c r="W1915" t="s">
        <v>860</v>
      </c>
      <c r="X1915" t="s">
        <v>860</v>
      </c>
      <c r="Y1915" t="s">
        <v>6</v>
      </c>
      <c r="Z1915" t="s">
        <v>6</v>
      </c>
      <c r="AA1915" t="s">
        <v>6</v>
      </c>
      <c r="AB1915" t="s">
        <v>2525</v>
      </c>
      <c r="AC1915" t="s">
        <v>2526</v>
      </c>
    </row>
    <row r="1916" spans="1:29" x14ac:dyDescent="0.25">
      <c r="A1916" t="s">
        <v>343</v>
      </c>
      <c r="B1916">
        <v>213</v>
      </c>
      <c r="C1916" t="s">
        <v>126</v>
      </c>
      <c r="D1916">
        <v>1999</v>
      </c>
      <c r="E1916" t="s">
        <v>2575</v>
      </c>
      <c r="I1916">
        <v>40.277025999999999</v>
      </c>
      <c r="J1916">
        <v>6.4827883000000002</v>
      </c>
      <c r="K1916">
        <v>33.794238</v>
      </c>
      <c r="O1916">
        <v>40.096513000000002</v>
      </c>
      <c r="P1916" s="37">
        <v>307.67264</v>
      </c>
      <c r="Q1916" t="s">
        <v>6</v>
      </c>
      <c r="R1916" t="s">
        <v>6</v>
      </c>
      <c r="S1916" t="s">
        <v>6</v>
      </c>
      <c r="T1916" t="s">
        <v>712</v>
      </c>
      <c r="U1916" t="s">
        <v>712</v>
      </c>
      <c r="V1916" t="s">
        <v>712</v>
      </c>
      <c r="W1916" t="s">
        <v>860</v>
      </c>
      <c r="X1916" t="s">
        <v>860</v>
      </c>
      <c r="Y1916" t="s">
        <v>6</v>
      </c>
      <c r="Z1916" t="s">
        <v>6</v>
      </c>
      <c r="AA1916" t="s">
        <v>6</v>
      </c>
      <c r="AB1916" t="s">
        <v>2525</v>
      </c>
      <c r="AC1916" t="s">
        <v>2526</v>
      </c>
    </row>
    <row r="1917" spans="1:29" x14ac:dyDescent="0.25">
      <c r="A1917" t="s">
        <v>343</v>
      </c>
      <c r="B1917">
        <v>213</v>
      </c>
      <c r="C1917" t="s">
        <v>126</v>
      </c>
      <c r="D1917">
        <v>2000</v>
      </c>
      <c r="E1917" t="s">
        <v>2576</v>
      </c>
      <c r="I1917">
        <v>36.973427999999998</v>
      </c>
      <c r="J1917">
        <v>6.5755720999999996</v>
      </c>
      <c r="K1917">
        <v>30.397856000000001</v>
      </c>
      <c r="O1917">
        <v>42.059570000000001</v>
      </c>
      <c r="P1917" s="37">
        <v>308.49103000000002</v>
      </c>
      <c r="Q1917" t="s">
        <v>6</v>
      </c>
      <c r="R1917" t="s">
        <v>6</v>
      </c>
      <c r="S1917" t="s">
        <v>6</v>
      </c>
      <c r="T1917" t="s">
        <v>712</v>
      </c>
      <c r="U1917" t="s">
        <v>712</v>
      </c>
      <c r="V1917" t="s">
        <v>712</v>
      </c>
      <c r="W1917" t="s">
        <v>860</v>
      </c>
      <c r="X1917" t="s">
        <v>860</v>
      </c>
      <c r="Y1917" t="s">
        <v>6</v>
      </c>
      <c r="Z1917" t="s">
        <v>6</v>
      </c>
      <c r="AA1917" t="s">
        <v>6</v>
      </c>
      <c r="AB1917" t="s">
        <v>2525</v>
      </c>
      <c r="AC1917" t="s">
        <v>2526</v>
      </c>
    </row>
    <row r="1918" spans="1:29" x14ac:dyDescent="0.25">
      <c r="A1918" t="s">
        <v>343</v>
      </c>
      <c r="B1918">
        <v>213</v>
      </c>
      <c r="C1918" t="s">
        <v>126</v>
      </c>
      <c r="D1918">
        <v>2001</v>
      </c>
      <c r="E1918" t="s">
        <v>2577</v>
      </c>
      <c r="I1918">
        <v>34.277912999999998</v>
      </c>
      <c r="J1918">
        <v>6.0886462000000003</v>
      </c>
      <c r="K1918">
        <v>28.189267000000001</v>
      </c>
      <c r="O1918">
        <v>49.435499</v>
      </c>
      <c r="P1918" s="37">
        <v>291.73773</v>
      </c>
      <c r="Q1918" t="s">
        <v>6</v>
      </c>
      <c r="R1918" t="s">
        <v>6</v>
      </c>
      <c r="S1918" t="s">
        <v>6</v>
      </c>
      <c r="T1918" t="s">
        <v>712</v>
      </c>
      <c r="U1918" t="s">
        <v>712</v>
      </c>
      <c r="V1918" t="s">
        <v>712</v>
      </c>
      <c r="W1918" t="s">
        <v>860</v>
      </c>
      <c r="X1918" t="s">
        <v>860</v>
      </c>
      <c r="Y1918" t="s">
        <v>6</v>
      </c>
      <c r="Z1918" t="s">
        <v>6</v>
      </c>
      <c r="AA1918" t="s">
        <v>6</v>
      </c>
      <c r="AB1918" t="s">
        <v>2525</v>
      </c>
      <c r="AC1918" t="s">
        <v>2526</v>
      </c>
    </row>
    <row r="1919" spans="1:29" x14ac:dyDescent="0.25">
      <c r="A1919" t="s">
        <v>343</v>
      </c>
      <c r="B1919">
        <v>213</v>
      </c>
      <c r="C1919" t="s">
        <v>126</v>
      </c>
      <c r="D1919">
        <v>2002</v>
      </c>
      <c r="E1919" t="s">
        <v>2578</v>
      </c>
      <c r="I1919">
        <v>54.87039</v>
      </c>
      <c r="J1919">
        <v>3.4403595999999999</v>
      </c>
      <c r="K1919">
        <v>51.430031</v>
      </c>
      <c r="O1919">
        <v>152.24757</v>
      </c>
      <c r="P1919" s="37">
        <v>337.90462000000002</v>
      </c>
      <c r="Q1919" t="s">
        <v>6</v>
      </c>
      <c r="R1919" t="s">
        <v>6</v>
      </c>
      <c r="S1919" t="s">
        <v>6</v>
      </c>
      <c r="T1919" t="s">
        <v>712</v>
      </c>
      <c r="U1919" t="s">
        <v>712</v>
      </c>
      <c r="V1919" t="s">
        <v>712</v>
      </c>
      <c r="W1919" t="s">
        <v>860</v>
      </c>
      <c r="X1919" t="s">
        <v>860</v>
      </c>
      <c r="Y1919" t="s">
        <v>6</v>
      </c>
      <c r="Z1919" t="s">
        <v>6</v>
      </c>
      <c r="AA1919" t="s">
        <v>6</v>
      </c>
      <c r="AB1919" t="s">
        <v>2525</v>
      </c>
      <c r="AC1919" t="s">
        <v>2526</v>
      </c>
    </row>
    <row r="1920" spans="1:29" x14ac:dyDescent="0.25">
      <c r="A1920" t="s">
        <v>343</v>
      </c>
      <c r="B1920">
        <v>213</v>
      </c>
      <c r="C1920" t="s">
        <v>126</v>
      </c>
      <c r="D1920">
        <v>2003</v>
      </c>
      <c r="E1920" t="s">
        <v>2579</v>
      </c>
      <c r="I1920">
        <v>37.266238000000001</v>
      </c>
      <c r="J1920">
        <v>2.5609177000000001</v>
      </c>
      <c r="K1920">
        <v>34.705320999999998</v>
      </c>
      <c r="O1920">
        <v>129.11443</v>
      </c>
      <c r="P1920" s="37">
        <v>407.42505</v>
      </c>
      <c r="Q1920" t="s">
        <v>6</v>
      </c>
      <c r="R1920" t="s">
        <v>6</v>
      </c>
      <c r="S1920" t="s">
        <v>6</v>
      </c>
      <c r="T1920" t="s">
        <v>712</v>
      </c>
      <c r="U1920" t="s">
        <v>712</v>
      </c>
      <c r="V1920" t="s">
        <v>712</v>
      </c>
      <c r="W1920" t="s">
        <v>860</v>
      </c>
      <c r="X1920" t="s">
        <v>860</v>
      </c>
      <c r="Y1920" t="s">
        <v>6</v>
      </c>
      <c r="Z1920" t="s">
        <v>6</v>
      </c>
      <c r="AA1920" t="s">
        <v>6</v>
      </c>
      <c r="AB1920" t="s">
        <v>2525</v>
      </c>
      <c r="AC1920" t="s">
        <v>2526</v>
      </c>
    </row>
    <row r="1921" spans="1:29" x14ac:dyDescent="0.25">
      <c r="A1921" t="s">
        <v>343</v>
      </c>
      <c r="B1921">
        <v>213</v>
      </c>
      <c r="C1921" t="s">
        <v>126</v>
      </c>
      <c r="D1921">
        <v>2004</v>
      </c>
      <c r="E1921" t="s">
        <v>2580</v>
      </c>
      <c r="I1921">
        <v>30.595829999999999</v>
      </c>
      <c r="J1921">
        <v>2.6645748</v>
      </c>
      <c r="K1921">
        <v>27.931255</v>
      </c>
      <c r="O1921">
        <v>117.87785</v>
      </c>
      <c r="P1921" s="37">
        <v>485.11523</v>
      </c>
      <c r="Q1921" t="s">
        <v>6</v>
      </c>
      <c r="R1921" t="s">
        <v>6</v>
      </c>
      <c r="S1921" t="s">
        <v>6</v>
      </c>
      <c r="T1921" t="s">
        <v>712</v>
      </c>
      <c r="U1921" t="s">
        <v>712</v>
      </c>
      <c r="V1921" t="s">
        <v>712</v>
      </c>
      <c r="W1921" t="s">
        <v>860</v>
      </c>
      <c r="X1921" t="s">
        <v>860</v>
      </c>
      <c r="Y1921" t="s">
        <v>6</v>
      </c>
      <c r="Z1921" t="s">
        <v>6</v>
      </c>
      <c r="AA1921" t="s">
        <v>6</v>
      </c>
      <c r="AB1921" t="s">
        <v>2525</v>
      </c>
      <c r="AC1921" t="s">
        <v>2526</v>
      </c>
    </row>
    <row r="1922" spans="1:29" x14ac:dyDescent="0.25">
      <c r="A1922" t="s">
        <v>343</v>
      </c>
      <c r="B1922">
        <v>213</v>
      </c>
      <c r="C1922" t="s">
        <v>126</v>
      </c>
      <c r="D1922">
        <v>2005</v>
      </c>
      <c r="E1922" t="s">
        <v>2581</v>
      </c>
      <c r="I1922">
        <v>25.423729000000002</v>
      </c>
      <c r="J1922">
        <v>3.1367919</v>
      </c>
      <c r="K1922">
        <v>22.286937000000002</v>
      </c>
      <c r="O1922">
        <v>80.281799000000007</v>
      </c>
      <c r="P1922" s="37">
        <v>582.53818000000001</v>
      </c>
      <c r="Q1922" t="s">
        <v>6</v>
      </c>
      <c r="R1922" t="s">
        <v>6</v>
      </c>
      <c r="S1922" t="s">
        <v>6</v>
      </c>
      <c r="T1922" t="s">
        <v>712</v>
      </c>
      <c r="U1922" t="s">
        <v>712</v>
      </c>
      <c r="V1922" t="s">
        <v>712</v>
      </c>
      <c r="W1922" t="s">
        <v>860</v>
      </c>
      <c r="X1922" t="s">
        <v>860</v>
      </c>
      <c r="Y1922" t="s">
        <v>6</v>
      </c>
      <c r="Z1922" t="s">
        <v>6</v>
      </c>
      <c r="AA1922" t="s">
        <v>6</v>
      </c>
      <c r="AB1922" t="s">
        <v>2525</v>
      </c>
      <c r="AC1922" t="s">
        <v>2526</v>
      </c>
    </row>
    <row r="1923" spans="1:29" x14ac:dyDescent="0.25">
      <c r="A1923" t="s">
        <v>343</v>
      </c>
      <c r="B1923">
        <v>213</v>
      </c>
      <c r="C1923" t="s">
        <v>126</v>
      </c>
      <c r="D1923">
        <v>2006</v>
      </c>
      <c r="E1923" t="s">
        <v>2582</v>
      </c>
      <c r="I1923">
        <v>23.413677</v>
      </c>
      <c r="J1923">
        <v>3.7991088999999998</v>
      </c>
      <c r="K1923">
        <v>19.614567999999998</v>
      </c>
      <c r="O1923">
        <v>70.792689999999993</v>
      </c>
      <c r="P1923" s="37">
        <v>715.90427</v>
      </c>
      <c r="Q1923" t="s">
        <v>6</v>
      </c>
      <c r="R1923" t="s">
        <v>6</v>
      </c>
      <c r="S1923" t="s">
        <v>6</v>
      </c>
      <c r="T1923" t="s">
        <v>712</v>
      </c>
      <c r="U1923" t="s">
        <v>712</v>
      </c>
      <c r="V1923" t="s">
        <v>712</v>
      </c>
      <c r="W1923" t="s">
        <v>860</v>
      </c>
      <c r="X1923" t="s">
        <v>860</v>
      </c>
      <c r="Y1923" t="s">
        <v>6</v>
      </c>
      <c r="Z1923" t="s">
        <v>6</v>
      </c>
      <c r="AA1923" t="s">
        <v>6</v>
      </c>
      <c r="AB1923" t="s">
        <v>2525</v>
      </c>
      <c r="AC1923" t="s">
        <v>2526</v>
      </c>
    </row>
    <row r="1924" spans="1:29" x14ac:dyDescent="0.25">
      <c r="A1924" t="s">
        <v>343</v>
      </c>
      <c r="B1924">
        <v>213</v>
      </c>
      <c r="C1924" t="s">
        <v>126</v>
      </c>
      <c r="D1924">
        <v>2007</v>
      </c>
      <c r="E1924" t="s">
        <v>2583</v>
      </c>
      <c r="I1924">
        <v>21.902888000000001</v>
      </c>
      <c r="J1924">
        <v>4.6676932000000004</v>
      </c>
      <c r="K1924">
        <v>17.235195000000001</v>
      </c>
      <c r="O1924">
        <v>62.132711</v>
      </c>
      <c r="P1924" s="37">
        <v>896.98019999999997</v>
      </c>
      <c r="Q1924" t="s">
        <v>6</v>
      </c>
      <c r="R1924" t="s">
        <v>6</v>
      </c>
      <c r="S1924" t="s">
        <v>6</v>
      </c>
      <c r="T1924" t="s">
        <v>712</v>
      </c>
      <c r="U1924" t="s">
        <v>712</v>
      </c>
      <c r="V1924" t="s">
        <v>712</v>
      </c>
      <c r="W1924" t="s">
        <v>860</v>
      </c>
      <c r="X1924" t="s">
        <v>860</v>
      </c>
      <c r="Y1924" t="s">
        <v>6</v>
      </c>
      <c r="Z1924" t="s">
        <v>6</v>
      </c>
      <c r="AA1924" t="s">
        <v>6</v>
      </c>
      <c r="AB1924" t="s">
        <v>2525</v>
      </c>
      <c r="AC1924" t="s">
        <v>2526</v>
      </c>
    </row>
    <row r="1925" spans="1:29" x14ac:dyDescent="0.25">
      <c r="A1925" t="s">
        <v>343</v>
      </c>
      <c r="B1925">
        <v>213</v>
      </c>
      <c r="C1925" t="s">
        <v>126</v>
      </c>
      <c r="D1925">
        <v>2008</v>
      </c>
      <c r="E1925" t="s">
        <v>2584</v>
      </c>
      <c r="I1925">
        <v>20.195900999999999</v>
      </c>
      <c r="J1925">
        <v>4.8575388000000004</v>
      </c>
      <c r="K1925">
        <v>15.338362999999999</v>
      </c>
      <c r="O1925">
        <v>53.813851999999997</v>
      </c>
      <c r="P1925">
        <v>1149.6460999999999</v>
      </c>
      <c r="Q1925" t="s">
        <v>6</v>
      </c>
      <c r="R1925" t="s">
        <v>6</v>
      </c>
      <c r="S1925" t="s">
        <v>6</v>
      </c>
      <c r="T1925" t="s">
        <v>712</v>
      </c>
      <c r="U1925" t="s">
        <v>712</v>
      </c>
      <c r="V1925" t="s">
        <v>712</v>
      </c>
      <c r="W1925" t="s">
        <v>860</v>
      </c>
      <c r="X1925" t="s">
        <v>860</v>
      </c>
      <c r="Y1925" t="s">
        <v>6</v>
      </c>
      <c r="Z1925" t="s">
        <v>6</v>
      </c>
      <c r="AA1925" t="s">
        <v>6</v>
      </c>
      <c r="AB1925" t="s">
        <v>2525</v>
      </c>
      <c r="AC1925" t="s">
        <v>2526</v>
      </c>
    </row>
    <row r="1926" spans="1:29" x14ac:dyDescent="0.25">
      <c r="A1926" t="s">
        <v>343</v>
      </c>
      <c r="B1926">
        <v>213</v>
      </c>
      <c r="C1926" t="s">
        <v>126</v>
      </c>
      <c r="D1926">
        <v>2009</v>
      </c>
      <c r="E1926" t="s">
        <v>2585</v>
      </c>
      <c r="I1926">
        <v>19.781452999999999</v>
      </c>
      <c r="J1926">
        <v>4.8867998000000004</v>
      </c>
      <c r="K1926">
        <v>14.894653999999999</v>
      </c>
      <c r="O1926">
        <v>55.397080000000003</v>
      </c>
      <c r="P1926">
        <v>1247.9292</v>
      </c>
      <c r="Q1926" t="s">
        <v>6</v>
      </c>
      <c r="R1926" t="s">
        <v>6</v>
      </c>
      <c r="S1926" t="s">
        <v>6</v>
      </c>
      <c r="T1926" t="s">
        <v>712</v>
      </c>
      <c r="U1926" t="s">
        <v>712</v>
      </c>
      <c r="V1926" t="s">
        <v>712</v>
      </c>
      <c r="W1926" t="s">
        <v>860</v>
      </c>
      <c r="X1926" t="s">
        <v>860</v>
      </c>
      <c r="Y1926" t="s">
        <v>6</v>
      </c>
      <c r="Z1926" t="s">
        <v>6</v>
      </c>
      <c r="AA1926" t="s">
        <v>6</v>
      </c>
      <c r="AB1926" t="s">
        <v>2525</v>
      </c>
      <c r="AC1926" t="s">
        <v>2526</v>
      </c>
    </row>
    <row r="1927" spans="1:29" x14ac:dyDescent="0.25">
      <c r="A1927" t="s">
        <v>343</v>
      </c>
      <c r="B1927">
        <v>213</v>
      </c>
      <c r="C1927" t="s">
        <v>126</v>
      </c>
      <c r="D1927">
        <v>2010</v>
      </c>
      <c r="E1927" t="s">
        <v>2586</v>
      </c>
      <c r="I1927">
        <v>18.356138000000001</v>
      </c>
      <c r="J1927">
        <v>4.8319580000000002</v>
      </c>
      <c r="K1927">
        <v>13.524179999999999</v>
      </c>
      <c r="O1927">
        <v>43.454315000000001</v>
      </c>
      <c r="P1927">
        <v>1661.7209</v>
      </c>
      <c r="Q1927" t="s">
        <v>6</v>
      </c>
      <c r="R1927" t="s">
        <v>6</v>
      </c>
      <c r="S1927" t="s">
        <v>6</v>
      </c>
      <c r="T1927" t="s">
        <v>712</v>
      </c>
      <c r="U1927" t="s">
        <v>712</v>
      </c>
      <c r="V1927" t="s">
        <v>712</v>
      </c>
      <c r="W1927" t="s">
        <v>860</v>
      </c>
      <c r="X1927" t="s">
        <v>860</v>
      </c>
      <c r="Y1927" t="s">
        <v>6</v>
      </c>
      <c r="Z1927" t="s">
        <v>6</v>
      </c>
      <c r="AA1927" t="s">
        <v>6</v>
      </c>
      <c r="AB1927" t="s">
        <v>2525</v>
      </c>
      <c r="AC1927" t="s">
        <v>2526</v>
      </c>
    </row>
    <row r="1928" spans="1:29" x14ac:dyDescent="0.25">
      <c r="A1928" t="s">
        <v>343</v>
      </c>
      <c r="B1928">
        <v>213</v>
      </c>
      <c r="C1928" t="s">
        <v>126</v>
      </c>
      <c r="D1928">
        <v>2011</v>
      </c>
      <c r="E1928" t="s">
        <v>2587</v>
      </c>
      <c r="I1928">
        <v>18.344906999999999</v>
      </c>
      <c r="J1928">
        <v>5.3491200000000001</v>
      </c>
      <c r="K1928">
        <v>12.995787</v>
      </c>
      <c r="O1928">
        <v>38.934854000000001</v>
      </c>
      <c r="P1928">
        <v>2179.0241000000001</v>
      </c>
      <c r="Q1928" t="s">
        <v>6</v>
      </c>
      <c r="R1928" t="s">
        <v>6</v>
      </c>
      <c r="S1928" t="s">
        <v>6</v>
      </c>
      <c r="T1928" t="s">
        <v>712</v>
      </c>
      <c r="U1928" t="s">
        <v>712</v>
      </c>
      <c r="V1928" t="s">
        <v>712</v>
      </c>
      <c r="W1928" t="s">
        <v>860</v>
      </c>
      <c r="X1928" t="s">
        <v>860</v>
      </c>
      <c r="Y1928" t="s">
        <v>6</v>
      </c>
      <c r="Z1928" t="s">
        <v>6</v>
      </c>
      <c r="AA1928" t="s">
        <v>6</v>
      </c>
      <c r="AB1928" t="s">
        <v>2525</v>
      </c>
      <c r="AC1928" t="s">
        <v>2526</v>
      </c>
    </row>
    <row r="1929" spans="1:29" x14ac:dyDescent="0.25">
      <c r="A1929" t="s">
        <v>343</v>
      </c>
      <c r="B1929">
        <v>213</v>
      </c>
      <c r="C1929" t="s">
        <v>126</v>
      </c>
      <c r="D1929">
        <v>2012</v>
      </c>
      <c r="E1929" t="s">
        <v>2588</v>
      </c>
      <c r="I1929">
        <v>19.187415000000001</v>
      </c>
      <c r="J1929">
        <v>5.8805385000000001</v>
      </c>
      <c r="K1929">
        <v>13.306877</v>
      </c>
      <c r="O1929">
        <v>40.436048</v>
      </c>
      <c r="P1929">
        <v>2637.9137999999998</v>
      </c>
      <c r="Q1929" t="s">
        <v>6</v>
      </c>
      <c r="R1929" t="s">
        <v>6</v>
      </c>
      <c r="S1929" t="s">
        <v>6</v>
      </c>
      <c r="T1929" t="s">
        <v>712</v>
      </c>
      <c r="U1929" t="s">
        <v>712</v>
      </c>
      <c r="V1929" t="s">
        <v>712</v>
      </c>
      <c r="W1929" t="s">
        <v>860</v>
      </c>
      <c r="X1929" t="s">
        <v>860</v>
      </c>
      <c r="Y1929" t="s">
        <v>6</v>
      </c>
      <c r="Z1929" t="s">
        <v>6</v>
      </c>
      <c r="AA1929" t="s">
        <v>6</v>
      </c>
      <c r="AB1929" t="s">
        <v>2525</v>
      </c>
      <c r="AC1929" t="s">
        <v>2526</v>
      </c>
    </row>
    <row r="1930" spans="1:29" x14ac:dyDescent="0.25">
      <c r="A1930" t="s">
        <v>343</v>
      </c>
      <c r="B1930">
        <v>213</v>
      </c>
      <c r="C1930" t="s">
        <v>126</v>
      </c>
      <c r="D1930">
        <v>2013</v>
      </c>
      <c r="E1930" t="s">
        <v>2589</v>
      </c>
      <c r="I1930">
        <v>19.824629000000002</v>
      </c>
      <c r="J1930">
        <v>6.1908323999999997</v>
      </c>
      <c r="K1930">
        <v>13.633796999999999</v>
      </c>
      <c r="O1930">
        <v>43.496070000000003</v>
      </c>
      <c r="P1930">
        <v>3348.3085000000001</v>
      </c>
      <c r="Q1930" t="s">
        <v>6</v>
      </c>
      <c r="R1930" t="s">
        <v>6</v>
      </c>
      <c r="S1930" t="s">
        <v>6</v>
      </c>
      <c r="T1930" t="s">
        <v>712</v>
      </c>
      <c r="U1930" t="s">
        <v>712</v>
      </c>
      <c r="V1930" t="s">
        <v>712</v>
      </c>
      <c r="W1930" t="s">
        <v>860</v>
      </c>
      <c r="X1930" t="s">
        <v>860</v>
      </c>
      <c r="Y1930" t="s">
        <v>6</v>
      </c>
      <c r="Z1930" t="s">
        <v>6</v>
      </c>
      <c r="AA1930" t="s">
        <v>6</v>
      </c>
      <c r="AB1930" t="s">
        <v>2525</v>
      </c>
      <c r="AC1930" t="s">
        <v>2526</v>
      </c>
    </row>
    <row r="1931" spans="1:29" x14ac:dyDescent="0.25">
      <c r="A1931" t="s">
        <v>343</v>
      </c>
      <c r="B1931">
        <v>213</v>
      </c>
      <c r="C1931" t="s">
        <v>126</v>
      </c>
      <c r="D1931">
        <v>2014</v>
      </c>
      <c r="E1931" t="s">
        <v>2590</v>
      </c>
      <c r="I1931">
        <v>17.15279</v>
      </c>
      <c r="J1931">
        <v>5.7207051</v>
      </c>
      <c r="K1931">
        <v>11.432085000000001</v>
      </c>
      <c r="O1931">
        <v>44.696849999999998</v>
      </c>
      <c r="P1931">
        <v>4579.0864000000001</v>
      </c>
      <c r="Q1931" t="s">
        <v>6</v>
      </c>
      <c r="R1931" t="s">
        <v>6</v>
      </c>
      <c r="S1931" t="s">
        <v>6</v>
      </c>
      <c r="T1931" t="s">
        <v>712</v>
      </c>
      <c r="U1931" t="s">
        <v>712</v>
      </c>
      <c r="V1931" t="s">
        <v>712</v>
      </c>
      <c r="W1931" t="s">
        <v>860</v>
      </c>
      <c r="X1931" t="s">
        <v>860</v>
      </c>
      <c r="Y1931" t="s">
        <v>6</v>
      </c>
      <c r="Z1931" t="s">
        <v>6</v>
      </c>
      <c r="AA1931" t="s">
        <v>6</v>
      </c>
      <c r="AB1931" t="s">
        <v>2525</v>
      </c>
      <c r="AC1931" t="s">
        <v>2526</v>
      </c>
    </row>
    <row r="1932" spans="1:29" x14ac:dyDescent="0.25">
      <c r="A1932" t="s">
        <v>343</v>
      </c>
      <c r="B1932">
        <v>213</v>
      </c>
      <c r="C1932" t="s">
        <v>126</v>
      </c>
      <c r="D1932">
        <v>2015</v>
      </c>
      <c r="E1932" t="s">
        <v>2591</v>
      </c>
      <c r="I1932">
        <v>18.701944999999998</v>
      </c>
      <c r="J1932">
        <v>6.3521011999999999</v>
      </c>
      <c r="K1932">
        <v>12.349843</v>
      </c>
      <c r="O1932">
        <v>52.562643000000001</v>
      </c>
      <c r="P1932">
        <v>5954.5109000000002</v>
      </c>
      <c r="Q1932" t="s">
        <v>6</v>
      </c>
      <c r="R1932" t="s">
        <v>6</v>
      </c>
      <c r="S1932" t="s">
        <v>6</v>
      </c>
      <c r="T1932" t="s">
        <v>712</v>
      </c>
      <c r="U1932" t="s">
        <v>712</v>
      </c>
      <c r="V1932" t="s">
        <v>712</v>
      </c>
      <c r="W1932" t="s">
        <v>860</v>
      </c>
      <c r="X1932" t="s">
        <v>860</v>
      </c>
      <c r="Y1932" t="s">
        <v>6</v>
      </c>
      <c r="Z1932" t="s">
        <v>6</v>
      </c>
      <c r="AA1932" t="s">
        <v>6</v>
      </c>
      <c r="AB1932" t="s">
        <v>2525</v>
      </c>
      <c r="AC1932" t="s">
        <v>2526</v>
      </c>
    </row>
    <row r="1933" spans="1:29" x14ac:dyDescent="0.25">
      <c r="A1933" t="s">
        <v>343</v>
      </c>
      <c r="B1933">
        <v>213</v>
      </c>
      <c r="C1933" t="s">
        <v>126</v>
      </c>
      <c r="D1933">
        <v>2016</v>
      </c>
      <c r="E1933" t="s">
        <v>2592</v>
      </c>
      <c r="I1933">
        <v>18.055841999999998</v>
      </c>
      <c r="J1933">
        <v>5.9562333000000001</v>
      </c>
      <c r="K1933">
        <v>12.099608999999999</v>
      </c>
      <c r="O1933">
        <v>53.060180000000003</v>
      </c>
      <c r="P1933">
        <v>8228.1596000000009</v>
      </c>
      <c r="Q1933" t="s">
        <v>6</v>
      </c>
      <c r="R1933" t="s">
        <v>6</v>
      </c>
      <c r="S1933" t="s">
        <v>6</v>
      </c>
      <c r="T1933" t="s">
        <v>712</v>
      </c>
      <c r="U1933" t="s">
        <v>712</v>
      </c>
      <c r="V1933" t="s">
        <v>712</v>
      </c>
      <c r="W1933" t="s">
        <v>860</v>
      </c>
      <c r="X1933" t="s">
        <v>860</v>
      </c>
      <c r="Y1933" t="s">
        <v>6</v>
      </c>
      <c r="Z1933" t="s">
        <v>6</v>
      </c>
      <c r="AA1933" t="s">
        <v>6</v>
      </c>
      <c r="AB1933" t="s">
        <v>2525</v>
      </c>
      <c r="AC1933" t="s">
        <v>2526</v>
      </c>
    </row>
    <row r="1934" spans="1:29" x14ac:dyDescent="0.25">
      <c r="A1934" t="s">
        <v>343</v>
      </c>
      <c r="B1934">
        <v>213</v>
      </c>
      <c r="C1934" t="s">
        <v>126</v>
      </c>
      <c r="D1934">
        <v>2017</v>
      </c>
      <c r="E1934" t="s">
        <v>2593</v>
      </c>
      <c r="I1934">
        <v>20.649405000000002</v>
      </c>
      <c r="J1934">
        <v>6.9248279999999998</v>
      </c>
      <c r="K1934">
        <v>13.724577</v>
      </c>
      <c r="O1934">
        <v>57.110610999999999</v>
      </c>
      <c r="P1934">
        <v>10644.779</v>
      </c>
      <c r="Q1934" t="s">
        <v>6</v>
      </c>
      <c r="R1934" t="s">
        <v>6</v>
      </c>
      <c r="S1934" t="s">
        <v>6</v>
      </c>
      <c r="T1934" t="s">
        <v>712</v>
      </c>
      <c r="U1934" t="s">
        <v>712</v>
      </c>
      <c r="V1934" t="s">
        <v>712</v>
      </c>
      <c r="W1934" t="s">
        <v>860</v>
      </c>
      <c r="X1934" t="s">
        <v>860</v>
      </c>
      <c r="Y1934" t="s">
        <v>6</v>
      </c>
      <c r="Z1934" t="s">
        <v>6</v>
      </c>
      <c r="AA1934" t="s">
        <v>6</v>
      </c>
      <c r="AB1934" t="s">
        <v>2525</v>
      </c>
      <c r="AC1934" t="s">
        <v>2526</v>
      </c>
    </row>
    <row r="1935" spans="1:29" x14ac:dyDescent="0.25">
      <c r="A1935" t="s">
        <v>343</v>
      </c>
      <c r="B1935">
        <v>213</v>
      </c>
      <c r="C1935" t="s">
        <v>126</v>
      </c>
      <c r="D1935">
        <v>2018</v>
      </c>
      <c r="E1935" t="s">
        <v>2594</v>
      </c>
      <c r="I1935">
        <v>22.343157999999999</v>
      </c>
      <c r="J1935">
        <v>6.6290665999999998</v>
      </c>
      <c r="K1935">
        <v>15.714091</v>
      </c>
      <c r="O1935">
        <v>86.057699</v>
      </c>
      <c r="P1935">
        <v>14605.79</v>
      </c>
      <c r="Q1935" t="s">
        <v>6</v>
      </c>
      <c r="R1935" t="s">
        <v>6</v>
      </c>
      <c r="S1935" t="s">
        <v>6</v>
      </c>
      <c r="T1935" t="s">
        <v>712</v>
      </c>
      <c r="U1935" t="s">
        <v>712</v>
      </c>
      <c r="V1935" t="s">
        <v>712</v>
      </c>
      <c r="W1935" t="s">
        <v>860</v>
      </c>
      <c r="X1935" t="s">
        <v>860</v>
      </c>
      <c r="Y1935" t="s">
        <v>6</v>
      </c>
      <c r="Z1935" t="s">
        <v>6</v>
      </c>
      <c r="AA1935" t="s">
        <v>6</v>
      </c>
      <c r="AB1935" t="s">
        <v>2525</v>
      </c>
      <c r="AC1935" t="s">
        <v>2526</v>
      </c>
    </row>
    <row r="1936" spans="1:29" x14ac:dyDescent="0.25">
      <c r="A1936" t="s">
        <v>343</v>
      </c>
      <c r="B1936">
        <v>218</v>
      </c>
      <c r="C1936" t="s">
        <v>127</v>
      </c>
      <c r="D1936">
        <v>1950</v>
      </c>
      <c r="E1936" t="s">
        <v>2595</v>
      </c>
      <c r="P1936" s="37">
        <v>4.873E-8</v>
      </c>
      <c r="Q1936" t="s">
        <v>6</v>
      </c>
      <c r="R1936" t="s">
        <v>6</v>
      </c>
      <c r="S1936" t="s">
        <v>6</v>
      </c>
      <c r="T1936" t="s">
        <v>6</v>
      </c>
      <c r="U1936" t="s">
        <v>6</v>
      </c>
      <c r="V1936" t="s">
        <v>6</v>
      </c>
      <c r="W1936" t="s">
        <v>6</v>
      </c>
      <c r="X1936" t="s">
        <v>6</v>
      </c>
      <c r="Y1936" t="s">
        <v>6</v>
      </c>
      <c r="Z1936" t="s">
        <v>2596</v>
      </c>
      <c r="AA1936" t="s">
        <v>6</v>
      </c>
      <c r="AB1936" t="s">
        <v>542</v>
      </c>
      <c r="AC1936" t="s">
        <v>2526</v>
      </c>
    </row>
    <row r="1937" spans="1:29" x14ac:dyDescent="0.25">
      <c r="A1937" t="s">
        <v>343</v>
      </c>
      <c r="B1937">
        <v>218</v>
      </c>
      <c r="C1937" t="s">
        <v>127</v>
      </c>
      <c r="D1937">
        <v>1951</v>
      </c>
      <c r="E1937" t="s">
        <v>2597</v>
      </c>
      <c r="P1937" s="37">
        <v>8.4680000000000001E-8</v>
      </c>
      <c r="Q1937" t="s">
        <v>6</v>
      </c>
      <c r="R1937" t="s">
        <v>6</v>
      </c>
      <c r="S1937" t="s">
        <v>6</v>
      </c>
      <c r="T1937" t="s">
        <v>6</v>
      </c>
      <c r="U1937" t="s">
        <v>6</v>
      </c>
      <c r="V1937" t="s">
        <v>6</v>
      </c>
      <c r="W1937" t="s">
        <v>6</v>
      </c>
      <c r="X1937" t="s">
        <v>6</v>
      </c>
      <c r="Y1937" t="s">
        <v>6</v>
      </c>
      <c r="Z1937" t="s">
        <v>2596</v>
      </c>
      <c r="AA1937" t="s">
        <v>6</v>
      </c>
      <c r="AB1937" t="s">
        <v>542</v>
      </c>
      <c r="AC1937" t="s">
        <v>2526</v>
      </c>
    </row>
    <row r="1938" spans="1:29" x14ac:dyDescent="0.25">
      <c r="A1938" t="s">
        <v>343</v>
      </c>
      <c r="B1938">
        <v>218</v>
      </c>
      <c r="C1938" t="s">
        <v>127</v>
      </c>
      <c r="D1938">
        <v>1952</v>
      </c>
      <c r="E1938" t="s">
        <v>2598</v>
      </c>
      <c r="P1938" s="37">
        <v>1.1440000000000001E-7</v>
      </c>
      <c r="Q1938" t="s">
        <v>6</v>
      </c>
      <c r="R1938" t="s">
        <v>6</v>
      </c>
      <c r="S1938" t="s">
        <v>6</v>
      </c>
      <c r="T1938" t="s">
        <v>6</v>
      </c>
      <c r="U1938" t="s">
        <v>6</v>
      </c>
      <c r="V1938" t="s">
        <v>6</v>
      </c>
      <c r="W1938" t="s">
        <v>6</v>
      </c>
      <c r="X1938" t="s">
        <v>6</v>
      </c>
      <c r="Y1938" t="s">
        <v>6</v>
      </c>
      <c r="Z1938" t="s">
        <v>2596</v>
      </c>
      <c r="AA1938" t="s">
        <v>6</v>
      </c>
      <c r="AB1938" t="s">
        <v>542</v>
      </c>
      <c r="AC1938" t="s">
        <v>2526</v>
      </c>
    </row>
    <row r="1939" spans="1:29" x14ac:dyDescent="0.25">
      <c r="A1939" t="s">
        <v>343</v>
      </c>
      <c r="B1939">
        <v>218</v>
      </c>
      <c r="C1939" t="s">
        <v>127</v>
      </c>
      <c r="D1939">
        <v>1953</v>
      </c>
      <c r="E1939" t="s">
        <v>2599</v>
      </c>
      <c r="P1939" s="37">
        <v>3.5250000000000001E-7</v>
      </c>
      <c r="Q1939" t="s">
        <v>6</v>
      </c>
      <c r="R1939" t="s">
        <v>6</v>
      </c>
      <c r="S1939" t="s">
        <v>6</v>
      </c>
      <c r="T1939" t="s">
        <v>6</v>
      </c>
      <c r="U1939" t="s">
        <v>6</v>
      </c>
      <c r="V1939" t="s">
        <v>6</v>
      </c>
      <c r="W1939" t="s">
        <v>6</v>
      </c>
      <c r="X1939" t="s">
        <v>6</v>
      </c>
      <c r="Y1939" t="s">
        <v>6</v>
      </c>
      <c r="Z1939" t="s">
        <v>2596</v>
      </c>
      <c r="AA1939" t="s">
        <v>6</v>
      </c>
      <c r="AB1939" t="s">
        <v>542</v>
      </c>
      <c r="AC1939" t="s">
        <v>2526</v>
      </c>
    </row>
    <row r="1940" spans="1:29" x14ac:dyDescent="0.25">
      <c r="A1940" t="s">
        <v>343</v>
      </c>
      <c r="B1940">
        <v>218</v>
      </c>
      <c r="C1940" t="s">
        <v>127</v>
      </c>
      <c r="D1940">
        <v>1954</v>
      </c>
      <c r="E1940" t="s">
        <v>2600</v>
      </c>
      <c r="P1940" s="37">
        <v>6.793E-7</v>
      </c>
      <c r="Q1940" t="s">
        <v>6</v>
      </c>
      <c r="R1940" t="s">
        <v>6</v>
      </c>
      <c r="S1940" t="s">
        <v>6</v>
      </c>
      <c r="T1940" t="s">
        <v>6</v>
      </c>
      <c r="U1940" t="s">
        <v>6</v>
      </c>
      <c r="V1940" t="s">
        <v>6</v>
      </c>
      <c r="W1940" t="s">
        <v>6</v>
      </c>
      <c r="X1940" t="s">
        <v>6</v>
      </c>
      <c r="Y1940" t="s">
        <v>6</v>
      </c>
      <c r="Z1940" t="s">
        <v>2596</v>
      </c>
      <c r="AA1940" t="s">
        <v>6</v>
      </c>
      <c r="AB1940" t="s">
        <v>542</v>
      </c>
      <c r="AC1940" t="s">
        <v>2526</v>
      </c>
    </row>
    <row r="1941" spans="1:29" x14ac:dyDescent="0.25">
      <c r="A1941" t="s">
        <v>343</v>
      </c>
      <c r="B1941">
        <v>218</v>
      </c>
      <c r="C1941" t="s">
        <v>127</v>
      </c>
      <c r="D1941">
        <v>1955</v>
      </c>
      <c r="E1941" t="s">
        <v>2601</v>
      </c>
      <c r="P1941" s="37">
        <v>1.612E-6</v>
      </c>
      <c r="Q1941" t="s">
        <v>6</v>
      </c>
      <c r="R1941" t="s">
        <v>6</v>
      </c>
      <c r="S1941" t="s">
        <v>6</v>
      </c>
      <c r="T1941" t="s">
        <v>6</v>
      </c>
      <c r="U1941" t="s">
        <v>6</v>
      </c>
      <c r="V1941" t="s">
        <v>6</v>
      </c>
      <c r="W1941" t="s">
        <v>6</v>
      </c>
      <c r="X1941" t="s">
        <v>6</v>
      </c>
      <c r="Y1941" t="s">
        <v>6</v>
      </c>
      <c r="Z1941" t="s">
        <v>2596</v>
      </c>
      <c r="AA1941" t="s">
        <v>6</v>
      </c>
      <c r="AB1941" t="s">
        <v>542</v>
      </c>
      <c r="AC1941" t="s">
        <v>2526</v>
      </c>
    </row>
    <row r="1942" spans="1:29" x14ac:dyDescent="0.25">
      <c r="A1942" t="s">
        <v>343</v>
      </c>
      <c r="B1942">
        <v>218</v>
      </c>
      <c r="C1942" t="s">
        <v>127</v>
      </c>
      <c r="D1942">
        <v>1956</v>
      </c>
      <c r="E1942" t="s">
        <v>2602</v>
      </c>
      <c r="P1942" s="37">
        <v>2.96E-6</v>
      </c>
      <c r="Q1942" t="s">
        <v>6</v>
      </c>
      <c r="R1942" t="s">
        <v>6</v>
      </c>
      <c r="S1942" t="s">
        <v>6</v>
      </c>
      <c r="T1942" t="s">
        <v>6</v>
      </c>
      <c r="U1942" t="s">
        <v>6</v>
      </c>
      <c r="V1942" t="s">
        <v>6</v>
      </c>
      <c r="W1942" t="s">
        <v>6</v>
      </c>
      <c r="X1942" t="s">
        <v>6</v>
      </c>
      <c r="Y1942" t="s">
        <v>6</v>
      </c>
      <c r="Z1942" t="s">
        <v>2596</v>
      </c>
      <c r="AA1942" t="s">
        <v>6</v>
      </c>
      <c r="AB1942" t="s">
        <v>542</v>
      </c>
      <c r="AC1942" t="s">
        <v>2526</v>
      </c>
    </row>
    <row r="1943" spans="1:29" x14ac:dyDescent="0.25">
      <c r="A1943" t="s">
        <v>343</v>
      </c>
      <c r="B1943">
        <v>218</v>
      </c>
      <c r="C1943" t="s">
        <v>127</v>
      </c>
      <c r="D1943">
        <v>1957</v>
      </c>
      <c r="E1943" t="s">
        <v>2603</v>
      </c>
      <c r="P1943" s="37">
        <v>3.145E-6</v>
      </c>
      <c r="Q1943" t="s">
        <v>6</v>
      </c>
      <c r="R1943" t="s">
        <v>6</v>
      </c>
      <c r="S1943" t="s">
        <v>6</v>
      </c>
      <c r="T1943" t="s">
        <v>6</v>
      </c>
      <c r="U1943" t="s">
        <v>6</v>
      </c>
      <c r="V1943" t="s">
        <v>6</v>
      </c>
      <c r="W1943" t="s">
        <v>6</v>
      </c>
      <c r="X1943" t="s">
        <v>6</v>
      </c>
      <c r="Y1943" t="s">
        <v>6</v>
      </c>
      <c r="Z1943" t="s">
        <v>2596</v>
      </c>
      <c r="AA1943" t="s">
        <v>6</v>
      </c>
      <c r="AB1943" t="s">
        <v>542</v>
      </c>
      <c r="AC1943" t="s">
        <v>2526</v>
      </c>
    </row>
    <row r="1944" spans="1:29" x14ac:dyDescent="0.25">
      <c r="A1944" t="s">
        <v>343</v>
      </c>
      <c r="B1944">
        <v>218</v>
      </c>
      <c r="C1944" t="s">
        <v>127</v>
      </c>
      <c r="D1944">
        <v>1958</v>
      </c>
      <c r="E1944" t="s">
        <v>2604</v>
      </c>
      <c r="P1944" s="37">
        <v>3.5650000000000002E-6</v>
      </c>
      <c r="Q1944" t="s">
        <v>6</v>
      </c>
      <c r="R1944" t="s">
        <v>6</v>
      </c>
      <c r="S1944" t="s">
        <v>6</v>
      </c>
      <c r="T1944" t="s">
        <v>6</v>
      </c>
      <c r="U1944" t="s">
        <v>6</v>
      </c>
      <c r="V1944" t="s">
        <v>6</v>
      </c>
      <c r="W1944" t="s">
        <v>6</v>
      </c>
      <c r="X1944" t="s">
        <v>6</v>
      </c>
      <c r="Y1944" t="s">
        <v>6</v>
      </c>
      <c r="Z1944" t="s">
        <v>2596</v>
      </c>
      <c r="AA1944" t="s">
        <v>6</v>
      </c>
      <c r="AB1944" t="s">
        <v>542</v>
      </c>
      <c r="AC1944" t="s">
        <v>2526</v>
      </c>
    </row>
    <row r="1945" spans="1:29" x14ac:dyDescent="0.25">
      <c r="A1945" t="s">
        <v>343</v>
      </c>
      <c r="B1945">
        <v>218</v>
      </c>
      <c r="C1945" t="s">
        <v>127</v>
      </c>
      <c r="D1945">
        <v>1959</v>
      </c>
      <c r="E1945" t="s">
        <v>2605</v>
      </c>
      <c r="P1945" s="37">
        <v>4.1019999999999999E-6</v>
      </c>
      <c r="Q1945" t="s">
        <v>6</v>
      </c>
      <c r="R1945" t="s">
        <v>6</v>
      </c>
      <c r="S1945" t="s">
        <v>6</v>
      </c>
      <c r="T1945" t="s">
        <v>6</v>
      </c>
      <c r="U1945" t="s">
        <v>6</v>
      </c>
      <c r="V1945" t="s">
        <v>6</v>
      </c>
      <c r="W1945" t="s">
        <v>6</v>
      </c>
      <c r="X1945" t="s">
        <v>6</v>
      </c>
      <c r="Y1945" t="s">
        <v>6</v>
      </c>
      <c r="Z1945" t="s">
        <v>2596</v>
      </c>
      <c r="AA1945" t="s">
        <v>6</v>
      </c>
      <c r="AB1945" t="s">
        <v>542</v>
      </c>
      <c r="AC1945" t="s">
        <v>2526</v>
      </c>
    </row>
    <row r="1946" spans="1:29" x14ac:dyDescent="0.25">
      <c r="A1946" t="s">
        <v>343</v>
      </c>
      <c r="B1946">
        <v>218</v>
      </c>
      <c r="C1946" t="s">
        <v>127</v>
      </c>
      <c r="D1946">
        <v>1960</v>
      </c>
      <c r="E1946" t="s">
        <v>2606</v>
      </c>
      <c r="P1946" s="37">
        <v>4.7550000000000002E-6</v>
      </c>
      <c r="Q1946" t="s">
        <v>6</v>
      </c>
      <c r="R1946" t="s">
        <v>6</v>
      </c>
      <c r="S1946" t="s">
        <v>6</v>
      </c>
      <c r="T1946" t="s">
        <v>6</v>
      </c>
      <c r="U1946" t="s">
        <v>6</v>
      </c>
      <c r="V1946" t="s">
        <v>6</v>
      </c>
      <c r="W1946" t="s">
        <v>6</v>
      </c>
      <c r="X1946" t="s">
        <v>6</v>
      </c>
      <c r="Y1946" t="s">
        <v>6</v>
      </c>
      <c r="Z1946" t="s">
        <v>2596</v>
      </c>
      <c r="AA1946" t="s">
        <v>6</v>
      </c>
      <c r="AB1946" t="s">
        <v>542</v>
      </c>
      <c r="AC1946" t="s">
        <v>2526</v>
      </c>
    </row>
    <row r="1947" spans="1:29" x14ac:dyDescent="0.25">
      <c r="A1947" t="s">
        <v>343</v>
      </c>
      <c r="B1947">
        <v>218</v>
      </c>
      <c r="C1947" t="s">
        <v>127</v>
      </c>
      <c r="D1947">
        <v>1961</v>
      </c>
      <c r="E1947" t="s">
        <v>2607</v>
      </c>
      <c r="P1947" s="37">
        <v>5.2909999999999998E-6</v>
      </c>
      <c r="Q1947" t="s">
        <v>6</v>
      </c>
      <c r="R1947" t="s">
        <v>6</v>
      </c>
      <c r="S1947" t="s">
        <v>6</v>
      </c>
      <c r="T1947" t="s">
        <v>6</v>
      </c>
      <c r="U1947" t="s">
        <v>6</v>
      </c>
      <c r="V1947" t="s">
        <v>6</v>
      </c>
      <c r="W1947" t="s">
        <v>6</v>
      </c>
      <c r="X1947" t="s">
        <v>6</v>
      </c>
      <c r="Y1947" t="s">
        <v>6</v>
      </c>
      <c r="Z1947" t="s">
        <v>2596</v>
      </c>
      <c r="AA1947" t="s">
        <v>6</v>
      </c>
      <c r="AB1947" t="s">
        <v>542</v>
      </c>
      <c r="AC1947" t="s">
        <v>2526</v>
      </c>
    </row>
    <row r="1948" spans="1:29" x14ac:dyDescent="0.25">
      <c r="A1948" t="s">
        <v>343</v>
      </c>
      <c r="B1948">
        <v>218</v>
      </c>
      <c r="C1948" t="s">
        <v>127</v>
      </c>
      <c r="D1948">
        <v>1962</v>
      </c>
      <c r="E1948" t="s">
        <v>2608</v>
      </c>
      <c r="P1948" s="37">
        <v>5.6389999999999997E-6</v>
      </c>
      <c r="Q1948" t="s">
        <v>6</v>
      </c>
      <c r="R1948" t="s">
        <v>6</v>
      </c>
      <c r="S1948" t="s">
        <v>6</v>
      </c>
      <c r="T1948" t="s">
        <v>6</v>
      </c>
      <c r="U1948" t="s">
        <v>6</v>
      </c>
      <c r="V1948" t="s">
        <v>6</v>
      </c>
      <c r="W1948" t="s">
        <v>6</v>
      </c>
      <c r="X1948" t="s">
        <v>6</v>
      </c>
      <c r="Y1948" t="s">
        <v>6</v>
      </c>
      <c r="Z1948" t="s">
        <v>2596</v>
      </c>
      <c r="AA1948" t="s">
        <v>6</v>
      </c>
      <c r="AB1948" t="s">
        <v>542</v>
      </c>
      <c r="AC1948" t="s">
        <v>2526</v>
      </c>
    </row>
    <row r="1949" spans="1:29" x14ac:dyDescent="0.25">
      <c r="A1949" t="s">
        <v>343</v>
      </c>
      <c r="B1949">
        <v>218</v>
      </c>
      <c r="C1949" t="s">
        <v>127</v>
      </c>
      <c r="D1949">
        <v>1963</v>
      </c>
      <c r="E1949" t="s">
        <v>2609</v>
      </c>
      <c r="P1949" s="37">
        <v>6.0780000000000001E-6</v>
      </c>
      <c r="Q1949" t="s">
        <v>6</v>
      </c>
      <c r="R1949" t="s">
        <v>6</v>
      </c>
      <c r="S1949" t="s">
        <v>6</v>
      </c>
      <c r="T1949" t="s">
        <v>6</v>
      </c>
      <c r="U1949" t="s">
        <v>6</v>
      </c>
      <c r="V1949" t="s">
        <v>6</v>
      </c>
      <c r="W1949" t="s">
        <v>6</v>
      </c>
      <c r="X1949" t="s">
        <v>6</v>
      </c>
      <c r="Y1949" t="s">
        <v>6</v>
      </c>
      <c r="Z1949" t="s">
        <v>2596</v>
      </c>
      <c r="AA1949" t="s">
        <v>6</v>
      </c>
      <c r="AB1949" t="s">
        <v>542</v>
      </c>
      <c r="AC1949" t="s">
        <v>2526</v>
      </c>
    </row>
    <row r="1950" spans="1:29" x14ac:dyDescent="0.25">
      <c r="A1950" t="s">
        <v>343</v>
      </c>
      <c r="B1950">
        <v>218</v>
      </c>
      <c r="C1950" t="s">
        <v>127</v>
      </c>
      <c r="D1950">
        <v>1964</v>
      </c>
      <c r="E1950" t="s">
        <v>2610</v>
      </c>
      <c r="P1950" s="37">
        <v>6.9619999999999996E-6</v>
      </c>
      <c r="Q1950" t="s">
        <v>6</v>
      </c>
      <c r="R1950" t="s">
        <v>6</v>
      </c>
      <c r="S1950" t="s">
        <v>6</v>
      </c>
      <c r="T1950" t="s">
        <v>6</v>
      </c>
      <c r="U1950" t="s">
        <v>6</v>
      </c>
      <c r="V1950" t="s">
        <v>6</v>
      </c>
      <c r="W1950" t="s">
        <v>6</v>
      </c>
      <c r="X1950" t="s">
        <v>6</v>
      </c>
      <c r="Y1950" t="s">
        <v>6</v>
      </c>
      <c r="Z1950" t="s">
        <v>2596</v>
      </c>
      <c r="AA1950" t="s">
        <v>6</v>
      </c>
      <c r="AB1950" t="s">
        <v>542</v>
      </c>
      <c r="AC1950" t="s">
        <v>2526</v>
      </c>
    </row>
    <row r="1951" spans="1:29" x14ac:dyDescent="0.25">
      <c r="A1951" t="s">
        <v>343</v>
      </c>
      <c r="B1951">
        <v>218</v>
      </c>
      <c r="C1951" t="s">
        <v>127</v>
      </c>
      <c r="D1951">
        <v>1965</v>
      </c>
      <c r="E1951" t="s">
        <v>2611</v>
      </c>
      <c r="P1951" s="37">
        <v>7.5129999999999999E-6</v>
      </c>
      <c r="Q1951" t="s">
        <v>6</v>
      </c>
      <c r="R1951" t="s">
        <v>6</v>
      </c>
      <c r="S1951" t="s">
        <v>6</v>
      </c>
      <c r="T1951" t="s">
        <v>6</v>
      </c>
      <c r="U1951" t="s">
        <v>6</v>
      </c>
      <c r="V1951" t="s">
        <v>6</v>
      </c>
      <c r="W1951" t="s">
        <v>6</v>
      </c>
      <c r="X1951" t="s">
        <v>6</v>
      </c>
      <c r="Y1951" t="s">
        <v>6</v>
      </c>
      <c r="Z1951" t="s">
        <v>2596</v>
      </c>
      <c r="AA1951" t="s">
        <v>6</v>
      </c>
      <c r="AB1951" t="s">
        <v>542</v>
      </c>
      <c r="AC1951" t="s">
        <v>2526</v>
      </c>
    </row>
    <row r="1952" spans="1:29" x14ac:dyDescent="0.25">
      <c r="A1952" t="s">
        <v>343</v>
      </c>
      <c r="B1952">
        <v>218</v>
      </c>
      <c r="C1952" t="s">
        <v>127</v>
      </c>
      <c r="D1952">
        <v>1966</v>
      </c>
      <c r="E1952" t="s">
        <v>2612</v>
      </c>
      <c r="P1952" s="37">
        <v>8.6109999999999994E-6</v>
      </c>
      <c r="Q1952" t="s">
        <v>6</v>
      </c>
      <c r="R1952" t="s">
        <v>6</v>
      </c>
      <c r="S1952" t="s">
        <v>6</v>
      </c>
      <c r="T1952" t="s">
        <v>6</v>
      </c>
      <c r="U1952" t="s">
        <v>6</v>
      </c>
      <c r="V1952" t="s">
        <v>6</v>
      </c>
      <c r="W1952" t="s">
        <v>6</v>
      </c>
      <c r="X1952" t="s">
        <v>6</v>
      </c>
      <c r="Y1952" t="s">
        <v>6</v>
      </c>
      <c r="Z1952" t="s">
        <v>2596</v>
      </c>
      <c r="AA1952" t="s">
        <v>6</v>
      </c>
      <c r="AB1952" t="s">
        <v>542</v>
      </c>
      <c r="AC1952" t="s">
        <v>2526</v>
      </c>
    </row>
    <row r="1953" spans="1:29" x14ac:dyDescent="0.25">
      <c r="A1953" t="s">
        <v>343</v>
      </c>
      <c r="B1953">
        <v>218</v>
      </c>
      <c r="C1953" t="s">
        <v>127</v>
      </c>
      <c r="D1953">
        <v>1967</v>
      </c>
      <c r="E1953" t="s">
        <v>2613</v>
      </c>
      <c r="P1953">
        <v>1.0180000000000001E-5</v>
      </c>
      <c r="Q1953" t="s">
        <v>6</v>
      </c>
      <c r="R1953" t="s">
        <v>6</v>
      </c>
      <c r="S1953" t="s">
        <v>6</v>
      </c>
      <c r="T1953" t="s">
        <v>6</v>
      </c>
      <c r="U1953" t="s">
        <v>6</v>
      </c>
      <c r="V1953" t="s">
        <v>6</v>
      </c>
      <c r="W1953" t="s">
        <v>6</v>
      </c>
      <c r="X1953" t="s">
        <v>6</v>
      </c>
      <c r="Y1953" t="s">
        <v>6</v>
      </c>
      <c r="Z1953" t="s">
        <v>2596</v>
      </c>
      <c r="AA1953" t="s">
        <v>6</v>
      </c>
      <c r="AB1953" t="s">
        <v>542</v>
      </c>
      <c r="AC1953" t="s">
        <v>2526</v>
      </c>
    </row>
    <row r="1954" spans="1:29" x14ac:dyDescent="0.25">
      <c r="A1954" t="s">
        <v>343</v>
      </c>
      <c r="B1954">
        <v>218</v>
      </c>
      <c r="C1954" t="s">
        <v>127</v>
      </c>
      <c r="D1954">
        <v>1968</v>
      </c>
      <c r="E1954" t="s">
        <v>2614</v>
      </c>
      <c r="P1954">
        <v>1.165E-5</v>
      </c>
      <c r="Q1954" t="s">
        <v>6</v>
      </c>
      <c r="R1954" t="s">
        <v>6</v>
      </c>
      <c r="S1954" t="s">
        <v>6</v>
      </c>
      <c r="T1954" t="s">
        <v>6</v>
      </c>
      <c r="U1954" t="s">
        <v>6</v>
      </c>
      <c r="V1954" t="s">
        <v>6</v>
      </c>
      <c r="W1954" t="s">
        <v>6</v>
      </c>
      <c r="X1954" t="s">
        <v>6</v>
      </c>
      <c r="Y1954" t="s">
        <v>6</v>
      </c>
      <c r="Z1954" t="s">
        <v>2596</v>
      </c>
      <c r="AA1954" t="s">
        <v>6</v>
      </c>
      <c r="AB1954" t="s">
        <v>542</v>
      </c>
      <c r="AC1954" t="s">
        <v>2526</v>
      </c>
    </row>
    <row r="1955" spans="1:29" x14ac:dyDescent="0.25">
      <c r="A1955" t="s">
        <v>343</v>
      </c>
      <c r="B1955">
        <v>218</v>
      </c>
      <c r="C1955" t="s">
        <v>127</v>
      </c>
      <c r="D1955">
        <v>1969</v>
      </c>
      <c r="E1955" t="s">
        <v>2615</v>
      </c>
      <c r="P1955">
        <v>1.2459999999999999E-5</v>
      </c>
      <c r="Q1955" t="s">
        <v>6</v>
      </c>
      <c r="R1955" t="s">
        <v>6</v>
      </c>
      <c r="S1955" t="s">
        <v>6</v>
      </c>
      <c r="T1955" t="s">
        <v>6</v>
      </c>
      <c r="U1955" t="s">
        <v>6</v>
      </c>
      <c r="V1955" t="s">
        <v>6</v>
      </c>
      <c r="W1955" t="s">
        <v>6</v>
      </c>
      <c r="X1955" t="s">
        <v>6</v>
      </c>
      <c r="Y1955" t="s">
        <v>6</v>
      </c>
      <c r="Z1955" t="s">
        <v>2596</v>
      </c>
      <c r="AA1955" t="s">
        <v>6</v>
      </c>
      <c r="AB1955" t="s">
        <v>542</v>
      </c>
      <c r="AC1955" t="s">
        <v>2526</v>
      </c>
    </row>
    <row r="1956" spans="1:29" x14ac:dyDescent="0.25">
      <c r="A1956" t="s">
        <v>343</v>
      </c>
      <c r="B1956">
        <v>218</v>
      </c>
      <c r="C1956" t="s">
        <v>127</v>
      </c>
      <c r="D1956">
        <v>1970</v>
      </c>
      <c r="E1956" t="s">
        <v>2616</v>
      </c>
      <c r="O1956">
        <v>69.243779000000004</v>
      </c>
      <c r="P1956">
        <v>1.394E-5</v>
      </c>
      <c r="Q1956" t="s">
        <v>6</v>
      </c>
      <c r="R1956" t="s">
        <v>6</v>
      </c>
      <c r="S1956" t="s">
        <v>6</v>
      </c>
      <c r="T1956" t="s">
        <v>6</v>
      </c>
      <c r="U1956" t="s">
        <v>6</v>
      </c>
      <c r="V1956" t="s">
        <v>6</v>
      </c>
      <c r="W1956" t="s">
        <v>6</v>
      </c>
      <c r="X1956" t="s">
        <v>6</v>
      </c>
      <c r="Y1956" t="s">
        <v>6</v>
      </c>
      <c r="Z1956" t="s">
        <v>2596</v>
      </c>
      <c r="AA1956" t="s">
        <v>6</v>
      </c>
      <c r="AB1956" t="s">
        <v>542</v>
      </c>
      <c r="AC1956" t="s">
        <v>2526</v>
      </c>
    </row>
    <row r="1957" spans="1:29" x14ac:dyDescent="0.25">
      <c r="A1957" t="s">
        <v>343</v>
      </c>
      <c r="B1957">
        <v>218</v>
      </c>
      <c r="C1957" t="s">
        <v>127</v>
      </c>
      <c r="D1957">
        <v>1971</v>
      </c>
      <c r="E1957" t="s">
        <v>2617</v>
      </c>
      <c r="O1957">
        <v>62.914924999999997</v>
      </c>
      <c r="P1957">
        <v>1.517E-5</v>
      </c>
      <c r="Q1957" t="s">
        <v>6</v>
      </c>
      <c r="R1957" t="s">
        <v>6</v>
      </c>
      <c r="S1957" t="s">
        <v>6</v>
      </c>
      <c r="T1957" t="s">
        <v>6</v>
      </c>
      <c r="U1957" t="s">
        <v>6</v>
      </c>
      <c r="V1957" t="s">
        <v>6</v>
      </c>
      <c r="W1957" t="s">
        <v>6</v>
      </c>
      <c r="X1957" t="s">
        <v>6</v>
      </c>
      <c r="Y1957" t="s">
        <v>6</v>
      </c>
      <c r="Z1957" t="s">
        <v>2596</v>
      </c>
      <c r="AA1957" t="s">
        <v>6</v>
      </c>
      <c r="AB1957" t="s">
        <v>542</v>
      </c>
      <c r="AC1957" t="s">
        <v>2526</v>
      </c>
    </row>
    <row r="1958" spans="1:29" x14ac:dyDescent="0.25">
      <c r="A1958" t="s">
        <v>343</v>
      </c>
      <c r="B1958">
        <v>218</v>
      </c>
      <c r="C1958" t="s">
        <v>127</v>
      </c>
      <c r="D1958">
        <v>1972</v>
      </c>
      <c r="E1958" t="s">
        <v>2618</v>
      </c>
      <c r="O1958">
        <v>73.596948999999995</v>
      </c>
      <c r="P1958">
        <v>1.7090000000000001E-5</v>
      </c>
      <c r="Q1958" t="s">
        <v>6</v>
      </c>
      <c r="R1958" t="s">
        <v>6</v>
      </c>
      <c r="S1958" t="s">
        <v>6</v>
      </c>
      <c r="T1958" t="s">
        <v>6</v>
      </c>
      <c r="U1958" t="s">
        <v>6</v>
      </c>
      <c r="V1958" t="s">
        <v>6</v>
      </c>
      <c r="W1958" t="s">
        <v>6</v>
      </c>
      <c r="X1958" t="s">
        <v>6</v>
      </c>
      <c r="Y1958" t="s">
        <v>6</v>
      </c>
      <c r="Z1958" t="s">
        <v>2596</v>
      </c>
      <c r="AA1958" t="s">
        <v>6</v>
      </c>
      <c r="AB1958" t="s">
        <v>542</v>
      </c>
      <c r="AC1958" t="s">
        <v>2526</v>
      </c>
    </row>
    <row r="1959" spans="1:29" x14ac:dyDescent="0.25">
      <c r="A1959" t="s">
        <v>343</v>
      </c>
      <c r="B1959">
        <v>218</v>
      </c>
      <c r="C1959" t="s">
        <v>127</v>
      </c>
      <c r="D1959">
        <v>1973</v>
      </c>
      <c r="E1959" t="s">
        <v>2619</v>
      </c>
      <c r="O1959">
        <v>77.498907000000003</v>
      </c>
      <c r="P1959">
        <v>2.3969999999999999E-5</v>
      </c>
      <c r="Q1959" t="s">
        <v>6</v>
      </c>
      <c r="R1959" t="s">
        <v>6</v>
      </c>
      <c r="S1959" t="s">
        <v>6</v>
      </c>
      <c r="T1959" t="s">
        <v>6</v>
      </c>
      <c r="U1959" t="s">
        <v>6</v>
      </c>
      <c r="V1959" t="s">
        <v>6</v>
      </c>
      <c r="W1959" t="s">
        <v>6</v>
      </c>
      <c r="X1959" t="s">
        <v>6</v>
      </c>
      <c r="Y1959" t="s">
        <v>6</v>
      </c>
      <c r="Z1959" t="s">
        <v>2596</v>
      </c>
      <c r="AA1959" t="s">
        <v>6</v>
      </c>
      <c r="AB1959" t="s">
        <v>542</v>
      </c>
      <c r="AC1959" t="s">
        <v>2526</v>
      </c>
    </row>
    <row r="1960" spans="1:29" x14ac:dyDescent="0.25">
      <c r="A1960" t="s">
        <v>343</v>
      </c>
      <c r="B1960">
        <v>218</v>
      </c>
      <c r="C1960" t="s">
        <v>127</v>
      </c>
      <c r="D1960">
        <v>1974</v>
      </c>
      <c r="E1960" t="s">
        <v>2620</v>
      </c>
      <c r="O1960">
        <v>50.558340000000001</v>
      </c>
      <c r="P1960">
        <v>4.1050000000000002E-5</v>
      </c>
      <c r="Q1960" t="s">
        <v>6</v>
      </c>
      <c r="R1960" t="s">
        <v>6</v>
      </c>
      <c r="S1960" t="s">
        <v>6</v>
      </c>
      <c r="T1960" t="s">
        <v>6</v>
      </c>
      <c r="U1960" t="s">
        <v>6</v>
      </c>
      <c r="V1960" t="s">
        <v>6</v>
      </c>
      <c r="W1960" t="s">
        <v>6</v>
      </c>
      <c r="X1960" t="s">
        <v>6</v>
      </c>
      <c r="Y1960" t="s">
        <v>6</v>
      </c>
      <c r="Z1960" t="s">
        <v>2596</v>
      </c>
      <c r="AA1960" t="s">
        <v>6</v>
      </c>
      <c r="AB1960" t="s">
        <v>542</v>
      </c>
      <c r="AC1960" t="s">
        <v>2526</v>
      </c>
    </row>
    <row r="1961" spans="1:29" x14ac:dyDescent="0.25">
      <c r="A1961" t="s">
        <v>343</v>
      </c>
      <c r="B1961">
        <v>218</v>
      </c>
      <c r="C1961" t="s">
        <v>127</v>
      </c>
      <c r="D1961">
        <v>1975</v>
      </c>
      <c r="E1961" t="s">
        <v>2621</v>
      </c>
      <c r="O1961">
        <v>53.539169000000001</v>
      </c>
      <c r="P1961">
        <v>4.7250000000000003E-5</v>
      </c>
      <c r="Q1961" t="s">
        <v>6</v>
      </c>
      <c r="R1961" t="s">
        <v>6</v>
      </c>
      <c r="S1961" t="s">
        <v>6</v>
      </c>
      <c r="T1961" t="s">
        <v>6</v>
      </c>
      <c r="U1961" t="s">
        <v>6</v>
      </c>
      <c r="V1961" t="s">
        <v>6</v>
      </c>
      <c r="W1961" t="s">
        <v>6</v>
      </c>
      <c r="X1961" t="s">
        <v>6</v>
      </c>
      <c r="Y1961" t="s">
        <v>6</v>
      </c>
      <c r="Z1961" t="s">
        <v>2596</v>
      </c>
      <c r="AA1961" t="s">
        <v>6</v>
      </c>
      <c r="AB1961" t="s">
        <v>542</v>
      </c>
      <c r="AC1961" t="s">
        <v>2526</v>
      </c>
    </row>
    <row r="1962" spans="1:29" x14ac:dyDescent="0.25">
      <c r="A1962" t="s">
        <v>343</v>
      </c>
      <c r="B1962">
        <v>218</v>
      </c>
      <c r="C1962" t="s">
        <v>127</v>
      </c>
      <c r="D1962">
        <v>1976</v>
      </c>
      <c r="E1962" t="s">
        <v>2622</v>
      </c>
      <c r="O1962">
        <v>64.795152999999999</v>
      </c>
      <c r="P1962">
        <v>5.2380000000000003E-5</v>
      </c>
      <c r="Q1962" t="s">
        <v>6</v>
      </c>
      <c r="R1962" t="s">
        <v>6</v>
      </c>
      <c r="S1962" t="s">
        <v>6</v>
      </c>
      <c r="T1962" t="s">
        <v>6</v>
      </c>
      <c r="U1962" t="s">
        <v>6</v>
      </c>
      <c r="V1962" t="s">
        <v>6</v>
      </c>
      <c r="W1962" t="s">
        <v>6</v>
      </c>
      <c r="X1962" t="s">
        <v>6</v>
      </c>
      <c r="Y1962" t="s">
        <v>6</v>
      </c>
      <c r="Z1962" t="s">
        <v>2596</v>
      </c>
      <c r="AA1962" t="s">
        <v>6</v>
      </c>
      <c r="AB1962" t="s">
        <v>542</v>
      </c>
      <c r="AC1962" t="s">
        <v>2526</v>
      </c>
    </row>
    <row r="1963" spans="1:29" x14ac:dyDescent="0.25">
      <c r="A1963" t="s">
        <v>343</v>
      </c>
      <c r="B1963">
        <v>218</v>
      </c>
      <c r="C1963" t="s">
        <v>127</v>
      </c>
      <c r="D1963">
        <v>1977</v>
      </c>
      <c r="E1963" t="s">
        <v>2623</v>
      </c>
      <c r="O1963">
        <v>76.485337999999999</v>
      </c>
      <c r="P1963">
        <v>5.9009999999999999E-5</v>
      </c>
      <c r="Q1963" t="s">
        <v>6</v>
      </c>
      <c r="R1963" t="s">
        <v>6</v>
      </c>
      <c r="S1963" t="s">
        <v>6</v>
      </c>
      <c r="T1963" t="s">
        <v>6</v>
      </c>
      <c r="U1963" t="s">
        <v>6</v>
      </c>
      <c r="V1963" t="s">
        <v>6</v>
      </c>
      <c r="W1963" t="s">
        <v>6</v>
      </c>
      <c r="X1963" t="s">
        <v>6</v>
      </c>
      <c r="Y1963" t="s">
        <v>6</v>
      </c>
      <c r="Z1963" t="s">
        <v>2596</v>
      </c>
      <c r="AA1963" t="s">
        <v>6</v>
      </c>
      <c r="AB1963" t="s">
        <v>542</v>
      </c>
      <c r="AC1963" t="s">
        <v>2526</v>
      </c>
    </row>
    <row r="1964" spans="1:29" x14ac:dyDescent="0.25">
      <c r="A1964" t="s">
        <v>343</v>
      </c>
      <c r="B1964">
        <v>218</v>
      </c>
      <c r="C1964" t="s">
        <v>127</v>
      </c>
      <c r="D1964">
        <v>1978</v>
      </c>
      <c r="E1964" t="s">
        <v>2624</v>
      </c>
      <c r="O1964">
        <v>76.378929999999997</v>
      </c>
      <c r="P1964">
        <v>6.9239999999999994E-5</v>
      </c>
      <c r="Q1964" t="s">
        <v>6</v>
      </c>
      <c r="R1964" t="s">
        <v>6</v>
      </c>
      <c r="S1964" t="s">
        <v>6</v>
      </c>
      <c r="T1964" t="s">
        <v>6</v>
      </c>
      <c r="U1964" t="s">
        <v>6</v>
      </c>
      <c r="V1964" t="s">
        <v>6</v>
      </c>
      <c r="W1964" t="s">
        <v>6</v>
      </c>
      <c r="X1964" t="s">
        <v>6</v>
      </c>
      <c r="Y1964" t="s">
        <v>6</v>
      </c>
      <c r="Z1964" t="s">
        <v>2596</v>
      </c>
      <c r="AA1964" t="s">
        <v>6</v>
      </c>
      <c r="AB1964" t="s">
        <v>542</v>
      </c>
      <c r="AC1964" t="s">
        <v>2526</v>
      </c>
    </row>
    <row r="1965" spans="1:29" x14ac:dyDescent="0.25">
      <c r="A1965" t="s">
        <v>343</v>
      </c>
      <c r="B1965">
        <v>218</v>
      </c>
      <c r="C1965" t="s">
        <v>127</v>
      </c>
      <c r="D1965">
        <v>1979</v>
      </c>
      <c r="E1965" t="s">
        <v>2625</v>
      </c>
      <c r="O1965">
        <v>84.835787999999994</v>
      </c>
      <c r="P1965">
        <v>8.3350000000000007E-5</v>
      </c>
      <c r="Q1965" t="s">
        <v>6</v>
      </c>
      <c r="R1965" t="s">
        <v>6</v>
      </c>
      <c r="S1965" t="s">
        <v>6</v>
      </c>
      <c r="T1965" t="s">
        <v>6</v>
      </c>
      <c r="U1965" t="s">
        <v>6</v>
      </c>
      <c r="V1965" t="s">
        <v>6</v>
      </c>
      <c r="W1965" t="s">
        <v>6</v>
      </c>
      <c r="X1965" t="s">
        <v>6</v>
      </c>
      <c r="Y1965" t="s">
        <v>6</v>
      </c>
      <c r="Z1965" t="s">
        <v>2596</v>
      </c>
      <c r="AA1965" t="s">
        <v>6</v>
      </c>
      <c r="AB1965" t="s">
        <v>542</v>
      </c>
      <c r="AC1965" t="s">
        <v>2526</v>
      </c>
    </row>
    <row r="1966" spans="1:29" x14ac:dyDescent="0.25">
      <c r="A1966" t="s">
        <v>343</v>
      </c>
      <c r="B1966">
        <v>218</v>
      </c>
      <c r="C1966" t="s">
        <v>127</v>
      </c>
      <c r="D1966">
        <v>1980</v>
      </c>
      <c r="E1966" t="s">
        <v>2626</v>
      </c>
      <c r="O1966">
        <v>91.975689000000003</v>
      </c>
      <c r="P1966">
        <v>1.1127E-4</v>
      </c>
      <c r="Q1966" t="s">
        <v>6</v>
      </c>
      <c r="R1966" t="s">
        <v>6</v>
      </c>
      <c r="S1966" t="s">
        <v>6</v>
      </c>
      <c r="T1966" t="s">
        <v>6</v>
      </c>
      <c r="U1966" t="s">
        <v>6</v>
      </c>
      <c r="V1966" t="s">
        <v>6</v>
      </c>
      <c r="W1966" t="s">
        <v>6</v>
      </c>
      <c r="X1966" t="s">
        <v>6</v>
      </c>
      <c r="Y1966" t="s">
        <v>6</v>
      </c>
      <c r="Z1966" t="s">
        <v>2596</v>
      </c>
      <c r="AA1966" t="s">
        <v>6</v>
      </c>
      <c r="AB1966" t="s">
        <v>542</v>
      </c>
      <c r="AC1966" t="s">
        <v>2526</v>
      </c>
    </row>
    <row r="1967" spans="1:29" x14ac:dyDescent="0.25">
      <c r="A1967" t="s">
        <v>343</v>
      </c>
      <c r="B1967">
        <v>218</v>
      </c>
      <c r="C1967" t="s">
        <v>127</v>
      </c>
      <c r="D1967">
        <v>1981</v>
      </c>
      <c r="E1967" t="s">
        <v>2627</v>
      </c>
      <c r="O1967">
        <v>111.7899</v>
      </c>
      <c r="P1967">
        <v>1.4446000000000001E-4</v>
      </c>
      <c r="Q1967" t="s">
        <v>6</v>
      </c>
      <c r="R1967" t="s">
        <v>6</v>
      </c>
      <c r="S1967" t="s">
        <v>6</v>
      </c>
      <c r="T1967" t="s">
        <v>6</v>
      </c>
      <c r="U1967" t="s">
        <v>6</v>
      </c>
      <c r="V1967" t="s">
        <v>6</v>
      </c>
      <c r="W1967" t="s">
        <v>6</v>
      </c>
      <c r="X1967" t="s">
        <v>6</v>
      </c>
      <c r="Y1967" t="s">
        <v>6</v>
      </c>
      <c r="Z1967" t="s">
        <v>2596</v>
      </c>
      <c r="AA1967" t="s">
        <v>6</v>
      </c>
      <c r="AB1967" t="s">
        <v>542</v>
      </c>
      <c r="AC1967" t="s">
        <v>2526</v>
      </c>
    </row>
    <row r="1968" spans="1:29" x14ac:dyDescent="0.25">
      <c r="A1968" t="s">
        <v>343</v>
      </c>
      <c r="B1968">
        <v>218</v>
      </c>
      <c r="C1968" t="s">
        <v>127</v>
      </c>
      <c r="D1968">
        <v>1982</v>
      </c>
      <c r="E1968" t="s">
        <v>2628</v>
      </c>
      <c r="O1968">
        <v>144.25543999999999</v>
      </c>
      <c r="P1968">
        <v>3.5841999999999997E-4</v>
      </c>
      <c r="Q1968" t="s">
        <v>6</v>
      </c>
      <c r="R1968" t="s">
        <v>6</v>
      </c>
      <c r="S1968" t="s">
        <v>6</v>
      </c>
      <c r="T1968" t="s">
        <v>6</v>
      </c>
      <c r="U1968" t="s">
        <v>6</v>
      </c>
      <c r="V1968" t="s">
        <v>6</v>
      </c>
      <c r="W1968" t="s">
        <v>6</v>
      </c>
      <c r="X1968" t="s">
        <v>6</v>
      </c>
      <c r="Y1968" t="s">
        <v>6</v>
      </c>
      <c r="Z1968" t="s">
        <v>2596</v>
      </c>
      <c r="AA1968" t="s">
        <v>6</v>
      </c>
      <c r="AB1968" t="s">
        <v>542</v>
      </c>
      <c r="AC1968" t="s">
        <v>2526</v>
      </c>
    </row>
    <row r="1969" spans="1:29" x14ac:dyDescent="0.25">
      <c r="A1969" t="s">
        <v>343</v>
      </c>
      <c r="B1969">
        <v>218</v>
      </c>
      <c r="C1969" t="s">
        <v>127</v>
      </c>
      <c r="D1969">
        <v>1983</v>
      </c>
      <c r="E1969" t="s">
        <v>2629</v>
      </c>
      <c r="O1969">
        <v>150.59481</v>
      </c>
      <c r="P1969">
        <v>1.2560500000000001E-3</v>
      </c>
      <c r="Q1969" t="s">
        <v>6</v>
      </c>
      <c r="R1969" t="s">
        <v>6</v>
      </c>
      <c r="S1969" t="s">
        <v>6</v>
      </c>
      <c r="T1969" t="s">
        <v>6</v>
      </c>
      <c r="U1969" t="s">
        <v>6</v>
      </c>
      <c r="V1969" t="s">
        <v>6</v>
      </c>
      <c r="W1969" t="s">
        <v>6</v>
      </c>
      <c r="X1969" t="s">
        <v>6</v>
      </c>
      <c r="Y1969" t="s">
        <v>6</v>
      </c>
      <c r="Z1969" t="s">
        <v>2596</v>
      </c>
      <c r="AA1969" t="s">
        <v>6</v>
      </c>
      <c r="AB1969" t="s">
        <v>542</v>
      </c>
      <c r="AC1969" t="s">
        <v>2526</v>
      </c>
    </row>
    <row r="1970" spans="1:29" x14ac:dyDescent="0.25">
      <c r="A1970" t="s">
        <v>343</v>
      </c>
      <c r="B1970">
        <v>218</v>
      </c>
      <c r="C1970" t="s">
        <v>127</v>
      </c>
      <c r="D1970">
        <v>1984</v>
      </c>
      <c r="E1970" t="s">
        <v>2630</v>
      </c>
      <c r="O1970">
        <v>160.20650000000001</v>
      </c>
      <c r="P1970">
        <v>1.934694E-2</v>
      </c>
      <c r="Q1970" t="s">
        <v>6</v>
      </c>
      <c r="R1970" t="s">
        <v>6</v>
      </c>
      <c r="S1970" t="s">
        <v>6</v>
      </c>
      <c r="T1970" t="s">
        <v>6</v>
      </c>
      <c r="U1970" t="s">
        <v>6</v>
      </c>
      <c r="V1970" t="s">
        <v>6</v>
      </c>
      <c r="W1970" t="s">
        <v>6</v>
      </c>
      <c r="X1970" t="s">
        <v>6</v>
      </c>
      <c r="Y1970" t="s">
        <v>6</v>
      </c>
      <c r="Z1970" t="s">
        <v>2596</v>
      </c>
      <c r="AA1970" t="s">
        <v>6</v>
      </c>
      <c r="AB1970" t="s">
        <v>542</v>
      </c>
      <c r="AC1970" t="s">
        <v>2526</v>
      </c>
    </row>
    <row r="1971" spans="1:29" x14ac:dyDescent="0.25">
      <c r="A1971" t="s">
        <v>343</v>
      </c>
      <c r="B1971">
        <v>218</v>
      </c>
      <c r="C1971" t="s">
        <v>127</v>
      </c>
      <c r="D1971">
        <v>1985</v>
      </c>
      <c r="E1971" t="s">
        <v>2631</v>
      </c>
      <c r="O1971">
        <v>192.10068999999999</v>
      </c>
      <c r="P1971">
        <v>2.3661577</v>
      </c>
      <c r="Q1971" t="s">
        <v>6</v>
      </c>
      <c r="R1971" t="s">
        <v>6</v>
      </c>
      <c r="S1971" t="s">
        <v>6</v>
      </c>
      <c r="T1971" t="s">
        <v>6</v>
      </c>
      <c r="U1971" t="s">
        <v>6</v>
      </c>
      <c r="V1971" t="s">
        <v>6</v>
      </c>
      <c r="W1971" t="s">
        <v>6</v>
      </c>
      <c r="X1971" t="s">
        <v>6</v>
      </c>
      <c r="Y1971" t="s">
        <v>6</v>
      </c>
      <c r="Z1971" t="s">
        <v>2596</v>
      </c>
      <c r="AA1971" t="s">
        <v>6</v>
      </c>
      <c r="AB1971" t="s">
        <v>542</v>
      </c>
      <c r="AC1971" t="s">
        <v>2526</v>
      </c>
    </row>
    <row r="1972" spans="1:29" x14ac:dyDescent="0.25">
      <c r="A1972" t="s">
        <v>343</v>
      </c>
      <c r="B1972">
        <v>218</v>
      </c>
      <c r="C1972" t="s">
        <v>127</v>
      </c>
      <c r="D1972">
        <v>1986</v>
      </c>
      <c r="E1972" t="s">
        <v>2632</v>
      </c>
      <c r="O1972">
        <v>140.04399000000001</v>
      </c>
      <c r="P1972">
        <v>7.6077687999999997</v>
      </c>
      <c r="Q1972" t="s">
        <v>6</v>
      </c>
      <c r="R1972" t="s">
        <v>6</v>
      </c>
      <c r="S1972" t="s">
        <v>6</v>
      </c>
      <c r="T1972" t="s">
        <v>6</v>
      </c>
      <c r="U1972" t="s">
        <v>6</v>
      </c>
      <c r="V1972" t="s">
        <v>6</v>
      </c>
      <c r="W1972" t="s">
        <v>6</v>
      </c>
      <c r="X1972" t="s">
        <v>6</v>
      </c>
      <c r="Y1972" t="s">
        <v>6</v>
      </c>
      <c r="Z1972" t="s">
        <v>2596</v>
      </c>
      <c r="AA1972" t="s">
        <v>6</v>
      </c>
      <c r="AB1972" t="s">
        <v>542</v>
      </c>
      <c r="AC1972" t="s">
        <v>2526</v>
      </c>
    </row>
    <row r="1973" spans="1:29" x14ac:dyDescent="0.25">
      <c r="A1973" t="s">
        <v>343</v>
      </c>
      <c r="B1973">
        <v>218</v>
      </c>
      <c r="C1973" t="s">
        <v>127</v>
      </c>
      <c r="D1973">
        <v>1987</v>
      </c>
      <c r="E1973" t="s">
        <v>2633</v>
      </c>
      <c r="O1973">
        <v>135.89929000000001</v>
      </c>
      <c r="P1973">
        <v>8.8843990999999995</v>
      </c>
      <c r="Q1973" t="s">
        <v>6</v>
      </c>
      <c r="R1973" t="s">
        <v>6</v>
      </c>
      <c r="S1973" t="s">
        <v>6</v>
      </c>
      <c r="T1973" t="s">
        <v>6</v>
      </c>
      <c r="U1973" t="s">
        <v>6</v>
      </c>
      <c r="V1973" t="s">
        <v>6</v>
      </c>
      <c r="W1973" t="s">
        <v>6</v>
      </c>
      <c r="X1973" t="s">
        <v>6</v>
      </c>
      <c r="Y1973" t="s">
        <v>6</v>
      </c>
      <c r="Z1973" t="s">
        <v>2596</v>
      </c>
      <c r="AA1973" t="s">
        <v>6</v>
      </c>
      <c r="AB1973" t="s">
        <v>542</v>
      </c>
      <c r="AC1973" t="s">
        <v>2526</v>
      </c>
    </row>
    <row r="1974" spans="1:29" x14ac:dyDescent="0.25">
      <c r="A1974" t="s">
        <v>343</v>
      </c>
      <c r="B1974">
        <v>218</v>
      </c>
      <c r="C1974" t="s">
        <v>127</v>
      </c>
      <c r="D1974">
        <v>1988</v>
      </c>
      <c r="E1974" t="s">
        <v>2634</v>
      </c>
      <c r="O1974">
        <v>118.01439999999999</v>
      </c>
      <c r="P1974">
        <v>10.8055</v>
      </c>
      <c r="Q1974" t="s">
        <v>6</v>
      </c>
      <c r="R1974" t="s">
        <v>6</v>
      </c>
      <c r="S1974" t="s">
        <v>6</v>
      </c>
      <c r="T1974" t="s">
        <v>6</v>
      </c>
      <c r="U1974" t="s">
        <v>6</v>
      </c>
      <c r="V1974" t="s">
        <v>6</v>
      </c>
      <c r="W1974" t="s">
        <v>6</v>
      </c>
      <c r="X1974" t="s">
        <v>6</v>
      </c>
      <c r="Y1974" t="s">
        <v>6</v>
      </c>
      <c r="Z1974" t="s">
        <v>2596</v>
      </c>
      <c r="AA1974" t="s">
        <v>6</v>
      </c>
      <c r="AB1974" t="s">
        <v>542</v>
      </c>
      <c r="AC1974" t="s">
        <v>2526</v>
      </c>
    </row>
    <row r="1975" spans="1:29" x14ac:dyDescent="0.25">
      <c r="A1975" t="s">
        <v>343</v>
      </c>
      <c r="B1975">
        <v>218</v>
      </c>
      <c r="C1975" t="s">
        <v>127</v>
      </c>
      <c r="D1975">
        <v>1989</v>
      </c>
      <c r="E1975" t="s">
        <v>2635</v>
      </c>
      <c r="O1975">
        <v>100.03179</v>
      </c>
      <c r="P1975">
        <v>12.693906</v>
      </c>
      <c r="Q1975" t="s">
        <v>6</v>
      </c>
      <c r="R1975" t="s">
        <v>6</v>
      </c>
      <c r="S1975" t="s">
        <v>6</v>
      </c>
      <c r="T1975" t="s">
        <v>6</v>
      </c>
      <c r="U1975" t="s">
        <v>6</v>
      </c>
      <c r="V1975" t="s">
        <v>6</v>
      </c>
      <c r="W1975" t="s">
        <v>6</v>
      </c>
      <c r="X1975" t="s">
        <v>6</v>
      </c>
      <c r="Y1975" t="s">
        <v>6</v>
      </c>
      <c r="Z1975" t="s">
        <v>2596</v>
      </c>
      <c r="AA1975" t="s">
        <v>6</v>
      </c>
      <c r="AB1975" t="s">
        <v>542</v>
      </c>
      <c r="AC1975" t="s">
        <v>2526</v>
      </c>
    </row>
    <row r="1976" spans="1:29" x14ac:dyDescent="0.25">
      <c r="A1976" t="s">
        <v>343</v>
      </c>
      <c r="B1976">
        <v>218</v>
      </c>
      <c r="C1976" t="s">
        <v>127</v>
      </c>
      <c r="D1976">
        <v>1990</v>
      </c>
      <c r="E1976" t="s">
        <v>2636</v>
      </c>
      <c r="O1976">
        <v>104.85485</v>
      </c>
      <c r="P1976" s="37">
        <v>15.443136000000001</v>
      </c>
      <c r="Q1976" t="s">
        <v>6</v>
      </c>
      <c r="R1976" t="s">
        <v>6</v>
      </c>
      <c r="S1976" t="s">
        <v>6</v>
      </c>
      <c r="T1976" t="s">
        <v>6</v>
      </c>
      <c r="U1976" t="s">
        <v>6</v>
      </c>
      <c r="V1976" t="s">
        <v>6</v>
      </c>
      <c r="W1976" t="s">
        <v>6</v>
      </c>
      <c r="X1976" t="s">
        <v>6</v>
      </c>
      <c r="Y1976" t="s">
        <v>6</v>
      </c>
      <c r="Z1976" t="s">
        <v>2596</v>
      </c>
      <c r="AA1976" t="s">
        <v>6</v>
      </c>
      <c r="AB1976" t="s">
        <v>542</v>
      </c>
      <c r="AC1976" t="s">
        <v>2526</v>
      </c>
    </row>
    <row r="1977" spans="1:29" x14ac:dyDescent="0.25">
      <c r="A1977" t="s">
        <v>343</v>
      </c>
      <c r="B1977">
        <v>218</v>
      </c>
      <c r="C1977" t="s">
        <v>127</v>
      </c>
      <c r="D1977">
        <v>1991</v>
      </c>
      <c r="E1977" t="s">
        <v>2637</v>
      </c>
      <c r="O1977">
        <v>94.622201000000004</v>
      </c>
      <c r="P1977" s="37">
        <v>19.132128000000002</v>
      </c>
      <c r="Q1977" t="s">
        <v>6</v>
      </c>
      <c r="R1977" t="s">
        <v>6</v>
      </c>
      <c r="S1977" t="s">
        <v>6</v>
      </c>
      <c r="T1977" t="s">
        <v>6</v>
      </c>
      <c r="U1977" t="s">
        <v>6</v>
      </c>
      <c r="V1977" t="s">
        <v>6</v>
      </c>
      <c r="W1977" t="s">
        <v>6</v>
      </c>
      <c r="X1977" t="s">
        <v>6</v>
      </c>
      <c r="Y1977" t="s">
        <v>6</v>
      </c>
      <c r="Z1977" t="s">
        <v>2596</v>
      </c>
      <c r="AA1977" t="s">
        <v>6</v>
      </c>
      <c r="AB1977" t="s">
        <v>542</v>
      </c>
      <c r="AC1977" t="s">
        <v>2526</v>
      </c>
    </row>
    <row r="1978" spans="1:29" x14ac:dyDescent="0.25">
      <c r="A1978" t="s">
        <v>343</v>
      </c>
      <c r="B1978">
        <v>218</v>
      </c>
      <c r="C1978" t="s">
        <v>127</v>
      </c>
      <c r="D1978">
        <v>1992</v>
      </c>
      <c r="E1978" t="s">
        <v>2638</v>
      </c>
      <c r="O1978">
        <v>94.109236999999993</v>
      </c>
      <c r="P1978" s="37">
        <v>22.014005999999998</v>
      </c>
      <c r="Q1978" t="s">
        <v>6</v>
      </c>
      <c r="R1978" t="s">
        <v>6</v>
      </c>
      <c r="S1978" t="s">
        <v>6</v>
      </c>
      <c r="T1978" t="s">
        <v>6</v>
      </c>
      <c r="U1978" t="s">
        <v>6</v>
      </c>
      <c r="V1978" t="s">
        <v>6</v>
      </c>
      <c r="W1978" t="s">
        <v>6</v>
      </c>
      <c r="X1978" t="s">
        <v>6</v>
      </c>
      <c r="Y1978" t="s">
        <v>6</v>
      </c>
      <c r="Z1978" t="s">
        <v>2596</v>
      </c>
      <c r="AA1978" t="s">
        <v>6</v>
      </c>
      <c r="AB1978" t="s">
        <v>542</v>
      </c>
      <c r="AC1978" t="s">
        <v>2526</v>
      </c>
    </row>
    <row r="1979" spans="1:29" x14ac:dyDescent="0.25">
      <c r="A1979" t="s">
        <v>343</v>
      </c>
      <c r="B1979">
        <v>218</v>
      </c>
      <c r="C1979" t="s">
        <v>127</v>
      </c>
      <c r="D1979">
        <v>1993</v>
      </c>
      <c r="E1979" t="s">
        <v>2639</v>
      </c>
      <c r="O1979">
        <v>85.404662000000002</v>
      </c>
      <c r="P1979" s="37">
        <v>24.458969</v>
      </c>
      <c r="Q1979" t="s">
        <v>6</v>
      </c>
      <c r="R1979" t="s">
        <v>6</v>
      </c>
      <c r="S1979" t="s">
        <v>6</v>
      </c>
      <c r="T1979" t="s">
        <v>6</v>
      </c>
      <c r="U1979" t="s">
        <v>6</v>
      </c>
      <c r="V1979" t="s">
        <v>6</v>
      </c>
      <c r="W1979" t="s">
        <v>6</v>
      </c>
      <c r="X1979" t="s">
        <v>6</v>
      </c>
      <c r="Y1979" t="s">
        <v>6</v>
      </c>
      <c r="Z1979" t="s">
        <v>2596</v>
      </c>
      <c r="AA1979" t="s">
        <v>6</v>
      </c>
      <c r="AB1979" t="s">
        <v>542</v>
      </c>
      <c r="AC1979" t="s">
        <v>2526</v>
      </c>
    </row>
    <row r="1980" spans="1:29" x14ac:dyDescent="0.25">
      <c r="A1980" t="s">
        <v>343</v>
      </c>
      <c r="B1980">
        <v>218</v>
      </c>
      <c r="C1980" t="s">
        <v>127</v>
      </c>
      <c r="D1980">
        <v>1994</v>
      </c>
      <c r="E1980" t="s">
        <v>2640</v>
      </c>
      <c r="O1980">
        <v>89.045714000000004</v>
      </c>
      <c r="P1980" s="37">
        <v>27.636341999999999</v>
      </c>
      <c r="Q1980" t="s">
        <v>6</v>
      </c>
      <c r="R1980" t="s">
        <v>6</v>
      </c>
      <c r="S1980" t="s">
        <v>6</v>
      </c>
      <c r="T1980" t="s">
        <v>6</v>
      </c>
      <c r="U1980" t="s">
        <v>6</v>
      </c>
      <c r="V1980" t="s">
        <v>6</v>
      </c>
      <c r="W1980" t="s">
        <v>6</v>
      </c>
      <c r="X1980" t="s">
        <v>6</v>
      </c>
      <c r="Y1980" t="s">
        <v>6</v>
      </c>
      <c r="Z1980" t="s">
        <v>2596</v>
      </c>
      <c r="AA1980" t="s">
        <v>6</v>
      </c>
      <c r="AB1980" t="s">
        <v>542</v>
      </c>
      <c r="AC1980" t="s">
        <v>2526</v>
      </c>
    </row>
    <row r="1981" spans="1:29" x14ac:dyDescent="0.25">
      <c r="A1981" t="s">
        <v>343</v>
      </c>
      <c r="B1981">
        <v>218</v>
      </c>
      <c r="C1981" t="s">
        <v>127</v>
      </c>
      <c r="D1981">
        <v>1995</v>
      </c>
      <c r="E1981" t="s">
        <v>2641</v>
      </c>
      <c r="O1981">
        <v>83.042024999999995</v>
      </c>
      <c r="P1981" s="37">
        <v>32.235073</v>
      </c>
      <c r="Q1981" t="s">
        <v>6</v>
      </c>
      <c r="R1981" t="s">
        <v>6</v>
      </c>
      <c r="S1981" t="s">
        <v>6</v>
      </c>
      <c r="T1981" t="s">
        <v>6</v>
      </c>
      <c r="U1981" t="s">
        <v>6</v>
      </c>
      <c r="V1981" t="s">
        <v>6</v>
      </c>
      <c r="W1981" t="s">
        <v>6</v>
      </c>
      <c r="X1981" t="s">
        <v>6</v>
      </c>
      <c r="Y1981" t="s">
        <v>6</v>
      </c>
      <c r="Z1981" t="s">
        <v>2596</v>
      </c>
      <c r="AA1981" t="s">
        <v>6</v>
      </c>
      <c r="AB1981" t="s">
        <v>542</v>
      </c>
      <c r="AC1981" t="s">
        <v>2526</v>
      </c>
    </row>
    <row r="1982" spans="1:29" x14ac:dyDescent="0.25">
      <c r="A1982" t="s">
        <v>343</v>
      </c>
      <c r="B1982">
        <v>218</v>
      </c>
      <c r="C1982" t="s">
        <v>127</v>
      </c>
      <c r="D1982">
        <v>1996</v>
      </c>
      <c r="E1982" t="s">
        <v>2642</v>
      </c>
      <c r="O1982">
        <v>73.551862</v>
      </c>
      <c r="P1982" s="37">
        <v>37.536647000000002</v>
      </c>
      <c r="Q1982" t="s">
        <v>6</v>
      </c>
      <c r="R1982" t="s">
        <v>6</v>
      </c>
      <c r="S1982" t="s">
        <v>6</v>
      </c>
      <c r="T1982" t="s">
        <v>6</v>
      </c>
      <c r="U1982" t="s">
        <v>6</v>
      </c>
      <c r="V1982" t="s">
        <v>6</v>
      </c>
      <c r="W1982" t="s">
        <v>6</v>
      </c>
      <c r="X1982" t="s">
        <v>6</v>
      </c>
      <c r="Y1982" t="s">
        <v>6</v>
      </c>
      <c r="Z1982" t="s">
        <v>2596</v>
      </c>
      <c r="AA1982" t="s">
        <v>6</v>
      </c>
      <c r="AB1982" t="s">
        <v>542</v>
      </c>
      <c r="AC1982" t="s">
        <v>2526</v>
      </c>
    </row>
    <row r="1983" spans="1:29" x14ac:dyDescent="0.25">
      <c r="A1983" t="s">
        <v>343</v>
      </c>
      <c r="B1983">
        <v>218</v>
      </c>
      <c r="C1983" t="s">
        <v>127</v>
      </c>
      <c r="D1983">
        <v>1997</v>
      </c>
      <c r="E1983" t="s">
        <v>2643</v>
      </c>
      <c r="O1983">
        <v>65.551181999999997</v>
      </c>
      <c r="P1983" s="37">
        <v>41.643866000000003</v>
      </c>
      <c r="Q1983" t="s">
        <v>6</v>
      </c>
      <c r="R1983" t="s">
        <v>6</v>
      </c>
      <c r="S1983" t="s">
        <v>6</v>
      </c>
      <c r="T1983" t="s">
        <v>6</v>
      </c>
      <c r="U1983" t="s">
        <v>6</v>
      </c>
      <c r="V1983" t="s">
        <v>6</v>
      </c>
      <c r="W1983" t="s">
        <v>6</v>
      </c>
      <c r="X1983" t="s">
        <v>6</v>
      </c>
      <c r="Y1983" t="s">
        <v>6</v>
      </c>
      <c r="Z1983" t="s">
        <v>2596</v>
      </c>
      <c r="AA1983" t="s">
        <v>6</v>
      </c>
      <c r="AB1983" t="s">
        <v>542</v>
      </c>
      <c r="AC1983" t="s">
        <v>2526</v>
      </c>
    </row>
    <row r="1984" spans="1:29" x14ac:dyDescent="0.25">
      <c r="A1984" t="s">
        <v>343</v>
      </c>
      <c r="B1984">
        <v>218</v>
      </c>
      <c r="C1984" t="s">
        <v>127</v>
      </c>
      <c r="D1984">
        <v>1998</v>
      </c>
      <c r="E1984" t="s">
        <v>2644</v>
      </c>
      <c r="M1984">
        <v>67.692554000000001</v>
      </c>
      <c r="O1984">
        <v>62.216909000000001</v>
      </c>
      <c r="P1984" s="37">
        <v>46.822325999999997</v>
      </c>
      <c r="Q1984" t="s">
        <v>6</v>
      </c>
      <c r="R1984" t="s">
        <v>6</v>
      </c>
      <c r="S1984" t="s">
        <v>6</v>
      </c>
      <c r="T1984" t="s">
        <v>6</v>
      </c>
      <c r="U1984" t="s">
        <v>6</v>
      </c>
      <c r="V1984" t="s">
        <v>6</v>
      </c>
      <c r="W1984" t="s">
        <v>6</v>
      </c>
      <c r="X1984" t="s">
        <v>6</v>
      </c>
      <c r="Y1984" t="s">
        <v>6</v>
      </c>
      <c r="Z1984" t="s">
        <v>2596</v>
      </c>
      <c r="AA1984" t="s">
        <v>6</v>
      </c>
      <c r="AB1984" t="s">
        <v>542</v>
      </c>
      <c r="AC1984" t="s">
        <v>2526</v>
      </c>
    </row>
    <row r="1985" spans="1:29" x14ac:dyDescent="0.25">
      <c r="A1985" t="s">
        <v>343</v>
      </c>
      <c r="B1985">
        <v>218</v>
      </c>
      <c r="C1985" t="s">
        <v>127</v>
      </c>
      <c r="D1985">
        <v>1999</v>
      </c>
      <c r="E1985" t="s">
        <v>2645</v>
      </c>
      <c r="M1985">
        <v>72.268705999999995</v>
      </c>
      <c r="O1985">
        <v>62.495919000000001</v>
      </c>
      <c r="P1985" s="37">
        <v>48.156174999999998</v>
      </c>
      <c r="Q1985" t="s">
        <v>6</v>
      </c>
      <c r="R1985" t="s">
        <v>6</v>
      </c>
      <c r="S1985" t="s">
        <v>6</v>
      </c>
      <c r="T1985" t="s">
        <v>6</v>
      </c>
      <c r="U1985" t="s">
        <v>6</v>
      </c>
      <c r="V1985" t="s">
        <v>6</v>
      </c>
      <c r="W1985" t="s">
        <v>6</v>
      </c>
      <c r="X1985" t="s">
        <v>6</v>
      </c>
      <c r="Y1985" t="s">
        <v>6</v>
      </c>
      <c r="Z1985" t="s">
        <v>2596</v>
      </c>
      <c r="AA1985" t="s">
        <v>6</v>
      </c>
      <c r="AB1985" t="s">
        <v>542</v>
      </c>
      <c r="AC1985" t="s">
        <v>2526</v>
      </c>
    </row>
    <row r="1986" spans="1:29" x14ac:dyDescent="0.25">
      <c r="A1986" t="s">
        <v>343</v>
      </c>
      <c r="B1986">
        <v>218</v>
      </c>
      <c r="C1986" t="s">
        <v>127</v>
      </c>
      <c r="D1986">
        <v>2000</v>
      </c>
      <c r="E1986" t="s">
        <v>2646</v>
      </c>
      <c r="M1986">
        <v>74.317577999999997</v>
      </c>
      <c r="O1986">
        <v>63.716064000000003</v>
      </c>
      <c r="P1986" s="37">
        <v>51.928491999999999</v>
      </c>
      <c r="Q1986" t="s">
        <v>6</v>
      </c>
      <c r="R1986" t="s">
        <v>6</v>
      </c>
      <c r="S1986" t="s">
        <v>6</v>
      </c>
      <c r="T1986" t="s">
        <v>6</v>
      </c>
      <c r="U1986" t="s">
        <v>6</v>
      </c>
      <c r="V1986" t="s">
        <v>6</v>
      </c>
      <c r="W1986" t="s">
        <v>6</v>
      </c>
      <c r="X1986" t="s">
        <v>6</v>
      </c>
      <c r="Y1986" t="s">
        <v>6</v>
      </c>
      <c r="Z1986" t="s">
        <v>2596</v>
      </c>
      <c r="AA1986" t="s">
        <v>6</v>
      </c>
      <c r="AB1986" t="s">
        <v>542</v>
      </c>
      <c r="AC1986" t="s">
        <v>2526</v>
      </c>
    </row>
    <row r="1987" spans="1:29" x14ac:dyDescent="0.25">
      <c r="A1987" t="s">
        <v>343</v>
      </c>
      <c r="B1987">
        <v>218</v>
      </c>
      <c r="C1987" t="s">
        <v>127</v>
      </c>
      <c r="D1987">
        <v>2001</v>
      </c>
      <c r="E1987" t="s">
        <v>2647</v>
      </c>
      <c r="M1987">
        <v>82.976911000000001</v>
      </c>
      <c r="O1987">
        <v>71.714640000000003</v>
      </c>
      <c r="P1987" s="37">
        <v>53.790326999999998</v>
      </c>
      <c r="Q1987" t="s">
        <v>6</v>
      </c>
      <c r="R1987" t="s">
        <v>6</v>
      </c>
      <c r="S1987" t="s">
        <v>6</v>
      </c>
      <c r="T1987" t="s">
        <v>6</v>
      </c>
      <c r="U1987" t="s">
        <v>6</v>
      </c>
      <c r="V1987" t="s">
        <v>6</v>
      </c>
      <c r="W1987" t="s">
        <v>6</v>
      </c>
      <c r="X1987" t="s">
        <v>6</v>
      </c>
      <c r="Y1987" t="s">
        <v>6</v>
      </c>
      <c r="Z1987" t="s">
        <v>2596</v>
      </c>
      <c r="AA1987" t="s">
        <v>6</v>
      </c>
      <c r="AB1987" t="s">
        <v>542</v>
      </c>
      <c r="AC1987" t="s">
        <v>2526</v>
      </c>
    </row>
    <row r="1988" spans="1:29" x14ac:dyDescent="0.25">
      <c r="A1988" t="s">
        <v>343</v>
      </c>
      <c r="B1988">
        <v>218</v>
      </c>
      <c r="C1988" t="s">
        <v>127</v>
      </c>
      <c r="D1988">
        <v>2002</v>
      </c>
      <c r="E1988" t="s">
        <v>2648</v>
      </c>
      <c r="M1988">
        <v>86.686661999999998</v>
      </c>
      <c r="O1988">
        <v>76.340140000000005</v>
      </c>
      <c r="P1988" s="37">
        <v>56.682327999999998</v>
      </c>
      <c r="Q1988" t="s">
        <v>6</v>
      </c>
      <c r="R1988" t="s">
        <v>6</v>
      </c>
      <c r="S1988" t="s">
        <v>6</v>
      </c>
      <c r="T1988" t="s">
        <v>6</v>
      </c>
      <c r="U1988" t="s">
        <v>6</v>
      </c>
      <c r="V1988" t="s">
        <v>6</v>
      </c>
      <c r="W1988" t="s">
        <v>6</v>
      </c>
      <c r="X1988" t="s">
        <v>6</v>
      </c>
      <c r="Y1988" t="s">
        <v>6</v>
      </c>
      <c r="Z1988" t="s">
        <v>2596</v>
      </c>
      <c r="AA1988" t="s">
        <v>6</v>
      </c>
      <c r="AB1988" t="s">
        <v>542</v>
      </c>
      <c r="AC1988" t="s">
        <v>2526</v>
      </c>
    </row>
    <row r="1989" spans="1:29" x14ac:dyDescent="0.25">
      <c r="A1989" t="s">
        <v>343</v>
      </c>
      <c r="B1989">
        <v>218</v>
      </c>
      <c r="C1989" t="s">
        <v>127</v>
      </c>
      <c r="D1989">
        <v>2003</v>
      </c>
      <c r="E1989" t="s">
        <v>2649</v>
      </c>
      <c r="M1989">
        <v>95.644508000000002</v>
      </c>
      <c r="O1989">
        <v>84.229012999999995</v>
      </c>
      <c r="P1989" s="37">
        <v>61.904449</v>
      </c>
      <c r="Q1989" t="s">
        <v>6</v>
      </c>
      <c r="R1989" t="s">
        <v>6</v>
      </c>
      <c r="S1989" t="s">
        <v>6</v>
      </c>
      <c r="T1989" t="s">
        <v>6</v>
      </c>
      <c r="U1989" t="s">
        <v>6</v>
      </c>
      <c r="V1989" t="s">
        <v>6</v>
      </c>
      <c r="W1989" t="s">
        <v>6</v>
      </c>
      <c r="X1989" t="s">
        <v>6</v>
      </c>
      <c r="Y1989" t="s">
        <v>6</v>
      </c>
      <c r="Z1989" t="s">
        <v>2596</v>
      </c>
      <c r="AA1989" t="s">
        <v>6</v>
      </c>
      <c r="AB1989" t="s">
        <v>542</v>
      </c>
      <c r="AC1989" t="s">
        <v>2526</v>
      </c>
    </row>
    <row r="1990" spans="1:29" x14ac:dyDescent="0.25">
      <c r="A1990" t="s">
        <v>343</v>
      </c>
      <c r="B1990">
        <v>218</v>
      </c>
      <c r="C1990" t="s">
        <v>127</v>
      </c>
      <c r="D1990">
        <v>2004</v>
      </c>
      <c r="E1990" t="s">
        <v>2650</v>
      </c>
      <c r="M1990">
        <v>89.810294999999996</v>
      </c>
      <c r="O1990">
        <v>78.541207</v>
      </c>
      <c r="P1990" s="37">
        <v>69.626113000000004</v>
      </c>
      <c r="Q1990" t="s">
        <v>6</v>
      </c>
      <c r="R1990" t="s">
        <v>6</v>
      </c>
      <c r="S1990" t="s">
        <v>6</v>
      </c>
      <c r="T1990" t="s">
        <v>6</v>
      </c>
      <c r="U1990" t="s">
        <v>6</v>
      </c>
      <c r="V1990" t="s">
        <v>6</v>
      </c>
      <c r="W1990" t="s">
        <v>6</v>
      </c>
      <c r="X1990" t="s">
        <v>6</v>
      </c>
      <c r="Y1990" t="s">
        <v>6</v>
      </c>
      <c r="Z1990" t="s">
        <v>2596</v>
      </c>
      <c r="AA1990" t="s">
        <v>6</v>
      </c>
      <c r="AB1990" t="s">
        <v>542</v>
      </c>
      <c r="AC1990" t="s">
        <v>2526</v>
      </c>
    </row>
    <row r="1991" spans="1:29" x14ac:dyDescent="0.25">
      <c r="A1991" t="s">
        <v>343</v>
      </c>
      <c r="B1991">
        <v>218</v>
      </c>
      <c r="C1991" t="s">
        <v>127</v>
      </c>
      <c r="D1991">
        <v>2005</v>
      </c>
      <c r="E1991" t="s">
        <v>2651</v>
      </c>
      <c r="M1991">
        <v>82.158027000000004</v>
      </c>
      <c r="O1991">
        <v>72.965763999999993</v>
      </c>
      <c r="P1991" s="37">
        <v>77.023816999999994</v>
      </c>
      <c r="Q1991" t="s">
        <v>6</v>
      </c>
      <c r="R1991" t="s">
        <v>6</v>
      </c>
      <c r="S1991" t="s">
        <v>6</v>
      </c>
      <c r="T1991" t="s">
        <v>6</v>
      </c>
      <c r="U1991" t="s">
        <v>6</v>
      </c>
      <c r="V1991" t="s">
        <v>6</v>
      </c>
      <c r="W1991" t="s">
        <v>6</v>
      </c>
      <c r="X1991" t="s">
        <v>6</v>
      </c>
      <c r="Y1991" t="s">
        <v>6</v>
      </c>
      <c r="Z1991" t="s">
        <v>2596</v>
      </c>
      <c r="AA1991" t="s">
        <v>6</v>
      </c>
      <c r="AB1991" t="s">
        <v>542</v>
      </c>
      <c r="AC1991" t="s">
        <v>2526</v>
      </c>
    </row>
    <row r="1992" spans="1:29" x14ac:dyDescent="0.25">
      <c r="A1992" t="s">
        <v>343</v>
      </c>
      <c r="B1992">
        <v>218</v>
      </c>
      <c r="C1992" t="s">
        <v>127</v>
      </c>
      <c r="D1992">
        <v>2006</v>
      </c>
      <c r="E1992" t="s">
        <v>2652</v>
      </c>
      <c r="M1992">
        <v>54.375073999999998</v>
      </c>
      <c r="O1992">
        <v>48.950969999999998</v>
      </c>
      <c r="P1992" s="37">
        <v>91.747794999999996</v>
      </c>
      <c r="Q1992" t="s">
        <v>6</v>
      </c>
      <c r="R1992" t="s">
        <v>6</v>
      </c>
      <c r="S1992" t="s">
        <v>6</v>
      </c>
      <c r="T1992" t="s">
        <v>6</v>
      </c>
      <c r="U1992" t="s">
        <v>6</v>
      </c>
      <c r="V1992" t="s">
        <v>6</v>
      </c>
      <c r="W1992" t="s">
        <v>6</v>
      </c>
      <c r="X1992" t="s">
        <v>6</v>
      </c>
      <c r="Y1992" t="s">
        <v>6</v>
      </c>
      <c r="Z1992" t="s">
        <v>2596</v>
      </c>
      <c r="AA1992" t="s">
        <v>6</v>
      </c>
      <c r="AB1992" t="s">
        <v>542</v>
      </c>
      <c r="AC1992" t="s">
        <v>2526</v>
      </c>
    </row>
    <row r="1993" spans="1:29" x14ac:dyDescent="0.25">
      <c r="A1993" t="s">
        <v>343</v>
      </c>
      <c r="B1993">
        <v>218</v>
      </c>
      <c r="C1993" t="s">
        <v>127</v>
      </c>
      <c r="D1993">
        <v>2007</v>
      </c>
      <c r="E1993" t="s">
        <v>2653</v>
      </c>
      <c r="M1993">
        <v>40.031700999999998</v>
      </c>
      <c r="O1993">
        <v>37.113351000000002</v>
      </c>
      <c r="P1993" s="37">
        <v>103.00918</v>
      </c>
      <c r="Q1993" t="s">
        <v>6</v>
      </c>
      <c r="R1993" t="s">
        <v>6</v>
      </c>
      <c r="S1993" t="s">
        <v>6</v>
      </c>
      <c r="T1993" t="s">
        <v>6</v>
      </c>
      <c r="U1993" t="s">
        <v>6</v>
      </c>
      <c r="V1993" t="s">
        <v>6</v>
      </c>
      <c r="W1993" t="s">
        <v>6</v>
      </c>
      <c r="X1993" t="s">
        <v>6</v>
      </c>
      <c r="Y1993" t="s">
        <v>6</v>
      </c>
      <c r="Z1993" t="s">
        <v>2596</v>
      </c>
      <c r="AA1993" t="s">
        <v>6</v>
      </c>
      <c r="AB1993" t="s">
        <v>542</v>
      </c>
      <c r="AC1993" t="s">
        <v>2526</v>
      </c>
    </row>
    <row r="1994" spans="1:29" x14ac:dyDescent="0.25">
      <c r="A1994" t="s">
        <v>343</v>
      </c>
      <c r="B1994">
        <v>218</v>
      </c>
      <c r="C1994" t="s">
        <v>127</v>
      </c>
      <c r="D1994">
        <v>2008</v>
      </c>
      <c r="E1994" t="s">
        <v>2654</v>
      </c>
      <c r="M1994">
        <v>36.785006000000003</v>
      </c>
      <c r="O1994">
        <v>33.944361999999998</v>
      </c>
      <c r="P1994" s="37">
        <v>120.69376</v>
      </c>
      <c r="Q1994" t="s">
        <v>6</v>
      </c>
      <c r="R1994" t="s">
        <v>6</v>
      </c>
      <c r="S1994" t="s">
        <v>6</v>
      </c>
      <c r="T1994" t="s">
        <v>6</v>
      </c>
      <c r="U1994" t="s">
        <v>6</v>
      </c>
      <c r="V1994" t="s">
        <v>6</v>
      </c>
      <c r="W1994" t="s">
        <v>6</v>
      </c>
      <c r="X1994" t="s">
        <v>6</v>
      </c>
      <c r="Y1994" t="s">
        <v>6</v>
      </c>
      <c r="Z1994" t="s">
        <v>2596</v>
      </c>
      <c r="AA1994" t="s">
        <v>6</v>
      </c>
      <c r="AB1994" t="s">
        <v>542</v>
      </c>
      <c r="AC1994" t="s">
        <v>2526</v>
      </c>
    </row>
    <row r="1995" spans="1:29" x14ac:dyDescent="0.25">
      <c r="A1995" t="s">
        <v>343</v>
      </c>
      <c r="B1995">
        <v>218</v>
      </c>
      <c r="C1995" t="s">
        <v>127</v>
      </c>
      <c r="D1995">
        <v>2009</v>
      </c>
      <c r="E1995" t="s">
        <v>2655</v>
      </c>
      <c r="M1995">
        <v>39.209310000000002</v>
      </c>
      <c r="O1995">
        <v>36.233745999999996</v>
      </c>
      <c r="P1995" s="37">
        <v>121.72675</v>
      </c>
      <c r="Q1995" t="s">
        <v>6</v>
      </c>
      <c r="R1995" t="s">
        <v>6</v>
      </c>
      <c r="S1995" t="s">
        <v>6</v>
      </c>
      <c r="T1995" t="s">
        <v>6</v>
      </c>
      <c r="U1995" t="s">
        <v>6</v>
      </c>
      <c r="V1995" t="s">
        <v>6</v>
      </c>
      <c r="W1995" t="s">
        <v>6</v>
      </c>
      <c r="X1995" t="s">
        <v>6</v>
      </c>
      <c r="Y1995" t="s">
        <v>6</v>
      </c>
      <c r="Z1995" t="s">
        <v>2596</v>
      </c>
      <c r="AA1995" t="s">
        <v>6</v>
      </c>
      <c r="AB1995" t="s">
        <v>542</v>
      </c>
      <c r="AC1995" t="s">
        <v>2526</v>
      </c>
    </row>
    <row r="1996" spans="1:29" x14ac:dyDescent="0.25">
      <c r="A1996" t="s">
        <v>343</v>
      </c>
      <c r="B1996">
        <v>218</v>
      </c>
      <c r="C1996" t="s">
        <v>127</v>
      </c>
      <c r="D1996">
        <v>2010</v>
      </c>
      <c r="E1996" t="s">
        <v>2656</v>
      </c>
      <c r="M1996">
        <v>37.637374999999999</v>
      </c>
      <c r="O1996">
        <v>34.407331999999997</v>
      </c>
      <c r="P1996" s="37">
        <v>137.87557000000001</v>
      </c>
      <c r="Q1996" t="s">
        <v>6</v>
      </c>
      <c r="R1996" t="s">
        <v>6</v>
      </c>
      <c r="S1996" t="s">
        <v>6</v>
      </c>
      <c r="T1996" t="s">
        <v>6</v>
      </c>
      <c r="U1996" t="s">
        <v>6</v>
      </c>
      <c r="V1996" t="s">
        <v>6</v>
      </c>
      <c r="W1996" t="s">
        <v>6</v>
      </c>
      <c r="X1996" t="s">
        <v>6</v>
      </c>
      <c r="Y1996" t="s">
        <v>6</v>
      </c>
      <c r="Z1996" t="s">
        <v>2596</v>
      </c>
      <c r="AA1996" t="s">
        <v>6</v>
      </c>
      <c r="AB1996" t="s">
        <v>542</v>
      </c>
      <c r="AC1996" t="s">
        <v>2526</v>
      </c>
    </row>
    <row r="1997" spans="1:29" x14ac:dyDescent="0.25">
      <c r="A1997" t="s">
        <v>343</v>
      </c>
      <c r="B1997">
        <v>218</v>
      </c>
      <c r="C1997" t="s">
        <v>127</v>
      </c>
      <c r="D1997">
        <v>2011</v>
      </c>
      <c r="E1997" t="s">
        <v>2657</v>
      </c>
      <c r="M1997">
        <v>35.326718999999997</v>
      </c>
      <c r="O1997">
        <v>30.223497999999999</v>
      </c>
      <c r="P1997" s="37">
        <v>166.23156</v>
      </c>
      <c r="Q1997" t="s">
        <v>6</v>
      </c>
      <c r="R1997" t="s">
        <v>6</v>
      </c>
      <c r="S1997" t="s">
        <v>6</v>
      </c>
      <c r="T1997" t="s">
        <v>6</v>
      </c>
      <c r="U1997" t="s">
        <v>6</v>
      </c>
      <c r="V1997" t="s">
        <v>6</v>
      </c>
      <c r="W1997" t="s">
        <v>6</v>
      </c>
      <c r="X1997" t="s">
        <v>6</v>
      </c>
      <c r="Y1997" t="s">
        <v>6</v>
      </c>
      <c r="Z1997" t="s">
        <v>2596</v>
      </c>
      <c r="AA1997" t="s">
        <v>6</v>
      </c>
      <c r="AB1997" t="s">
        <v>542</v>
      </c>
      <c r="AC1997" t="s">
        <v>2526</v>
      </c>
    </row>
    <row r="1998" spans="1:29" x14ac:dyDescent="0.25">
      <c r="A1998" t="s">
        <v>343</v>
      </c>
      <c r="B1998">
        <v>218</v>
      </c>
      <c r="C1998" t="s">
        <v>127</v>
      </c>
      <c r="D1998">
        <v>2012</v>
      </c>
      <c r="E1998" t="s">
        <v>2658</v>
      </c>
      <c r="M1998">
        <v>35.394278999999997</v>
      </c>
      <c r="O1998">
        <v>29.08793</v>
      </c>
      <c r="P1998" s="37">
        <v>187.15387999999999</v>
      </c>
      <c r="Q1998" t="s">
        <v>6</v>
      </c>
      <c r="R1998" t="s">
        <v>6</v>
      </c>
      <c r="S1998" t="s">
        <v>6</v>
      </c>
      <c r="T1998" t="s">
        <v>6</v>
      </c>
      <c r="U1998" t="s">
        <v>6</v>
      </c>
      <c r="V1998" t="s">
        <v>6</v>
      </c>
      <c r="W1998" t="s">
        <v>6</v>
      </c>
      <c r="X1998" t="s">
        <v>6</v>
      </c>
      <c r="Y1998" t="s">
        <v>6</v>
      </c>
      <c r="Z1998" t="s">
        <v>2596</v>
      </c>
      <c r="AA1998" t="s">
        <v>6</v>
      </c>
      <c r="AB1998" t="s">
        <v>542</v>
      </c>
      <c r="AC1998" t="s">
        <v>2526</v>
      </c>
    </row>
    <row r="1999" spans="1:29" x14ac:dyDescent="0.25">
      <c r="A1999" t="s">
        <v>343</v>
      </c>
      <c r="B1999">
        <v>218</v>
      </c>
      <c r="C1999" t="s">
        <v>127</v>
      </c>
      <c r="D1999">
        <v>2013</v>
      </c>
      <c r="E1999" t="s">
        <v>2659</v>
      </c>
      <c r="M1999">
        <v>36.097127999999998</v>
      </c>
      <c r="O1999">
        <v>28.298953999999998</v>
      </c>
      <c r="P1999" s="37">
        <v>211.85603</v>
      </c>
      <c r="Q1999" t="s">
        <v>6</v>
      </c>
      <c r="R1999" t="s">
        <v>6</v>
      </c>
      <c r="S1999" t="s">
        <v>6</v>
      </c>
      <c r="T1999" t="s">
        <v>6</v>
      </c>
      <c r="U1999" t="s">
        <v>6</v>
      </c>
      <c r="V1999" t="s">
        <v>6</v>
      </c>
      <c r="W1999" t="s">
        <v>6</v>
      </c>
      <c r="X1999" t="s">
        <v>6</v>
      </c>
      <c r="Y1999" t="s">
        <v>6</v>
      </c>
      <c r="Z1999" t="s">
        <v>2596</v>
      </c>
      <c r="AA1999" t="s">
        <v>6</v>
      </c>
      <c r="AB1999" t="s">
        <v>542</v>
      </c>
      <c r="AC1999" t="s">
        <v>2526</v>
      </c>
    </row>
    <row r="2000" spans="1:29" x14ac:dyDescent="0.25">
      <c r="A2000" t="s">
        <v>343</v>
      </c>
      <c r="B2000">
        <v>218</v>
      </c>
      <c r="C2000" t="s">
        <v>127</v>
      </c>
      <c r="D2000">
        <v>2014</v>
      </c>
      <c r="E2000" t="s">
        <v>2660</v>
      </c>
      <c r="M2000">
        <v>37.602707000000002</v>
      </c>
      <c r="O2000">
        <v>27.742438</v>
      </c>
      <c r="P2000" s="37">
        <v>228.00366</v>
      </c>
      <c r="Q2000" t="s">
        <v>6</v>
      </c>
      <c r="R2000" t="s">
        <v>6</v>
      </c>
      <c r="S2000" t="s">
        <v>6</v>
      </c>
      <c r="T2000" t="s">
        <v>6</v>
      </c>
      <c r="U2000" t="s">
        <v>6</v>
      </c>
      <c r="V2000" t="s">
        <v>6</v>
      </c>
      <c r="W2000" t="s">
        <v>6</v>
      </c>
      <c r="X2000" t="s">
        <v>6</v>
      </c>
      <c r="Y2000" t="s">
        <v>6</v>
      </c>
      <c r="Z2000" t="s">
        <v>2596</v>
      </c>
      <c r="AA2000" t="s">
        <v>6</v>
      </c>
      <c r="AB2000" t="s">
        <v>542</v>
      </c>
      <c r="AC2000" t="s">
        <v>2526</v>
      </c>
    </row>
    <row r="2001" spans="1:29" x14ac:dyDescent="0.25">
      <c r="A2001" t="s">
        <v>343</v>
      </c>
      <c r="B2001">
        <v>218</v>
      </c>
      <c r="C2001" t="s">
        <v>127</v>
      </c>
      <c r="D2001">
        <v>2015</v>
      </c>
      <c r="E2001" t="s">
        <v>2661</v>
      </c>
      <c r="M2001">
        <v>40.904668000000001</v>
      </c>
      <c r="O2001">
        <v>29.506447999999999</v>
      </c>
      <c r="P2001" s="37">
        <v>228.03137000000001</v>
      </c>
      <c r="Q2001" t="s">
        <v>6</v>
      </c>
      <c r="R2001" t="s">
        <v>6</v>
      </c>
      <c r="S2001" t="s">
        <v>6</v>
      </c>
      <c r="T2001" t="s">
        <v>6</v>
      </c>
      <c r="U2001" t="s">
        <v>6</v>
      </c>
      <c r="V2001" t="s">
        <v>6</v>
      </c>
      <c r="W2001" t="s">
        <v>6</v>
      </c>
      <c r="X2001" t="s">
        <v>6</v>
      </c>
      <c r="Y2001" t="s">
        <v>6</v>
      </c>
      <c r="Z2001" t="s">
        <v>2596</v>
      </c>
      <c r="AA2001" t="s">
        <v>6</v>
      </c>
      <c r="AB2001" t="s">
        <v>542</v>
      </c>
      <c r="AC2001" t="s">
        <v>2526</v>
      </c>
    </row>
    <row r="2002" spans="1:29" x14ac:dyDescent="0.25">
      <c r="A2002" t="s">
        <v>343</v>
      </c>
      <c r="B2002">
        <v>218</v>
      </c>
      <c r="C2002" t="s">
        <v>127</v>
      </c>
      <c r="D2002">
        <v>2016</v>
      </c>
      <c r="E2002" t="s">
        <v>2662</v>
      </c>
      <c r="M2002">
        <v>46.489862000000002</v>
      </c>
      <c r="O2002">
        <v>31.155125999999999</v>
      </c>
      <c r="P2002" s="37">
        <v>234.53317999999999</v>
      </c>
      <c r="Q2002" t="s">
        <v>6</v>
      </c>
      <c r="R2002" t="s">
        <v>6</v>
      </c>
      <c r="S2002" t="s">
        <v>6</v>
      </c>
      <c r="T2002" t="s">
        <v>6</v>
      </c>
      <c r="U2002" t="s">
        <v>6</v>
      </c>
      <c r="V2002" t="s">
        <v>6</v>
      </c>
      <c r="W2002" t="s">
        <v>6</v>
      </c>
      <c r="X2002" t="s">
        <v>6</v>
      </c>
      <c r="Y2002" t="s">
        <v>6</v>
      </c>
      <c r="Z2002" t="s">
        <v>2596</v>
      </c>
      <c r="AA2002" t="s">
        <v>6</v>
      </c>
      <c r="AB2002" t="s">
        <v>542</v>
      </c>
      <c r="AC2002" t="s">
        <v>2526</v>
      </c>
    </row>
    <row r="2003" spans="1:29" x14ac:dyDescent="0.25">
      <c r="A2003" t="s">
        <v>343</v>
      </c>
      <c r="B2003">
        <v>218</v>
      </c>
      <c r="C2003" t="s">
        <v>127</v>
      </c>
      <c r="D2003">
        <v>2017</v>
      </c>
      <c r="E2003" t="s">
        <v>2663</v>
      </c>
      <c r="M2003">
        <v>51.260210000000001</v>
      </c>
      <c r="O2003">
        <v>32.872791999999997</v>
      </c>
      <c r="P2003" s="37">
        <v>259.18472000000003</v>
      </c>
      <c r="Q2003" t="s">
        <v>6</v>
      </c>
      <c r="R2003" t="s">
        <v>6</v>
      </c>
      <c r="S2003" t="s">
        <v>6</v>
      </c>
      <c r="T2003" t="s">
        <v>6</v>
      </c>
      <c r="U2003" t="s">
        <v>6</v>
      </c>
      <c r="V2003" t="s">
        <v>6</v>
      </c>
      <c r="W2003" t="s">
        <v>6</v>
      </c>
      <c r="X2003" t="s">
        <v>6</v>
      </c>
      <c r="Y2003" t="s">
        <v>6</v>
      </c>
      <c r="Z2003" t="s">
        <v>2596</v>
      </c>
      <c r="AA2003" t="s">
        <v>6</v>
      </c>
      <c r="AB2003" t="s">
        <v>542</v>
      </c>
      <c r="AC2003" t="s">
        <v>2526</v>
      </c>
    </row>
    <row r="2004" spans="1:29" x14ac:dyDescent="0.25">
      <c r="A2004" t="s">
        <v>343</v>
      </c>
      <c r="B2004">
        <v>218</v>
      </c>
      <c r="C2004" t="s">
        <v>127</v>
      </c>
      <c r="D2004">
        <v>2018</v>
      </c>
      <c r="E2004" t="s">
        <v>2664</v>
      </c>
      <c r="M2004">
        <v>53.849775999999999</v>
      </c>
      <c r="O2004">
        <v>33.595137000000001</v>
      </c>
      <c r="P2004" s="37">
        <v>278.38765000000001</v>
      </c>
      <c r="Q2004" t="s">
        <v>6</v>
      </c>
      <c r="R2004" t="s">
        <v>6</v>
      </c>
      <c r="S2004" t="s">
        <v>6</v>
      </c>
      <c r="T2004" t="s">
        <v>6</v>
      </c>
      <c r="U2004" t="s">
        <v>6</v>
      </c>
      <c r="V2004" t="s">
        <v>6</v>
      </c>
      <c r="W2004" t="s">
        <v>6</v>
      </c>
      <c r="X2004" t="s">
        <v>6</v>
      </c>
      <c r="Y2004" t="s">
        <v>6</v>
      </c>
      <c r="Z2004" t="s">
        <v>2596</v>
      </c>
      <c r="AA2004" t="s">
        <v>6</v>
      </c>
      <c r="AB2004" t="s">
        <v>542</v>
      </c>
      <c r="AC2004" t="s">
        <v>2526</v>
      </c>
    </row>
    <row r="2005" spans="1:29" x14ac:dyDescent="0.25">
      <c r="A2005" t="s">
        <v>343</v>
      </c>
      <c r="B2005">
        <v>223</v>
      </c>
      <c r="C2005" t="s">
        <v>128</v>
      </c>
      <c r="D2005">
        <v>1950</v>
      </c>
      <c r="E2005" t="s">
        <v>2665</v>
      </c>
      <c r="O2005">
        <v>8.9678570999999998</v>
      </c>
      <c r="P2005" s="37">
        <v>1.029E-13</v>
      </c>
      <c r="Q2005" t="s">
        <v>2666</v>
      </c>
      <c r="R2005" t="s">
        <v>2666</v>
      </c>
      <c r="S2005" t="s">
        <v>2666</v>
      </c>
      <c r="T2005" t="s">
        <v>2667</v>
      </c>
      <c r="U2005" t="s">
        <v>2667</v>
      </c>
      <c r="V2005" t="s">
        <v>2667</v>
      </c>
      <c r="W2005" t="s">
        <v>860</v>
      </c>
      <c r="X2005" t="s">
        <v>860</v>
      </c>
      <c r="Y2005" t="s">
        <v>6</v>
      </c>
      <c r="Z2005" t="s">
        <v>2240</v>
      </c>
      <c r="AA2005" t="s">
        <v>1945</v>
      </c>
      <c r="AB2005" t="s">
        <v>2668</v>
      </c>
      <c r="AC2005" t="s">
        <v>2242</v>
      </c>
    </row>
    <row r="2006" spans="1:29" x14ac:dyDescent="0.25">
      <c r="A2006" t="s">
        <v>343</v>
      </c>
      <c r="B2006">
        <v>223</v>
      </c>
      <c r="C2006" t="s">
        <v>128</v>
      </c>
      <c r="D2006">
        <v>1951</v>
      </c>
      <c r="E2006" t="s">
        <v>2669</v>
      </c>
      <c r="O2006">
        <v>6.8742212</v>
      </c>
      <c r="P2006" s="37">
        <v>1.222E-13</v>
      </c>
      <c r="Q2006" t="s">
        <v>2666</v>
      </c>
      <c r="R2006" t="s">
        <v>2666</v>
      </c>
      <c r="S2006" t="s">
        <v>2666</v>
      </c>
      <c r="T2006" t="s">
        <v>2667</v>
      </c>
      <c r="U2006" t="s">
        <v>2667</v>
      </c>
      <c r="V2006" t="s">
        <v>2667</v>
      </c>
      <c r="W2006" t="s">
        <v>860</v>
      </c>
      <c r="X2006" t="s">
        <v>860</v>
      </c>
      <c r="Y2006" t="s">
        <v>6</v>
      </c>
      <c r="Z2006" t="s">
        <v>2240</v>
      </c>
      <c r="AA2006" t="s">
        <v>1945</v>
      </c>
      <c r="AB2006" t="s">
        <v>2668</v>
      </c>
      <c r="AC2006" t="s">
        <v>2242</v>
      </c>
    </row>
    <row r="2007" spans="1:29" x14ac:dyDescent="0.25">
      <c r="A2007" t="s">
        <v>343</v>
      </c>
      <c r="B2007">
        <v>223</v>
      </c>
      <c r="C2007" t="s">
        <v>128</v>
      </c>
      <c r="D2007">
        <v>1952</v>
      </c>
      <c r="E2007" t="s">
        <v>2670</v>
      </c>
      <c r="O2007">
        <v>5.5413825000000001</v>
      </c>
      <c r="P2007" s="37">
        <v>1.5110000000000001E-13</v>
      </c>
      <c r="Q2007" t="s">
        <v>2666</v>
      </c>
      <c r="R2007" t="s">
        <v>2666</v>
      </c>
      <c r="S2007" t="s">
        <v>2666</v>
      </c>
      <c r="T2007" t="s">
        <v>2667</v>
      </c>
      <c r="U2007" t="s">
        <v>2667</v>
      </c>
      <c r="V2007" t="s">
        <v>2667</v>
      </c>
      <c r="W2007" t="s">
        <v>860</v>
      </c>
      <c r="X2007" t="s">
        <v>860</v>
      </c>
      <c r="Y2007" t="s">
        <v>6</v>
      </c>
      <c r="Z2007" t="s">
        <v>2240</v>
      </c>
      <c r="AA2007" t="s">
        <v>1945</v>
      </c>
      <c r="AB2007" t="s">
        <v>2668</v>
      </c>
      <c r="AC2007" t="s">
        <v>2242</v>
      </c>
    </row>
    <row r="2008" spans="1:29" x14ac:dyDescent="0.25">
      <c r="A2008" t="s">
        <v>343</v>
      </c>
      <c r="B2008">
        <v>223</v>
      </c>
      <c r="C2008" t="s">
        <v>128</v>
      </c>
      <c r="D2008">
        <v>1953</v>
      </c>
      <c r="E2008" t="s">
        <v>2671</v>
      </c>
      <c r="O2008">
        <v>13.956802</v>
      </c>
      <c r="P2008" s="37">
        <v>1.775E-13</v>
      </c>
      <c r="Q2008" t="s">
        <v>2666</v>
      </c>
      <c r="R2008" t="s">
        <v>2666</v>
      </c>
      <c r="S2008" t="s">
        <v>2666</v>
      </c>
      <c r="T2008" t="s">
        <v>2667</v>
      </c>
      <c r="U2008" t="s">
        <v>2667</v>
      </c>
      <c r="V2008" t="s">
        <v>2667</v>
      </c>
      <c r="W2008" t="s">
        <v>860</v>
      </c>
      <c r="X2008" t="s">
        <v>860</v>
      </c>
      <c r="Y2008" t="s">
        <v>6</v>
      </c>
      <c r="Z2008" t="s">
        <v>2240</v>
      </c>
      <c r="AA2008" t="s">
        <v>1945</v>
      </c>
      <c r="AB2008" t="s">
        <v>2668</v>
      </c>
      <c r="AC2008" t="s">
        <v>2242</v>
      </c>
    </row>
    <row r="2009" spans="1:29" x14ac:dyDescent="0.25">
      <c r="A2009" t="s">
        <v>343</v>
      </c>
      <c r="B2009">
        <v>223</v>
      </c>
      <c r="C2009" t="s">
        <v>128</v>
      </c>
      <c r="D2009">
        <v>1954</v>
      </c>
      <c r="E2009" t="s">
        <v>2672</v>
      </c>
      <c r="O2009">
        <v>14.682077</v>
      </c>
      <c r="P2009" s="37">
        <v>2.3480000000000002E-13</v>
      </c>
      <c r="Q2009" t="s">
        <v>2666</v>
      </c>
      <c r="R2009" t="s">
        <v>2666</v>
      </c>
      <c r="S2009" t="s">
        <v>2666</v>
      </c>
      <c r="T2009" t="s">
        <v>2667</v>
      </c>
      <c r="U2009" t="s">
        <v>2667</v>
      </c>
      <c r="V2009" t="s">
        <v>2667</v>
      </c>
      <c r="W2009" t="s">
        <v>860</v>
      </c>
      <c r="X2009" t="s">
        <v>860</v>
      </c>
      <c r="Y2009" t="s">
        <v>6</v>
      </c>
      <c r="Z2009" t="s">
        <v>2240</v>
      </c>
      <c r="AA2009" t="s">
        <v>1945</v>
      </c>
      <c r="AB2009" t="s">
        <v>2668</v>
      </c>
      <c r="AC2009" t="s">
        <v>2242</v>
      </c>
    </row>
    <row r="2010" spans="1:29" x14ac:dyDescent="0.25">
      <c r="A2010" t="s">
        <v>343</v>
      </c>
      <c r="B2010">
        <v>223</v>
      </c>
      <c r="C2010" t="s">
        <v>128</v>
      </c>
      <c r="D2010">
        <v>1955</v>
      </c>
      <c r="E2010" t="s">
        <v>2673</v>
      </c>
      <c r="O2010">
        <v>17.041658000000002</v>
      </c>
      <c r="P2010" s="37">
        <v>2.9519999999999999E-13</v>
      </c>
      <c r="Q2010" t="s">
        <v>2666</v>
      </c>
      <c r="R2010" t="s">
        <v>2666</v>
      </c>
      <c r="S2010" t="s">
        <v>2666</v>
      </c>
      <c r="T2010" t="s">
        <v>2667</v>
      </c>
      <c r="U2010" t="s">
        <v>2667</v>
      </c>
      <c r="V2010" t="s">
        <v>2667</v>
      </c>
      <c r="W2010" t="s">
        <v>860</v>
      </c>
      <c r="X2010" t="s">
        <v>860</v>
      </c>
      <c r="Y2010" t="s">
        <v>6</v>
      </c>
      <c r="Z2010" t="s">
        <v>2240</v>
      </c>
      <c r="AA2010" t="s">
        <v>1945</v>
      </c>
      <c r="AB2010" t="s">
        <v>2668</v>
      </c>
      <c r="AC2010" t="s">
        <v>2242</v>
      </c>
    </row>
    <row r="2011" spans="1:29" x14ac:dyDescent="0.25">
      <c r="A2011" t="s">
        <v>343</v>
      </c>
      <c r="B2011">
        <v>223</v>
      </c>
      <c r="C2011" t="s">
        <v>128</v>
      </c>
      <c r="D2011">
        <v>1956</v>
      </c>
      <c r="E2011" t="s">
        <v>2674</v>
      </c>
      <c r="O2011">
        <v>34.556842000000003</v>
      </c>
      <c r="P2011" s="37">
        <v>3.7819999999999999E-13</v>
      </c>
      <c r="Q2011" t="s">
        <v>2666</v>
      </c>
      <c r="R2011" t="s">
        <v>2666</v>
      </c>
      <c r="S2011" t="s">
        <v>2666</v>
      </c>
      <c r="T2011" t="s">
        <v>2667</v>
      </c>
      <c r="U2011" t="s">
        <v>2667</v>
      </c>
      <c r="V2011" t="s">
        <v>2667</v>
      </c>
      <c r="W2011" t="s">
        <v>860</v>
      </c>
      <c r="X2011" t="s">
        <v>860</v>
      </c>
      <c r="Y2011" t="s">
        <v>6</v>
      </c>
      <c r="Z2011" t="s">
        <v>2240</v>
      </c>
      <c r="AA2011" t="s">
        <v>1945</v>
      </c>
      <c r="AB2011" t="s">
        <v>2668</v>
      </c>
      <c r="AC2011" t="s">
        <v>2242</v>
      </c>
    </row>
    <row r="2012" spans="1:29" x14ac:dyDescent="0.25">
      <c r="A2012" t="s">
        <v>343</v>
      </c>
      <c r="B2012">
        <v>223</v>
      </c>
      <c r="C2012" t="s">
        <v>128</v>
      </c>
      <c r="D2012">
        <v>1957</v>
      </c>
      <c r="E2012" t="s">
        <v>2675</v>
      </c>
      <c r="O2012">
        <v>22.069595</v>
      </c>
      <c r="P2012" s="37">
        <v>4.5899999999999996E-13</v>
      </c>
      <c r="Q2012" t="s">
        <v>2666</v>
      </c>
      <c r="R2012" t="s">
        <v>2666</v>
      </c>
      <c r="S2012" t="s">
        <v>2666</v>
      </c>
      <c r="T2012" t="s">
        <v>2667</v>
      </c>
      <c r="U2012" t="s">
        <v>2667</v>
      </c>
      <c r="V2012" t="s">
        <v>2667</v>
      </c>
      <c r="W2012" t="s">
        <v>860</v>
      </c>
      <c r="X2012" t="s">
        <v>860</v>
      </c>
      <c r="Y2012" t="s">
        <v>6</v>
      </c>
      <c r="Z2012" t="s">
        <v>2240</v>
      </c>
      <c r="AA2012" t="s">
        <v>1945</v>
      </c>
      <c r="AB2012" t="s">
        <v>2668</v>
      </c>
      <c r="AC2012" t="s">
        <v>2242</v>
      </c>
    </row>
    <row r="2013" spans="1:29" x14ac:dyDescent="0.25">
      <c r="A2013" t="s">
        <v>343</v>
      </c>
      <c r="B2013">
        <v>223</v>
      </c>
      <c r="C2013" t="s">
        <v>128</v>
      </c>
      <c r="D2013">
        <v>1958</v>
      </c>
      <c r="E2013" t="s">
        <v>2676</v>
      </c>
      <c r="O2013">
        <v>30.620768000000002</v>
      </c>
      <c r="P2013" s="37">
        <v>5.45E-13</v>
      </c>
      <c r="Q2013" t="s">
        <v>2666</v>
      </c>
      <c r="R2013" t="s">
        <v>2666</v>
      </c>
      <c r="S2013" t="s">
        <v>2666</v>
      </c>
      <c r="T2013" t="s">
        <v>2667</v>
      </c>
      <c r="U2013" t="s">
        <v>2667</v>
      </c>
      <c r="V2013" t="s">
        <v>2667</v>
      </c>
      <c r="W2013" t="s">
        <v>860</v>
      </c>
      <c r="X2013" t="s">
        <v>860</v>
      </c>
      <c r="Y2013" t="s">
        <v>6</v>
      </c>
      <c r="Z2013" t="s">
        <v>2240</v>
      </c>
      <c r="AA2013" t="s">
        <v>1945</v>
      </c>
      <c r="AB2013" t="s">
        <v>2668</v>
      </c>
      <c r="AC2013" t="s">
        <v>2242</v>
      </c>
    </row>
    <row r="2014" spans="1:29" x14ac:dyDescent="0.25">
      <c r="A2014" t="s">
        <v>343</v>
      </c>
      <c r="B2014">
        <v>223</v>
      </c>
      <c r="C2014" t="s">
        <v>128</v>
      </c>
      <c r="D2014">
        <v>1959</v>
      </c>
      <c r="E2014" t="s">
        <v>2677</v>
      </c>
      <c r="O2014">
        <v>24.001135000000001</v>
      </c>
      <c r="P2014" s="37">
        <v>7.294E-13</v>
      </c>
      <c r="Q2014" t="s">
        <v>2666</v>
      </c>
      <c r="R2014" t="s">
        <v>2666</v>
      </c>
      <c r="S2014" t="s">
        <v>2666</v>
      </c>
      <c r="T2014" t="s">
        <v>2667</v>
      </c>
      <c r="U2014" t="s">
        <v>2667</v>
      </c>
      <c r="V2014" t="s">
        <v>2667</v>
      </c>
      <c r="W2014" t="s">
        <v>860</v>
      </c>
      <c r="X2014" t="s">
        <v>860</v>
      </c>
      <c r="Y2014" t="s">
        <v>6</v>
      </c>
      <c r="Z2014" t="s">
        <v>2240</v>
      </c>
      <c r="AA2014" t="s">
        <v>1945</v>
      </c>
      <c r="AB2014" t="s">
        <v>2668</v>
      </c>
      <c r="AC2014" t="s">
        <v>2242</v>
      </c>
    </row>
    <row r="2015" spans="1:29" x14ac:dyDescent="0.25">
      <c r="A2015" t="s">
        <v>343</v>
      </c>
      <c r="B2015">
        <v>223</v>
      </c>
      <c r="C2015" t="s">
        <v>128</v>
      </c>
      <c r="D2015">
        <v>1960</v>
      </c>
      <c r="E2015" t="s">
        <v>2678</v>
      </c>
      <c r="O2015">
        <v>22.266283000000001</v>
      </c>
      <c r="P2015" s="37">
        <v>1.029E-12</v>
      </c>
      <c r="Q2015" t="s">
        <v>2666</v>
      </c>
      <c r="R2015" t="s">
        <v>2666</v>
      </c>
      <c r="S2015" t="s">
        <v>2666</v>
      </c>
      <c r="T2015" t="s">
        <v>2667</v>
      </c>
      <c r="U2015" t="s">
        <v>2667</v>
      </c>
      <c r="V2015" t="s">
        <v>2667</v>
      </c>
      <c r="W2015" t="s">
        <v>860</v>
      </c>
      <c r="X2015" t="s">
        <v>860</v>
      </c>
      <c r="Y2015" t="s">
        <v>6</v>
      </c>
      <c r="Z2015" t="s">
        <v>2240</v>
      </c>
      <c r="AA2015" t="s">
        <v>1945</v>
      </c>
      <c r="AB2015" t="s">
        <v>2668</v>
      </c>
      <c r="AC2015" t="s">
        <v>2242</v>
      </c>
    </row>
    <row r="2016" spans="1:29" x14ac:dyDescent="0.25">
      <c r="A2016" t="s">
        <v>343</v>
      </c>
      <c r="B2016">
        <v>223</v>
      </c>
      <c r="C2016" t="s">
        <v>128</v>
      </c>
      <c r="D2016">
        <v>1961</v>
      </c>
      <c r="E2016" t="s">
        <v>2679</v>
      </c>
      <c r="O2016">
        <v>25.663969000000002</v>
      </c>
      <c r="P2016" s="37">
        <v>1.4730000000000001E-12</v>
      </c>
      <c r="Q2016" t="s">
        <v>2666</v>
      </c>
      <c r="R2016" t="s">
        <v>2666</v>
      </c>
      <c r="S2016" t="s">
        <v>2666</v>
      </c>
      <c r="T2016" t="s">
        <v>2667</v>
      </c>
      <c r="U2016" t="s">
        <v>2667</v>
      </c>
      <c r="V2016" t="s">
        <v>2667</v>
      </c>
      <c r="W2016" t="s">
        <v>860</v>
      </c>
      <c r="X2016" t="s">
        <v>860</v>
      </c>
      <c r="Y2016" t="s">
        <v>6</v>
      </c>
      <c r="Z2016" t="s">
        <v>2240</v>
      </c>
      <c r="AA2016" t="s">
        <v>1945</v>
      </c>
      <c r="AB2016" t="s">
        <v>2668</v>
      </c>
      <c r="AC2016" t="s">
        <v>2242</v>
      </c>
    </row>
    <row r="2017" spans="1:29" x14ac:dyDescent="0.25">
      <c r="A2017" t="s">
        <v>343</v>
      </c>
      <c r="B2017">
        <v>223</v>
      </c>
      <c r="C2017" t="s">
        <v>128</v>
      </c>
      <c r="D2017">
        <v>1962</v>
      </c>
      <c r="E2017" t="s">
        <v>2680</v>
      </c>
      <c r="O2017">
        <v>23.657754000000001</v>
      </c>
      <c r="P2017" s="37">
        <v>2.8259999999999999E-12</v>
      </c>
      <c r="Q2017" t="s">
        <v>2666</v>
      </c>
      <c r="R2017" t="s">
        <v>2666</v>
      </c>
      <c r="S2017" t="s">
        <v>2666</v>
      </c>
      <c r="T2017" t="s">
        <v>2667</v>
      </c>
      <c r="U2017" t="s">
        <v>2667</v>
      </c>
      <c r="V2017" t="s">
        <v>2667</v>
      </c>
      <c r="W2017" t="s">
        <v>860</v>
      </c>
      <c r="X2017" t="s">
        <v>860</v>
      </c>
      <c r="Y2017" t="s">
        <v>6</v>
      </c>
      <c r="Z2017" t="s">
        <v>2240</v>
      </c>
      <c r="AA2017" t="s">
        <v>1945</v>
      </c>
      <c r="AB2017" t="s">
        <v>2668</v>
      </c>
      <c r="AC2017" t="s">
        <v>2242</v>
      </c>
    </row>
    <row r="2018" spans="1:29" x14ac:dyDescent="0.25">
      <c r="A2018" t="s">
        <v>343</v>
      </c>
      <c r="B2018">
        <v>223</v>
      </c>
      <c r="C2018" t="s">
        <v>128</v>
      </c>
      <c r="D2018">
        <v>1963</v>
      </c>
      <c r="E2018" t="s">
        <v>2681</v>
      </c>
      <c r="O2018">
        <v>20.402121000000001</v>
      </c>
      <c r="P2018" s="37">
        <v>5.0300000000000002E-12</v>
      </c>
      <c r="Q2018" t="s">
        <v>2666</v>
      </c>
      <c r="R2018" t="s">
        <v>2666</v>
      </c>
      <c r="S2018" t="s">
        <v>2666</v>
      </c>
      <c r="T2018" t="s">
        <v>2667</v>
      </c>
      <c r="U2018" t="s">
        <v>2667</v>
      </c>
      <c r="V2018" t="s">
        <v>2667</v>
      </c>
      <c r="W2018" t="s">
        <v>860</v>
      </c>
      <c r="X2018" t="s">
        <v>860</v>
      </c>
      <c r="Y2018" t="s">
        <v>6</v>
      </c>
      <c r="Z2018" t="s">
        <v>2240</v>
      </c>
      <c r="AA2018" t="s">
        <v>1945</v>
      </c>
      <c r="AB2018" t="s">
        <v>2668</v>
      </c>
      <c r="AC2018" t="s">
        <v>2242</v>
      </c>
    </row>
    <row r="2019" spans="1:29" x14ac:dyDescent="0.25">
      <c r="A2019" t="s">
        <v>343</v>
      </c>
      <c r="B2019">
        <v>223</v>
      </c>
      <c r="C2019" t="s">
        <v>128</v>
      </c>
      <c r="D2019">
        <v>1964</v>
      </c>
      <c r="E2019" t="s">
        <v>2682</v>
      </c>
      <c r="O2019">
        <v>22.180415</v>
      </c>
      <c r="P2019" s="37">
        <v>9.7800000000000007E-12</v>
      </c>
      <c r="Q2019" t="s">
        <v>2666</v>
      </c>
      <c r="R2019" t="s">
        <v>2666</v>
      </c>
      <c r="S2019" t="s">
        <v>2666</v>
      </c>
      <c r="T2019" t="s">
        <v>2667</v>
      </c>
      <c r="U2019" t="s">
        <v>2667</v>
      </c>
      <c r="V2019" t="s">
        <v>2667</v>
      </c>
      <c r="W2019" t="s">
        <v>860</v>
      </c>
      <c r="X2019" t="s">
        <v>860</v>
      </c>
      <c r="Y2019" t="s">
        <v>6</v>
      </c>
      <c r="Z2019" t="s">
        <v>2240</v>
      </c>
      <c r="AA2019" t="s">
        <v>1945</v>
      </c>
      <c r="AB2019" t="s">
        <v>2668</v>
      </c>
      <c r="AC2019" t="s">
        <v>2242</v>
      </c>
    </row>
    <row r="2020" spans="1:29" x14ac:dyDescent="0.25">
      <c r="A2020" t="s">
        <v>343</v>
      </c>
      <c r="B2020">
        <v>223</v>
      </c>
      <c r="C2020" t="s">
        <v>128</v>
      </c>
      <c r="D2020">
        <v>1965</v>
      </c>
      <c r="E2020" t="s">
        <v>2683</v>
      </c>
      <c r="O2020">
        <v>21.896204999999998</v>
      </c>
      <c r="P2020" s="37">
        <v>1.988E-11</v>
      </c>
      <c r="Q2020" t="s">
        <v>2666</v>
      </c>
      <c r="R2020" t="s">
        <v>2666</v>
      </c>
      <c r="S2020" t="s">
        <v>2666</v>
      </c>
      <c r="T2020" t="s">
        <v>2667</v>
      </c>
      <c r="U2020" t="s">
        <v>2667</v>
      </c>
      <c r="V2020" t="s">
        <v>2667</v>
      </c>
      <c r="W2020" t="s">
        <v>860</v>
      </c>
      <c r="X2020" t="s">
        <v>860</v>
      </c>
      <c r="Y2020" t="s">
        <v>6</v>
      </c>
      <c r="Z2020" t="s">
        <v>2240</v>
      </c>
      <c r="AA2020" t="s">
        <v>1945</v>
      </c>
      <c r="AB2020" t="s">
        <v>2668</v>
      </c>
      <c r="AC2020" t="s">
        <v>2242</v>
      </c>
    </row>
    <row r="2021" spans="1:29" x14ac:dyDescent="0.25">
      <c r="A2021" t="s">
        <v>343</v>
      </c>
      <c r="B2021">
        <v>223</v>
      </c>
      <c r="C2021" t="s">
        <v>128</v>
      </c>
      <c r="D2021">
        <v>1966</v>
      </c>
      <c r="E2021" t="s">
        <v>2684</v>
      </c>
      <c r="O2021">
        <v>17.360268000000001</v>
      </c>
      <c r="P2021" s="37">
        <v>2.9E-11</v>
      </c>
      <c r="Q2021" t="s">
        <v>2666</v>
      </c>
      <c r="R2021" t="s">
        <v>2666</v>
      </c>
      <c r="S2021" t="s">
        <v>2666</v>
      </c>
      <c r="T2021" t="s">
        <v>2667</v>
      </c>
      <c r="U2021" t="s">
        <v>2667</v>
      </c>
      <c r="V2021" t="s">
        <v>2667</v>
      </c>
      <c r="W2021" t="s">
        <v>860</v>
      </c>
      <c r="X2021" t="s">
        <v>860</v>
      </c>
      <c r="Y2021" t="s">
        <v>6</v>
      </c>
      <c r="Z2021" t="s">
        <v>2240</v>
      </c>
      <c r="AA2021" t="s">
        <v>1945</v>
      </c>
      <c r="AB2021" t="s">
        <v>2668</v>
      </c>
      <c r="AC2021" t="s">
        <v>2242</v>
      </c>
    </row>
    <row r="2022" spans="1:29" x14ac:dyDescent="0.25">
      <c r="A2022" t="s">
        <v>343</v>
      </c>
      <c r="B2022">
        <v>223</v>
      </c>
      <c r="C2022" t="s">
        <v>128</v>
      </c>
      <c r="D2022">
        <v>1967</v>
      </c>
      <c r="E2022" t="s">
        <v>2685</v>
      </c>
      <c r="O2022">
        <v>16.347065000000001</v>
      </c>
      <c r="P2022" s="37">
        <v>3.9810000000000003E-11</v>
      </c>
      <c r="Q2022" t="s">
        <v>2666</v>
      </c>
      <c r="R2022" t="s">
        <v>2666</v>
      </c>
      <c r="S2022" t="s">
        <v>2666</v>
      </c>
      <c r="T2022" t="s">
        <v>2667</v>
      </c>
      <c r="U2022" t="s">
        <v>2667</v>
      </c>
      <c r="V2022" t="s">
        <v>2667</v>
      </c>
      <c r="W2022" t="s">
        <v>860</v>
      </c>
      <c r="X2022" t="s">
        <v>860</v>
      </c>
      <c r="Y2022" t="s">
        <v>6</v>
      </c>
      <c r="Z2022" t="s">
        <v>2240</v>
      </c>
      <c r="AA2022" t="s">
        <v>1945</v>
      </c>
      <c r="AB2022" t="s">
        <v>2668</v>
      </c>
      <c r="AC2022" t="s">
        <v>2242</v>
      </c>
    </row>
    <row r="2023" spans="1:29" x14ac:dyDescent="0.25">
      <c r="A2023" t="s">
        <v>343</v>
      </c>
      <c r="B2023">
        <v>223</v>
      </c>
      <c r="C2023" t="s">
        <v>128</v>
      </c>
      <c r="D2023">
        <v>1968</v>
      </c>
      <c r="E2023" t="s">
        <v>2686</v>
      </c>
      <c r="O2023">
        <v>17.358329000000001</v>
      </c>
      <c r="P2023" s="37">
        <v>5.3790000000000002E-11</v>
      </c>
      <c r="Q2023" t="s">
        <v>2666</v>
      </c>
      <c r="R2023" t="s">
        <v>2666</v>
      </c>
      <c r="S2023" t="s">
        <v>2666</v>
      </c>
      <c r="T2023" t="s">
        <v>2667</v>
      </c>
      <c r="U2023" t="s">
        <v>2667</v>
      </c>
      <c r="V2023" t="s">
        <v>2667</v>
      </c>
      <c r="W2023" t="s">
        <v>860</v>
      </c>
      <c r="X2023" t="s">
        <v>860</v>
      </c>
      <c r="Y2023" t="s">
        <v>6</v>
      </c>
      <c r="Z2023" t="s">
        <v>2240</v>
      </c>
      <c r="AA2023" t="s">
        <v>1945</v>
      </c>
      <c r="AB2023" t="s">
        <v>2668</v>
      </c>
      <c r="AC2023" t="s">
        <v>2242</v>
      </c>
    </row>
    <row r="2024" spans="1:29" x14ac:dyDescent="0.25">
      <c r="A2024" t="s">
        <v>343</v>
      </c>
      <c r="B2024">
        <v>223</v>
      </c>
      <c r="C2024" t="s">
        <v>128</v>
      </c>
      <c r="D2024">
        <v>1969</v>
      </c>
      <c r="E2024" t="s">
        <v>2687</v>
      </c>
      <c r="O2024">
        <v>18.438165000000001</v>
      </c>
      <c r="P2024" s="37">
        <v>7.2419999999999994E-11</v>
      </c>
      <c r="Q2024" t="s">
        <v>2666</v>
      </c>
      <c r="R2024" t="s">
        <v>2666</v>
      </c>
      <c r="S2024" t="s">
        <v>2666</v>
      </c>
      <c r="T2024" t="s">
        <v>2667</v>
      </c>
      <c r="U2024" t="s">
        <v>2667</v>
      </c>
      <c r="V2024" t="s">
        <v>2667</v>
      </c>
      <c r="W2024" t="s">
        <v>860</v>
      </c>
      <c r="X2024" t="s">
        <v>860</v>
      </c>
      <c r="Y2024" t="s">
        <v>6</v>
      </c>
      <c r="Z2024" t="s">
        <v>2240</v>
      </c>
      <c r="AA2024" t="s">
        <v>1945</v>
      </c>
      <c r="AB2024" t="s">
        <v>2668</v>
      </c>
      <c r="AC2024" t="s">
        <v>2242</v>
      </c>
    </row>
    <row r="2025" spans="1:29" x14ac:dyDescent="0.25">
      <c r="A2025" t="s">
        <v>343</v>
      </c>
      <c r="B2025">
        <v>223</v>
      </c>
      <c r="C2025" t="s">
        <v>128</v>
      </c>
      <c r="D2025">
        <v>1970</v>
      </c>
      <c r="E2025" t="s">
        <v>2688</v>
      </c>
      <c r="O2025">
        <v>18.250056000000001</v>
      </c>
      <c r="P2025" s="37">
        <v>9.0859999999999997E-11</v>
      </c>
      <c r="Q2025" t="s">
        <v>2666</v>
      </c>
      <c r="R2025" t="s">
        <v>2666</v>
      </c>
      <c r="S2025" t="s">
        <v>2666</v>
      </c>
      <c r="T2025" t="s">
        <v>2667</v>
      </c>
      <c r="U2025" t="s">
        <v>2667</v>
      </c>
      <c r="V2025" t="s">
        <v>2667</v>
      </c>
      <c r="W2025" t="s">
        <v>860</v>
      </c>
      <c r="X2025" t="s">
        <v>860</v>
      </c>
      <c r="Y2025" t="s">
        <v>6</v>
      </c>
      <c r="Z2025" t="s">
        <v>2240</v>
      </c>
      <c r="AA2025" t="s">
        <v>1945</v>
      </c>
      <c r="AB2025" t="s">
        <v>2668</v>
      </c>
      <c r="AC2025" t="s">
        <v>2242</v>
      </c>
    </row>
    <row r="2026" spans="1:29" x14ac:dyDescent="0.25">
      <c r="A2026" t="s">
        <v>343</v>
      </c>
      <c r="B2026">
        <v>223</v>
      </c>
      <c r="C2026" t="s">
        <v>128</v>
      </c>
      <c r="D2026">
        <v>1971</v>
      </c>
      <c r="E2026" t="s">
        <v>2689</v>
      </c>
      <c r="O2026">
        <v>20.117003</v>
      </c>
      <c r="P2026" s="37">
        <v>1.2249999999999999E-10</v>
      </c>
      <c r="Q2026" t="s">
        <v>2666</v>
      </c>
      <c r="R2026" t="s">
        <v>2666</v>
      </c>
      <c r="S2026" t="s">
        <v>2666</v>
      </c>
      <c r="T2026" t="s">
        <v>2667</v>
      </c>
      <c r="U2026" t="s">
        <v>2667</v>
      </c>
      <c r="V2026" t="s">
        <v>2667</v>
      </c>
      <c r="W2026" t="s">
        <v>860</v>
      </c>
      <c r="X2026" t="s">
        <v>860</v>
      </c>
      <c r="Y2026" t="s">
        <v>6</v>
      </c>
      <c r="Z2026" t="s">
        <v>2240</v>
      </c>
      <c r="AA2026" t="s">
        <v>1945</v>
      </c>
      <c r="AB2026" t="s">
        <v>2668</v>
      </c>
      <c r="AC2026" t="s">
        <v>2242</v>
      </c>
    </row>
    <row r="2027" spans="1:29" x14ac:dyDescent="0.25">
      <c r="A2027" t="s">
        <v>343</v>
      </c>
      <c r="B2027">
        <v>223</v>
      </c>
      <c r="C2027" t="s">
        <v>128</v>
      </c>
      <c r="D2027">
        <v>1972</v>
      </c>
      <c r="E2027" t="s">
        <v>2690</v>
      </c>
      <c r="O2027">
        <v>26.494834000000001</v>
      </c>
      <c r="P2027" s="37">
        <v>1.5830000000000001E-10</v>
      </c>
      <c r="Q2027" t="s">
        <v>2666</v>
      </c>
      <c r="R2027" t="s">
        <v>2666</v>
      </c>
      <c r="S2027" t="s">
        <v>2666</v>
      </c>
      <c r="T2027" t="s">
        <v>2667</v>
      </c>
      <c r="U2027" t="s">
        <v>2667</v>
      </c>
      <c r="V2027" t="s">
        <v>2667</v>
      </c>
      <c r="W2027" t="s">
        <v>860</v>
      </c>
      <c r="X2027" t="s">
        <v>860</v>
      </c>
      <c r="Y2027" t="s">
        <v>6</v>
      </c>
      <c r="Z2027" t="s">
        <v>2240</v>
      </c>
      <c r="AA2027" t="s">
        <v>1945</v>
      </c>
      <c r="AB2027" t="s">
        <v>2668</v>
      </c>
      <c r="AC2027" t="s">
        <v>2242</v>
      </c>
    </row>
    <row r="2028" spans="1:29" x14ac:dyDescent="0.25">
      <c r="A2028" t="s">
        <v>343</v>
      </c>
      <c r="B2028">
        <v>223</v>
      </c>
      <c r="C2028" t="s">
        <v>128</v>
      </c>
      <c r="D2028">
        <v>1973</v>
      </c>
      <c r="E2028" t="s">
        <v>2691</v>
      </c>
      <c r="O2028">
        <v>21.064146999999998</v>
      </c>
      <c r="P2028" s="37">
        <v>2.025E-10</v>
      </c>
      <c r="Q2028" t="s">
        <v>2666</v>
      </c>
      <c r="R2028" t="s">
        <v>2666</v>
      </c>
      <c r="S2028" t="s">
        <v>2666</v>
      </c>
      <c r="T2028" t="s">
        <v>2667</v>
      </c>
      <c r="U2028" t="s">
        <v>2667</v>
      </c>
      <c r="V2028" t="s">
        <v>2667</v>
      </c>
      <c r="W2028" t="s">
        <v>860</v>
      </c>
      <c r="X2028" t="s">
        <v>860</v>
      </c>
      <c r="Y2028" t="s">
        <v>6</v>
      </c>
      <c r="Z2028" t="s">
        <v>2240</v>
      </c>
      <c r="AA2028" t="s">
        <v>1945</v>
      </c>
      <c r="AB2028" t="s">
        <v>2668</v>
      </c>
      <c r="AC2028" t="s">
        <v>2242</v>
      </c>
    </row>
    <row r="2029" spans="1:29" x14ac:dyDescent="0.25">
      <c r="A2029" t="s">
        <v>343</v>
      </c>
      <c r="B2029">
        <v>223</v>
      </c>
      <c r="C2029" t="s">
        <v>128</v>
      </c>
      <c r="D2029">
        <v>1974</v>
      </c>
      <c r="E2029" t="s">
        <v>2692</v>
      </c>
      <c r="O2029">
        <v>21.192979999999999</v>
      </c>
      <c r="P2029" s="37">
        <v>2.835E-10</v>
      </c>
      <c r="Q2029" t="s">
        <v>2666</v>
      </c>
      <c r="R2029" t="s">
        <v>2666</v>
      </c>
      <c r="S2029" t="s">
        <v>2666</v>
      </c>
      <c r="T2029" t="s">
        <v>2667</v>
      </c>
      <c r="U2029" t="s">
        <v>2667</v>
      </c>
      <c r="V2029" t="s">
        <v>2667</v>
      </c>
      <c r="W2029" t="s">
        <v>860</v>
      </c>
      <c r="X2029" t="s">
        <v>860</v>
      </c>
      <c r="Y2029" t="s">
        <v>6</v>
      </c>
      <c r="Z2029" t="s">
        <v>2240</v>
      </c>
      <c r="AA2029" t="s">
        <v>1945</v>
      </c>
      <c r="AB2029" t="s">
        <v>2668</v>
      </c>
      <c r="AC2029" t="s">
        <v>2242</v>
      </c>
    </row>
    <row r="2030" spans="1:29" x14ac:dyDescent="0.25">
      <c r="A2030" t="s">
        <v>343</v>
      </c>
      <c r="B2030">
        <v>223</v>
      </c>
      <c r="C2030" t="s">
        <v>128</v>
      </c>
      <c r="D2030">
        <v>1975</v>
      </c>
      <c r="E2030" t="s">
        <v>2693</v>
      </c>
      <c r="O2030">
        <v>23.995685000000002</v>
      </c>
      <c r="P2030" s="37">
        <v>3.8069999999999999E-10</v>
      </c>
      <c r="Q2030" t="s">
        <v>2666</v>
      </c>
      <c r="R2030" t="s">
        <v>2666</v>
      </c>
      <c r="S2030" t="s">
        <v>2666</v>
      </c>
      <c r="T2030" t="s">
        <v>2667</v>
      </c>
      <c r="U2030" t="s">
        <v>2667</v>
      </c>
      <c r="V2030" t="s">
        <v>2667</v>
      </c>
      <c r="W2030" t="s">
        <v>860</v>
      </c>
      <c r="X2030" t="s">
        <v>860</v>
      </c>
      <c r="Y2030" t="s">
        <v>6</v>
      </c>
      <c r="Z2030" t="s">
        <v>2240</v>
      </c>
      <c r="AA2030" t="s">
        <v>1945</v>
      </c>
      <c r="AB2030" t="s">
        <v>2668</v>
      </c>
      <c r="AC2030" t="s">
        <v>2242</v>
      </c>
    </row>
    <row r="2031" spans="1:29" x14ac:dyDescent="0.25">
      <c r="A2031" t="s">
        <v>343</v>
      </c>
      <c r="B2031">
        <v>223</v>
      </c>
      <c r="C2031" t="s">
        <v>128</v>
      </c>
      <c r="D2031">
        <v>1976</v>
      </c>
      <c r="E2031" t="s">
        <v>2694</v>
      </c>
      <c r="O2031">
        <v>26.091771000000001</v>
      </c>
      <c r="P2031" s="37">
        <v>5.936E-10</v>
      </c>
      <c r="Q2031" t="s">
        <v>2666</v>
      </c>
      <c r="R2031" t="s">
        <v>2666</v>
      </c>
      <c r="S2031" t="s">
        <v>2666</v>
      </c>
      <c r="T2031" t="s">
        <v>2667</v>
      </c>
      <c r="U2031" t="s">
        <v>2667</v>
      </c>
      <c r="V2031" t="s">
        <v>2667</v>
      </c>
      <c r="W2031" t="s">
        <v>860</v>
      </c>
      <c r="X2031" t="s">
        <v>860</v>
      </c>
      <c r="Y2031" t="s">
        <v>6</v>
      </c>
      <c r="Z2031" t="s">
        <v>2240</v>
      </c>
      <c r="AA2031" t="s">
        <v>1945</v>
      </c>
      <c r="AB2031" t="s">
        <v>2668</v>
      </c>
      <c r="AC2031" t="s">
        <v>2242</v>
      </c>
    </row>
    <row r="2032" spans="1:29" x14ac:dyDescent="0.25">
      <c r="A2032" t="s">
        <v>343</v>
      </c>
      <c r="B2032">
        <v>223</v>
      </c>
      <c r="C2032" t="s">
        <v>128</v>
      </c>
      <c r="D2032">
        <v>1977</v>
      </c>
      <c r="E2032" t="s">
        <v>2695</v>
      </c>
      <c r="O2032">
        <v>28.745812000000001</v>
      </c>
      <c r="P2032" s="37">
        <v>8.9200000000000002E-10</v>
      </c>
      <c r="Q2032" t="s">
        <v>2666</v>
      </c>
      <c r="R2032" t="s">
        <v>2666</v>
      </c>
      <c r="S2032" t="s">
        <v>2666</v>
      </c>
      <c r="T2032" t="s">
        <v>2667</v>
      </c>
      <c r="U2032" t="s">
        <v>2667</v>
      </c>
      <c r="V2032" t="s">
        <v>2667</v>
      </c>
      <c r="W2032" t="s">
        <v>860</v>
      </c>
      <c r="X2032" t="s">
        <v>860</v>
      </c>
      <c r="Y2032" t="s">
        <v>6</v>
      </c>
      <c r="Z2032" t="s">
        <v>2240</v>
      </c>
      <c r="AA2032" t="s">
        <v>1945</v>
      </c>
      <c r="AB2032" t="s">
        <v>2668</v>
      </c>
      <c r="AC2032" t="s">
        <v>2242</v>
      </c>
    </row>
    <row r="2033" spans="1:29" x14ac:dyDescent="0.25">
      <c r="A2033" t="s">
        <v>343</v>
      </c>
      <c r="B2033">
        <v>223</v>
      </c>
      <c r="C2033" t="s">
        <v>128</v>
      </c>
      <c r="D2033">
        <v>1978</v>
      </c>
      <c r="E2033" t="s">
        <v>2696</v>
      </c>
      <c r="O2033">
        <v>32.451971999999998</v>
      </c>
      <c r="P2033" s="37">
        <v>1.2940000000000001E-9</v>
      </c>
      <c r="Q2033" t="s">
        <v>2666</v>
      </c>
      <c r="R2033" t="s">
        <v>2666</v>
      </c>
      <c r="S2033" t="s">
        <v>2666</v>
      </c>
      <c r="T2033" t="s">
        <v>2667</v>
      </c>
      <c r="U2033" t="s">
        <v>2667</v>
      </c>
      <c r="V2033" t="s">
        <v>2667</v>
      </c>
      <c r="W2033" t="s">
        <v>860</v>
      </c>
      <c r="X2033" t="s">
        <v>860</v>
      </c>
      <c r="Y2033" t="s">
        <v>6</v>
      </c>
      <c r="Z2033" t="s">
        <v>2240</v>
      </c>
      <c r="AA2033" t="s">
        <v>1945</v>
      </c>
      <c r="AB2033" t="s">
        <v>2668</v>
      </c>
      <c r="AC2033" t="s">
        <v>2242</v>
      </c>
    </row>
    <row r="2034" spans="1:29" x14ac:dyDescent="0.25">
      <c r="A2034" t="s">
        <v>343</v>
      </c>
      <c r="B2034">
        <v>223</v>
      </c>
      <c r="C2034" t="s">
        <v>128</v>
      </c>
      <c r="D2034">
        <v>1979</v>
      </c>
      <c r="E2034" t="s">
        <v>2697</v>
      </c>
      <c r="O2034">
        <v>30.771221000000001</v>
      </c>
      <c r="P2034" s="37">
        <v>2.133E-9</v>
      </c>
      <c r="Q2034" t="s">
        <v>2666</v>
      </c>
      <c r="R2034" t="s">
        <v>2666</v>
      </c>
      <c r="S2034" t="s">
        <v>2666</v>
      </c>
      <c r="T2034" t="s">
        <v>2667</v>
      </c>
      <c r="U2034" t="s">
        <v>2667</v>
      </c>
      <c r="V2034" t="s">
        <v>2667</v>
      </c>
      <c r="W2034" t="s">
        <v>860</v>
      </c>
      <c r="X2034" t="s">
        <v>860</v>
      </c>
      <c r="Y2034" t="s">
        <v>6</v>
      </c>
      <c r="Z2034" t="s">
        <v>2240</v>
      </c>
      <c r="AA2034" t="s">
        <v>1945</v>
      </c>
      <c r="AB2034" t="s">
        <v>2668</v>
      </c>
      <c r="AC2034" t="s">
        <v>2242</v>
      </c>
    </row>
    <row r="2035" spans="1:29" x14ac:dyDescent="0.25">
      <c r="A2035" t="s">
        <v>343</v>
      </c>
      <c r="B2035">
        <v>223</v>
      </c>
      <c r="C2035" t="s">
        <v>128</v>
      </c>
      <c r="D2035">
        <v>1980</v>
      </c>
      <c r="E2035" t="s">
        <v>2698</v>
      </c>
      <c r="O2035">
        <v>48.167313</v>
      </c>
      <c r="P2035" s="37">
        <v>4.4070000000000002E-9</v>
      </c>
      <c r="Q2035" t="s">
        <v>2666</v>
      </c>
      <c r="R2035" t="s">
        <v>2666</v>
      </c>
      <c r="S2035" t="s">
        <v>2666</v>
      </c>
      <c r="T2035" t="s">
        <v>2667</v>
      </c>
      <c r="U2035" t="s">
        <v>2667</v>
      </c>
      <c r="V2035" t="s">
        <v>2667</v>
      </c>
      <c r="W2035" t="s">
        <v>860</v>
      </c>
      <c r="X2035" t="s">
        <v>860</v>
      </c>
      <c r="Y2035" t="s">
        <v>6</v>
      </c>
      <c r="Z2035" t="s">
        <v>2240</v>
      </c>
      <c r="AA2035" t="s">
        <v>1945</v>
      </c>
      <c r="AB2035" t="s">
        <v>2668</v>
      </c>
      <c r="AC2035" t="s">
        <v>2242</v>
      </c>
    </row>
    <row r="2036" spans="1:29" x14ac:dyDescent="0.25">
      <c r="A2036" t="s">
        <v>343</v>
      </c>
      <c r="B2036">
        <v>223</v>
      </c>
      <c r="C2036" t="s">
        <v>128</v>
      </c>
      <c r="D2036">
        <v>1981</v>
      </c>
      <c r="E2036" t="s">
        <v>2699</v>
      </c>
      <c r="O2036">
        <v>53.734605999999999</v>
      </c>
      <c r="P2036" s="37">
        <v>8.732E-9</v>
      </c>
      <c r="Q2036" t="s">
        <v>2666</v>
      </c>
      <c r="R2036" t="s">
        <v>2666</v>
      </c>
      <c r="S2036" t="s">
        <v>2666</v>
      </c>
      <c r="T2036" t="s">
        <v>2667</v>
      </c>
      <c r="U2036" t="s">
        <v>2667</v>
      </c>
      <c r="V2036" t="s">
        <v>2667</v>
      </c>
      <c r="W2036" t="s">
        <v>860</v>
      </c>
      <c r="X2036" t="s">
        <v>860</v>
      </c>
      <c r="Y2036" t="s">
        <v>6</v>
      </c>
      <c r="Z2036" t="s">
        <v>2240</v>
      </c>
      <c r="AA2036" t="s">
        <v>1945</v>
      </c>
      <c r="AB2036" t="s">
        <v>2668</v>
      </c>
      <c r="AC2036" t="s">
        <v>2242</v>
      </c>
    </row>
    <row r="2037" spans="1:29" x14ac:dyDescent="0.25">
      <c r="A2037" t="s">
        <v>343</v>
      </c>
      <c r="B2037">
        <v>223</v>
      </c>
      <c r="C2037" t="s">
        <v>128</v>
      </c>
      <c r="D2037">
        <v>1982</v>
      </c>
      <c r="E2037" t="s">
        <v>2700</v>
      </c>
      <c r="O2037">
        <v>52.265188999999999</v>
      </c>
      <c r="P2037" s="37">
        <v>1.7990000000000001E-8</v>
      </c>
      <c r="Q2037" t="s">
        <v>2666</v>
      </c>
      <c r="R2037" t="s">
        <v>2666</v>
      </c>
      <c r="S2037" t="s">
        <v>2666</v>
      </c>
      <c r="T2037" t="s">
        <v>2667</v>
      </c>
      <c r="U2037" t="s">
        <v>2667</v>
      </c>
      <c r="V2037" t="s">
        <v>2667</v>
      </c>
      <c r="W2037" t="s">
        <v>860</v>
      </c>
      <c r="X2037" t="s">
        <v>860</v>
      </c>
      <c r="Y2037" t="s">
        <v>6</v>
      </c>
      <c r="Z2037" t="s">
        <v>2240</v>
      </c>
      <c r="AA2037" t="s">
        <v>1945</v>
      </c>
      <c r="AB2037" t="s">
        <v>2668</v>
      </c>
      <c r="AC2037" t="s">
        <v>2242</v>
      </c>
    </row>
    <row r="2038" spans="1:29" x14ac:dyDescent="0.25">
      <c r="A2038" t="s">
        <v>343</v>
      </c>
      <c r="B2038">
        <v>223</v>
      </c>
      <c r="C2038" t="s">
        <v>128</v>
      </c>
      <c r="D2038">
        <v>1983</v>
      </c>
      <c r="E2038" t="s">
        <v>2701</v>
      </c>
      <c r="O2038">
        <v>47.919975999999998</v>
      </c>
      <c r="P2038" s="37">
        <v>4.1740000000000002E-8</v>
      </c>
      <c r="Q2038" t="s">
        <v>2666</v>
      </c>
      <c r="R2038" t="s">
        <v>2666</v>
      </c>
      <c r="S2038" t="s">
        <v>2666</v>
      </c>
      <c r="T2038" t="s">
        <v>2667</v>
      </c>
      <c r="U2038" t="s">
        <v>2667</v>
      </c>
      <c r="V2038" t="s">
        <v>2667</v>
      </c>
      <c r="W2038" t="s">
        <v>860</v>
      </c>
      <c r="X2038" t="s">
        <v>860</v>
      </c>
      <c r="Y2038" t="s">
        <v>6</v>
      </c>
      <c r="Z2038" t="s">
        <v>2240</v>
      </c>
      <c r="AA2038" t="s">
        <v>1945</v>
      </c>
      <c r="AB2038" t="s">
        <v>2668</v>
      </c>
      <c r="AC2038" t="s">
        <v>2242</v>
      </c>
    </row>
    <row r="2039" spans="1:29" x14ac:dyDescent="0.25">
      <c r="A2039" t="s">
        <v>343</v>
      </c>
      <c r="B2039">
        <v>223</v>
      </c>
      <c r="C2039" t="s">
        <v>128</v>
      </c>
      <c r="D2039">
        <v>1984</v>
      </c>
      <c r="E2039" t="s">
        <v>2702</v>
      </c>
      <c r="O2039">
        <v>91.085649000000004</v>
      </c>
      <c r="P2039" s="37">
        <v>1.374E-7</v>
      </c>
      <c r="Q2039" t="s">
        <v>2666</v>
      </c>
      <c r="R2039" t="s">
        <v>2666</v>
      </c>
      <c r="S2039" t="s">
        <v>2666</v>
      </c>
      <c r="T2039" t="s">
        <v>2667</v>
      </c>
      <c r="U2039" t="s">
        <v>2667</v>
      </c>
      <c r="V2039" t="s">
        <v>2667</v>
      </c>
      <c r="W2039" t="s">
        <v>860</v>
      </c>
      <c r="X2039" t="s">
        <v>860</v>
      </c>
      <c r="Y2039" t="s">
        <v>6</v>
      </c>
      <c r="Z2039" t="s">
        <v>2240</v>
      </c>
      <c r="AA2039" t="s">
        <v>1945</v>
      </c>
      <c r="AB2039" t="s">
        <v>2668</v>
      </c>
      <c r="AC2039" t="s">
        <v>2242</v>
      </c>
    </row>
    <row r="2040" spans="1:29" x14ac:dyDescent="0.25">
      <c r="A2040" t="s">
        <v>343</v>
      </c>
      <c r="B2040">
        <v>223</v>
      </c>
      <c r="C2040" t="s">
        <v>128</v>
      </c>
      <c r="D2040">
        <v>1985</v>
      </c>
      <c r="E2040" t="s">
        <v>2703</v>
      </c>
      <c r="O2040">
        <v>58.886158999999999</v>
      </c>
      <c r="P2040" s="37">
        <v>4.9210000000000002E-7</v>
      </c>
      <c r="Q2040" t="s">
        <v>2666</v>
      </c>
      <c r="R2040" t="s">
        <v>2666</v>
      </c>
      <c r="S2040" t="s">
        <v>2666</v>
      </c>
      <c r="T2040" t="s">
        <v>2667</v>
      </c>
      <c r="U2040" t="s">
        <v>2667</v>
      </c>
      <c r="V2040" t="s">
        <v>2667</v>
      </c>
      <c r="W2040" t="s">
        <v>860</v>
      </c>
      <c r="X2040" t="s">
        <v>860</v>
      </c>
      <c r="Y2040" t="s">
        <v>6</v>
      </c>
      <c r="Z2040" t="s">
        <v>2240</v>
      </c>
      <c r="AA2040" t="s">
        <v>1945</v>
      </c>
      <c r="AB2040" t="s">
        <v>2668</v>
      </c>
      <c r="AC2040" t="s">
        <v>2242</v>
      </c>
    </row>
    <row r="2041" spans="1:29" x14ac:dyDescent="0.25">
      <c r="A2041" t="s">
        <v>343</v>
      </c>
      <c r="B2041">
        <v>223</v>
      </c>
      <c r="C2041" t="s">
        <v>128</v>
      </c>
      <c r="D2041">
        <v>1986</v>
      </c>
      <c r="E2041" t="s">
        <v>2704</v>
      </c>
      <c r="O2041">
        <v>56.322372000000001</v>
      </c>
      <c r="P2041" s="37">
        <v>1.3030000000000001E-6</v>
      </c>
      <c r="Q2041" t="s">
        <v>2666</v>
      </c>
      <c r="R2041" t="s">
        <v>2666</v>
      </c>
      <c r="S2041" t="s">
        <v>2666</v>
      </c>
      <c r="T2041" t="s">
        <v>2667</v>
      </c>
      <c r="U2041" t="s">
        <v>2667</v>
      </c>
      <c r="V2041" t="s">
        <v>2667</v>
      </c>
      <c r="W2041" t="s">
        <v>860</v>
      </c>
      <c r="X2041" t="s">
        <v>860</v>
      </c>
      <c r="Y2041" t="s">
        <v>6</v>
      </c>
      <c r="Z2041" t="s">
        <v>2240</v>
      </c>
      <c r="AA2041" t="s">
        <v>1945</v>
      </c>
      <c r="AB2041" t="s">
        <v>2668</v>
      </c>
      <c r="AC2041" t="s">
        <v>2242</v>
      </c>
    </row>
    <row r="2042" spans="1:29" x14ac:dyDescent="0.25">
      <c r="A2042" t="s">
        <v>343</v>
      </c>
      <c r="B2042">
        <v>223</v>
      </c>
      <c r="C2042" t="s">
        <v>128</v>
      </c>
      <c r="D2042">
        <v>1987</v>
      </c>
      <c r="E2042" t="s">
        <v>2705</v>
      </c>
      <c r="O2042">
        <v>107.70811999999999</v>
      </c>
      <c r="P2042" s="37">
        <v>4.1060000000000002E-6</v>
      </c>
      <c r="Q2042" t="s">
        <v>2666</v>
      </c>
      <c r="R2042" t="s">
        <v>2666</v>
      </c>
      <c r="S2042" t="s">
        <v>2666</v>
      </c>
      <c r="T2042" t="s">
        <v>2667</v>
      </c>
      <c r="U2042" t="s">
        <v>2667</v>
      </c>
      <c r="V2042" t="s">
        <v>2667</v>
      </c>
      <c r="W2042" t="s">
        <v>860</v>
      </c>
      <c r="X2042" t="s">
        <v>860</v>
      </c>
      <c r="Y2042" t="s">
        <v>6</v>
      </c>
      <c r="Z2042" t="s">
        <v>2240</v>
      </c>
      <c r="AA2042" t="s">
        <v>1945</v>
      </c>
      <c r="AB2042" t="s">
        <v>2668</v>
      </c>
      <c r="AC2042" t="s">
        <v>2242</v>
      </c>
    </row>
    <row r="2043" spans="1:29" x14ac:dyDescent="0.25">
      <c r="A2043" t="s">
        <v>343</v>
      </c>
      <c r="B2043">
        <v>223</v>
      </c>
      <c r="C2043" t="s">
        <v>128</v>
      </c>
      <c r="D2043">
        <v>1988</v>
      </c>
      <c r="E2043" t="s">
        <v>2706</v>
      </c>
      <c r="O2043">
        <v>75.674177999999998</v>
      </c>
      <c r="P2043">
        <v>3.0830000000000001E-5</v>
      </c>
      <c r="Q2043" t="s">
        <v>2666</v>
      </c>
      <c r="R2043" t="s">
        <v>2666</v>
      </c>
      <c r="S2043" t="s">
        <v>2666</v>
      </c>
      <c r="T2043" t="s">
        <v>2667</v>
      </c>
      <c r="U2043" t="s">
        <v>2667</v>
      </c>
      <c r="V2043" t="s">
        <v>2667</v>
      </c>
      <c r="W2043" t="s">
        <v>860</v>
      </c>
      <c r="X2043" t="s">
        <v>860</v>
      </c>
      <c r="Y2043" t="s">
        <v>6</v>
      </c>
      <c r="Z2043" t="s">
        <v>2240</v>
      </c>
      <c r="AA2043" t="s">
        <v>1945</v>
      </c>
      <c r="AB2043" t="s">
        <v>2668</v>
      </c>
      <c r="AC2043" t="s">
        <v>2242</v>
      </c>
    </row>
    <row r="2044" spans="1:29" x14ac:dyDescent="0.25">
      <c r="A2044" t="s">
        <v>343</v>
      </c>
      <c r="B2044">
        <v>223</v>
      </c>
      <c r="C2044" t="s">
        <v>128</v>
      </c>
      <c r="D2044">
        <v>1989</v>
      </c>
      <c r="E2044" t="s">
        <v>2707</v>
      </c>
      <c r="O2044">
        <v>33.814155999999997</v>
      </c>
      <c r="P2044">
        <v>4.527E-4</v>
      </c>
      <c r="Q2044" t="s">
        <v>2666</v>
      </c>
      <c r="R2044" t="s">
        <v>2666</v>
      </c>
      <c r="S2044" t="s">
        <v>2666</v>
      </c>
      <c r="T2044" t="s">
        <v>2667</v>
      </c>
      <c r="U2044" t="s">
        <v>2667</v>
      </c>
      <c r="V2044" t="s">
        <v>2667</v>
      </c>
      <c r="W2044" t="s">
        <v>860</v>
      </c>
      <c r="X2044" t="s">
        <v>860</v>
      </c>
      <c r="Y2044" t="s">
        <v>6</v>
      </c>
      <c r="Z2044" t="s">
        <v>2240</v>
      </c>
      <c r="AA2044" t="s">
        <v>1945</v>
      </c>
      <c r="AB2044" t="s">
        <v>2668</v>
      </c>
      <c r="AC2044" t="s">
        <v>2242</v>
      </c>
    </row>
    <row r="2045" spans="1:29" x14ac:dyDescent="0.25">
      <c r="A2045" t="s">
        <v>343</v>
      </c>
      <c r="B2045">
        <v>223</v>
      </c>
      <c r="C2045" t="s">
        <v>128</v>
      </c>
      <c r="D2045">
        <v>1990</v>
      </c>
      <c r="E2045" t="s">
        <v>2708</v>
      </c>
      <c r="O2045">
        <v>50.020401999999997</v>
      </c>
      <c r="P2045">
        <v>1.130485E-2</v>
      </c>
      <c r="Q2045" t="s">
        <v>2666</v>
      </c>
      <c r="R2045" t="s">
        <v>2666</v>
      </c>
      <c r="S2045" t="s">
        <v>2666</v>
      </c>
      <c r="T2045" t="s">
        <v>2667</v>
      </c>
      <c r="U2045" t="s">
        <v>2667</v>
      </c>
      <c r="V2045" t="s">
        <v>2667</v>
      </c>
      <c r="W2045" t="s">
        <v>860</v>
      </c>
      <c r="X2045" t="s">
        <v>860</v>
      </c>
      <c r="Y2045" t="s">
        <v>6</v>
      </c>
      <c r="Z2045" t="s">
        <v>2240</v>
      </c>
      <c r="AA2045" t="s">
        <v>1945</v>
      </c>
      <c r="AB2045" t="s">
        <v>2668</v>
      </c>
      <c r="AC2045" t="s">
        <v>2242</v>
      </c>
    </row>
    <row r="2046" spans="1:29" x14ac:dyDescent="0.25">
      <c r="A2046" t="s">
        <v>343</v>
      </c>
      <c r="B2046">
        <v>223</v>
      </c>
      <c r="C2046" t="s">
        <v>128</v>
      </c>
      <c r="D2046">
        <v>1991</v>
      </c>
      <c r="E2046" t="s">
        <v>2709</v>
      </c>
      <c r="O2046">
        <v>60.328510000000001</v>
      </c>
      <c r="P2046">
        <v>5.9011340000000002E-2</v>
      </c>
      <c r="Q2046" t="s">
        <v>2666</v>
      </c>
      <c r="R2046" t="s">
        <v>2666</v>
      </c>
      <c r="S2046" t="s">
        <v>2666</v>
      </c>
      <c r="T2046" t="s">
        <v>2667</v>
      </c>
      <c r="U2046" t="s">
        <v>2667</v>
      </c>
      <c r="V2046" t="s">
        <v>2667</v>
      </c>
      <c r="W2046" t="s">
        <v>860</v>
      </c>
      <c r="X2046" t="s">
        <v>860</v>
      </c>
      <c r="Y2046" t="s">
        <v>6</v>
      </c>
      <c r="Z2046" t="s">
        <v>2240</v>
      </c>
      <c r="AA2046" t="s">
        <v>1945</v>
      </c>
      <c r="AB2046" t="s">
        <v>2668</v>
      </c>
      <c r="AC2046" t="s">
        <v>2242</v>
      </c>
    </row>
    <row r="2047" spans="1:29" x14ac:dyDescent="0.25">
      <c r="A2047" t="s">
        <v>343</v>
      </c>
      <c r="B2047">
        <v>223</v>
      </c>
      <c r="C2047" t="s">
        <v>128</v>
      </c>
      <c r="D2047">
        <v>1992</v>
      </c>
      <c r="E2047" t="s">
        <v>2710</v>
      </c>
      <c r="O2047">
        <v>98.449274000000003</v>
      </c>
      <c r="P2047">
        <v>0.62740863000000002</v>
      </c>
      <c r="Q2047" t="s">
        <v>2666</v>
      </c>
      <c r="R2047" t="s">
        <v>2666</v>
      </c>
      <c r="S2047" t="s">
        <v>2666</v>
      </c>
      <c r="T2047" t="s">
        <v>2667</v>
      </c>
      <c r="U2047" t="s">
        <v>2667</v>
      </c>
      <c r="V2047" t="s">
        <v>2667</v>
      </c>
      <c r="W2047" t="s">
        <v>860</v>
      </c>
      <c r="X2047" t="s">
        <v>860</v>
      </c>
      <c r="Y2047" t="s">
        <v>6</v>
      </c>
      <c r="Z2047" t="s">
        <v>2240</v>
      </c>
      <c r="AA2047" t="s">
        <v>1945</v>
      </c>
      <c r="AB2047" t="s">
        <v>2668</v>
      </c>
      <c r="AC2047" t="s">
        <v>2242</v>
      </c>
    </row>
    <row r="2048" spans="1:29" x14ac:dyDescent="0.25">
      <c r="A2048" t="s">
        <v>343</v>
      </c>
      <c r="B2048">
        <v>223</v>
      </c>
      <c r="C2048" t="s">
        <v>128</v>
      </c>
      <c r="D2048">
        <v>1993</v>
      </c>
      <c r="E2048" t="s">
        <v>2711</v>
      </c>
      <c r="I2048">
        <v>152.30736999999999</v>
      </c>
      <c r="O2048">
        <v>77.053822999999994</v>
      </c>
      <c r="P2048">
        <v>13.799068999999999</v>
      </c>
      <c r="Q2048" t="s">
        <v>2666</v>
      </c>
      <c r="R2048" t="s">
        <v>2666</v>
      </c>
      <c r="S2048" t="s">
        <v>2666</v>
      </c>
      <c r="T2048" t="s">
        <v>2667</v>
      </c>
      <c r="U2048" t="s">
        <v>2667</v>
      </c>
      <c r="V2048" t="s">
        <v>2667</v>
      </c>
      <c r="W2048" t="s">
        <v>860</v>
      </c>
      <c r="X2048" t="s">
        <v>860</v>
      </c>
      <c r="Y2048" t="s">
        <v>6</v>
      </c>
      <c r="Z2048" t="s">
        <v>2240</v>
      </c>
      <c r="AA2048" t="s">
        <v>1945</v>
      </c>
      <c r="AB2048" t="s">
        <v>2668</v>
      </c>
      <c r="AC2048" t="s">
        <v>2242</v>
      </c>
    </row>
    <row r="2049" spans="1:29" x14ac:dyDescent="0.25">
      <c r="A2049" t="s">
        <v>343</v>
      </c>
      <c r="B2049">
        <v>223</v>
      </c>
      <c r="C2049" t="s">
        <v>128</v>
      </c>
      <c r="D2049">
        <v>1994</v>
      </c>
      <c r="E2049" t="s">
        <v>2712</v>
      </c>
      <c r="I2049">
        <v>85.419375000000002</v>
      </c>
      <c r="J2049">
        <v>22.770845999999999</v>
      </c>
      <c r="K2049">
        <v>62.648529000000003</v>
      </c>
      <c r="O2049">
        <v>39.513874000000001</v>
      </c>
      <c r="P2049">
        <v>349.25799999999998</v>
      </c>
      <c r="Q2049" t="s">
        <v>2666</v>
      </c>
      <c r="R2049" t="s">
        <v>2666</v>
      </c>
      <c r="S2049" t="s">
        <v>2666</v>
      </c>
      <c r="T2049" t="s">
        <v>2667</v>
      </c>
      <c r="U2049" t="s">
        <v>2667</v>
      </c>
      <c r="V2049" t="s">
        <v>2667</v>
      </c>
      <c r="W2049" t="s">
        <v>860</v>
      </c>
      <c r="X2049" t="s">
        <v>860</v>
      </c>
      <c r="Y2049" t="s">
        <v>6</v>
      </c>
      <c r="Z2049" t="s">
        <v>2240</v>
      </c>
      <c r="AA2049" t="s">
        <v>1945</v>
      </c>
      <c r="AB2049" t="s">
        <v>2668</v>
      </c>
      <c r="AC2049" t="s">
        <v>2242</v>
      </c>
    </row>
    <row r="2050" spans="1:29" x14ac:dyDescent="0.25">
      <c r="A2050" t="s">
        <v>343</v>
      </c>
      <c r="B2050">
        <v>223</v>
      </c>
      <c r="C2050" t="s">
        <v>128</v>
      </c>
      <c r="D2050">
        <v>1995</v>
      </c>
      <c r="E2050" t="s">
        <v>2713</v>
      </c>
      <c r="I2050">
        <v>50.145415999999997</v>
      </c>
      <c r="J2050">
        <v>12.680104</v>
      </c>
      <c r="K2050">
        <v>37.465311999999997</v>
      </c>
      <c r="O2050">
        <v>32.725102999999997</v>
      </c>
      <c r="P2050">
        <v>720.34900000000005</v>
      </c>
      <c r="Q2050" t="s">
        <v>2666</v>
      </c>
      <c r="R2050" t="s">
        <v>2666</v>
      </c>
      <c r="S2050" t="s">
        <v>2666</v>
      </c>
      <c r="T2050" t="s">
        <v>2667</v>
      </c>
      <c r="U2050" t="s">
        <v>2667</v>
      </c>
      <c r="V2050" t="s">
        <v>2667</v>
      </c>
      <c r="W2050" t="s">
        <v>860</v>
      </c>
      <c r="X2050" t="s">
        <v>860</v>
      </c>
      <c r="Y2050" t="s">
        <v>6</v>
      </c>
      <c r="Z2050" t="s">
        <v>2240</v>
      </c>
      <c r="AA2050" t="s">
        <v>1945</v>
      </c>
      <c r="AB2050" t="s">
        <v>2668</v>
      </c>
      <c r="AC2050" t="s">
        <v>2242</v>
      </c>
    </row>
    <row r="2051" spans="1:29" x14ac:dyDescent="0.25">
      <c r="A2051" t="s">
        <v>343</v>
      </c>
      <c r="B2051">
        <v>223</v>
      </c>
      <c r="C2051" t="s">
        <v>128</v>
      </c>
      <c r="D2051">
        <v>1996</v>
      </c>
      <c r="E2051" t="s">
        <v>2714</v>
      </c>
      <c r="I2051">
        <v>44.601998000000002</v>
      </c>
      <c r="J2051">
        <v>12.004042</v>
      </c>
      <c r="K2051">
        <v>32.597956000000003</v>
      </c>
      <c r="O2051">
        <v>40.263309999999997</v>
      </c>
      <c r="P2051">
        <v>854.029</v>
      </c>
      <c r="Q2051" t="s">
        <v>2666</v>
      </c>
      <c r="R2051" t="s">
        <v>2666</v>
      </c>
      <c r="S2051" t="s">
        <v>2666</v>
      </c>
      <c r="T2051" t="s">
        <v>2667</v>
      </c>
      <c r="U2051" t="s">
        <v>2667</v>
      </c>
      <c r="V2051" t="s">
        <v>2667</v>
      </c>
      <c r="W2051" t="s">
        <v>860</v>
      </c>
      <c r="X2051" t="s">
        <v>860</v>
      </c>
      <c r="Y2051" t="s">
        <v>6</v>
      </c>
      <c r="Z2051" t="s">
        <v>2240</v>
      </c>
      <c r="AA2051" t="s">
        <v>1945</v>
      </c>
      <c r="AB2051" t="s">
        <v>2668</v>
      </c>
      <c r="AC2051" t="s">
        <v>2242</v>
      </c>
    </row>
    <row r="2052" spans="1:29" x14ac:dyDescent="0.25">
      <c r="A2052" t="s">
        <v>343</v>
      </c>
      <c r="B2052">
        <v>223</v>
      </c>
      <c r="C2052" t="s">
        <v>128</v>
      </c>
      <c r="D2052">
        <v>1997</v>
      </c>
      <c r="E2052" t="s">
        <v>2715</v>
      </c>
      <c r="I2052">
        <v>47.397091000000003</v>
      </c>
      <c r="J2052">
        <v>12.837495000000001</v>
      </c>
      <c r="K2052">
        <v>34.559595999999999</v>
      </c>
      <c r="O2052">
        <v>42.461512999999997</v>
      </c>
      <c r="P2052">
        <v>952.56899999999996</v>
      </c>
      <c r="Q2052" t="s">
        <v>2666</v>
      </c>
      <c r="R2052" t="s">
        <v>2666</v>
      </c>
      <c r="S2052" t="s">
        <v>2666</v>
      </c>
      <c r="T2052" t="s">
        <v>2667</v>
      </c>
      <c r="U2052" t="s">
        <v>2667</v>
      </c>
      <c r="V2052" t="s">
        <v>2667</v>
      </c>
      <c r="W2052" t="s">
        <v>860</v>
      </c>
      <c r="X2052" t="s">
        <v>860</v>
      </c>
      <c r="Y2052" t="s">
        <v>6</v>
      </c>
      <c r="Z2052" t="s">
        <v>2240</v>
      </c>
      <c r="AA2052" t="s">
        <v>1945</v>
      </c>
      <c r="AB2052" t="s">
        <v>2668</v>
      </c>
      <c r="AC2052" t="s">
        <v>2242</v>
      </c>
    </row>
    <row r="2053" spans="1:29" x14ac:dyDescent="0.25">
      <c r="A2053" t="s">
        <v>343</v>
      </c>
      <c r="B2053">
        <v>223</v>
      </c>
      <c r="C2053" t="s">
        <v>128</v>
      </c>
      <c r="D2053">
        <v>1998</v>
      </c>
      <c r="E2053" t="s">
        <v>2716</v>
      </c>
      <c r="I2053">
        <v>48.972876999999997</v>
      </c>
      <c r="J2053">
        <v>12.910550000000001</v>
      </c>
      <c r="K2053">
        <v>36.062327000000003</v>
      </c>
      <c r="O2053">
        <v>54.373558000000003</v>
      </c>
      <c r="P2053">
        <v>1003.288</v>
      </c>
      <c r="Q2053" t="s">
        <v>2666</v>
      </c>
      <c r="R2053" t="s">
        <v>2666</v>
      </c>
      <c r="S2053" t="s">
        <v>2666</v>
      </c>
      <c r="T2053" t="s">
        <v>2667</v>
      </c>
      <c r="U2053" t="s">
        <v>2667</v>
      </c>
      <c r="V2053" t="s">
        <v>2667</v>
      </c>
      <c r="W2053" t="s">
        <v>860</v>
      </c>
      <c r="X2053" t="s">
        <v>860</v>
      </c>
      <c r="Y2053" t="s">
        <v>6</v>
      </c>
      <c r="Z2053" t="s">
        <v>2240</v>
      </c>
      <c r="AA2053" t="s">
        <v>1945</v>
      </c>
      <c r="AB2053" t="s">
        <v>2668</v>
      </c>
      <c r="AC2053" t="s">
        <v>2242</v>
      </c>
    </row>
    <row r="2054" spans="1:29" x14ac:dyDescent="0.25">
      <c r="A2054" t="s">
        <v>343</v>
      </c>
      <c r="B2054">
        <v>223</v>
      </c>
      <c r="C2054" t="s">
        <v>128</v>
      </c>
      <c r="D2054">
        <v>1999</v>
      </c>
      <c r="E2054" t="s">
        <v>2717</v>
      </c>
      <c r="I2054">
        <v>48.264758</v>
      </c>
      <c r="J2054">
        <v>12.500838999999999</v>
      </c>
      <c r="K2054">
        <v>35.763919000000001</v>
      </c>
      <c r="O2054">
        <v>64.559049999999999</v>
      </c>
      <c r="P2054">
        <v>1088.1189999999999</v>
      </c>
      <c r="Q2054" t="s">
        <v>2666</v>
      </c>
      <c r="R2054" t="s">
        <v>2666</v>
      </c>
      <c r="S2054" t="s">
        <v>2666</v>
      </c>
      <c r="T2054" t="s">
        <v>2667</v>
      </c>
      <c r="U2054" t="s">
        <v>2667</v>
      </c>
      <c r="V2054" t="s">
        <v>2667</v>
      </c>
      <c r="W2054" t="s">
        <v>860</v>
      </c>
      <c r="X2054" t="s">
        <v>860</v>
      </c>
      <c r="Y2054" t="s">
        <v>6</v>
      </c>
      <c r="Z2054" t="s">
        <v>2240</v>
      </c>
      <c r="AA2054" t="s">
        <v>1945</v>
      </c>
      <c r="AB2054" t="s">
        <v>2668</v>
      </c>
      <c r="AC2054" t="s">
        <v>2242</v>
      </c>
    </row>
    <row r="2055" spans="1:29" x14ac:dyDescent="0.25">
      <c r="A2055" t="s">
        <v>343</v>
      </c>
      <c r="B2055">
        <v>223</v>
      </c>
      <c r="C2055" t="s">
        <v>128</v>
      </c>
      <c r="D2055">
        <v>2000</v>
      </c>
      <c r="E2055" t="s">
        <v>2718</v>
      </c>
      <c r="I2055">
        <v>46.975375999999997</v>
      </c>
      <c r="J2055">
        <v>14.231839000000001</v>
      </c>
      <c r="K2055">
        <v>32.743537000000003</v>
      </c>
      <c r="M2055">
        <v>65.562686999999997</v>
      </c>
      <c r="O2055">
        <v>62.647505000000002</v>
      </c>
      <c r="P2055">
        <v>1199.058</v>
      </c>
      <c r="Q2055" t="s">
        <v>2666</v>
      </c>
      <c r="R2055" t="s">
        <v>2666</v>
      </c>
      <c r="S2055" t="s">
        <v>2666</v>
      </c>
      <c r="T2055" t="s">
        <v>2667</v>
      </c>
      <c r="U2055" t="s">
        <v>2667</v>
      </c>
      <c r="V2055" t="s">
        <v>2667</v>
      </c>
      <c r="W2055" t="s">
        <v>860</v>
      </c>
      <c r="X2055" t="s">
        <v>860</v>
      </c>
      <c r="Y2055" t="s">
        <v>6</v>
      </c>
      <c r="Z2055" t="s">
        <v>2240</v>
      </c>
      <c r="AA2055" t="s">
        <v>1945</v>
      </c>
      <c r="AB2055" t="s">
        <v>2668</v>
      </c>
      <c r="AC2055" t="s">
        <v>2242</v>
      </c>
    </row>
    <row r="2056" spans="1:29" x14ac:dyDescent="0.25">
      <c r="A2056" t="s">
        <v>343</v>
      </c>
      <c r="B2056">
        <v>223</v>
      </c>
      <c r="C2056" t="s">
        <v>128</v>
      </c>
      <c r="D2056">
        <v>2001</v>
      </c>
      <c r="E2056" t="s">
        <v>2719</v>
      </c>
      <c r="I2056">
        <v>49.015397999999998</v>
      </c>
      <c r="J2056">
        <v>11.377592</v>
      </c>
      <c r="K2056">
        <v>37.637805999999998</v>
      </c>
      <c r="M2056">
        <v>70.056206000000003</v>
      </c>
      <c r="N2056">
        <v>67.333063999999993</v>
      </c>
      <c r="O2056">
        <v>66.267926000000003</v>
      </c>
      <c r="P2056">
        <v>1315.7090000000001</v>
      </c>
      <c r="Q2056" t="s">
        <v>2666</v>
      </c>
      <c r="R2056" t="s">
        <v>2666</v>
      </c>
      <c r="S2056" t="s">
        <v>2666</v>
      </c>
      <c r="T2056" t="s">
        <v>2667</v>
      </c>
      <c r="U2056" t="s">
        <v>2667</v>
      </c>
      <c r="V2056" t="s">
        <v>2667</v>
      </c>
      <c r="W2056" t="s">
        <v>860</v>
      </c>
      <c r="X2056" t="s">
        <v>860</v>
      </c>
      <c r="Y2056" t="s">
        <v>6</v>
      </c>
      <c r="Z2056" t="s">
        <v>2240</v>
      </c>
      <c r="AA2056" t="s">
        <v>1945</v>
      </c>
      <c r="AB2056" t="s">
        <v>2668</v>
      </c>
      <c r="AC2056" t="s">
        <v>2242</v>
      </c>
    </row>
    <row r="2057" spans="1:29" x14ac:dyDescent="0.25">
      <c r="A2057" t="s">
        <v>343</v>
      </c>
      <c r="B2057">
        <v>223</v>
      </c>
      <c r="C2057" t="s">
        <v>128</v>
      </c>
      <c r="D2057">
        <v>2002</v>
      </c>
      <c r="E2057" t="s">
        <v>2720</v>
      </c>
      <c r="I2057">
        <v>52.551689000000003</v>
      </c>
      <c r="J2057">
        <v>10.86598</v>
      </c>
      <c r="K2057">
        <v>41.685709000000003</v>
      </c>
      <c r="M2057">
        <v>78.865700000000004</v>
      </c>
      <c r="N2057">
        <v>76.160687999999993</v>
      </c>
      <c r="O2057">
        <v>75.041214999999994</v>
      </c>
      <c r="P2057">
        <v>1487.5050000000001</v>
      </c>
      <c r="Q2057" t="s">
        <v>2666</v>
      </c>
      <c r="R2057" t="s">
        <v>2666</v>
      </c>
      <c r="S2057" t="s">
        <v>2666</v>
      </c>
      <c r="T2057" t="s">
        <v>2667</v>
      </c>
      <c r="U2057" t="s">
        <v>2667</v>
      </c>
      <c r="V2057" t="s">
        <v>2667</v>
      </c>
      <c r="W2057" t="s">
        <v>860</v>
      </c>
      <c r="X2057" t="s">
        <v>860</v>
      </c>
      <c r="Y2057" t="s">
        <v>6</v>
      </c>
      <c r="Z2057" t="s">
        <v>2240</v>
      </c>
      <c r="AA2057" t="s">
        <v>1945</v>
      </c>
      <c r="AB2057" t="s">
        <v>2668</v>
      </c>
      <c r="AC2057" t="s">
        <v>2242</v>
      </c>
    </row>
    <row r="2058" spans="1:29" x14ac:dyDescent="0.25">
      <c r="A2058" t="s">
        <v>343</v>
      </c>
      <c r="B2058">
        <v>223</v>
      </c>
      <c r="C2058" t="s">
        <v>128</v>
      </c>
      <c r="D2058">
        <v>2003</v>
      </c>
      <c r="E2058" t="s">
        <v>2721</v>
      </c>
      <c r="I2058">
        <v>48.143396000000003</v>
      </c>
      <c r="J2058">
        <v>10.373651000000001</v>
      </c>
      <c r="K2058">
        <v>37.769745</v>
      </c>
      <c r="M2058">
        <v>73.896079999999998</v>
      </c>
      <c r="N2058">
        <v>71.584434999999999</v>
      </c>
      <c r="O2058">
        <v>70.643443000000005</v>
      </c>
      <c r="P2058">
        <v>1716.252</v>
      </c>
      <c r="Q2058" t="s">
        <v>2666</v>
      </c>
      <c r="R2058" t="s">
        <v>2666</v>
      </c>
      <c r="S2058" t="s">
        <v>2666</v>
      </c>
      <c r="T2058" t="s">
        <v>2667</v>
      </c>
      <c r="U2058" t="s">
        <v>2667</v>
      </c>
      <c r="V2058" t="s">
        <v>2667</v>
      </c>
      <c r="W2058" t="s">
        <v>860</v>
      </c>
      <c r="X2058" t="s">
        <v>860</v>
      </c>
      <c r="Y2058" t="s">
        <v>6</v>
      </c>
      <c r="Z2058" t="s">
        <v>2240</v>
      </c>
      <c r="AA2058" t="s">
        <v>1945</v>
      </c>
      <c r="AB2058" t="s">
        <v>2668</v>
      </c>
      <c r="AC2058" t="s">
        <v>2242</v>
      </c>
    </row>
    <row r="2059" spans="1:29" x14ac:dyDescent="0.25">
      <c r="A2059" t="s">
        <v>343</v>
      </c>
      <c r="B2059">
        <v>223</v>
      </c>
      <c r="C2059" t="s">
        <v>128</v>
      </c>
      <c r="D2059">
        <v>2004</v>
      </c>
      <c r="E2059" t="s">
        <v>2722</v>
      </c>
      <c r="I2059">
        <v>44.839694999999999</v>
      </c>
      <c r="J2059">
        <v>11.908493999999999</v>
      </c>
      <c r="K2059">
        <v>32.931201000000001</v>
      </c>
      <c r="M2059">
        <v>70.166735000000003</v>
      </c>
      <c r="N2059">
        <v>68.112285999999997</v>
      </c>
      <c r="O2059">
        <v>67.159004999999993</v>
      </c>
      <c r="P2059">
        <v>1955.2429999999999</v>
      </c>
      <c r="Q2059" t="s">
        <v>2666</v>
      </c>
      <c r="R2059" t="s">
        <v>2666</v>
      </c>
      <c r="S2059" t="s">
        <v>2666</v>
      </c>
      <c r="T2059" t="s">
        <v>2667</v>
      </c>
      <c r="U2059" t="s">
        <v>2667</v>
      </c>
      <c r="V2059" t="s">
        <v>2667</v>
      </c>
      <c r="W2059" t="s">
        <v>860</v>
      </c>
      <c r="X2059" t="s">
        <v>860</v>
      </c>
      <c r="Y2059" t="s">
        <v>6</v>
      </c>
      <c r="Z2059" t="s">
        <v>2240</v>
      </c>
      <c r="AA2059" t="s">
        <v>1945</v>
      </c>
      <c r="AB2059" t="s">
        <v>2668</v>
      </c>
      <c r="AC2059" t="s">
        <v>2242</v>
      </c>
    </row>
    <row r="2060" spans="1:29" x14ac:dyDescent="0.25">
      <c r="A2060" t="s">
        <v>343</v>
      </c>
      <c r="B2060">
        <v>223</v>
      </c>
      <c r="C2060" t="s">
        <v>128</v>
      </c>
      <c r="D2060">
        <v>2005</v>
      </c>
      <c r="E2060" t="s">
        <v>2723</v>
      </c>
      <c r="I2060">
        <v>46.262016000000003</v>
      </c>
      <c r="J2060">
        <v>13.842465000000001</v>
      </c>
      <c r="K2060">
        <v>32.419550999999998</v>
      </c>
      <c r="M2060">
        <v>68.659284</v>
      </c>
      <c r="N2060">
        <v>67.040881999999996</v>
      </c>
      <c r="O2060">
        <v>66.333911999999998</v>
      </c>
      <c r="P2060">
        <v>2168.241</v>
      </c>
      <c r="Q2060" t="s">
        <v>2666</v>
      </c>
      <c r="R2060" t="s">
        <v>2666</v>
      </c>
      <c r="S2060" t="s">
        <v>2666</v>
      </c>
      <c r="T2060" t="s">
        <v>2667</v>
      </c>
      <c r="U2060" t="s">
        <v>2667</v>
      </c>
      <c r="V2060" t="s">
        <v>2667</v>
      </c>
      <c r="W2060" t="s">
        <v>860</v>
      </c>
      <c r="X2060" t="s">
        <v>860</v>
      </c>
      <c r="Y2060" t="s">
        <v>6</v>
      </c>
      <c r="Z2060" t="s">
        <v>2240</v>
      </c>
      <c r="AA2060" t="s">
        <v>1945</v>
      </c>
      <c r="AB2060" t="s">
        <v>2668</v>
      </c>
      <c r="AC2060" t="s">
        <v>2242</v>
      </c>
    </row>
    <row r="2061" spans="1:29" x14ac:dyDescent="0.25">
      <c r="A2061" t="s">
        <v>343</v>
      </c>
      <c r="B2061">
        <v>223</v>
      </c>
      <c r="C2061" t="s">
        <v>128</v>
      </c>
      <c r="D2061">
        <v>2006</v>
      </c>
      <c r="E2061" t="s">
        <v>2724</v>
      </c>
      <c r="I2061">
        <v>49.768667999999998</v>
      </c>
      <c r="J2061">
        <v>15.217033000000001</v>
      </c>
      <c r="K2061">
        <v>34.551634999999997</v>
      </c>
      <c r="M2061">
        <v>65.920128000000005</v>
      </c>
      <c r="N2061">
        <v>64.672336999999999</v>
      </c>
      <c r="O2061">
        <v>64.025198000000003</v>
      </c>
      <c r="P2061">
        <v>2406.7109999999998</v>
      </c>
      <c r="Q2061" t="s">
        <v>2666</v>
      </c>
      <c r="R2061" t="s">
        <v>2666</v>
      </c>
      <c r="S2061" t="s">
        <v>2666</v>
      </c>
      <c r="T2061" t="s">
        <v>2667</v>
      </c>
      <c r="U2061" t="s">
        <v>2667</v>
      </c>
      <c r="V2061" t="s">
        <v>2667</v>
      </c>
      <c r="W2061" t="s">
        <v>860</v>
      </c>
      <c r="X2061" t="s">
        <v>860</v>
      </c>
      <c r="Y2061" t="s">
        <v>6</v>
      </c>
      <c r="Z2061" t="s">
        <v>2240</v>
      </c>
      <c r="AA2061" t="s">
        <v>1945</v>
      </c>
      <c r="AB2061" t="s">
        <v>2668</v>
      </c>
      <c r="AC2061" t="s">
        <v>2242</v>
      </c>
    </row>
    <row r="2062" spans="1:29" x14ac:dyDescent="0.25">
      <c r="A2062" t="s">
        <v>343</v>
      </c>
      <c r="B2062">
        <v>223</v>
      </c>
      <c r="C2062" t="s">
        <v>128</v>
      </c>
      <c r="D2062">
        <v>2007</v>
      </c>
      <c r="E2062" t="s">
        <v>2725</v>
      </c>
      <c r="I2062">
        <v>47.473436</v>
      </c>
      <c r="J2062">
        <v>17.466633999999999</v>
      </c>
      <c r="K2062">
        <v>30.006802</v>
      </c>
      <c r="M2062">
        <v>64.186340999999999</v>
      </c>
      <c r="N2062">
        <v>63.070242</v>
      </c>
      <c r="O2062">
        <v>62.496853000000002</v>
      </c>
      <c r="P2062">
        <v>2718.297</v>
      </c>
      <c r="Q2062" t="s">
        <v>2666</v>
      </c>
      <c r="R2062" t="s">
        <v>2666</v>
      </c>
      <c r="S2062" t="s">
        <v>2666</v>
      </c>
      <c r="T2062" t="s">
        <v>2667</v>
      </c>
      <c r="U2062" t="s">
        <v>2667</v>
      </c>
      <c r="V2062" t="s">
        <v>2667</v>
      </c>
      <c r="W2062" t="s">
        <v>860</v>
      </c>
      <c r="X2062" t="s">
        <v>860</v>
      </c>
      <c r="Y2062" t="s">
        <v>6</v>
      </c>
      <c r="Z2062" t="s">
        <v>2240</v>
      </c>
      <c r="AA2062" t="s">
        <v>1945</v>
      </c>
      <c r="AB2062" t="s">
        <v>2668</v>
      </c>
      <c r="AC2062" t="s">
        <v>2242</v>
      </c>
    </row>
    <row r="2063" spans="1:29" x14ac:dyDescent="0.25">
      <c r="A2063" t="s">
        <v>343</v>
      </c>
      <c r="B2063">
        <v>223</v>
      </c>
      <c r="C2063" t="s">
        <v>128</v>
      </c>
      <c r="D2063">
        <v>2008</v>
      </c>
      <c r="E2063" t="s">
        <v>2726</v>
      </c>
      <c r="I2063">
        <v>55.227032000000001</v>
      </c>
      <c r="J2063">
        <v>19.549043999999999</v>
      </c>
      <c r="K2063">
        <v>35.677987000000002</v>
      </c>
      <c r="M2063">
        <v>62.370835</v>
      </c>
      <c r="N2063">
        <v>61.456144000000002</v>
      </c>
      <c r="O2063">
        <v>60.691633000000003</v>
      </c>
      <c r="P2063">
        <v>3107.9780000000001</v>
      </c>
      <c r="Q2063" t="s">
        <v>2666</v>
      </c>
      <c r="R2063" t="s">
        <v>2666</v>
      </c>
      <c r="S2063" t="s">
        <v>2666</v>
      </c>
      <c r="T2063" t="s">
        <v>2667</v>
      </c>
      <c r="U2063" t="s">
        <v>2667</v>
      </c>
      <c r="V2063" t="s">
        <v>2667</v>
      </c>
      <c r="W2063" t="s">
        <v>860</v>
      </c>
      <c r="X2063" t="s">
        <v>860</v>
      </c>
      <c r="Y2063" t="s">
        <v>6</v>
      </c>
      <c r="Z2063" t="s">
        <v>2240</v>
      </c>
      <c r="AA2063" t="s">
        <v>1945</v>
      </c>
      <c r="AB2063" t="s">
        <v>2668</v>
      </c>
      <c r="AC2063" t="s">
        <v>2242</v>
      </c>
    </row>
    <row r="2064" spans="1:29" x14ac:dyDescent="0.25">
      <c r="A2064" t="s">
        <v>343</v>
      </c>
      <c r="B2064">
        <v>223</v>
      </c>
      <c r="C2064" t="s">
        <v>128</v>
      </c>
      <c r="D2064">
        <v>2009</v>
      </c>
      <c r="E2064" t="s">
        <v>2727</v>
      </c>
      <c r="F2064">
        <v>108.94108</v>
      </c>
      <c r="G2064">
        <v>23.495280000000001</v>
      </c>
      <c r="H2064">
        <v>85.445796000000001</v>
      </c>
      <c r="I2064">
        <v>57.632655999999997</v>
      </c>
      <c r="J2064">
        <v>21.532159</v>
      </c>
      <c r="K2064">
        <v>36.100496999999997</v>
      </c>
      <c r="M2064">
        <v>65.523269999999997</v>
      </c>
      <c r="N2064">
        <v>64.761253999999994</v>
      </c>
      <c r="O2064">
        <v>63.866542000000003</v>
      </c>
      <c r="P2064">
        <v>3329.9679999999998</v>
      </c>
      <c r="Q2064" t="s">
        <v>2666</v>
      </c>
      <c r="R2064" t="s">
        <v>2666</v>
      </c>
      <c r="S2064" t="s">
        <v>2666</v>
      </c>
      <c r="T2064" t="s">
        <v>2667</v>
      </c>
      <c r="U2064" t="s">
        <v>2667</v>
      </c>
      <c r="V2064" t="s">
        <v>2667</v>
      </c>
      <c r="W2064" t="s">
        <v>860</v>
      </c>
      <c r="X2064" t="s">
        <v>860</v>
      </c>
      <c r="Y2064" t="s">
        <v>6</v>
      </c>
      <c r="Z2064" t="s">
        <v>2240</v>
      </c>
      <c r="AA2064" t="s">
        <v>1945</v>
      </c>
      <c r="AB2064" t="s">
        <v>2668</v>
      </c>
      <c r="AC2064" t="s">
        <v>2242</v>
      </c>
    </row>
    <row r="2065" spans="1:29" x14ac:dyDescent="0.25">
      <c r="A2065" t="s">
        <v>343</v>
      </c>
      <c r="B2065">
        <v>223</v>
      </c>
      <c r="C2065" t="s">
        <v>128</v>
      </c>
      <c r="D2065">
        <v>2010</v>
      </c>
      <c r="E2065" t="s">
        <v>2728</v>
      </c>
      <c r="F2065">
        <v>106.34126999999999</v>
      </c>
      <c r="G2065">
        <v>28.301808000000001</v>
      </c>
      <c r="H2065">
        <v>78.039460000000005</v>
      </c>
      <c r="I2065">
        <v>58.281247</v>
      </c>
      <c r="J2065">
        <v>22.692813999999998</v>
      </c>
      <c r="K2065">
        <v>35.588433000000002</v>
      </c>
      <c r="M2065">
        <v>63.076413000000002</v>
      </c>
      <c r="N2065">
        <v>62.464371</v>
      </c>
      <c r="O2065">
        <v>61.349392999999999</v>
      </c>
      <c r="P2065">
        <v>3883.9079999999999</v>
      </c>
      <c r="Q2065" t="s">
        <v>2666</v>
      </c>
      <c r="R2065" t="s">
        <v>2666</v>
      </c>
      <c r="S2065" t="s">
        <v>2666</v>
      </c>
      <c r="T2065" t="s">
        <v>2667</v>
      </c>
      <c r="U2065" t="s">
        <v>2667</v>
      </c>
      <c r="V2065" t="s">
        <v>2667</v>
      </c>
      <c r="W2065" t="s">
        <v>860</v>
      </c>
      <c r="X2065" t="s">
        <v>860</v>
      </c>
      <c r="Y2065" t="s">
        <v>6</v>
      </c>
      <c r="Z2065" t="s">
        <v>2240</v>
      </c>
      <c r="AA2065" t="s">
        <v>1945</v>
      </c>
      <c r="AB2065" t="s">
        <v>2668</v>
      </c>
      <c r="AC2065" t="s">
        <v>2242</v>
      </c>
    </row>
    <row r="2066" spans="1:29" x14ac:dyDescent="0.25">
      <c r="A2066" t="s">
        <v>343</v>
      </c>
      <c r="B2066">
        <v>223</v>
      </c>
      <c r="C2066" t="s">
        <v>128</v>
      </c>
      <c r="D2066">
        <v>2011</v>
      </c>
      <c r="E2066" t="s">
        <v>2729</v>
      </c>
      <c r="F2066">
        <v>109.28125</v>
      </c>
      <c r="G2066">
        <v>32.085687999999998</v>
      </c>
      <c r="H2066">
        <v>77.195560999999998</v>
      </c>
      <c r="I2066">
        <v>61.798569000000001</v>
      </c>
      <c r="J2066">
        <v>23.777815</v>
      </c>
      <c r="K2066">
        <v>38.020753999999997</v>
      </c>
      <c r="M2066">
        <v>61.204676999999997</v>
      </c>
      <c r="N2066">
        <v>60.634818000000003</v>
      </c>
      <c r="O2066">
        <v>59.342742999999999</v>
      </c>
      <c r="P2066">
        <v>4376.3019999999997</v>
      </c>
      <c r="Q2066" t="s">
        <v>2666</v>
      </c>
      <c r="R2066" t="s">
        <v>2666</v>
      </c>
      <c r="S2066" t="s">
        <v>2666</v>
      </c>
      <c r="T2066" t="s">
        <v>2667</v>
      </c>
      <c r="U2066" t="s">
        <v>2667</v>
      </c>
      <c r="V2066" t="s">
        <v>2667</v>
      </c>
      <c r="W2066" t="s">
        <v>860</v>
      </c>
      <c r="X2066" t="s">
        <v>860</v>
      </c>
      <c r="Y2066" t="s">
        <v>6</v>
      </c>
      <c r="Z2066" t="s">
        <v>2240</v>
      </c>
      <c r="AA2066" t="s">
        <v>1945</v>
      </c>
      <c r="AB2066" t="s">
        <v>2668</v>
      </c>
      <c r="AC2066" t="s">
        <v>2242</v>
      </c>
    </row>
    <row r="2067" spans="1:29" x14ac:dyDescent="0.25">
      <c r="A2067" t="s">
        <v>343</v>
      </c>
      <c r="B2067">
        <v>223</v>
      </c>
      <c r="C2067" t="s">
        <v>128</v>
      </c>
      <c r="D2067">
        <v>2012</v>
      </c>
      <c r="E2067" t="s">
        <v>2730</v>
      </c>
      <c r="F2067">
        <v>114.59088</v>
      </c>
      <c r="G2067">
        <v>35.790931999999998</v>
      </c>
      <c r="H2067">
        <v>78.799948000000001</v>
      </c>
      <c r="I2067">
        <v>65.821786000000003</v>
      </c>
      <c r="J2067">
        <v>25.164535000000001</v>
      </c>
      <c r="K2067">
        <v>40.657251000000002</v>
      </c>
      <c r="M2067">
        <v>62.187477999999999</v>
      </c>
      <c r="N2067">
        <v>61.606167999999997</v>
      </c>
      <c r="O2067">
        <v>59.841634999999997</v>
      </c>
      <c r="P2067">
        <v>4815.3919999999998</v>
      </c>
      <c r="Q2067" t="s">
        <v>2666</v>
      </c>
      <c r="R2067" t="s">
        <v>2666</v>
      </c>
      <c r="S2067" t="s">
        <v>2666</v>
      </c>
      <c r="T2067" t="s">
        <v>2667</v>
      </c>
      <c r="U2067" t="s">
        <v>2667</v>
      </c>
      <c r="V2067" t="s">
        <v>2667</v>
      </c>
      <c r="W2067" t="s">
        <v>860</v>
      </c>
      <c r="X2067" t="s">
        <v>860</v>
      </c>
      <c r="Y2067" t="s">
        <v>6</v>
      </c>
      <c r="Z2067" t="s">
        <v>2240</v>
      </c>
      <c r="AA2067" t="s">
        <v>1945</v>
      </c>
      <c r="AB2067" t="s">
        <v>2668</v>
      </c>
      <c r="AC2067" t="s">
        <v>2242</v>
      </c>
    </row>
    <row r="2068" spans="1:29" x14ac:dyDescent="0.25">
      <c r="A2068" t="s">
        <v>343</v>
      </c>
      <c r="B2068">
        <v>223</v>
      </c>
      <c r="C2068" t="s">
        <v>128</v>
      </c>
      <c r="D2068">
        <v>2013</v>
      </c>
      <c r="E2068" t="s">
        <v>2731</v>
      </c>
      <c r="F2068">
        <v>119.63097999999999</v>
      </c>
      <c r="G2068">
        <v>38.406317999999999</v>
      </c>
      <c r="H2068">
        <v>81.224664000000004</v>
      </c>
      <c r="I2068">
        <v>68.630392000000001</v>
      </c>
      <c r="J2068">
        <v>26.227775000000001</v>
      </c>
      <c r="K2068">
        <v>42.402616999999999</v>
      </c>
      <c r="M2068">
        <v>60.197344000000001</v>
      </c>
      <c r="N2068">
        <v>59.599243000000001</v>
      </c>
      <c r="O2068">
        <v>57.232788999999997</v>
      </c>
      <c r="P2068">
        <v>5331.2110000000002</v>
      </c>
      <c r="Q2068" t="s">
        <v>2666</v>
      </c>
      <c r="R2068" t="s">
        <v>2666</v>
      </c>
      <c r="S2068" t="s">
        <v>2666</v>
      </c>
      <c r="T2068" t="s">
        <v>2667</v>
      </c>
      <c r="U2068" t="s">
        <v>2667</v>
      </c>
      <c r="V2068" t="s">
        <v>2667</v>
      </c>
      <c r="W2068" t="s">
        <v>860</v>
      </c>
      <c r="X2068" t="s">
        <v>860</v>
      </c>
      <c r="Y2068" t="s">
        <v>6</v>
      </c>
      <c r="Z2068" t="s">
        <v>2240</v>
      </c>
      <c r="AA2068" t="s">
        <v>1945</v>
      </c>
      <c r="AB2068" t="s">
        <v>2668</v>
      </c>
      <c r="AC2068" t="s">
        <v>2242</v>
      </c>
    </row>
    <row r="2069" spans="1:29" x14ac:dyDescent="0.25">
      <c r="A2069" t="s">
        <v>343</v>
      </c>
      <c r="B2069">
        <v>223</v>
      </c>
      <c r="C2069" t="s">
        <v>128</v>
      </c>
      <c r="D2069">
        <v>2014</v>
      </c>
      <c r="E2069" t="s">
        <v>2732</v>
      </c>
      <c r="F2069">
        <v>137.30708999999999</v>
      </c>
      <c r="G2069">
        <v>38.255443</v>
      </c>
      <c r="H2069">
        <v>99.051647000000003</v>
      </c>
      <c r="I2069">
        <v>71.399331000000004</v>
      </c>
      <c r="J2069">
        <v>27.748839</v>
      </c>
      <c r="K2069">
        <v>43.650491000000002</v>
      </c>
      <c r="M2069">
        <v>62.308593999999999</v>
      </c>
      <c r="N2069">
        <v>61.615741999999997</v>
      </c>
      <c r="O2069">
        <v>58.455936000000001</v>
      </c>
      <c r="P2069">
        <v>5779.085</v>
      </c>
      <c r="Q2069" t="s">
        <v>2666</v>
      </c>
      <c r="R2069" t="s">
        <v>2666</v>
      </c>
      <c r="S2069" t="s">
        <v>2666</v>
      </c>
      <c r="T2069" t="s">
        <v>2667</v>
      </c>
      <c r="U2069" t="s">
        <v>2667</v>
      </c>
      <c r="V2069" t="s">
        <v>2667</v>
      </c>
      <c r="W2069" t="s">
        <v>860</v>
      </c>
      <c r="X2069" t="s">
        <v>860</v>
      </c>
      <c r="Y2069" t="s">
        <v>6</v>
      </c>
      <c r="Z2069" t="s">
        <v>2240</v>
      </c>
      <c r="AA2069" t="s">
        <v>1945</v>
      </c>
      <c r="AB2069" t="s">
        <v>2668</v>
      </c>
      <c r="AC2069" t="s">
        <v>2242</v>
      </c>
    </row>
    <row r="2070" spans="1:29" x14ac:dyDescent="0.25">
      <c r="A2070" t="s">
        <v>343</v>
      </c>
      <c r="B2070">
        <v>223</v>
      </c>
      <c r="C2070" t="s">
        <v>128</v>
      </c>
      <c r="D2070">
        <v>2015</v>
      </c>
      <c r="E2070" t="s">
        <v>2733</v>
      </c>
      <c r="F2070">
        <v>122.51553</v>
      </c>
      <c r="G2070">
        <v>38.596924000000001</v>
      </c>
      <c r="H2070">
        <v>83.918600999999995</v>
      </c>
      <c r="I2070">
        <v>76.913195999999999</v>
      </c>
      <c r="J2070">
        <v>28.436629</v>
      </c>
      <c r="K2070">
        <v>48.476567000000003</v>
      </c>
      <c r="M2070">
        <v>72.579562999999993</v>
      </c>
      <c r="N2070">
        <v>71.736185000000006</v>
      </c>
      <c r="O2070">
        <v>67.543682000000004</v>
      </c>
      <c r="P2070">
        <v>5995.2430000000004</v>
      </c>
      <c r="Q2070" t="s">
        <v>2666</v>
      </c>
      <c r="R2070" t="s">
        <v>2666</v>
      </c>
      <c r="S2070" t="s">
        <v>2666</v>
      </c>
      <c r="T2070" t="s">
        <v>2667</v>
      </c>
      <c r="U2070" t="s">
        <v>2667</v>
      </c>
      <c r="V2070" t="s">
        <v>2667</v>
      </c>
      <c r="W2070" t="s">
        <v>860</v>
      </c>
      <c r="X2070" t="s">
        <v>860</v>
      </c>
      <c r="Y2070" t="s">
        <v>6</v>
      </c>
      <c r="Z2070" t="s">
        <v>2240</v>
      </c>
      <c r="AA2070" t="s">
        <v>1945</v>
      </c>
      <c r="AB2070" t="s">
        <v>2668</v>
      </c>
      <c r="AC2070" t="s">
        <v>2242</v>
      </c>
    </row>
    <row r="2071" spans="1:29" x14ac:dyDescent="0.25">
      <c r="A2071" t="s">
        <v>343</v>
      </c>
      <c r="B2071">
        <v>223</v>
      </c>
      <c r="C2071" t="s">
        <v>128</v>
      </c>
      <c r="D2071">
        <v>2016</v>
      </c>
      <c r="E2071" t="s">
        <v>2734</v>
      </c>
      <c r="I2071">
        <v>70.852468000000002</v>
      </c>
      <c r="J2071">
        <v>28.382688999999999</v>
      </c>
      <c r="K2071">
        <v>42.469779000000003</v>
      </c>
      <c r="M2071">
        <v>78.34075</v>
      </c>
      <c r="N2071">
        <v>77.476381000000003</v>
      </c>
      <c r="O2071">
        <v>73.470202999999998</v>
      </c>
      <c r="P2071">
        <v>6264.942</v>
      </c>
      <c r="Q2071" t="s">
        <v>2666</v>
      </c>
      <c r="R2071" t="s">
        <v>2666</v>
      </c>
      <c r="S2071" t="s">
        <v>2666</v>
      </c>
      <c r="T2071" t="s">
        <v>2667</v>
      </c>
      <c r="U2071" t="s">
        <v>2667</v>
      </c>
      <c r="V2071" t="s">
        <v>2667</v>
      </c>
      <c r="W2071" t="s">
        <v>860</v>
      </c>
      <c r="X2071" t="s">
        <v>860</v>
      </c>
      <c r="Y2071" t="s">
        <v>6</v>
      </c>
      <c r="Z2071" t="s">
        <v>2240</v>
      </c>
      <c r="AA2071" t="s">
        <v>1945</v>
      </c>
      <c r="AB2071" t="s">
        <v>2668</v>
      </c>
      <c r="AC2071" t="s">
        <v>2242</v>
      </c>
    </row>
    <row r="2072" spans="1:29" x14ac:dyDescent="0.25">
      <c r="A2072" t="s">
        <v>343</v>
      </c>
      <c r="B2072">
        <v>223</v>
      </c>
      <c r="C2072" t="s">
        <v>128</v>
      </c>
      <c r="D2072">
        <v>2017</v>
      </c>
      <c r="E2072" t="s">
        <v>2735</v>
      </c>
      <c r="I2072">
        <v>68.071494000000001</v>
      </c>
      <c r="J2072">
        <v>27.268663</v>
      </c>
      <c r="K2072">
        <v>40.802830999999998</v>
      </c>
      <c r="M2072">
        <v>84.068302000000003</v>
      </c>
      <c r="N2072">
        <v>83.176732999999999</v>
      </c>
      <c r="O2072">
        <v>79.019098999999997</v>
      </c>
      <c r="P2072">
        <v>6551.2929999999997</v>
      </c>
      <c r="Q2072" t="s">
        <v>2666</v>
      </c>
      <c r="R2072" t="s">
        <v>2666</v>
      </c>
      <c r="S2072" t="s">
        <v>2666</v>
      </c>
      <c r="T2072" t="s">
        <v>2667</v>
      </c>
      <c r="U2072" t="s">
        <v>2667</v>
      </c>
      <c r="V2072" t="s">
        <v>2667</v>
      </c>
      <c r="W2072" t="s">
        <v>860</v>
      </c>
      <c r="X2072" t="s">
        <v>860</v>
      </c>
      <c r="Y2072" t="s">
        <v>6</v>
      </c>
      <c r="Z2072" t="s">
        <v>2240</v>
      </c>
      <c r="AA2072" t="s">
        <v>1945</v>
      </c>
      <c r="AB2072" t="s">
        <v>2668</v>
      </c>
      <c r="AC2072" t="s">
        <v>2242</v>
      </c>
    </row>
    <row r="2073" spans="1:29" x14ac:dyDescent="0.25">
      <c r="A2073" t="s">
        <v>343</v>
      </c>
      <c r="B2073">
        <v>223</v>
      </c>
      <c r="C2073" t="s">
        <v>128</v>
      </c>
      <c r="D2073">
        <v>2018</v>
      </c>
      <c r="E2073" t="s">
        <v>2736</v>
      </c>
      <c r="I2073">
        <v>70.496510999999998</v>
      </c>
      <c r="J2073">
        <v>28.240103999999999</v>
      </c>
      <c r="K2073">
        <v>42.256407000000003</v>
      </c>
      <c r="M2073">
        <v>87.894216999999998</v>
      </c>
      <c r="N2073">
        <v>87.006320000000002</v>
      </c>
      <c r="O2073">
        <v>82.472479000000007</v>
      </c>
      <c r="P2073">
        <v>6824.6809999999996</v>
      </c>
      <c r="Q2073" t="s">
        <v>2666</v>
      </c>
      <c r="R2073" t="s">
        <v>2666</v>
      </c>
      <c r="S2073" t="s">
        <v>2666</v>
      </c>
      <c r="T2073" t="s">
        <v>2667</v>
      </c>
      <c r="U2073" t="s">
        <v>2667</v>
      </c>
      <c r="V2073" t="s">
        <v>2667</v>
      </c>
      <c r="W2073" t="s">
        <v>860</v>
      </c>
      <c r="X2073" t="s">
        <v>860</v>
      </c>
      <c r="Y2073" t="s">
        <v>6</v>
      </c>
      <c r="Z2073" t="s">
        <v>2240</v>
      </c>
      <c r="AA2073" t="s">
        <v>1945</v>
      </c>
      <c r="AB2073" t="s">
        <v>2668</v>
      </c>
      <c r="AC2073" t="s">
        <v>2242</v>
      </c>
    </row>
    <row r="2074" spans="1:29" x14ac:dyDescent="0.25">
      <c r="A2074" t="s">
        <v>343</v>
      </c>
      <c r="B2074">
        <v>228</v>
      </c>
      <c r="C2074" t="s">
        <v>47</v>
      </c>
      <c r="D2074">
        <v>1950</v>
      </c>
      <c r="E2074" t="s">
        <v>2737</v>
      </c>
      <c r="O2074">
        <v>9.1905386999999994</v>
      </c>
      <c r="Q2074" t="s">
        <v>2738</v>
      </c>
      <c r="R2074" t="s">
        <v>2738</v>
      </c>
      <c r="S2074" t="s">
        <v>2738</v>
      </c>
      <c r="T2074" t="s">
        <v>2739</v>
      </c>
      <c r="U2074" t="s">
        <v>2739</v>
      </c>
      <c r="V2074" t="s">
        <v>2739</v>
      </c>
      <c r="W2074" t="s">
        <v>1220</v>
      </c>
      <c r="X2074" t="s">
        <v>1220</v>
      </c>
      <c r="Y2074" t="s">
        <v>6</v>
      </c>
      <c r="Z2074" t="s">
        <v>6</v>
      </c>
      <c r="AA2074" t="s">
        <v>2740</v>
      </c>
      <c r="AB2074" t="s">
        <v>2741</v>
      </c>
      <c r="AC2074" t="s">
        <v>1802</v>
      </c>
    </row>
    <row r="2075" spans="1:29" x14ac:dyDescent="0.25">
      <c r="A2075" t="s">
        <v>343</v>
      </c>
      <c r="B2075">
        <v>228</v>
      </c>
      <c r="C2075" t="s">
        <v>47</v>
      </c>
      <c r="D2075">
        <v>1951</v>
      </c>
      <c r="E2075" t="s">
        <v>2742</v>
      </c>
      <c r="O2075">
        <v>8.0924881000000006</v>
      </c>
      <c r="P2075">
        <v>1.7918E-4</v>
      </c>
      <c r="Q2075" t="s">
        <v>2738</v>
      </c>
      <c r="R2075" t="s">
        <v>2738</v>
      </c>
      <c r="S2075" t="s">
        <v>2738</v>
      </c>
      <c r="T2075" t="s">
        <v>2739</v>
      </c>
      <c r="U2075" t="s">
        <v>2739</v>
      </c>
      <c r="V2075" t="s">
        <v>2739</v>
      </c>
      <c r="W2075" t="s">
        <v>1220</v>
      </c>
      <c r="X2075" t="s">
        <v>1220</v>
      </c>
      <c r="Y2075" t="s">
        <v>6</v>
      </c>
      <c r="Z2075" t="s">
        <v>6</v>
      </c>
      <c r="AA2075" t="s">
        <v>2740</v>
      </c>
      <c r="AB2075" t="s">
        <v>2741</v>
      </c>
      <c r="AC2075" t="s">
        <v>1802</v>
      </c>
    </row>
    <row r="2076" spans="1:29" x14ac:dyDescent="0.25">
      <c r="A2076" t="s">
        <v>343</v>
      </c>
      <c r="B2076">
        <v>228</v>
      </c>
      <c r="C2076" t="s">
        <v>47</v>
      </c>
      <c r="D2076">
        <v>1952</v>
      </c>
      <c r="E2076" t="s">
        <v>2743</v>
      </c>
      <c r="O2076">
        <v>8.6011018000000004</v>
      </c>
      <c r="P2076">
        <v>2.3226E-4</v>
      </c>
      <c r="Q2076" t="s">
        <v>2738</v>
      </c>
      <c r="R2076" t="s">
        <v>2738</v>
      </c>
      <c r="S2076" t="s">
        <v>2738</v>
      </c>
      <c r="T2076" t="s">
        <v>2739</v>
      </c>
      <c r="U2076" t="s">
        <v>2739</v>
      </c>
      <c r="V2076" t="s">
        <v>2739</v>
      </c>
      <c r="W2076" t="s">
        <v>1220</v>
      </c>
      <c r="X2076" t="s">
        <v>1220</v>
      </c>
      <c r="Y2076" t="s">
        <v>6</v>
      </c>
      <c r="Z2076" t="s">
        <v>6</v>
      </c>
      <c r="AA2076" t="s">
        <v>2740</v>
      </c>
      <c r="AB2076" t="s">
        <v>2741</v>
      </c>
      <c r="AC2076" t="s">
        <v>1802</v>
      </c>
    </row>
    <row r="2077" spans="1:29" x14ac:dyDescent="0.25">
      <c r="A2077" t="s">
        <v>343</v>
      </c>
      <c r="B2077">
        <v>228</v>
      </c>
      <c r="C2077" t="s">
        <v>47</v>
      </c>
      <c r="D2077">
        <v>1953</v>
      </c>
      <c r="E2077" t="s">
        <v>2744</v>
      </c>
      <c r="O2077">
        <v>6.9616211999999997</v>
      </c>
      <c r="P2077">
        <v>3.1606000000000001E-4</v>
      </c>
      <c r="Q2077" t="s">
        <v>2738</v>
      </c>
      <c r="R2077" t="s">
        <v>2738</v>
      </c>
      <c r="S2077" t="s">
        <v>2738</v>
      </c>
      <c r="T2077" t="s">
        <v>2739</v>
      </c>
      <c r="U2077" t="s">
        <v>2739</v>
      </c>
      <c r="V2077" t="s">
        <v>2739</v>
      </c>
      <c r="W2077" t="s">
        <v>1220</v>
      </c>
      <c r="X2077" t="s">
        <v>1220</v>
      </c>
      <c r="Y2077" t="s">
        <v>6</v>
      </c>
      <c r="Z2077" t="s">
        <v>6</v>
      </c>
      <c r="AA2077" t="s">
        <v>2740</v>
      </c>
      <c r="AB2077" t="s">
        <v>2741</v>
      </c>
      <c r="AC2077" t="s">
        <v>1802</v>
      </c>
    </row>
    <row r="2078" spans="1:29" x14ac:dyDescent="0.25">
      <c r="A2078" t="s">
        <v>343</v>
      </c>
      <c r="B2078">
        <v>228</v>
      </c>
      <c r="C2078" t="s">
        <v>47</v>
      </c>
      <c r="D2078">
        <v>1954</v>
      </c>
      <c r="E2078" t="s">
        <v>2745</v>
      </c>
      <c r="O2078">
        <v>5.5768784</v>
      </c>
      <c r="P2078">
        <v>5.1604000000000005E-4</v>
      </c>
      <c r="Q2078" t="s">
        <v>2738</v>
      </c>
      <c r="R2078" t="s">
        <v>2738</v>
      </c>
      <c r="S2078" t="s">
        <v>2738</v>
      </c>
      <c r="T2078" t="s">
        <v>2739</v>
      </c>
      <c r="U2078" t="s">
        <v>2739</v>
      </c>
      <c r="V2078" t="s">
        <v>2739</v>
      </c>
      <c r="W2078" t="s">
        <v>1220</v>
      </c>
      <c r="X2078" t="s">
        <v>1220</v>
      </c>
      <c r="Y2078" t="s">
        <v>6</v>
      </c>
      <c r="Z2078" t="s">
        <v>6</v>
      </c>
      <c r="AA2078" t="s">
        <v>2740</v>
      </c>
      <c r="AB2078" t="s">
        <v>2741</v>
      </c>
      <c r="AC2078" t="s">
        <v>1802</v>
      </c>
    </row>
    <row r="2079" spans="1:29" x14ac:dyDescent="0.25">
      <c r="A2079" t="s">
        <v>343</v>
      </c>
      <c r="B2079">
        <v>228</v>
      </c>
      <c r="C2079" t="s">
        <v>47</v>
      </c>
      <c r="D2079">
        <v>1955</v>
      </c>
      <c r="E2079" t="s">
        <v>2746</v>
      </c>
      <c r="O2079">
        <v>5.0715519999999996</v>
      </c>
      <c r="P2079">
        <v>9.1790999999999997E-4</v>
      </c>
      <c r="Q2079" t="s">
        <v>2738</v>
      </c>
      <c r="R2079" t="s">
        <v>2738</v>
      </c>
      <c r="S2079" t="s">
        <v>2738</v>
      </c>
      <c r="T2079" t="s">
        <v>2739</v>
      </c>
      <c r="U2079" t="s">
        <v>2739</v>
      </c>
      <c r="V2079" t="s">
        <v>2739</v>
      </c>
      <c r="W2079" t="s">
        <v>1220</v>
      </c>
      <c r="X2079" t="s">
        <v>1220</v>
      </c>
      <c r="Y2079" t="s">
        <v>6</v>
      </c>
      <c r="Z2079" t="s">
        <v>6</v>
      </c>
      <c r="AA2079" t="s">
        <v>2740</v>
      </c>
      <c r="AB2079" t="s">
        <v>2741</v>
      </c>
      <c r="AC2079" t="s">
        <v>1802</v>
      </c>
    </row>
    <row r="2080" spans="1:29" x14ac:dyDescent="0.25">
      <c r="A2080" t="s">
        <v>343</v>
      </c>
      <c r="B2080">
        <v>228</v>
      </c>
      <c r="C2080" t="s">
        <v>47</v>
      </c>
      <c r="D2080">
        <v>1956</v>
      </c>
      <c r="E2080" t="s">
        <v>2747</v>
      </c>
      <c r="O2080">
        <v>7.2583834999999999</v>
      </c>
      <c r="P2080">
        <v>1.48423E-3</v>
      </c>
      <c r="Q2080" t="s">
        <v>2738</v>
      </c>
      <c r="R2080" t="s">
        <v>2738</v>
      </c>
      <c r="S2080" t="s">
        <v>2738</v>
      </c>
      <c r="T2080" t="s">
        <v>2739</v>
      </c>
      <c r="U2080" t="s">
        <v>2739</v>
      </c>
      <c r="V2080" t="s">
        <v>2739</v>
      </c>
      <c r="W2080" t="s">
        <v>1220</v>
      </c>
      <c r="X2080" t="s">
        <v>1220</v>
      </c>
      <c r="Y2080" t="s">
        <v>6</v>
      </c>
      <c r="Z2080" t="s">
        <v>6</v>
      </c>
      <c r="AA2080" t="s">
        <v>2740</v>
      </c>
      <c r="AB2080" t="s">
        <v>2741</v>
      </c>
      <c r="AC2080" t="s">
        <v>1802</v>
      </c>
    </row>
    <row r="2081" spans="1:29" x14ac:dyDescent="0.25">
      <c r="A2081" t="s">
        <v>343</v>
      </c>
      <c r="B2081">
        <v>228</v>
      </c>
      <c r="C2081" t="s">
        <v>47</v>
      </c>
      <c r="D2081">
        <v>1957</v>
      </c>
      <c r="E2081" t="s">
        <v>2748</v>
      </c>
      <c r="O2081">
        <v>9.2966035999999992</v>
      </c>
      <c r="P2081">
        <v>2.0355600000000001E-3</v>
      </c>
      <c r="Q2081" t="s">
        <v>2738</v>
      </c>
      <c r="R2081" t="s">
        <v>2738</v>
      </c>
      <c r="S2081" t="s">
        <v>2738</v>
      </c>
      <c r="T2081" t="s">
        <v>2739</v>
      </c>
      <c r="U2081" t="s">
        <v>2739</v>
      </c>
      <c r="V2081" t="s">
        <v>2739</v>
      </c>
      <c r="W2081" t="s">
        <v>1220</v>
      </c>
      <c r="X2081" t="s">
        <v>1220</v>
      </c>
      <c r="Y2081" t="s">
        <v>6</v>
      </c>
      <c r="Z2081" t="s">
        <v>6</v>
      </c>
      <c r="AA2081" t="s">
        <v>2740</v>
      </c>
      <c r="AB2081" t="s">
        <v>2741</v>
      </c>
      <c r="AC2081" t="s">
        <v>1802</v>
      </c>
    </row>
    <row r="2082" spans="1:29" x14ac:dyDescent="0.25">
      <c r="A2082" t="s">
        <v>343</v>
      </c>
      <c r="B2082">
        <v>228</v>
      </c>
      <c r="C2082" t="s">
        <v>47</v>
      </c>
      <c r="D2082">
        <v>1958</v>
      </c>
      <c r="E2082" t="s">
        <v>2749</v>
      </c>
      <c r="O2082">
        <v>9.0234462999999998</v>
      </c>
      <c r="P2082">
        <v>2.6449300000000002E-3</v>
      </c>
      <c r="Q2082" t="s">
        <v>2738</v>
      </c>
      <c r="R2082" t="s">
        <v>2738</v>
      </c>
      <c r="S2082" t="s">
        <v>2738</v>
      </c>
      <c r="T2082" t="s">
        <v>2739</v>
      </c>
      <c r="U2082" t="s">
        <v>2739</v>
      </c>
      <c r="V2082" t="s">
        <v>2739</v>
      </c>
      <c r="W2082" t="s">
        <v>1220</v>
      </c>
      <c r="X2082" t="s">
        <v>1220</v>
      </c>
      <c r="Y2082" t="s">
        <v>6</v>
      </c>
      <c r="Z2082" t="s">
        <v>6</v>
      </c>
      <c r="AA2082" t="s">
        <v>2740</v>
      </c>
      <c r="AB2082" t="s">
        <v>2741</v>
      </c>
      <c r="AC2082" t="s">
        <v>1802</v>
      </c>
    </row>
    <row r="2083" spans="1:29" x14ac:dyDescent="0.25">
      <c r="A2083" t="s">
        <v>343</v>
      </c>
      <c r="B2083">
        <v>228</v>
      </c>
      <c r="C2083" t="s">
        <v>47</v>
      </c>
      <c r="D2083">
        <v>1959</v>
      </c>
      <c r="E2083" t="s">
        <v>2750</v>
      </c>
      <c r="O2083">
        <v>9.6038300000000003</v>
      </c>
      <c r="P2083">
        <v>3.7655599999999998E-3</v>
      </c>
      <c r="Q2083" t="s">
        <v>2738</v>
      </c>
      <c r="R2083" t="s">
        <v>2738</v>
      </c>
      <c r="S2083" t="s">
        <v>2738</v>
      </c>
      <c r="T2083" t="s">
        <v>2739</v>
      </c>
      <c r="U2083" t="s">
        <v>2739</v>
      </c>
      <c r="V2083" t="s">
        <v>2739</v>
      </c>
      <c r="W2083" t="s">
        <v>1220</v>
      </c>
      <c r="X2083" t="s">
        <v>1220</v>
      </c>
      <c r="Y2083" t="s">
        <v>6</v>
      </c>
      <c r="Z2083" t="s">
        <v>6</v>
      </c>
      <c r="AA2083" t="s">
        <v>2740</v>
      </c>
      <c r="AB2083" t="s">
        <v>2741</v>
      </c>
      <c r="AC2083" t="s">
        <v>1802</v>
      </c>
    </row>
    <row r="2084" spans="1:29" x14ac:dyDescent="0.25">
      <c r="A2084" t="s">
        <v>343</v>
      </c>
      <c r="B2084">
        <v>228</v>
      </c>
      <c r="C2084" t="s">
        <v>47</v>
      </c>
      <c r="D2084">
        <v>1960</v>
      </c>
      <c r="E2084" t="s">
        <v>2751</v>
      </c>
      <c r="O2084">
        <v>7.0171628999999998</v>
      </c>
      <c r="P2084">
        <v>4.4595399999999997E-3</v>
      </c>
      <c r="Q2084" t="s">
        <v>2738</v>
      </c>
      <c r="R2084" t="s">
        <v>2738</v>
      </c>
      <c r="S2084" t="s">
        <v>2738</v>
      </c>
      <c r="T2084" t="s">
        <v>2739</v>
      </c>
      <c r="U2084" t="s">
        <v>2739</v>
      </c>
      <c r="V2084" t="s">
        <v>2739</v>
      </c>
      <c r="W2084" t="s">
        <v>1220</v>
      </c>
      <c r="X2084" t="s">
        <v>1220</v>
      </c>
      <c r="Y2084" t="s">
        <v>6</v>
      </c>
      <c r="Z2084" t="s">
        <v>6</v>
      </c>
      <c r="AA2084" t="s">
        <v>2740</v>
      </c>
      <c r="AB2084" t="s">
        <v>2741</v>
      </c>
      <c r="AC2084" t="s">
        <v>1802</v>
      </c>
    </row>
    <row r="2085" spans="1:29" x14ac:dyDescent="0.25">
      <c r="A2085" t="s">
        <v>343</v>
      </c>
      <c r="B2085">
        <v>228</v>
      </c>
      <c r="C2085" t="s">
        <v>47</v>
      </c>
      <c r="D2085">
        <v>1961</v>
      </c>
      <c r="E2085" t="s">
        <v>2752</v>
      </c>
      <c r="O2085">
        <v>7.9652915000000002</v>
      </c>
      <c r="P2085">
        <v>5.0095299999999999E-3</v>
      </c>
      <c r="Q2085" t="s">
        <v>2738</v>
      </c>
      <c r="R2085" t="s">
        <v>2738</v>
      </c>
      <c r="S2085" t="s">
        <v>2738</v>
      </c>
      <c r="T2085" t="s">
        <v>2739</v>
      </c>
      <c r="U2085" t="s">
        <v>2739</v>
      </c>
      <c r="V2085" t="s">
        <v>2739</v>
      </c>
      <c r="W2085" t="s">
        <v>1220</v>
      </c>
      <c r="X2085" t="s">
        <v>1220</v>
      </c>
      <c r="Y2085" t="s">
        <v>6</v>
      </c>
      <c r="Z2085" t="s">
        <v>6</v>
      </c>
      <c r="AA2085" t="s">
        <v>2740</v>
      </c>
      <c r="AB2085" t="s">
        <v>2741</v>
      </c>
      <c r="AC2085" t="s">
        <v>1802</v>
      </c>
    </row>
    <row r="2086" spans="1:29" x14ac:dyDescent="0.25">
      <c r="A2086" t="s">
        <v>343</v>
      </c>
      <c r="B2086">
        <v>228</v>
      </c>
      <c r="C2086" t="s">
        <v>47</v>
      </c>
      <c r="D2086">
        <v>1962</v>
      </c>
      <c r="E2086" t="s">
        <v>2753</v>
      </c>
      <c r="O2086">
        <v>6.9866758999999998</v>
      </c>
      <c r="P2086">
        <v>5.9087599999999999E-3</v>
      </c>
      <c r="Q2086" t="s">
        <v>2738</v>
      </c>
      <c r="R2086" t="s">
        <v>2738</v>
      </c>
      <c r="S2086" t="s">
        <v>2738</v>
      </c>
      <c r="T2086" t="s">
        <v>2739</v>
      </c>
      <c r="U2086" t="s">
        <v>2739</v>
      </c>
      <c r="V2086" t="s">
        <v>2739</v>
      </c>
      <c r="W2086" t="s">
        <v>1220</v>
      </c>
      <c r="X2086" t="s">
        <v>1220</v>
      </c>
      <c r="Y2086" t="s">
        <v>6</v>
      </c>
      <c r="Z2086" t="s">
        <v>6</v>
      </c>
      <c r="AA2086" t="s">
        <v>2740</v>
      </c>
      <c r="AB2086" t="s">
        <v>2741</v>
      </c>
      <c r="AC2086" t="s">
        <v>1802</v>
      </c>
    </row>
    <row r="2087" spans="1:29" x14ac:dyDescent="0.25">
      <c r="A2087" t="s">
        <v>343</v>
      </c>
      <c r="B2087">
        <v>228</v>
      </c>
      <c r="C2087" t="s">
        <v>47</v>
      </c>
      <c r="D2087">
        <v>1963</v>
      </c>
      <c r="E2087" t="s">
        <v>2754</v>
      </c>
      <c r="O2087">
        <v>9.2292599000000006</v>
      </c>
      <c r="P2087">
        <v>9.0497800000000003E-3</v>
      </c>
      <c r="Q2087" t="s">
        <v>2738</v>
      </c>
      <c r="R2087" t="s">
        <v>2738</v>
      </c>
      <c r="S2087" t="s">
        <v>2738</v>
      </c>
      <c r="T2087" t="s">
        <v>2739</v>
      </c>
      <c r="U2087" t="s">
        <v>2739</v>
      </c>
      <c r="V2087" t="s">
        <v>2739</v>
      </c>
      <c r="W2087" t="s">
        <v>1220</v>
      </c>
      <c r="X2087" t="s">
        <v>1220</v>
      </c>
      <c r="Y2087" t="s">
        <v>6</v>
      </c>
      <c r="Z2087" t="s">
        <v>6</v>
      </c>
      <c r="AA2087" t="s">
        <v>2740</v>
      </c>
      <c r="AB2087" t="s">
        <v>2741</v>
      </c>
      <c r="AC2087" t="s">
        <v>1802</v>
      </c>
    </row>
    <row r="2088" spans="1:29" x14ac:dyDescent="0.25">
      <c r="A2088" t="s">
        <v>343</v>
      </c>
      <c r="B2088">
        <v>228</v>
      </c>
      <c r="C2088" t="s">
        <v>47</v>
      </c>
      <c r="D2088">
        <v>1964</v>
      </c>
      <c r="E2088" t="s">
        <v>2755</v>
      </c>
      <c r="O2088">
        <v>9.6035108000000005</v>
      </c>
      <c r="P2088">
        <v>1.37289E-2</v>
      </c>
      <c r="Q2088" t="s">
        <v>2738</v>
      </c>
      <c r="R2088" t="s">
        <v>2738</v>
      </c>
      <c r="S2088" t="s">
        <v>2738</v>
      </c>
      <c r="T2088" t="s">
        <v>2739</v>
      </c>
      <c r="U2088" t="s">
        <v>2739</v>
      </c>
      <c r="V2088" t="s">
        <v>2739</v>
      </c>
      <c r="W2088" t="s">
        <v>1220</v>
      </c>
      <c r="X2088" t="s">
        <v>1220</v>
      </c>
      <c r="Y2088" t="s">
        <v>6</v>
      </c>
      <c r="Z2088" t="s">
        <v>6</v>
      </c>
      <c r="AA2088" t="s">
        <v>2740</v>
      </c>
      <c r="AB2088" t="s">
        <v>2741</v>
      </c>
      <c r="AC2088" t="s">
        <v>1802</v>
      </c>
    </row>
    <row r="2089" spans="1:29" x14ac:dyDescent="0.25">
      <c r="A2089" t="s">
        <v>343</v>
      </c>
      <c r="B2089">
        <v>228</v>
      </c>
      <c r="C2089" t="s">
        <v>47</v>
      </c>
      <c r="D2089">
        <v>1965</v>
      </c>
      <c r="E2089" t="s">
        <v>2756</v>
      </c>
      <c r="O2089">
        <v>12.594462999999999</v>
      </c>
      <c r="P2089">
        <v>1.9240320000000002E-2</v>
      </c>
      <c r="Q2089" t="s">
        <v>2738</v>
      </c>
      <c r="R2089" t="s">
        <v>2738</v>
      </c>
      <c r="S2089" t="s">
        <v>2738</v>
      </c>
      <c r="T2089" t="s">
        <v>2739</v>
      </c>
      <c r="U2089" t="s">
        <v>2739</v>
      </c>
      <c r="V2089" t="s">
        <v>2739</v>
      </c>
      <c r="W2089" t="s">
        <v>1220</v>
      </c>
      <c r="X2089" t="s">
        <v>1220</v>
      </c>
      <c r="Y2089" t="s">
        <v>6</v>
      </c>
      <c r="Z2089" t="s">
        <v>6</v>
      </c>
      <c r="AA2089" t="s">
        <v>2740</v>
      </c>
      <c r="AB2089" t="s">
        <v>2741</v>
      </c>
      <c r="AC2089" t="s">
        <v>1802</v>
      </c>
    </row>
    <row r="2090" spans="1:29" x14ac:dyDescent="0.25">
      <c r="A2090" t="s">
        <v>343</v>
      </c>
      <c r="B2090">
        <v>228</v>
      </c>
      <c r="C2090" t="s">
        <v>47</v>
      </c>
      <c r="D2090">
        <v>1966</v>
      </c>
      <c r="E2090" t="s">
        <v>2757</v>
      </c>
      <c r="O2090">
        <v>12.605707000000001</v>
      </c>
      <c r="P2090">
        <v>2.747871E-2</v>
      </c>
      <c r="Q2090" t="s">
        <v>2738</v>
      </c>
      <c r="R2090" t="s">
        <v>2738</v>
      </c>
      <c r="S2090" t="s">
        <v>2738</v>
      </c>
      <c r="T2090" t="s">
        <v>2739</v>
      </c>
      <c r="U2090" t="s">
        <v>2739</v>
      </c>
      <c r="V2090" t="s">
        <v>2739</v>
      </c>
      <c r="W2090" t="s">
        <v>1220</v>
      </c>
      <c r="X2090" t="s">
        <v>1220</v>
      </c>
      <c r="Y2090" t="s">
        <v>6</v>
      </c>
      <c r="Z2090" t="s">
        <v>6</v>
      </c>
      <c r="AA2090" t="s">
        <v>2740</v>
      </c>
      <c r="AB2090" t="s">
        <v>2741</v>
      </c>
      <c r="AC2090" t="s">
        <v>1802</v>
      </c>
    </row>
    <row r="2091" spans="1:29" x14ac:dyDescent="0.25">
      <c r="A2091" t="s">
        <v>343</v>
      </c>
      <c r="B2091">
        <v>228</v>
      </c>
      <c r="C2091" t="s">
        <v>47</v>
      </c>
      <c r="D2091">
        <v>1967</v>
      </c>
      <c r="E2091" t="s">
        <v>2758</v>
      </c>
      <c r="O2091">
        <v>14.885094</v>
      </c>
      <c r="P2091">
        <v>3.5680490000000002E-2</v>
      </c>
      <c r="Q2091" t="s">
        <v>2738</v>
      </c>
      <c r="R2091" t="s">
        <v>2738</v>
      </c>
      <c r="S2091" t="s">
        <v>2738</v>
      </c>
      <c r="T2091" t="s">
        <v>2739</v>
      </c>
      <c r="U2091" t="s">
        <v>2739</v>
      </c>
      <c r="V2091" t="s">
        <v>2739</v>
      </c>
      <c r="W2091" t="s">
        <v>1220</v>
      </c>
      <c r="X2091" t="s">
        <v>1220</v>
      </c>
      <c r="Y2091" t="s">
        <v>6</v>
      </c>
      <c r="Z2091" t="s">
        <v>6</v>
      </c>
      <c r="AA2091" t="s">
        <v>2740</v>
      </c>
      <c r="AB2091" t="s">
        <v>2741</v>
      </c>
      <c r="AC2091" t="s">
        <v>1802</v>
      </c>
    </row>
    <row r="2092" spans="1:29" x14ac:dyDescent="0.25">
      <c r="A2092" t="s">
        <v>343</v>
      </c>
      <c r="B2092">
        <v>228</v>
      </c>
      <c r="C2092" t="s">
        <v>47</v>
      </c>
      <c r="D2092">
        <v>1968</v>
      </c>
      <c r="E2092" t="s">
        <v>2759</v>
      </c>
      <c r="O2092">
        <v>17.850490000000001</v>
      </c>
      <c r="P2092">
        <v>4.944494E-2</v>
      </c>
      <c r="Q2092" t="s">
        <v>2738</v>
      </c>
      <c r="R2092" t="s">
        <v>2738</v>
      </c>
      <c r="S2092" t="s">
        <v>2738</v>
      </c>
      <c r="T2092" t="s">
        <v>2739</v>
      </c>
      <c r="U2092" t="s">
        <v>2739</v>
      </c>
      <c r="V2092" t="s">
        <v>2739</v>
      </c>
      <c r="W2092" t="s">
        <v>1220</v>
      </c>
      <c r="X2092" t="s">
        <v>1220</v>
      </c>
      <c r="Y2092" t="s">
        <v>6</v>
      </c>
      <c r="Z2092" t="s">
        <v>6</v>
      </c>
      <c r="AA2092" t="s">
        <v>2740</v>
      </c>
      <c r="AB2092" t="s">
        <v>2741</v>
      </c>
      <c r="AC2092" t="s">
        <v>1802</v>
      </c>
    </row>
    <row r="2093" spans="1:29" x14ac:dyDescent="0.25">
      <c r="A2093" t="s">
        <v>343</v>
      </c>
      <c r="B2093">
        <v>228</v>
      </c>
      <c r="C2093" t="s">
        <v>47</v>
      </c>
      <c r="D2093">
        <v>1969</v>
      </c>
      <c r="E2093" t="s">
        <v>2760</v>
      </c>
      <c r="O2093">
        <v>21.472356999999999</v>
      </c>
      <c r="P2093">
        <v>7.1730089999999996E-2</v>
      </c>
      <c r="Q2093" t="s">
        <v>2738</v>
      </c>
      <c r="R2093" t="s">
        <v>2738</v>
      </c>
      <c r="S2093" t="s">
        <v>2738</v>
      </c>
      <c r="T2093" t="s">
        <v>2739</v>
      </c>
      <c r="U2093" t="s">
        <v>2739</v>
      </c>
      <c r="V2093" t="s">
        <v>2739</v>
      </c>
      <c r="W2093" t="s">
        <v>1220</v>
      </c>
      <c r="X2093" t="s">
        <v>1220</v>
      </c>
      <c r="Y2093" t="s">
        <v>6</v>
      </c>
      <c r="Z2093" t="s">
        <v>6</v>
      </c>
      <c r="AA2093" t="s">
        <v>2740</v>
      </c>
      <c r="AB2093" t="s">
        <v>2741</v>
      </c>
      <c r="AC2093" t="s">
        <v>1802</v>
      </c>
    </row>
    <row r="2094" spans="1:29" x14ac:dyDescent="0.25">
      <c r="A2094" t="s">
        <v>343</v>
      </c>
      <c r="B2094">
        <v>228</v>
      </c>
      <c r="C2094" t="s">
        <v>47</v>
      </c>
      <c r="D2094">
        <v>1970</v>
      </c>
      <c r="E2094" t="s">
        <v>2761</v>
      </c>
      <c r="O2094">
        <v>26.325168999999999</v>
      </c>
      <c r="P2094">
        <v>0.10290608</v>
      </c>
      <c r="Q2094" t="s">
        <v>2738</v>
      </c>
      <c r="R2094" t="s">
        <v>2738</v>
      </c>
      <c r="S2094" t="s">
        <v>2738</v>
      </c>
      <c r="T2094" t="s">
        <v>2739</v>
      </c>
      <c r="U2094" t="s">
        <v>2739</v>
      </c>
      <c r="V2094" t="s">
        <v>2739</v>
      </c>
      <c r="W2094" t="s">
        <v>1220</v>
      </c>
      <c r="X2094" t="s">
        <v>1220</v>
      </c>
      <c r="Y2094" t="s">
        <v>6</v>
      </c>
      <c r="Z2094" t="s">
        <v>6</v>
      </c>
      <c r="AA2094" t="s">
        <v>2740</v>
      </c>
      <c r="AB2094" t="s">
        <v>2741</v>
      </c>
      <c r="AC2094" t="s">
        <v>1802</v>
      </c>
    </row>
    <row r="2095" spans="1:29" x14ac:dyDescent="0.25">
      <c r="A2095" t="s">
        <v>343</v>
      </c>
      <c r="B2095">
        <v>228</v>
      </c>
      <c r="C2095" t="s">
        <v>47</v>
      </c>
      <c r="D2095">
        <v>1971</v>
      </c>
      <c r="E2095" t="s">
        <v>2762</v>
      </c>
      <c r="O2095">
        <v>20.020465999999999</v>
      </c>
      <c r="P2095">
        <v>0.13277088000000001</v>
      </c>
      <c r="Q2095" t="s">
        <v>2738</v>
      </c>
      <c r="R2095" t="s">
        <v>2738</v>
      </c>
      <c r="S2095" t="s">
        <v>2738</v>
      </c>
      <c r="T2095" t="s">
        <v>2739</v>
      </c>
      <c r="U2095" t="s">
        <v>2739</v>
      </c>
      <c r="V2095" t="s">
        <v>2739</v>
      </c>
      <c r="W2095" t="s">
        <v>1220</v>
      </c>
      <c r="X2095" t="s">
        <v>1220</v>
      </c>
      <c r="Y2095" t="s">
        <v>6</v>
      </c>
      <c r="Z2095" t="s">
        <v>6</v>
      </c>
      <c r="AA2095" t="s">
        <v>2740</v>
      </c>
      <c r="AB2095" t="s">
        <v>2741</v>
      </c>
      <c r="AC2095" t="s">
        <v>1802</v>
      </c>
    </row>
    <row r="2096" spans="1:29" x14ac:dyDescent="0.25">
      <c r="A2096" t="s">
        <v>343</v>
      </c>
      <c r="B2096">
        <v>228</v>
      </c>
      <c r="C2096" t="s">
        <v>47</v>
      </c>
      <c r="D2096">
        <v>1972</v>
      </c>
      <c r="E2096" t="s">
        <v>2763</v>
      </c>
      <c r="O2096">
        <v>10.063418</v>
      </c>
      <c r="P2096">
        <v>0.24518681000000001</v>
      </c>
      <c r="Q2096" t="s">
        <v>2738</v>
      </c>
      <c r="R2096" t="s">
        <v>2738</v>
      </c>
      <c r="S2096" t="s">
        <v>2738</v>
      </c>
      <c r="T2096" t="s">
        <v>2739</v>
      </c>
      <c r="U2096" t="s">
        <v>2739</v>
      </c>
      <c r="V2096" t="s">
        <v>2739</v>
      </c>
      <c r="W2096" t="s">
        <v>1220</v>
      </c>
      <c r="X2096" t="s">
        <v>1220</v>
      </c>
      <c r="Y2096" t="s">
        <v>6</v>
      </c>
      <c r="Z2096" t="s">
        <v>6</v>
      </c>
      <c r="AA2096" t="s">
        <v>2740</v>
      </c>
      <c r="AB2096" t="s">
        <v>2741</v>
      </c>
      <c r="AC2096" t="s">
        <v>1802</v>
      </c>
    </row>
    <row r="2097" spans="1:29" x14ac:dyDescent="0.25">
      <c r="A2097" t="s">
        <v>343</v>
      </c>
      <c r="B2097">
        <v>228</v>
      </c>
      <c r="C2097" t="s">
        <v>47</v>
      </c>
      <c r="D2097">
        <v>1973</v>
      </c>
      <c r="E2097" t="s">
        <v>2764</v>
      </c>
      <c r="O2097">
        <v>11.073551</v>
      </c>
      <c r="P2097">
        <v>1.1991590999999999</v>
      </c>
      <c r="Q2097" t="s">
        <v>2738</v>
      </c>
      <c r="R2097" t="s">
        <v>2738</v>
      </c>
      <c r="S2097" t="s">
        <v>2738</v>
      </c>
      <c r="T2097" t="s">
        <v>2739</v>
      </c>
      <c r="U2097" t="s">
        <v>2739</v>
      </c>
      <c r="V2097" t="s">
        <v>2739</v>
      </c>
      <c r="W2097" t="s">
        <v>1220</v>
      </c>
      <c r="X2097" t="s">
        <v>1220</v>
      </c>
      <c r="Y2097" t="s">
        <v>6</v>
      </c>
      <c r="Z2097" t="s">
        <v>6</v>
      </c>
      <c r="AA2097" t="s">
        <v>2740</v>
      </c>
      <c r="AB2097" t="s">
        <v>2741</v>
      </c>
      <c r="AC2097" t="s">
        <v>1802</v>
      </c>
    </row>
    <row r="2098" spans="1:29" x14ac:dyDescent="0.25">
      <c r="A2098" t="s">
        <v>343</v>
      </c>
      <c r="B2098">
        <v>228</v>
      </c>
      <c r="C2098" t="s">
        <v>47</v>
      </c>
      <c r="D2098">
        <v>1974</v>
      </c>
      <c r="E2098" t="s">
        <v>2765</v>
      </c>
      <c r="O2098">
        <v>18.822368999999998</v>
      </c>
      <c r="P2098">
        <v>9.6184717000000006</v>
      </c>
      <c r="Q2098" t="s">
        <v>2738</v>
      </c>
      <c r="R2098" t="s">
        <v>2738</v>
      </c>
      <c r="S2098" t="s">
        <v>2738</v>
      </c>
      <c r="T2098" t="s">
        <v>2739</v>
      </c>
      <c r="U2098" t="s">
        <v>2739</v>
      </c>
      <c r="V2098" t="s">
        <v>2739</v>
      </c>
      <c r="W2098" t="s">
        <v>1220</v>
      </c>
      <c r="X2098" t="s">
        <v>1220</v>
      </c>
      <c r="Y2098" t="s">
        <v>6</v>
      </c>
      <c r="Z2098" t="s">
        <v>6</v>
      </c>
      <c r="AA2098" t="s">
        <v>2740</v>
      </c>
      <c r="AB2098" t="s">
        <v>2741</v>
      </c>
      <c r="AC2098" t="s">
        <v>1802</v>
      </c>
    </row>
    <row r="2099" spans="1:29" x14ac:dyDescent="0.25">
      <c r="A2099" t="s">
        <v>343</v>
      </c>
      <c r="B2099">
        <v>228</v>
      </c>
      <c r="C2099" t="s">
        <v>47</v>
      </c>
      <c r="D2099">
        <v>1975</v>
      </c>
      <c r="E2099" t="s">
        <v>2766</v>
      </c>
      <c r="O2099">
        <v>28.362522999999999</v>
      </c>
      <c r="P2099">
        <v>37.063445999999999</v>
      </c>
      <c r="Q2099" t="s">
        <v>2738</v>
      </c>
      <c r="R2099" t="s">
        <v>2738</v>
      </c>
      <c r="S2099" t="s">
        <v>2738</v>
      </c>
      <c r="T2099" t="s">
        <v>2739</v>
      </c>
      <c r="U2099" t="s">
        <v>2739</v>
      </c>
      <c r="V2099" t="s">
        <v>2739</v>
      </c>
      <c r="W2099" t="s">
        <v>1220</v>
      </c>
      <c r="X2099" t="s">
        <v>1220</v>
      </c>
      <c r="Y2099" t="s">
        <v>6</v>
      </c>
      <c r="Z2099" t="s">
        <v>6</v>
      </c>
      <c r="AA2099" t="s">
        <v>2740</v>
      </c>
      <c r="AB2099" t="s">
        <v>2741</v>
      </c>
      <c r="AC2099" t="s">
        <v>1802</v>
      </c>
    </row>
    <row r="2100" spans="1:29" x14ac:dyDescent="0.25">
      <c r="A2100" t="s">
        <v>343</v>
      </c>
      <c r="B2100">
        <v>228</v>
      </c>
      <c r="C2100" t="s">
        <v>47</v>
      </c>
      <c r="D2100">
        <v>1976</v>
      </c>
      <c r="E2100" t="s">
        <v>2767</v>
      </c>
      <c r="O2100">
        <v>19.541076</v>
      </c>
      <c r="P2100">
        <v>134.54543000000001</v>
      </c>
      <c r="Q2100" t="s">
        <v>2738</v>
      </c>
      <c r="R2100" t="s">
        <v>2738</v>
      </c>
      <c r="S2100" t="s">
        <v>2738</v>
      </c>
      <c r="T2100" t="s">
        <v>2739</v>
      </c>
      <c r="U2100" t="s">
        <v>2739</v>
      </c>
      <c r="V2100" t="s">
        <v>2739</v>
      </c>
      <c r="W2100" t="s">
        <v>1220</v>
      </c>
      <c r="X2100" t="s">
        <v>1220</v>
      </c>
      <c r="Y2100" t="s">
        <v>6</v>
      </c>
      <c r="Z2100" t="s">
        <v>6</v>
      </c>
      <c r="AA2100" t="s">
        <v>2740</v>
      </c>
      <c r="AB2100" t="s">
        <v>2741</v>
      </c>
      <c r="AC2100" t="s">
        <v>1802</v>
      </c>
    </row>
    <row r="2101" spans="1:29" x14ac:dyDescent="0.25">
      <c r="A2101" t="s">
        <v>343</v>
      </c>
      <c r="B2101">
        <v>228</v>
      </c>
      <c r="C2101" t="s">
        <v>47</v>
      </c>
      <c r="D2101">
        <v>1977</v>
      </c>
      <c r="E2101" t="s">
        <v>2768</v>
      </c>
      <c r="O2101">
        <v>16.54889</v>
      </c>
      <c r="P2101">
        <v>300.89576</v>
      </c>
      <c r="Q2101" t="s">
        <v>2738</v>
      </c>
      <c r="R2101" t="s">
        <v>2738</v>
      </c>
      <c r="S2101" t="s">
        <v>2738</v>
      </c>
      <c r="T2101" t="s">
        <v>2739</v>
      </c>
      <c r="U2101" t="s">
        <v>2739</v>
      </c>
      <c r="V2101" t="s">
        <v>2739</v>
      </c>
      <c r="W2101" t="s">
        <v>1220</v>
      </c>
      <c r="X2101" t="s">
        <v>1220</v>
      </c>
      <c r="Y2101" t="s">
        <v>6</v>
      </c>
      <c r="Z2101" t="s">
        <v>6</v>
      </c>
      <c r="AA2101" t="s">
        <v>2740</v>
      </c>
      <c r="AB2101" t="s">
        <v>2741</v>
      </c>
      <c r="AC2101" t="s">
        <v>1802</v>
      </c>
    </row>
    <row r="2102" spans="1:29" x14ac:dyDescent="0.25">
      <c r="A2102" t="s">
        <v>343</v>
      </c>
      <c r="B2102">
        <v>228</v>
      </c>
      <c r="C2102" t="s">
        <v>47</v>
      </c>
      <c r="D2102">
        <v>1978</v>
      </c>
      <c r="E2102" t="s">
        <v>2769</v>
      </c>
      <c r="O2102">
        <v>25.963645</v>
      </c>
      <c r="P2102">
        <v>517.82180000000005</v>
      </c>
      <c r="Q2102" t="s">
        <v>2738</v>
      </c>
      <c r="R2102" t="s">
        <v>2738</v>
      </c>
      <c r="S2102" t="s">
        <v>2738</v>
      </c>
      <c r="T2102" t="s">
        <v>2739</v>
      </c>
      <c r="U2102" t="s">
        <v>2739</v>
      </c>
      <c r="V2102" t="s">
        <v>2739</v>
      </c>
      <c r="W2102" t="s">
        <v>1220</v>
      </c>
      <c r="X2102" t="s">
        <v>1220</v>
      </c>
      <c r="Y2102" t="s">
        <v>6</v>
      </c>
      <c r="Z2102" t="s">
        <v>6</v>
      </c>
      <c r="AA2102" t="s">
        <v>2740</v>
      </c>
      <c r="AB2102" t="s">
        <v>2741</v>
      </c>
      <c r="AC2102" t="s">
        <v>1802</v>
      </c>
    </row>
    <row r="2103" spans="1:29" x14ac:dyDescent="0.25">
      <c r="A2103" t="s">
        <v>343</v>
      </c>
      <c r="B2103">
        <v>228</v>
      </c>
      <c r="C2103" t="s">
        <v>47</v>
      </c>
      <c r="D2103">
        <v>1979</v>
      </c>
      <c r="E2103" t="s">
        <v>2770</v>
      </c>
      <c r="O2103">
        <v>23.231390000000001</v>
      </c>
      <c r="P2103">
        <v>833.21880999999996</v>
      </c>
      <c r="Q2103" t="s">
        <v>2738</v>
      </c>
      <c r="R2103" t="s">
        <v>2738</v>
      </c>
      <c r="S2103" t="s">
        <v>2738</v>
      </c>
      <c r="T2103" t="s">
        <v>2739</v>
      </c>
      <c r="U2103" t="s">
        <v>2739</v>
      </c>
      <c r="V2103" t="s">
        <v>2739</v>
      </c>
      <c r="W2103" t="s">
        <v>1220</v>
      </c>
      <c r="X2103" t="s">
        <v>1220</v>
      </c>
      <c r="Y2103" t="s">
        <v>6</v>
      </c>
      <c r="Z2103" t="s">
        <v>6</v>
      </c>
      <c r="AA2103" t="s">
        <v>2740</v>
      </c>
      <c r="AB2103" t="s">
        <v>2741</v>
      </c>
      <c r="AC2103" t="s">
        <v>1802</v>
      </c>
    </row>
    <row r="2104" spans="1:29" x14ac:dyDescent="0.25">
      <c r="A2104" t="s">
        <v>343</v>
      </c>
      <c r="B2104">
        <v>228</v>
      </c>
      <c r="C2104" t="s">
        <v>47</v>
      </c>
      <c r="D2104">
        <v>1980</v>
      </c>
      <c r="E2104" t="s">
        <v>2771</v>
      </c>
      <c r="O2104">
        <v>17.386219000000001</v>
      </c>
      <c r="P2104">
        <v>1124.3150000000001</v>
      </c>
      <c r="Q2104" t="s">
        <v>2738</v>
      </c>
      <c r="R2104" t="s">
        <v>2738</v>
      </c>
      <c r="S2104" t="s">
        <v>2738</v>
      </c>
      <c r="T2104" t="s">
        <v>2739</v>
      </c>
      <c r="U2104" t="s">
        <v>2739</v>
      </c>
      <c r="V2104" t="s">
        <v>2739</v>
      </c>
      <c r="W2104" t="s">
        <v>1220</v>
      </c>
      <c r="X2104" t="s">
        <v>1220</v>
      </c>
      <c r="Y2104" t="s">
        <v>6</v>
      </c>
      <c r="Z2104" t="s">
        <v>6</v>
      </c>
      <c r="AA2104" t="s">
        <v>2740</v>
      </c>
      <c r="AB2104" t="s">
        <v>2741</v>
      </c>
      <c r="AC2104" t="s">
        <v>1802</v>
      </c>
    </row>
    <row r="2105" spans="1:29" x14ac:dyDescent="0.25">
      <c r="A2105" t="s">
        <v>343</v>
      </c>
      <c r="B2105">
        <v>228</v>
      </c>
      <c r="C2105" t="s">
        <v>47</v>
      </c>
      <c r="D2105">
        <v>1981</v>
      </c>
      <c r="E2105" t="s">
        <v>2772</v>
      </c>
      <c r="O2105">
        <v>14.019356</v>
      </c>
      <c r="P2105">
        <v>1331.1941999999999</v>
      </c>
      <c r="Q2105" t="s">
        <v>2738</v>
      </c>
      <c r="R2105" t="s">
        <v>2738</v>
      </c>
      <c r="S2105" t="s">
        <v>2738</v>
      </c>
      <c r="T2105" t="s">
        <v>2739</v>
      </c>
      <c r="U2105" t="s">
        <v>2739</v>
      </c>
      <c r="V2105" t="s">
        <v>2739</v>
      </c>
      <c r="W2105" t="s">
        <v>1220</v>
      </c>
      <c r="X2105" t="s">
        <v>1220</v>
      </c>
      <c r="Y2105" t="s">
        <v>6</v>
      </c>
      <c r="Z2105" t="s">
        <v>6</v>
      </c>
      <c r="AA2105" t="s">
        <v>2740</v>
      </c>
      <c r="AB2105" t="s">
        <v>2741</v>
      </c>
      <c r="AC2105" t="s">
        <v>1802</v>
      </c>
    </row>
    <row r="2106" spans="1:29" x14ac:dyDescent="0.25">
      <c r="A2106" t="s">
        <v>343</v>
      </c>
      <c r="B2106">
        <v>228</v>
      </c>
      <c r="C2106" t="s">
        <v>47</v>
      </c>
      <c r="D2106">
        <v>1982</v>
      </c>
      <c r="E2106" t="s">
        <v>2773</v>
      </c>
      <c r="O2106">
        <v>20.314447999999999</v>
      </c>
      <c r="P2106">
        <v>1295.6421</v>
      </c>
      <c r="Q2106" t="s">
        <v>2738</v>
      </c>
      <c r="R2106" t="s">
        <v>2738</v>
      </c>
      <c r="S2106" t="s">
        <v>2738</v>
      </c>
      <c r="T2106" t="s">
        <v>2739</v>
      </c>
      <c r="U2106" t="s">
        <v>2739</v>
      </c>
      <c r="V2106" t="s">
        <v>2739</v>
      </c>
      <c r="W2106" t="s">
        <v>1220</v>
      </c>
      <c r="X2106" t="s">
        <v>1220</v>
      </c>
      <c r="Y2106" t="s">
        <v>6</v>
      </c>
      <c r="Z2106" t="s">
        <v>6</v>
      </c>
      <c r="AA2106" t="s">
        <v>2740</v>
      </c>
      <c r="AB2106" t="s">
        <v>2741</v>
      </c>
      <c r="AC2106" t="s">
        <v>1802</v>
      </c>
    </row>
    <row r="2107" spans="1:29" x14ac:dyDescent="0.25">
      <c r="A2107" t="s">
        <v>343</v>
      </c>
      <c r="B2107">
        <v>228</v>
      </c>
      <c r="C2107" t="s">
        <v>47</v>
      </c>
      <c r="D2107">
        <v>1983</v>
      </c>
      <c r="E2107" t="s">
        <v>2774</v>
      </c>
      <c r="I2107">
        <v>79.712289999999996</v>
      </c>
      <c r="O2107">
        <v>45.497297000000003</v>
      </c>
      <c r="P2107">
        <v>1628.7601</v>
      </c>
      <c r="Q2107" t="s">
        <v>2738</v>
      </c>
      <c r="R2107" t="s">
        <v>2738</v>
      </c>
      <c r="S2107" t="s">
        <v>2738</v>
      </c>
      <c r="T2107" t="s">
        <v>2739</v>
      </c>
      <c r="U2107" t="s">
        <v>2739</v>
      </c>
      <c r="V2107" t="s">
        <v>2739</v>
      </c>
      <c r="W2107" t="s">
        <v>1220</v>
      </c>
      <c r="X2107" t="s">
        <v>1220</v>
      </c>
      <c r="Y2107" t="s">
        <v>6</v>
      </c>
      <c r="Z2107" t="s">
        <v>6</v>
      </c>
      <c r="AA2107" t="s">
        <v>2740</v>
      </c>
      <c r="AB2107" t="s">
        <v>2741</v>
      </c>
      <c r="AC2107" t="s">
        <v>1802</v>
      </c>
    </row>
    <row r="2108" spans="1:29" x14ac:dyDescent="0.25">
      <c r="A2108" t="s">
        <v>343</v>
      </c>
      <c r="B2108">
        <v>228</v>
      </c>
      <c r="C2108" t="s">
        <v>47</v>
      </c>
      <c r="D2108">
        <v>1984</v>
      </c>
      <c r="E2108" t="s">
        <v>2775</v>
      </c>
      <c r="I2108">
        <v>92.929925999999995</v>
      </c>
      <c r="O2108">
        <v>56.624487999999999</v>
      </c>
      <c r="P2108">
        <v>1979.7529999999999</v>
      </c>
      <c r="Q2108" t="s">
        <v>2738</v>
      </c>
      <c r="R2108" t="s">
        <v>2738</v>
      </c>
      <c r="S2108" t="s">
        <v>2738</v>
      </c>
      <c r="T2108" t="s">
        <v>2739</v>
      </c>
      <c r="U2108" t="s">
        <v>2739</v>
      </c>
      <c r="V2108" t="s">
        <v>2739</v>
      </c>
      <c r="W2108" t="s">
        <v>1220</v>
      </c>
      <c r="X2108" t="s">
        <v>1220</v>
      </c>
      <c r="Y2108" t="s">
        <v>6</v>
      </c>
      <c r="Z2108" t="s">
        <v>6</v>
      </c>
      <c r="AA2108" t="s">
        <v>2740</v>
      </c>
      <c r="AB2108" t="s">
        <v>2741</v>
      </c>
      <c r="AC2108" t="s">
        <v>1802</v>
      </c>
    </row>
    <row r="2109" spans="1:29" x14ac:dyDescent="0.25">
      <c r="A2109" t="s">
        <v>343</v>
      </c>
      <c r="B2109">
        <v>228</v>
      </c>
      <c r="C2109" t="s">
        <v>47</v>
      </c>
      <c r="D2109">
        <v>1985</v>
      </c>
      <c r="E2109" t="s">
        <v>2776</v>
      </c>
      <c r="I2109">
        <v>77.391805000000005</v>
      </c>
      <c r="O2109">
        <v>79.776566000000003</v>
      </c>
      <c r="P2109">
        <v>2772.8995</v>
      </c>
      <c r="Q2109" t="s">
        <v>2738</v>
      </c>
      <c r="R2109" t="s">
        <v>2738</v>
      </c>
      <c r="S2109" t="s">
        <v>2738</v>
      </c>
      <c r="T2109" t="s">
        <v>2739</v>
      </c>
      <c r="U2109" t="s">
        <v>2739</v>
      </c>
      <c r="V2109" t="s">
        <v>2739</v>
      </c>
      <c r="W2109" t="s">
        <v>1220</v>
      </c>
      <c r="X2109" t="s">
        <v>1220</v>
      </c>
      <c r="Y2109" t="s">
        <v>6</v>
      </c>
      <c r="Z2109" t="s">
        <v>6</v>
      </c>
      <c r="AA2109" t="s">
        <v>2740</v>
      </c>
      <c r="AB2109" t="s">
        <v>2741</v>
      </c>
      <c r="AC2109" t="s">
        <v>1802</v>
      </c>
    </row>
    <row r="2110" spans="1:29" x14ac:dyDescent="0.25">
      <c r="A2110" t="s">
        <v>343</v>
      </c>
      <c r="B2110">
        <v>228</v>
      </c>
      <c r="C2110" t="s">
        <v>47</v>
      </c>
      <c r="D2110">
        <v>1986</v>
      </c>
      <c r="E2110" t="s">
        <v>2777</v>
      </c>
      <c r="I2110">
        <v>64.009029999999996</v>
      </c>
      <c r="O2110">
        <v>88.391531999999998</v>
      </c>
      <c r="P2110">
        <v>3575.1689999999999</v>
      </c>
      <c r="Q2110" t="s">
        <v>2738</v>
      </c>
      <c r="R2110" t="s">
        <v>2738</v>
      </c>
      <c r="S2110" t="s">
        <v>2738</v>
      </c>
      <c r="T2110" t="s">
        <v>2739</v>
      </c>
      <c r="U2110" t="s">
        <v>2739</v>
      </c>
      <c r="V2110" t="s">
        <v>2739</v>
      </c>
      <c r="W2110" t="s">
        <v>1220</v>
      </c>
      <c r="X2110" t="s">
        <v>1220</v>
      </c>
      <c r="Y2110" t="s">
        <v>6</v>
      </c>
      <c r="Z2110" t="s">
        <v>6</v>
      </c>
      <c r="AA2110" t="s">
        <v>2740</v>
      </c>
      <c r="AB2110" t="s">
        <v>2741</v>
      </c>
      <c r="AC2110" t="s">
        <v>1802</v>
      </c>
    </row>
    <row r="2111" spans="1:29" x14ac:dyDescent="0.25">
      <c r="A2111" t="s">
        <v>343</v>
      </c>
      <c r="B2111">
        <v>228</v>
      </c>
      <c r="C2111" t="s">
        <v>47</v>
      </c>
      <c r="D2111">
        <v>1987</v>
      </c>
      <c r="E2111" t="s">
        <v>2778</v>
      </c>
      <c r="I2111">
        <v>59.498314999999998</v>
      </c>
      <c r="O2111">
        <v>81.597299000000007</v>
      </c>
      <c r="P2111">
        <v>4795.3155999999999</v>
      </c>
      <c r="Q2111" t="s">
        <v>2738</v>
      </c>
      <c r="R2111" t="s">
        <v>2738</v>
      </c>
      <c r="S2111" t="s">
        <v>2738</v>
      </c>
      <c r="T2111" t="s">
        <v>2739</v>
      </c>
      <c r="U2111" t="s">
        <v>2739</v>
      </c>
      <c r="V2111" t="s">
        <v>2739</v>
      </c>
      <c r="W2111" t="s">
        <v>1220</v>
      </c>
      <c r="X2111" t="s">
        <v>1220</v>
      </c>
      <c r="Y2111" t="s">
        <v>6</v>
      </c>
      <c r="Z2111" t="s">
        <v>6</v>
      </c>
      <c r="AA2111" t="s">
        <v>2740</v>
      </c>
      <c r="AB2111" t="s">
        <v>2741</v>
      </c>
      <c r="AC2111" t="s">
        <v>1802</v>
      </c>
    </row>
    <row r="2112" spans="1:29" x14ac:dyDescent="0.25">
      <c r="A2112" t="s">
        <v>343</v>
      </c>
      <c r="B2112">
        <v>228</v>
      </c>
      <c r="C2112" t="s">
        <v>47</v>
      </c>
      <c r="D2112">
        <v>1988</v>
      </c>
      <c r="E2112" t="s">
        <v>2779</v>
      </c>
      <c r="I2112">
        <v>56.783720000000002</v>
      </c>
      <c r="O2112">
        <v>71.157910999999999</v>
      </c>
      <c r="P2112">
        <v>6312.6473999999998</v>
      </c>
      <c r="Q2112" t="s">
        <v>2738</v>
      </c>
      <c r="R2112" t="s">
        <v>2738</v>
      </c>
      <c r="S2112" t="s">
        <v>2738</v>
      </c>
      <c r="T2112" t="s">
        <v>2739</v>
      </c>
      <c r="U2112" t="s">
        <v>2739</v>
      </c>
      <c r="V2112" t="s">
        <v>2739</v>
      </c>
      <c r="W2112" t="s">
        <v>1220</v>
      </c>
      <c r="X2112" t="s">
        <v>1220</v>
      </c>
      <c r="Y2112" t="s">
        <v>6</v>
      </c>
      <c r="Z2112" t="s">
        <v>6</v>
      </c>
      <c r="AA2112" t="s">
        <v>2740</v>
      </c>
      <c r="AB2112" t="s">
        <v>2741</v>
      </c>
      <c r="AC2112" t="s">
        <v>1802</v>
      </c>
    </row>
    <row r="2113" spans="1:29" x14ac:dyDescent="0.25">
      <c r="A2113" t="s">
        <v>343</v>
      </c>
      <c r="B2113">
        <v>228</v>
      </c>
      <c r="C2113" t="s">
        <v>47</v>
      </c>
      <c r="D2113">
        <v>1989</v>
      </c>
      <c r="E2113" t="s">
        <v>2780</v>
      </c>
      <c r="I2113">
        <v>64.602574000000004</v>
      </c>
      <c r="O2113">
        <v>51.898403000000002</v>
      </c>
      <c r="P2113">
        <v>7923.0124999999998</v>
      </c>
      <c r="Q2113" t="s">
        <v>2738</v>
      </c>
      <c r="R2113" t="s">
        <v>2738</v>
      </c>
      <c r="S2113" t="s">
        <v>2738</v>
      </c>
      <c r="T2113" t="s">
        <v>2739</v>
      </c>
      <c r="U2113" t="s">
        <v>2739</v>
      </c>
      <c r="V2113" t="s">
        <v>2739</v>
      </c>
      <c r="W2113" t="s">
        <v>1220</v>
      </c>
      <c r="X2113" t="s">
        <v>1220</v>
      </c>
      <c r="Y2113" t="s">
        <v>6</v>
      </c>
      <c r="Z2113" t="s">
        <v>6</v>
      </c>
      <c r="AA2113" t="s">
        <v>2740</v>
      </c>
      <c r="AB2113" t="s">
        <v>2741</v>
      </c>
      <c r="AC2113" t="s">
        <v>1802</v>
      </c>
    </row>
    <row r="2114" spans="1:29" x14ac:dyDescent="0.25">
      <c r="A2114" t="s">
        <v>343</v>
      </c>
      <c r="B2114">
        <v>228</v>
      </c>
      <c r="C2114" t="s">
        <v>47</v>
      </c>
      <c r="D2114">
        <v>1990</v>
      </c>
      <c r="E2114" t="s">
        <v>2781</v>
      </c>
      <c r="I2114">
        <v>65.371660000000006</v>
      </c>
      <c r="N2114">
        <v>43.441276000000002</v>
      </c>
      <c r="O2114">
        <v>50.256900000000002</v>
      </c>
      <c r="P2114">
        <v>10061.218000000001</v>
      </c>
      <c r="Q2114" t="s">
        <v>2738</v>
      </c>
      <c r="R2114" t="s">
        <v>2738</v>
      </c>
      <c r="S2114" t="s">
        <v>2738</v>
      </c>
      <c r="T2114" t="s">
        <v>2739</v>
      </c>
      <c r="U2114" t="s">
        <v>2739</v>
      </c>
      <c r="V2114" t="s">
        <v>2739</v>
      </c>
      <c r="W2114" t="s">
        <v>1220</v>
      </c>
      <c r="X2114" t="s">
        <v>1220</v>
      </c>
      <c r="Y2114" t="s">
        <v>6</v>
      </c>
      <c r="Z2114" t="s">
        <v>6</v>
      </c>
      <c r="AA2114" t="s">
        <v>2740</v>
      </c>
      <c r="AB2114" t="s">
        <v>2741</v>
      </c>
      <c r="AC2114" t="s">
        <v>1802</v>
      </c>
    </row>
    <row r="2115" spans="1:29" x14ac:dyDescent="0.25">
      <c r="A2115" t="s">
        <v>343</v>
      </c>
      <c r="B2115">
        <v>228</v>
      </c>
      <c r="C2115" t="s">
        <v>47</v>
      </c>
      <c r="D2115">
        <v>1991</v>
      </c>
      <c r="E2115" t="s">
        <v>2782</v>
      </c>
      <c r="I2115">
        <v>59.813628999999999</v>
      </c>
      <c r="N2115">
        <v>37.222833999999999</v>
      </c>
      <c r="O2115">
        <v>44.258130999999999</v>
      </c>
      <c r="P2115">
        <v>13263.540999999999</v>
      </c>
      <c r="Q2115" t="s">
        <v>2738</v>
      </c>
      <c r="R2115" t="s">
        <v>2738</v>
      </c>
      <c r="S2115" t="s">
        <v>2738</v>
      </c>
      <c r="T2115" t="s">
        <v>2739</v>
      </c>
      <c r="U2115" t="s">
        <v>2739</v>
      </c>
      <c r="V2115" t="s">
        <v>2739</v>
      </c>
      <c r="W2115" t="s">
        <v>1220</v>
      </c>
      <c r="X2115" t="s">
        <v>1220</v>
      </c>
      <c r="Y2115" t="s">
        <v>6</v>
      </c>
      <c r="Z2115" t="s">
        <v>6</v>
      </c>
      <c r="AA2115" t="s">
        <v>2740</v>
      </c>
      <c r="AB2115" t="s">
        <v>2741</v>
      </c>
      <c r="AC2115" t="s">
        <v>1802</v>
      </c>
    </row>
    <row r="2116" spans="1:29" x14ac:dyDescent="0.25">
      <c r="A2116" t="s">
        <v>343</v>
      </c>
      <c r="B2116">
        <v>228</v>
      </c>
      <c r="C2116" t="s">
        <v>47</v>
      </c>
      <c r="D2116">
        <v>1992</v>
      </c>
      <c r="E2116" t="s">
        <v>2783</v>
      </c>
      <c r="I2116">
        <v>63.158607000000003</v>
      </c>
      <c r="N2116">
        <v>30.50468</v>
      </c>
      <c r="O2116">
        <v>36.117885999999999</v>
      </c>
      <c r="P2116">
        <v>16776.528999999999</v>
      </c>
      <c r="Q2116" t="s">
        <v>2738</v>
      </c>
      <c r="R2116" t="s">
        <v>2738</v>
      </c>
      <c r="S2116" t="s">
        <v>2738</v>
      </c>
      <c r="T2116" t="s">
        <v>2739</v>
      </c>
      <c r="U2116" t="s">
        <v>2739</v>
      </c>
      <c r="V2116" t="s">
        <v>2739</v>
      </c>
      <c r="W2116" t="s">
        <v>1220</v>
      </c>
      <c r="X2116" t="s">
        <v>1220</v>
      </c>
      <c r="Y2116" t="s">
        <v>6</v>
      </c>
      <c r="Z2116" t="s">
        <v>6</v>
      </c>
      <c r="AA2116" t="s">
        <v>2740</v>
      </c>
      <c r="AB2116" t="s">
        <v>2741</v>
      </c>
      <c r="AC2116" t="s">
        <v>1802</v>
      </c>
    </row>
    <row r="2117" spans="1:29" x14ac:dyDescent="0.25">
      <c r="A2117" t="s">
        <v>343</v>
      </c>
      <c r="B2117">
        <v>228</v>
      </c>
      <c r="C2117" t="s">
        <v>47</v>
      </c>
      <c r="D2117">
        <v>1993</v>
      </c>
      <c r="E2117" t="s">
        <v>2784</v>
      </c>
      <c r="I2117">
        <v>70.919702999999998</v>
      </c>
      <c r="N2117">
        <v>28.167031000000001</v>
      </c>
      <c r="O2117">
        <v>32.569692000000003</v>
      </c>
      <c r="P2117">
        <v>20008.281999999999</v>
      </c>
      <c r="Q2117" t="s">
        <v>2738</v>
      </c>
      <c r="R2117" t="s">
        <v>2738</v>
      </c>
      <c r="S2117" t="s">
        <v>2738</v>
      </c>
      <c r="T2117" t="s">
        <v>2739</v>
      </c>
      <c r="U2117" t="s">
        <v>2739</v>
      </c>
      <c r="V2117" t="s">
        <v>2739</v>
      </c>
      <c r="W2117" t="s">
        <v>1220</v>
      </c>
      <c r="X2117" t="s">
        <v>1220</v>
      </c>
      <c r="Y2117" t="s">
        <v>6</v>
      </c>
      <c r="Z2117" t="s">
        <v>6</v>
      </c>
      <c r="AA2117" t="s">
        <v>2740</v>
      </c>
      <c r="AB2117" t="s">
        <v>2741</v>
      </c>
      <c r="AC2117" t="s">
        <v>1802</v>
      </c>
    </row>
    <row r="2118" spans="1:29" x14ac:dyDescent="0.25">
      <c r="A2118" t="s">
        <v>343</v>
      </c>
      <c r="B2118">
        <v>228</v>
      </c>
      <c r="C2118" t="s">
        <v>47</v>
      </c>
      <c r="D2118">
        <v>1994</v>
      </c>
      <c r="E2118" t="s">
        <v>2785</v>
      </c>
      <c r="I2118">
        <v>69.765910000000005</v>
      </c>
      <c r="N2118">
        <v>22.728047</v>
      </c>
      <c r="O2118">
        <v>29.057559999999999</v>
      </c>
      <c r="P2118">
        <v>23997.806</v>
      </c>
      <c r="Q2118" t="s">
        <v>2738</v>
      </c>
      <c r="R2118" t="s">
        <v>2738</v>
      </c>
      <c r="S2118" t="s">
        <v>2738</v>
      </c>
      <c r="T2118" t="s">
        <v>2739</v>
      </c>
      <c r="U2118" t="s">
        <v>2739</v>
      </c>
      <c r="V2118" t="s">
        <v>2739</v>
      </c>
      <c r="W2118" t="s">
        <v>1220</v>
      </c>
      <c r="X2118" t="s">
        <v>1220</v>
      </c>
      <c r="Y2118" t="s">
        <v>6</v>
      </c>
      <c r="Z2118" t="s">
        <v>6</v>
      </c>
      <c r="AA2118" t="s">
        <v>2740</v>
      </c>
      <c r="AB2118" t="s">
        <v>2741</v>
      </c>
      <c r="AC2118" t="s">
        <v>1802</v>
      </c>
    </row>
    <row r="2119" spans="1:29" x14ac:dyDescent="0.25">
      <c r="A2119" t="s">
        <v>343</v>
      </c>
      <c r="B2119">
        <v>228</v>
      </c>
      <c r="C2119" t="s">
        <v>47</v>
      </c>
      <c r="D2119">
        <v>1995</v>
      </c>
      <c r="E2119" t="s">
        <v>2786</v>
      </c>
      <c r="I2119">
        <v>74.812258999999997</v>
      </c>
      <c r="N2119">
        <v>17.336255999999999</v>
      </c>
      <c r="O2119">
        <v>22.305876000000001</v>
      </c>
      <c r="P2119">
        <v>29202.205999999998</v>
      </c>
      <c r="Q2119" t="s">
        <v>2738</v>
      </c>
      <c r="R2119" t="s">
        <v>2738</v>
      </c>
      <c r="S2119" t="s">
        <v>2738</v>
      </c>
      <c r="T2119" t="s">
        <v>2739</v>
      </c>
      <c r="U2119" t="s">
        <v>2739</v>
      </c>
      <c r="V2119" t="s">
        <v>2739</v>
      </c>
      <c r="W2119" t="s">
        <v>1220</v>
      </c>
      <c r="X2119" t="s">
        <v>1220</v>
      </c>
      <c r="Y2119" t="s">
        <v>6</v>
      </c>
      <c r="Z2119" t="s">
        <v>6</v>
      </c>
      <c r="AA2119" t="s">
        <v>2740</v>
      </c>
      <c r="AB2119" t="s">
        <v>2741</v>
      </c>
      <c r="AC2119" t="s">
        <v>1802</v>
      </c>
    </row>
    <row r="2120" spans="1:29" x14ac:dyDescent="0.25">
      <c r="A2120" t="s">
        <v>343</v>
      </c>
      <c r="B2120">
        <v>228</v>
      </c>
      <c r="C2120" t="s">
        <v>47</v>
      </c>
      <c r="D2120">
        <v>1996</v>
      </c>
      <c r="E2120" t="s">
        <v>2787</v>
      </c>
      <c r="I2120">
        <v>83.149440999999996</v>
      </c>
      <c r="N2120">
        <v>14.687523000000001</v>
      </c>
      <c r="O2120">
        <v>16.927462999999999</v>
      </c>
      <c r="P2120">
        <v>32166.588</v>
      </c>
      <c r="Q2120" t="s">
        <v>2738</v>
      </c>
      <c r="R2120" t="s">
        <v>2738</v>
      </c>
      <c r="S2120" t="s">
        <v>2738</v>
      </c>
      <c r="T2120" t="s">
        <v>2739</v>
      </c>
      <c r="U2120" t="s">
        <v>2739</v>
      </c>
      <c r="V2120" t="s">
        <v>2739</v>
      </c>
      <c r="W2120" t="s">
        <v>1220</v>
      </c>
      <c r="X2120" t="s">
        <v>1220</v>
      </c>
      <c r="Y2120" t="s">
        <v>6</v>
      </c>
      <c r="Z2120" t="s">
        <v>6</v>
      </c>
      <c r="AA2120" t="s">
        <v>2740</v>
      </c>
      <c r="AB2120" t="s">
        <v>2741</v>
      </c>
      <c r="AC2120" t="s">
        <v>1802</v>
      </c>
    </row>
    <row r="2121" spans="1:29" x14ac:dyDescent="0.25">
      <c r="A2121" t="s">
        <v>343</v>
      </c>
      <c r="B2121">
        <v>228</v>
      </c>
      <c r="C2121" t="s">
        <v>47</v>
      </c>
      <c r="D2121">
        <v>1997</v>
      </c>
      <c r="E2121" t="s">
        <v>2788</v>
      </c>
      <c r="I2121">
        <v>91.218821000000005</v>
      </c>
      <c r="N2121">
        <v>12.903743</v>
      </c>
      <c r="O2121">
        <v>14.471602000000001</v>
      </c>
      <c r="P2121">
        <v>35601.771000000001</v>
      </c>
      <c r="Q2121" t="s">
        <v>2738</v>
      </c>
      <c r="R2121" t="s">
        <v>2738</v>
      </c>
      <c r="S2121" t="s">
        <v>2738</v>
      </c>
      <c r="T2121" t="s">
        <v>2739</v>
      </c>
      <c r="U2121" t="s">
        <v>2739</v>
      </c>
      <c r="V2121" t="s">
        <v>2739</v>
      </c>
      <c r="W2121" t="s">
        <v>1220</v>
      </c>
      <c r="X2121" t="s">
        <v>1220</v>
      </c>
      <c r="Y2121" t="s">
        <v>6</v>
      </c>
      <c r="Z2121" t="s">
        <v>6</v>
      </c>
      <c r="AA2121" t="s">
        <v>2740</v>
      </c>
      <c r="AB2121" t="s">
        <v>2741</v>
      </c>
      <c r="AC2121" t="s">
        <v>1802</v>
      </c>
    </row>
    <row r="2122" spans="1:29" x14ac:dyDescent="0.25">
      <c r="A2122" t="s">
        <v>343</v>
      </c>
      <c r="B2122">
        <v>228</v>
      </c>
      <c r="C2122" t="s">
        <v>47</v>
      </c>
      <c r="D2122">
        <v>1998</v>
      </c>
      <c r="E2122" t="s">
        <v>2789</v>
      </c>
      <c r="I2122">
        <v>98.365305000000006</v>
      </c>
      <c r="N2122">
        <v>12.179663</v>
      </c>
      <c r="O2122">
        <v>14.675317</v>
      </c>
      <c r="P2122">
        <v>37542.163999999997</v>
      </c>
      <c r="Q2122" t="s">
        <v>2738</v>
      </c>
      <c r="R2122" t="s">
        <v>2738</v>
      </c>
      <c r="S2122" t="s">
        <v>2738</v>
      </c>
      <c r="T2122" t="s">
        <v>2739</v>
      </c>
      <c r="U2122" t="s">
        <v>2739</v>
      </c>
      <c r="V2122" t="s">
        <v>2739</v>
      </c>
      <c r="W2122" t="s">
        <v>1220</v>
      </c>
      <c r="X2122" t="s">
        <v>1220</v>
      </c>
      <c r="Y2122" t="s">
        <v>6</v>
      </c>
      <c r="Z2122" t="s">
        <v>6</v>
      </c>
      <c r="AA2122" t="s">
        <v>2740</v>
      </c>
      <c r="AB2122" t="s">
        <v>2741</v>
      </c>
      <c r="AC2122" t="s">
        <v>1802</v>
      </c>
    </row>
    <row r="2123" spans="1:29" x14ac:dyDescent="0.25">
      <c r="A2123" t="s">
        <v>343</v>
      </c>
      <c r="B2123">
        <v>228</v>
      </c>
      <c r="C2123" t="s">
        <v>47</v>
      </c>
      <c r="D2123">
        <v>1999</v>
      </c>
      <c r="E2123" t="s">
        <v>2790</v>
      </c>
      <c r="I2123">
        <v>108.43429999999999</v>
      </c>
      <c r="N2123">
        <v>13.365684</v>
      </c>
      <c r="O2123">
        <v>16.074743999999999</v>
      </c>
      <c r="P2123">
        <v>38206.603999999999</v>
      </c>
      <c r="Q2123" t="s">
        <v>2738</v>
      </c>
      <c r="R2123" t="s">
        <v>2738</v>
      </c>
      <c r="S2123" t="s">
        <v>2738</v>
      </c>
      <c r="T2123" t="s">
        <v>2739</v>
      </c>
      <c r="U2123" t="s">
        <v>2739</v>
      </c>
      <c r="V2123" t="s">
        <v>2739</v>
      </c>
      <c r="W2123" t="s">
        <v>1220</v>
      </c>
      <c r="X2123" t="s">
        <v>1220</v>
      </c>
      <c r="Y2123" t="s">
        <v>6</v>
      </c>
      <c r="Z2123" t="s">
        <v>6</v>
      </c>
      <c r="AA2123" t="s">
        <v>2740</v>
      </c>
      <c r="AB2123" t="s">
        <v>2741</v>
      </c>
      <c r="AC2123" t="s">
        <v>1802</v>
      </c>
    </row>
    <row r="2124" spans="1:29" x14ac:dyDescent="0.25">
      <c r="A2124" t="s">
        <v>343</v>
      </c>
      <c r="B2124">
        <v>228</v>
      </c>
      <c r="C2124" t="s">
        <v>47</v>
      </c>
      <c r="D2124">
        <v>2000</v>
      </c>
      <c r="E2124" t="s">
        <v>2791</v>
      </c>
      <c r="I2124">
        <v>112.51112000000001</v>
      </c>
      <c r="N2124">
        <v>13.219169000000001</v>
      </c>
      <c r="O2124">
        <v>15.579542999999999</v>
      </c>
      <c r="P2124">
        <v>41980.218000000001</v>
      </c>
      <c r="Q2124" t="s">
        <v>2738</v>
      </c>
      <c r="R2124" t="s">
        <v>2738</v>
      </c>
      <c r="S2124" t="s">
        <v>2738</v>
      </c>
      <c r="T2124" t="s">
        <v>2739</v>
      </c>
      <c r="U2124" t="s">
        <v>2739</v>
      </c>
      <c r="V2124" t="s">
        <v>2739</v>
      </c>
      <c r="W2124" t="s">
        <v>1220</v>
      </c>
      <c r="X2124" t="s">
        <v>1220</v>
      </c>
      <c r="Y2124" t="s">
        <v>6</v>
      </c>
      <c r="Z2124" t="s">
        <v>6</v>
      </c>
      <c r="AA2124" t="s">
        <v>2740</v>
      </c>
      <c r="AB2124" t="s">
        <v>2741</v>
      </c>
      <c r="AC2124" t="s">
        <v>1802</v>
      </c>
    </row>
    <row r="2125" spans="1:29" x14ac:dyDescent="0.25">
      <c r="A2125" t="s">
        <v>343</v>
      </c>
      <c r="B2125">
        <v>228</v>
      </c>
      <c r="C2125" t="s">
        <v>47</v>
      </c>
      <c r="D2125">
        <v>2001</v>
      </c>
      <c r="E2125" t="s">
        <v>2792</v>
      </c>
      <c r="I2125">
        <v>115.84586</v>
      </c>
      <c r="N2125">
        <v>14.458544</v>
      </c>
      <c r="O2125">
        <v>14.458577</v>
      </c>
      <c r="P2125">
        <v>45062.139000000003</v>
      </c>
      <c r="Q2125" t="s">
        <v>2738</v>
      </c>
      <c r="R2125" t="s">
        <v>2738</v>
      </c>
      <c r="S2125" t="s">
        <v>2738</v>
      </c>
      <c r="T2125" t="s">
        <v>2739</v>
      </c>
      <c r="U2125" t="s">
        <v>2739</v>
      </c>
      <c r="V2125" t="s">
        <v>2739</v>
      </c>
      <c r="W2125" t="s">
        <v>1220</v>
      </c>
      <c r="X2125" t="s">
        <v>1220</v>
      </c>
      <c r="Y2125" t="s">
        <v>6</v>
      </c>
      <c r="Z2125" t="s">
        <v>6</v>
      </c>
      <c r="AA2125" t="s">
        <v>2740</v>
      </c>
      <c r="AB2125" t="s">
        <v>2741</v>
      </c>
      <c r="AC2125" t="s">
        <v>1802</v>
      </c>
    </row>
    <row r="2126" spans="1:29" x14ac:dyDescent="0.25">
      <c r="A2126" t="s">
        <v>343</v>
      </c>
      <c r="B2126">
        <v>228</v>
      </c>
      <c r="C2126" t="s">
        <v>47</v>
      </c>
      <c r="D2126">
        <v>2002</v>
      </c>
      <c r="E2126" t="s">
        <v>2793</v>
      </c>
      <c r="I2126">
        <v>116.65337</v>
      </c>
      <c r="J2126">
        <v>22.733539</v>
      </c>
      <c r="K2126">
        <v>93.919833999999994</v>
      </c>
      <c r="N2126">
        <v>15.167609000000001</v>
      </c>
      <c r="O2126">
        <v>15.167602</v>
      </c>
      <c r="P2126">
        <v>48038.536</v>
      </c>
      <c r="Q2126" t="s">
        <v>2738</v>
      </c>
      <c r="R2126" t="s">
        <v>2738</v>
      </c>
      <c r="S2126" t="s">
        <v>2738</v>
      </c>
      <c r="T2126" t="s">
        <v>2739</v>
      </c>
      <c r="U2126" t="s">
        <v>2739</v>
      </c>
      <c r="V2126" t="s">
        <v>2739</v>
      </c>
      <c r="W2126" t="s">
        <v>1220</v>
      </c>
      <c r="X2126" t="s">
        <v>1220</v>
      </c>
      <c r="Y2126" t="s">
        <v>6</v>
      </c>
      <c r="Z2126" t="s">
        <v>6</v>
      </c>
      <c r="AA2126" t="s">
        <v>2740</v>
      </c>
      <c r="AB2126" t="s">
        <v>2741</v>
      </c>
      <c r="AC2126" t="s">
        <v>1802</v>
      </c>
    </row>
    <row r="2127" spans="1:29" x14ac:dyDescent="0.25">
      <c r="A2127" t="s">
        <v>343</v>
      </c>
      <c r="B2127">
        <v>228</v>
      </c>
      <c r="C2127" t="s">
        <v>47</v>
      </c>
      <c r="D2127">
        <v>2003</v>
      </c>
      <c r="E2127" t="s">
        <v>2794</v>
      </c>
      <c r="F2127">
        <v>152.48602</v>
      </c>
      <c r="G2127">
        <v>25.637131</v>
      </c>
      <c r="H2127">
        <v>126.84889</v>
      </c>
      <c r="I2127">
        <v>106.88795</v>
      </c>
      <c r="J2127">
        <v>23.720041999999999</v>
      </c>
      <c r="K2127">
        <v>83.167912000000001</v>
      </c>
      <c r="N2127">
        <v>12.716823</v>
      </c>
      <c r="O2127">
        <v>12.716848000000001</v>
      </c>
      <c r="P2127">
        <v>52299.161</v>
      </c>
      <c r="Q2127" t="s">
        <v>2738</v>
      </c>
      <c r="R2127" t="s">
        <v>2738</v>
      </c>
      <c r="S2127" t="s">
        <v>2738</v>
      </c>
      <c r="T2127" t="s">
        <v>2739</v>
      </c>
      <c r="U2127" t="s">
        <v>2739</v>
      </c>
      <c r="V2127" t="s">
        <v>2739</v>
      </c>
      <c r="W2127" t="s">
        <v>1220</v>
      </c>
      <c r="X2127" t="s">
        <v>1220</v>
      </c>
      <c r="Y2127" t="s">
        <v>6</v>
      </c>
      <c r="Z2127" t="s">
        <v>6</v>
      </c>
      <c r="AA2127" t="s">
        <v>2740</v>
      </c>
      <c r="AB2127" t="s">
        <v>2741</v>
      </c>
      <c r="AC2127" t="s">
        <v>1802</v>
      </c>
    </row>
    <row r="2128" spans="1:29" x14ac:dyDescent="0.25">
      <c r="A2128" t="s">
        <v>343</v>
      </c>
      <c r="B2128">
        <v>228</v>
      </c>
      <c r="C2128" t="s">
        <v>47</v>
      </c>
      <c r="D2128">
        <v>2004</v>
      </c>
      <c r="E2128" t="s">
        <v>2795</v>
      </c>
      <c r="F2128">
        <v>147.09209000000001</v>
      </c>
      <c r="G2128">
        <v>27.139589999999998</v>
      </c>
      <c r="H2128">
        <v>119.9525</v>
      </c>
      <c r="I2128">
        <v>98.445561999999995</v>
      </c>
      <c r="J2128">
        <v>25.102878</v>
      </c>
      <c r="K2128">
        <v>73.342682999999994</v>
      </c>
      <c r="N2128">
        <v>10.299073999999999</v>
      </c>
      <c r="O2128">
        <v>10.299059</v>
      </c>
      <c r="P2128">
        <v>60479.665999999997</v>
      </c>
      <c r="Q2128" t="s">
        <v>2738</v>
      </c>
      <c r="R2128" t="s">
        <v>2738</v>
      </c>
      <c r="S2128" t="s">
        <v>2738</v>
      </c>
      <c r="T2128" t="s">
        <v>2739</v>
      </c>
      <c r="U2128" t="s">
        <v>2739</v>
      </c>
      <c r="V2128" t="s">
        <v>2739</v>
      </c>
      <c r="W2128" t="s">
        <v>1220</v>
      </c>
      <c r="X2128" t="s">
        <v>1220</v>
      </c>
      <c r="Y2128" t="s">
        <v>6</v>
      </c>
      <c r="Z2128" t="s">
        <v>6</v>
      </c>
      <c r="AA2128" t="s">
        <v>2740</v>
      </c>
      <c r="AB2128" t="s">
        <v>2741</v>
      </c>
      <c r="AC2128" t="s">
        <v>1802</v>
      </c>
    </row>
    <row r="2129" spans="1:29" x14ac:dyDescent="0.25">
      <c r="A2129" t="s">
        <v>343</v>
      </c>
      <c r="B2129">
        <v>228</v>
      </c>
      <c r="C2129" t="s">
        <v>47</v>
      </c>
      <c r="D2129">
        <v>2005</v>
      </c>
      <c r="E2129" t="s">
        <v>2796</v>
      </c>
      <c r="F2129">
        <v>144.56952000000001</v>
      </c>
      <c r="G2129">
        <v>28.504995000000001</v>
      </c>
      <c r="H2129">
        <v>116.06453</v>
      </c>
      <c r="I2129">
        <v>95.360409000000004</v>
      </c>
      <c r="J2129">
        <v>26.170622000000002</v>
      </c>
      <c r="K2129">
        <v>69.189787999999993</v>
      </c>
      <c r="N2129">
        <v>7.0006493000000001</v>
      </c>
      <c r="O2129">
        <v>7.0006680000000001</v>
      </c>
      <c r="P2129">
        <v>68849.087</v>
      </c>
      <c r="Q2129" t="s">
        <v>2738</v>
      </c>
      <c r="R2129" t="s">
        <v>2738</v>
      </c>
      <c r="S2129" t="s">
        <v>2738</v>
      </c>
      <c r="T2129" t="s">
        <v>2739</v>
      </c>
      <c r="U2129" t="s">
        <v>2739</v>
      </c>
      <c r="V2129" t="s">
        <v>2739</v>
      </c>
      <c r="W2129" t="s">
        <v>1220</v>
      </c>
      <c r="X2129" t="s">
        <v>1220</v>
      </c>
      <c r="Y2129" t="s">
        <v>6</v>
      </c>
      <c r="Z2129" t="s">
        <v>6</v>
      </c>
      <c r="AA2129" t="s">
        <v>2740</v>
      </c>
      <c r="AB2129" t="s">
        <v>2741</v>
      </c>
      <c r="AC2129" t="s">
        <v>1802</v>
      </c>
    </row>
    <row r="2130" spans="1:29" x14ac:dyDescent="0.25">
      <c r="A2130" t="s">
        <v>343</v>
      </c>
      <c r="B2130">
        <v>228</v>
      </c>
      <c r="C2130" t="s">
        <v>47</v>
      </c>
      <c r="D2130">
        <v>2006</v>
      </c>
      <c r="E2130" t="s">
        <v>2797</v>
      </c>
      <c r="F2130">
        <v>137.44704999999999</v>
      </c>
      <c r="G2130">
        <v>28.660457999999998</v>
      </c>
      <c r="H2130">
        <v>108.78659</v>
      </c>
      <c r="I2130">
        <v>91.066923000000003</v>
      </c>
      <c r="J2130">
        <v>26.210826000000001</v>
      </c>
      <c r="K2130">
        <v>64.856097000000005</v>
      </c>
      <c r="N2130">
        <v>4.9891997000000003</v>
      </c>
      <c r="O2130">
        <v>4.9892070999999998</v>
      </c>
      <c r="P2130">
        <v>82120.346999999994</v>
      </c>
      <c r="Q2130" t="s">
        <v>2738</v>
      </c>
      <c r="R2130" t="s">
        <v>2738</v>
      </c>
      <c r="S2130" t="s">
        <v>2738</v>
      </c>
      <c r="T2130" t="s">
        <v>2739</v>
      </c>
      <c r="U2130" t="s">
        <v>2739</v>
      </c>
      <c r="V2130" t="s">
        <v>2739</v>
      </c>
      <c r="W2130" t="s">
        <v>1220</v>
      </c>
      <c r="X2130" t="s">
        <v>1220</v>
      </c>
      <c r="Y2130" t="s">
        <v>6</v>
      </c>
      <c r="Z2130" t="s">
        <v>6</v>
      </c>
      <c r="AA2130" t="s">
        <v>2740</v>
      </c>
      <c r="AB2130" t="s">
        <v>2741</v>
      </c>
      <c r="AC2130" t="s">
        <v>1802</v>
      </c>
    </row>
    <row r="2131" spans="1:29" x14ac:dyDescent="0.25">
      <c r="A2131" t="s">
        <v>343</v>
      </c>
      <c r="B2131">
        <v>228</v>
      </c>
      <c r="C2131" t="s">
        <v>47</v>
      </c>
      <c r="D2131">
        <v>2007</v>
      </c>
      <c r="E2131" t="s">
        <v>2798</v>
      </c>
      <c r="F2131">
        <v>142.76167000000001</v>
      </c>
      <c r="G2131">
        <v>32.104928000000001</v>
      </c>
      <c r="H2131">
        <v>110.65674</v>
      </c>
      <c r="I2131">
        <v>94.904295000000005</v>
      </c>
      <c r="J2131">
        <v>28.852726000000001</v>
      </c>
      <c r="K2131">
        <v>66.051569000000001</v>
      </c>
      <c r="N2131">
        <v>3.8786960000000001</v>
      </c>
      <c r="O2131">
        <v>3.8786862000000002</v>
      </c>
      <c r="P2131">
        <v>90683.982000000004</v>
      </c>
      <c r="Q2131" t="s">
        <v>2738</v>
      </c>
      <c r="R2131" t="s">
        <v>2738</v>
      </c>
      <c r="S2131" t="s">
        <v>2738</v>
      </c>
      <c r="T2131" t="s">
        <v>2739</v>
      </c>
      <c r="U2131" t="s">
        <v>2739</v>
      </c>
      <c r="V2131" t="s">
        <v>2739</v>
      </c>
      <c r="W2131" t="s">
        <v>1220</v>
      </c>
      <c r="X2131" t="s">
        <v>1220</v>
      </c>
      <c r="Y2131" t="s">
        <v>6</v>
      </c>
      <c r="Z2131" t="s">
        <v>6</v>
      </c>
      <c r="AA2131" t="s">
        <v>2740</v>
      </c>
      <c r="AB2131" t="s">
        <v>2741</v>
      </c>
      <c r="AC2131" t="s">
        <v>1802</v>
      </c>
    </row>
    <row r="2132" spans="1:29" x14ac:dyDescent="0.25">
      <c r="A2132" t="s">
        <v>343</v>
      </c>
      <c r="B2132">
        <v>228</v>
      </c>
      <c r="C2132" t="s">
        <v>47</v>
      </c>
      <c r="D2132">
        <v>2008</v>
      </c>
      <c r="E2132" t="s">
        <v>2799</v>
      </c>
      <c r="F2132">
        <v>165.91863000000001</v>
      </c>
      <c r="G2132">
        <v>36.076714000000003</v>
      </c>
      <c r="H2132">
        <v>129.84191999999999</v>
      </c>
      <c r="I2132">
        <v>112.56695999999999</v>
      </c>
      <c r="J2132">
        <v>32.651300999999997</v>
      </c>
      <c r="K2132">
        <v>79.915657999999993</v>
      </c>
      <c r="N2132">
        <v>4.9207913999999997</v>
      </c>
      <c r="O2132">
        <v>4.9208173999999998</v>
      </c>
      <c r="P2132">
        <v>93775.514999999999</v>
      </c>
      <c r="Q2132" t="s">
        <v>2738</v>
      </c>
      <c r="R2132" t="s">
        <v>2738</v>
      </c>
      <c r="S2132" t="s">
        <v>2738</v>
      </c>
      <c r="T2132" t="s">
        <v>2739</v>
      </c>
      <c r="U2132" t="s">
        <v>2739</v>
      </c>
      <c r="V2132" t="s">
        <v>2739</v>
      </c>
      <c r="W2132" t="s">
        <v>1220</v>
      </c>
      <c r="X2132" t="s">
        <v>1220</v>
      </c>
      <c r="Y2132" t="s">
        <v>6</v>
      </c>
      <c r="Z2132" t="s">
        <v>6</v>
      </c>
      <c r="AA2132" t="s">
        <v>2740</v>
      </c>
      <c r="AB2132" t="s">
        <v>2741</v>
      </c>
      <c r="AC2132" t="s">
        <v>1802</v>
      </c>
    </row>
    <row r="2133" spans="1:29" x14ac:dyDescent="0.25">
      <c r="A2133" t="s">
        <v>343</v>
      </c>
      <c r="B2133">
        <v>228</v>
      </c>
      <c r="C2133" t="s">
        <v>47</v>
      </c>
      <c r="D2133">
        <v>2009</v>
      </c>
      <c r="E2133" t="s">
        <v>2800</v>
      </c>
      <c r="F2133">
        <v>154.94094999999999</v>
      </c>
      <c r="G2133">
        <v>36.739944000000001</v>
      </c>
      <c r="H2133">
        <v>118.20099999999999</v>
      </c>
      <c r="I2133">
        <v>109.07462</v>
      </c>
      <c r="J2133">
        <v>33.753971</v>
      </c>
      <c r="K2133">
        <v>75.320648000000006</v>
      </c>
      <c r="N2133">
        <v>5.8203309000000001</v>
      </c>
      <c r="O2133">
        <v>5.8203544999999997</v>
      </c>
      <c r="P2133">
        <v>96544.737999999998</v>
      </c>
      <c r="Q2133" t="s">
        <v>2738</v>
      </c>
      <c r="R2133" t="s">
        <v>2738</v>
      </c>
      <c r="S2133" t="s">
        <v>2738</v>
      </c>
      <c r="T2133" t="s">
        <v>2739</v>
      </c>
      <c r="U2133" t="s">
        <v>2739</v>
      </c>
      <c r="V2133" t="s">
        <v>2739</v>
      </c>
      <c r="W2133" t="s">
        <v>1220</v>
      </c>
      <c r="X2133" t="s">
        <v>1220</v>
      </c>
      <c r="Y2133" t="s">
        <v>6</v>
      </c>
      <c r="Z2133" t="s">
        <v>6</v>
      </c>
      <c r="AA2133" t="s">
        <v>2740</v>
      </c>
      <c r="AB2133" t="s">
        <v>2741</v>
      </c>
      <c r="AC2133" t="s">
        <v>1802</v>
      </c>
    </row>
    <row r="2134" spans="1:29" x14ac:dyDescent="0.25">
      <c r="A2134" t="s">
        <v>343</v>
      </c>
      <c r="B2134">
        <v>228</v>
      </c>
      <c r="C2134" t="s">
        <v>47</v>
      </c>
      <c r="D2134">
        <v>2010</v>
      </c>
      <c r="E2134" t="s">
        <v>2801</v>
      </c>
      <c r="F2134">
        <v>145.90983</v>
      </c>
      <c r="G2134">
        <v>35.244034999999997</v>
      </c>
      <c r="H2134">
        <v>110.6658</v>
      </c>
      <c r="I2134">
        <v>101.45501</v>
      </c>
      <c r="J2134">
        <v>32.440477000000001</v>
      </c>
      <c r="K2134">
        <v>69.014528999999996</v>
      </c>
      <c r="N2134">
        <v>8.5599076000000007</v>
      </c>
      <c r="O2134">
        <v>8.5599217999999997</v>
      </c>
      <c r="P2134">
        <v>111391.55</v>
      </c>
      <c r="Q2134" t="s">
        <v>2738</v>
      </c>
      <c r="R2134" t="s">
        <v>2738</v>
      </c>
      <c r="S2134" t="s">
        <v>2738</v>
      </c>
      <c r="T2134" t="s">
        <v>2739</v>
      </c>
      <c r="U2134" t="s">
        <v>2739</v>
      </c>
      <c r="V2134" t="s">
        <v>2739</v>
      </c>
      <c r="W2134" t="s">
        <v>1220</v>
      </c>
      <c r="X2134" t="s">
        <v>1220</v>
      </c>
      <c r="Y2134" t="s">
        <v>6</v>
      </c>
      <c r="Z2134" t="s">
        <v>6</v>
      </c>
      <c r="AA2134" t="s">
        <v>2740</v>
      </c>
      <c r="AB2134" t="s">
        <v>2741</v>
      </c>
      <c r="AC2134" t="s">
        <v>1802</v>
      </c>
    </row>
    <row r="2135" spans="1:29" x14ac:dyDescent="0.25">
      <c r="A2135" t="s">
        <v>343</v>
      </c>
      <c r="B2135">
        <v>228</v>
      </c>
      <c r="C2135" t="s">
        <v>47</v>
      </c>
      <c r="D2135">
        <v>2011</v>
      </c>
      <c r="E2135" t="s">
        <v>2802</v>
      </c>
      <c r="F2135">
        <v>162.08859000000001</v>
      </c>
      <c r="G2135">
        <v>36.419671000000001</v>
      </c>
      <c r="H2135">
        <v>125.66892</v>
      </c>
      <c r="I2135">
        <v>108.92306000000001</v>
      </c>
      <c r="J2135">
        <v>33.784801999999999</v>
      </c>
      <c r="K2135">
        <v>75.138254000000003</v>
      </c>
      <c r="N2135">
        <v>11.088426999999999</v>
      </c>
      <c r="O2135">
        <v>11.088428</v>
      </c>
      <c r="P2135">
        <v>121930.78</v>
      </c>
      <c r="Q2135" t="s">
        <v>2738</v>
      </c>
      <c r="R2135" t="s">
        <v>2738</v>
      </c>
      <c r="S2135" t="s">
        <v>2738</v>
      </c>
      <c r="T2135" t="s">
        <v>2739</v>
      </c>
      <c r="U2135" t="s">
        <v>2739</v>
      </c>
      <c r="V2135" t="s">
        <v>2739</v>
      </c>
      <c r="W2135" t="s">
        <v>1220</v>
      </c>
      <c r="X2135" t="s">
        <v>1220</v>
      </c>
      <c r="Y2135" t="s">
        <v>6</v>
      </c>
      <c r="Z2135" t="s">
        <v>6</v>
      </c>
      <c r="AA2135" t="s">
        <v>2740</v>
      </c>
      <c r="AB2135" t="s">
        <v>2741</v>
      </c>
      <c r="AC2135" t="s">
        <v>1802</v>
      </c>
    </row>
    <row r="2136" spans="1:29" x14ac:dyDescent="0.25">
      <c r="A2136" t="s">
        <v>343</v>
      </c>
      <c r="B2136">
        <v>228</v>
      </c>
      <c r="C2136" t="s">
        <v>47</v>
      </c>
      <c r="D2136">
        <v>2012</v>
      </c>
      <c r="E2136" t="s">
        <v>2803</v>
      </c>
      <c r="F2136">
        <v>166.08147</v>
      </c>
      <c r="G2136">
        <v>37.673724999999997</v>
      </c>
      <c r="H2136">
        <v>128.40773999999999</v>
      </c>
      <c r="I2136">
        <v>115.95023</v>
      </c>
      <c r="J2136">
        <v>35.457577000000001</v>
      </c>
      <c r="K2136">
        <v>80.492648000000003</v>
      </c>
      <c r="N2136">
        <v>11.945499</v>
      </c>
      <c r="O2136">
        <v>11.945484</v>
      </c>
      <c r="P2136">
        <v>129903.48</v>
      </c>
      <c r="Q2136" t="s">
        <v>2738</v>
      </c>
      <c r="R2136" t="s">
        <v>2738</v>
      </c>
      <c r="S2136" t="s">
        <v>2738</v>
      </c>
      <c r="T2136" t="s">
        <v>2739</v>
      </c>
      <c r="U2136" t="s">
        <v>2739</v>
      </c>
      <c r="V2136" t="s">
        <v>2739</v>
      </c>
      <c r="W2136" t="s">
        <v>1220</v>
      </c>
      <c r="X2136" t="s">
        <v>1220</v>
      </c>
      <c r="Y2136" t="s">
        <v>6</v>
      </c>
      <c r="Z2136" t="s">
        <v>6</v>
      </c>
      <c r="AA2136" t="s">
        <v>2740</v>
      </c>
      <c r="AB2136" t="s">
        <v>2741</v>
      </c>
      <c r="AC2136" t="s">
        <v>1802</v>
      </c>
    </row>
    <row r="2137" spans="1:29" x14ac:dyDescent="0.25">
      <c r="A2137" t="s">
        <v>343</v>
      </c>
      <c r="B2137">
        <v>228</v>
      </c>
      <c r="C2137" t="s">
        <v>47</v>
      </c>
      <c r="D2137">
        <v>2013</v>
      </c>
      <c r="E2137" t="s">
        <v>2804</v>
      </c>
      <c r="F2137">
        <v>171.17125999999999</v>
      </c>
      <c r="G2137">
        <v>39.466946999999998</v>
      </c>
      <c r="H2137">
        <v>131.70430999999999</v>
      </c>
      <c r="I2137">
        <v>123.40031</v>
      </c>
      <c r="J2137">
        <v>37.240682</v>
      </c>
      <c r="K2137">
        <v>86.159631000000005</v>
      </c>
      <c r="N2137">
        <v>12.732334</v>
      </c>
      <c r="O2137">
        <v>12.732346</v>
      </c>
      <c r="P2137">
        <v>137867.06</v>
      </c>
      <c r="Q2137" t="s">
        <v>2738</v>
      </c>
      <c r="R2137" t="s">
        <v>2738</v>
      </c>
      <c r="S2137" t="s">
        <v>2738</v>
      </c>
      <c r="T2137" t="s">
        <v>2739</v>
      </c>
      <c r="U2137" t="s">
        <v>2739</v>
      </c>
      <c r="V2137" t="s">
        <v>2739</v>
      </c>
      <c r="W2137" t="s">
        <v>1220</v>
      </c>
      <c r="X2137" t="s">
        <v>1220</v>
      </c>
      <c r="Y2137" t="s">
        <v>6</v>
      </c>
      <c r="Z2137" t="s">
        <v>6</v>
      </c>
      <c r="AA2137" t="s">
        <v>2740</v>
      </c>
      <c r="AB2137" t="s">
        <v>2741</v>
      </c>
      <c r="AC2137" t="s">
        <v>1802</v>
      </c>
    </row>
    <row r="2138" spans="1:29" x14ac:dyDescent="0.25">
      <c r="A2138" t="s">
        <v>343</v>
      </c>
      <c r="B2138">
        <v>228</v>
      </c>
      <c r="C2138" t="s">
        <v>47</v>
      </c>
      <c r="D2138">
        <v>2014</v>
      </c>
      <c r="E2138" t="s">
        <v>2805</v>
      </c>
      <c r="F2138">
        <v>186.37111999999999</v>
      </c>
      <c r="G2138">
        <v>41.518782999999999</v>
      </c>
      <c r="H2138">
        <v>144.85232999999999</v>
      </c>
      <c r="I2138">
        <v>134.63478000000001</v>
      </c>
      <c r="J2138">
        <v>39.288457999999999</v>
      </c>
      <c r="K2138">
        <v>95.346322000000001</v>
      </c>
      <c r="N2138">
        <v>14.957172999999999</v>
      </c>
      <c r="O2138">
        <v>14.95717</v>
      </c>
      <c r="P2138">
        <v>148570.26999999999</v>
      </c>
      <c r="Q2138" t="s">
        <v>2738</v>
      </c>
      <c r="R2138" t="s">
        <v>2738</v>
      </c>
      <c r="S2138" t="s">
        <v>2738</v>
      </c>
      <c r="T2138" t="s">
        <v>2739</v>
      </c>
      <c r="U2138" t="s">
        <v>2739</v>
      </c>
      <c r="V2138" t="s">
        <v>2739</v>
      </c>
      <c r="W2138" t="s">
        <v>1220</v>
      </c>
      <c r="X2138" t="s">
        <v>1220</v>
      </c>
      <c r="Y2138" t="s">
        <v>6</v>
      </c>
      <c r="Z2138" t="s">
        <v>6</v>
      </c>
      <c r="AA2138" t="s">
        <v>2740</v>
      </c>
      <c r="AB2138" t="s">
        <v>2741</v>
      </c>
      <c r="AC2138" t="s">
        <v>1802</v>
      </c>
    </row>
    <row r="2139" spans="1:29" x14ac:dyDescent="0.25">
      <c r="A2139" t="s">
        <v>343</v>
      </c>
      <c r="B2139">
        <v>228</v>
      </c>
      <c r="C2139" t="s">
        <v>47</v>
      </c>
      <c r="D2139">
        <v>2015</v>
      </c>
      <c r="E2139" t="s">
        <v>2806</v>
      </c>
      <c r="F2139">
        <v>198.40217000000001</v>
      </c>
      <c r="G2139">
        <v>43.522798999999999</v>
      </c>
      <c r="H2139">
        <v>154.87936999999999</v>
      </c>
      <c r="I2139">
        <v>145.34474</v>
      </c>
      <c r="J2139">
        <v>41.089191</v>
      </c>
      <c r="K2139">
        <v>104.25555</v>
      </c>
      <c r="N2139">
        <v>17.275338999999999</v>
      </c>
      <c r="O2139">
        <v>17.275320000000001</v>
      </c>
      <c r="P2139">
        <v>159534.87</v>
      </c>
      <c r="Q2139" t="s">
        <v>2738</v>
      </c>
      <c r="R2139" t="s">
        <v>2738</v>
      </c>
      <c r="S2139" t="s">
        <v>2738</v>
      </c>
      <c r="T2139" t="s">
        <v>2739</v>
      </c>
      <c r="U2139" t="s">
        <v>2739</v>
      </c>
      <c r="V2139" t="s">
        <v>2739</v>
      </c>
      <c r="W2139" t="s">
        <v>1220</v>
      </c>
      <c r="X2139" t="s">
        <v>1220</v>
      </c>
      <c r="Y2139" t="s">
        <v>6</v>
      </c>
      <c r="Z2139" t="s">
        <v>6</v>
      </c>
      <c r="AA2139" t="s">
        <v>2740</v>
      </c>
      <c r="AB2139" t="s">
        <v>2741</v>
      </c>
      <c r="AC2139" t="s">
        <v>1802</v>
      </c>
    </row>
    <row r="2140" spans="1:29" x14ac:dyDescent="0.25">
      <c r="A2140" t="s">
        <v>343</v>
      </c>
      <c r="B2140">
        <v>228</v>
      </c>
      <c r="C2140" t="s">
        <v>47</v>
      </c>
      <c r="D2140">
        <v>2016</v>
      </c>
      <c r="E2140" t="s">
        <v>2807</v>
      </c>
      <c r="F2140">
        <v>195.29338000000001</v>
      </c>
      <c r="G2140">
        <v>44.853734000000003</v>
      </c>
      <c r="H2140">
        <v>150.43965</v>
      </c>
      <c r="I2140">
        <v>142.58726999999999</v>
      </c>
      <c r="J2140">
        <v>42.329993000000002</v>
      </c>
      <c r="K2140">
        <v>100.25727999999999</v>
      </c>
      <c r="N2140">
        <v>21.019380999999999</v>
      </c>
      <c r="O2140">
        <v>21.019379000000001</v>
      </c>
      <c r="P2140">
        <v>169416.03</v>
      </c>
      <c r="Q2140" t="s">
        <v>2738</v>
      </c>
      <c r="R2140" t="s">
        <v>2738</v>
      </c>
      <c r="S2140" t="s">
        <v>2738</v>
      </c>
      <c r="T2140" t="s">
        <v>2739</v>
      </c>
      <c r="U2140" t="s">
        <v>2739</v>
      </c>
      <c r="V2140" t="s">
        <v>2739</v>
      </c>
      <c r="W2140" t="s">
        <v>1220</v>
      </c>
      <c r="X2140" t="s">
        <v>1220</v>
      </c>
      <c r="Y2140" t="s">
        <v>6</v>
      </c>
      <c r="Z2140" t="s">
        <v>6</v>
      </c>
      <c r="AA2140" t="s">
        <v>2740</v>
      </c>
      <c r="AB2140" t="s">
        <v>2741</v>
      </c>
      <c r="AC2140" t="s">
        <v>1802</v>
      </c>
    </row>
    <row r="2141" spans="1:29" x14ac:dyDescent="0.25">
      <c r="A2141" t="s">
        <v>343</v>
      </c>
      <c r="B2141">
        <v>228</v>
      </c>
      <c r="C2141" t="s">
        <v>47</v>
      </c>
      <c r="D2141">
        <v>2017</v>
      </c>
      <c r="E2141" t="s">
        <v>2808</v>
      </c>
      <c r="F2141">
        <v>188.30696</v>
      </c>
      <c r="G2141">
        <v>46.275230999999998</v>
      </c>
      <c r="H2141">
        <v>142.03173000000001</v>
      </c>
      <c r="I2141">
        <v>137.24744999999999</v>
      </c>
      <c r="J2141">
        <v>43.643397</v>
      </c>
      <c r="K2141">
        <v>93.604056999999997</v>
      </c>
      <c r="N2141">
        <v>23.539494000000001</v>
      </c>
      <c r="O2141">
        <v>23.539501000000001</v>
      </c>
      <c r="P2141">
        <v>180169.19</v>
      </c>
      <c r="Q2141" t="s">
        <v>2738</v>
      </c>
      <c r="R2141" t="s">
        <v>2738</v>
      </c>
      <c r="S2141" t="s">
        <v>2738</v>
      </c>
      <c r="T2141" t="s">
        <v>2739</v>
      </c>
      <c r="U2141" t="s">
        <v>2739</v>
      </c>
      <c r="V2141" t="s">
        <v>2739</v>
      </c>
      <c r="W2141" t="s">
        <v>1220</v>
      </c>
      <c r="X2141" t="s">
        <v>1220</v>
      </c>
      <c r="Y2141" t="s">
        <v>6</v>
      </c>
      <c r="Z2141" t="s">
        <v>6</v>
      </c>
      <c r="AA2141" t="s">
        <v>2740</v>
      </c>
      <c r="AB2141" t="s">
        <v>2741</v>
      </c>
      <c r="AC2141" t="s">
        <v>1802</v>
      </c>
    </row>
    <row r="2142" spans="1:29" x14ac:dyDescent="0.25">
      <c r="A2142" t="s">
        <v>343</v>
      </c>
      <c r="B2142">
        <v>228</v>
      </c>
      <c r="C2142" t="s">
        <v>47</v>
      </c>
      <c r="D2142">
        <v>2018</v>
      </c>
      <c r="E2142" t="s">
        <v>2809</v>
      </c>
      <c r="F2142">
        <v>196.36941999999999</v>
      </c>
      <c r="G2142">
        <v>48.096935000000002</v>
      </c>
      <c r="H2142">
        <v>148.27249</v>
      </c>
      <c r="I2142">
        <v>144.35873000000001</v>
      </c>
      <c r="J2142">
        <v>45.410184000000001</v>
      </c>
      <c r="K2142">
        <v>98.948547000000005</v>
      </c>
      <c r="N2142">
        <v>25.559992999999999</v>
      </c>
      <c r="O2142">
        <v>25.560006000000001</v>
      </c>
      <c r="P2142">
        <v>191199.03</v>
      </c>
      <c r="Q2142" t="s">
        <v>2738</v>
      </c>
      <c r="R2142" t="s">
        <v>2738</v>
      </c>
      <c r="S2142" t="s">
        <v>2738</v>
      </c>
      <c r="T2142" t="s">
        <v>2739</v>
      </c>
      <c r="U2142" t="s">
        <v>2739</v>
      </c>
      <c r="V2142" t="s">
        <v>2739</v>
      </c>
      <c r="W2142" t="s">
        <v>1220</v>
      </c>
      <c r="X2142" t="s">
        <v>1220</v>
      </c>
      <c r="Y2142" t="s">
        <v>6</v>
      </c>
      <c r="Z2142" t="s">
        <v>6</v>
      </c>
      <c r="AA2142" t="s">
        <v>2740</v>
      </c>
      <c r="AB2142" t="s">
        <v>2741</v>
      </c>
      <c r="AC2142" t="s">
        <v>1802</v>
      </c>
    </row>
    <row r="2143" spans="1:29" x14ac:dyDescent="0.25">
      <c r="A2143" t="s">
        <v>343</v>
      </c>
      <c r="B2143">
        <v>233</v>
      </c>
      <c r="C2143" t="s">
        <v>49</v>
      </c>
      <c r="D2143">
        <v>1950</v>
      </c>
      <c r="E2143" t="s">
        <v>2810</v>
      </c>
      <c r="O2143">
        <v>5.6633469999999999</v>
      </c>
      <c r="P2143">
        <v>11.221525</v>
      </c>
      <c r="Q2143" t="s">
        <v>2811</v>
      </c>
      <c r="R2143" t="s">
        <v>2811</v>
      </c>
      <c r="S2143" t="s">
        <v>2811</v>
      </c>
      <c r="T2143" t="s">
        <v>534</v>
      </c>
      <c r="U2143" t="s">
        <v>534</v>
      </c>
      <c r="V2143" t="s">
        <v>534</v>
      </c>
      <c r="W2143" t="s">
        <v>534</v>
      </c>
      <c r="X2143" t="s">
        <v>534</v>
      </c>
      <c r="Y2143" t="s">
        <v>6</v>
      </c>
      <c r="Z2143" t="s">
        <v>6</v>
      </c>
      <c r="AA2143" t="s">
        <v>2812</v>
      </c>
      <c r="AB2143" t="s">
        <v>2813</v>
      </c>
      <c r="AC2143" t="s">
        <v>2242</v>
      </c>
    </row>
    <row r="2144" spans="1:29" x14ac:dyDescent="0.25">
      <c r="A2144" t="s">
        <v>343</v>
      </c>
      <c r="B2144">
        <v>233</v>
      </c>
      <c r="C2144" t="s">
        <v>49</v>
      </c>
      <c r="D2144">
        <v>1951</v>
      </c>
      <c r="E2144" t="s">
        <v>2814</v>
      </c>
      <c r="O2144">
        <v>5.0959246</v>
      </c>
      <c r="P2144">
        <v>12.738795</v>
      </c>
      <c r="Q2144" t="s">
        <v>2811</v>
      </c>
      <c r="R2144" t="s">
        <v>2811</v>
      </c>
      <c r="S2144" t="s">
        <v>2811</v>
      </c>
      <c r="T2144" t="s">
        <v>534</v>
      </c>
      <c r="U2144" t="s">
        <v>534</v>
      </c>
      <c r="V2144" t="s">
        <v>534</v>
      </c>
      <c r="W2144" t="s">
        <v>534</v>
      </c>
      <c r="X2144" t="s">
        <v>534</v>
      </c>
      <c r="Y2144" t="s">
        <v>6</v>
      </c>
      <c r="Z2144" t="s">
        <v>6</v>
      </c>
      <c r="AA2144" t="s">
        <v>2812</v>
      </c>
      <c r="AB2144" t="s">
        <v>2813</v>
      </c>
      <c r="AC2144" t="s">
        <v>2242</v>
      </c>
    </row>
    <row r="2145" spans="1:29" x14ac:dyDescent="0.25">
      <c r="A2145" t="s">
        <v>343</v>
      </c>
      <c r="B2145">
        <v>233</v>
      </c>
      <c r="C2145" t="s">
        <v>49</v>
      </c>
      <c r="D2145">
        <v>1952</v>
      </c>
      <c r="E2145" t="s">
        <v>2815</v>
      </c>
      <c r="O2145">
        <v>5.0824492000000001</v>
      </c>
      <c r="P2145">
        <v>13.771516</v>
      </c>
      <c r="Q2145" t="s">
        <v>2811</v>
      </c>
      <c r="R2145" t="s">
        <v>2811</v>
      </c>
      <c r="S2145" t="s">
        <v>2811</v>
      </c>
      <c r="T2145" t="s">
        <v>534</v>
      </c>
      <c r="U2145" t="s">
        <v>534</v>
      </c>
      <c r="V2145" t="s">
        <v>534</v>
      </c>
      <c r="W2145" t="s">
        <v>534</v>
      </c>
      <c r="X2145" t="s">
        <v>534</v>
      </c>
      <c r="Y2145" t="s">
        <v>6</v>
      </c>
      <c r="Z2145" t="s">
        <v>6</v>
      </c>
      <c r="AA2145" t="s">
        <v>2812</v>
      </c>
      <c r="AB2145" t="s">
        <v>2813</v>
      </c>
      <c r="AC2145" t="s">
        <v>2242</v>
      </c>
    </row>
    <row r="2146" spans="1:29" x14ac:dyDescent="0.25">
      <c r="A2146" t="s">
        <v>343</v>
      </c>
      <c r="B2146">
        <v>233</v>
      </c>
      <c r="C2146" t="s">
        <v>49</v>
      </c>
      <c r="D2146">
        <v>1953</v>
      </c>
      <c r="E2146" t="s">
        <v>2816</v>
      </c>
      <c r="O2146">
        <v>4.7129120000000002</v>
      </c>
      <c r="P2146">
        <v>15.329215</v>
      </c>
      <c r="Q2146" t="s">
        <v>2811</v>
      </c>
      <c r="R2146" t="s">
        <v>2811</v>
      </c>
      <c r="S2146" t="s">
        <v>2811</v>
      </c>
      <c r="T2146" t="s">
        <v>534</v>
      </c>
      <c r="U2146" t="s">
        <v>534</v>
      </c>
      <c r="V2146" t="s">
        <v>534</v>
      </c>
      <c r="W2146" t="s">
        <v>534</v>
      </c>
      <c r="X2146" t="s">
        <v>534</v>
      </c>
      <c r="Y2146" t="s">
        <v>6</v>
      </c>
      <c r="Z2146" t="s">
        <v>6</v>
      </c>
      <c r="AA2146" t="s">
        <v>2812</v>
      </c>
      <c r="AB2146" t="s">
        <v>2813</v>
      </c>
      <c r="AC2146" t="s">
        <v>2242</v>
      </c>
    </row>
    <row r="2147" spans="1:29" x14ac:dyDescent="0.25">
      <c r="A2147" t="s">
        <v>343</v>
      </c>
      <c r="B2147">
        <v>233</v>
      </c>
      <c r="C2147" t="s">
        <v>49</v>
      </c>
      <c r="D2147">
        <v>1954</v>
      </c>
      <c r="E2147" t="s">
        <v>2817</v>
      </c>
      <c r="O2147">
        <v>4.8602616000000003</v>
      </c>
      <c r="P2147">
        <v>18.258697999999999</v>
      </c>
      <c r="Q2147" t="s">
        <v>2811</v>
      </c>
      <c r="R2147" t="s">
        <v>2811</v>
      </c>
      <c r="S2147" t="s">
        <v>2811</v>
      </c>
      <c r="T2147" t="s">
        <v>534</v>
      </c>
      <c r="U2147" t="s">
        <v>534</v>
      </c>
      <c r="V2147" t="s">
        <v>534</v>
      </c>
      <c r="W2147" t="s">
        <v>534</v>
      </c>
      <c r="X2147" t="s">
        <v>534</v>
      </c>
      <c r="Y2147" t="s">
        <v>6</v>
      </c>
      <c r="Z2147" t="s">
        <v>6</v>
      </c>
      <c r="AA2147" t="s">
        <v>2812</v>
      </c>
      <c r="AB2147" t="s">
        <v>2813</v>
      </c>
      <c r="AC2147" t="s">
        <v>2242</v>
      </c>
    </row>
    <row r="2148" spans="1:29" x14ac:dyDescent="0.25">
      <c r="A2148" t="s">
        <v>343</v>
      </c>
      <c r="B2148">
        <v>233</v>
      </c>
      <c r="C2148" t="s">
        <v>49</v>
      </c>
      <c r="D2148">
        <v>1955</v>
      </c>
      <c r="E2148" t="s">
        <v>2818</v>
      </c>
      <c r="O2148">
        <v>4.0443356000000001</v>
      </c>
      <c r="P2148">
        <v>19.026467</v>
      </c>
      <c r="Q2148" t="s">
        <v>2811</v>
      </c>
      <c r="R2148" t="s">
        <v>2811</v>
      </c>
      <c r="S2148" t="s">
        <v>2811</v>
      </c>
      <c r="T2148" t="s">
        <v>534</v>
      </c>
      <c r="U2148" t="s">
        <v>534</v>
      </c>
      <c r="V2148" t="s">
        <v>534</v>
      </c>
      <c r="W2148" t="s">
        <v>534</v>
      </c>
      <c r="X2148" t="s">
        <v>534</v>
      </c>
      <c r="Y2148" t="s">
        <v>6</v>
      </c>
      <c r="Z2148" t="s">
        <v>6</v>
      </c>
      <c r="AA2148" t="s">
        <v>2812</v>
      </c>
      <c r="AB2148" t="s">
        <v>2813</v>
      </c>
      <c r="AC2148" t="s">
        <v>2242</v>
      </c>
    </row>
    <row r="2149" spans="1:29" x14ac:dyDescent="0.25">
      <c r="A2149" t="s">
        <v>343</v>
      </c>
      <c r="B2149">
        <v>233</v>
      </c>
      <c r="C2149" t="s">
        <v>49</v>
      </c>
      <c r="D2149">
        <v>1956</v>
      </c>
      <c r="E2149" t="s">
        <v>2819</v>
      </c>
      <c r="O2149">
        <v>4.4413140000000002</v>
      </c>
      <c r="P2149">
        <v>21.326412999999999</v>
      </c>
      <c r="Q2149" t="s">
        <v>2811</v>
      </c>
      <c r="R2149" t="s">
        <v>2811</v>
      </c>
      <c r="S2149" t="s">
        <v>2811</v>
      </c>
      <c r="T2149" t="s">
        <v>534</v>
      </c>
      <c r="U2149" t="s">
        <v>534</v>
      </c>
      <c r="V2149" t="s">
        <v>534</v>
      </c>
      <c r="W2149" t="s">
        <v>534</v>
      </c>
      <c r="X2149" t="s">
        <v>534</v>
      </c>
      <c r="Y2149" t="s">
        <v>6</v>
      </c>
      <c r="Z2149" t="s">
        <v>6</v>
      </c>
      <c r="AA2149" t="s">
        <v>2812</v>
      </c>
      <c r="AB2149" t="s">
        <v>2813</v>
      </c>
      <c r="AC2149" t="s">
        <v>2242</v>
      </c>
    </row>
    <row r="2150" spans="1:29" x14ac:dyDescent="0.25">
      <c r="A2150" t="s">
        <v>343</v>
      </c>
      <c r="B2150">
        <v>233</v>
      </c>
      <c r="C2150" t="s">
        <v>49</v>
      </c>
      <c r="D2150">
        <v>1957</v>
      </c>
      <c r="E2150" t="s">
        <v>2820</v>
      </c>
      <c r="O2150">
        <v>4.9033898999999996</v>
      </c>
      <c r="P2150">
        <v>25.472116</v>
      </c>
      <c r="Q2150" t="s">
        <v>2811</v>
      </c>
      <c r="R2150" t="s">
        <v>2811</v>
      </c>
      <c r="S2150" t="s">
        <v>2811</v>
      </c>
      <c r="T2150" t="s">
        <v>534</v>
      </c>
      <c r="U2150" t="s">
        <v>534</v>
      </c>
      <c r="V2150" t="s">
        <v>534</v>
      </c>
      <c r="W2150" t="s">
        <v>534</v>
      </c>
      <c r="X2150" t="s">
        <v>534</v>
      </c>
      <c r="Y2150" t="s">
        <v>6</v>
      </c>
      <c r="Z2150" t="s">
        <v>6</v>
      </c>
      <c r="AA2150" t="s">
        <v>2812</v>
      </c>
      <c r="AB2150" t="s">
        <v>2813</v>
      </c>
      <c r="AC2150" t="s">
        <v>2242</v>
      </c>
    </row>
    <row r="2151" spans="1:29" x14ac:dyDescent="0.25">
      <c r="A2151" t="s">
        <v>343</v>
      </c>
      <c r="B2151">
        <v>233</v>
      </c>
      <c r="C2151" t="s">
        <v>49</v>
      </c>
      <c r="D2151">
        <v>1958</v>
      </c>
      <c r="E2151" t="s">
        <v>2821</v>
      </c>
      <c r="O2151">
        <v>5.8882389000000002</v>
      </c>
      <c r="P2151">
        <v>29.509981</v>
      </c>
      <c r="Q2151" t="s">
        <v>2811</v>
      </c>
      <c r="R2151" t="s">
        <v>2811</v>
      </c>
      <c r="S2151" t="s">
        <v>2811</v>
      </c>
      <c r="T2151" t="s">
        <v>534</v>
      </c>
      <c r="U2151" t="s">
        <v>534</v>
      </c>
      <c r="V2151" t="s">
        <v>534</v>
      </c>
      <c r="W2151" t="s">
        <v>534</v>
      </c>
      <c r="X2151" t="s">
        <v>534</v>
      </c>
      <c r="Y2151" t="s">
        <v>6</v>
      </c>
      <c r="Z2151" t="s">
        <v>6</v>
      </c>
      <c r="AA2151" t="s">
        <v>2812</v>
      </c>
      <c r="AB2151" t="s">
        <v>2813</v>
      </c>
      <c r="AC2151" t="s">
        <v>2242</v>
      </c>
    </row>
    <row r="2152" spans="1:29" x14ac:dyDescent="0.25">
      <c r="A2152" t="s">
        <v>343</v>
      </c>
      <c r="B2152">
        <v>233</v>
      </c>
      <c r="C2152" t="s">
        <v>49</v>
      </c>
      <c r="D2152">
        <v>1959</v>
      </c>
      <c r="E2152" t="s">
        <v>2822</v>
      </c>
      <c r="O2152">
        <v>5.1103201</v>
      </c>
      <c r="P2152">
        <v>33.707934999999999</v>
      </c>
      <c r="Q2152" t="s">
        <v>2811</v>
      </c>
      <c r="R2152" t="s">
        <v>2811</v>
      </c>
      <c r="S2152" t="s">
        <v>2811</v>
      </c>
      <c r="T2152" t="s">
        <v>534</v>
      </c>
      <c r="U2152" t="s">
        <v>534</v>
      </c>
      <c r="V2152" t="s">
        <v>534</v>
      </c>
      <c r="W2152" t="s">
        <v>534</v>
      </c>
      <c r="X2152" t="s">
        <v>534</v>
      </c>
      <c r="Y2152" t="s">
        <v>6</v>
      </c>
      <c r="Z2152" t="s">
        <v>6</v>
      </c>
      <c r="AA2152" t="s">
        <v>2812</v>
      </c>
      <c r="AB2152" t="s">
        <v>2813</v>
      </c>
      <c r="AC2152" t="s">
        <v>2242</v>
      </c>
    </row>
    <row r="2153" spans="1:29" x14ac:dyDescent="0.25">
      <c r="A2153" t="s">
        <v>343</v>
      </c>
      <c r="B2153">
        <v>233</v>
      </c>
      <c r="C2153" t="s">
        <v>49</v>
      </c>
      <c r="D2153">
        <v>1960</v>
      </c>
      <c r="E2153" t="s">
        <v>2823</v>
      </c>
      <c r="O2153">
        <v>4.8893934999999997</v>
      </c>
      <c r="P2153">
        <v>38.433061000000002</v>
      </c>
      <c r="Q2153" t="s">
        <v>2811</v>
      </c>
      <c r="R2153" t="s">
        <v>2811</v>
      </c>
      <c r="S2153" t="s">
        <v>2811</v>
      </c>
      <c r="T2153" t="s">
        <v>534</v>
      </c>
      <c r="U2153" t="s">
        <v>534</v>
      </c>
      <c r="V2153" t="s">
        <v>534</v>
      </c>
      <c r="W2153" t="s">
        <v>534</v>
      </c>
      <c r="X2153" t="s">
        <v>534</v>
      </c>
      <c r="Y2153" t="s">
        <v>6</v>
      </c>
      <c r="Z2153" t="s">
        <v>6</v>
      </c>
      <c r="AA2153" t="s">
        <v>2812</v>
      </c>
      <c r="AB2153" t="s">
        <v>2813</v>
      </c>
      <c r="AC2153" t="s">
        <v>2242</v>
      </c>
    </row>
    <row r="2154" spans="1:29" x14ac:dyDescent="0.25">
      <c r="A2154" t="s">
        <v>343</v>
      </c>
      <c r="B2154">
        <v>233</v>
      </c>
      <c r="C2154" t="s">
        <v>49</v>
      </c>
      <c r="D2154">
        <v>1961</v>
      </c>
      <c r="E2154" t="s">
        <v>2824</v>
      </c>
      <c r="O2154">
        <v>6.2901787000000002</v>
      </c>
      <c r="P2154">
        <v>43.822175000000001</v>
      </c>
      <c r="Q2154" t="s">
        <v>2811</v>
      </c>
      <c r="R2154" t="s">
        <v>2811</v>
      </c>
      <c r="S2154" t="s">
        <v>2811</v>
      </c>
      <c r="T2154" t="s">
        <v>534</v>
      </c>
      <c r="U2154" t="s">
        <v>534</v>
      </c>
      <c r="V2154" t="s">
        <v>534</v>
      </c>
      <c r="W2154" t="s">
        <v>534</v>
      </c>
      <c r="X2154" t="s">
        <v>534</v>
      </c>
      <c r="Y2154" t="s">
        <v>6</v>
      </c>
      <c r="Z2154" t="s">
        <v>6</v>
      </c>
      <c r="AA2154" t="s">
        <v>2812</v>
      </c>
      <c r="AB2154" t="s">
        <v>2813</v>
      </c>
      <c r="AC2154" t="s">
        <v>2242</v>
      </c>
    </row>
    <row r="2155" spans="1:29" x14ac:dyDescent="0.25">
      <c r="A2155" t="s">
        <v>343</v>
      </c>
      <c r="B2155">
        <v>233</v>
      </c>
      <c r="C2155" t="s">
        <v>49</v>
      </c>
      <c r="D2155">
        <v>1962</v>
      </c>
      <c r="E2155" t="s">
        <v>2825</v>
      </c>
      <c r="O2155">
        <v>11.904349</v>
      </c>
      <c r="P2155">
        <v>49.140532</v>
      </c>
      <c r="Q2155" t="s">
        <v>2811</v>
      </c>
      <c r="R2155" t="s">
        <v>2811</v>
      </c>
      <c r="S2155" t="s">
        <v>2811</v>
      </c>
      <c r="T2155" t="s">
        <v>534</v>
      </c>
      <c r="U2155" t="s">
        <v>534</v>
      </c>
      <c r="V2155" t="s">
        <v>534</v>
      </c>
      <c r="W2155" t="s">
        <v>534</v>
      </c>
      <c r="X2155" t="s">
        <v>534</v>
      </c>
      <c r="Y2155" t="s">
        <v>6</v>
      </c>
      <c r="Z2155" t="s">
        <v>6</v>
      </c>
      <c r="AA2155" t="s">
        <v>2812</v>
      </c>
      <c r="AB2155" t="s">
        <v>2813</v>
      </c>
      <c r="AC2155" t="s">
        <v>2242</v>
      </c>
    </row>
    <row r="2156" spans="1:29" x14ac:dyDescent="0.25">
      <c r="A2156" t="s">
        <v>343</v>
      </c>
      <c r="B2156">
        <v>233</v>
      </c>
      <c r="C2156" t="s">
        <v>49</v>
      </c>
      <c r="D2156">
        <v>1963</v>
      </c>
      <c r="E2156" t="s">
        <v>2826</v>
      </c>
      <c r="O2156">
        <v>12.067548</v>
      </c>
      <c r="P2156">
        <v>64.737807000000004</v>
      </c>
      <c r="Q2156" t="s">
        <v>2811</v>
      </c>
      <c r="R2156" t="s">
        <v>2811</v>
      </c>
      <c r="S2156" t="s">
        <v>2811</v>
      </c>
      <c r="T2156" t="s">
        <v>534</v>
      </c>
      <c r="U2156" t="s">
        <v>534</v>
      </c>
      <c r="V2156" t="s">
        <v>534</v>
      </c>
      <c r="W2156" t="s">
        <v>534</v>
      </c>
      <c r="X2156" t="s">
        <v>534</v>
      </c>
      <c r="Y2156" t="s">
        <v>6</v>
      </c>
      <c r="Z2156" t="s">
        <v>6</v>
      </c>
      <c r="AA2156" t="s">
        <v>2812</v>
      </c>
      <c r="AB2156" t="s">
        <v>2813</v>
      </c>
      <c r="AC2156" t="s">
        <v>2242</v>
      </c>
    </row>
    <row r="2157" spans="1:29" x14ac:dyDescent="0.25">
      <c r="A2157" t="s">
        <v>343</v>
      </c>
      <c r="B2157">
        <v>233</v>
      </c>
      <c r="C2157" t="s">
        <v>49</v>
      </c>
      <c r="D2157">
        <v>1964</v>
      </c>
      <c r="E2157" t="s">
        <v>2827</v>
      </c>
      <c r="O2157">
        <v>11.402017000000001</v>
      </c>
      <c r="P2157">
        <v>80.845982000000006</v>
      </c>
      <c r="Q2157" t="s">
        <v>2811</v>
      </c>
      <c r="R2157" t="s">
        <v>2811</v>
      </c>
      <c r="S2157" t="s">
        <v>2811</v>
      </c>
      <c r="T2157" t="s">
        <v>534</v>
      </c>
      <c r="U2157" t="s">
        <v>534</v>
      </c>
      <c r="V2157" t="s">
        <v>534</v>
      </c>
      <c r="W2157" t="s">
        <v>534</v>
      </c>
      <c r="X2157" t="s">
        <v>534</v>
      </c>
      <c r="Y2157" t="s">
        <v>6</v>
      </c>
      <c r="Z2157" t="s">
        <v>6</v>
      </c>
      <c r="AA2157" t="s">
        <v>2812</v>
      </c>
      <c r="AB2157" t="s">
        <v>2813</v>
      </c>
      <c r="AC2157" t="s">
        <v>2242</v>
      </c>
    </row>
    <row r="2158" spans="1:29" x14ac:dyDescent="0.25">
      <c r="A2158" t="s">
        <v>343</v>
      </c>
      <c r="B2158">
        <v>233</v>
      </c>
      <c r="C2158" t="s">
        <v>49</v>
      </c>
      <c r="D2158">
        <v>1965</v>
      </c>
      <c r="E2158" t="s">
        <v>2828</v>
      </c>
      <c r="O2158">
        <v>12.494028999999999</v>
      </c>
      <c r="P2158">
        <v>86.708185999999998</v>
      </c>
      <c r="Q2158" t="s">
        <v>2811</v>
      </c>
      <c r="R2158" t="s">
        <v>2811</v>
      </c>
      <c r="S2158" t="s">
        <v>2811</v>
      </c>
      <c r="T2158" t="s">
        <v>534</v>
      </c>
      <c r="U2158" t="s">
        <v>534</v>
      </c>
      <c r="V2158" t="s">
        <v>534</v>
      </c>
      <c r="W2158" t="s">
        <v>534</v>
      </c>
      <c r="X2158" t="s">
        <v>534</v>
      </c>
      <c r="Y2158" t="s">
        <v>6</v>
      </c>
      <c r="Z2158" t="s">
        <v>6</v>
      </c>
      <c r="AA2158" t="s">
        <v>2812</v>
      </c>
      <c r="AB2158" t="s">
        <v>2813</v>
      </c>
      <c r="AC2158" t="s">
        <v>2242</v>
      </c>
    </row>
    <row r="2159" spans="1:29" x14ac:dyDescent="0.25">
      <c r="A2159" t="s">
        <v>343</v>
      </c>
      <c r="B2159">
        <v>233</v>
      </c>
      <c r="C2159" t="s">
        <v>49</v>
      </c>
      <c r="D2159">
        <v>1966</v>
      </c>
      <c r="E2159" t="s">
        <v>2829</v>
      </c>
      <c r="O2159">
        <v>13.931483</v>
      </c>
      <c r="P2159">
        <v>109.46303</v>
      </c>
      <c r="Q2159" t="s">
        <v>2811</v>
      </c>
      <c r="R2159" t="s">
        <v>2811</v>
      </c>
      <c r="S2159" t="s">
        <v>2811</v>
      </c>
      <c r="T2159" t="s">
        <v>534</v>
      </c>
      <c r="U2159" t="s">
        <v>534</v>
      </c>
      <c r="V2159" t="s">
        <v>534</v>
      </c>
      <c r="W2159" t="s">
        <v>534</v>
      </c>
      <c r="X2159" t="s">
        <v>534</v>
      </c>
      <c r="Y2159" t="s">
        <v>6</v>
      </c>
      <c r="Z2159" t="s">
        <v>6</v>
      </c>
      <c r="AA2159" t="s">
        <v>2812</v>
      </c>
      <c r="AB2159" t="s">
        <v>2813</v>
      </c>
      <c r="AC2159" t="s">
        <v>2242</v>
      </c>
    </row>
    <row r="2160" spans="1:29" x14ac:dyDescent="0.25">
      <c r="A2160" t="s">
        <v>343</v>
      </c>
      <c r="B2160">
        <v>233</v>
      </c>
      <c r="C2160" t="s">
        <v>49</v>
      </c>
      <c r="D2160">
        <v>1967</v>
      </c>
      <c r="E2160" t="s">
        <v>2830</v>
      </c>
      <c r="O2160">
        <v>12.652184999999999</v>
      </c>
      <c r="P2160">
        <v>123.34958</v>
      </c>
      <c r="Q2160" t="s">
        <v>2811</v>
      </c>
      <c r="R2160" t="s">
        <v>2811</v>
      </c>
      <c r="S2160" t="s">
        <v>2811</v>
      </c>
      <c r="T2160" t="s">
        <v>534</v>
      </c>
      <c r="U2160" t="s">
        <v>534</v>
      </c>
      <c r="V2160" t="s">
        <v>534</v>
      </c>
      <c r="W2160" t="s">
        <v>534</v>
      </c>
      <c r="X2160" t="s">
        <v>534</v>
      </c>
      <c r="Y2160" t="s">
        <v>6</v>
      </c>
      <c r="Z2160" t="s">
        <v>6</v>
      </c>
      <c r="AA2160" t="s">
        <v>2812</v>
      </c>
      <c r="AB2160" t="s">
        <v>2813</v>
      </c>
      <c r="AC2160" t="s">
        <v>2242</v>
      </c>
    </row>
    <row r="2161" spans="1:29" x14ac:dyDescent="0.25">
      <c r="A2161" t="s">
        <v>343</v>
      </c>
      <c r="B2161">
        <v>233</v>
      </c>
      <c r="C2161" t="s">
        <v>49</v>
      </c>
      <c r="D2161">
        <v>1968</v>
      </c>
      <c r="E2161" t="s">
        <v>2831</v>
      </c>
      <c r="O2161">
        <v>13.470812</v>
      </c>
      <c r="P2161">
        <v>138.51057</v>
      </c>
      <c r="Q2161" t="s">
        <v>2811</v>
      </c>
      <c r="R2161" t="s">
        <v>2811</v>
      </c>
      <c r="S2161" t="s">
        <v>2811</v>
      </c>
      <c r="T2161" t="s">
        <v>534</v>
      </c>
      <c r="U2161" t="s">
        <v>534</v>
      </c>
      <c r="V2161" t="s">
        <v>534</v>
      </c>
      <c r="W2161" t="s">
        <v>534</v>
      </c>
      <c r="X2161" t="s">
        <v>534</v>
      </c>
      <c r="Y2161" t="s">
        <v>6</v>
      </c>
      <c r="Z2161" t="s">
        <v>6</v>
      </c>
      <c r="AA2161" t="s">
        <v>2812</v>
      </c>
      <c r="AB2161" t="s">
        <v>2813</v>
      </c>
      <c r="AC2161" t="s">
        <v>2242</v>
      </c>
    </row>
    <row r="2162" spans="1:29" x14ac:dyDescent="0.25">
      <c r="A2162" t="s">
        <v>343</v>
      </c>
      <c r="B2162">
        <v>233</v>
      </c>
      <c r="C2162" t="s">
        <v>49</v>
      </c>
      <c r="D2162">
        <v>1969</v>
      </c>
      <c r="E2162" t="s">
        <v>2832</v>
      </c>
      <c r="O2162">
        <v>13.999067</v>
      </c>
      <c r="P2162">
        <v>162.23869999999999</v>
      </c>
      <c r="Q2162" t="s">
        <v>2811</v>
      </c>
      <c r="R2162" t="s">
        <v>2811</v>
      </c>
      <c r="S2162" t="s">
        <v>2811</v>
      </c>
      <c r="T2162" t="s">
        <v>534</v>
      </c>
      <c r="U2162" t="s">
        <v>534</v>
      </c>
      <c r="V2162" t="s">
        <v>534</v>
      </c>
      <c r="W2162" t="s">
        <v>534</v>
      </c>
      <c r="X2162" t="s">
        <v>534</v>
      </c>
      <c r="Y2162" t="s">
        <v>6</v>
      </c>
      <c r="Z2162" t="s">
        <v>6</v>
      </c>
      <c r="AA2162" t="s">
        <v>2812</v>
      </c>
      <c r="AB2162" t="s">
        <v>2813</v>
      </c>
      <c r="AC2162" t="s">
        <v>2242</v>
      </c>
    </row>
    <row r="2163" spans="1:29" x14ac:dyDescent="0.25">
      <c r="A2163" t="s">
        <v>343</v>
      </c>
      <c r="B2163">
        <v>233</v>
      </c>
      <c r="C2163" t="s">
        <v>49</v>
      </c>
      <c r="D2163">
        <v>1970</v>
      </c>
      <c r="E2163" t="s">
        <v>2833</v>
      </c>
      <c r="O2163">
        <v>14.487919</v>
      </c>
      <c r="P2163">
        <v>189.44353000000001</v>
      </c>
      <c r="Q2163" t="s">
        <v>2811</v>
      </c>
      <c r="R2163" t="s">
        <v>2811</v>
      </c>
      <c r="S2163" t="s">
        <v>2811</v>
      </c>
      <c r="T2163" t="s">
        <v>534</v>
      </c>
      <c r="U2163" t="s">
        <v>534</v>
      </c>
      <c r="V2163" t="s">
        <v>534</v>
      </c>
      <c r="W2163" t="s">
        <v>534</v>
      </c>
      <c r="X2163" t="s">
        <v>534</v>
      </c>
      <c r="Y2163" t="s">
        <v>6</v>
      </c>
      <c r="Z2163" t="s">
        <v>6</v>
      </c>
      <c r="AA2163" t="s">
        <v>2812</v>
      </c>
      <c r="AB2163" t="s">
        <v>2813</v>
      </c>
      <c r="AC2163" t="s">
        <v>2242</v>
      </c>
    </row>
    <row r="2164" spans="1:29" x14ac:dyDescent="0.25">
      <c r="A2164" t="s">
        <v>343</v>
      </c>
      <c r="B2164">
        <v>233</v>
      </c>
      <c r="C2164" t="s">
        <v>49</v>
      </c>
      <c r="D2164">
        <v>1971</v>
      </c>
      <c r="E2164" t="s">
        <v>2834</v>
      </c>
      <c r="O2164">
        <v>14.729146999999999</v>
      </c>
      <c r="P2164">
        <v>218.87226999999999</v>
      </c>
      <c r="Q2164" t="s">
        <v>2811</v>
      </c>
      <c r="R2164" t="s">
        <v>2811</v>
      </c>
      <c r="S2164" t="s">
        <v>2811</v>
      </c>
      <c r="T2164" t="s">
        <v>534</v>
      </c>
      <c r="U2164" t="s">
        <v>534</v>
      </c>
      <c r="V2164" t="s">
        <v>534</v>
      </c>
      <c r="W2164" t="s">
        <v>534</v>
      </c>
      <c r="X2164" t="s">
        <v>534</v>
      </c>
      <c r="Y2164" t="s">
        <v>6</v>
      </c>
      <c r="Z2164" t="s">
        <v>6</v>
      </c>
      <c r="AA2164" t="s">
        <v>2812</v>
      </c>
      <c r="AB2164" t="s">
        <v>2813</v>
      </c>
      <c r="AC2164" t="s">
        <v>2242</v>
      </c>
    </row>
    <row r="2165" spans="1:29" x14ac:dyDescent="0.25">
      <c r="A2165" t="s">
        <v>343</v>
      </c>
      <c r="B2165">
        <v>233</v>
      </c>
      <c r="C2165" t="s">
        <v>49</v>
      </c>
      <c r="D2165">
        <v>1972</v>
      </c>
      <c r="E2165" t="s">
        <v>2835</v>
      </c>
      <c r="O2165">
        <v>15.178782</v>
      </c>
      <c r="P2165">
        <v>267.31828999999999</v>
      </c>
      <c r="Q2165" t="s">
        <v>2811</v>
      </c>
      <c r="R2165" t="s">
        <v>2811</v>
      </c>
      <c r="S2165" t="s">
        <v>2811</v>
      </c>
      <c r="T2165" t="s">
        <v>534</v>
      </c>
      <c r="U2165" t="s">
        <v>534</v>
      </c>
      <c r="V2165" t="s">
        <v>534</v>
      </c>
      <c r="W2165" t="s">
        <v>534</v>
      </c>
      <c r="X2165" t="s">
        <v>534</v>
      </c>
      <c r="Y2165" t="s">
        <v>6</v>
      </c>
      <c r="Z2165" t="s">
        <v>6</v>
      </c>
      <c r="AA2165" t="s">
        <v>2812</v>
      </c>
      <c r="AB2165" t="s">
        <v>2813</v>
      </c>
      <c r="AC2165" t="s">
        <v>2242</v>
      </c>
    </row>
    <row r="2166" spans="1:29" x14ac:dyDescent="0.25">
      <c r="A2166" t="s">
        <v>343</v>
      </c>
      <c r="B2166">
        <v>233</v>
      </c>
      <c r="C2166" t="s">
        <v>49</v>
      </c>
      <c r="D2166">
        <v>1973</v>
      </c>
      <c r="E2166" t="s">
        <v>2836</v>
      </c>
      <c r="O2166">
        <v>14.121180000000001</v>
      </c>
      <c r="P2166">
        <v>344.48011000000002</v>
      </c>
      <c r="Q2166" t="s">
        <v>2811</v>
      </c>
      <c r="R2166" t="s">
        <v>2811</v>
      </c>
      <c r="S2166" t="s">
        <v>2811</v>
      </c>
      <c r="T2166" t="s">
        <v>534</v>
      </c>
      <c r="U2166" t="s">
        <v>534</v>
      </c>
      <c r="V2166" t="s">
        <v>534</v>
      </c>
      <c r="W2166" t="s">
        <v>534</v>
      </c>
      <c r="X2166" t="s">
        <v>534</v>
      </c>
      <c r="Y2166" t="s">
        <v>6</v>
      </c>
      <c r="Z2166" t="s">
        <v>6</v>
      </c>
      <c r="AA2166" t="s">
        <v>2812</v>
      </c>
      <c r="AB2166" t="s">
        <v>2813</v>
      </c>
      <c r="AC2166" t="s">
        <v>2242</v>
      </c>
    </row>
    <row r="2167" spans="1:29" x14ac:dyDescent="0.25">
      <c r="A2167" t="s">
        <v>343</v>
      </c>
      <c r="B2167">
        <v>233</v>
      </c>
      <c r="C2167" t="s">
        <v>49</v>
      </c>
      <c r="D2167">
        <v>1974</v>
      </c>
      <c r="E2167" t="s">
        <v>2837</v>
      </c>
      <c r="O2167">
        <v>13.712494</v>
      </c>
      <c r="P2167">
        <v>452.67809999999997</v>
      </c>
      <c r="Q2167" t="s">
        <v>2811</v>
      </c>
      <c r="R2167" t="s">
        <v>2811</v>
      </c>
      <c r="S2167" t="s">
        <v>2811</v>
      </c>
      <c r="T2167" t="s">
        <v>534</v>
      </c>
      <c r="U2167" t="s">
        <v>534</v>
      </c>
      <c r="V2167" t="s">
        <v>534</v>
      </c>
      <c r="W2167" t="s">
        <v>534</v>
      </c>
      <c r="X2167" t="s">
        <v>534</v>
      </c>
      <c r="Y2167" t="s">
        <v>6</v>
      </c>
      <c r="Z2167" t="s">
        <v>6</v>
      </c>
      <c r="AA2167" t="s">
        <v>2812</v>
      </c>
      <c r="AB2167" t="s">
        <v>2813</v>
      </c>
      <c r="AC2167" t="s">
        <v>2242</v>
      </c>
    </row>
    <row r="2168" spans="1:29" x14ac:dyDescent="0.25">
      <c r="A2168" t="s">
        <v>343</v>
      </c>
      <c r="B2168">
        <v>233</v>
      </c>
      <c r="C2168" t="s">
        <v>49</v>
      </c>
      <c r="D2168">
        <v>1975</v>
      </c>
      <c r="E2168" t="s">
        <v>2838</v>
      </c>
      <c r="O2168">
        <v>12.440925</v>
      </c>
      <c r="P2168">
        <v>569.35762999999997</v>
      </c>
      <c r="Q2168" t="s">
        <v>2811</v>
      </c>
      <c r="R2168" t="s">
        <v>2811</v>
      </c>
      <c r="S2168" t="s">
        <v>2811</v>
      </c>
      <c r="T2168" t="s">
        <v>534</v>
      </c>
      <c r="U2168" t="s">
        <v>534</v>
      </c>
      <c r="V2168" t="s">
        <v>534</v>
      </c>
      <c r="W2168" t="s">
        <v>534</v>
      </c>
      <c r="X2168" t="s">
        <v>534</v>
      </c>
      <c r="Y2168" t="s">
        <v>6</v>
      </c>
      <c r="Z2168" t="s">
        <v>6</v>
      </c>
      <c r="AA2168" t="s">
        <v>2812</v>
      </c>
      <c r="AB2168" t="s">
        <v>2813</v>
      </c>
      <c r="AC2168" t="s">
        <v>2242</v>
      </c>
    </row>
    <row r="2169" spans="1:29" x14ac:dyDescent="0.25">
      <c r="A2169" t="s">
        <v>343</v>
      </c>
      <c r="B2169">
        <v>233</v>
      </c>
      <c r="C2169" t="s">
        <v>49</v>
      </c>
      <c r="D2169">
        <v>1976</v>
      </c>
      <c r="E2169" t="s">
        <v>2839</v>
      </c>
      <c r="O2169">
        <v>10.968669999999999</v>
      </c>
      <c r="P2169">
        <v>716.87432999999999</v>
      </c>
      <c r="Q2169" t="s">
        <v>2811</v>
      </c>
      <c r="R2169" t="s">
        <v>2811</v>
      </c>
      <c r="S2169" t="s">
        <v>2811</v>
      </c>
      <c r="T2169" t="s">
        <v>534</v>
      </c>
      <c r="U2169" t="s">
        <v>534</v>
      </c>
      <c r="V2169" t="s">
        <v>534</v>
      </c>
      <c r="W2169" t="s">
        <v>534</v>
      </c>
      <c r="X2169" t="s">
        <v>534</v>
      </c>
      <c r="Y2169" t="s">
        <v>6</v>
      </c>
      <c r="Z2169" t="s">
        <v>6</v>
      </c>
      <c r="AA2169" t="s">
        <v>2812</v>
      </c>
      <c r="AB2169" t="s">
        <v>2813</v>
      </c>
      <c r="AC2169" t="s">
        <v>2242</v>
      </c>
    </row>
    <row r="2170" spans="1:29" x14ac:dyDescent="0.25">
      <c r="A2170" t="s">
        <v>343</v>
      </c>
      <c r="B2170">
        <v>233</v>
      </c>
      <c r="C2170" t="s">
        <v>49</v>
      </c>
      <c r="D2170">
        <v>1977</v>
      </c>
      <c r="E2170" t="s">
        <v>2840</v>
      </c>
      <c r="O2170">
        <v>8.4513779000000007</v>
      </c>
      <c r="P2170">
        <v>993.44655999999998</v>
      </c>
      <c r="Q2170" t="s">
        <v>2811</v>
      </c>
      <c r="R2170" t="s">
        <v>2811</v>
      </c>
      <c r="S2170" t="s">
        <v>2811</v>
      </c>
      <c r="T2170" t="s">
        <v>534</v>
      </c>
      <c r="U2170" t="s">
        <v>534</v>
      </c>
      <c r="V2170" t="s">
        <v>534</v>
      </c>
      <c r="W2170" t="s">
        <v>534</v>
      </c>
      <c r="X2170" t="s">
        <v>534</v>
      </c>
      <c r="Y2170" t="s">
        <v>6</v>
      </c>
      <c r="Z2170" t="s">
        <v>6</v>
      </c>
      <c r="AA2170" t="s">
        <v>2812</v>
      </c>
      <c r="AB2170" t="s">
        <v>2813</v>
      </c>
      <c r="AC2170" t="s">
        <v>2242</v>
      </c>
    </row>
    <row r="2171" spans="1:29" x14ac:dyDescent="0.25">
      <c r="A2171" t="s">
        <v>343</v>
      </c>
      <c r="B2171">
        <v>233</v>
      </c>
      <c r="C2171" t="s">
        <v>49</v>
      </c>
      <c r="D2171">
        <v>1978</v>
      </c>
      <c r="E2171" t="s">
        <v>2841</v>
      </c>
      <c r="O2171">
        <v>6.7683286000000003</v>
      </c>
      <c r="P2171">
        <v>1261.9268999999999</v>
      </c>
      <c r="Q2171" t="s">
        <v>2811</v>
      </c>
      <c r="R2171" t="s">
        <v>2811</v>
      </c>
      <c r="S2171" t="s">
        <v>2811</v>
      </c>
      <c r="T2171" t="s">
        <v>534</v>
      </c>
      <c r="U2171" t="s">
        <v>534</v>
      </c>
      <c r="V2171" t="s">
        <v>534</v>
      </c>
      <c r="W2171" t="s">
        <v>534</v>
      </c>
      <c r="X2171" t="s">
        <v>534</v>
      </c>
      <c r="Y2171" t="s">
        <v>6</v>
      </c>
      <c r="Z2171" t="s">
        <v>6</v>
      </c>
      <c r="AA2171" t="s">
        <v>2812</v>
      </c>
      <c r="AB2171" t="s">
        <v>2813</v>
      </c>
      <c r="AC2171" t="s">
        <v>2242</v>
      </c>
    </row>
    <row r="2172" spans="1:29" x14ac:dyDescent="0.25">
      <c r="A2172" t="s">
        <v>343</v>
      </c>
      <c r="B2172">
        <v>233</v>
      </c>
      <c r="C2172" t="s">
        <v>49</v>
      </c>
      <c r="D2172">
        <v>1979</v>
      </c>
      <c r="E2172" t="s">
        <v>2842</v>
      </c>
      <c r="O2172">
        <v>7.2656476000000003</v>
      </c>
      <c r="P2172">
        <v>1642.9612999999999</v>
      </c>
      <c r="Q2172" t="s">
        <v>2811</v>
      </c>
      <c r="R2172" t="s">
        <v>2811</v>
      </c>
      <c r="S2172" t="s">
        <v>2811</v>
      </c>
      <c r="T2172" t="s">
        <v>534</v>
      </c>
      <c r="U2172" t="s">
        <v>534</v>
      </c>
      <c r="V2172" t="s">
        <v>534</v>
      </c>
      <c r="W2172" t="s">
        <v>534</v>
      </c>
      <c r="X2172" t="s">
        <v>534</v>
      </c>
      <c r="Y2172" t="s">
        <v>6</v>
      </c>
      <c r="Z2172" t="s">
        <v>6</v>
      </c>
      <c r="AA2172" t="s">
        <v>2812</v>
      </c>
      <c r="AB2172" t="s">
        <v>2813</v>
      </c>
      <c r="AC2172" t="s">
        <v>2242</v>
      </c>
    </row>
    <row r="2173" spans="1:29" x14ac:dyDescent="0.25">
      <c r="A2173" t="s">
        <v>343</v>
      </c>
      <c r="B2173">
        <v>233</v>
      </c>
      <c r="C2173" t="s">
        <v>49</v>
      </c>
      <c r="D2173">
        <v>1980</v>
      </c>
      <c r="E2173" t="s">
        <v>2843</v>
      </c>
      <c r="O2173">
        <v>7.3575955999999998</v>
      </c>
      <c r="P2173">
        <v>2190.9937</v>
      </c>
      <c r="Q2173" t="s">
        <v>2811</v>
      </c>
      <c r="R2173" t="s">
        <v>2811</v>
      </c>
      <c r="S2173" t="s">
        <v>2811</v>
      </c>
      <c r="T2173" t="s">
        <v>534</v>
      </c>
      <c r="U2173" t="s">
        <v>534</v>
      </c>
      <c r="V2173" t="s">
        <v>534</v>
      </c>
      <c r="W2173" t="s">
        <v>534</v>
      </c>
      <c r="X2173" t="s">
        <v>534</v>
      </c>
      <c r="Y2173" t="s">
        <v>6</v>
      </c>
      <c r="Z2173" t="s">
        <v>6</v>
      </c>
      <c r="AA2173" t="s">
        <v>2812</v>
      </c>
      <c r="AB2173" t="s">
        <v>2813</v>
      </c>
      <c r="AC2173" t="s">
        <v>2242</v>
      </c>
    </row>
    <row r="2174" spans="1:29" x14ac:dyDescent="0.25">
      <c r="A2174" t="s">
        <v>343</v>
      </c>
      <c r="B2174">
        <v>233</v>
      </c>
      <c r="C2174" t="s">
        <v>49</v>
      </c>
      <c r="D2174">
        <v>1981</v>
      </c>
      <c r="E2174" t="s">
        <v>2844</v>
      </c>
      <c r="O2174">
        <v>7.7730031000000004</v>
      </c>
      <c r="P2174">
        <v>2751.0358000000001</v>
      </c>
      <c r="Q2174" t="s">
        <v>2811</v>
      </c>
      <c r="R2174" t="s">
        <v>2811</v>
      </c>
      <c r="S2174" t="s">
        <v>2811</v>
      </c>
      <c r="T2174" t="s">
        <v>534</v>
      </c>
      <c r="U2174" t="s">
        <v>534</v>
      </c>
      <c r="V2174" t="s">
        <v>534</v>
      </c>
      <c r="W2174" t="s">
        <v>534</v>
      </c>
      <c r="X2174" t="s">
        <v>534</v>
      </c>
      <c r="Y2174" t="s">
        <v>6</v>
      </c>
      <c r="Z2174" t="s">
        <v>6</v>
      </c>
      <c r="AA2174" t="s">
        <v>2812</v>
      </c>
      <c r="AB2174" t="s">
        <v>2813</v>
      </c>
      <c r="AC2174" t="s">
        <v>2242</v>
      </c>
    </row>
    <row r="2175" spans="1:29" x14ac:dyDescent="0.25">
      <c r="A2175" t="s">
        <v>343</v>
      </c>
      <c r="B2175">
        <v>233</v>
      </c>
      <c r="C2175" t="s">
        <v>49</v>
      </c>
      <c r="D2175">
        <v>1982</v>
      </c>
      <c r="E2175" t="s">
        <v>2845</v>
      </c>
      <c r="O2175">
        <v>8.2127037000000005</v>
      </c>
      <c r="P2175">
        <v>3464.9232000000002</v>
      </c>
      <c r="Q2175" t="s">
        <v>2811</v>
      </c>
      <c r="R2175" t="s">
        <v>2811</v>
      </c>
      <c r="S2175" t="s">
        <v>2811</v>
      </c>
      <c r="T2175" t="s">
        <v>534</v>
      </c>
      <c r="U2175" t="s">
        <v>534</v>
      </c>
      <c r="V2175" t="s">
        <v>534</v>
      </c>
      <c r="W2175" t="s">
        <v>534</v>
      </c>
      <c r="X2175" t="s">
        <v>534</v>
      </c>
      <c r="Y2175" t="s">
        <v>6</v>
      </c>
      <c r="Z2175" t="s">
        <v>6</v>
      </c>
      <c r="AA2175" t="s">
        <v>2812</v>
      </c>
      <c r="AB2175" t="s">
        <v>2813</v>
      </c>
      <c r="AC2175" t="s">
        <v>2242</v>
      </c>
    </row>
    <row r="2176" spans="1:29" x14ac:dyDescent="0.25">
      <c r="A2176" t="s">
        <v>343</v>
      </c>
      <c r="B2176">
        <v>233</v>
      </c>
      <c r="C2176" t="s">
        <v>49</v>
      </c>
      <c r="D2176">
        <v>1983</v>
      </c>
      <c r="E2176" t="s">
        <v>2846</v>
      </c>
      <c r="O2176">
        <v>9.6299527000000005</v>
      </c>
      <c r="P2176">
        <v>4237.5200000000004</v>
      </c>
      <c r="Q2176" t="s">
        <v>2811</v>
      </c>
      <c r="R2176" t="s">
        <v>2811</v>
      </c>
      <c r="S2176" t="s">
        <v>2811</v>
      </c>
      <c r="T2176" t="s">
        <v>534</v>
      </c>
      <c r="U2176" t="s">
        <v>534</v>
      </c>
      <c r="V2176" t="s">
        <v>534</v>
      </c>
      <c r="W2176" t="s">
        <v>534</v>
      </c>
      <c r="X2176" t="s">
        <v>534</v>
      </c>
      <c r="Y2176" t="s">
        <v>6</v>
      </c>
      <c r="Z2176" t="s">
        <v>6</v>
      </c>
      <c r="AA2176" t="s">
        <v>2812</v>
      </c>
      <c r="AB2176" t="s">
        <v>2813</v>
      </c>
      <c r="AC2176" t="s">
        <v>2242</v>
      </c>
    </row>
    <row r="2177" spans="1:29" x14ac:dyDescent="0.25">
      <c r="A2177" t="s">
        <v>343</v>
      </c>
      <c r="B2177">
        <v>233</v>
      </c>
      <c r="C2177" t="s">
        <v>49</v>
      </c>
      <c r="D2177">
        <v>1984</v>
      </c>
      <c r="E2177" t="s">
        <v>2847</v>
      </c>
      <c r="O2177">
        <v>13.298859999999999</v>
      </c>
      <c r="P2177">
        <v>5350.8901999999998</v>
      </c>
      <c r="Q2177" t="s">
        <v>2811</v>
      </c>
      <c r="R2177" t="s">
        <v>2811</v>
      </c>
      <c r="S2177" t="s">
        <v>2811</v>
      </c>
      <c r="T2177" t="s">
        <v>534</v>
      </c>
      <c r="U2177" t="s">
        <v>534</v>
      </c>
      <c r="V2177" t="s">
        <v>534</v>
      </c>
      <c r="W2177" t="s">
        <v>534</v>
      </c>
      <c r="X2177" t="s">
        <v>534</v>
      </c>
      <c r="Y2177" t="s">
        <v>6</v>
      </c>
      <c r="Z2177" t="s">
        <v>6</v>
      </c>
      <c r="AA2177" t="s">
        <v>2812</v>
      </c>
      <c r="AB2177" t="s">
        <v>2813</v>
      </c>
      <c r="AC2177" t="s">
        <v>2242</v>
      </c>
    </row>
    <row r="2178" spans="1:29" x14ac:dyDescent="0.25">
      <c r="A2178" t="s">
        <v>343</v>
      </c>
      <c r="B2178">
        <v>233</v>
      </c>
      <c r="C2178" t="s">
        <v>49</v>
      </c>
      <c r="D2178">
        <v>1985</v>
      </c>
      <c r="E2178" t="s">
        <v>2848</v>
      </c>
      <c r="O2178">
        <v>16.561571000000001</v>
      </c>
      <c r="P2178">
        <v>6890.0079999999998</v>
      </c>
      <c r="Q2178" t="s">
        <v>2811</v>
      </c>
      <c r="R2178" t="s">
        <v>2811</v>
      </c>
      <c r="S2178" t="s">
        <v>2811</v>
      </c>
      <c r="T2178" t="s">
        <v>534</v>
      </c>
      <c r="U2178" t="s">
        <v>534</v>
      </c>
      <c r="V2178" t="s">
        <v>534</v>
      </c>
      <c r="W2178" t="s">
        <v>534</v>
      </c>
      <c r="X2178" t="s">
        <v>534</v>
      </c>
      <c r="Y2178" t="s">
        <v>6</v>
      </c>
      <c r="Z2178" t="s">
        <v>6</v>
      </c>
      <c r="AA2178" t="s">
        <v>2812</v>
      </c>
      <c r="AB2178" t="s">
        <v>2813</v>
      </c>
      <c r="AC2178" t="s">
        <v>2242</v>
      </c>
    </row>
    <row r="2179" spans="1:29" x14ac:dyDescent="0.25">
      <c r="A2179" t="s">
        <v>343</v>
      </c>
      <c r="B2179">
        <v>233</v>
      </c>
      <c r="C2179" t="s">
        <v>49</v>
      </c>
      <c r="D2179">
        <v>1986</v>
      </c>
      <c r="E2179" t="s">
        <v>2849</v>
      </c>
      <c r="O2179">
        <v>19.532468000000001</v>
      </c>
      <c r="P2179">
        <v>9418.0776000000005</v>
      </c>
      <c r="Q2179" t="s">
        <v>2811</v>
      </c>
      <c r="R2179" t="s">
        <v>2811</v>
      </c>
      <c r="S2179" t="s">
        <v>2811</v>
      </c>
      <c r="T2179" t="s">
        <v>534</v>
      </c>
      <c r="U2179" t="s">
        <v>534</v>
      </c>
      <c r="V2179" t="s">
        <v>534</v>
      </c>
      <c r="W2179" t="s">
        <v>534</v>
      </c>
      <c r="X2179" t="s">
        <v>534</v>
      </c>
      <c r="Y2179" t="s">
        <v>6</v>
      </c>
      <c r="Z2179" t="s">
        <v>6</v>
      </c>
      <c r="AA2179" t="s">
        <v>2812</v>
      </c>
      <c r="AB2179" t="s">
        <v>2813</v>
      </c>
      <c r="AC2179" t="s">
        <v>2242</v>
      </c>
    </row>
    <row r="2180" spans="1:29" x14ac:dyDescent="0.25">
      <c r="A2180" t="s">
        <v>343</v>
      </c>
      <c r="B2180">
        <v>233</v>
      </c>
      <c r="C2180" t="s">
        <v>49</v>
      </c>
      <c r="D2180">
        <v>1987</v>
      </c>
      <c r="E2180" t="s">
        <v>2850</v>
      </c>
      <c r="O2180">
        <v>18.638594000000001</v>
      </c>
      <c r="P2180">
        <v>12243.591</v>
      </c>
      <c r="Q2180" t="s">
        <v>2811</v>
      </c>
      <c r="R2180" t="s">
        <v>2811</v>
      </c>
      <c r="S2180" t="s">
        <v>2811</v>
      </c>
      <c r="T2180" t="s">
        <v>534</v>
      </c>
      <c r="U2180" t="s">
        <v>534</v>
      </c>
      <c r="V2180" t="s">
        <v>534</v>
      </c>
      <c r="W2180" t="s">
        <v>534</v>
      </c>
      <c r="X2180" t="s">
        <v>534</v>
      </c>
      <c r="Y2180" t="s">
        <v>6</v>
      </c>
      <c r="Z2180" t="s">
        <v>6</v>
      </c>
      <c r="AA2180" t="s">
        <v>2812</v>
      </c>
      <c r="AB2180" t="s">
        <v>2813</v>
      </c>
      <c r="AC2180" t="s">
        <v>2242</v>
      </c>
    </row>
    <row r="2181" spans="1:29" x14ac:dyDescent="0.25">
      <c r="A2181" t="s">
        <v>343</v>
      </c>
      <c r="B2181">
        <v>233</v>
      </c>
      <c r="C2181" t="s">
        <v>49</v>
      </c>
      <c r="D2181">
        <v>1988</v>
      </c>
      <c r="E2181" t="s">
        <v>2851</v>
      </c>
      <c r="O2181">
        <v>18.022075999999998</v>
      </c>
      <c r="P2181">
        <v>16276.88</v>
      </c>
      <c r="Q2181" t="s">
        <v>2811</v>
      </c>
      <c r="R2181" t="s">
        <v>2811</v>
      </c>
      <c r="S2181" t="s">
        <v>2811</v>
      </c>
      <c r="T2181" t="s">
        <v>534</v>
      </c>
      <c r="U2181" t="s">
        <v>534</v>
      </c>
      <c r="V2181" t="s">
        <v>534</v>
      </c>
      <c r="W2181" t="s">
        <v>534</v>
      </c>
      <c r="X2181" t="s">
        <v>534</v>
      </c>
      <c r="Y2181" t="s">
        <v>6</v>
      </c>
      <c r="Z2181" t="s">
        <v>6</v>
      </c>
      <c r="AA2181" t="s">
        <v>2812</v>
      </c>
      <c r="AB2181" t="s">
        <v>2813</v>
      </c>
      <c r="AC2181" t="s">
        <v>2242</v>
      </c>
    </row>
    <row r="2182" spans="1:29" x14ac:dyDescent="0.25">
      <c r="A2182" t="s">
        <v>343</v>
      </c>
      <c r="B2182">
        <v>233</v>
      </c>
      <c r="C2182" t="s">
        <v>49</v>
      </c>
      <c r="D2182">
        <v>1989</v>
      </c>
      <c r="E2182" t="s">
        <v>2852</v>
      </c>
      <c r="O2182">
        <v>17.153158999999999</v>
      </c>
      <c r="P2182">
        <v>20987.85</v>
      </c>
      <c r="Q2182" t="s">
        <v>2811</v>
      </c>
      <c r="R2182" t="s">
        <v>2811</v>
      </c>
      <c r="S2182" t="s">
        <v>2811</v>
      </c>
      <c r="T2182" t="s">
        <v>534</v>
      </c>
      <c r="U2182" t="s">
        <v>534</v>
      </c>
      <c r="V2182" t="s">
        <v>534</v>
      </c>
      <c r="W2182" t="s">
        <v>534</v>
      </c>
      <c r="X2182" t="s">
        <v>534</v>
      </c>
      <c r="Y2182" t="s">
        <v>6</v>
      </c>
      <c r="Z2182" t="s">
        <v>6</v>
      </c>
      <c r="AA2182" t="s">
        <v>2812</v>
      </c>
      <c r="AB2182" t="s">
        <v>2813</v>
      </c>
      <c r="AC2182" t="s">
        <v>2242</v>
      </c>
    </row>
    <row r="2183" spans="1:29" x14ac:dyDescent="0.25">
      <c r="A2183" t="s">
        <v>343</v>
      </c>
      <c r="B2183">
        <v>233</v>
      </c>
      <c r="C2183" t="s">
        <v>49</v>
      </c>
      <c r="D2183">
        <v>1990</v>
      </c>
      <c r="E2183" t="s">
        <v>2853</v>
      </c>
      <c r="O2183">
        <v>16.681502999999999</v>
      </c>
      <c r="P2183">
        <v>28065.888999999999</v>
      </c>
      <c r="Q2183" t="s">
        <v>2811</v>
      </c>
      <c r="R2183" t="s">
        <v>2811</v>
      </c>
      <c r="S2183" t="s">
        <v>2811</v>
      </c>
      <c r="T2183" t="s">
        <v>534</v>
      </c>
      <c r="U2183" t="s">
        <v>534</v>
      </c>
      <c r="V2183" t="s">
        <v>534</v>
      </c>
      <c r="W2183" t="s">
        <v>534</v>
      </c>
      <c r="X2183" t="s">
        <v>534</v>
      </c>
      <c r="Y2183" t="s">
        <v>6</v>
      </c>
      <c r="Z2183" t="s">
        <v>6</v>
      </c>
      <c r="AA2183" t="s">
        <v>2812</v>
      </c>
      <c r="AB2183" t="s">
        <v>2813</v>
      </c>
      <c r="AC2183" t="s">
        <v>2242</v>
      </c>
    </row>
    <row r="2184" spans="1:29" x14ac:dyDescent="0.25">
      <c r="A2184" t="s">
        <v>343</v>
      </c>
      <c r="B2184">
        <v>233</v>
      </c>
      <c r="C2184" t="s">
        <v>49</v>
      </c>
      <c r="D2184">
        <v>1991</v>
      </c>
      <c r="E2184" t="s">
        <v>2854</v>
      </c>
      <c r="O2184">
        <v>14.876166</v>
      </c>
      <c r="P2184">
        <v>36222.231</v>
      </c>
      <c r="Q2184" t="s">
        <v>2811</v>
      </c>
      <c r="R2184" t="s">
        <v>2811</v>
      </c>
      <c r="S2184" t="s">
        <v>2811</v>
      </c>
      <c r="T2184" t="s">
        <v>534</v>
      </c>
      <c r="U2184" t="s">
        <v>534</v>
      </c>
      <c r="V2184" t="s">
        <v>534</v>
      </c>
      <c r="W2184" t="s">
        <v>534</v>
      </c>
      <c r="X2184" t="s">
        <v>534</v>
      </c>
      <c r="Y2184" t="s">
        <v>6</v>
      </c>
      <c r="Z2184" t="s">
        <v>6</v>
      </c>
      <c r="AA2184" t="s">
        <v>2812</v>
      </c>
      <c r="AB2184" t="s">
        <v>2813</v>
      </c>
      <c r="AC2184" t="s">
        <v>2242</v>
      </c>
    </row>
    <row r="2185" spans="1:29" x14ac:dyDescent="0.25">
      <c r="A2185" t="s">
        <v>343</v>
      </c>
      <c r="B2185">
        <v>233</v>
      </c>
      <c r="C2185" t="s">
        <v>49</v>
      </c>
      <c r="D2185">
        <v>1992</v>
      </c>
      <c r="E2185" t="s">
        <v>2855</v>
      </c>
      <c r="O2185">
        <v>16.511035</v>
      </c>
      <c r="P2185">
        <v>46501.082999999999</v>
      </c>
      <c r="Q2185" t="s">
        <v>2811</v>
      </c>
      <c r="R2185" t="s">
        <v>2811</v>
      </c>
      <c r="S2185" t="s">
        <v>2811</v>
      </c>
      <c r="T2185" t="s">
        <v>534</v>
      </c>
      <c r="U2185" t="s">
        <v>534</v>
      </c>
      <c r="V2185" t="s">
        <v>534</v>
      </c>
      <c r="W2185" t="s">
        <v>534</v>
      </c>
      <c r="X2185" t="s">
        <v>534</v>
      </c>
      <c r="Y2185" t="s">
        <v>6</v>
      </c>
      <c r="Z2185" t="s">
        <v>6</v>
      </c>
      <c r="AA2185" t="s">
        <v>2812</v>
      </c>
      <c r="AB2185" t="s">
        <v>2813</v>
      </c>
      <c r="AC2185" t="s">
        <v>2242</v>
      </c>
    </row>
    <row r="2186" spans="1:29" x14ac:dyDescent="0.25">
      <c r="A2186" t="s">
        <v>343</v>
      </c>
      <c r="B2186">
        <v>233</v>
      </c>
      <c r="C2186" t="s">
        <v>49</v>
      </c>
      <c r="D2186">
        <v>1993</v>
      </c>
      <c r="E2186" t="s">
        <v>2856</v>
      </c>
      <c r="O2186">
        <v>14.366213</v>
      </c>
      <c r="P2186">
        <v>60907.338000000003</v>
      </c>
      <c r="Q2186" t="s">
        <v>2811</v>
      </c>
      <c r="R2186" t="s">
        <v>2811</v>
      </c>
      <c r="S2186" t="s">
        <v>2811</v>
      </c>
      <c r="T2186" t="s">
        <v>534</v>
      </c>
      <c r="U2186" t="s">
        <v>534</v>
      </c>
      <c r="V2186" t="s">
        <v>534</v>
      </c>
      <c r="W2186" t="s">
        <v>534</v>
      </c>
      <c r="X2186" t="s">
        <v>534</v>
      </c>
      <c r="Y2186" t="s">
        <v>6</v>
      </c>
      <c r="Z2186" t="s">
        <v>6</v>
      </c>
      <c r="AA2186" t="s">
        <v>2812</v>
      </c>
      <c r="AB2186" t="s">
        <v>2813</v>
      </c>
      <c r="AC2186" t="s">
        <v>2242</v>
      </c>
    </row>
    <row r="2187" spans="1:29" x14ac:dyDescent="0.25">
      <c r="A2187" t="s">
        <v>343</v>
      </c>
      <c r="B2187">
        <v>233</v>
      </c>
      <c r="C2187" t="s">
        <v>49</v>
      </c>
      <c r="D2187">
        <v>1994</v>
      </c>
      <c r="E2187" t="s">
        <v>2857</v>
      </c>
      <c r="O2187">
        <v>12.388406</v>
      </c>
      <c r="P2187">
        <v>80448.622000000003</v>
      </c>
      <c r="Q2187" t="s">
        <v>2811</v>
      </c>
      <c r="R2187" t="s">
        <v>2811</v>
      </c>
      <c r="S2187" t="s">
        <v>2811</v>
      </c>
      <c r="T2187" t="s">
        <v>534</v>
      </c>
      <c r="U2187" t="s">
        <v>534</v>
      </c>
      <c r="V2187" t="s">
        <v>534</v>
      </c>
      <c r="W2187" t="s">
        <v>534</v>
      </c>
      <c r="X2187" t="s">
        <v>534</v>
      </c>
      <c r="Y2187" t="s">
        <v>6</v>
      </c>
      <c r="Z2187" t="s">
        <v>6</v>
      </c>
      <c r="AA2187" t="s">
        <v>2812</v>
      </c>
      <c r="AB2187" t="s">
        <v>2813</v>
      </c>
      <c r="AC2187" t="s">
        <v>2242</v>
      </c>
    </row>
    <row r="2188" spans="1:29" x14ac:dyDescent="0.25">
      <c r="A2188" t="s">
        <v>343</v>
      </c>
      <c r="B2188">
        <v>233</v>
      </c>
      <c r="C2188" t="s">
        <v>49</v>
      </c>
      <c r="D2188">
        <v>1995</v>
      </c>
      <c r="E2188" t="s">
        <v>2858</v>
      </c>
      <c r="O2188">
        <v>8.8263285000000007</v>
      </c>
      <c r="P2188">
        <v>100588.51</v>
      </c>
      <c r="Q2188" t="s">
        <v>2811</v>
      </c>
      <c r="R2188" t="s">
        <v>2811</v>
      </c>
      <c r="S2188" t="s">
        <v>2811</v>
      </c>
      <c r="T2188" t="s">
        <v>534</v>
      </c>
      <c r="U2188" t="s">
        <v>534</v>
      </c>
      <c r="V2188" t="s">
        <v>534</v>
      </c>
      <c r="W2188" t="s">
        <v>534</v>
      </c>
      <c r="X2188" t="s">
        <v>534</v>
      </c>
      <c r="Y2188" t="s">
        <v>6</v>
      </c>
      <c r="Z2188" t="s">
        <v>6</v>
      </c>
      <c r="AA2188" t="s">
        <v>2812</v>
      </c>
      <c r="AB2188" t="s">
        <v>2813</v>
      </c>
      <c r="AC2188" t="s">
        <v>2242</v>
      </c>
    </row>
    <row r="2189" spans="1:29" x14ac:dyDescent="0.25">
      <c r="A2189" t="s">
        <v>343</v>
      </c>
      <c r="B2189">
        <v>233</v>
      </c>
      <c r="C2189" t="s">
        <v>49</v>
      </c>
      <c r="D2189">
        <v>1996</v>
      </c>
      <c r="E2189" t="s">
        <v>2859</v>
      </c>
      <c r="I2189">
        <v>47.598872</v>
      </c>
      <c r="J2189">
        <v>16.549109999999999</v>
      </c>
      <c r="K2189">
        <v>31.049762000000001</v>
      </c>
      <c r="N2189">
        <v>23.355996000000001</v>
      </c>
      <c r="O2189">
        <v>9.2879609999999992</v>
      </c>
      <c r="P2189">
        <v>119972.61</v>
      </c>
      <c r="Q2189" t="s">
        <v>2811</v>
      </c>
      <c r="R2189" t="s">
        <v>2811</v>
      </c>
      <c r="S2189" t="s">
        <v>2811</v>
      </c>
      <c r="T2189" t="s">
        <v>534</v>
      </c>
      <c r="U2189" t="s">
        <v>534</v>
      </c>
      <c r="V2189" t="s">
        <v>534</v>
      </c>
      <c r="W2189" t="s">
        <v>534</v>
      </c>
      <c r="X2189" t="s">
        <v>534</v>
      </c>
      <c r="Y2189" t="s">
        <v>6</v>
      </c>
      <c r="Z2189" t="s">
        <v>6</v>
      </c>
      <c r="AA2189" t="s">
        <v>2812</v>
      </c>
      <c r="AB2189" t="s">
        <v>2813</v>
      </c>
      <c r="AC2189" t="s">
        <v>2242</v>
      </c>
    </row>
    <row r="2190" spans="1:29" x14ac:dyDescent="0.25">
      <c r="A2190" t="s">
        <v>343</v>
      </c>
      <c r="B2190">
        <v>233</v>
      </c>
      <c r="C2190" t="s">
        <v>49</v>
      </c>
      <c r="D2190">
        <v>1997</v>
      </c>
      <c r="E2190" t="s">
        <v>2860</v>
      </c>
      <c r="I2190">
        <v>54.242353000000001</v>
      </c>
      <c r="J2190">
        <v>15.423317000000001</v>
      </c>
      <c r="K2190">
        <v>38.819035999999997</v>
      </c>
      <c r="N2190">
        <v>25.338873</v>
      </c>
      <c r="O2190">
        <v>11.778701999999999</v>
      </c>
      <c r="P2190">
        <v>144985.03</v>
      </c>
      <c r="Q2190" t="s">
        <v>2811</v>
      </c>
      <c r="R2190" t="s">
        <v>2811</v>
      </c>
      <c r="S2190" t="s">
        <v>2811</v>
      </c>
      <c r="T2190" t="s">
        <v>534</v>
      </c>
      <c r="U2190" t="s">
        <v>534</v>
      </c>
      <c r="V2190" t="s">
        <v>534</v>
      </c>
      <c r="W2190" t="s">
        <v>534</v>
      </c>
      <c r="X2190" t="s">
        <v>534</v>
      </c>
      <c r="Y2190" t="s">
        <v>6</v>
      </c>
      <c r="Z2190" t="s">
        <v>6</v>
      </c>
      <c r="AA2190" t="s">
        <v>2812</v>
      </c>
      <c r="AB2190" t="s">
        <v>2813</v>
      </c>
      <c r="AC2190" t="s">
        <v>2242</v>
      </c>
    </row>
    <row r="2191" spans="1:29" x14ac:dyDescent="0.25">
      <c r="A2191" t="s">
        <v>343</v>
      </c>
      <c r="B2191">
        <v>233</v>
      </c>
      <c r="C2191" t="s">
        <v>49</v>
      </c>
      <c r="D2191">
        <v>1998</v>
      </c>
      <c r="E2191" t="s">
        <v>2861</v>
      </c>
      <c r="I2191">
        <v>54.432766999999998</v>
      </c>
      <c r="J2191">
        <v>15.15668</v>
      </c>
      <c r="K2191">
        <v>39.276085999999999</v>
      </c>
      <c r="N2191">
        <v>27.536204999999999</v>
      </c>
      <c r="O2191">
        <v>13.731038</v>
      </c>
      <c r="P2191">
        <v>167352.67000000001</v>
      </c>
      <c r="Q2191" t="s">
        <v>2811</v>
      </c>
      <c r="R2191" t="s">
        <v>2811</v>
      </c>
      <c r="S2191" t="s">
        <v>2811</v>
      </c>
      <c r="T2191" t="s">
        <v>534</v>
      </c>
      <c r="U2191" t="s">
        <v>534</v>
      </c>
      <c r="V2191" t="s">
        <v>534</v>
      </c>
      <c r="W2191" t="s">
        <v>534</v>
      </c>
      <c r="X2191" t="s">
        <v>534</v>
      </c>
      <c r="Y2191" t="s">
        <v>6</v>
      </c>
      <c r="Z2191" t="s">
        <v>6</v>
      </c>
      <c r="AA2191" t="s">
        <v>2812</v>
      </c>
      <c r="AB2191" t="s">
        <v>2813</v>
      </c>
      <c r="AC2191" t="s">
        <v>2242</v>
      </c>
    </row>
    <row r="2192" spans="1:29" x14ac:dyDescent="0.25">
      <c r="A2192" t="s">
        <v>343</v>
      </c>
      <c r="B2192">
        <v>233</v>
      </c>
      <c r="C2192" t="s">
        <v>49</v>
      </c>
      <c r="D2192">
        <v>1999</v>
      </c>
      <c r="E2192" t="s">
        <v>2862</v>
      </c>
      <c r="I2192">
        <v>53.965361999999999</v>
      </c>
      <c r="J2192">
        <v>13.603631</v>
      </c>
      <c r="K2192">
        <v>40.361730999999999</v>
      </c>
      <c r="N2192">
        <v>34.08493</v>
      </c>
      <c r="O2192">
        <v>20.379089</v>
      </c>
      <c r="P2192">
        <v>180552.76</v>
      </c>
      <c r="Q2192" t="s">
        <v>2811</v>
      </c>
      <c r="R2192" t="s">
        <v>2811</v>
      </c>
      <c r="S2192" t="s">
        <v>2811</v>
      </c>
      <c r="T2192" t="s">
        <v>534</v>
      </c>
      <c r="U2192" t="s">
        <v>534</v>
      </c>
      <c r="V2192" t="s">
        <v>534</v>
      </c>
      <c r="W2192" t="s">
        <v>534</v>
      </c>
      <c r="X2192" t="s">
        <v>534</v>
      </c>
      <c r="Y2192" t="s">
        <v>6</v>
      </c>
      <c r="Z2192" t="s">
        <v>6</v>
      </c>
      <c r="AA2192" t="s">
        <v>2812</v>
      </c>
      <c r="AB2192" t="s">
        <v>2813</v>
      </c>
      <c r="AC2192" t="s">
        <v>2242</v>
      </c>
    </row>
    <row r="2193" spans="1:29" x14ac:dyDescent="0.25">
      <c r="A2193" t="s">
        <v>343</v>
      </c>
      <c r="B2193">
        <v>233</v>
      </c>
      <c r="C2193" t="s">
        <v>49</v>
      </c>
      <c r="D2193">
        <v>2000</v>
      </c>
      <c r="E2193" t="s">
        <v>2863</v>
      </c>
      <c r="I2193">
        <v>47.300604</v>
      </c>
      <c r="J2193">
        <v>9.7475035999999999</v>
      </c>
      <c r="K2193">
        <v>37.553100000000001</v>
      </c>
      <c r="N2193">
        <v>38.102204999999998</v>
      </c>
      <c r="O2193">
        <v>26.538305000000001</v>
      </c>
      <c r="P2193">
        <v>206560.67</v>
      </c>
      <c r="Q2193" t="s">
        <v>2811</v>
      </c>
      <c r="R2193" t="s">
        <v>2811</v>
      </c>
      <c r="S2193" t="s">
        <v>2811</v>
      </c>
      <c r="T2193" t="s">
        <v>534</v>
      </c>
      <c r="U2193" t="s">
        <v>534</v>
      </c>
      <c r="V2193" t="s">
        <v>534</v>
      </c>
      <c r="W2193" t="s">
        <v>534</v>
      </c>
      <c r="X2193" t="s">
        <v>534</v>
      </c>
      <c r="Y2193" t="s">
        <v>6</v>
      </c>
      <c r="Z2193" t="s">
        <v>6</v>
      </c>
      <c r="AA2193" t="s">
        <v>2812</v>
      </c>
      <c r="AB2193" t="s">
        <v>2813</v>
      </c>
      <c r="AC2193" t="s">
        <v>2242</v>
      </c>
    </row>
    <row r="2194" spans="1:29" x14ac:dyDescent="0.25">
      <c r="A2194" t="s">
        <v>343</v>
      </c>
      <c r="B2194">
        <v>233</v>
      </c>
      <c r="C2194" t="s">
        <v>49</v>
      </c>
      <c r="D2194">
        <v>2001</v>
      </c>
      <c r="E2194" t="s">
        <v>2864</v>
      </c>
      <c r="I2194">
        <v>46.45346</v>
      </c>
      <c r="J2194">
        <v>9.3168238999999993</v>
      </c>
      <c r="K2194">
        <v>37.136636000000003</v>
      </c>
      <c r="N2194">
        <v>41.219158</v>
      </c>
      <c r="O2194">
        <v>31.154430000000001</v>
      </c>
      <c r="P2194">
        <v>223717.02</v>
      </c>
      <c r="Q2194" t="s">
        <v>2811</v>
      </c>
      <c r="R2194" t="s">
        <v>2811</v>
      </c>
      <c r="S2194" t="s">
        <v>2811</v>
      </c>
      <c r="T2194" t="s">
        <v>534</v>
      </c>
      <c r="U2194" t="s">
        <v>534</v>
      </c>
      <c r="V2194" t="s">
        <v>534</v>
      </c>
      <c r="W2194" t="s">
        <v>534</v>
      </c>
      <c r="X2194" t="s">
        <v>534</v>
      </c>
      <c r="Y2194" t="s">
        <v>6</v>
      </c>
      <c r="Z2194" t="s">
        <v>6</v>
      </c>
      <c r="AA2194" t="s">
        <v>2812</v>
      </c>
      <c r="AB2194" t="s">
        <v>2813</v>
      </c>
      <c r="AC2194" t="s">
        <v>2242</v>
      </c>
    </row>
    <row r="2195" spans="1:29" x14ac:dyDescent="0.25">
      <c r="A2195" t="s">
        <v>343</v>
      </c>
      <c r="B2195">
        <v>233</v>
      </c>
      <c r="C2195" t="s">
        <v>49</v>
      </c>
      <c r="D2195">
        <v>2002</v>
      </c>
      <c r="E2195" t="s">
        <v>2865</v>
      </c>
      <c r="I2195">
        <v>48.64329</v>
      </c>
      <c r="J2195">
        <v>10.247375999999999</v>
      </c>
      <c r="K2195">
        <v>38.395913999999998</v>
      </c>
      <c r="N2195">
        <v>47.688796000000004</v>
      </c>
      <c r="O2195">
        <v>37.234625999999999</v>
      </c>
      <c r="P2195">
        <v>243005.04</v>
      </c>
      <c r="Q2195" t="s">
        <v>2811</v>
      </c>
      <c r="R2195" t="s">
        <v>2811</v>
      </c>
      <c r="S2195" t="s">
        <v>2811</v>
      </c>
      <c r="T2195" t="s">
        <v>534</v>
      </c>
      <c r="U2195" t="s">
        <v>534</v>
      </c>
      <c r="V2195" t="s">
        <v>534</v>
      </c>
      <c r="W2195" t="s">
        <v>534</v>
      </c>
      <c r="X2195" t="s">
        <v>534</v>
      </c>
      <c r="Y2195" t="s">
        <v>6</v>
      </c>
      <c r="Z2195" t="s">
        <v>6</v>
      </c>
      <c r="AA2195" t="s">
        <v>2812</v>
      </c>
      <c r="AB2195" t="s">
        <v>2813</v>
      </c>
      <c r="AC2195" t="s">
        <v>2242</v>
      </c>
    </row>
    <row r="2196" spans="1:29" x14ac:dyDescent="0.25">
      <c r="A2196" t="s">
        <v>343</v>
      </c>
      <c r="B2196">
        <v>233</v>
      </c>
      <c r="C2196" t="s">
        <v>49</v>
      </c>
      <c r="D2196">
        <v>2003</v>
      </c>
      <c r="E2196" t="s">
        <v>2866</v>
      </c>
      <c r="I2196">
        <v>44.427036000000001</v>
      </c>
      <c r="J2196">
        <v>9.7945775000000008</v>
      </c>
      <c r="K2196">
        <v>34.632458</v>
      </c>
      <c r="N2196">
        <v>45.175424999999997</v>
      </c>
      <c r="O2196">
        <v>36.758879</v>
      </c>
      <c r="P2196">
        <v>269771.71999999997</v>
      </c>
      <c r="Q2196" t="s">
        <v>2811</v>
      </c>
      <c r="R2196" t="s">
        <v>2811</v>
      </c>
      <c r="S2196" t="s">
        <v>2811</v>
      </c>
      <c r="T2196" t="s">
        <v>534</v>
      </c>
      <c r="U2196" t="s">
        <v>534</v>
      </c>
      <c r="V2196" t="s">
        <v>534</v>
      </c>
      <c r="W2196" t="s">
        <v>534</v>
      </c>
      <c r="X2196" t="s">
        <v>534</v>
      </c>
      <c r="Y2196" t="s">
        <v>6</v>
      </c>
      <c r="Z2196" t="s">
        <v>6</v>
      </c>
      <c r="AA2196" t="s">
        <v>2812</v>
      </c>
      <c r="AB2196" t="s">
        <v>2813</v>
      </c>
      <c r="AC2196" t="s">
        <v>2242</v>
      </c>
    </row>
    <row r="2197" spans="1:29" x14ac:dyDescent="0.25">
      <c r="A2197" t="s">
        <v>343</v>
      </c>
      <c r="B2197">
        <v>233</v>
      </c>
      <c r="C2197" t="s">
        <v>49</v>
      </c>
      <c r="D2197">
        <v>2004</v>
      </c>
      <c r="E2197" t="s">
        <v>2867</v>
      </c>
      <c r="I2197">
        <v>40.886316999999998</v>
      </c>
      <c r="J2197">
        <v>11.28206</v>
      </c>
      <c r="K2197">
        <v>29.604255999999999</v>
      </c>
      <c r="N2197">
        <v>41.607225999999997</v>
      </c>
      <c r="O2197">
        <v>35.085759000000003</v>
      </c>
      <c r="P2197">
        <v>304854.08</v>
      </c>
      <c r="Q2197" t="s">
        <v>2811</v>
      </c>
      <c r="R2197" t="s">
        <v>2811</v>
      </c>
      <c r="S2197" t="s">
        <v>2811</v>
      </c>
      <c r="T2197" t="s">
        <v>534</v>
      </c>
      <c r="U2197" t="s">
        <v>534</v>
      </c>
      <c r="V2197" t="s">
        <v>534</v>
      </c>
      <c r="W2197" t="s">
        <v>534</v>
      </c>
      <c r="X2197" t="s">
        <v>534</v>
      </c>
      <c r="Y2197" t="s">
        <v>6</v>
      </c>
      <c r="Z2197" t="s">
        <v>6</v>
      </c>
      <c r="AA2197" t="s">
        <v>2812</v>
      </c>
      <c r="AB2197" t="s">
        <v>2813</v>
      </c>
      <c r="AC2197" t="s">
        <v>2242</v>
      </c>
    </row>
    <row r="2198" spans="1:29" x14ac:dyDescent="0.25">
      <c r="A2198" t="s">
        <v>343</v>
      </c>
      <c r="B2198">
        <v>233</v>
      </c>
      <c r="C2198" t="s">
        <v>49</v>
      </c>
      <c r="D2198">
        <v>2005</v>
      </c>
      <c r="E2198" t="s">
        <v>2868</v>
      </c>
      <c r="I2198">
        <v>39.768692999999999</v>
      </c>
      <c r="J2198">
        <v>12.985787</v>
      </c>
      <c r="K2198">
        <v>26.782906000000001</v>
      </c>
      <c r="N2198">
        <v>38.648685</v>
      </c>
      <c r="O2198">
        <v>32.804112000000003</v>
      </c>
      <c r="P2198">
        <v>336942</v>
      </c>
      <c r="Q2198" t="s">
        <v>2811</v>
      </c>
      <c r="R2198" t="s">
        <v>2811</v>
      </c>
      <c r="S2198" t="s">
        <v>2811</v>
      </c>
      <c r="T2198" t="s">
        <v>534</v>
      </c>
      <c r="U2198" t="s">
        <v>534</v>
      </c>
      <c r="V2198" t="s">
        <v>534</v>
      </c>
      <c r="W2198" t="s">
        <v>534</v>
      </c>
      <c r="X2198" t="s">
        <v>534</v>
      </c>
      <c r="Y2198" t="s">
        <v>6</v>
      </c>
      <c r="Z2198" t="s">
        <v>6</v>
      </c>
      <c r="AA2198" t="s">
        <v>2812</v>
      </c>
      <c r="AB2198" t="s">
        <v>2813</v>
      </c>
      <c r="AC2198" t="s">
        <v>2242</v>
      </c>
    </row>
    <row r="2199" spans="1:29" x14ac:dyDescent="0.25">
      <c r="A2199" t="s">
        <v>343</v>
      </c>
      <c r="B2199">
        <v>233</v>
      </c>
      <c r="C2199" t="s">
        <v>49</v>
      </c>
      <c r="D2199">
        <v>2006</v>
      </c>
      <c r="E2199" t="s">
        <v>2869</v>
      </c>
      <c r="I2199">
        <v>41.856800999999997</v>
      </c>
      <c r="J2199">
        <v>14.286175</v>
      </c>
      <c r="K2199">
        <v>27.570626000000001</v>
      </c>
      <c r="N2199">
        <v>36.064912999999997</v>
      </c>
      <c r="O2199">
        <v>31.108768999999999</v>
      </c>
      <c r="P2199">
        <v>380591</v>
      </c>
      <c r="Q2199" t="s">
        <v>2811</v>
      </c>
      <c r="R2199" t="s">
        <v>2811</v>
      </c>
      <c r="S2199" t="s">
        <v>2811</v>
      </c>
      <c r="T2199" t="s">
        <v>534</v>
      </c>
      <c r="U2199" t="s">
        <v>534</v>
      </c>
      <c r="V2199" t="s">
        <v>534</v>
      </c>
      <c r="W2199" t="s">
        <v>534</v>
      </c>
      <c r="X2199" t="s">
        <v>534</v>
      </c>
      <c r="Y2199" t="s">
        <v>6</v>
      </c>
      <c r="Z2199" t="s">
        <v>6</v>
      </c>
      <c r="AA2199" t="s">
        <v>2812</v>
      </c>
      <c r="AB2199" t="s">
        <v>2813</v>
      </c>
      <c r="AC2199" t="s">
        <v>2242</v>
      </c>
    </row>
    <row r="2200" spans="1:29" x14ac:dyDescent="0.25">
      <c r="A2200" t="s">
        <v>343</v>
      </c>
      <c r="B2200">
        <v>233</v>
      </c>
      <c r="C2200" t="s">
        <v>49</v>
      </c>
      <c r="D2200">
        <v>2007</v>
      </c>
      <c r="E2200" t="s">
        <v>2870</v>
      </c>
      <c r="I2200">
        <v>43.548203000000001</v>
      </c>
      <c r="J2200">
        <v>16.522466999999999</v>
      </c>
      <c r="K2200">
        <v>27.025735999999998</v>
      </c>
      <c r="N2200">
        <v>32.738660000000003</v>
      </c>
      <c r="O2200">
        <v>27.282661999999998</v>
      </c>
      <c r="P2200">
        <v>427519</v>
      </c>
      <c r="Q2200" t="s">
        <v>2811</v>
      </c>
      <c r="R2200" t="s">
        <v>2811</v>
      </c>
      <c r="S2200" t="s">
        <v>2811</v>
      </c>
      <c r="T2200" t="s">
        <v>534</v>
      </c>
      <c r="U2200" t="s">
        <v>534</v>
      </c>
      <c r="V2200" t="s">
        <v>534</v>
      </c>
      <c r="W2200" t="s">
        <v>534</v>
      </c>
      <c r="X2200" t="s">
        <v>534</v>
      </c>
      <c r="Y2200" t="s">
        <v>6</v>
      </c>
      <c r="Z2200" t="s">
        <v>6</v>
      </c>
      <c r="AA2200" t="s">
        <v>2812</v>
      </c>
      <c r="AB2200" t="s">
        <v>2813</v>
      </c>
      <c r="AC2200" t="s">
        <v>2242</v>
      </c>
    </row>
    <row r="2201" spans="1:29" x14ac:dyDescent="0.25">
      <c r="A2201" t="s">
        <v>343</v>
      </c>
      <c r="B2201">
        <v>233</v>
      </c>
      <c r="C2201" t="s">
        <v>49</v>
      </c>
      <c r="D2201">
        <v>2008</v>
      </c>
      <c r="E2201" t="s">
        <v>2871</v>
      </c>
      <c r="I2201">
        <v>43.676682</v>
      </c>
      <c r="J2201">
        <v>16.455569000000001</v>
      </c>
      <c r="K2201">
        <v>27.221112000000002</v>
      </c>
      <c r="N2201">
        <v>32.446147000000003</v>
      </c>
      <c r="O2201">
        <v>27.248739</v>
      </c>
      <c r="P2201">
        <v>475618</v>
      </c>
      <c r="Q2201" t="s">
        <v>2811</v>
      </c>
      <c r="R2201" t="s">
        <v>2811</v>
      </c>
      <c r="S2201" t="s">
        <v>2811</v>
      </c>
      <c r="T2201" t="s">
        <v>534</v>
      </c>
      <c r="U2201" t="s">
        <v>534</v>
      </c>
      <c r="V2201" t="s">
        <v>534</v>
      </c>
      <c r="W2201" t="s">
        <v>534</v>
      </c>
      <c r="X2201" t="s">
        <v>534</v>
      </c>
      <c r="Y2201" t="s">
        <v>6</v>
      </c>
      <c r="Z2201" t="s">
        <v>6</v>
      </c>
      <c r="AA2201" t="s">
        <v>2812</v>
      </c>
      <c r="AB2201" t="s">
        <v>2813</v>
      </c>
      <c r="AC2201" t="s">
        <v>2242</v>
      </c>
    </row>
    <row r="2202" spans="1:29" x14ac:dyDescent="0.25">
      <c r="A2202" t="s">
        <v>343</v>
      </c>
      <c r="B2202">
        <v>233</v>
      </c>
      <c r="C2202" t="s">
        <v>49</v>
      </c>
      <c r="D2202">
        <v>2009</v>
      </c>
      <c r="E2202" t="s">
        <v>2872</v>
      </c>
      <c r="I2202">
        <v>45.200504000000002</v>
      </c>
      <c r="J2202">
        <v>17.505980999999998</v>
      </c>
      <c r="K2202">
        <v>27.694523</v>
      </c>
      <c r="N2202">
        <v>35.372095999999999</v>
      </c>
      <c r="O2202">
        <v>28.868869</v>
      </c>
      <c r="P2202">
        <v>501782</v>
      </c>
      <c r="Q2202" t="s">
        <v>2811</v>
      </c>
      <c r="R2202" t="s">
        <v>2811</v>
      </c>
      <c r="S2202" t="s">
        <v>2811</v>
      </c>
      <c r="T2202" t="s">
        <v>534</v>
      </c>
      <c r="U2202" t="s">
        <v>534</v>
      </c>
      <c r="V2202" t="s">
        <v>534</v>
      </c>
      <c r="W2202" t="s">
        <v>534</v>
      </c>
      <c r="X2202" t="s">
        <v>534</v>
      </c>
      <c r="Y2202" t="s">
        <v>6</v>
      </c>
      <c r="Z2202" t="s">
        <v>6</v>
      </c>
      <c r="AA2202" t="s">
        <v>2812</v>
      </c>
      <c r="AB2202" t="s">
        <v>2813</v>
      </c>
      <c r="AC2202" t="s">
        <v>2242</v>
      </c>
    </row>
    <row r="2203" spans="1:29" x14ac:dyDescent="0.25">
      <c r="A2203" t="s">
        <v>343</v>
      </c>
      <c r="B2203">
        <v>233</v>
      </c>
      <c r="C2203" t="s">
        <v>49</v>
      </c>
      <c r="D2203">
        <v>2010</v>
      </c>
      <c r="E2203" t="s">
        <v>2873</v>
      </c>
      <c r="I2203">
        <v>48.951515000000001</v>
      </c>
      <c r="J2203">
        <v>18.733205000000002</v>
      </c>
      <c r="K2203">
        <v>30.218309999999999</v>
      </c>
      <c r="N2203">
        <v>36.555630000000001</v>
      </c>
      <c r="O2203">
        <v>29.566113000000001</v>
      </c>
      <c r="P2203">
        <v>543188</v>
      </c>
      <c r="Q2203" t="s">
        <v>2811</v>
      </c>
      <c r="R2203" t="s">
        <v>2811</v>
      </c>
      <c r="S2203" t="s">
        <v>2811</v>
      </c>
      <c r="T2203" t="s">
        <v>534</v>
      </c>
      <c r="U2203" t="s">
        <v>534</v>
      </c>
      <c r="V2203" t="s">
        <v>534</v>
      </c>
      <c r="W2203" t="s">
        <v>534</v>
      </c>
      <c r="X2203" t="s">
        <v>534</v>
      </c>
      <c r="Y2203" t="s">
        <v>6</v>
      </c>
      <c r="Z2203" t="s">
        <v>6</v>
      </c>
      <c r="AA2203" t="s">
        <v>2812</v>
      </c>
      <c r="AB2203" t="s">
        <v>2813</v>
      </c>
      <c r="AC2203" t="s">
        <v>2242</v>
      </c>
    </row>
    <row r="2204" spans="1:29" x14ac:dyDescent="0.25">
      <c r="A2204" t="s">
        <v>343</v>
      </c>
      <c r="B2204">
        <v>233</v>
      </c>
      <c r="C2204" t="s">
        <v>49</v>
      </c>
      <c r="D2204">
        <v>2011</v>
      </c>
      <c r="E2204" t="s">
        <v>2874</v>
      </c>
      <c r="I2204">
        <v>50.369719000000003</v>
      </c>
      <c r="J2204">
        <v>20.118359000000002</v>
      </c>
      <c r="K2204">
        <v>30.251359999999998</v>
      </c>
      <c r="N2204">
        <v>35.835898</v>
      </c>
      <c r="O2204">
        <v>29.131682000000001</v>
      </c>
      <c r="P2204">
        <v>618117</v>
      </c>
      <c r="Q2204" t="s">
        <v>2811</v>
      </c>
      <c r="R2204" t="s">
        <v>2811</v>
      </c>
      <c r="S2204" t="s">
        <v>2811</v>
      </c>
      <c r="T2204" t="s">
        <v>534</v>
      </c>
      <c r="U2204" t="s">
        <v>534</v>
      </c>
      <c r="V2204" t="s">
        <v>534</v>
      </c>
      <c r="W2204" t="s">
        <v>534</v>
      </c>
      <c r="X2204" t="s">
        <v>534</v>
      </c>
      <c r="Y2204" t="s">
        <v>6</v>
      </c>
      <c r="Z2204" t="s">
        <v>6</v>
      </c>
      <c r="AA2204" t="s">
        <v>2812</v>
      </c>
      <c r="AB2204" t="s">
        <v>2813</v>
      </c>
      <c r="AC2204" t="s">
        <v>2242</v>
      </c>
    </row>
    <row r="2205" spans="1:29" x14ac:dyDescent="0.25">
      <c r="A2205" t="s">
        <v>343</v>
      </c>
      <c r="B2205">
        <v>233</v>
      </c>
      <c r="C2205" t="s">
        <v>49</v>
      </c>
      <c r="D2205">
        <v>2012</v>
      </c>
      <c r="E2205" t="s">
        <v>2875</v>
      </c>
      <c r="I2205">
        <v>50.697916999999997</v>
      </c>
      <c r="J2205">
        <v>21.644553999999999</v>
      </c>
      <c r="K2205">
        <v>29.053363000000001</v>
      </c>
      <c r="N2205">
        <v>33.998407999999998</v>
      </c>
      <c r="O2205">
        <v>27.353940000000001</v>
      </c>
      <c r="P2205">
        <v>665883</v>
      </c>
      <c r="Q2205" t="s">
        <v>2811</v>
      </c>
      <c r="R2205" t="s">
        <v>2811</v>
      </c>
      <c r="S2205" t="s">
        <v>2811</v>
      </c>
      <c r="T2205" t="s">
        <v>534</v>
      </c>
      <c r="U2205" t="s">
        <v>534</v>
      </c>
      <c r="V2205" t="s">
        <v>534</v>
      </c>
      <c r="W2205" t="s">
        <v>534</v>
      </c>
      <c r="X2205" t="s">
        <v>534</v>
      </c>
      <c r="Y2205" t="s">
        <v>6</v>
      </c>
      <c r="Z2205" t="s">
        <v>6</v>
      </c>
      <c r="AA2205" t="s">
        <v>2812</v>
      </c>
      <c r="AB2205" t="s">
        <v>2813</v>
      </c>
      <c r="AC2205" t="s">
        <v>2242</v>
      </c>
    </row>
    <row r="2206" spans="1:29" x14ac:dyDescent="0.25">
      <c r="A2206" t="s">
        <v>343</v>
      </c>
      <c r="B2206">
        <v>233</v>
      </c>
      <c r="C2206" t="s">
        <v>49</v>
      </c>
      <c r="D2206">
        <v>2013</v>
      </c>
      <c r="E2206" t="s">
        <v>2876</v>
      </c>
      <c r="I2206">
        <v>54.643991</v>
      </c>
      <c r="J2206">
        <v>22.957035999999999</v>
      </c>
      <c r="K2206">
        <v>31.686955000000001</v>
      </c>
      <c r="N2206">
        <v>37.616858999999998</v>
      </c>
      <c r="O2206">
        <v>29.588704</v>
      </c>
      <c r="P2206">
        <v>713626</v>
      </c>
      <c r="Q2206" t="s">
        <v>2811</v>
      </c>
      <c r="R2206" t="s">
        <v>2811</v>
      </c>
      <c r="S2206" t="s">
        <v>2811</v>
      </c>
      <c r="T2206" t="s">
        <v>534</v>
      </c>
      <c r="U2206" t="s">
        <v>534</v>
      </c>
      <c r="V2206" t="s">
        <v>534</v>
      </c>
      <c r="W2206" t="s">
        <v>534</v>
      </c>
      <c r="X2206" t="s">
        <v>534</v>
      </c>
      <c r="Y2206" t="s">
        <v>6</v>
      </c>
      <c r="Z2206" t="s">
        <v>6</v>
      </c>
      <c r="AA2206" t="s">
        <v>2812</v>
      </c>
      <c r="AB2206" t="s">
        <v>2813</v>
      </c>
      <c r="AC2206" t="s">
        <v>2242</v>
      </c>
    </row>
    <row r="2207" spans="1:29" x14ac:dyDescent="0.25">
      <c r="A2207" t="s">
        <v>343</v>
      </c>
      <c r="B2207">
        <v>233</v>
      </c>
      <c r="C2207" t="s">
        <v>49</v>
      </c>
      <c r="D2207">
        <v>2014</v>
      </c>
      <c r="E2207" t="s">
        <v>2877</v>
      </c>
      <c r="I2207">
        <v>60.508508999999997</v>
      </c>
      <c r="J2207">
        <v>24.145197</v>
      </c>
      <c r="K2207">
        <v>36.363312000000001</v>
      </c>
      <c r="N2207">
        <v>43.318894</v>
      </c>
      <c r="O2207">
        <v>32.885041000000001</v>
      </c>
      <c r="P2207">
        <v>762902</v>
      </c>
      <c r="Q2207" t="s">
        <v>2811</v>
      </c>
      <c r="R2207" t="s">
        <v>2811</v>
      </c>
      <c r="S2207" t="s">
        <v>2811</v>
      </c>
      <c r="T2207" t="s">
        <v>534</v>
      </c>
      <c r="U2207" t="s">
        <v>534</v>
      </c>
      <c r="V2207" t="s">
        <v>534</v>
      </c>
      <c r="W2207" t="s">
        <v>534</v>
      </c>
      <c r="X2207" t="s">
        <v>534</v>
      </c>
      <c r="Y2207" t="s">
        <v>6</v>
      </c>
      <c r="Z2207" t="s">
        <v>6</v>
      </c>
      <c r="AA2207" t="s">
        <v>2812</v>
      </c>
      <c r="AB2207" t="s">
        <v>2813</v>
      </c>
      <c r="AC2207" t="s">
        <v>2242</v>
      </c>
    </row>
    <row r="2208" spans="1:29" x14ac:dyDescent="0.25">
      <c r="A2208" t="s">
        <v>343</v>
      </c>
      <c r="B2208">
        <v>233</v>
      </c>
      <c r="C2208" t="s">
        <v>49</v>
      </c>
      <c r="D2208">
        <v>2015</v>
      </c>
      <c r="E2208" t="s">
        <v>2878</v>
      </c>
      <c r="F2208">
        <v>103.11557999999999</v>
      </c>
      <c r="G2208">
        <v>32.283991999999998</v>
      </c>
      <c r="H2208">
        <v>70.831585000000004</v>
      </c>
      <c r="I2208">
        <v>65.660229000000001</v>
      </c>
      <c r="J2208">
        <v>25.095882</v>
      </c>
      <c r="K2208">
        <v>40.564346999999998</v>
      </c>
      <c r="N2208">
        <v>50.419035000000001</v>
      </c>
      <c r="O2208">
        <v>37.299261999999999</v>
      </c>
      <c r="P2208">
        <v>804692</v>
      </c>
      <c r="Q2208" t="s">
        <v>2811</v>
      </c>
      <c r="R2208" t="s">
        <v>2811</v>
      </c>
      <c r="S2208" t="s">
        <v>2811</v>
      </c>
      <c r="T2208" t="s">
        <v>534</v>
      </c>
      <c r="U2208" t="s">
        <v>534</v>
      </c>
      <c r="V2208" t="s">
        <v>534</v>
      </c>
      <c r="W2208" t="s">
        <v>534</v>
      </c>
      <c r="X2208" t="s">
        <v>534</v>
      </c>
      <c r="Y2208" t="s">
        <v>6</v>
      </c>
      <c r="Z2208" t="s">
        <v>6</v>
      </c>
      <c r="AA2208" t="s">
        <v>2812</v>
      </c>
      <c r="AB2208" t="s">
        <v>2813</v>
      </c>
      <c r="AC2208" t="s">
        <v>2242</v>
      </c>
    </row>
    <row r="2209" spans="1:29" x14ac:dyDescent="0.25">
      <c r="A2209" t="s">
        <v>343</v>
      </c>
      <c r="B2209">
        <v>233</v>
      </c>
      <c r="C2209" t="s">
        <v>49</v>
      </c>
      <c r="D2209">
        <v>2016</v>
      </c>
      <c r="E2209" t="s">
        <v>2879</v>
      </c>
      <c r="F2209">
        <v>105.08031</v>
      </c>
      <c r="G2209">
        <v>34.218440999999999</v>
      </c>
      <c r="H2209">
        <v>70.861866000000006</v>
      </c>
      <c r="I2209">
        <v>64.348320999999999</v>
      </c>
      <c r="J2209">
        <v>26.194091</v>
      </c>
      <c r="K2209">
        <v>38.154229999999998</v>
      </c>
      <c r="N2209">
        <v>49.796317000000002</v>
      </c>
      <c r="O2209">
        <v>37.375774999999997</v>
      </c>
      <c r="P2209">
        <v>863782</v>
      </c>
      <c r="Q2209" t="s">
        <v>2811</v>
      </c>
      <c r="R2209" t="s">
        <v>2811</v>
      </c>
      <c r="S2209" t="s">
        <v>2811</v>
      </c>
      <c r="T2209" t="s">
        <v>534</v>
      </c>
      <c r="U2209" t="s">
        <v>534</v>
      </c>
      <c r="V2209" t="s">
        <v>534</v>
      </c>
      <c r="W2209" t="s">
        <v>534</v>
      </c>
      <c r="X2209" t="s">
        <v>534</v>
      </c>
      <c r="Y2209" t="s">
        <v>6</v>
      </c>
      <c r="Z2209" t="s">
        <v>6</v>
      </c>
      <c r="AA2209" t="s">
        <v>2812</v>
      </c>
      <c r="AB2209" t="s">
        <v>2813</v>
      </c>
      <c r="AC2209" t="s">
        <v>2242</v>
      </c>
    </row>
    <row r="2210" spans="1:29" x14ac:dyDescent="0.25">
      <c r="A2210" t="s">
        <v>343</v>
      </c>
      <c r="B2210">
        <v>233</v>
      </c>
      <c r="C2210" t="s">
        <v>49</v>
      </c>
      <c r="D2210">
        <v>2017</v>
      </c>
      <c r="E2210" t="s">
        <v>2880</v>
      </c>
      <c r="F2210">
        <v>99.587425999999994</v>
      </c>
      <c r="G2210">
        <v>34.206519</v>
      </c>
      <c r="H2210">
        <v>65.380906999999993</v>
      </c>
      <c r="I2210">
        <v>62.371363000000002</v>
      </c>
      <c r="J2210">
        <v>26.967547</v>
      </c>
      <c r="K2210">
        <v>35.403815000000002</v>
      </c>
      <c r="N2210">
        <v>49.451194000000001</v>
      </c>
      <c r="O2210">
        <v>38.303719000000001</v>
      </c>
      <c r="P2210">
        <v>920194</v>
      </c>
      <c r="Q2210" t="s">
        <v>2811</v>
      </c>
      <c r="R2210" t="s">
        <v>2811</v>
      </c>
      <c r="S2210" t="s">
        <v>2811</v>
      </c>
      <c r="T2210" t="s">
        <v>534</v>
      </c>
      <c r="U2210" t="s">
        <v>534</v>
      </c>
      <c r="V2210" t="s">
        <v>534</v>
      </c>
      <c r="W2210" t="s">
        <v>534</v>
      </c>
      <c r="X2210" t="s">
        <v>534</v>
      </c>
      <c r="Y2210" t="s">
        <v>6</v>
      </c>
      <c r="Z2210" t="s">
        <v>6</v>
      </c>
      <c r="AA2210" t="s">
        <v>2812</v>
      </c>
      <c r="AB2210" t="s">
        <v>2813</v>
      </c>
      <c r="AC2210" t="s">
        <v>2242</v>
      </c>
    </row>
    <row r="2211" spans="1:29" x14ac:dyDescent="0.25">
      <c r="A2211" t="s">
        <v>343</v>
      </c>
      <c r="B2211">
        <v>233</v>
      </c>
      <c r="C2211" t="s">
        <v>49</v>
      </c>
      <c r="D2211">
        <v>2018</v>
      </c>
      <c r="E2211" t="s">
        <v>2881</v>
      </c>
      <c r="F2211">
        <v>103.77239</v>
      </c>
      <c r="G2211">
        <v>34.675835999999997</v>
      </c>
      <c r="H2211">
        <v>69.096551000000005</v>
      </c>
      <c r="I2211">
        <v>62.238213000000002</v>
      </c>
      <c r="J2211">
        <v>26.909977999999999</v>
      </c>
      <c r="K2211">
        <v>35.328235999999997</v>
      </c>
      <c r="N2211">
        <v>52.158838000000003</v>
      </c>
      <c r="O2211">
        <v>41.755862</v>
      </c>
      <c r="P2211">
        <v>978478</v>
      </c>
      <c r="Q2211" t="s">
        <v>2811</v>
      </c>
      <c r="R2211" t="s">
        <v>2811</v>
      </c>
      <c r="S2211" t="s">
        <v>2811</v>
      </c>
      <c r="T2211" t="s">
        <v>534</v>
      </c>
      <c r="U2211" t="s">
        <v>534</v>
      </c>
      <c r="V2211" t="s">
        <v>534</v>
      </c>
      <c r="W2211" t="s">
        <v>534</v>
      </c>
      <c r="X2211" t="s">
        <v>534</v>
      </c>
      <c r="Y2211" t="s">
        <v>6</v>
      </c>
      <c r="Z2211" t="s">
        <v>6</v>
      </c>
      <c r="AA2211" t="s">
        <v>2812</v>
      </c>
      <c r="AB2211" t="s">
        <v>2813</v>
      </c>
      <c r="AC2211" t="s">
        <v>2242</v>
      </c>
    </row>
    <row r="2212" spans="1:29" x14ac:dyDescent="0.25">
      <c r="A2212" t="s">
        <v>343</v>
      </c>
      <c r="B2212">
        <v>238</v>
      </c>
      <c r="C2212" t="s">
        <v>129</v>
      </c>
      <c r="D2212">
        <v>1950</v>
      </c>
      <c r="E2212" t="s">
        <v>2882</v>
      </c>
      <c r="O2212">
        <v>29.384509000000001</v>
      </c>
      <c r="P2212">
        <v>1.4059549</v>
      </c>
      <c r="Q2212" t="s">
        <v>6</v>
      </c>
      <c r="R2212" t="s">
        <v>6</v>
      </c>
      <c r="S2212" t="s">
        <v>6</v>
      </c>
      <c r="T2212" t="s">
        <v>2883</v>
      </c>
      <c r="U2212" t="s">
        <v>534</v>
      </c>
      <c r="V2212" t="s">
        <v>2884</v>
      </c>
      <c r="W2212" t="s">
        <v>2885</v>
      </c>
      <c r="X2212" t="s">
        <v>2885</v>
      </c>
      <c r="Y2212" t="s">
        <v>6</v>
      </c>
      <c r="Z2212" t="s">
        <v>6</v>
      </c>
      <c r="AA2212" t="s">
        <v>2886</v>
      </c>
      <c r="AB2212" t="s">
        <v>2887</v>
      </c>
      <c r="AC2212" t="s">
        <v>2526</v>
      </c>
    </row>
    <row r="2213" spans="1:29" x14ac:dyDescent="0.25">
      <c r="A2213" t="s">
        <v>343</v>
      </c>
      <c r="B2213">
        <v>238</v>
      </c>
      <c r="C2213" t="s">
        <v>129</v>
      </c>
      <c r="D2213">
        <v>1951</v>
      </c>
      <c r="E2213" t="s">
        <v>2888</v>
      </c>
      <c r="O2213">
        <v>25.639385999999998</v>
      </c>
      <c r="P2213">
        <v>1.5206253000000001</v>
      </c>
      <c r="Q2213" t="s">
        <v>6</v>
      </c>
      <c r="R2213" t="s">
        <v>6</v>
      </c>
      <c r="S2213" t="s">
        <v>6</v>
      </c>
      <c r="T2213" t="s">
        <v>2883</v>
      </c>
      <c r="U2213" t="s">
        <v>534</v>
      </c>
      <c r="V2213" t="s">
        <v>2884</v>
      </c>
      <c r="W2213" t="s">
        <v>2885</v>
      </c>
      <c r="X2213" t="s">
        <v>2885</v>
      </c>
      <c r="Y2213" t="s">
        <v>6</v>
      </c>
      <c r="Z2213" t="s">
        <v>6</v>
      </c>
      <c r="AA2213" t="s">
        <v>2886</v>
      </c>
      <c r="AB2213" t="s">
        <v>2887</v>
      </c>
      <c r="AC2213" t="s">
        <v>2526</v>
      </c>
    </row>
    <row r="2214" spans="1:29" x14ac:dyDescent="0.25">
      <c r="A2214" t="s">
        <v>343</v>
      </c>
      <c r="B2214">
        <v>238</v>
      </c>
      <c r="C2214" t="s">
        <v>129</v>
      </c>
      <c r="D2214">
        <v>1952</v>
      </c>
      <c r="E2214" t="s">
        <v>2889</v>
      </c>
      <c r="O2214">
        <v>21.474547000000001</v>
      </c>
      <c r="P2214">
        <v>1.6732046</v>
      </c>
      <c r="Q2214" t="s">
        <v>6</v>
      </c>
      <c r="R2214" t="s">
        <v>6</v>
      </c>
      <c r="S2214" t="s">
        <v>6</v>
      </c>
      <c r="T2214" t="s">
        <v>2883</v>
      </c>
      <c r="U2214" t="s">
        <v>534</v>
      </c>
      <c r="V2214" t="s">
        <v>2884</v>
      </c>
      <c r="W2214" t="s">
        <v>2885</v>
      </c>
      <c r="X2214" t="s">
        <v>2885</v>
      </c>
      <c r="Y2214" t="s">
        <v>6</v>
      </c>
      <c r="Z2214" t="s">
        <v>6</v>
      </c>
      <c r="AA2214" t="s">
        <v>2886</v>
      </c>
      <c r="AB2214" t="s">
        <v>2887</v>
      </c>
      <c r="AC2214" t="s">
        <v>2526</v>
      </c>
    </row>
    <row r="2215" spans="1:29" x14ac:dyDescent="0.25">
      <c r="A2215" t="s">
        <v>343</v>
      </c>
      <c r="B2215">
        <v>238</v>
      </c>
      <c r="C2215" t="s">
        <v>129</v>
      </c>
      <c r="D2215">
        <v>1953</v>
      </c>
      <c r="E2215" t="s">
        <v>2890</v>
      </c>
      <c r="O2215">
        <v>19.528352000000002</v>
      </c>
      <c r="P2215">
        <v>1.9053321000000001</v>
      </c>
      <c r="Q2215" t="s">
        <v>6</v>
      </c>
      <c r="R2215" t="s">
        <v>6</v>
      </c>
      <c r="S2215" t="s">
        <v>6</v>
      </c>
      <c r="T2215" t="s">
        <v>2883</v>
      </c>
      <c r="U2215" t="s">
        <v>534</v>
      </c>
      <c r="V2215" t="s">
        <v>2884</v>
      </c>
      <c r="W2215" t="s">
        <v>2885</v>
      </c>
      <c r="X2215" t="s">
        <v>2885</v>
      </c>
      <c r="Y2215" t="s">
        <v>6</v>
      </c>
      <c r="Z2215" t="s">
        <v>6</v>
      </c>
      <c r="AA2215" t="s">
        <v>2886</v>
      </c>
      <c r="AB2215" t="s">
        <v>2887</v>
      </c>
      <c r="AC2215" t="s">
        <v>2526</v>
      </c>
    </row>
    <row r="2216" spans="1:29" x14ac:dyDescent="0.25">
      <c r="A2216" t="s">
        <v>343</v>
      </c>
      <c r="B2216">
        <v>238</v>
      </c>
      <c r="C2216" t="s">
        <v>129</v>
      </c>
      <c r="D2216">
        <v>1954</v>
      </c>
      <c r="E2216" t="s">
        <v>2891</v>
      </c>
      <c r="O2216">
        <v>16.056891</v>
      </c>
      <c r="P2216">
        <v>2.0802754999999999</v>
      </c>
      <c r="Q2216" t="s">
        <v>6</v>
      </c>
      <c r="R2216" t="s">
        <v>6</v>
      </c>
      <c r="S2216" t="s">
        <v>6</v>
      </c>
      <c r="T2216" t="s">
        <v>2883</v>
      </c>
      <c r="U2216" t="s">
        <v>534</v>
      </c>
      <c r="V2216" t="s">
        <v>2884</v>
      </c>
      <c r="W2216" t="s">
        <v>2885</v>
      </c>
      <c r="X2216" t="s">
        <v>2885</v>
      </c>
      <c r="Y2216" t="s">
        <v>6</v>
      </c>
      <c r="Z2216" t="s">
        <v>6</v>
      </c>
      <c r="AA2216" t="s">
        <v>2886</v>
      </c>
      <c r="AB2216" t="s">
        <v>2887</v>
      </c>
      <c r="AC2216" t="s">
        <v>2526</v>
      </c>
    </row>
    <row r="2217" spans="1:29" x14ac:dyDescent="0.25">
      <c r="A2217" t="s">
        <v>343</v>
      </c>
      <c r="B2217">
        <v>238</v>
      </c>
      <c r="C2217" t="s">
        <v>129</v>
      </c>
      <c r="D2217">
        <v>1955</v>
      </c>
      <c r="E2217" t="s">
        <v>2892</v>
      </c>
      <c r="O2217">
        <v>15.797753</v>
      </c>
      <c r="P2217">
        <v>2.1988151</v>
      </c>
      <c r="Q2217" t="s">
        <v>6</v>
      </c>
      <c r="R2217" t="s">
        <v>6</v>
      </c>
      <c r="S2217" t="s">
        <v>6</v>
      </c>
      <c r="T2217" t="s">
        <v>2883</v>
      </c>
      <c r="U2217" t="s">
        <v>534</v>
      </c>
      <c r="V2217" t="s">
        <v>2884</v>
      </c>
      <c r="W2217" t="s">
        <v>2885</v>
      </c>
      <c r="X2217" t="s">
        <v>2885</v>
      </c>
      <c r="Y2217" t="s">
        <v>6</v>
      </c>
      <c r="Z2217" t="s">
        <v>6</v>
      </c>
      <c r="AA2217" t="s">
        <v>2886</v>
      </c>
      <c r="AB2217" t="s">
        <v>2887</v>
      </c>
      <c r="AC2217" t="s">
        <v>2526</v>
      </c>
    </row>
    <row r="2218" spans="1:29" x14ac:dyDescent="0.25">
      <c r="A2218" t="s">
        <v>343</v>
      </c>
      <c r="B2218">
        <v>238</v>
      </c>
      <c r="C2218" t="s">
        <v>129</v>
      </c>
      <c r="D2218">
        <v>1956</v>
      </c>
      <c r="E2218" t="s">
        <v>2893</v>
      </c>
      <c r="O2218">
        <v>15.292320999999999</v>
      </c>
      <c r="P2218">
        <v>2.2508547999999999</v>
      </c>
      <c r="Q2218" t="s">
        <v>6</v>
      </c>
      <c r="R2218" t="s">
        <v>6</v>
      </c>
      <c r="S2218" t="s">
        <v>6</v>
      </c>
      <c r="T2218" t="s">
        <v>2883</v>
      </c>
      <c r="U2218" t="s">
        <v>534</v>
      </c>
      <c r="V2218" t="s">
        <v>2884</v>
      </c>
      <c r="W2218" t="s">
        <v>2885</v>
      </c>
      <c r="X2218" t="s">
        <v>2885</v>
      </c>
      <c r="Y2218" t="s">
        <v>6</v>
      </c>
      <c r="Z2218" t="s">
        <v>6</v>
      </c>
      <c r="AA2218" t="s">
        <v>2886</v>
      </c>
      <c r="AB2218" t="s">
        <v>2887</v>
      </c>
      <c r="AC2218" t="s">
        <v>2526</v>
      </c>
    </row>
    <row r="2219" spans="1:29" x14ac:dyDescent="0.25">
      <c r="A2219" t="s">
        <v>343</v>
      </c>
      <c r="B2219">
        <v>238</v>
      </c>
      <c r="C2219" t="s">
        <v>129</v>
      </c>
      <c r="D2219">
        <v>1957</v>
      </c>
      <c r="E2219" t="s">
        <v>2894</v>
      </c>
      <c r="O2219">
        <v>16.233402999999999</v>
      </c>
      <c r="P2219">
        <v>2.4757266000000002</v>
      </c>
      <c r="Q2219" t="s">
        <v>6</v>
      </c>
      <c r="R2219" t="s">
        <v>6</v>
      </c>
      <c r="S2219" t="s">
        <v>6</v>
      </c>
      <c r="T2219" t="s">
        <v>2883</v>
      </c>
      <c r="U2219" t="s">
        <v>534</v>
      </c>
      <c r="V2219" t="s">
        <v>2884</v>
      </c>
      <c r="W2219" t="s">
        <v>2885</v>
      </c>
      <c r="X2219" t="s">
        <v>2885</v>
      </c>
      <c r="Y2219" t="s">
        <v>6</v>
      </c>
      <c r="Z2219" t="s">
        <v>6</v>
      </c>
      <c r="AA2219" t="s">
        <v>2886</v>
      </c>
      <c r="AB2219" t="s">
        <v>2887</v>
      </c>
      <c r="AC2219" t="s">
        <v>2526</v>
      </c>
    </row>
    <row r="2220" spans="1:29" x14ac:dyDescent="0.25">
      <c r="A2220" t="s">
        <v>343</v>
      </c>
      <c r="B2220">
        <v>238</v>
      </c>
      <c r="C2220" t="s">
        <v>129</v>
      </c>
      <c r="D2220">
        <v>1958</v>
      </c>
      <c r="E2220" t="s">
        <v>2895</v>
      </c>
      <c r="O2220">
        <v>14.235339</v>
      </c>
      <c r="P2220">
        <v>2.5988506</v>
      </c>
      <c r="Q2220" t="s">
        <v>6</v>
      </c>
      <c r="R2220" t="s">
        <v>6</v>
      </c>
      <c r="S2220" t="s">
        <v>6</v>
      </c>
      <c r="T2220" t="s">
        <v>2883</v>
      </c>
      <c r="U2220" t="s">
        <v>534</v>
      </c>
      <c r="V2220" t="s">
        <v>2884</v>
      </c>
      <c r="W2220" t="s">
        <v>2885</v>
      </c>
      <c r="X2220" t="s">
        <v>2885</v>
      </c>
      <c r="Y2220" t="s">
        <v>6</v>
      </c>
      <c r="Z2220" t="s">
        <v>6</v>
      </c>
      <c r="AA2220" t="s">
        <v>2886</v>
      </c>
      <c r="AB2220" t="s">
        <v>2887</v>
      </c>
      <c r="AC2220" t="s">
        <v>2526</v>
      </c>
    </row>
    <row r="2221" spans="1:29" x14ac:dyDescent="0.25">
      <c r="A2221" t="s">
        <v>343</v>
      </c>
      <c r="B2221">
        <v>238</v>
      </c>
      <c r="C2221" t="s">
        <v>129</v>
      </c>
      <c r="D2221">
        <v>1959</v>
      </c>
      <c r="E2221" t="s">
        <v>2896</v>
      </c>
      <c r="O2221">
        <v>17.069254999999998</v>
      </c>
      <c r="P2221">
        <v>2.6978363999999999</v>
      </c>
      <c r="Q2221" t="s">
        <v>6</v>
      </c>
      <c r="R2221" t="s">
        <v>6</v>
      </c>
      <c r="S2221" t="s">
        <v>6</v>
      </c>
      <c r="T2221" t="s">
        <v>2883</v>
      </c>
      <c r="U2221" t="s">
        <v>534</v>
      </c>
      <c r="V2221" t="s">
        <v>2884</v>
      </c>
      <c r="W2221" t="s">
        <v>2885</v>
      </c>
      <c r="X2221" t="s">
        <v>2885</v>
      </c>
      <c r="Y2221" t="s">
        <v>6</v>
      </c>
      <c r="Z2221" t="s">
        <v>6</v>
      </c>
      <c r="AA2221" t="s">
        <v>2886</v>
      </c>
      <c r="AB2221" t="s">
        <v>2887</v>
      </c>
      <c r="AC2221" t="s">
        <v>2526</v>
      </c>
    </row>
    <row r="2222" spans="1:29" x14ac:dyDescent="0.25">
      <c r="A2222" t="s">
        <v>343</v>
      </c>
      <c r="B2222">
        <v>238</v>
      </c>
      <c r="C2222" t="s">
        <v>129</v>
      </c>
      <c r="D2222">
        <v>1960</v>
      </c>
      <c r="E2222" t="s">
        <v>2897</v>
      </c>
      <c r="O2222">
        <v>16.11956</v>
      </c>
      <c r="P2222">
        <v>2.9025124</v>
      </c>
      <c r="Q2222" t="s">
        <v>6</v>
      </c>
      <c r="R2222" t="s">
        <v>6</v>
      </c>
      <c r="S2222" t="s">
        <v>6</v>
      </c>
      <c r="T2222" t="s">
        <v>2883</v>
      </c>
      <c r="U2222" t="s">
        <v>534</v>
      </c>
      <c r="V2222" t="s">
        <v>2884</v>
      </c>
      <c r="W2222" t="s">
        <v>2885</v>
      </c>
      <c r="X2222" t="s">
        <v>2885</v>
      </c>
      <c r="Y2222" t="s">
        <v>6</v>
      </c>
      <c r="Z2222" t="s">
        <v>6</v>
      </c>
      <c r="AA2222" t="s">
        <v>2886</v>
      </c>
      <c r="AB2222" t="s">
        <v>2887</v>
      </c>
      <c r="AC2222" t="s">
        <v>2526</v>
      </c>
    </row>
    <row r="2223" spans="1:29" x14ac:dyDescent="0.25">
      <c r="A2223" t="s">
        <v>343</v>
      </c>
      <c r="B2223">
        <v>238</v>
      </c>
      <c r="C2223" t="s">
        <v>129</v>
      </c>
      <c r="D2223">
        <v>1961</v>
      </c>
      <c r="E2223" t="s">
        <v>2898</v>
      </c>
      <c r="O2223">
        <v>20.308606000000001</v>
      </c>
      <c r="P2223">
        <v>2.9318398999999999</v>
      </c>
      <c r="Q2223" t="s">
        <v>6</v>
      </c>
      <c r="R2223" t="s">
        <v>6</v>
      </c>
      <c r="S2223" t="s">
        <v>6</v>
      </c>
      <c r="T2223" t="s">
        <v>2883</v>
      </c>
      <c r="U2223" t="s">
        <v>534</v>
      </c>
      <c r="V2223" t="s">
        <v>2884</v>
      </c>
      <c r="W2223" t="s">
        <v>2885</v>
      </c>
      <c r="X2223" t="s">
        <v>2885</v>
      </c>
      <c r="Y2223" t="s">
        <v>6</v>
      </c>
      <c r="Z2223" t="s">
        <v>6</v>
      </c>
      <c r="AA2223" t="s">
        <v>2886</v>
      </c>
      <c r="AB2223" t="s">
        <v>2887</v>
      </c>
      <c r="AC2223" t="s">
        <v>2526</v>
      </c>
    </row>
    <row r="2224" spans="1:29" x14ac:dyDescent="0.25">
      <c r="A2224" t="s">
        <v>343</v>
      </c>
      <c r="B2224">
        <v>238</v>
      </c>
      <c r="C2224" t="s">
        <v>129</v>
      </c>
      <c r="D2224">
        <v>1962</v>
      </c>
      <c r="E2224" t="s">
        <v>2899</v>
      </c>
      <c r="O2224">
        <v>19.68242</v>
      </c>
      <c r="P2224">
        <v>3.1722831</v>
      </c>
      <c r="Q2224" t="s">
        <v>6</v>
      </c>
      <c r="R2224" t="s">
        <v>6</v>
      </c>
      <c r="S2224" t="s">
        <v>6</v>
      </c>
      <c r="T2224" t="s">
        <v>2883</v>
      </c>
      <c r="U2224" t="s">
        <v>534</v>
      </c>
      <c r="V2224" t="s">
        <v>2884</v>
      </c>
      <c r="W2224" t="s">
        <v>2885</v>
      </c>
      <c r="X2224" t="s">
        <v>2885</v>
      </c>
      <c r="Y2224" t="s">
        <v>6</v>
      </c>
      <c r="Z2224" t="s">
        <v>6</v>
      </c>
      <c r="AA2224" t="s">
        <v>2886</v>
      </c>
      <c r="AB2224" t="s">
        <v>2887</v>
      </c>
      <c r="AC2224" t="s">
        <v>2526</v>
      </c>
    </row>
    <row r="2225" spans="1:29" x14ac:dyDescent="0.25">
      <c r="A2225" t="s">
        <v>343</v>
      </c>
      <c r="B2225">
        <v>238</v>
      </c>
      <c r="C2225" t="s">
        <v>129</v>
      </c>
      <c r="D2225">
        <v>1963</v>
      </c>
      <c r="E2225" t="s">
        <v>2900</v>
      </c>
      <c r="O2225">
        <v>21.793666999999999</v>
      </c>
      <c r="P2225">
        <v>3.4072669000000002</v>
      </c>
      <c r="Q2225" t="s">
        <v>6</v>
      </c>
      <c r="R2225" t="s">
        <v>6</v>
      </c>
      <c r="S2225" t="s">
        <v>6</v>
      </c>
      <c r="T2225" t="s">
        <v>2883</v>
      </c>
      <c r="U2225" t="s">
        <v>534</v>
      </c>
      <c r="V2225" t="s">
        <v>2884</v>
      </c>
      <c r="W2225" t="s">
        <v>2885</v>
      </c>
      <c r="X2225" t="s">
        <v>2885</v>
      </c>
      <c r="Y2225" t="s">
        <v>6</v>
      </c>
      <c r="Z2225" t="s">
        <v>6</v>
      </c>
      <c r="AA2225" t="s">
        <v>2886</v>
      </c>
      <c r="AB2225" t="s">
        <v>2887</v>
      </c>
      <c r="AC2225" t="s">
        <v>2526</v>
      </c>
    </row>
    <row r="2226" spans="1:29" x14ac:dyDescent="0.25">
      <c r="A2226" t="s">
        <v>343</v>
      </c>
      <c r="B2226">
        <v>238</v>
      </c>
      <c r="C2226" t="s">
        <v>129</v>
      </c>
      <c r="D2226">
        <v>1964</v>
      </c>
      <c r="E2226" t="s">
        <v>2901</v>
      </c>
      <c r="O2226">
        <v>22.714926999999999</v>
      </c>
      <c r="P2226">
        <v>3.6114503</v>
      </c>
      <c r="Q2226" t="s">
        <v>6</v>
      </c>
      <c r="R2226" t="s">
        <v>6</v>
      </c>
      <c r="S2226" t="s">
        <v>6</v>
      </c>
      <c r="T2226" t="s">
        <v>2883</v>
      </c>
      <c r="U2226" t="s">
        <v>534</v>
      </c>
      <c r="V2226" t="s">
        <v>2884</v>
      </c>
      <c r="W2226" t="s">
        <v>2885</v>
      </c>
      <c r="X2226" t="s">
        <v>2885</v>
      </c>
      <c r="Y2226" t="s">
        <v>6</v>
      </c>
      <c r="Z2226" t="s">
        <v>6</v>
      </c>
      <c r="AA2226" t="s">
        <v>2886</v>
      </c>
      <c r="AB2226" t="s">
        <v>2887</v>
      </c>
      <c r="AC2226" t="s">
        <v>2526</v>
      </c>
    </row>
    <row r="2227" spans="1:29" x14ac:dyDescent="0.25">
      <c r="A2227" t="s">
        <v>343</v>
      </c>
      <c r="B2227">
        <v>238</v>
      </c>
      <c r="C2227" t="s">
        <v>129</v>
      </c>
      <c r="D2227">
        <v>1965</v>
      </c>
      <c r="E2227" t="s">
        <v>2902</v>
      </c>
      <c r="O2227">
        <v>24.077891999999999</v>
      </c>
      <c r="P2227">
        <v>3.9320390000000001</v>
      </c>
      <c r="Q2227" t="s">
        <v>6</v>
      </c>
      <c r="R2227" t="s">
        <v>6</v>
      </c>
      <c r="S2227" t="s">
        <v>6</v>
      </c>
      <c r="T2227" t="s">
        <v>2883</v>
      </c>
      <c r="U2227" t="s">
        <v>534</v>
      </c>
      <c r="V2227" t="s">
        <v>2884</v>
      </c>
      <c r="W2227" t="s">
        <v>2885</v>
      </c>
      <c r="X2227" t="s">
        <v>2885</v>
      </c>
      <c r="Y2227" t="s">
        <v>6</v>
      </c>
      <c r="Z2227" t="s">
        <v>6</v>
      </c>
      <c r="AA2227" t="s">
        <v>2886</v>
      </c>
      <c r="AB2227" t="s">
        <v>2887</v>
      </c>
      <c r="AC2227" t="s">
        <v>2526</v>
      </c>
    </row>
    <row r="2228" spans="1:29" x14ac:dyDescent="0.25">
      <c r="A2228" t="s">
        <v>343</v>
      </c>
      <c r="B2228">
        <v>238</v>
      </c>
      <c r="C2228" t="s">
        <v>129</v>
      </c>
      <c r="D2228">
        <v>1966</v>
      </c>
      <c r="E2228" t="s">
        <v>2903</v>
      </c>
      <c r="O2228">
        <v>24.748158</v>
      </c>
      <c r="P2228">
        <v>4.2922637000000003</v>
      </c>
      <c r="Q2228" t="s">
        <v>6</v>
      </c>
      <c r="R2228" t="s">
        <v>6</v>
      </c>
      <c r="S2228" t="s">
        <v>6</v>
      </c>
      <c r="T2228" t="s">
        <v>2883</v>
      </c>
      <c r="U2228" t="s">
        <v>534</v>
      </c>
      <c r="V2228" t="s">
        <v>2884</v>
      </c>
      <c r="W2228" t="s">
        <v>2885</v>
      </c>
      <c r="X2228" t="s">
        <v>2885</v>
      </c>
      <c r="Y2228" t="s">
        <v>6</v>
      </c>
      <c r="Z2228" t="s">
        <v>6</v>
      </c>
      <c r="AA2228" t="s">
        <v>2886</v>
      </c>
      <c r="AB2228" t="s">
        <v>2887</v>
      </c>
      <c r="AC2228" t="s">
        <v>2526</v>
      </c>
    </row>
    <row r="2229" spans="1:29" x14ac:dyDescent="0.25">
      <c r="A2229" t="s">
        <v>343</v>
      </c>
      <c r="B2229">
        <v>238</v>
      </c>
      <c r="C2229" t="s">
        <v>129</v>
      </c>
      <c r="D2229">
        <v>1967</v>
      </c>
      <c r="E2229" t="s">
        <v>2904</v>
      </c>
      <c r="O2229">
        <v>26.672996999999999</v>
      </c>
      <c r="P2229">
        <v>4.6380749999999997</v>
      </c>
      <c r="Q2229" t="s">
        <v>6</v>
      </c>
      <c r="R2229" t="s">
        <v>6</v>
      </c>
      <c r="S2229" t="s">
        <v>6</v>
      </c>
      <c r="T2229" t="s">
        <v>2883</v>
      </c>
      <c r="U2229" t="s">
        <v>534</v>
      </c>
      <c r="V2229" t="s">
        <v>2884</v>
      </c>
      <c r="W2229" t="s">
        <v>2885</v>
      </c>
      <c r="X2229" t="s">
        <v>2885</v>
      </c>
      <c r="Y2229" t="s">
        <v>6</v>
      </c>
      <c r="Z2229" t="s">
        <v>6</v>
      </c>
      <c r="AA2229" t="s">
        <v>2886</v>
      </c>
      <c r="AB2229" t="s">
        <v>2887</v>
      </c>
      <c r="AC2229" t="s">
        <v>2526</v>
      </c>
    </row>
    <row r="2230" spans="1:29" x14ac:dyDescent="0.25">
      <c r="A2230" t="s">
        <v>343</v>
      </c>
      <c r="B2230">
        <v>238</v>
      </c>
      <c r="C2230" t="s">
        <v>129</v>
      </c>
      <c r="D2230">
        <v>1968</v>
      </c>
      <c r="E2230" t="s">
        <v>2905</v>
      </c>
      <c r="O2230">
        <v>27.690327</v>
      </c>
      <c r="P2230">
        <v>5.1313187999999998</v>
      </c>
      <c r="Q2230" t="s">
        <v>6</v>
      </c>
      <c r="R2230" t="s">
        <v>6</v>
      </c>
      <c r="S2230" t="s">
        <v>6</v>
      </c>
      <c r="T2230" t="s">
        <v>2883</v>
      </c>
      <c r="U2230" t="s">
        <v>534</v>
      </c>
      <c r="V2230" t="s">
        <v>2884</v>
      </c>
      <c r="W2230" t="s">
        <v>2885</v>
      </c>
      <c r="X2230" t="s">
        <v>2885</v>
      </c>
      <c r="Y2230" t="s">
        <v>6</v>
      </c>
      <c r="Z2230" t="s">
        <v>6</v>
      </c>
      <c r="AA2230" t="s">
        <v>2886</v>
      </c>
      <c r="AB2230" t="s">
        <v>2887</v>
      </c>
      <c r="AC2230" t="s">
        <v>2526</v>
      </c>
    </row>
    <row r="2231" spans="1:29" x14ac:dyDescent="0.25">
      <c r="A2231" t="s">
        <v>343</v>
      </c>
      <c r="B2231">
        <v>238</v>
      </c>
      <c r="C2231" t="s">
        <v>129</v>
      </c>
      <c r="D2231">
        <v>1969</v>
      </c>
      <c r="E2231" t="s">
        <v>2906</v>
      </c>
      <c r="O2231">
        <v>25.671493999999999</v>
      </c>
      <c r="P2231">
        <v>5.6603949</v>
      </c>
      <c r="Q2231" t="s">
        <v>6</v>
      </c>
      <c r="R2231" t="s">
        <v>6</v>
      </c>
      <c r="S2231" t="s">
        <v>6</v>
      </c>
      <c r="T2231" t="s">
        <v>2883</v>
      </c>
      <c r="U2231" t="s">
        <v>534</v>
      </c>
      <c r="V2231" t="s">
        <v>2884</v>
      </c>
      <c r="W2231" t="s">
        <v>2885</v>
      </c>
      <c r="X2231" t="s">
        <v>2885</v>
      </c>
      <c r="Y2231" t="s">
        <v>6</v>
      </c>
      <c r="Z2231" t="s">
        <v>6</v>
      </c>
      <c r="AA2231" t="s">
        <v>2886</v>
      </c>
      <c r="AB2231" t="s">
        <v>2887</v>
      </c>
      <c r="AC2231" t="s">
        <v>2526</v>
      </c>
    </row>
    <row r="2232" spans="1:29" x14ac:dyDescent="0.25">
      <c r="A2232" t="s">
        <v>343</v>
      </c>
      <c r="B2232">
        <v>238</v>
      </c>
      <c r="C2232" t="s">
        <v>129</v>
      </c>
      <c r="D2232">
        <v>1970</v>
      </c>
      <c r="E2232" t="s">
        <v>2907</v>
      </c>
      <c r="O2232">
        <v>28.729665000000001</v>
      </c>
      <c r="P2232">
        <v>6.5303788000000003</v>
      </c>
      <c r="Q2232" t="s">
        <v>6</v>
      </c>
      <c r="R2232" t="s">
        <v>6</v>
      </c>
      <c r="S2232" t="s">
        <v>6</v>
      </c>
      <c r="T2232" t="s">
        <v>2883</v>
      </c>
      <c r="U2232" t="s">
        <v>534</v>
      </c>
      <c r="V2232" t="s">
        <v>2884</v>
      </c>
      <c r="W2232" t="s">
        <v>2885</v>
      </c>
      <c r="X2232" t="s">
        <v>2885</v>
      </c>
      <c r="Y2232" t="s">
        <v>6</v>
      </c>
      <c r="Z2232" t="s">
        <v>6</v>
      </c>
      <c r="AA2232" t="s">
        <v>2886</v>
      </c>
      <c r="AB2232" t="s">
        <v>2887</v>
      </c>
      <c r="AC2232" t="s">
        <v>2526</v>
      </c>
    </row>
    <row r="2233" spans="1:29" x14ac:dyDescent="0.25">
      <c r="A2233" t="s">
        <v>343</v>
      </c>
      <c r="B2233">
        <v>238</v>
      </c>
      <c r="C2233" t="s">
        <v>129</v>
      </c>
      <c r="D2233">
        <v>1971</v>
      </c>
      <c r="E2233" t="s">
        <v>2908</v>
      </c>
      <c r="O2233">
        <v>30.537306999999998</v>
      </c>
      <c r="P2233">
        <v>7.1434299000000001</v>
      </c>
      <c r="Q2233" t="s">
        <v>6</v>
      </c>
      <c r="R2233" t="s">
        <v>6</v>
      </c>
      <c r="S2233" t="s">
        <v>6</v>
      </c>
      <c r="T2233" t="s">
        <v>2883</v>
      </c>
      <c r="U2233" t="s">
        <v>534</v>
      </c>
      <c r="V2233" t="s">
        <v>2884</v>
      </c>
      <c r="W2233" t="s">
        <v>2885</v>
      </c>
      <c r="X2233" t="s">
        <v>2885</v>
      </c>
      <c r="Y2233" t="s">
        <v>6</v>
      </c>
      <c r="Z2233" t="s">
        <v>6</v>
      </c>
      <c r="AA2233" t="s">
        <v>2886</v>
      </c>
      <c r="AB2233" t="s">
        <v>2887</v>
      </c>
      <c r="AC2233" t="s">
        <v>2526</v>
      </c>
    </row>
    <row r="2234" spans="1:29" x14ac:dyDescent="0.25">
      <c r="A2234" t="s">
        <v>343</v>
      </c>
      <c r="B2234">
        <v>238</v>
      </c>
      <c r="C2234" t="s">
        <v>129</v>
      </c>
      <c r="D2234">
        <v>1972</v>
      </c>
      <c r="E2234" t="s">
        <v>2909</v>
      </c>
      <c r="O2234">
        <v>31.960018000000002</v>
      </c>
      <c r="P2234">
        <v>8.2232021</v>
      </c>
      <c r="Q2234" t="s">
        <v>6</v>
      </c>
      <c r="R2234" t="s">
        <v>6</v>
      </c>
      <c r="S2234" t="s">
        <v>6</v>
      </c>
      <c r="T2234" t="s">
        <v>2883</v>
      </c>
      <c r="U2234" t="s">
        <v>534</v>
      </c>
      <c r="V2234" t="s">
        <v>2884</v>
      </c>
      <c r="W2234" t="s">
        <v>2885</v>
      </c>
      <c r="X2234" t="s">
        <v>2885</v>
      </c>
      <c r="Y2234" t="s">
        <v>6</v>
      </c>
      <c r="Z2234" t="s">
        <v>6</v>
      </c>
      <c r="AA2234" t="s">
        <v>2886</v>
      </c>
      <c r="AB2234" t="s">
        <v>2887</v>
      </c>
      <c r="AC2234" t="s">
        <v>2526</v>
      </c>
    </row>
    <row r="2235" spans="1:29" x14ac:dyDescent="0.25">
      <c r="A2235" t="s">
        <v>343</v>
      </c>
      <c r="B2235">
        <v>238</v>
      </c>
      <c r="C2235" t="s">
        <v>129</v>
      </c>
      <c r="D2235">
        <v>1973</v>
      </c>
      <c r="E2235" t="s">
        <v>2910</v>
      </c>
      <c r="O2235">
        <v>32.947865999999998</v>
      </c>
      <c r="P2235">
        <v>10.171556000000001</v>
      </c>
      <c r="Q2235" t="s">
        <v>6</v>
      </c>
      <c r="R2235" t="s">
        <v>6</v>
      </c>
      <c r="S2235" t="s">
        <v>6</v>
      </c>
      <c r="T2235" t="s">
        <v>2883</v>
      </c>
      <c r="U2235" t="s">
        <v>534</v>
      </c>
      <c r="V2235" t="s">
        <v>2884</v>
      </c>
      <c r="W2235" t="s">
        <v>2885</v>
      </c>
      <c r="X2235" t="s">
        <v>2885</v>
      </c>
      <c r="Y2235" t="s">
        <v>6</v>
      </c>
      <c r="Z2235" t="s">
        <v>6</v>
      </c>
      <c r="AA2235" t="s">
        <v>2886</v>
      </c>
      <c r="AB2235" t="s">
        <v>2887</v>
      </c>
      <c r="AC2235" t="s">
        <v>2526</v>
      </c>
    </row>
    <row r="2236" spans="1:29" x14ac:dyDescent="0.25">
      <c r="A2236" t="s">
        <v>343</v>
      </c>
      <c r="B2236">
        <v>238</v>
      </c>
      <c r="C2236" t="s">
        <v>129</v>
      </c>
      <c r="D2236">
        <v>1974</v>
      </c>
      <c r="E2236" t="s">
        <v>2911</v>
      </c>
      <c r="O2236">
        <v>30.465129999999998</v>
      </c>
      <c r="P2236">
        <v>13.227607000000001</v>
      </c>
      <c r="Q2236" t="s">
        <v>6</v>
      </c>
      <c r="R2236" t="s">
        <v>6</v>
      </c>
      <c r="S2236" t="s">
        <v>6</v>
      </c>
      <c r="T2236" t="s">
        <v>2883</v>
      </c>
      <c r="U2236" t="s">
        <v>534</v>
      </c>
      <c r="V2236" t="s">
        <v>2884</v>
      </c>
      <c r="W2236" t="s">
        <v>2885</v>
      </c>
      <c r="X2236" t="s">
        <v>2885</v>
      </c>
      <c r="Y2236" t="s">
        <v>6</v>
      </c>
      <c r="Z2236" t="s">
        <v>6</v>
      </c>
      <c r="AA2236" t="s">
        <v>2886</v>
      </c>
      <c r="AB2236" t="s">
        <v>2887</v>
      </c>
      <c r="AC2236" t="s">
        <v>2526</v>
      </c>
    </row>
    <row r="2237" spans="1:29" x14ac:dyDescent="0.25">
      <c r="A2237" t="s">
        <v>343</v>
      </c>
      <c r="B2237">
        <v>238</v>
      </c>
      <c r="C2237" t="s">
        <v>129</v>
      </c>
      <c r="D2237">
        <v>1975</v>
      </c>
      <c r="E2237" t="s">
        <v>2912</v>
      </c>
      <c r="O2237">
        <v>26.168029000000001</v>
      </c>
      <c r="P2237">
        <v>16.819738000000001</v>
      </c>
      <c r="Q2237" t="s">
        <v>6</v>
      </c>
      <c r="R2237" t="s">
        <v>6</v>
      </c>
      <c r="S2237" t="s">
        <v>6</v>
      </c>
      <c r="T2237" t="s">
        <v>2883</v>
      </c>
      <c r="U2237" t="s">
        <v>534</v>
      </c>
      <c r="V2237" t="s">
        <v>2884</v>
      </c>
      <c r="W2237" t="s">
        <v>2885</v>
      </c>
      <c r="X2237" t="s">
        <v>2885</v>
      </c>
      <c r="Y2237" t="s">
        <v>6</v>
      </c>
      <c r="Z2237" t="s">
        <v>6</v>
      </c>
      <c r="AA2237" t="s">
        <v>2886</v>
      </c>
      <c r="AB2237" t="s">
        <v>2887</v>
      </c>
      <c r="AC2237" t="s">
        <v>2526</v>
      </c>
    </row>
    <row r="2238" spans="1:29" x14ac:dyDescent="0.25">
      <c r="A2238" t="s">
        <v>343</v>
      </c>
      <c r="B2238">
        <v>238</v>
      </c>
      <c r="C2238" t="s">
        <v>129</v>
      </c>
      <c r="D2238">
        <v>1976</v>
      </c>
      <c r="E2238" t="s">
        <v>2913</v>
      </c>
      <c r="O2238">
        <v>29.605274000000001</v>
      </c>
      <c r="P2238">
        <v>20.694227999999999</v>
      </c>
      <c r="Q2238" t="s">
        <v>6</v>
      </c>
      <c r="R2238" t="s">
        <v>6</v>
      </c>
      <c r="S2238" t="s">
        <v>6</v>
      </c>
      <c r="T2238" t="s">
        <v>2883</v>
      </c>
      <c r="U2238" t="s">
        <v>534</v>
      </c>
      <c r="V2238" t="s">
        <v>2884</v>
      </c>
      <c r="W2238" t="s">
        <v>2885</v>
      </c>
      <c r="X2238" t="s">
        <v>2885</v>
      </c>
      <c r="Y2238" t="s">
        <v>6</v>
      </c>
      <c r="Z2238" t="s">
        <v>6</v>
      </c>
      <c r="AA2238" t="s">
        <v>2886</v>
      </c>
      <c r="AB2238" t="s">
        <v>2887</v>
      </c>
      <c r="AC2238" t="s">
        <v>2526</v>
      </c>
    </row>
    <row r="2239" spans="1:29" x14ac:dyDescent="0.25">
      <c r="A2239" t="s">
        <v>343</v>
      </c>
      <c r="B2239">
        <v>238</v>
      </c>
      <c r="C2239" t="s">
        <v>129</v>
      </c>
      <c r="D2239">
        <v>1977</v>
      </c>
      <c r="E2239" t="s">
        <v>2914</v>
      </c>
      <c r="O2239">
        <v>27.901696000000001</v>
      </c>
      <c r="P2239">
        <v>26.354727</v>
      </c>
      <c r="Q2239" t="s">
        <v>6</v>
      </c>
      <c r="R2239" t="s">
        <v>6</v>
      </c>
      <c r="S2239" t="s">
        <v>6</v>
      </c>
      <c r="T2239" t="s">
        <v>2883</v>
      </c>
      <c r="U2239" t="s">
        <v>534</v>
      </c>
      <c r="V2239" t="s">
        <v>2884</v>
      </c>
      <c r="W2239" t="s">
        <v>2885</v>
      </c>
      <c r="X2239" t="s">
        <v>2885</v>
      </c>
      <c r="Y2239" t="s">
        <v>6</v>
      </c>
      <c r="Z2239" t="s">
        <v>6</v>
      </c>
      <c r="AA2239" t="s">
        <v>2886</v>
      </c>
      <c r="AB2239" t="s">
        <v>2887</v>
      </c>
      <c r="AC2239" t="s">
        <v>2526</v>
      </c>
    </row>
    <row r="2240" spans="1:29" x14ac:dyDescent="0.25">
      <c r="A2240" t="s">
        <v>343</v>
      </c>
      <c r="B2240">
        <v>238</v>
      </c>
      <c r="C2240" t="s">
        <v>129</v>
      </c>
      <c r="D2240">
        <v>1978</v>
      </c>
      <c r="E2240" t="s">
        <v>2915</v>
      </c>
      <c r="O2240">
        <v>41.865164999999998</v>
      </c>
      <c r="P2240">
        <v>30.221205999999999</v>
      </c>
      <c r="Q2240" t="s">
        <v>6</v>
      </c>
      <c r="R2240" t="s">
        <v>6</v>
      </c>
      <c r="S2240" t="s">
        <v>6</v>
      </c>
      <c r="T2240" t="s">
        <v>2883</v>
      </c>
      <c r="U2240" t="s">
        <v>534</v>
      </c>
      <c r="V2240" t="s">
        <v>2884</v>
      </c>
      <c r="W2240" t="s">
        <v>2885</v>
      </c>
      <c r="X2240" t="s">
        <v>2885</v>
      </c>
      <c r="Y2240" t="s">
        <v>6</v>
      </c>
      <c r="Z2240" t="s">
        <v>6</v>
      </c>
      <c r="AA2240" t="s">
        <v>2886</v>
      </c>
      <c r="AB2240" t="s">
        <v>2887</v>
      </c>
      <c r="AC2240" t="s">
        <v>2526</v>
      </c>
    </row>
    <row r="2241" spans="1:29" x14ac:dyDescent="0.25">
      <c r="A2241" t="s">
        <v>343</v>
      </c>
      <c r="B2241">
        <v>238</v>
      </c>
      <c r="C2241" t="s">
        <v>129</v>
      </c>
      <c r="D2241">
        <v>1979</v>
      </c>
      <c r="E2241" t="s">
        <v>2916</v>
      </c>
      <c r="O2241">
        <v>39.658222000000002</v>
      </c>
      <c r="P2241">
        <v>34.615161000000001</v>
      </c>
      <c r="Q2241" t="s">
        <v>6</v>
      </c>
      <c r="R2241" t="s">
        <v>6</v>
      </c>
      <c r="S2241" t="s">
        <v>6</v>
      </c>
      <c r="T2241" t="s">
        <v>2883</v>
      </c>
      <c r="U2241" t="s">
        <v>534</v>
      </c>
      <c r="V2241" t="s">
        <v>2884</v>
      </c>
      <c r="W2241" t="s">
        <v>2885</v>
      </c>
      <c r="X2241" t="s">
        <v>2885</v>
      </c>
      <c r="Y2241" t="s">
        <v>6</v>
      </c>
      <c r="Z2241" t="s">
        <v>6</v>
      </c>
      <c r="AA2241" t="s">
        <v>2886</v>
      </c>
      <c r="AB2241" t="s">
        <v>2887</v>
      </c>
      <c r="AC2241" t="s">
        <v>2526</v>
      </c>
    </row>
    <row r="2242" spans="1:29" x14ac:dyDescent="0.25">
      <c r="A2242" t="s">
        <v>343</v>
      </c>
      <c r="B2242">
        <v>238</v>
      </c>
      <c r="C2242" t="s">
        <v>129</v>
      </c>
      <c r="D2242">
        <v>1980</v>
      </c>
      <c r="E2242" t="s">
        <v>2917</v>
      </c>
      <c r="O2242">
        <v>37.861271000000002</v>
      </c>
      <c r="P2242">
        <v>41.442307</v>
      </c>
      <c r="Q2242" t="s">
        <v>6</v>
      </c>
      <c r="R2242" t="s">
        <v>6</v>
      </c>
      <c r="S2242" t="s">
        <v>6</v>
      </c>
      <c r="T2242" t="s">
        <v>2883</v>
      </c>
      <c r="U2242" t="s">
        <v>534</v>
      </c>
      <c r="V2242" t="s">
        <v>2884</v>
      </c>
      <c r="W2242" t="s">
        <v>2885</v>
      </c>
      <c r="X2242" t="s">
        <v>2885</v>
      </c>
      <c r="Y2242" t="s">
        <v>6</v>
      </c>
      <c r="Z2242" t="s">
        <v>6</v>
      </c>
      <c r="AA2242" t="s">
        <v>2886</v>
      </c>
      <c r="AB2242" t="s">
        <v>2887</v>
      </c>
      <c r="AC2242" t="s">
        <v>2526</v>
      </c>
    </row>
    <row r="2243" spans="1:29" x14ac:dyDescent="0.25">
      <c r="A2243" t="s">
        <v>343</v>
      </c>
      <c r="B2243">
        <v>238</v>
      </c>
      <c r="C2243" t="s">
        <v>129</v>
      </c>
      <c r="D2243">
        <v>1981</v>
      </c>
      <c r="E2243" t="s">
        <v>2918</v>
      </c>
      <c r="O2243">
        <v>32.387509000000001</v>
      </c>
      <c r="P2243">
        <v>57.154449</v>
      </c>
      <c r="Q2243" t="s">
        <v>6</v>
      </c>
      <c r="R2243" t="s">
        <v>6</v>
      </c>
      <c r="S2243" t="s">
        <v>6</v>
      </c>
      <c r="T2243" t="s">
        <v>2883</v>
      </c>
      <c r="U2243" t="s">
        <v>534</v>
      </c>
      <c r="V2243" t="s">
        <v>2884</v>
      </c>
      <c r="W2243" t="s">
        <v>2885</v>
      </c>
      <c r="X2243" t="s">
        <v>2885</v>
      </c>
      <c r="Y2243" t="s">
        <v>6</v>
      </c>
      <c r="Z2243" t="s">
        <v>6</v>
      </c>
      <c r="AA2243" t="s">
        <v>2886</v>
      </c>
      <c r="AB2243" t="s">
        <v>2887</v>
      </c>
      <c r="AC2243" t="s">
        <v>2526</v>
      </c>
    </row>
    <row r="2244" spans="1:29" x14ac:dyDescent="0.25">
      <c r="A2244" t="s">
        <v>343</v>
      </c>
      <c r="B2244">
        <v>238</v>
      </c>
      <c r="C2244" t="s">
        <v>129</v>
      </c>
      <c r="D2244">
        <v>1982</v>
      </c>
      <c r="E2244" t="s">
        <v>2919</v>
      </c>
      <c r="O2244">
        <v>31.949233</v>
      </c>
      <c r="P2244">
        <v>97.592952999999994</v>
      </c>
      <c r="Q2244" t="s">
        <v>6</v>
      </c>
      <c r="R2244" t="s">
        <v>6</v>
      </c>
      <c r="S2244" t="s">
        <v>6</v>
      </c>
      <c r="T2244" t="s">
        <v>2883</v>
      </c>
      <c r="U2244" t="s">
        <v>534</v>
      </c>
      <c r="V2244" t="s">
        <v>2884</v>
      </c>
      <c r="W2244" t="s">
        <v>2885</v>
      </c>
      <c r="X2244" t="s">
        <v>2885</v>
      </c>
      <c r="Y2244" t="s">
        <v>6</v>
      </c>
      <c r="Z2244" t="s">
        <v>6</v>
      </c>
      <c r="AA2244" t="s">
        <v>2886</v>
      </c>
      <c r="AB2244" t="s">
        <v>2887</v>
      </c>
      <c r="AC2244" t="s">
        <v>2526</v>
      </c>
    </row>
    <row r="2245" spans="1:29" x14ac:dyDescent="0.25">
      <c r="A2245" t="s">
        <v>343</v>
      </c>
      <c r="B2245">
        <v>238</v>
      </c>
      <c r="C2245" t="s">
        <v>129</v>
      </c>
      <c r="D2245">
        <v>1983</v>
      </c>
      <c r="E2245" t="s">
        <v>2920</v>
      </c>
      <c r="O2245">
        <v>29.899294999999999</v>
      </c>
      <c r="P2245">
        <v>129.43051</v>
      </c>
      <c r="Q2245" t="s">
        <v>6</v>
      </c>
      <c r="R2245" t="s">
        <v>6</v>
      </c>
      <c r="S2245" t="s">
        <v>6</v>
      </c>
      <c r="T2245" t="s">
        <v>2883</v>
      </c>
      <c r="U2245" t="s">
        <v>534</v>
      </c>
      <c r="V2245" t="s">
        <v>2884</v>
      </c>
      <c r="W2245" t="s">
        <v>2885</v>
      </c>
      <c r="X2245" t="s">
        <v>2885</v>
      </c>
      <c r="Y2245" t="s">
        <v>6</v>
      </c>
      <c r="Z2245" t="s">
        <v>6</v>
      </c>
      <c r="AA2245" t="s">
        <v>2886</v>
      </c>
      <c r="AB2245" t="s">
        <v>2887</v>
      </c>
      <c r="AC2245" t="s">
        <v>2526</v>
      </c>
    </row>
    <row r="2246" spans="1:29" x14ac:dyDescent="0.25">
      <c r="A2246" t="s">
        <v>343</v>
      </c>
      <c r="B2246">
        <v>238</v>
      </c>
      <c r="C2246" t="s">
        <v>129</v>
      </c>
      <c r="D2246">
        <v>1984</v>
      </c>
      <c r="E2246" t="s">
        <v>2921</v>
      </c>
      <c r="O2246">
        <v>25.321978000000001</v>
      </c>
      <c r="P2246">
        <v>163.15778</v>
      </c>
      <c r="Q2246" t="s">
        <v>6</v>
      </c>
      <c r="R2246" t="s">
        <v>6</v>
      </c>
      <c r="S2246" t="s">
        <v>6</v>
      </c>
      <c r="T2246" t="s">
        <v>2883</v>
      </c>
      <c r="U2246" t="s">
        <v>534</v>
      </c>
      <c r="V2246" t="s">
        <v>2884</v>
      </c>
      <c r="W2246" t="s">
        <v>2885</v>
      </c>
      <c r="X2246" t="s">
        <v>2885</v>
      </c>
      <c r="Y2246" t="s">
        <v>6</v>
      </c>
      <c r="Z2246" t="s">
        <v>6</v>
      </c>
      <c r="AA2246" t="s">
        <v>2886</v>
      </c>
      <c r="AB2246" t="s">
        <v>2887</v>
      </c>
      <c r="AC2246" t="s">
        <v>2526</v>
      </c>
    </row>
    <row r="2247" spans="1:29" x14ac:dyDescent="0.25">
      <c r="A2247" t="s">
        <v>343</v>
      </c>
      <c r="B2247">
        <v>238</v>
      </c>
      <c r="C2247" t="s">
        <v>129</v>
      </c>
      <c r="D2247">
        <v>1985</v>
      </c>
      <c r="E2247" t="s">
        <v>2922</v>
      </c>
      <c r="O2247">
        <v>22.913809000000001</v>
      </c>
      <c r="P2247">
        <v>198.09813</v>
      </c>
      <c r="Q2247" t="s">
        <v>6</v>
      </c>
      <c r="R2247" t="s">
        <v>6</v>
      </c>
      <c r="S2247" t="s">
        <v>6</v>
      </c>
      <c r="T2247" t="s">
        <v>2883</v>
      </c>
      <c r="U2247" t="s">
        <v>534</v>
      </c>
      <c r="V2247" t="s">
        <v>2884</v>
      </c>
      <c r="W2247" t="s">
        <v>2885</v>
      </c>
      <c r="X2247" t="s">
        <v>2885</v>
      </c>
      <c r="Y2247" t="s">
        <v>6</v>
      </c>
      <c r="Z2247" t="s">
        <v>6</v>
      </c>
      <c r="AA2247" t="s">
        <v>2886</v>
      </c>
      <c r="AB2247" t="s">
        <v>2887</v>
      </c>
      <c r="AC2247" t="s">
        <v>2526</v>
      </c>
    </row>
    <row r="2248" spans="1:29" x14ac:dyDescent="0.25">
      <c r="A2248" t="s">
        <v>343</v>
      </c>
      <c r="B2248">
        <v>238</v>
      </c>
      <c r="C2248" t="s">
        <v>129</v>
      </c>
      <c r="D2248">
        <v>1986</v>
      </c>
      <c r="E2248" t="s">
        <v>2923</v>
      </c>
      <c r="O2248">
        <v>26.239957</v>
      </c>
      <c r="P2248">
        <v>246.80148</v>
      </c>
      <c r="Q2248" t="s">
        <v>6</v>
      </c>
      <c r="R2248" t="s">
        <v>6</v>
      </c>
      <c r="S2248" t="s">
        <v>6</v>
      </c>
      <c r="T2248" t="s">
        <v>2883</v>
      </c>
      <c r="U2248" t="s">
        <v>534</v>
      </c>
      <c r="V2248" t="s">
        <v>2884</v>
      </c>
      <c r="W2248" t="s">
        <v>2885</v>
      </c>
      <c r="X2248" t="s">
        <v>2885</v>
      </c>
      <c r="Y2248" t="s">
        <v>6</v>
      </c>
      <c r="Z2248" t="s">
        <v>6</v>
      </c>
      <c r="AA2248" t="s">
        <v>2886</v>
      </c>
      <c r="AB2248" t="s">
        <v>2887</v>
      </c>
      <c r="AC2248" t="s">
        <v>2526</v>
      </c>
    </row>
    <row r="2249" spans="1:29" x14ac:dyDescent="0.25">
      <c r="A2249" t="s">
        <v>343</v>
      </c>
      <c r="B2249">
        <v>238</v>
      </c>
      <c r="C2249" t="s">
        <v>129</v>
      </c>
      <c r="D2249">
        <v>1987</v>
      </c>
      <c r="E2249" t="s">
        <v>2924</v>
      </c>
      <c r="O2249">
        <v>21.265087999999999</v>
      </c>
      <c r="P2249">
        <v>284.78978000000001</v>
      </c>
      <c r="Q2249" t="s">
        <v>6</v>
      </c>
      <c r="R2249" t="s">
        <v>6</v>
      </c>
      <c r="S2249" t="s">
        <v>6</v>
      </c>
      <c r="T2249" t="s">
        <v>2883</v>
      </c>
      <c r="U2249" t="s">
        <v>534</v>
      </c>
      <c r="V2249" t="s">
        <v>2884</v>
      </c>
      <c r="W2249" t="s">
        <v>2885</v>
      </c>
      <c r="X2249" t="s">
        <v>2885</v>
      </c>
      <c r="Y2249" t="s">
        <v>6</v>
      </c>
      <c r="Z2249" t="s">
        <v>6</v>
      </c>
      <c r="AA2249" t="s">
        <v>2886</v>
      </c>
      <c r="AB2249" t="s">
        <v>2887</v>
      </c>
      <c r="AC2249" t="s">
        <v>2526</v>
      </c>
    </row>
    <row r="2250" spans="1:29" x14ac:dyDescent="0.25">
      <c r="A2250" t="s">
        <v>343</v>
      </c>
      <c r="B2250">
        <v>238</v>
      </c>
      <c r="C2250" t="s">
        <v>129</v>
      </c>
      <c r="D2250">
        <v>1988</v>
      </c>
      <c r="E2250" t="s">
        <v>2925</v>
      </c>
      <c r="O2250">
        <v>18.294208000000001</v>
      </c>
      <c r="P2250">
        <v>350.05793</v>
      </c>
      <c r="Q2250" t="s">
        <v>6</v>
      </c>
      <c r="R2250" t="s">
        <v>6</v>
      </c>
      <c r="S2250" t="s">
        <v>6</v>
      </c>
      <c r="T2250" t="s">
        <v>2883</v>
      </c>
      <c r="U2250" t="s">
        <v>534</v>
      </c>
      <c r="V2250" t="s">
        <v>2884</v>
      </c>
      <c r="W2250" t="s">
        <v>2885</v>
      </c>
      <c r="X2250" t="s">
        <v>2885</v>
      </c>
      <c r="Y2250" t="s">
        <v>6</v>
      </c>
      <c r="Z2250" t="s">
        <v>6</v>
      </c>
      <c r="AA2250" t="s">
        <v>2886</v>
      </c>
      <c r="AB2250" t="s">
        <v>2887</v>
      </c>
      <c r="AC2250" t="s">
        <v>2526</v>
      </c>
    </row>
    <row r="2251" spans="1:29" x14ac:dyDescent="0.25">
      <c r="A2251" t="s">
        <v>343</v>
      </c>
      <c r="B2251">
        <v>238</v>
      </c>
      <c r="C2251" t="s">
        <v>129</v>
      </c>
      <c r="D2251">
        <v>1989</v>
      </c>
      <c r="E2251" t="s">
        <v>2926</v>
      </c>
      <c r="O2251">
        <v>19.382653999999999</v>
      </c>
      <c r="P2251">
        <v>426.29446000000002</v>
      </c>
      <c r="Q2251" t="s">
        <v>6</v>
      </c>
      <c r="R2251" t="s">
        <v>6</v>
      </c>
      <c r="S2251" t="s">
        <v>6</v>
      </c>
      <c r="T2251" t="s">
        <v>2883</v>
      </c>
      <c r="U2251" t="s">
        <v>534</v>
      </c>
      <c r="V2251" t="s">
        <v>2884</v>
      </c>
      <c r="W2251" t="s">
        <v>2885</v>
      </c>
      <c r="X2251" t="s">
        <v>2885</v>
      </c>
      <c r="Y2251" t="s">
        <v>6</v>
      </c>
      <c r="Z2251" t="s">
        <v>6</v>
      </c>
      <c r="AA2251" t="s">
        <v>2886</v>
      </c>
      <c r="AB2251" t="s">
        <v>2887</v>
      </c>
      <c r="AC2251" t="s">
        <v>2526</v>
      </c>
    </row>
    <row r="2252" spans="1:29" x14ac:dyDescent="0.25">
      <c r="A2252" t="s">
        <v>343</v>
      </c>
      <c r="B2252">
        <v>238</v>
      </c>
      <c r="C2252" t="s">
        <v>129</v>
      </c>
      <c r="D2252">
        <v>1990</v>
      </c>
      <c r="E2252" t="s">
        <v>2927</v>
      </c>
      <c r="O2252">
        <v>18.614329000000001</v>
      </c>
      <c r="P2252">
        <v>523.31901000000005</v>
      </c>
      <c r="Q2252" t="s">
        <v>6</v>
      </c>
      <c r="R2252" t="s">
        <v>6</v>
      </c>
      <c r="S2252" t="s">
        <v>6</v>
      </c>
      <c r="T2252" t="s">
        <v>2883</v>
      </c>
      <c r="U2252" t="s">
        <v>534</v>
      </c>
      <c r="V2252" t="s">
        <v>2884</v>
      </c>
      <c r="W2252" t="s">
        <v>2885</v>
      </c>
      <c r="X2252" t="s">
        <v>2885</v>
      </c>
      <c r="Y2252" t="s">
        <v>6</v>
      </c>
      <c r="Z2252" t="s">
        <v>6</v>
      </c>
      <c r="AA2252" t="s">
        <v>2886</v>
      </c>
      <c r="AB2252" t="s">
        <v>2887</v>
      </c>
      <c r="AC2252" t="s">
        <v>2526</v>
      </c>
    </row>
    <row r="2253" spans="1:29" x14ac:dyDescent="0.25">
      <c r="A2253" t="s">
        <v>343</v>
      </c>
      <c r="B2253">
        <v>238</v>
      </c>
      <c r="C2253" t="s">
        <v>129</v>
      </c>
      <c r="D2253">
        <v>1991</v>
      </c>
      <c r="E2253" t="s">
        <v>2928</v>
      </c>
      <c r="O2253">
        <v>28.204799999999999</v>
      </c>
      <c r="P2253">
        <v>877.70069999999998</v>
      </c>
      <c r="Q2253" t="s">
        <v>6</v>
      </c>
      <c r="R2253" t="s">
        <v>6</v>
      </c>
      <c r="S2253" t="s">
        <v>6</v>
      </c>
      <c r="T2253" t="s">
        <v>2883</v>
      </c>
      <c r="U2253" t="s">
        <v>534</v>
      </c>
      <c r="V2253" t="s">
        <v>2884</v>
      </c>
      <c r="W2253" t="s">
        <v>2885</v>
      </c>
      <c r="X2253" t="s">
        <v>2885</v>
      </c>
      <c r="Y2253" t="s">
        <v>6</v>
      </c>
      <c r="Z2253" t="s">
        <v>6</v>
      </c>
      <c r="AA2253" t="s">
        <v>2886</v>
      </c>
      <c r="AB2253" t="s">
        <v>2887</v>
      </c>
      <c r="AC2253" t="s">
        <v>2526</v>
      </c>
    </row>
    <row r="2254" spans="1:29" x14ac:dyDescent="0.25">
      <c r="A2254" t="s">
        <v>343</v>
      </c>
      <c r="B2254">
        <v>238</v>
      </c>
      <c r="C2254" t="s">
        <v>129</v>
      </c>
      <c r="D2254">
        <v>1992</v>
      </c>
      <c r="E2254" t="s">
        <v>2929</v>
      </c>
      <c r="O2254">
        <v>23.287469999999999</v>
      </c>
      <c r="P2254">
        <v>1147.1496</v>
      </c>
      <c r="Q2254" t="s">
        <v>6</v>
      </c>
      <c r="R2254" t="s">
        <v>6</v>
      </c>
      <c r="S2254" t="s">
        <v>6</v>
      </c>
      <c r="T2254" t="s">
        <v>2883</v>
      </c>
      <c r="U2254" t="s">
        <v>534</v>
      </c>
      <c r="V2254" t="s">
        <v>2884</v>
      </c>
      <c r="W2254" t="s">
        <v>2885</v>
      </c>
      <c r="X2254" t="s">
        <v>2885</v>
      </c>
      <c r="Y2254" t="s">
        <v>6</v>
      </c>
      <c r="Z2254" t="s">
        <v>6</v>
      </c>
      <c r="AA2254" t="s">
        <v>2886</v>
      </c>
      <c r="AB2254" t="s">
        <v>2887</v>
      </c>
      <c r="AC2254" t="s">
        <v>2526</v>
      </c>
    </row>
    <row r="2255" spans="1:29" x14ac:dyDescent="0.25">
      <c r="A2255" t="s">
        <v>343</v>
      </c>
      <c r="B2255">
        <v>238</v>
      </c>
      <c r="C2255" t="s">
        <v>129</v>
      </c>
      <c r="D2255">
        <v>1993</v>
      </c>
      <c r="E2255" t="s">
        <v>2930</v>
      </c>
      <c r="O2255">
        <v>24.432386000000001</v>
      </c>
      <c r="P2255">
        <v>1355.9338</v>
      </c>
      <c r="Q2255" t="s">
        <v>6</v>
      </c>
      <c r="R2255" t="s">
        <v>6</v>
      </c>
      <c r="S2255" t="s">
        <v>6</v>
      </c>
      <c r="T2255" t="s">
        <v>2883</v>
      </c>
      <c r="U2255" t="s">
        <v>534</v>
      </c>
      <c r="V2255" t="s">
        <v>2884</v>
      </c>
      <c r="W2255" t="s">
        <v>2885</v>
      </c>
      <c r="X2255" t="s">
        <v>2885</v>
      </c>
      <c r="Y2255" t="s">
        <v>6</v>
      </c>
      <c r="Z2255" t="s">
        <v>6</v>
      </c>
      <c r="AA2255" t="s">
        <v>2886</v>
      </c>
      <c r="AB2255" t="s">
        <v>2887</v>
      </c>
      <c r="AC2255" t="s">
        <v>2526</v>
      </c>
    </row>
    <row r="2256" spans="1:29" x14ac:dyDescent="0.25">
      <c r="A2256" t="s">
        <v>343</v>
      </c>
      <c r="B2256">
        <v>238</v>
      </c>
      <c r="C2256" t="s">
        <v>129</v>
      </c>
      <c r="D2256">
        <v>1994</v>
      </c>
      <c r="E2256" t="s">
        <v>2931</v>
      </c>
      <c r="O2256">
        <v>27.015180000000001</v>
      </c>
      <c r="P2256">
        <v>1638.6170999999999</v>
      </c>
      <c r="Q2256" t="s">
        <v>6</v>
      </c>
      <c r="R2256" t="s">
        <v>6</v>
      </c>
      <c r="S2256" t="s">
        <v>6</v>
      </c>
      <c r="T2256" t="s">
        <v>2883</v>
      </c>
      <c r="U2256" t="s">
        <v>534</v>
      </c>
      <c r="V2256" t="s">
        <v>2884</v>
      </c>
      <c r="W2256" t="s">
        <v>2885</v>
      </c>
      <c r="X2256" t="s">
        <v>2885</v>
      </c>
      <c r="Y2256" t="s">
        <v>6</v>
      </c>
      <c r="Z2256" t="s">
        <v>6</v>
      </c>
      <c r="AA2256" t="s">
        <v>2886</v>
      </c>
      <c r="AB2256" t="s">
        <v>2887</v>
      </c>
      <c r="AC2256" t="s">
        <v>2526</v>
      </c>
    </row>
    <row r="2257" spans="1:29" x14ac:dyDescent="0.25">
      <c r="A2257" t="s">
        <v>343</v>
      </c>
      <c r="B2257">
        <v>238</v>
      </c>
      <c r="C2257" t="s">
        <v>129</v>
      </c>
      <c r="D2257">
        <v>1995</v>
      </c>
      <c r="E2257" t="s">
        <v>2932</v>
      </c>
      <c r="O2257">
        <v>29.140028999999998</v>
      </c>
      <c r="P2257">
        <v>2068.1651000000002</v>
      </c>
      <c r="Q2257" t="s">
        <v>6</v>
      </c>
      <c r="R2257" t="s">
        <v>6</v>
      </c>
      <c r="S2257" t="s">
        <v>6</v>
      </c>
      <c r="T2257" t="s">
        <v>2883</v>
      </c>
      <c r="U2257" t="s">
        <v>534</v>
      </c>
      <c r="V2257" t="s">
        <v>2884</v>
      </c>
      <c r="W2257" t="s">
        <v>2885</v>
      </c>
      <c r="X2257" t="s">
        <v>2885</v>
      </c>
      <c r="Y2257" t="s">
        <v>6</v>
      </c>
      <c r="Z2257" t="s">
        <v>6</v>
      </c>
      <c r="AA2257" t="s">
        <v>2886</v>
      </c>
      <c r="AB2257" t="s">
        <v>2887</v>
      </c>
      <c r="AC2257" t="s">
        <v>2526</v>
      </c>
    </row>
    <row r="2258" spans="1:29" x14ac:dyDescent="0.25">
      <c r="A2258" t="s">
        <v>343</v>
      </c>
      <c r="B2258">
        <v>238</v>
      </c>
      <c r="C2258" t="s">
        <v>129</v>
      </c>
      <c r="D2258">
        <v>1996</v>
      </c>
      <c r="E2258" t="s">
        <v>2933</v>
      </c>
      <c r="I2258">
        <v>22.178225000000001</v>
      </c>
      <c r="O2258">
        <v>33.859819000000002</v>
      </c>
      <c r="P2258">
        <v>2413.2343000000001</v>
      </c>
      <c r="Q2258" t="s">
        <v>6</v>
      </c>
      <c r="R2258" t="s">
        <v>6</v>
      </c>
      <c r="S2258" t="s">
        <v>6</v>
      </c>
      <c r="T2258" t="s">
        <v>2883</v>
      </c>
      <c r="U2258" t="s">
        <v>534</v>
      </c>
      <c r="V2258" t="s">
        <v>2884</v>
      </c>
      <c r="W2258" t="s">
        <v>2885</v>
      </c>
      <c r="X2258" t="s">
        <v>2885</v>
      </c>
      <c r="Y2258" t="s">
        <v>6</v>
      </c>
      <c r="Z2258" t="s">
        <v>6</v>
      </c>
      <c r="AA2258" t="s">
        <v>2886</v>
      </c>
      <c r="AB2258" t="s">
        <v>2887</v>
      </c>
      <c r="AC2258" t="s">
        <v>2526</v>
      </c>
    </row>
    <row r="2259" spans="1:29" x14ac:dyDescent="0.25">
      <c r="A2259" t="s">
        <v>343</v>
      </c>
      <c r="B2259">
        <v>238</v>
      </c>
      <c r="C2259" t="s">
        <v>129</v>
      </c>
      <c r="D2259">
        <v>1997</v>
      </c>
      <c r="E2259" t="s">
        <v>2934</v>
      </c>
      <c r="I2259">
        <v>28.442032999999999</v>
      </c>
      <c r="O2259">
        <v>30.711314000000002</v>
      </c>
      <c r="P2259">
        <v>2919.6118000000001</v>
      </c>
      <c r="Q2259" t="s">
        <v>6</v>
      </c>
      <c r="R2259" t="s">
        <v>6</v>
      </c>
      <c r="S2259" t="s">
        <v>6</v>
      </c>
      <c r="T2259" t="s">
        <v>2883</v>
      </c>
      <c r="U2259" t="s">
        <v>534</v>
      </c>
      <c r="V2259" t="s">
        <v>2884</v>
      </c>
      <c r="W2259" t="s">
        <v>2885</v>
      </c>
      <c r="X2259" t="s">
        <v>2885</v>
      </c>
      <c r="Y2259" t="s">
        <v>6</v>
      </c>
      <c r="Z2259" t="s">
        <v>6</v>
      </c>
      <c r="AA2259" t="s">
        <v>2886</v>
      </c>
      <c r="AB2259" t="s">
        <v>2887</v>
      </c>
      <c r="AC2259" t="s">
        <v>2526</v>
      </c>
    </row>
    <row r="2260" spans="1:29" x14ac:dyDescent="0.25">
      <c r="A2260" t="s">
        <v>343</v>
      </c>
      <c r="B2260">
        <v>238</v>
      </c>
      <c r="C2260" t="s">
        <v>129</v>
      </c>
      <c r="D2260">
        <v>1998</v>
      </c>
      <c r="E2260" t="s">
        <v>2935</v>
      </c>
      <c r="I2260">
        <v>27.611978000000001</v>
      </c>
      <c r="O2260">
        <v>40.890619999999998</v>
      </c>
      <c r="P2260">
        <v>3502.2604000000001</v>
      </c>
      <c r="Q2260" t="s">
        <v>6</v>
      </c>
      <c r="R2260" t="s">
        <v>6</v>
      </c>
      <c r="S2260" t="s">
        <v>6</v>
      </c>
      <c r="T2260" t="s">
        <v>2883</v>
      </c>
      <c r="U2260" t="s">
        <v>534</v>
      </c>
      <c r="V2260" t="s">
        <v>2884</v>
      </c>
      <c r="W2260" t="s">
        <v>2885</v>
      </c>
      <c r="X2260" t="s">
        <v>2885</v>
      </c>
      <c r="Y2260" t="s">
        <v>6</v>
      </c>
      <c r="Z2260" t="s">
        <v>6</v>
      </c>
      <c r="AA2260" t="s">
        <v>2886</v>
      </c>
      <c r="AB2260" t="s">
        <v>2887</v>
      </c>
      <c r="AC2260" t="s">
        <v>2526</v>
      </c>
    </row>
    <row r="2261" spans="1:29" x14ac:dyDescent="0.25">
      <c r="A2261" t="s">
        <v>343</v>
      </c>
      <c r="B2261">
        <v>238</v>
      </c>
      <c r="C2261" t="s">
        <v>129</v>
      </c>
      <c r="D2261">
        <v>1999</v>
      </c>
      <c r="E2261" t="s">
        <v>2936</v>
      </c>
      <c r="I2261">
        <v>32.324449000000001</v>
      </c>
      <c r="O2261">
        <v>39.146528000000004</v>
      </c>
      <c r="P2261">
        <v>4055.4056</v>
      </c>
      <c r="Q2261" t="s">
        <v>6</v>
      </c>
      <c r="R2261" t="s">
        <v>6</v>
      </c>
      <c r="S2261" t="s">
        <v>6</v>
      </c>
      <c r="T2261" t="s">
        <v>2883</v>
      </c>
      <c r="U2261" t="s">
        <v>534</v>
      </c>
      <c r="V2261" t="s">
        <v>2884</v>
      </c>
      <c r="W2261" t="s">
        <v>2885</v>
      </c>
      <c r="X2261" t="s">
        <v>2885</v>
      </c>
      <c r="Y2261" t="s">
        <v>6</v>
      </c>
      <c r="Z2261" t="s">
        <v>6</v>
      </c>
      <c r="AA2261" t="s">
        <v>2886</v>
      </c>
      <c r="AB2261" t="s">
        <v>2887</v>
      </c>
      <c r="AC2261" t="s">
        <v>2526</v>
      </c>
    </row>
    <row r="2262" spans="1:29" x14ac:dyDescent="0.25">
      <c r="A2262" t="s">
        <v>343</v>
      </c>
      <c r="B2262">
        <v>238</v>
      </c>
      <c r="C2262" t="s">
        <v>129</v>
      </c>
      <c r="D2262">
        <v>2000</v>
      </c>
      <c r="E2262" t="s">
        <v>2937</v>
      </c>
      <c r="I2262">
        <v>36.614348999999997</v>
      </c>
      <c r="O2262">
        <v>39.016778000000002</v>
      </c>
      <c r="P2262">
        <v>4607.2910000000002</v>
      </c>
      <c r="Q2262" t="s">
        <v>6</v>
      </c>
      <c r="R2262" t="s">
        <v>6</v>
      </c>
      <c r="S2262" t="s">
        <v>6</v>
      </c>
      <c r="T2262" t="s">
        <v>2883</v>
      </c>
      <c r="U2262" t="s">
        <v>534</v>
      </c>
      <c r="V2262" t="s">
        <v>2884</v>
      </c>
      <c r="W2262" t="s">
        <v>2885</v>
      </c>
      <c r="X2262" t="s">
        <v>2885</v>
      </c>
      <c r="Y2262" t="s">
        <v>6</v>
      </c>
      <c r="Z2262" t="s">
        <v>6</v>
      </c>
      <c r="AA2262" t="s">
        <v>2886</v>
      </c>
      <c r="AB2262" t="s">
        <v>2887</v>
      </c>
      <c r="AC2262" t="s">
        <v>2526</v>
      </c>
    </row>
    <row r="2263" spans="1:29" x14ac:dyDescent="0.25">
      <c r="A2263" t="s">
        <v>343</v>
      </c>
      <c r="B2263">
        <v>238</v>
      </c>
      <c r="C2263" t="s">
        <v>129</v>
      </c>
      <c r="D2263">
        <v>2001</v>
      </c>
      <c r="E2263" t="s">
        <v>2938</v>
      </c>
      <c r="I2263">
        <v>44.327162000000001</v>
      </c>
      <c r="J2263">
        <v>13.408362</v>
      </c>
      <c r="K2263">
        <v>30.918799</v>
      </c>
      <c r="O2263">
        <v>39.800362</v>
      </c>
      <c r="P2263">
        <v>5233.4278000000004</v>
      </c>
      <c r="Q2263" t="s">
        <v>6</v>
      </c>
      <c r="R2263" t="s">
        <v>6</v>
      </c>
      <c r="S2263" t="s">
        <v>6</v>
      </c>
      <c r="T2263" t="s">
        <v>2883</v>
      </c>
      <c r="U2263" t="s">
        <v>534</v>
      </c>
      <c r="V2263" t="s">
        <v>2884</v>
      </c>
      <c r="W2263" t="s">
        <v>2885</v>
      </c>
      <c r="X2263" t="s">
        <v>2885</v>
      </c>
      <c r="Y2263" t="s">
        <v>6</v>
      </c>
      <c r="Z2263" t="s">
        <v>6</v>
      </c>
      <c r="AA2263" t="s">
        <v>2886</v>
      </c>
      <c r="AB2263" t="s">
        <v>2887</v>
      </c>
      <c r="AC2263" t="s">
        <v>2526</v>
      </c>
    </row>
    <row r="2264" spans="1:29" x14ac:dyDescent="0.25">
      <c r="A2264" t="s">
        <v>343</v>
      </c>
      <c r="B2264">
        <v>238</v>
      </c>
      <c r="C2264" t="s">
        <v>129</v>
      </c>
      <c r="D2264">
        <v>2002</v>
      </c>
      <c r="E2264" t="s">
        <v>2939</v>
      </c>
      <c r="I2264">
        <v>47.643036000000002</v>
      </c>
      <c r="J2264">
        <v>15.018527000000001</v>
      </c>
      <c r="K2264">
        <v>32.624509000000003</v>
      </c>
      <c r="O2264">
        <v>41.623694</v>
      </c>
      <c r="P2264">
        <v>5938.7556000000004</v>
      </c>
      <c r="Q2264" t="s">
        <v>6</v>
      </c>
      <c r="R2264" t="s">
        <v>6</v>
      </c>
      <c r="S2264" t="s">
        <v>6</v>
      </c>
      <c r="T2264" t="s">
        <v>2883</v>
      </c>
      <c r="U2264" t="s">
        <v>534</v>
      </c>
      <c r="V2264" t="s">
        <v>2884</v>
      </c>
      <c r="W2264" t="s">
        <v>2885</v>
      </c>
      <c r="X2264" t="s">
        <v>2885</v>
      </c>
      <c r="Y2264" t="s">
        <v>6</v>
      </c>
      <c r="Z2264" t="s">
        <v>6</v>
      </c>
      <c r="AA2264" t="s">
        <v>2886</v>
      </c>
      <c r="AB2264" t="s">
        <v>2887</v>
      </c>
      <c r="AC2264" t="s">
        <v>2526</v>
      </c>
    </row>
    <row r="2265" spans="1:29" x14ac:dyDescent="0.25">
      <c r="A2265" t="s">
        <v>343</v>
      </c>
      <c r="B2265">
        <v>238</v>
      </c>
      <c r="C2265" t="s">
        <v>129</v>
      </c>
      <c r="D2265">
        <v>2003</v>
      </c>
      <c r="E2265" t="s">
        <v>2940</v>
      </c>
      <c r="I2265">
        <v>45.408748000000003</v>
      </c>
      <c r="J2265">
        <v>15.927773999999999</v>
      </c>
      <c r="K2265">
        <v>29.480972999999999</v>
      </c>
      <c r="O2265">
        <v>40.744477000000003</v>
      </c>
      <c r="P2265">
        <v>6855.3612000000003</v>
      </c>
      <c r="Q2265" t="s">
        <v>6</v>
      </c>
      <c r="R2265" t="s">
        <v>6</v>
      </c>
      <c r="S2265" t="s">
        <v>6</v>
      </c>
      <c r="T2265" t="s">
        <v>2883</v>
      </c>
      <c r="U2265" t="s">
        <v>534</v>
      </c>
      <c r="V2265" t="s">
        <v>2884</v>
      </c>
      <c r="W2265" t="s">
        <v>2885</v>
      </c>
      <c r="X2265" t="s">
        <v>2885</v>
      </c>
      <c r="Y2265" t="s">
        <v>6</v>
      </c>
      <c r="Z2265" t="s">
        <v>6</v>
      </c>
      <c r="AA2265" t="s">
        <v>2886</v>
      </c>
      <c r="AB2265" t="s">
        <v>2887</v>
      </c>
      <c r="AC2265" t="s">
        <v>2526</v>
      </c>
    </row>
    <row r="2266" spans="1:29" x14ac:dyDescent="0.25">
      <c r="A2266" t="s">
        <v>343</v>
      </c>
      <c r="B2266">
        <v>238</v>
      </c>
      <c r="C2266" t="s">
        <v>129</v>
      </c>
      <c r="D2266">
        <v>2004</v>
      </c>
      <c r="E2266" t="s">
        <v>2941</v>
      </c>
      <c r="I2266">
        <v>44.133499999999998</v>
      </c>
      <c r="J2266">
        <v>17.086171</v>
      </c>
      <c r="K2266">
        <v>27.047329000000001</v>
      </c>
      <c r="O2266">
        <v>41.151797000000002</v>
      </c>
      <c r="P2266">
        <v>8114.3855000000003</v>
      </c>
      <c r="Q2266" t="s">
        <v>6</v>
      </c>
      <c r="R2266" t="s">
        <v>6</v>
      </c>
      <c r="S2266" t="s">
        <v>6</v>
      </c>
      <c r="T2266" t="s">
        <v>2883</v>
      </c>
      <c r="U2266" t="s">
        <v>534</v>
      </c>
      <c r="V2266" t="s">
        <v>2884</v>
      </c>
      <c r="W2266" t="s">
        <v>2885</v>
      </c>
      <c r="X2266" t="s">
        <v>2885</v>
      </c>
      <c r="Y2266" t="s">
        <v>6</v>
      </c>
      <c r="Z2266" t="s">
        <v>6</v>
      </c>
      <c r="AA2266" t="s">
        <v>2886</v>
      </c>
      <c r="AB2266" t="s">
        <v>2887</v>
      </c>
      <c r="AC2266" t="s">
        <v>2526</v>
      </c>
    </row>
    <row r="2267" spans="1:29" x14ac:dyDescent="0.25">
      <c r="A2267" t="s">
        <v>343</v>
      </c>
      <c r="B2267">
        <v>238</v>
      </c>
      <c r="C2267" t="s">
        <v>129</v>
      </c>
      <c r="D2267">
        <v>2005</v>
      </c>
      <c r="E2267" t="s">
        <v>2942</v>
      </c>
      <c r="I2267">
        <v>46.073990000000002</v>
      </c>
      <c r="J2267">
        <v>18.214030999999999</v>
      </c>
      <c r="K2267">
        <v>27.859959</v>
      </c>
      <c r="O2267">
        <v>37.468060999999999</v>
      </c>
      <c r="P2267">
        <v>9532.875</v>
      </c>
      <c r="Q2267" t="s">
        <v>6</v>
      </c>
      <c r="R2267" t="s">
        <v>6</v>
      </c>
      <c r="S2267" t="s">
        <v>6</v>
      </c>
      <c r="T2267" t="s">
        <v>2883</v>
      </c>
      <c r="U2267" t="s">
        <v>534</v>
      </c>
      <c r="V2267" t="s">
        <v>2884</v>
      </c>
      <c r="W2267" t="s">
        <v>2885</v>
      </c>
      <c r="X2267" t="s">
        <v>2885</v>
      </c>
      <c r="Y2267" t="s">
        <v>6</v>
      </c>
      <c r="Z2267" t="s">
        <v>6</v>
      </c>
      <c r="AA2267" t="s">
        <v>2886</v>
      </c>
      <c r="AB2267" t="s">
        <v>2887</v>
      </c>
      <c r="AC2267" t="s">
        <v>2526</v>
      </c>
    </row>
    <row r="2268" spans="1:29" x14ac:dyDescent="0.25">
      <c r="A2268" t="s">
        <v>343</v>
      </c>
      <c r="B2268">
        <v>238</v>
      </c>
      <c r="C2268" t="s">
        <v>129</v>
      </c>
      <c r="D2268">
        <v>2006</v>
      </c>
      <c r="E2268" t="s">
        <v>2943</v>
      </c>
      <c r="I2268">
        <v>48.580246000000002</v>
      </c>
      <c r="J2268">
        <v>18.831433000000001</v>
      </c>
      <c r="K2268">
        <v>29.748812000000001</v>
      </c>
      <c r="O2268">
        <v>33.160460999999998</v>
      </c>
      <c r="P2268">
        <v>11555.641</v>
      </c>
      <c r="Q2268" t="s">
        <v>6</v>
      </c>
      <c r="R2268" t="s">
        <v>6</v>
      </c>
      <c r="S2268" t="s">
        <v>6</v>
      </c>
      <c r="T2268" t="s">
        <v>2883</v>
      </c>
      <c r="U2268" t="s">
        <v>534</v>
      </c>
      <c r="V2268" t="s">
        <v>2884</v>
      </c>
      <c r="W2268" t="s">
        <v>2885</v>
      </c>
      <c r="X2268" t="s">
        <v>2885</v>
      </c>
      <c r="Y2268" t="s">
        <v>6</v>
      </c>
      <c r="Z2268" t="s">
        <v>6</v>
      </c>
      <c r="AA2268" t="s">
        <v>2886</v>
      </c>
      <c r="AB2268" t="s">
        <v>2887</v>
      </c>
      <c r="AC2268" t="s">
        <v>2526</v>
      </c>
    </row>
    <row r="2269" spans="1:29" x14ac:dyDescent="0.25">
      <c r="A2269" t="s">
        <v>343</v>
      </c>
      <c r="B2269">
        <v>238</v>
      </c>
      <c r="C2269" t="s">
        <v>129</v>
      </c>
      <c r="D2269">
        <v>2007</v>
      </c>
      <c r="E2269" t="s">
        <v>2944</v>
      </c>
      <c r="I2269">
        <v>55.868271</v>
      </c>
      <c r="J2269">
        <v>21.748301999999999</v>
      </c>
      <c r="K2269">
        <v>34.119968999999998</v>
      </c>
      <c r="O2269">
        <v>27.069877000000002</v>
      </c>
      <c r="P2269">
        <v>13816.351000000001</v>
      </c>
      <c r="Q2269" t="s">
        <v>6</v>
      </c>
      <c r="R2269" t="s">
        <v>6</v>
      </c>
      <c r="S2269" t="s">
        <v>6</v>
      </c>
      <c r="T2269" t="s">
        <v>2883</v>
      </c>
      <c r="U2269" t="s">
        <v>534</v>
      </c>
      <c r="V2269" t="s">
        <v>2884</v>
      </c>
      <c r="W2269" t="s">
        <v>2885</v>
      </c>
      <c r="X2269" t="s">
        <v>2885</v>
      </c>
      <c r="Y2269" t="s">
        <v>6</v>
      </c>
      <c r="Z2269" t="s">
        <v>6</v>
      </c>
      <c r="AA2269" t="s">
        <v>2886</v>
      </c>
      <c r="AB2269" t="s">
        <v>2887</v>
      </c>
      <c r="AC2269" t="s">
        <v>2526</v>
      </c>
    </row>
    <row r="2270" spans="1:29" x14ac:dyDescent="0.25">
      <c r="A2270" t="s">
        <v>343</v>
      </c>
      <c r="B2270">
        <v>238</v>
      </c>
      <c r="C2270" t="s">
        <v>129</v>
      </c>
      <c r="D2270">
        <v>2008</v>
      </c>
      <c r="E2270" t="s">
        <v>2945</v>
      </c>
      <c r="I2270">
        <v>60.803649999999998</v>
      </c>
      <c r="J2270">
        <v>25.285919</v>
      </c>
      <c r="K2270">
        <v>35.517730999999998</v>
      </c>
      <c r="O2270">
        <v>24.086690999999998</v>
      </c>
      <c r="P2270">
        <v>16109.611999999999</v>
      </c>
      <c r="Q2270" t="s">
        <v>6</v>
      </c>
      <c r="R2270" t="s">
        <v>6</v>
      </c>
      <c r="S2270" t="s">
        <v>6</v>
      </c>
      <c r="T2270" t="s">
        <v>2883</v>
      </c>
      <c r="U2270" t="s">
        <v>534</v>
      </c>
      <c r="V2270" t="s">
        <v>2884</v>
      </c>
      <c r="W2270" t="s">
        <v>2885</v>
      </c>
      <c r="X2270" t="s">
        <v>2885</v>
      </c>
      <c r="Y2270" t="s">
        <v>6</v>
      </c>
      <c r="Z2270" t="s">
        <v>6</v>
      </c>
      <c r="AA2270" t="s">
        <v>2886</v>
      </c>
      <c r="AB2270" t="s">
        <v>2887</v>
      </c>
      <c r="AC2270" t="s">
        <v>2526</v>
      </c>
    </row>
    <row r="2271" spans="1:29" x14ac:dyDescent="0.25">
      <c r="A2271" t="s">
        <v>343</v>
      </c>
      <c r="B2271">
        <v>238</v>
      </c>
      <c r="C2271" t="s">
        <v>129</v>
      </c>
      <c r="D2271">
        <v>2009</v>
      </c>
      <c r="E2271" t="s">
        <v>2946</v>
      </c>
      <c r="I2271">
        <v>55.005566000000002</v>
      </c>
      <c r="J2271">
        <v>24.364329000000001</v>
      </c>
      <c r="K2271">
        <v>30.641238000000001</v>
      </c>
      <c r="N2271">
        <v>26.243126</v>
      </c>
      <c r="O2271">
        <v>26.150811000000001</v>
      </c>
      <c r="P2271">
        <v>17521.035</v>
      </c>
      <c r="Q2271" t="s">
        <v>6</v>
      </c>
      <c r="R2271" t="s">
        <v>6</v>
      </c>
      <c r="S2271" t="s">
        <v>6</v>
      </c>
      <c r="T2271" t="s">
        <v>2883</v>
      </c>
      <c r="U2271" t="s">
        <v>534</v>
      </c>
      <c r="V2271" t="s">
        <v>2884</v>
      </c>
      <c r="W2271" t="s">
        <v>2885</v>
      </c>
      <c r="X2271" t="s">
        <v>2885</v>
      </c>
      <c r="Y2271" t="s">
        <v>6</v>
      </c>
      <c r="Z2271" t="s">
        <v>6</v>
      </c>
      <c r="AA2271" t="s">
        <v>2886</v>
      </c>
      <c r="AB2271" t="s">
        <v>2887</v>
      </c>
      <c r="AC2271" t="s">
        <v>2526</v>
      </c>
    </row>
    <row r="2272" spans="1:29" x14ac:dyDescent="0.25">
      <c r="A2272" t="s">
        <v>343</v>
      </c>
      <c r="B2272">
        <v>238</v>
      </c>
      <c r="C2272" t="s">
        <v>129</v>
      </c>
      <c r="D2272">
        <v>2010</v>
      </c>
      <c r="E2272" t="s">
        <v>2947</v>
      </c>
      <c r="I2272">
        <v>51.052596000000001</v>
      </c>
      <c r="J2272">
        <v>23.005282000000001</v>
      </c>
      <c r="K2272">
        <v>28.047315000000001</v>
      </c>
      <c r="N2272">
        <v>28.494420000000002</v>
      </c>
      <c r="O2272">
        <v>28.378378999999999</v>
      </c>
      <c r="P2272">
        <v>19596.937000000002</v>
      </c>
      <c r="Q2272" t="s">
        <v>6</v>
      </c>
      <c r="R2272" t="s">
        <v>6</v>
      </c>
      <c r="S2272" t="s">
        <v>6</v>
      </c>
      <c r="T2272" t="s">
        <v>2883</v>
      </c>
      <c r="U2272" t="s">
        <v>534</v>
      </c>
      <c r="V2272" t="s">
        <v>2884</v>
      </c>
      <c r="W2272" t="s">
        <v>2885</v>
      </c>
      <c r="X2272" t="s">
        <v>2885</v>
      </c>
      <c r="Y2272" t="s">
        <v>6</v>
      </c>
      <c r="Z2272" t="s">
        <v>6</v>
      </c>
      <c r="AA2272" t="s">
        <v>2886</v>
      </c>
      <c r="AB2272" t="s">
        <v>2887</v>
      </c>
      <c r="AC2272" t="s">
        <v>2526</v>
      </c>
    </row>
    <row r="2273" spans="1:29" x14ac:dyDescent="0.25">
      <c r="A2273" t="s">
        <v>343</v>
      </c>
      <c r="B2273">
        <v>238</v>
      </c>
      <c r="C2273" t="s">
        <v>129</v>
      </c>
      <c r="D2273">
        <v>2011</v>
      </c>
      <c r="E2273" t="s">
        <v>2948</v>
      </c>
      <c r="I2273">
        <v>55.511217000000002</v>
      </c>
      <c r="J2273">
        <v>24.181882000000002</v>
      </c>
      <c r="K2273">
        <v>31.329335</v>
      </c>
      <c r="N2273">
        <v>30.346464000000001</v>
      </c>
      <c r="O2273">
        <v>29.852630000000001</v>
      </c>
      <c r="P2273">
        <v>21370.733</v>
      </c>
      <c r="Q2273" t="s">
        <v>6</v>
      </c>
      <c r="R2273" t="s">
        <v>6</v>
      </c>
      <c r="S2273" t="s">
        <v>6</v>
      </c>
      <c r="T2273" t="s">
        <v>2883</v>
      </c>
      <c r="U2273" t="s">
        <v>534</v>
      </c>
      <c r="V2273" t="s">
        <v>2884</v>
      </c>
      <c r="W2273" t="s">
        <v>2885</v>
      </c>
      <c r="X2273" t="s">
        <v>2885</v>
      </c>
      <c r="Y2273" t="s">
        <v>6</v>
      </c>
      <c r="Z2273" t="s">
        <v>6</v>
      </c>
      <c r="AA2273" t="s">
        <v>2886</v>
      </c>
      <c r="AB2273" t="s">
        <v>2887</v>
      </c>
      <c r="AC2273" t="s">
        <v>2526</v>
      </c>
    </row>
    <row r="2274" spans="1:29" x14ac:dyDescent="0.25">
      <c r="A2274" t="s">
        <v>343</v>
      </c>
      <c r="B2274">
        <v>238</v>
      </c>
      <c r="C2274" t="s">
        <v>129</v>
      </c>
      <c r="D2274">
        <v>2012</v>
      </c>
      <c r="E2274" t="s">
        <v>2949</v>
      </c>
      <c r="I2274">
        <v>55.582383</v>
      </c>
      <c r="J2274">
        <v>25.202411000000001</v>
      </c>
      <c r="K2274">
        <v>30.379971000000001</v>
      </c>
      <c r="N2274">
        <v>34.677689999999998</v>
      </c>
      <c r="O2274">
        <v>34.303977000000003</v>
      </c>
      <c r="P2274">
        <v>23371.405999999999</v>
      </c>
      <c r="Q2274" t="s">
        <v>6</v>
      </c>
      <c r="R2274" t="s">
        <v>6</v>
      </c>
      <c r="S2274" t="s">
        <v>6</v>
      </c>
      <c r="T2274" t="s">
        <v>2883</v>
      </c>
      <c r="U2274" t="s">
        <v>534</v>
      </c>
      <c r="V2274" t="s">
        <v>2884</v>
      </c>
      <c r="W2274" t="s">
        <v>2885</v>
      </c>
      <c r="X2274" t="s">
        <v>2885</v>
      </c>
      <c r="Y2274" t="s">
        <v>6</v>
      </c>
      <c r="Z2274" t="s">
        <v>6</v>
      </c>
      <c r="AA2274" t="s">
        <v>2886</v>
      </c>
      <c r="AB2274" t="s">
        <v>2887</v>
      </c>
      <c r="AC2274" t="s">
        <v>2526</v>
      </c>
    </row>
    <row r="2275" spans="1:29" x14ac:dyDescent="0.25">
      <c r="A2275" t="s">
        <v>343</v>
      </c>
      <c r="B2275">
        <v>238</v>
      </c>
      <c r="C2275" t="s">
        <v>129</v>
      </c>
      <c r="D2275">
        <v>2013</v>
      </c>
      <c r="E2275" t="s">
        <v>2950</v>
      </c>
      <c r="I2275">
        <v>59.564056000000001</v>
      </c>
      <c r="J2275">
        <v>26.652871999999999</v>
      </c>
      <c r="K2275">
        <v>32.911183000000001</v>
      </c>
      <c r="N2275">
        <v>36.244712</v>
      </c>
      <c r="O2275">
        <v>35.940660000000001</v>
      </c>
      <c r="P2275">
        <v>24860.944</v>
      </c>
      <c r="Q2275" t="s">
        <v>6</v>
      </c>
      <c r="R2275" t="s">
        <v>6</v>
      </c>
      <c r="S2275" t="s">
        <v>6</v>
      </c>
      <c r="T2275" t="s">
        <v>2883</v>
      </c>
      <c r="U2275" t="s">
        <v>534</v>
      </c>
      <c r="V2275" t="s">
        <v>2884</v>
      </c>
      <c r="W2275" t="s">
        <v>2885</v>
      </c>
      <c r="X2275" t="s">
        <v>2885</v>
      </c>
      <c r="Y2275" t="s">
        <v>6</v>
      </c>
      <c r="Z2275" t="s">
        <v>6</v>
      </c>
      <c r="AA2275" t="s">
        <v>2886</v>
      </c>
      <c r="AB2275" t="s">
        <v>2887</v>
      </c>
      <c r="AC2275" t="s">
        <v>2526</v>
      </c>
    </row>
    <row r="2276" spans="1:29" x14ac:dyDescent="0.25">
      <c r="A2276" t="s">
        <v>343</v>
      </c>
      <c r="B2276">
        <v>238</v>
      </c>
      <c r="C2276" t="s">
        <v>129</v>
      </c>
      <c r="D2276">
        <v>2014</v>
      </c>
      <c r="E2276" t="s">
        <v>2951</v>
      </c>
      <c r="I2276">
        <v>62.749302999999998</v>
      </c>
      <c r="J2276">
        <v>27.950489000000001</v>
      </c>
      <c r="K2276">
        <v>34.798814</v>
      </c>
      <c r="N2276">
        <v>38.913207999999997</v>
      </c>
      <c r="O2276">
        <v>38.546393000000002</v>
      </c>
      <c r="P2276">
        <v>27226.883000000002</v>
      </c>
      <c r="Q2276" t="s">
        <v>6</v>
      </c>
      <c r="R2276" t="s">
        <v>6</v>
      </c>
      <c r="S2276" t="s">
        <v>6</v>
      </c>
      <c r="T2276" t="s">
        <v>2883</v>
      </c>
      <c r="U2276" t="s">
        <v>534</v>
      </c>
      <c r="V2276" t="s">
        <v>2884</v>
      </c>
      <c r="W2276" t="s">
        <v>2885</v>
      </c>
      <c r="X2276" t="s">
        <v>2885</v>
      </c>
      <c r="Y2276" t="s">
        <v>6</v>
      </c>
      <c r="Z2276" t="s">
        <v>6</v>
      </c>
      <c r="AA2276" t="s">
        <v>2886</v>
      </c>
      <c r="AB2276" t="s">
        <v>2887</v>
      </c>
      <c r="AC2276" t="s">
        <v>2526</v>
      </c>
    </row>
    <row r="2277" spans="1:29" x14ac:dyDescent="0.25">
      <c r="A2277" t="s">
        <v>343</v>
      </c>
      <c r="B2277">
        <v>238</v>
      </c>
      <c r="C2277" t="s">
        <v>129</v>
      </c>
      <c r="D2277">
        <v>2015</v>
      </c>
      <c r="E2277" t="s">
        <v>2952</v>
      </c>
      <c r="I2277">
        <v>63.923679999999997</v>
      </c>
      <c r="J2277">
        <v>29.085189</v>
      </c>
      <c r="K2277">
        <v>34.838490999999998</v>
      </c>
      <c r="N2277">
        <v>41.427106000000002</v>
      </c>
      <c r="O2277">
        <v>40.984535999999999</v>
      </c>
      <c r="P2277">
        <v>29281.373</v>
      </c>
      <c r="Q2277" t="s">
        <v>6</v>
      </c>
      <c r="R2277" t="s">
        <v>6</v>
      </c>
      <c r="S2277" t="s">
        <v>6</v>
      </c>
      <c r="T2277" t="s">
        <v>2883</v>
      </c>
      <c r="U2277" t="s">
        <v>534</v>
      </c>
      <c r="V2277" t="s">
        <v>2884</v>
      </c>
      <c r="W2277" t="s">
        <v>2885</v>
      </c>
      <c r="X2277" t="s">
        <v>2885</v>
      </c>
      <c r="Y2277" t="s">
        <v>6</v>
      </c>
      <c r="Z2277" t="s">
        <v>6</v>
      </c>
      <c r="AA2277" t="s">
        <v>2886</v>
      </c>
      <c r="AB2277" t="s">
        <v>2887</v>
      </c>
      <c r="AC2277" t="s">
        <v>2526</v>
      </c>
    </row>
    <row r="2278" spans="1:29" x14ac:dyDescent="0.25">
      <c r="A2278" t="s">
        <v>343</v>
      </c>
      <c r="B2278">
        <v>238</v>
      </c>
      <c r="C2278" t="s">
        <v>129</v>
      </c>
      <c r="D2278">
        <v>2016</v>
      </c>
      <c r="E2278" t="s">
        <v>2953</v>
      </c>
      <c r="I2278">
        <v>66.894000000000005</v>
      </c>
      <c r="J2278">
        <v>30.524336000000002</v>
      </c>
      <c r="K2278">
        <v>36.369664999999998</v>
      </c>
      <c r="N2278">
        <v>45.697597000000002</v>
      </c>
      <c r="O2278">
        <v>45.075102999999999</v>
      </c>
      <c r="P2278">
        <v>31136.210999999999</v>
      </c>
      <c r="Q2278" t="s">
        <v>6</v>
      </c>
      <c r="R2278" t="s">
        <v>6</v>
      </c>
      <c r="S2278" t="s">
        <v>6</v>
      </c>
      <c r="T2278" t="s">
        <v>2883</v>
      </c>
      <c r="U2278" t="s">
        <v>534</v>
      </c>
      <c r="V2278" t="s">
        <v>2884</v>
      </c>
      <c r="W2278" t="s">
        <v>2885</v>
      </c>
      <c r="X2278" t="s">
        <v>2885</v>
      </c>
      <c r="Y2278" t="s">
        <v>6</v>
      </c>
      <c r="Z2278" t="s">
        <v>6</v>
      </c>
      <c r="AA2278" t="s">
        <v>2886</v>
      </c>
      <c r="AB2278" t="s">
        <v>2887</v>
      </c>
      <c r="AC2278" t="s">
        <v>2526</v>
      </c>
    </row>
    <row r="2279" spans="1:29" x14ac:dyDescent="0.25">
      <c r="A2279" t="s">
        <v>343</v>
      </c>
      <c r="B2279">
        <v>238</v>
      </c>
      <c r="C2279" t="s">
        <v>129</v>
      </c>
      <c r="D2279">
        <v>2017</v>
      </c>
      <c r="E2279" t="s">
        <v>2954</v>
      </c>
      <c r="I2279">
        <v>68.185175999999998</v>
      </c>
      <c r="J2279">
        <v>31.679749999999999</v>
      </c>
      <c r="K2279">
        <v>36.505426</v>
      </c>
      <c r="N2279">
        <v>49.343311999999997</v>
      </c>
      <c r="O2279">
        <v>48.664701999999998</v>
      </c>
      <c r="P2279">
        <v>33014.819000000003</v>
      </c>
      <c r="Q2279" t="s">
        <v>6</v>
      </c>
      <c r="R2279" t="s">
        <v>6</v>
      </c>
      <c r="S2279" t="s">
        <v>6</v>
      </c>
      <c r="T2279" t="s">
        <v>2883</v>
      </c>
      <c r="U2279" t="s">
        <v>534</v>
      </c>
      <c r="V2279" t="s">
        <v>2884</v>
      </c>
      <c r="W2279" t="s">
        <v>2885</v>
      </c>
      <c r="X2279" t="s">
        <v>2885</v>
      </c>
      <c r="Y2279" t="s">
        <v>6</v>
      </c>
      <c r="Z2279" t="s">
        <v>6</v>
      </c>
      <c r="AA2279" t="s">
        <v>2886</v>
      </c>
      <c r="AB2279" t="s">
        <v>2887</v>
      </c>
      <c r="AC2279" t="s">
        <v>2526</v>
      </c>
    </row>
    <row r="2280" spans="1:29" x14ac:dyDescent="0.25">
      <c r="A2280" t="s">
        <v>343</v>
      </c>
      <c r="B2280">
        <v>238</v>
      </c>
      <c r="C2280" t="s">
        <v>129</v>
      </c>
      <c r="D2280">
        <v>2018</v>
      </c>
      <c r="E2280" t="s">
        <v>2955</v>
      </c>
      <c r="I2280">
        <v>68.972774000000001</v>
      </c>
      <c r="J2280">
        <v>32.113388</v>
      </c>
      <c r="K2280">
        <v>36.859386000000001</v>
      </c>
      <c r="N2280">
        <v>54.246046999999997</v>
      </c>
      <c r="O2280">
        <v>53.548893</v>
      </c>
      <c r="P2280">
        <v>34693.417999999998</v>
      </c>
      <c r="Q2280" t="s">
        <v>6</v>
      </c>
      <c r="R2280" t="s">
        <v>6</v>
      </c>
      <c r="S2280" t="s">
        <v>6</v>
      </c>
      <c r="T2280" t="s">
        <v>2883</v>
      </c>
      <c r="U2280" t="s">
        <v>534</v>
      </c>
      <c r="V2280" t="s">
        <v>2884</v>
      </c>
      <c r="W2280" t="s">
        <v>2885</v>
      </c>
      <c r="X2280" t="s">
        <v>2885</v>
      </c>
      <c r="Y2280" t="s">
        <v>6</v>
      </c>
      <c r="Z2280" t="s">
        <v>6</v>
      </c>
      <c r="AA2280" t="s">
        <v>2886</v>
      </c>
      <c r="AB2280" t="s">
        <v>2887</v>
      </c>
      <c r="AC2280" t="s">
        <v>2526</v>
      </c>
    </row>
    <row r="2281" spans="1:29" x14ac:dyDescent="0.25">
      <c r="A2281" t="s">
        <v>343</v>
      </c>
      <c r="B2281">
        <v>243</v>
      </c>
      <c r="C2281" t="s">
        <v>52</v>
      </c>
      <c r="D2281">
        <v>1950</v>
      </c>
      <c r="E2281" t="s">
        <v>2956</v>
      </c>
      <c r="Q2281" t="s">
        <v>6</v>
      </c>
      <c r="R2281" t="s">
        <v>6</v>
      </c>
      <c r="S2281" t="s">
        <v>6</v>
      </c>
      <c r="T2281" t="s">
        <v>2957</v>
      </c>
      <c r="U2281" t="s">
        <v>2958</v>
      </c>
      <c r="V2281" t="s">
        <v>2959</v>
      </c>
      <c r="W2281" t="s">
        <v>6</v>
      </c>
      <c r="X2281" t="s">
        <v>6</v>
      </c>
      <c r="Y2281" t="s">
        <v>6</v>
      </c>
      <c r="Z2281" t="s">
        <v>2960</v>
      </c>
      <c r="AA2281" t="s">
        <v>6</v>
      </c>
      <c r="AB2281" t="s">
        <v>2239</v>
      </c>
      <c r="AC2281" t="s">
        <v>566</v>
      </c>
    </row>
    <row r="2282" spans="1:29" x14ac:dyDescent="0.25">
      <c r="A2282" t="s">
        <v>343</v>
      </c>
      <c r="B2282">
        <v>243</v>
      </c>
      <c r="C2282" t="s">
        <v>52</v>
      </c>
      <c r="D2282">
        <v>1951</v>
      </c>
      <c r="E2282" t="s">
        <v>2961</v>
      </c>
      <c r="Q2282" t="s">
        <v>6</v>
      </c>
      <c r="R2282" t="s">
        <v>6</v>
      </c>
      <c r="S2282" t="s">
        <v>6</v>
      </c>
      <c r="T2282" t="s">
        <v>2957</v>
      </c>
      <c r="U2282" t="s">
        <v>2958</v>
      </c>
      <c r="V2282" t="s">
        <v>2959</v>
      </c>
      <c r="W2282" t="s">
        <v>6</v>
      </c>
      <c r="X2282" t="s">
        <v>6</v>
      </c>
      <c r="Y2282" t="s">
        <v>6</v>
      </c>
      <c r="Z2282" t="s">
        <v>2960</v>
      </c>
      <c r="AA2282" t="s">
        <v>6</v>
      </c>
      <c r="AB2282" t="s">
        <v>2239</v>
      </c>
      <c r="AC2282" t="s">
        <v>566</v>
      </c>
    </row>
    <row r="2283" spans="1:29" x14ac:dyDescent="0.25">
      <c r="A2283" t="s">
        <v>343</v>
      </c>
      <c r="B2283">
        <v>243</v>
      </c>
      <c r="C2283" t="s">
        <v>52</v>
      </c>
      <c r="D2283">
        <v>1952</v>
      </c>
      <c r="E2283" t="s">
        <v>2962</v>
      </c>
      <c r="Q2283" t="s">
        <v>6</v>
      </c>
      <c r="R2283" t="s">
        <v>6</v>
      </c>
      <c r="S2283" t="s">
        <v>6</v>
      </c>
      <c r="T2283" t="s">
        <v>2957</v>
      </c>
      <c r="U2283" t="s">
        <v>2958</v>
      </c>
      <c r="V2283" t="s">
        <v>2959</v>
      </c>
      <c r="W2283" t="s">
        <v>6</v>
      </c>
      <c r="X2283" t="s">
        <v>6</v>
      </c>
      <c r="Y2283" t="s">
        <v>6</v>
      </c>
      <c r="Z2283" t="s">
        <v>2960</v>
      </c>
      <c r="AA2283" t="s">
        <v>6</v>
      </c>
      <c r="AB2283" t="s">
        <v>2239</v>
      </c>
      <c r="AC2283" t="s">
        <v>566</v>
      </c>
    </row>
    <row r="2284" spans="1:29" x14ac:dyDescent="0.25">
      <c r="A2284" t="s">
        <v>343</v>
      </c>
      <c r="B2284">
        <v>243</v>
      </c>
      <c r="C2284" t="s">
        <v>52</v>
      </c>
      <c r="D2284">
        <v>1953</v>
      </c>
      <c r="E2284" t="s">
        <v>2963</v>
      </c>
      <c r="Q2284" t="s">
        <v>6</v>
      </c>
      <c r="R2284" t="s">
        <v>6</v>
      </c>
      <c r="S2284" t="s">
        <v>6</v>
      </c>
      <c r="T2284" t="s">
        <v>2957</v>
      </c>
      <c r="U2284" t="s">
        <v>2958</v>
      </c>
      <c r="V2284" t="s">
        <v>2959</v>
      </c>
      <c r="W2284" t="s">
        <v>6</v>
      </c>
      <c r="X2284" t="s">
        <v>6</v>
      </c>
      <c r="Y2284" t="s">
        <v>6</v>
      </c>
      <c r="Z2284" t="s">
        <v>2960</v>
      </c>
      <c r="AA2284" t="s">
        <v>6</v>
      </c>
      <c r="AB2284" t="s">
        <v>2239</v>
      </c>
      <c r="AC2284" t="s">
        <v>566</v>
      </c>
    </row>
    <row r="2285" spans="1:29" x14ac:dyDescent="0.25">
      <c r="A2285" t="s">
        <v>343</v>
      </c>
      <c r="B2285">
        <v>243</v>
      </c>
      <c r="C2285" t="s">
        <v>52</v>
      </c>
      <c r="D2285">
        <v>1954</v>
      </c>
      <c r="E2285" t="s">
        <v>2964</v>
      </c>
      <c r="Q2285" t="s">
        <v>6</v>
      </c>
      <c r="R2285" t="s">
        <v>6</v>
      </c>
      <c r="S2285" t="s">
        <v>6</v>
      </c>
      <c r="T2285" t="s">
        <v>2957</v>
      </c>
      <c r="U2285" t="s">
        <v>2958</v>
      </c>
      <c r="V2285" t="s">
        <v>2959</v>
      </c>
      <c r="W2285" t="s">
        <v>6</v>
      </c>
      <c r="X2285" t="s">
        <v>6</v>
      </c>
      <c r="Y2285" t="s">
        <v>6</v>
      </c>
      <c r="Z2285" t="s">
        <v>2960</v>
      </c>
      <c r="AA2285" t="s">
        <v>6</v>
      </c>
      <c r="AB2285" t="s">
        <v>2239</v>
      </c>
      <c r="AC2285" t="s">
        <v>566</v>
      </c>
    </row>
    <row r="2286" spans="1:29" x14ac:dyDescent="0.25">
      <c r="A2286" t="s">
        <v>343</v>
      </c>
      <c r="B2286">
        <v>243</v>
      </c>
      <c r="C2286" t="s">
        <v>52</v>
      </c>
      <c r="D2286">
        <v>1955</v>
      </c>
      <c r="E2286" t="s">
        <v>2965</v>
      </c>
      <c r="Q2286" t="s">
        <v>6</v>
      </c>
      <c r="R2286" t="s">
        <v>6</v>
      </c>
      <c r="S2286" t="s">
        <v>6</v>
      </c>
      <c r="T2286" t="s">
        <v>2957</v>
      </c>
      <c r="U2286" t="s">
        <v>2958</v>
      </c>
      <c r="V2286" t="s">
        <v>2959</v>
      </c>
      <c r="W2286" t="s">
        <v>6</v>
      </c>
      <c r="X2286" t="s">
        <v>6</v>
      </c>
      <c r="Y2286" t="s">
        <v>6</v>
      </c>
      <c r="Z2286" t="s">
        <v>2960</v>
      </c>
      <c r="AA2286" t="s">
        <v>6</v>
      </c>
      <c r="AB2286" t="s">
        <v>2239</v>
      </c>
      <c r="AC2286" t="s">
        <v>566</v>
      </c>
    </row>
    <row r="2287" spans="1:29" x14ac:dyDescent="0.25">
      <c r="A2287" t="s">
        <v>343</v>
      </c>
      <c r="B2287">
        <v>243</v>
      </c>
      <c r="C2287" t="s">
        <v>52</v>
      </c>
      <c r="D2287">
        <v>1956</v>
      </c>
      <c r="E2287" t="s">
        <v>2966</v>
      </c>
      <c r="Q2287" t="s">
        <v>6</v>
      </c>
      <c r="R2287" t="s">
        <v>6</v>
      </c>
      <c r="S2287" t="s">
        <v>6</v>
      </c>
      <c r="T2287" t="s">
        <v>2957</v>
      </c>
      <c r="U2287" t="s">
        <v>2958</v>
      </c>
      <c r="V2287" t="s">
        <v>2959</v>
      </c>
      <c r="W2287" t="s">
        <v>6</v>
      </c>
      <c r="X2287" t="s">
        <v>6</v>
      </c>
      <c r="Y2287" t="s">
        <v>6</v>
      </c>
      <c r="Z2287" t="s">
        <v>2960</v>
      </c>
      <c r="AA2287" t="s">
        <v>6</v>
      </c>
      <c r="AB2287" t="s">
        <v>2239</v>
      </c>
      <c r="AC2287" t="s">
        <v>566</v>
      </c>
    </row>
    <row r="2288" spans="1:29" x14ac:dyDescent="0.25">
      <c r="A2288" t="s">
        <v>343</v>
      </c>
      <c r="B2288">
        <v>243</v>
      </c>
      <c r="C2288" t="s">
        <v>52</v>
      </c>
      <c r="D2288">
        <v>1957</v>
      </c>
      <c r="E2288" t="s">
        <v>2967</v>
      </c>
      <c r="Q2288" t="s">
        <v>6</v>
      </c>
      <c r="R2288" t="s">
        <v>6</v>
      </c>
      <c r="S2288" t="s">
        <v>6</v>
      </c>
      <c r="T2288" t="s">
        <v>2957</v>
      </c>
      <c r="U2288" t="s">
        <v>2958</v>
      </c>
      <c r="V2288" t="s">
        <v>2959</v>
      </c>
      <c r="W2288" t="s">
        <v>6</v>
      </c>
      <c r="X2288" t="s">
        <v>6</v>
      </c>
      <c r="Y2288" t="s">
        <v>6</v>
      </c>
      <c r="Z2288" t="s">
        <v>2960</v>
      </c>
      <c r="AA2288" t="s">
        <v>6</v>
      </c>
      <c r="AB2288" t="s">
        <v>2239</v>
      </c>
      <c r="AC2288" t="s">
        <v>566</v>
      </c>
    </row>
    <row r="2289" spans="1:29" x14ac:dyDescent="0.25">
      <c r="A2289" t="s">
        <v>343</v>
      </c>
      <c r="B2289">
        <v>243</v>
      </c>
      <c r="C2289" t="s">
        <v>52</v>
      </c>
      <c r="D2289">
        <v>1958</v>
      </c>
      <c r="E2289" t="s">
        <v>2968</v>
      </c>
      <c r="Q2289" t="s">
        <v>6</v>
      </c>
      <c r="R2289" t="s">
        <v>6</v>
      </c>
      <c r="S2289" t="s">
        <v>6</v>
      </c>
      <c r="T2289" t="s">
        <v>2957</v>
      </c>
      <c r="U2289" t="s">
        <v>2958</v>
      </c>
      <c r="V2289" t="s">
        <v>2959</v>
      </c>
      <c r="W2289" t="s">
        <v>6</v>
      </c>
      <c r="X2289" t="s">
        <v>6</v>
      </c>
      <c r="Y2289" t="s">
        <v>6</v>
      </c>
      <c r="Z2289" t="s">
        <v>2960</v>
      </c>
      <c r="AA2289" t="s">
        <v>6</v>
      </c>
      <c r="AB2289" t="s">
        <v>2239</v>
      </c>
      <c r="AC2289" t="s">
        <v>566</v>
      </c>
    </row>
    <row r="2290" spans="1:29" x14ac:dyDescent="0.25">
      <c r="A2290" t="s">
        <v>343</v>
      </c>
      <c r="B2290">
        <v>243</v>
      </c>
      <c r="C2290" t="s">
        <v>52</v>
      </c>
      <c r="D2290">
        <v>1959</v>
      </c>
      <c r="E2290" t="s">
        <v>2969</v>
      </c>
      <c r="Q2290" t="s">
        <v>6</v>
      </c>
      <c r="R2290" t="s">
        <v>6</v>
      </c>
      <c r="S2290" t="s">
        <v>6</v>
      </c>
      <c r="T2290" t="s">
        <v>2957</v>
      </c>
      <c r="U2290" t="s">
        <v>2958</v>
      </c>
      <c r="V2290" t="s">
        <v>2959</v>
      </c>
      <c r="W2290" t="s">
        <v>6</v>
      </c>
      <c r="X2290" t="s">
        <v>6</v>
      </c>
      <c r="Y2290" t="s">
        <v>6</v>
      </c>
      <c r="Z2290" t="s">
        <v>2960</v>
      </c>
      <c r="AA2290" t="s">
        <v>6</v>
      </c>
      <c r="AB2290" t="s">
        <v>2239</v>
      </c>
      <c r="AC2290" t="s">
        <v>566</v>
      </c>
    </row>
    <row r="2291" spans="1:29" x14ac:dyDescent="0.25">
      <c r="A2291" t="s">
        <v>343</v>
      </c>
      <c r="B2291">
        <v>243</v>
      </c>
      <c r="C2291" t="s">
        <v>52</v>
      </c>
      <c r="D2291">
        <v>1960</v>
      </c>
      <c r="E2291" t="s">
        <v>2970</v>
      </c>
      <c r="Q2291" t="s">
        <v>6</v>
      </c>
      <c r="R2291" t="s">
        <v>6</v>
      </c>
      <c r="S2291" t="s">
        <v>6</v>
      </c>
      <c r="T2291" t="s">
        <v>2957</v>
      </c>
      <c r="U2291" t="s">
        <v>2958</v>
      </c>
      <c r="V2291" t="s">
        <v>2959</v>
      </c>
      <c r="W2291" t="s">
        <v>6</v>
      </c>
      <c r="X2291" t="s">
        <v>6</v>
      </c>
      <c r="Y2291" t="s">
        <v>6</v>
      </c>
      <c r="Z2291" t="s">
        <v>2960</v>
      </c>
      <c r="AA2291" t="s">
        <v>6</v>
      </c>
      <c r="AB2291" t="s">
        <v>2239</v>
      </c>
      <c r="AC2291" t="s">
        <v>566</v>
      </c>
    </row>
    <row r="2292" spans="1:29" x14ac:dyDescent="0.25">
      <c r="A2292" t="s">
        <v>343</v>
      </c>
      <c r="B2292">
        <v>243</v>
      </c>
      <c r="C2292" t="s">
        <v>52</v>
      </c>
      <c r="D2292">
        <v>1961</v>
      </c>
      <c r="E2292" t="s">
        <v>2971</v>
      </c>
      <c r="Q2292" t="s">
        <v>6</v>
      </c>
      <c r="R2292" t="s">
        <v>6</v>
      </c>
      <c r="S2292" t="s">
        <v>6</v>
      </c>
      <c r="T2292" t="s">
        <v>2957</v>
      </c>
      <c r="U2292" t="s">
        <v>2958</v>
      </c>
      <c r="V2292" t="s">
        <v>2959</v>
      </c>
      <c r="W2292" t="s">
        <v>6</v>
      </c>
      <c r="X2292" t="s">
        <v>6</v>
      </c>
      <c r="Y2292" t="s">
        <v>6</v>
      </c>
      <c r="Z2292" t="s">
        <v>2960</v>
      </c>
      <c r="AA2292" t="s">
        <v>6</v>
      </c>
      <c r="AB2292" t="s">
        <v>2239</v>
      </c>
      <c r="AC2292" t="s">
        <v>566</v>
      </c>
    </row>
    <row r="2293" spans="1:29" x14ac:dyDescent="0.25">
      <c r="A2293" t="s">
        <v>343</v>
      </c>
      <c r="B2293">
        <v>243</v>
      </c>
      <c r="C2293" t="s">
        <v>52</v>
      </c>
      <c r="D2293">
        <v>1962</v>
      </c>
      <c r="E2293" t="s">
        <v>2972</v>
      </c>
      <c r="Q2293" t="s">
        <v>6</v>
      </c>
      <c r="R2293" t="s">
        <v>6</v>
      </c>
      <c r="S2293" t="s">
        <v>6</v>
      </c>
      <c r="T2293" t="s">
        <v>2957</v>
      </c>
      <c r="U2293" t="s">
        <v>2958</v>
      </c>
      <c r="V2293" t="s">
        <v>2959</v>
      </c>
      <c r="W2293" t="s">
        <v>6</v>
      </c>
      <c r="X2293" t="s">
        <v>6</v>
      </c>
      <c r="Y2293" t="s">
        <v>6</v>
      </c>
      <c r="Z2293" t="s">
        <v>2960</v>
      </c>
      <c r="AA2293" t="s">
        <v>6</v>
      </c>
      <c r="AB2293" t="s">
        <v>2239</v>
      </c>
      <c r="AC2293" t="s">
        <v>566</v>
      </c>
    </row>
    <row r="2294" spans="1:29" x14ac:dyDescent="0.25">
      <c r="A2294" t="s">
        <v>343</v>
      </c>
      <c r="B2294">
        <v>243</v>
      </c>
      <c r="C2294" t="s">
        <v>52</v>
      </c>
      <c r="D2294">
        <v>1963</v>
      </c>
      <c r="E2294" t="s">
        <v>2973</v>
      </c>
      <c r="Q2294" t="s">
        <v>6</v>
      </c>
      <c r="R2294" t="s">
        <v>6</v>
      </c>
      <c r="S2294" t="s">
        <v>6</v>
      </c>
      <c r="T2294" t="s">
        <v>2957</v>
      </c>
      <c r="U2294" t="s">
        <v>2958</v>
      </c>
      <c r="V2294" t="s">
        <v>2959</v>
      </c>
      <c r="W2294" t="s">
        <v>6</v>
      </c>
      <c r="X2294" t="s">
        <v>6</v>
      </c>
      <c r="Y2294" t="s">
        <v>6</v>
      </c>
      <c r="Z2294" t="s">
        <v>2960</v>
      </c>
      <c r="AA2294" t="s">
        <v>6</v>
      </c>
      <c r="AB2294" t="s">
        <v>2239</v>
      </c>
      <c r="AC2294" t="s">
        <v>566</v>
      </c>
    </row>
    <row r="2295" spans="1:29" x14ac:dyDescent="0.25">
      <c r="A2295" t="s">
        <v>343</v>
      </c>
      <c r="B2295">
        <v>243</v>
      </c>
      <c r="C2295" t="s">
        <v>52</v>
      </c>
      <c r="D2295">
        <v>1964</v>
      </c>
      <c r="E2295" t="s">
        <v>2974</v>
      </c>
      <c r="Q2295" t="s">
        <v>6</v>
      </c>
      <c r="R2295" t="s">
        <v>6</v>
      </c>
      <c r="S2295" t="s">
        <v>6</v>
      </c>
      <c r="T2295" t="s">
        <v>2957</v>
      </c>
      <c r="U2295" t="s">
        <v>2958</v>
      </c>
      <c r="V2295" t="s">
        <v>2959</v>
      </c>
      <c r="W2295" t="s">
        <v>6</v>
      </c>
      <c r="X2295" t="s">
        <v>6</v>
      </c>
      <c r="Y2295" t="s">
        <v>6</v>
      </c>
      <c r="Z2295" t="s">
        <v>2960</v>
      </c>
      <c r="AA2295" t="s">
        <v>6</v>
      </c>
      <c r="AB2295" t="s">
        <v>2239</v>
      </c>
      <c r="AC2295" t="s">
        <v>566</v>
      </c>
    </row>
    <row r="2296" spans="1:29" x14ac:dyDescent="0.25">
      <c r="A2296" t="s">
        <v>343</v>
      </c>
      <c r="B2296">
        <v>243</v>
      </c>
      <c r="C2296" t="s">
        <v>52</v>
      </c>
      <c r="D2296">
        <v>1965</v>
      </c>
      <c r="E2296" t="s">
        <v>2975</v>
      </c>
      <c r="Q2296" t="s">
        <v>6</v>
      </c>
      <c r="R2296" t="s">
        <v>6</v>
      </c>
      <c r="S2296" t="s">
        <v>6</v>
      </c>
      <c r="T2296" t="s">
        <v>2957</v>
      </c>
      <c r="U2296" t="s">
        <v>2958</v>
      </c>
      <c r="V2296" t="s">
        <v>2959</v>
      </c>
      <c r="W2296" t="s">
        <v>6</v>
      </c>
      <c r="X2296" t="s">
        <v>6</v>
      </c>
      <c r="Y2296" t="s">
        <v>6</v>
      </c>
      <c r="Z2296" t="s">
        <v>2960</v>
      </c>
      <c r="AA2296" t="s">
        <v>6</v>
      </c>
      <c r="AB2296" t="s">
        <v>2239</v>
      </c>
      <c r="AC2296" t="s">
        <v>566</v>
      </c>
    </row>
    <row r="2297" spans="1:29" x14ac:dyDescent="0.25">
      <c r="A2297" t="s">
        <v>343</v>
      </c>
      <c r="B2297">
        <v>243</v>
      </c>
      <c r="C2297" t="s">
        <v>52</v>
      </c>
      <c r="D2297">
        <v>1966</v>
      </c>
      <c r="E2297" t="s">
        <v>2976</v>
      </c>
      <c r="Q2297" t="s">
        <v>6</v>
      </c>
      <c r="R2297" t="s">
        <v>6</v>
      </c>
      <c r="S2297" t="s">
        <v>6</v>
      </c>
      <c r="T2297" t="s">
        <v>2957</v>
      </c>
      <c r="U2297" t="s">
        <v>2958</v>
      </c>
      <c r="V2297" t="s">
        <v>2959</v>
      </c>
      <c r="W2297" t="s">
        <v>6</v>
      </c>
      <c r="X2297" t="s">
        <v>6</v>
      </c>
      <c r="Y2297" t="s">
        <v>6</v>
      </c>
      <c r="Z2297" t="s">
        <v>2960</v>
      </c>
      <c r="AA2297" t="s">
        <v>6</v>
      </c>
      <c r="AB2297" t="s">
        <v>2239</v>
      </c>
      <c r="AC2297" t="s">
        <v>566</v>
      </c>
    </row>
    <row r="2298" spans="1:29" x14ac:dyDescent="0.25">
      <c r="A2298" t="s">
        <v>343</v>
      </c>
      <c r="B2298">
        <v>243</v>
      </c>
      <c r="C2298" t="s">
        <v>52</v>
      </c>
      <c r="D2298">
        <v>1967</v>
      </c>
      <c r="E2298" t="s">
        <v>2977</v>
      </c>
      <c r="Q2298" t="s">
        <v>6</v>
      </c>
      <c r="R2298" t="s">
        <v>6</v>
      </c>
      <c r="S2298" t="s">
        <v>6</v>
      </c>
      <c r="T2298" t="s">
        <v>2957</v>
      </c>
      <c r="U2298" t="s">
        <v>2958</v>
      </c>
      <c r="V2298" t="s">
        <v>2959</v>
      </c>
      <c r="W2298" t="s">
        <v>6</v>
      </c>
      <c r="X2298" t="s">
        <v>6</v>
      </c>
      <c r="Y2298" t="s">
        <v>6</v>
      </c>
      <c r="Z2298" t="s">
        <v>2960</v>
      </c>
      <c r="AA2298" t="s">
        <v>6</v>
      </c>
      <c r="AB2298" t="s">
        <v>2239</v>
      </c>
      <c r="AC2298" t="s">
        <v>566</v>
      </c>
    </row>
    <row r="2299" spans="1:29" x14ac:dyDescent="0.25">
      <c r="A2299" t="s">
        <v>343</v>
      </c>
      <c r="B2299">
        <v>243</v>
      </c>
      <c r="C2299" t="s">
        <v>52</v>
      </c>
      <c r="D2299">
        <v>1968</v>
      </c>
      <c r="E2299" t="s">
        <v>2978</v>
      </c>
      <c r="Q2299" t="s">
        <v>6</v>
      </c>
      <c r="R2299" t="s">
        <v>6</v>
      </c>
      <c r="S2299" t="s">
        <v>6</v>
      </c>
      <c r="T2299" t="s">
        <v>2957</v>
      </c>
      <c r="U2299" t="s">
        <v>2958</v>
      </c>
      <c r="V2299" t="s">
        <v>2959</v>
      </c>
      <c r="W2299" t="s">
        <v>6</v>
      </c>
      <c r="X2299" t="s">
        <v>6</v>
      </c>
      <c r="Y2299" t="s">
        <v>6</v>
      </c>
      <c r="Z2299" t="s">
        <v>2960</v>
      </c>
      <c r="AA2299" t="s">
        <v>6</v>
      </c>
      <c r="AB2299" t="s">
        <v>2239</v>
      </c>
      <c r="AC2299" t="s">
        <v>566</v>
      </c>
    </row>
    <row r="2300" spans="1:29" x14ac:dyDescent="0.25">
      <c r="A2300" t="s">
        <v>343</v>
      </c>
      <c r="B2300">
        <v>243</v>
      </c>
      <c r="C2300" t="s">
        <v>52</v>
      </c>
      <c r="D2300">
        <v>1969</v>
      </c>
      <c r="E2300" t="s">
        <v>2979</v>
      </c>
      <c r="Q2300" t="s">
        <v>6</v>
      </c>
      <c r="R2300" t="s">
        <v>6</v>
      </c>
      <c r="S2300" t="s">
        <v>6</v>
      </c>
      <c r="T2300" t="s">
        <v>2957</v>
      </c>
      <c r="U2300" t="s">
        <v>2958</v>
      </c>
      <c r="V2300" t="s">
        <v>2959</v>
      </c>
      <c r="W2300" t="s">
        <v>6</v>
      </c>
      <c r="X2300" t="s">
        <v>6</v>
      </c>
      <c r="Y2300" t="s">
        <v>6</v>
      </c>
      <c r="Z2300" t="s">
        <v>2960</v>
      </c>
      <c r="AA2300" t="s">
        <v>6</v>
      </c>
      <c r="AB2300" t="s">
        <v>2239</v>
      </c>
      <c r="AC2300" t="s">
        <v>566</v>
      </c>
    </row>
    <row r="2301" spans="1:29" x14ac:dyDescent="0.25">
      <c r="A2301" t="s">
        <v>343</v>
      </c>
      <c r="B2301">
        <v>243</v>
      </c>
      <c r="C2301" t="s">
        <v>52</v>
      </c>
      <c r="D2301">
        <v>1970</v>
      </c>
      <c r="E2301" t="s">
        <v>2980</v>
      </c>
      <c r="M2301">
        <v>17.980478000000002</v>
      </c>
      <c r="Q2301" t="s">
        <v>6</v>
      </c>
      <c r="R2301" t="s">
        <v>6</v>
      </c>
      <c r="S2301" t="s">
        <v>6</v>
      </c>
      <c r="T2301" t="s">
        <v>2957</v>
      </c>
      <c r="U2301" t="s">
        <v>2958</v>
      </c>
      <c r="V2301" t="s">
        <v>2959</v>
      </c>
      <c r="W2301" t="s">
        <v>6</v>
      </c>
      <c r="X2301" t="s">
        <v>6</v>
      </c>
      <c r="Y2301" t="s">
        <v>6</v>
      </c>
      <c r="Z2301" t="s">
        <v>2960</v>
      </c>
      <c r="AA2301" t="s">
        <v>6</v>
      </c>
      <c r="AB2301" t="s">
        <v>2239</v>
      </c>
      <c r="AC2301" t="s">
        <v>566</v>
      </c>
    </row>
    <row r="2302" spans="1:29" x14ac:dyDescent="0.25">
      <c r="A2302" t="s">
        <v>343</v>
      </c>
      <c r="B2302">
        <v>243</v>
      </c>
      <c r="C2302" t="s">
        <v>52</v>
      </c>
      <c r="D2302">
        <v>1971</v>
      </c>
      <c r="E2302" t="s">
        <v>2981</v>
      </c>
      <c r="M2302">
        <v>17.797779999999999</v>
      </c>
      <c r="Q2302" t="s">
        <v>6</v>
      </c>
      <c r="R2302" t="s">
        <v>6</v>
      </c>
      <c r="S2302" t="s">
        <v>6</v>
      </c>
      <c r="T2302" t="s">
        <v>2957</v>
      </c>
      <c r="U2302" t="s">
        <v>2958</v>
      </c>
      <c r="V2302" t="s">
        <v>2959</v>
      </c>
      <c r="W2302" t="s">
        <v>6</v>
      </c>
      <c r="X2302" t="s">
        <v>6</v>
      </c>
      <c r="Y2302" t="s">
        <v>6</v>
      </c>
      <c r="Z2302" t="s">
        <v>2960</v>
      </c>
      <c r="AA2302" t="s">
        <v>6</v>
      </c>
      <c r="AB2302" t="s">
        <v>2239</v>
      </c>
      <c r="AC2302" t="s">
        <v>566</v>
      </c>
    </row>
    <row r="2303" spans="1:29" x14ac:dyDescent="0.25">
      <c r="A2303" t="s">
        <v>343</v>
      </c>
      <c r="B2303">
        <v>243</v>
      </c>
      <c r="C2303" t="s">
        <v>52</v>
      </c>
      <c r="D2303">
        <v>1972</v>
      </c>
      <c r="E2303" t="s">
        <v>2982</v>
      </c>
      <c r="M2303">
        <v>16.358056000000001</v>
      </c>
      <c r="Q2303" t="s">
        <v>6</v>
      </c>
      <c r="R2303" t="s">
        <v>6</v>
      </c>
      <c r="S2303" t="s">
        <v>6</v>
      </c>
      <c r="T2303" t="s">
        <v>2957</v>
      </c>
      <c r="U2303" t="s">
        <v>2958</v>
      </c>
      <c r="V2303" t="s">
        <v>2959</v>
      </c>
      <c r="W2303" t="s">
        <v>6</v>
      </c>
      <c r="X2303" t="s">
        <v>6</v>
      </c>
      <c r="Y2303" t="s">
        <v>6</v>
      </c>
      <c r="Z2303" t="s">
        <v>2960</v>
      </c>
      <c r="AA2303" t="s">
        <v>6</v>
      </c>
      <c r="AB2303" t="s">
        <v>2239</v>
      </c>
      <c r="AC2303" t="s">
        <v>566</v>
      </c>
    </row>
    <row r="2304" spans="1:29" x14ac:dyDescent="0.25">
      <c r="A2304" t="s">
        <v>343</v>
      </c>
      <c r="B2304">
        <v>243</v>
      </c>
      <c r="C2304" t="s">
        <v>52</v>
      </c>
      <c r="D2304">
        <v>1973</v>
      </c>
      <c r="E2304" t="s">
        <v>2983</v>
      </c>
      <c r="M2304">
        <v>14.628113000000001</v>
      </c>
      <c r="Q2304" t="s">
        <v>6</v>
      </c>
      <c r="R2304" t="s">
        <v>6</v>
      </c>
      <c r="S2304" t="s">
        <v>6</v>
      </c>
      <c r="T2304" t="s">
        <v>2957</v>
      </c>
      <c r="U2304" t="s">
        <v>2958</v>
      </c>
      <c r="V2304" t="s">
        <v>2959</v>
      </c>
      <c r="W2304" t="s">
        <v>6</v>
      </c>
      <c r="X2304" t="s">
        <v>6</v>
      </c>
      <c r="Y2304" t="s">
        <v>6</v>
      </c>
      <c r="Z2304" t="s">
        <v>2960</v>
      </c>
      <c r="AA2304" t="s">
        <v>6</v>
      </c>
      <c r="AB2304" t="s">
        <v>2239</v>
      </c>
      <c r="AC2304" t="s">
        <v>566</v>
      </c>
    </row>
    <row r="2305" spans="1:29" x14ac:dyDescent="0.25">
      <c r="A2305" t="s">
        <v>343</v>
      </c>
      <c r="B2305">
        <v>243</v>
      </c>
      <c r="C2305" t="s">
        <v>52</v>
      </c>
      <c r="D2305">
        <v>1974</v>
      </c>
      <c r="E2305" t="s">
        <v>2984</v>
      </c>
      <c r="M2305">
        <v>14.622142</v>
      </c>
      <c r="Q2305" t="s">
        <v>6</v>
      </c>
      <c r="R2305" t="s">
        <v>6</v>
      </c>
      <c r="S2305" t="s">
        <v>6</v>
      </c>
      <c r="T2305" t="s">
        <v>2957</v>
      </c>
      <c r="U2305" t="s">
        <v>2958</v>
      </c>
      <c r="V2305" t="s">
        <v>2959</v>
      </c>
      <c r="W2305" t="s">
        <v>6</v>
      </c>
      <c r="X2305" t="s">
        <v>6</v>
      </c>
      <c r="Y2305" t="s">
        <v>6</v>
      </c>
      <c r="Z2305" t="s">
        <v>2960</v>
      </c>
      <c r="AA2305" t="s">
        <v>6</v>
      </c>
      <c r="AB2305" t="s">
        <v>2239</v>
      </c>
      <c r="AC2305" t="s">
        <v>566</v>
      </c>
    </row>
    <row r="2306" spans="1:29" x14ac:dyDescent="0.25">
      <c r="A2306" t="s">
        <v>343</v>
      </c>
      <c r="B2306">
        <v>243</v>
      </c>
      <c r="C2306" t="s">
        <v>52</v>
      </c>
      <c r="D2306">
        <v>1975</v>
      </c>
      <c r="E2306" t="s">
        <v>2985</v>
      </c>
      <c r="M2306">
        <v>13.094576999999999</v>
      </c>
      <c r="Q2306" t="s">
        <v>6</v>
      </c>
      <c r="R2306" t="s">
        <v>6</v>
      </c>
      <c r="S2306" t="s">
        <v>6</v>
      </c>
      <c r="T2306" t="s">
        <v>2957</v>
      </c>
      <c r="U2306" t="s">
        <v>2958</v>
      </c>
      <c r="V2306" t="s">
        <v>2959</v>
      </c>
      <c r="W2306" t="s">
        <v>6</v>
      </c>
      <c r="X2306" t="s">
        <v>6</v>
      </c>
      <c r="Y2306" t="s">
        <v>6</v>
      </c>
      <c r="Z2306" t="s">
        <v>2960</v>
      </c>
      <c r="AA2306" t="s">
        <v>6</v>
      </c>
      <c r="AB2306" t="s">
        <v>2239</v>
      </c>
      <c r="AC2306" t="s">
        <v>566</v>
      </c>
    </row>
    <row r="2307" spans="1:29" x14ac:dyDescent="0.25">
      <c r="A2307" t="s">
        <v>343</v>
      </c>
      <c r="B2307">
        <v>243</v>
      </c>
      <c r="C2307" t="s">
        <v>52</v>
      </c>
      <c r="D2307">
        <v>1976</v>
      </c>
      <c r="E2307" t="s">
        <v>2986</v>
      </c>
      <c r="M2307">
        <v>15.604201</v>
      </c>
      <c r="Q2307" t="s">
        <v>6</v>
      </c>
      <c r="R2307" t="s">
        <v>6</v>
      </c>
      <c r="S2307" t="s">
        <v>6</v>
      </c>
      <c r="T2307" t="s">
        <v>2957</v>
      </c>
      <c r="U2307" t="s">
        <v>2958</v>
      </c>
      <c r="V2307" t="s">
        <v>2959</v>
      </c>
      <c r="W2307" t="s">
        <v>6</v>
      </c>
      <c r="X2307" t="s">
        <v>6</v>
      </c>
      <c r="Y2307" t="s">
        <v>6</v>
      </c>
      <c r="Z2307" t="s">
        <v>2960</v>
      </c>
      <c r="AA2307" t="s">
        <v>6</v>
      </c>
      <c r="AB2307" t="s">
        <v>2239</v>
      </c>
      <c r="AC2307" t="s">
        <v>566</v>
      </c>
    </row>
    <row r="2308" spans="1:29" x14ac:dyDescent="0.25">
      <c r="A2308" t="s">
        <v>343</v>
      </c>
      <c r="B2308">
        <v>243</v>
      </c>
      <c r="C2308" t="s">
        <v>52</v>
      </c>
      <c r="D2308">
        <v>1977</v>
      </c>
      <c r="E2308" t="s">
        <v>2987</v>
      </c>
      <c r="M2308">
        <v>16.398160000000001</v>
      </c>
      <c r="Q2308" t="s">
        <v>6</v>
      </c>
      <c r="R2308" t="s">
        <v>6</v>
      </c>
      <c r="S2308" t="s">
        <v>6</v>
      </c>
      <c r="T2308" t="s">
        <v>2957</v>
      </c>
      <c r="U2308" t="s">
        <v>2958</v>
      </c>
      <c r="V2308" t="s">
        <v>2959</v>
      </c>
      <c r="W2308" t="s">
        <v>6</v>
      </c>
      <c r="X2308" t="s">
        <v>6</v>
      </c>
      <c r="Y2308" t="s">
        <v>6</v>
      </c>
      <c r="Z2308" t="s">
        <v>2960</v>
      </c>
      <c r="AA2308" t="s">
        <v>6</v>
      </c>
      <c r="AB2308" t="s">
        <v>2239</v>
      </c>
      <c r="AC2308" t="s">
        <v>566</v>
      </c>
    </row>
    <row r="2309" spans="1:29" x14ac:dyDescent="0.25">
      <c r="A2309" t="s">
        <v>343</v>
      </c>
      <c r="B2309">
        <v>243</v>
      </c>
      <c r="C2309" t="s">
        <v>52</v>
      </c>
      <c r="D2309">
        <v>1978</v>
      </c>
      <c r="E2309" t="s">
        <v>2988</v>
      </c>
      <c r="M2309">
        <v>20.855862999999999</v>
      </c>
      <c r="Q2309" t="s">
        <v>6</v>
      </c>
      <c r="R2309" t="s">
        <v>6</v>
      </c>
      <c r="S2309" t="s">
        <v>6</v>
      </c>
      <c r="T2309" t="s">
        <v>2957</v>
      </c>
      <c r="U2309" t="s">
        <v>2958</v>
      </c>
      <c r="V2309" t="s">
        <v>2959</v>
      </c>
      <c r="W2309" t="s">
        <v>6</v>
      </c>
      <c r="X2309" t="s">
        <v>6</v>
      </c>
      <c r="Y2309" t="s">
        <v>6</v>
      </c>
      <c r="Z2309" t="s">
        <v>2960</v>
      </c>
      <c r="AA2309" t="s">
        <v>6</v>
      </c>
      <c r="AB2309" t="s">
        <v>2239</v>
      </c>
      <c r="AC2309" t="s">
        <v>566</v>
      </c>
    </row>
    <row r="2310" spans="1:29" x14ac:dyDescent="0.25">
      <c r="A2310" t="s">
        <v>343</v>
      </c>
      <c r="B2310">
        <v>243</v>
      </c>
      <c r="C2310" t="s">
        <v>52</v>
      </c>
      <c r="D2310">
        <v>1979</v>
      </c>
      <c r="E2310" t="s">
        <v>2989</v>
      </c>
      <c r="M2310">
        <v>23.954317</v>
      </c>
      <c r="Q2310" t="s">
        <v>6</v>
      </c>
      <c r="R2310" t="s">
        <v>6</v>
      </c>
      <c r="S2310" t="s">
        <v>6</v>
      </c>
      <c r="T2310" t="s">
        <v>2957</v>
      </c>
      <c r="U2310" t="s">
        <v>2958</v>
      </c>
      <c r="V2310" t="s">
        <v>2959</v>
      </c>
      <c r="W2310" t="s">
        <v>6</v>
      </c>
      <c r="X2310" t="s">
        <v>6</v>
      </c>
      <c r="Y2310" t="s">
        <v>6</v>
      </c>
      <c r="Z2310" t="s">
        <v>2960</v>
      </c>
      <c r="AA2310" t="s">
        <v>6</v>
      </c>
      <c r="AB2310" t="s">
        <v>2239</v>
      </c>
      <c r="AC2310" t="s">
        <v>566</v>
      </c>
    </row>
    <row r="2311" spans="1:29" x14ac:dyDescent="0.25">
      <c r="A2311" t="s">
        <v>343</v>
      </c>
      <c r="B2311">
        <v>243</v>
      </c>
      <c r="C2311" t="s">
        <v>52</v>
      </c>
      <c r="D2311">
        <v>1980</v>
      </c>
      <c r="E2311" t="s">
        <v>2990</v>
      </c>
      <c r="M2311">
        <v>14.908376000000001</v>
      </c>
      <c r="Q2311" t="s">
        <v>6</v>
      </c>
      <c r="R2311" t="s">
        <v>6</v>
      </c>
      <c r="S2311" t="s">
        <v>6</v>
      </c>
      <c r="T2311" t="s">
        <v>2957</v>
      </c>
      <c r="U2311" t="s">
        <v>2958</v>
      </c>
      <c r="V2311" t="s">
        <v>2959</v>
      </c>
      <c r="W2311" t="s">
        <v>6</v>
      </c>
      <c r="X2311" t="s">
        <v>6</v>
      </c>
      <c r="Y2311" t="s">
        <v>6</v>
      </c>
      <c r="Z2311" t="s">
        <v>2960</v>
      </c>
      <c r="AA2311" t="s">
        <v>6</v>
      </c>
      <c r="AB2311" t="s">
        <v>2239</v>
      </c>
      <c r="AC2311" t="s">
        <v>566</v>
      </c>
    </row>
    <row r="2312" spans="1:29" x14ac:dyDescent="0.25">
      <c r="A2312" t="s">
        <v>343</v>
      </c>
      <c r="B2312">
        <v>243</v>
      </c>
      <c r="C2312" t="s">
        <v>52</v>
      </c>
      <c r="D2312">
        <v>1981</v>
      </c>
      <c r="E2312" t="s">
        <v>2991</v>
      </c>
      <c r="M2312">
        <v>28.674963000000002</v>
      </c>
      <c r="Q2312" t="s">
        <v>6</v>
      </c>
      <c r="R2312" t="s">
        <v>6</v>
      </c>
      <c r="S2312" t="s">
        <v>6</v>
      </c>
      <c r="T2312" t="s">
        <v>2957</v>
      </c>
      <c r="U2312" t="s">
        <v>2958</v>
      </c>
      <c r="V2312" t="s">
        <v>2959</v>
      </c>
      <c r="W2312" t="s">
        <v>6</v>
      </c>
      <c r="X2312" t="s">
        <v>6</v>
      </c>
      <c r="Y2312" t="s">
        <v>6</v>
      </c>
      <c r="Z2312" t="s">
        <v>2960</v>
      </c>
      <c r="AA2312" t="s">
        <v>6</v>
      </c>
      <c r="AB2312" t="s">
        <v>2239</v>
      </c>
      <c r="AC2312" t="s">
        <v>566</v>
      </c>
    </row>
    <row r="2313" spans="1:29" x14ac:dyDescent="0.25">
      <c r="A2313" t="s">
        <v>343</v>
      </c>
      <c r="B2313">
        <v>243</v>
      </c>
      <c r="C2313" t="s">
        <v>52</v>
      </c>
      <c r="D2313">
        <v>1982</v>
      </c>
      <c r="E2313" t="s">
        <v>2992</v>
      </c>
      <c r="M2313">
        <v>31.870963</v>
      </c>
      <c r="Q2313" t="s">
        <v>6</v>
      </c>
      <c r="R2313" t="s">
        <v>6</v>
      </c>
      <c r="S2313" t="s">
        <v>6</v>
      </c>
      <c r="T2313" t="s">
        <v>2957</v>
      </c>
      <c r="U2313" t="s">
        <v>2958</v>
      </c>
      <c r="V2313" t="s">
        <v>2959</v>
      </c>
      <c r="W2313" t="s">
        <v>6</v>
      </c>
      <c r="X2313" t="s">
        <v>6</v>
      </c>
      <c r="Y2313" t="s">
        <v>6</v>
      </c>
      <c r="Z2313" t="s">
        <v>2960</v>
      </c>
      <c r="AA2313" t="s">
        <v>6</v>
      </c>
      <c r="AB2313" t="s">
        <v>2239</v>
      </c>
      <c r="AC2313" t="s">
        <v>566</v>
      </c>
    </row>
    <row r="2314" spans="1:29" x14ac:dyDescent="0.25">
      <c r="A2314" t="s">
        <v>343</v>
      </c>
      <c r="B2314">
        <v>243</v>
      </c>
      <c r="C2314" t="s">
        <v>52</v>
      </c>
      <c r="D2314">
        <v>1983</v>
      </c>
      <c r="E2314" t="s">
        <v>2993</v>
      </c>
      <c r="M2314">
        <v>32.886145999999997</v>
      </c>
      <c r="Q2314" t="s">
        <v>6</v>
      </c>
      <c r="R2314" t="s">
        <v>6</v>
      </c>
      <c r="S2314" t="s">
        <v>6</v>
      </c>
      <c r="T2314" t="s">
        <v>2957</v>
      </c>
      <c r="U2314" t="s">
        <v>2958</v>
      </c>
      <c r="V2314" t="s">
        <v>2959</v>
      </c>
      <c r="W2314" t="s">
        <v>6</v>
      </c>
      <c r="X2314" t="s">
        <v>6</v>
      </c>
      <c r="Y2314" t="s">
        <v>6</v>
      </c>
      <c r="Z2314" t="s">
        <v>2960</v>
      </c>
      <c r="AA2314" t="s">
        <v>6</v>
      </c>
      <c r="AB2314" t="s">
        <v>2239</v>
      </c>
      <c r="AC2314" t="s">
        <v>566</v>
      </c>
    </row>
    <row r="2315" spans="1:29" x14ac:dyDescent="0.25">
      <c r="A2315" t="s">
        <v>343</v>
      </c>
      <c r="B2315">
        <v>243</v>
      </c>
      <c r="C2315" t="s">
        <v>52</v>
      </c>
      <c r="D2315">
        <v>1984</v>
      </c>
      <c r="E2315" t="s">
        <v>2994</v>
      </c>
      <c r="M2315">
        <v>28.914093000000001</v>
      </c>
      <c r="Q2315" t="s">
        <v>6</v>
      </c>
      <c r="R2315" t="s">
        <v>6</v>
      </c>
      <c r="S2315" t="s">
        <v>6</v>
      </c>
      <c r="T2315" t="s">
        <v>2957</v>
      </c>
      <c r="U2315" t="s">
        <v>2958</v>
      </c>
      <c r="V2315" t="s">
        <v>2959</v>
      </c>
      <c r="W2315" t="s">
        <v>6</v>
      </c>
      <c r="X2315" t="s">
        <v>6</v>
      </c>
      <c r="Y2315" t="s">
        <v>6</v>
      </c>
      <c r="Z2315" t="s">
        <v>2960</v>
      </c>
      <c r="AA2315" t="s">
        <v>6</v>
      </c>
      <c r="AB2315" t="s">
        <v>2239</v>
      </c>
      <c r="AC2315" t="s">
        <v>566</v>
      </c>
    </row>
    <row r="2316" spans="1:29" x14ac:dyDescent="0.25">
      <c r="A2316" t="s">
        <v>343</v>
      </c>
      <c r="B2316">
        <v>243</v>
      </c>
      <c r="C2316" t="s">
        <v>52</v>
      </c>
      <c r="D2316">
        <v>1985</v>
      </c>
      <c r="E2316" t="s">
        <v>2995</v>
      </c>
      <c r="M2316">
        <v>66.566540000000003</v>
      </c>
      <c r="Q2316" t="s">
        <v>6</v>
      </c>
      <c r="R2316" t="s">
        <v>6</v>
      </c>
      <c r="S2316" t="s">
        <v>6</v>
      </c>
      <c r="T2316" t="s">
        <v>2957</v>
      </c>
      <c r="U2316" t="s">
        <v>2958</v>
      </c>
      <c r="V2316" t="s">
        <v>2959</v>
      </c>
      <c r="W2316" t="s">
        <v>6</v>
      </c>
      <c r="X2316" t="s">
        <v>6</v>
      </c>
      <c r="Y2316" t="s">
        <v>6</v>
      </c>
      <c r="Z2316" t="s">
        <v>2960</v>
      </c>
      <c r="AA2316" t="s">
        <v>6</v>
      </c>
      <c r="AB2316" t="s">
        <v>2239</v>
      </c>
      <c r="AC2316" t="s">
        <v>566</v>
      </c>
    </row>
    <row r="2317" spans="1:29" x14ac:dyDescent="0.25">
      <c r="A2317" t="s">
        <v>343</v>
      </c>
      <c r="B2317">
        <v>243</v>
      </c>
      <c r="C2317" t="s">
        <v>52</v>
      </c>
      <c r="D2317">
        <v>1986</v>
      </c>
      <c r="E2317" t="s">
        <v>2996</v>
      </c>
      <c r="M2317">
        <v>63.244698</v>
      </c>
      <c r="Q2317" t="s">
        <v>6</v>
      </c>
      <c r="R2317" t="s">
        <v>6</v>
      </c>
      <c r="S2317" t="s">
        <v>6</v>
      </c>
      <c r="T2317" t="s">
        <v>2957</v>
      </c>
      <c r="U2317" t="s">
        <v>2958</v>
      </c>
      <c r="V2317" t="s">
        <v>2959</v>
      </c>
      <c r="W2317" t="s">
        <v>6</v>
      </c>
      <c r="X2317" t="s">
        <v>6</v>
      </c>
      <c r="Y2317" t="s">
        <v>6</v>
      </c>
      <c r="Z2317" t="s">
        <v>2960</v>
      </c>
      <c r="AA2317" t="s">
        <v>6</v>
      </c>
      <c r="AB2317" t="s">
        <v>2239</v>
      </c>
      <c r="AC2317" t="s">
        <v>566</v>
      </c>
    </row>
    <row r="2318" spans="1:29" x14ac:dyDescent="0.25">
      <c r="A2318" t="s">
        <v>343</v>
      </c>
      <c r="B2318">
        <v>243</v>
      </c>
      <c r="C2318" t="s">
        <v>52</v>
      </c>
      <c r="D2318">
        <v>1987</v>
      </c>
      <c r="E2318" t="s">
        <v>2997</v>
      </c>
      <c r="M2318">
        <v>83.021299999999997</v>
      </c>
      <c r="Q2318" t="s">
        <v>6</v>
      </c>
      <c r="R2318" t="s">
        <v>6</v>
      </c>
      <c r="S2318" t="s">
        <v>6</v>
      </c>
      <c r="T2318" t="s">
        <v>2957</v>
      </c>
      <c r="U2318" t="s">
        <v>2958</v>
      </c>
      <c r="V2318" t="s">
        <v>2959</v>
      </c>
      <c r="W2318" t="s">
        <v>6</v>
      </c>
      <c r="X2318" t="s">
        <v>6</v>
      </c>
      <c r="Y2318" t="s">
        <v>6</v>
      </c>
      <c r="Z2318" t="s">
        <v>2960</v>
      </c>
      <c r="AA2318" t="s">
        <v>6</v>
      </c>
      <c r="AB2318" t="s">
        <v>2239</v>
      </c>
      <c r="AC2318" t="s">
        <v>566</v>
      </c>
    </row>
    <row r="2319" spans="1:29" x14ac:dyDescent="0.25">
      <c r="A2319" t="s">
        <v>343</v>
      </c>
      <c r="B2319">
        <v>243</v>
      </c>
      <c r="C2319" t="s">
        <v>52</v>
      </c>
      <c r="D2319">
        <v>1988</v>
      </c>
      <c r="E2319" t="s">
        <v>2998</v>
      </c>
      <c r="M2319">
        <v>76.922300000000007</v>
      </c>
      <c r="Q2319" t="s">
        <v>6</v>
      </c>
      <c r="R2319" t="s">
        <v>6</v>
      </c>
      <c r="S2319" t="s">
        <v>6</v>
      </c>
      <c r="T2319" t="s">
        <v>2957</v>
      </c>
      <c r="U2319" t="s">
        <v>2958</v>
      </c>
      <c r="V2319" t="s">
        <v>2959</v>
      </c>
      <c r="W2319" t="s">
        <v>6</v>
      </c>
      <c r="X2319" t="s">
        <v>6</v>
      </c>
      <c r="Y2319" t="s">
        <v>6</v>
      </c>
      <c r="Z2319" t="s">
        <v>2960</v>
      </c>
      <c r="AA2319" t="s">
        <v>6</v>
      </c>
      <c r="AB2319" t="s">
        <v>2239</v>
      </c>
      <c r="AC2319" t="s">
        <v>566</v>
      </c>
    </row>
    <row r="2320" spans="1:29" x14ac:dyDescent="0.25">
      <c r="A2320" t="s">
        <v>343</v>
      </c>
      <c r="B2320">
        <v>243</v>
      </c>
      <c r="C2320" t="s">
        <v>52</v>
      </c>
      <c r="D2320">
        <v>1989</v>
      </c>
      <c r="E2320" t="s">
        <v>2999</v>
      </c>
      <c r="M2320">
        <v>62.432617</v>
      </c>
      <c r="Q2320" t="s">
        <v>6</v>
      </c>
      <c r="R2320" t="s">
        <v>6</v>
      </c>
      <c r="S2320" t="s">
        <v>6</v>
      </c>
      <c r="T2320" t="s">
        <v>2957</v>
      </c>
      <c r="U2320" t="s">
        <v>2958</v>
      </c>
      <c r="V2320" t="s">
        <v>2959</v>
      </c>
      <c r="W2320" t="s">
        <v>6</v>
      </c>
      <c r="X2320" t="s">
        <v>6</v>
      </c>
      <c r="Y2320" t="s">
        <v>6</v>
      </c>
      <c r="Z2320" t="s">
        <v>2960</v>
      </c>
      <c r="AA2320" t="s">
        <v>6</v>
      </c>
      <c r="AB2320" t="s">
        <v>2239</v>
      </c>
      <c r="AC2320" t="s">
        <v>566</v>
      </c>
    </row>
    <row r="2321" spans="1:29" x14ac:dyDescent="0.25">
      <c r="A2321" t="s">
        <v>343</v>
      </c>
      <c r="B2321">
        <v>243</v>
      </c>
      <c r="C2321" t="s">
        <v>52</v>
      </c>
      <c r="D2321">
        <v>1990</v>
      </c>
      <c r="E2321" t="s">
        <v>3000</v>
      </c>
      <c r="M2321">
        <v>83.558530000000005</v>
      </c>
      <c r="Q2321" t="s">
        <v>6</v>
      </c>
      <c r="R2321" t="s">
        <v>6</v>
      </c>
      <c r="S2321" t="s">
        <v>6</v>
      </c>
      <c r="T2321" t="s">
        <v>2957</v>
      </c>
      <c r="U2321" t="s">
        <v>2958</v>
      </c>
      <c r="V2321" t="s">
        <v>2959</v>
      </c>
      <c r="W2321" t="s">
        <v>6</v>
      </c>
      <c r="X2321" t="s">
        <v>6</v>
      </c>
      <c r="Y2321" t="s">
        <v>6</v>
      </c>
      <c r="Z2321" t="s">
        <v>2960</v>
      </c>
      <c r="AA2321" t="s">
        <v>6</v>
      </c>
      <c r="AB2321" t="s">
        <v>2239</v>
      </c>
      <c r="AC2321" t="s">
        <v>566</v>
      </c>
    </row>
    <row r="2322" spans="1:29" x14ac:dyDescent="0.25">
      <c r="A2322" t="s">
        <v>343</v>
      </c>
      <c r="B2322">
        <v>243</v>
      </c>
      <c r="C2322" t="s">
        <v>52</v>
      </c>
      <c r="D2322">
        <v>1991</v>
      </c>
      <c r="E2322" t="s">
        <v>3001</v>
      </c>
      <c r="I2322">
        <v>17.091438</v>
      </c>
      <c r="M2322">
        <v>47.661828</v>
      </c>
      <c r="P2322">
        <v>123.55191000000001</v>
      </c>
      <c r="Q2322" t="s">
        <v>6</v>
      </c>
      <c r="R2322" t="s">
        <v>6</v>
      </c>
      <c r="S2322" t="s">
        <v>6</v>
      </c>
      <c r="T2322" t="s">
        <v>2957</v>
      </c>
      <c r="U2322" t="s">
        <v>2958</v>
      </c>
      <c r="V2322" t="s">
        <v>2959</v>
      </c>
      <c r="W2322" t="s">
        <v>6</v>
      </c>
      <c r="X2322" t="s">
        <v>6</v>
      </c>
      <c r="Y2322" t="s">
        <v>6</v>
      </c>
      <c r="Z2322" t="s">
        <v>2960</v>
      </c>
      <c r="AA2322" t="s">
        <v>6</v>
      </c>
      <c r="AB2322" t="s">
        <v>2239</v>
      </c>
      <c r="AC2322" t="s">
        <v>566</v>
      </c>
    </row>
    <row r="2323" spans="1:29" x14ac:dyDescent="0.25">
      <c r="A2323" t="s">
        <v>343</v>
      </c>
      <c r="B2323">
        <v>243</v>
      </c>
      <c r="C2323" t="s">
        <v>52</v>
      </c>
      <c r="D2323">
        <v>1992</v>
      </c>
      <c r="E2323" t="s">
        <v>3002</v>
      </c>
      <c r="I2323">
        <v>18.890215999999999</v>
      </c>
      <c r="M2323">
        <v>38.469147999999997</v>
      </c>
      <c r="P2323">
        <v>145.06728000000001</v>
      </c>
      <c r="Q2323" t="s">
        <v>6</v>
      </c>
      <c r="R2323" t="s">
        <v>6</v>
      </c>
      <c r="S2323" t="s">
        <v>6</v>
      </c>
      <c r="T2323" t="s">
        <v>2957</v>
      </c>
      <c r="U2323" t="s">
        <v>2958</v>
      </c>
      <c r="V2323" t="s">
        <v>2959</v>
      </c>
      <c r="W2323" t="s">
        <v>6</v>
      </c>
      <c r="X2323" t="s">
        <v>6</v>
      </c>
      <c r="Y2323" t="s">
        <v>6</v>
      </c>
      <c r="Z2323" t="s">
        <v>2960</v>
      </c>
      <c r="AA2323" t="s">
        <v>6</v>
      </c>
      <c r="AB2323" t="s">
        <v>2239</v>
      </c>
      <c r="AC2323" t="s">
        <v>566</v>
      </c>
    </row>
    <row r="2324" spans="1:29" x14ac:dyDescent="0.25">
      <c r="A2324" t="s">
        <v>343</v>
      </c>
      <c r="B2324">
        <v>243</v>
      </c>
      <c r="C2324" t="s">
        <v>52</v>
      </c>
      <c r="D2324">
        <v>1993</v>
      </c>
      <c r="E2324" t="s">
        <v>3003</v>
      </c>
      <c r="I2324">
        <v>19.29148</v>
      </c>
      <c r="M2324">
        <v>35.121861000000003</v>
      </c>
      <c r="P2324">
        <v>163.51302999999999</v>
      </c>
      <c r="Q2324" t="s">
        <v>6</v>
      </c>
      <c r="R2324" t="s">
        <v>6</v>
      </c>
      <c r="S2324" t="s">
        <v>6</v>
      </c>
      <c r="T2324" t="s">
        <v>2957</v>
      </c>
      <c r="U2324" t="s">
        <v>2958</v>
      </c>
      <c r="V2324" t="s">
        <v>2959</v>
      </c>
      <c r="W2324" t="s">
        <v>6</v>
      </c>
      <c r="X2324" t="s">
        <v>6</v>
      </c>
      <c r="Y2324" t="s">
        <v>6</v>
      </c>
      <c r="Z2324" t="s">
        <v>2960</v>
      </c>
      <c r="AA2324" t="s">
        <v>6</v>
      </c>
      <c r="AB2324" t="s">
        <v>2239</v>
      </c>
      <c r="AC2324" t="s">
        <v>566</v>
      </c>
    </row>
    <row r="2325" spans="1:29" x14ac:dyDescent="0.25">
      <c r="A2325" t="s">
        <v>343</v>
      </c>
      <c r="B2325">
        <v>243</v>
      </c>
      <c r="C2325" t="s">
        <v>52</v>
      </c>
      <c r="D2325">
        <v>1994</v>
      </c>
      <c r="E2325" t="s">
        <v>3004</v>
      </c>
      <c r="I2325">
        <v>19.719625000000001</v>
      </c>
      <c r="M2325">
        <v>27.465288000000001</v>
      </c>
      <c r="P2325">
        <v>184.76938999999999</v>
      </c>
      <c r="Q2325" t="s">
        <v>6</v>
      </c>
      <c r="R2325" t="s">
        <v>6</v>
      </c>
      <c r="S2325" t="s">
        <v>6</v>
      </c>
      <c r="T2325" t="s">
        <v>2957</v>
      </c>
      <c r="U2325" t="s">
        <v>2958</v>
      </c>
      <c r="V2325" t="s">
        <v>2959</v>
      </c>
      <c r="W2325" t="s">
        <v>6</v>
      </c>
      <c r="X2325" t="s">
        <v>6</v>
      </c>
      <c r="Y2325" t="s">
        <v>6</v>
      </c>
      <c r="Z2325" t="s">
        <v>2960</v>
      </c>
      <c r="AA2325" t="s">
        <v>6</v>
      </c>
      <c r="AB2325" t="s">
        <v>2239</v>
      </c>
      <c r="AC2325" t="s">
        <v>566</v>
      </c>
    </row>
    <row r="2326" spans="1:29" x14ac:dyDescent="0.25">
      <c r="A2326" t="s">
        <v>343</v>
      </c>
      <c r="B2326">
        <v>243</v>
      </c>
      <c r="C2326" t="s">
        <v>52</v>
      </c>
      <c r="D2326">
        <v>1995</v>
      </c>
      <c r="E2326" t="s">
        <v>3005</v>
      </c>
      <c r="I2326">
        <v>19.869130999999999</v>
      </c>
      <c r="M2326">
        <v>24.826485999999999</v>
      </c>
      <c r="P2326">
        <v>214.12296000000001</v>
      </c>
      <c r="Q2326" t="s">
        <v>6</v>
      </c>
      <c r="R2326" t="s">
        <v>6</v>
      </c>
      <c r="S2326" t="s">
        <v>6</v>
      </c>
      <c r="T2326" t="s">
        <v>2957</v>
      </c>
      <c r="U2326" t="s">
        <v>2958</v>
      </c>
      <c r="V2326" t="s">
        <v>2959</v>
      </c>
      <c r="W2326" t="s">
        <v>6</v>
      </c>
      <c r="X2326" t="s">
        <v>6</v>
      </c>
      <c r="Y2326" t="s">
        <v>6</v>
      </c>
      <c r="Z2326" t="s">
        <v>2960</v>
      </c>
      <c r="AA2326" t="s">
        <v>6</v>
      </c>
      <c r="AB2326" t="s">
        <v>2239</v>
      </c>
      <c r="AC2326" t="s">
        <v>566</v>
      </c>
    </row>
    <row r="2327" spans="1:29" x14ac:dyDescent="0.25">
      <c r="A2327" t="s">
        <v>343</v>
      </c>
      <c r="B2327">
        <v>243</v>
      </c>
      <c r="C2327" t="s">
        <v>52</v>
      </c>
      <c r="D2327">
        <v>1996</v>
      </c>
      <c r="E2327" t="s">
        <v>3006</v>
      </c>
      <c r="I2327">
        <v>22.163015999999999</v>
      </c>
      <c r="M2327">
        <v>21.735137000000002</v>
      </c>
      <c r="P2327">
        <v>235.25032999999999</v>
      </c>
      <c r="Q2327" t="s">
        <v>6</v>
      </c>
      <c r="R2327" t="s">
        <v>6</v>
      </c>
      <c r="S2327" t="s">
        <v>6</v>
      </c>
      <c r="T2327" t="s">
        <v>2957</v>
      </c>
      <c r="U2327" t="s">
        <v>2958</v>
      </c>
      <c r="V2327" t="s">
        <v>2959</v>
      </c>
      <c r="W2327" t="s">
        <v>6</v>
      </c>
      <c r="X2327" t="s">
        <v>6</v>
      </c>
      <c r="Y2327" t="s">
        <v>6</v>
      </c>
      <c r="Z2327" t="s">
        <v>2960</v>
      </c>
      <c r="AA2327" t="s">
        <v>6</v>
      </c>
      <c r="AB2327" t="s">
        <v>2239</v>
      </c>
      <c r="AC2327" t="s">
        <v>566</v>
      </c>
    </row>
    <row r="2328" spans="1:29" x14ac:dyDescent="0.25">
      <c r="A2328" t="s">
        <v>343</v>
      </c>
      <c r="B2328">
        <v>243</v>
      </c>
      <c r="C2328" t="s">
        <v>52</v>
      </c>
      <c r="D2328">
        <v>1997</v>
      </c>
      <c r="E2328" t="s">
        <v>3007</v>
      </c>
      <c r="I2328">
        <v>23.293797999999999</v>
      </c>
      <c r="M2328">
        <v>18.020976999999998</v>
      </c>
      <c r="P2328">
        <v>280.36282</v>
      </c>
      <c r="Q2328" t="s">
        <v>6</v>
      </c>
      <c r="R2328" t="s">
        <v>6</v>
      </c>
      <c r="S2328" t="s">
        <v>6</v>
      </c>
      <c r="T2328" t="s">
        <v>2957</v>
      </c>
      <c r="U2328" t="s">
        <v>2958</v>
      </c>
      <c r="V2328" t="s">
        <v>2959</v>
      </c>
      <c r="W2328" t="s">
        <v>6</v>
      </c>
      <c r="X2328" t="s">
        <v>6</v>
      </c>
      <c r="Y2328" t="s">
        <v>6</v>
      </c>
      <c r="Z2328" t="s">
        <v>2960</v>
      </c>
      <c r="AA2328" t="s">
        <v>6</v>
      </c>
      <c r="AB2328" t="s">
        <v>2239</v>
      </c>
      <c r="AC2328" t="s">
        <v>566</v>
      </c>
    </row>
    <row r="2329" spans="1:29" x14ac:dyDescent="0.25">
      <c r="A2329" t="s">
        <v>343</v>
      </c>
      <c r="B2329">
        <v>243</v>
      </c>
      <c r="C2329" t="s">
        <v>52</v>
      </c>
      <c r="D2329">
        <v>1998</v>
      </c>
      <c r="E2329" t="s">
        <v>3008</v>
      </c>
      <c r="I2329">
        <v>24.582422000000001</v>
      </c>
      <c r="M2329">
        <v>16.699473000000001</v>
      </c>
      <c r="P2329">
        <v>318.64899000000003</v>
      </c>
      <c r="Q2329" t="s">
        <v>6</v>
      </c>
      <c r="R2329" t="s">
        <v>6</v>
      </c>
      <c r="S2329" t="s">
        <v>6</v>
      </c>
      <c r="T2329" t="s">
        <v>2957</v>
      </c>
      <c r="U2329" t="s">
        <v>2958</v>
      </c>
      <c r="V2329" t="s">
        <v>2959</v>
      </c>
      <c r="W2329" t="s">
        <v>6</v>
      </c>
      <c r="X2329" t="s">
        <v>6</v>
      </c>
      <c r="Y2329" t="s">
        <v>6</v>
      </c>
      <c r="Z2329" t="s">
        <v>2960</v>
      </c>
      <c r="AA2329" t="s">
        <v>6</v>
      </c>
      <c r="AB2329" t="s">
        <v>2239</v>
      </c>
      <c r="AC2329" t="s">
        <v>566</v>
      </c>
    </row>
    <row r="2330" spans="1:29" x14ac:dyDescent="0.25">
      <c r="A2330" t="s">
        <v>343</v>
      </c>
      <c r="B2330">
        <v>243</v>
      </c>
      <c r="C2330" t="s">
        <v>52</v>
      </c>
      <c r="D2330">
        <v>1999</v>
      </c>
      <c r="E2330" t="s">
        <v>3009</v>
      </c>
      <c r="I2330">
        <v>28.163408</v>
      </c>
      <c r="M2330">
        <v>16.638394000000002</v>
      </c>
      <c r="P2330">
        <v>350.52012000000002</v>
      </c>
      <c r="Q2330" t="s">
        <v>6</v>
      </c>
      <c r="R2330" t="s">
        <v>6</v>
      </c>
      <c r="S2330" t="s">
        <v>6</v>
      </c>
      <c r="T2330" t="s">
        <v>2957</v>
      </c>
      <c r="U2330" t="s">
        <v>2958</v>
      </c>
      <c r="V2330" t="s">
        <v>2959</v>
      </c>
      <c r="W2330" t="s">
        <v>6</v>
      </c>
      <c r="X2330" t="s">
        <v>6</v>
      </c>
      <c r="Y2330" t="s">
        <v>6</v>
      </c>
      <c r="Z2330" t="s">
        <v>2960</v>
      </c>
      <c r="AA2330" t="s">
        <v>6</v>
      </c>
      <c r="AB2330" t="s">
        <v>2239</v>
      </c>
      <c r="AC2330" t="s">
        <v>566</v>
      </c>
    </row>
    <row r="2331" spans="1:29" x14ac:dyDescent="0.25">
      <c r="A2331" t="s">
        <v>343</v>
      </c>
      <c r="B2331">
        <v>243</v>
      </c>
      <c r="C2331" t="s">
        <v>52</v>
      </c>
      <c r="D2331">
        <v>2000</v>
      </c>
      <c r="E2331" t="s">
        <v>3010</v>
      </c>
      <c r="I2331">
        <v>31.254712999999999</v>
      </c>
      <c r="M2331">
        <v>17.194382000000001</v>
      </c>
      <c r="O2331">
        <v>11.673373</v>
      </c>
      <c r="P2331">
        <v>393.30297000000002</v>
      </c>
      <c r="Q2331" t="s">
        <v>6</v>
      </c>
      <c r="R2331" t="s">
        <v>6</v>
      </c>
      <c r="S2331" t="s">
        <v>6</v>
      </c>
      <c r="T2331" t="s">
        <v>2957</v>
      </c>
      <c r="U2331" t="s">
        <v>2958</v>
      </c>
      <c r="V2331" t="s">
        <v>2959</v>
      </c>
      <c r="W2331" t="s">
        <v>6</v>
      </c>
      <c r="X2331" t="s">
        <v>6</v>
      </c>
      <c r="Y2331" t="s">
        <v>6</v>
      </c>
      <c r="Z2331" t="s">
        <v>2960</v>
      </c>
      <c r="AA2331" t="s">
        <v>6</v>
      </c>
      <c r="AB2331" t="s">
        <v>2239</v>
      </c>
      <c r="AC2331" t="s">
        <v>566</v>
      </c>
    </row>
    <row r="2332" spans="1:29" x14ac:dyDescent="0.25">
      <c r="A2332" t="s">
        <v>343</v>
      </c>
      <c r="B2332">
        <v>243</v>
      </c>
      <c r="C2332" t="s">
        <v>52</v>
      </c>
      <c r="D2332">
        <v>2001</v>
      </c>
      <c r="E2332" t="s">
        <v>3011</v>
      </c>
      <c r="I2332">
        <v>33.785114</v>
      </c>
      <c r="M2332">
        <v>18.982130999999999</v>
      </c>
      <c r="O2332">
        <v>13.778497</v>
      </c>
      <c r="P2332">
        <v>427.31907000000001</v>
      </c>
      <c r="Q2332" t="s">
        <v>6</v>
      </c>
      <c r="R2332" t="s">
        <v>6</v>
      </c>
      <c r="S2332" t="s">
        <v>6</v>
      </c>
      <c r="T2332" t="s">
        <v>2957</v>
      </c>
      <c r="U2332" t="s">
        <v>2958</v>
      </c>
      <c r="V2332" t="s">
        <v>2959</v>
      </c>
      <c r="W2332" t="s">
        <v>6</v>
      </c>
      <c r="X2332" t="s">
        <v>6</v>
      </c>
      <c r="Y2332" t="s">
        <v>6</v>
      </c>
      <c r="Z2332" t="s">
        <v>2960</v>
      </c>
      <c r="AA2332" t="s">
        <v>6</v>
      </c>
      <c r="AB2332" t="s">
        <v>2239</v>
      </c>
      <c r="AC2332" t="s">
        <v>566</v>
      </c>
    </row>
    <row r="2333" spans="1:29" x14ac:dyDescent="0.25">
      <c r="A2333" t="s">
        <v>343</v>
      </c>
      <c r="B2333">
        <v>243</v>
      </c>
      <c r="C2333" t="s">
        <v>52</v>
      </c>
      <c r="D2333">
        <v>2002</v>
      </c>
      <c r="E2333" t="s">
        <v>3012</v>
      </c>
      <c r="I2333">
        <v>37.386982000000003</v>
      </c>
      <c r="M2333">
        <v>20.448650000000001</v>
      </c>
      <c r="O2333">
        <v>14.749594</v>
      </c>
      <c r="P2333">
        <v>477.43018999999998</v>
      </c>
      <c r="Q2333" t="s">
        <v>6</v>
      </c>
      <c r="R2333" t="s">
        <v>6</v>
      </c>
      <c r="S2333" t="s">
        <v>6</v>
      </c>
      <c r="T2333" t="s">
        <v>2957</v>
      </c>
      <c r="U2333" t="s">
        <v>2958</v>
      </c>
      <c r="V2333" t="s">
        <v>2959</v>
      </c>
      <c r="W2333" t="s">
        <v>6</v>
      </c>
      <c r="X2333" t="s">
        <v>6</v>
      </c>
      <c r="Y2333" t="s">
        <v>6</v>
      </c>
      <c r="Z2333" t="s">
        <v>2960</v>
      </c>
      <c r="AA2333" t="s">
        <v>6</v>
      </c>
      <c r="AB2333" t="s">
        <v>2239</v>
      </c>
      <c r="AC2333" t="s">
        <v>566</v>
      </c>
    </row>
    <row r="2334" spans="1:29" x14ac:dyDescent="0.25">
      <c r="A2334" t="s">
        <v>343</v>
      </c>
      <c r="B2334">
        <v>243</v>
      </c>
      <c r="C2334" t="s">
        <v>52</v>
      </c>
      <c r="D2334">
        <v>2003</v>
      </c>
      <c r="E2334" t="s">
        <v>3013</v>
      </c>
      <c r="I2334">
        <v>38.167248000000001</v>
      </c>
      <c r="M2334">
        <v>31.399678999999999</v>
      </c>
      <c r="O2334">
        <v>24.272151999999998</v>
      </c>
      <c r="P2334">
        <v>628.61104</v>
      </c>
      <c r="Q2334" t="s">
        <v>6</v>
      </c>
      <c r="R2334" t="s">
        <v>6</v>
      </c>
      <c r="S2334" t="s">
        <v>6</v>
      </c>
      <c r="T2334" t="s">
        <v>2957</v>
      </c>
      <c r="U2334" t="s">
        <v>2958</v>
      </c>
      <c r="V2334" t="s">
        <v>2959</v>
      </c>
      <c r="W2334" t="s">
        <v>6</v>
      </c>
      <c r="X2334" t="s">
        <v>6</v>
      </c>
      <c r="Y2334" t="s">
        <v>6</v>
      </c>
      <c r="Z2334" t="s">
        <v>2960</v>
      </c>
      <c r="AA2334" t="s">
        <v>6</v>
      </c>
      <c r="AB2334" t="s">
        <v>2239</v>
      </c>
      <c r="AC2334" t="s">
        <v>566</v>
      </c>
    </row>
    <row r="2335" spans="1:29" x14ac:dyDescent="0.25">
      <c r="A2335" t="s">
        <v>343</v>
      </c>
      <c r="B2335">
        <v>243</v>
      </c>
      <c r="C2335" t="s">
        <v>52</v>
      </c>
      <c r="D2335">
        <v>2004</v>
      </c>
      <c r="E2335" t="s">
        <v>3014</v>
      </c>
      <c r="I2335">
        <v>22.302171000000001</v>
      </c>
      <c r="M2335">
        <v>32.003684999999997</v>
      </c>
      <c r="O2335">
        <v>26.7288</v>
      </c>
      <c r="P2335">
        <v>935.98473000000001</v>
      </c>
      <c r="Q2335" t="s">
        <v>6</v>
      </c>
      <c r="R2335" t="s">
        <v>6</v>
      </c>
      <c r="S2335" t="s">
        <v>6</v>
      </c>
      <c r="T2335" t="s">
        <v>2957</v>
      </c>
      <c r="U2335" t="s">
        <v>2958</v>
      </c>
      <c r="V2335" t="s">
        <v>2959</v>
      </c>
      <c r="W2335" t="s">
        <v>6</v>
      </c>
      <c r="X2335" t="s">
        <v>6</v>
      </c>
      <c r="Y2335" t="s">
        <v>6</v>
      </c>
      <c r="Z2335" t="s">
        <v>2960</v>
      </c>
      <c r="AA2335" t="s">
        <v>6</v>
      </c>
      <c r="AB2335" t="s">
        <v>2239</v>
      </c>
      <c r="AC2335" t="s">
        <v>566</v>
      </c>
    </row>
    <row r="2336" spans="1:29" x14ac:dyDescent="0.25">
      <c r="A2336" t="s">
        <v>343</v>
      </c>
      <c r="B2336">
        <v>243</v>
      </c>
      <c r="C2336" t="s">
        <v>52</v>
      </c>
      <c r="D2336">
        <v>2005</v>
      </c>
      <c r="E2336" t="s">
        <v>3015</v>
      </c>
      <c r="I2336">
        <v>20.640553000000001</v>
      </c>
      <c r="M2336">
        <v>21.684892999999999</v>
      </c>
      <c r="O2336">
        <v>17.480654000000001</v>
      </c>
      <c r="P2336">
        <v>1083.4449999999999</v>
      </c>
      <c r="Q2336" t="s">
        <v>6</v>
      </c>
      <c r="R2336" t="s">
        <v>6</v>
      </c>
      <c r="S2336" t="s">
        <v>6</v>
      </c>
      <c r="T2336" t="s">
        <v>2957</v>
      </c>
      <c r="U2336" t="s">
        <v>2958</v>
      </c>
      <c r="V2336" t="s">
        <v>2959</v>
      </c>
      <c r="W2336" t="s">
        <v>6</v>
      </c>
      <c r="X2336" t="s">
        <v>6</v>
      </c>
      <c r="Y2336" t="s">
        <v>6</v>
      </c>
      <c r="Z2336" t="s">
        <v>2960</v>
      </c>
      <c r="AA2336" t="s">
        <v>6</v>
      </c>
      <c r="AB2336" t="s">
        <v>2239</v>
      </c>
      <c r="AC2336" t="s">
        <v>566</v>
      </c>
    </row>
    <row r="2337" spans="1:29" x14ac:dyDescent="0.25">
      <c r="A2337" t="s">
        <v>343</v>
      </c>
      <c r="B2337">
        <v>243</v>
      </c>
      <c r="C2337" t="s">
        <v>52</v>
      </c>
      <c r="D2337">
        <v>2006</v>
      </c>
      <c r="E2337" t="s">
        <v>3016</v>
      </c>
      <c r="I2337">
        <v>22.169542</v>
      </c>
      <c r="M2337">
        <v>22.011699</v>
      </c>
      <c r="O2337">
        <v>18.829661999999999</v>
      </c>
      <c r="P2337">
        <v>1261.3996999999999</v>
      </c>
      <c r="Q2337" t="s">
        <v>6</v>
      </c>
      <c r="R2337" t="s">
        <v>6</v>
      </c>
      <c r="S2337" t="s">
        <v>6</v>
      </c>
      <c r="T2337" t="s">
        <v>2957</v>
      </c>
      <c r="U2337" t="s">
        <v>2958</v>
      </c>
      <c r="V2337" t="s">
        <v>2959</v>
      </c>
      <c r="W2337" t="s">
        <v>6</v>
      </c>
      <c r="X2337" t="s">
        <v>6</v>
      </c>
      <c r="Y2337" t="s">
        <v>6</v>
      </c>
      <c r="Z2337" t="s">
        <v>2960</v>
      </c>
      <c r="AA2337" t="s">
        <v>6</v>
      </c>
      <c r="AB2337" t="s">
        <v>2239</v>
      </c>
      <c r="AC2337" t="s">
        <v>566</v>
      </c>
    </row>
    <row r="2338" spans="1:29" x14ac:dyDescent="0.25">
      <c r="A2338" t="s">
        <v>343</v>
      </c>
      <c r="B2338">
        <v>243</v>
      </c>
      <c r="C2338" t="s">
        <v>52</v>
      </c>
      <c r="D2338">
        <v>2007</v>
      </c>
      <c r="E2338" t="s">
        <v>3017</v>
      </c>
      <c r="I2338">
        <v>18.128491</v>
      </c>
      <c r="M2338">
        <v>19.568382</v>
      </c>
      <c r="O2338">
        <v>16.584523000000001</v>
      </c>
      <c r="P2338">
        <v>1458.4165</v>
      </c>
      <c r="Q2338" t="s">
        <v>6</v>
      </c>
      <c r="R2338" t="s">
        <v>6</v>
      </c>
      <c r="S2338" t="s">
        <v>6</v>
      </c>
      <c r="T2338" t="s">
        <v>2957</v>
      </c>
      <c r="U2338" t="s">
        <v>2958</v>
      </c>
      <c r="V2338" t="s">
        <v>2959</v>
      </c>
      <c r="W2338" t="s">
        <v>6</v>
      </c>
      <c r="X2338" t="s">
        <v>6</v>
      </c>
      <c r="Y2338" t="s">
        <v>6</v>
      </c>
      <c r="Z2338" t="s">
        <v>2960</v>
      </c>
      <c r="AA2338" t="s">
        <v>6</v>
      </c>
      <c r="AB2338" t="s">
        <v>2239</v>
      </c>
      <c r="AC2338" t="s">
        <v>566</v>
      </c>
    </row>
    <row r="2339" spans="1:29" x14ac:dyDescent="0.25">
      <c r="A2339" t="s">
        <v>343</v>
      </c>
      <c r="B2339">
        <v>243</v>
      </c>
      <c r="C2339" t="s">
        <v>52</v>
      </c>
      <c r="D2339">
        <v>2008</v>
      </c>
      <c r="E2339" t="s">
        <v>3018</v>
      </c>
      <c r="I2339">
        <v>24.155830000000002</v>
      </c>
      <c r="M2339">
        <v>21.502002999999998</v>
      </c>
      <c r="O2339">
        <v>22.517361000000001</v>
      </c>
      <c r="P2339">
        <v>1661.6427000000001</v>
      </c>
      <c r="Q2339" t="s">
        <v>6</v>
      </c>
      <c r="R2339" t="s">
        <v>6</v>
      </c>
      <c r="S2339" t="s">
        <v>6</v>
      </c>
      <c r="T2339" t="s">
        <v>2957</v>
      </c>
      <c r="U2339" t="s">
        <v>2958</v>
      </c>
      <c r="V2339" t="s">
        <v>2959</v>
      </c>
      <c r="W2339" t="s">
        <v>6</v>
      </c>
      <c r="X2339" t="s">
        <v>6</v>
      </c>
      <c r="Y2339" t="s">
        <v>6</v>
      </c>
      <c r="Z2339" t="s">
        <v>2960</v>
      </c>
      <c r="AA2339" t="s">
        <v>6</v>
      </c>
      <c r="AB2339" t="s">
        <v>2239</v>
      </c>
      <c r="AC2339" t="s">
        <v>566</v>
      </c>
    </row>
    <row r="2340" spans="1:29" x14ac:dyDescent="0.25">
      <c r="A2340" t="s">
        <v>343</v>
      </c>
      <c r="B2340">
        <v>243</v>
      </c>
      <c r="C2340" t="s">
        <v>52</v>
      </c>
      <c r="D2340">
        <v>2009</v>
      </c>
      <c r="E2340" t="s">
        <v>3019</v>
      </c>
      <c r="I2340">
        <v>25.859034999999999</v>
      </c>
      <c r="M2340">
        <v>36.734169000000001</v>
      </c>
      <c r="O2340">
        <v>26.892605</v>
      </c>
      <c r="P2340">
        <v>1736.0410999999999</v>
      </c>
      <c r="Q2340" t="s">
        <v>6</v>
      </c>
      <c r="R2340" t="s">
        <v>6</v>
      </c>
      <c r="S2340" t="s">
        <v>6</v>
      </c>
      <c r="T2340" t="s">
        <v>2957</v>
      </c>
      <c r="U2340" t="s">
        <v>2958</v>
      </c>
      <c r="V2340" t="s">
        <v>2959</v>
      </c>
      <c r="W2340" t="s">
        <v>6</v>
      </c>
      <c r="X2340" t="s">
        <v>6</v>
      </c>
      <c r="Y2340" t="s">
        <v>6</v>
      </c>
      <c r="Z2340" t="s">
        <v>2960</v>
      </c>
      <c r="AA2340" t="s">
        <v>6</v>
      </c>
      <c r="AB2340" t="s">
        <v>2239</v>
      </c>
      <c r="AC2340" t="s">
        <v>566</v>
      </c>
    </row>
    <row r="2341" spans="1:29" x14ac:dyDescent="0.25">
      <c r="A2341" t="s">
        <v>343</v>
      </c>
      <c r="B2341">
        <v>243</v>
      </c>
      <c r="C2341" t="s">
        <v>52</v>
      </c>
      <c r="D2341">
        <v>2010</v>
      </c>
      <c r="E2341" t="s">
        <v>3020</v>
      </c>
      <c r="I2341">
        <v>27.115562000000001</v>
      </c>
      <c r="M2341">
        <v>37.310870999999999</v>
      </c>
      <c r="O2341">
        <v>27.143267999999999</v>
      </c>
      <c r="P2341">
        <v>1983.2017000000001</v>
      </c>
      <c r="Q2341" t="s">
        <v>6</v>
      </c>
      <c r="R2341" t="s">
        <v>6</v>
      </c>
      <c r="S2341" t="s">
        <v>6</v>
      </c>
      <c r="T2341" t="s">
        <v>2957</v>
      </c>
      <c r="U2341" t="s">
        <v>2958</v>
      </c>
      <c r="V2341" t="s">
        <v>2959</v>
      </c>
      <c r="W2341" t="s">
        <v>6</v>
      </c>
      <c r="X2341" t="s">
        <v>6</v>
      </c>
      <c r="Y2341" t="s">
        <v>6</v>
      </c>
      <c r="Z2341" t="s">
        <v>2960</v>
      </c>
      <c r="AA2341" t="s">
        <v>6</v>
      </c>
      <c r="AB2341" t="s">
        <v>2239</v>
      </c>
      <c r="AC2341" t="s">
        <v>566</v>
      </c>
    </row>
    <row r="2342" spans="1:29" x14ac:dyDescent="0.25">
      <c r="A2342" t="s">
        <v>343</v>
      </c>
      <c r="B2342">
        <v>243</v>
      </c>
      <c r="C2342" t="s">
        <v>52</v>
      </c>
      <c r="D2342">
        <v>2011</v>
      </c>
      <c r="E2342" t="s">
        <v>3021</v>
      </c>
      <c r="I2342">
        <v>27.589058999999999</v>
      </c>
      <c r="M2342">
        <v>39.052635000000002</v>
      </c>
      <c r="O2342">
        <v>28.316351999999998</v>
      </c>
      <c r="P2342">
        <v>2210.2139000000002</v>
      </c>
      <c r="Q2342" t="s">
        <v>6</v>
      </c>
      <c r="R2342" t="s">
        <v>6</v>
      </c>
      <c r="S2342" t="s">
        <v>6</v>
      </c>
      <c r="T2342" t="s">
        <v>2957</v>
      </c>
      <c r="U2342" t="s">
        <v>2958</v>
      </c>
      <c r="V2342" t="s">
        <v>2959</v>
      </c>
      <c r="W2342" t="s">
        <v>6</v>
      </c>
      <c r="X2342" t="s">
        <v>6</v>
      </c>
      <c r="Y2342" t="s">
        <v>6</v>
      </c>
      <c r="Z2342" t="s">
        <v>2960</v>
      </c>
      <c r="AA2342" t="s">
        <v>6</v>
      </c>
      <c r="AB2342" t="s">
        <v>2239</v>
      </c>
      <c r="AC2342" t="s">
        <v>566</v>
      </c>
    </row>
    <row r="2343" spans="1:29" x14ac:dyDescent="0.25">
      <c r="A2343" t="s">
        <v>343</v>
      </c>
      <c r="B2343">
        <v>243</v>
      </c>
      <c r="C2343" t="s">
        <v>52</v>
      </c>
      <c r="D2343">
        <v>2012</v>
      </c>
      <c r="E2343" t="s">
        <v>3022</v>
      </c>
      <c r="I2343">
        <v>28.088972999999999</v>
      </c>
      <c r="M2343">
        <v>42.320453999999998</v>
      </c>
      <c r="O2343">
        <v>31.48143</v>
      </c>
      <c r="P2343">
        <v>2386.0162</v>
      </c>
      <c r="Q2343" t="s">
        <v>6</v>
      </c>
      <c r="R2343" t="s">
        <v>6</v>
      </c>
      <c r="S2343" t="s">
        <v>6</v>
      </c>
      <c r="T2343" t="s">
        <v>2957</v>
      </c>
      <c r="U2343" t="s">
        <v>2958</v>
      </c>
      <c r="V2343" t="s">
        <v>2959</v>
      </c>
      <c r="W2343" t="s">
        <v>6</v>
      </c>
      <c r="X2343" t="s">
        <v>6</v>
      </c>
      <c r="Y2343" t="s">
        <v>6</v>
      </c>
      <c r="Z2343" t="s">
        <v>2960</v>
      </c>
      <c r="AA2343" t="s">
        <v>6</v>
      </c>
      <c r="AB2343" t="s">
        <v>2239</v>
      </c>
      <c r="AC2343" t="s">
        <v>566</v>
      </c>
    </row>
    <row r="2344" spans="1:29" x14ac:dyDescent="0.25">
      <c r="A2344" t="s">
        <v>343</v>
      </c>
      <c r="B2344">
        <v>243</v>
      </c>
      <c r="C2344" t="s">
        <v>52</v>
      </c>
      <c r="D2344">
        <v>2013</v>
      </c>
      <c r="E2344" t="s">
        <v>3023</v>
      </c>
      <c r="I2344">
        <v>28.580508999999999</v>
      </c>
      <c r="M2344">
        <v>46.714612000000002</v>
      </c>
      <c r="O2344">
        <v>36.816963000000001</v>
      </c>
      <c r="P2344">
        <v>2619.7696999999998</v>
      </c>
      <c r="Q2344" t="s">
        <v>6</v>
      </c>
      <c r="R2344" t="s">
        <v>6</v>
      </c>
      <c r="S2344" t="s">
        <v>6</v>
      </c>
      <c r="T2344" t="s">
        <v>2957</v>
      </c>
      <c r="U2344" t="s">
        <v>2958</v>
      </c>
      <c r="V2344" t="s">
        <v>2959</v>
      </c>
      <c r="W2344" t="s">
        <v>6</v>
      </c>
      <c r="X2344" t="s">
        <v>6</v>
      </c>
      <c r="Y2344" t="s">
        <v>6</v>
      </c>
      <c r="Z2344" t="s">
        <v>2960</v>
      </c>
      <c r="AA2344" t="s">
        <v>6</v>
      </c>
      <c r="AB2344" t="s">
        <v>2239</v>
      </c>
      <c r="AC2344" t="s">
        <v>566</v>
      </c>
    </row>
    <row r="2345" spans="1:29" x14ac:dyDescent="0.25">
      <c r="A2345" t="s">
        <v>343</v>
      </c>
      <c r="B2345">
        <v>243</v>
      </c>
      <c r="C2345" t="s">
        <v>52</v>
      </c>
      <c r="D2345">
        <v>2014</v>
      </c>
      <c r="E2345" t="s">
        <v>3024</v>
      </c>
      <c r="I2345">
        <v>30.029923</v>
      </c>
      <c r="M2345">
        <v>45.662309</v>
      </c>
      <c r="O2345">
        <v>35.866008999999998</v>
      </c>
      <c r="P2345">
        <v>2877.5277999999998</v>
      </c>
      <c r="Q2345" t="s">
        <v>6</v>
      </c>
      <c r="R2345" t="s">
        <v>6</v>
      </c>
      <c r="S2345" t="s">
        <v>6</v>
      </c>
      <c r="T2345" t="s">
        <v>2957</v>
      </c>
      <c r="U2345" t="s">
        <v>2958</v>
      </c>
      <c r="V2345" t="s">
        <v>2959</v>
      </c>
      <c r="W2345" t="s">
        <v>6</v>
      </c>
      <c r="X2345" t="s">
        <v>6</v>
      </c>
      <c r="Y2345" t="s">
        <v>6</v>
      </c>
      <c r="Z2345" t="s">
        <v>2960</v>
      </c>
      <c r="AA2345" t="s">
        <v>6</v>
      </c>
      <c r="AB2345" t="s">
        <v>2239</v>
      </c>
      <c r="AC2345" t="s">
        <v>566</v>
      </c>
    </row>
    <row r="2346" spans="1:29" x14ac:dyDescent="0.25">
      <c r="A2346" t="s">
        <v>343</v>
      </c>
      <c r="B2346">
        <v>243</v>
      </c>
      <c r="C2346" t="s">
        <v>52</v>
      </c>
      <c r="D2346">
        <v>2015</v>
      </c>
      <c r="E2346" t="s">
        <v>3025</v>
      </c>
      <c r="I2346">
        <v>31.838875999999999</v>
      </c>
      <c r="M2346">
        <v>46.215663999999997</v>
      </c>
      <c r="O2346">
        <v>34.393720000000002</v>
      </c>
      <c r="P2346">
        <v>3099.6511999999998</v>
      </c>
      <c r="Q2346" t="s">
        <v>6</v>
      </c>
      <c r="R2346" t="s">
        <v>6</v>
      </c>
      <c r="S2346" t="s">
        <v>6</v>
      </c>
      <c r="T2346" t="s">
        <v>2957</v>
      </c>
      <c r="U2346" t="s">
        <v>2958</v>
      </c>
      <c r="V2346" t="s">
        <v>2959</v>
      </c>
      <c r="W2346" t="s">
        <v>6</v>
      </c>
      <c r="X2346" t="s">
        <v>6</v>
      </c>
      <c r="Y2346" t="s">
        <v>6</v>
      </c>
      <c r="Z2346" t="s">
        <v>2960</v>
      </c>
      <c r="AA2346" t="s">
        <v>6</v>
      </c>
      <c r="AB2346" t="s">
        <v>2239</v>
      </c>
      <c r="AC2346" t="s">
        <v>566</v>
      </c>
    </row>
    <row r="2347" spans="1:29" x14ac:dyDescent="0.25">
      <c r="A2347" t="s">
        <v>343</v>
      </c>
      <c r="B2347">
        <v>243</v>
      </c>
      <c r="C2347" t="s">
        <v>52</v>
      </c>
      <c r="D2347">
        <v>2016</v>
      </c>
      <c r="E2347" t="s">
        <v>3026</v>
      </c>
      <c r="I2347">
        <v>33.379918000000004</v>
      </c>
      <c r="M2347">
        <v>48.742105000000002</v>
      </c>
      <c r="O2347">
        <v>36.101585999999998</v>
      </c>
      <c r="P2347">
        <v>3333.4193</v>
      </c>
      <c r="Q2347" t="s">
        <v>6</v>
      </c>
      <c r="R2347" t="s">
        <v>6</v>
      </c>
      <c r="S2347" t="s">
        <v>6</v>
      </c>
      <c r="T2347" t="s">
        <v>2957</v>
      </c>
      <c r="U2347" t="s">
        <v>2958</v>
      </c>
      <c r="V2347" t="s">
        <v>2959</v>
      </c>
      <c r="W2347" t="s">
        <v>6</v>
      </c>
      <c r="X2347" t="s">
        <v>6</v>
      </c>
      <c r="Y2347" t="s">
        <v>6</v>
      </c>
      <c r="Z2347" t="s">
        <v>2960</v>
      </c>
      <c r="AA2347" t="s">
        <v>6</v>
      </c>
      <c r="AB2347" t="s">
        <v>2239</v>
      </c>
      <c r="AC2347" t="s">
        <v>566</v>
      </c>
    </row>
    <row r="2348" spans="1:29" x14ac:dyDescent="0.25">
      <c r="A2348" t="s">
        <v>343</v>
      </c>
      <c r="B2348">
        <v>243</v>
      </c>
      <c r="C2348" t="s">
        <v>52</v>
      </c>
      <c r="D2348">
        <v>2017</v>
      </c>
      <c r="E2348" t="s">
        <v>3027</v>
      </c>
      <c r="I2348">
        <v>33.734149000000002</v>
      </c>
      <c r="M2348">
        <v>51.471446</v>
      </c>
      <c r="O2348">
        <v>37.940595999999999</v>
      </c>
      <c r="P2348">
        <v>3613.1471000000001</v>
      </c>
      <c r="Q2348" t="s">
        <v>6</v>
      </c>
      <c r="R2348" t="s">
        <v>6</v>
      </c>
      <c r="S2348" t="s">
        <v>6</v>
      </c>
      <c r="T2348" t="s">
        <v>2957</v>
      </c>
      <c r="U2348" t="s">
        <v>2958</v>
      </c>
      <c r="V2348" t="s">
        <v>2959</v>
      </c>
      <c r="W2348" t="s">
        <v>6</v>
      </c>
      <c r="X2348" t="s">
        <v>6</v>
      </c>
      <c r="Y2348" t="s">
        <v>6</v>
      </c>
      <c r="Z2348" t="s">
        <v>2960</v>
      </c>
      <c r="AA2348" t="s">
        <v>6</v>
      </c>
      <c r="AB2348" t="s">
        <v>2239</v>
      </c>
      <c r="AC2348" t="s">
        <v>566</v>
      </c>
    </row>
    <row r="2349" spans="1:29" x14ac:dyDescent="0.25">
      <c r="A2349" t="s">
        <v>343</v>
      </c>
      <c r="B2349">
        <v>243</v>
      </c>
      <c r="C2349" t="s">
        <v>52</v>
      </c>
      <c r="D2349">
        <v>2018</v>
      </c>
      <c r="E2349" t="s">
        <v>3028</v>
      </c>
      <c r="I2349">
        <v>33.81476</v>
      </c>
      <c r="M2349">
        <v>53.097608000000001</v>
      </c>
      <c r="O2349">
        <v>38.750869000000002</v>
      </c>
      <c r="P2349">
        <v>4025.0924</v>
      </c>
      <c r="Q2349" t="s">
        <v>6</v>
      </c>
      <c r="R2349" t="s">
        <v>6</v>
      </c>
      <c r="S2349" t="s">
        <v>6</v>
      </c>
      <c r="T2349" t="s">
        <v>2957</v>
      </c>
      <c r="U2349" t="s">
        <v>2958</v>
      </c>
      <c r="V2349" t="s">
        <v>2959</v>
      </c>
      <c r="W2349" t="s">
        <v>6</v>
      </c>
      <c r="X2349" t="s">
        <v>6</v>
      </c>
      <c r="Y2349" t="s">
        <v>6</v>
      </c>
      <c r="Z2349" t="s">
        <v>2960</v>
      </c>
      <c r="AA2349" t="s">
        <v>6</v>
      </c>
      <c r="AB2349" t="s">
        <v>2239</v>
      </c>
      <c r="AC2349" t="s">
        <v>566</v>
      </c>
    </row>
    <row r="2350" spans="1:29" x14ac:dyDescent="0.25">
      <c r="A2350" t="s">
        <v>343</v>
      </c>
      <c r="B2350">
        <v>248</v>
      </c>
      <c r="C2350" t="s">
        <v>104</v>
      </c>
      <c r="D2350">
        <v>1950</v>
      </c>
      <c r="E2350" t="s">
        <v>3029</v>
      </c>
      <c r="I2350">
        <v>15.195014</v>
      </c>
      <c r="M2350">
        <v>9.4962043000000005</v>
      </c>
      <c r="P2350">
        <v>0.3766871</v>
      </c>
      <c r="Q2350" t="s">
        <v>6</v>
      </c>
      <c r="R2350" t="s">
        <v>6</v>
      </c>
      <c r="S2350" t="s">
        <v>6</v>
      </c>
      <c r="T2350" t="s">
        <v>3030</v>
      </c>
      <c r="U2350" t="s">
        <v>3031</v>
      </c>
      <c r="V2350" t="s">
        <v>3032</v>
      </c>
      <c r="W2350" t="s">
        <v>6</v>
      </c>
      <c r="X2350" t="s">
        <v>6</v>
      </c>
      <c r="Y2350" t="s">
        <v>6</v>
      </c>
      <c r="Z2350" t="s">
        <v>3033</v>
      </c>
      <c r="AA2350" t="s">
        <v>6</v>
      </c>
      <c r="AB2350" t="s">
        <v>3034</v>
      </c>
      <c r="AC2350" t="s">
        <v>3035</v>
      </c>
    </row>
    <row r="2351" spans="1:29" x14ac:dyDescent="0.25">
      <c r="A2351" t="s">
        <v>343</v>
      </c>
      <c r="B2351">
        <v>248</v>
      </c>
      <c r="C2351" t="s">
        <v>104</v>
      </c>
      <c r="D2351">
        <v>1951</v>
      </c>
      <c r="E2351" t="s">
        <v>3036</v>
      </c>
      <c r="I2351">
        <v>14.380613</v>
      </c>
      <c r="M2351">
        <v>9.8956320000000009</v>
      </c>
      <c r="P2351">
        <v>0.40404368000000002</v>
      </c>
      <c r="Q2351" t="s">
        <v>6</v>
      </c>
      <c r="R2351" t="s">
        <v>6</v>
      </c>
      <c r="S2351" t="s">
        <v>6</v>
      </c>
      <c r="T2351" t="s">
        <v>3030</v>
      </c>
      <c r="U2351" t="s">
        <v>3031</v>
      </c>
      <c r="V2351" t="s">
        <v>3032</v>
      </c>
      <c r="W2351" t="s">
        <v>6</v>
      </c>
      <c r="X2351" t="s">
        <v>6</v>
      </c>
      <c r="Y2351" t="s">
        <v>6</v>
      </c>
      <c r="Z2351" t="s">
        <v>3033</v>
      </c>
      <c r="AA2351" t="s">
        <v>6</v>
      </c>
      <c r="AB2351" t="s">
        <v>3034</v>
      </c>
      <c r="AC2351" t="s">
        <v>3035</v>
      </c>
    </row>
    <row r="2352" spans="1:29" x14ac:dyDescent="0.25">
      <c r="A2352" t="s">
        <v>343</v>
      </c>
      <c r="B2352">
        <v>248</v>
      </c>
      <c r="C2352" t="s">
        <v>104</v>
      </c>
      <c r="D2352">
        <v>1952</v>
      </c>
      <c r="E2352" t="s">
        <v>3037</v>
      </c>
      <c r="I2352">
        <v>14.695850999999999</v>
      </c>
      <c r="M2352">
        <v>9.0580476999999995</v>
      </c>
      <c r="P2352">
        <v>0.45979900000000001</v>
      </c>
      <c r="Q2352" t="s">
        <v>6</v>
      </c>
      <c r="R2352" t="s">
        <v>6</v>
      </c>
      <c r="S2352" t="s">
        <v>6</v>
      </c>
      <c r="T2352" t="s">
        <v>3030</v>
      </c>
      <c r="U2352" t="s">
        <v>3031</v>
      </c>
      <c r="V2352" t="s">
        <v>3032</v>
      </c>
      <c r="W2352" t="s">
        <v>6</v>
      </c>
      <c r="X2352" t="s">
        <v>6</v>
      </c>
      <c r="Y2352" t="s">
        <v>6</v>
      </c>
      <c r="Z2352" t="s">
        <v>3033</v>
      </c>
      <c r="AA2352" t="s">
        <v>6</v>
      </c>
      <c r="AB2352" t="s">
        <v>3034</v>
      </c>
      <c r="AC2352" t="s">
        <v>3035</v>
      </c>
    </row>
    <row r="2353" spans="1:29" x14ac:dyDescent="0.25">
      <c r="A2353" t="s">
        <v>343</v>
      </c>
      <c r="B2353">
        <v>248</v>
      </c>
      <c r="C2353" t="s">
        <v>104</v>
      </c>
      <c r="D2353">
        <v>1953</v>
      </c>
      <c r="E2353" t="s">
        <v>3038</v>
      </c>
      <c r="I2353">
        <v>17.258559000000002</v>
      </c>
      <c r="M2353">
        <v>7.4005134999999997</v>
      </c>
      <c r="P2353">
        <v>0.48689504</v>
      </c>
      <c r="Q2353" t="s">
        <v>6</v>
      </c>
      <c r="R2353" t="s">
        <v>6</v>
      </c>
      <c r="S2353" t="s">
        <v>6</v>
      </c>
      <c r="T2353" t="s">
        <v>3030</v>
      </c>
      <c r="U2353" t="s">
        <v>3031</v>
      </c>
      <c r="V2353" t="s">
        <v>3032</v>
      </c>
      <c r="W2353" t="s">
        <v>6</v>
      </c>
      <c r="X2353" t="s">
        <v>6</v>
      </c>
      <c r="Y2353" t="s">
        <v>6</v>
      </c>
      <c r="Z2353" t="s">
        <v>3033</v>
      </c>
      <c r="AA2353" t="s">
        <v>6</v>
      </c>
      <c r="AB2353" t="s">
        <v>3034</v>
      </c>
      <c r="AC2353" t="s">
        <v>3035</v>
      </c>
    </row>
    <row r="2354" spans="1:29" x14ac:dyDescent="0.25">
      <c r="A2354" t="s">
        <v>343</v>
      </c>
      <c r="B2354">
        <v>248</v>
      </c>
      <c r="C2354" t="s">
        <v>104</v>
      </c>
      <c r="D2354">
        <v>1954</v>
      </c>
      <c r="E2354" t="s">
        <v>3039</v>
      </c>
      <c r="I2354">
        <v>18.500868000000001</v>
      </c>
      <c r="M2354">
        <v>7.4593145999999999</v>
      </c>
      <c r="P2354">
        <v>0.54082659</v>
      </c>
      <c r="Q2354" t="s">
        <v>6</v>
      </c>
      <c r="R2354" t="s">
        <v>6</v>
      </c>
      <c r="S2354" t="s">
        <v>6</v>
      </c>
      <c r="T2354" t="s">
        <v>3030</v>
      </c>
      <c r="U2354" t="s">
        <v>3031</v>
      </c>
      <c r="V2354" t="s">
        <v>3032</v>
      </c>
      <c r="W2354" t="s">
        <v>6</v>
      </c>
      <c r="X2354" t="s">
        <v>6</v>
      </c>
      <c r="Y2354" t="s">
        <v>6</v>
      </c>
      <c r="Z2354" t="s">
        <v>3033</v>
      </c>
      <c r="AA2354" t="s">
        <v>6</v>
      </c>
      <c r="AB2354" t="s">
        <v>3034</v>
      </c>
      <c r="AC2354" t="s">
        <v>3035</v>
      </c>
    </row>
    <row r="2355" spans="1:29" x14ac:dyDescent="0.25">
      <c r="A2355" t="s">
        <v>343</v>
      </c>
      <c r="B2355">
        <v>248</v>
      </c>
      <c r="C2355" t="s">
        <v>104</v>
      </c>
      <c r="D2355">
        <v>1955</v>
      </c>
      <c r="E2355" t="s">
        <v>3040</v>
      </c>
      <c r="I2355">
        <v>19.682262999999999</v>
      </c>
      <c r="M2355">
        <v>8.1390332999999995</v>
      </c>
      <c r="P2355">
        <v>0.57407134999999998</v>
      </c>
      <c r="Q2355" t="s">
        <v>6</v>
      </c>
      <c r="R2355" t="s">
        <v>6</v>
      </c>
      <c r="S2355" t="s">
        <v>6</v>
      </c>
      <c r="T2355" t="s">
        <v>3030</v>
      </c>
      <c r="U2355" t="s">
        <v>3031</v>
      </c>
      <c r="V2355" t="s">
        <v>3032</v>
      </c>
      <c r="W2355" t="s">
        <v>6</v>
      </c>
      <c r="X2355" t="s">
        <v>6</v>
      </c>
      <c r="Y2355" t="s">
        <v>6</v>
      </c>
      <c r="Z2355" t="s">
        <v>3033</v>
      </c>
      <c r="AA2355" t="s">
        <v>6</v>
      </c>
      <c r="AB2355" t="s">
        <v>3034</v>
      </c>
      <c r="AC2355" t="s">
        <v>3035</v>
      </c>
    </row>
    <row r="2356" spans="1:29" x14ac:dyDescent="0.25">
      <c r="A2356" t="s">
        <v>343</v>
      </c>
      <c r="B2356">
        <v>248</v>
      </c>
      <c r="C2356" t="s">
        <v>104</v>
      </c>
      <c r="D2356">
        <v>1956</v>
      </c>
      <c r="E2356" t="s">
        <v>3041</v>
      </c>
      <c r="I2356">
        <v>21.083579</v>
      </c>
      <c r="M2356">
        <v>9.1425488000000001</v>
      </c>
      <c r="P2356">
        <v>0.58522240999999997</v>
      </c>
      <c r="Q2356" t="s">
        <v>6</v>
      </c>
      <c r="R2356" t="s">
        <v>6</v>
      </c>
      <c r="S2356" t="s">
        <v>6</v>
      </c>
      <c r="T2356" t="s">
        <v>3030</v>
      </c>
      <c r="U2356" t="s">
        <v>3031</v>
      </c>
      <c r="V2356" t="s">
        <v>3032</v>
      </c>
      <c r="W2356" t="s">
        <v>6</v>
      </c>
      <c r="X2356" t="s">
        <v>6</v>
      </c>
      <c r="Y2356" t="s">
        <v>6</v>
      </c>
      <c r="Z2356" t="s">
        <v>3033</v>
      </c>
      <c r="AA2356" t="s">
        <v>6</v>
      </c>
      <c r="AB2356" t="s">
        <v>3034</v>
      </c>
      <c r="AC2356" t="s">
        <v>3035</v>
      </c>
    </row>
    <row r="2357" spans="1:29" x14ac:dyDescent="0.25">
      <c r="A2357" t="s">
        <v>343</v>
      </c>
      <c r="B2357">
        <v>248</v>
      </c>
      <c r="C2357" t="s">
        <v>104</v>
      </c>
      <c r="D2357">
        <v>1957</v>
      </c>
      <c r="E2357" t="s">
        <v>3042</v>
      </c>
      <c r="I2357">
        <v>21.854873999999999</v>
      </c>
      <c r="M2357">
        <v>8.7414625000000008</v>
      </c>
      <c r="P2357">
        <v>0.62487643000000004</v>
      </c>
      <c r="Q2357" t="s">
        <v>6</v>
      </c>
      <c r="R2357" t="s">
        <v>6</v>
      </c>
      <c r="S2357" t="s">
        <v>6</v>
      </c>
      <c r="T2357" t="s">
        <v>3030</v>
      </c>
      <c r="U2357" t="s">
        <v>3031</v>
      </c>
      <c r="V2357" t="s">
        <v>3032</v>
      </c>
      <c r="W2357" t="s">
        <v>6</v>
      </c>
      <c r="X2357" t="s">
        <v>6</v>
      </c>
      <c r="Y2357" t="s">
        <v>6</v>
      </c>
      <c r="Z2357" t="s">
        <v>3033</v>
      </c>
      <c r="AA2357" t="s">
        <v>6</v>
      </c>
      <c r="AB2357" t="s">
        <v>3034</v>
      </c>
      <c r="AC2357" t="s">
        <v>3035</v>
      </c>
    </row>
    <row r="2358" spans="1:29" x14ac:dyDescent="0.25">
      <c r="A2358" t="s">
        <v>343</v>
      </c>
      <c r="B2358">
        <v>248</v>
      </c>
      <c r="C2358" t="s">
        <v>104</v>
      </c>
      <c r="D2358">
        <v>1958</v>
      </c>
      <c r="E2358" t="s">
        <v>3043</v>
      </c>
      <c r="I2358">
        <v>23.083303000000001</v>
      </c>
      <c r="M2358">
        <v>9.6333804999999995</v>
      </c>
      <c r="P2358">
        <v>0.64577163999999998</v>
      </c>
      <c r="Q2358" t="s">
        <v>6</v>
      </c>
      <c r="R2358" t="s">
        <v>6</v>
      </c>
      <c r="S2358" t="s">
        <v>6</v>
      </c>
      <c r="T2358" t="s">
        <v>3030</v>
      </c>
      <c r="U2358" t="s">
        <v>3031</v>
      </c>
      <c r="V2358" t="s">
        <v>3032</v>
      </c>
      <c r="W2358" t="s">
        <v>6</v>
      </c>
      <c r="X2358" t="s">
        <v>6</v>
      </c>
      <c r="Y2358" t="s">
        <v>6</v>
      </c>
      <c r="Z2358" t="s">
        <v>3033</v>
      </c>
      <c r="AA2358" t="s">
        <v>6</v>
      </c>
      <c r="AB2358" t="s">
        <v>3034</v>
      </c>
      <c r="AC2358" t="s">
        <v>3035</v>
      </c>
    </row>
    <row r="2359" spans="1:29" x14ac:dyDescent="0.25">
      <c r="A2359" t="s">
        <v>343</v>
      </c>
      <c r="B2359">
        <v>248</v>
      </c>
      <c r="C2359" t="s">
        <v>104</v>
      </c>
      <c r="D2359">
        <v>1959</v>
      </c>
      <c r="E2359" t="s">
        <v>3044</v>
      </c>
      <c r="I2359">
        <v>23.768536000000001</v>
      </c>
      <c r="M2359">
        <v>9.7785978</v>
      </c>
      <c r="P2359">
        <v>0.67557729</v>
      </c>
      <c r="Q2359" t="s">
        <v>6</v>
      </c>
      <c r="R2359" t="s">
        <v>6</v>
      </c>
      <c r="S2359" t="s">
        <v>6</v>
      </c>
      <c r="T2359" t="s">
        <v>3030</v>
      </c>
      <c r="U2359" t="s">
        <v>3031</v>
      </c>
      <c r="V2359" t="s">
        <v>3032</v>
      </c>
      <c r="W2359" t="s">
        <v>6</v>
      </c>
      <c r="X2359" t="s">
        <v>6</v>
      </c>
      <c r="Y2359" t="s">
        <v>6</v>
      </c>
      <c r="Z2359" t="s">
        <v>3033</v>
      </c>
      <c r="AA2359" t="s">
        <v>6</v>
      </c>
      <c r="AB2359" t="s">
        <v>3034</v>
      </c>
      <c r="AC2359" t="s">
        <v>3035</v>
      </c>
    </row>
    <row r="2360" spans="1:29" x14ac:dyDescent="0.25">
      <c r="A2360" t="s">
        <v>343</v>
      </c>
      <c r="B2360">
        <v>248</v>
      </c>
      <c r="C2360" t="s">
        <v>104</v>
      </c>
      <c r="D2360">
        <v>1960</v>
      </c>
      <c r="E2360" t="s">
        <v>3045</v>
      </c>
      <c r="I2360">
        <v>23.773848000000001</v>
      </c>
      <c r="M2360">
        <v>11.3239</v>
      </c>
      <c r="P2360">
        <v>0.73320848999999999</v>
      </c>
      <c r="Q2360" t="s">
        <v>6</v>
      </c>
      <c r="R2360" t="s">
        <v>6</v>
      </c>
      <c r="S2360" t="s">
        <v>6</v>
      </c>
      <c r="T2360" t="s">
        <v>3030</v>
      </c>
      <c r="U2360" t="s">
        <v>3031</v>
      </c>
      <c r="V2360" t="s">
        <v>3032</v>
      </c>
      <c r="W2360" t="s">
        <v>6</v>
      </c>
      <c r="X2360" t="s">
        <v>6</v>
      </c>
      <c r="Y2360" t="s">
        <v>6</v>
      </c>
      <c r="Z2360" t="s">
        <v>3033</v>
      </c>
      <c r="AA2360" t="s">
        <v>6</v>
      </c>
      <c r="AB2360" t="s">
        <v>3034</v>
      </c>
      <c r="AC2360" t="s">
        <v>3035</v>
      </c>
    </row>
    <row r="2361" spans="1:29" x14ac:dyDescent="0.25">
      <c r="A2361" t="s">
        <v>343</v>
      </c>
      <c r="B2361">
        <v>248</v>
      </c>
      <c r="C2361" t="s">
        <v>104</v>
      </c>
      <c r="D2361">
        <v>1961</v>
      </c>
      <c r="E2361" t="s">
        <v>3046</v>
      </c>
      <c r="I2361">
        <v>19.678117</v>
      </c>
      <c r="M2361">
        <v>16.305313999999999</v>
      </c>
      <c r="P2361">
        <v>0.77984494999999998</v>
      </c>
      <c r="Q2361" t="s">
        <v>6</v>
      </c>
      <c r="R2361" t="s">
        <v>6</v>
      </c>
      <c r="S2361" t="s">
        <v>6</v>
      </c>
      <c r="T2361" t="s">
        <v>3030</v>
      </c>
      <c r="U2361" t="s">
        <v>3031</v>
      </c>
      <c r="V2361" t="s">
        <v>3032</v>
      </c>
      <c r="W2361" t="s">
        <v>6</v>
      </c>
      <c r="X2361" t="s">
        <v>6</v>
      </c>
      <c r="Y2361" t="s">
        <v>6</v>
      </c>
      <c r="Z2361" t="s">
        <v>3033</v>
      </c>
      <c r="AA2361" t="s">
        <v>6</v>
      </c>
      <c r="AB2361" t="s">
        <v>3034</v>
      </c>
      <c r="AC2361" t="s">
        <v>3035</v>
      </c>
    </row>
    <row r="2362" spans="1:29" x14ac:dyDescent="0.25">
      <c r="A2362" t="s">
        <v>343</v>
      </c>
      <c r="B2362">
        <v>248</v>
      </c>
      <c r="C2362" t="s">
        <v>104</v>
      </c>
      <c r="D2362">
        <v>1962</v>
      </c>
      <c r="E2362" t="s">
        <v>3047</v>
      </c>
      <c r="I2362">
        <v>18.908659</v>
      </c>
      <c r="M2362">
        <v>15.960625</v>
      </c>
      <c r="P2362">
        <v>0.83257800999999998</v>
      </c>
      <c r="Q2362" t="s">
        <v>6</v>
      </c>
      <c r="R2362" t="s">
        <v>6</v>
      </c>
      <c r="S2362" t="s">
        <v>6</v>
      </c>
      <c r="T2362" t="s">
        <v>3030</v>
      </c>
      <c r="U2362" t="s">
        <v>3031</v>
      </c>
      <c r="V2362" t="s">
        <v>3032</v>
      </c>
      <c r="W2362" t="s">
        <v>6</v>
      </c>
      <c r="X2362" t="s">
        <v>6</v>
      </c>
      <c r="Y2362" t="s">
        <v>6</v>
      </c>
      <c r="Z2362" t="s">
        <v>3033</v>
      </c>
      <c r="AA2362" t="s">
        <v>6</v>
      </c>
      <c r="AB2362" t="s">
        <v>3034</v>
      </c>
      <c r="AC2362" t="s">
        <v>3035</v>
      </c>
    </row>
    <row r="2363" spans="1:29" x14ac:dyDescent="0.25">
      <c r="A2363" t="s">
        <v>343</v>
      </c>
      <c r="B2363">
        <v>248</v>
      </c>
      <c r="C2363" t="s">
        <v>104</v>
      </c>
      <c r="D2363">
        <v>1963</v>
      </c>
      <c r="E2363" t="s">
        <v>3048</v>
      </c>
      <c r="I2363">
        <v>18.194887000000001</v>
      </c>
      <c r="M2363">
        <v>16.917477999999999</v>
      </c>
      <c r="P2363">
        <v>0.90604996999999998</v>
      </c>
      <c r="Q2363" t="s">
        <v>6</v>
      </c>
      <c r="R2363" t="s">
        <v>6</v>
      </c>
      <c r="S2363" t="s">
        <v>6</v>
      </c>
      <c r="T2363" t="s">
        <v>3030</v>
      </c>
      <c r="U2363" t="s">
        <v>3031</v>
      </c>
      <c r="V2363" t="s">
        <v>3032</v>
      </c>
      <c r="W2363" t="s">
        <v>6</v>
      </c>
      <c r="X2363" t="s">
        <v>6</v>
      </c>
      <c r="Y2363" t="s">
        <v>6</v>
      </c>
      <c r="Z2363" t="s">
        <v>3033</v>
      </c>
      <c r="AA2363" t="s">
        <v>6</v>
      </c>
      <c r="AB2363" t="s">
        <v>3034</v>
      </c>
      <c r="AC2363" t="s">
        <v>3035</v>
      </c>
    </row>
    <row r="2364" spans="1:29" x14ac:dyDescent="0.25">
      <c r="A2364" t="s">
        <v>343</v>
      </c>
      <c r="B2364">
        <v>248</v>
      </c>
      <c r="C2364" t="s">
        <v>104</v>
      </c>
      <c r="D2364">
        <v>1964</v>
      </c>
      <c r="E2364" t="s">
        <v>3049</v>
      </c>
      <c r="I2364">
        <v>18.598631999999998</v>
      </c>
      <c r="M2364">
        <v>18.535001000000001</v>
      </c>
      <c r="P2364">
        <v>1.0086501999999999</v>
      </c>
      <c r="Q2364" t="s">
        <v>6</v>
      </c>
      <c r="R2364" t="s">
        <v>6</v>
      </c>
      <c r="S2364" t="s">
        <v>6</v>
      </c>
      <c r="T2364" t="s">
        <v>3030</v>
      </c>
      <c r="U2364" t="s">
        <v>3031</v>
      </c>
      <c r="V2364" t="s">
        <v>3032</v>
      </c>
      <c r="W2364" t="s">
        <v>6</v>
      </c>
      <c r="X2364" t="s">
        <v>6</v>
      </c>
      <c r="Y2364" t="s">
        <v>6</v>
      </c>
      <c r="Z2364" t="s">
        <v>3033</v>
      </c>
      <c r="AA2364" t="s">
        <v>6</v>
      </c>
      <c r="AB2364" t="s">
        <v>3034</v>
      </c>
      <c r="AC2364" t="s">
        <v>3035</v>
      </c>
    </row>
    <row r="2365" spans="1:29" x14ac:dyDescent="0.25">
      <c r="A2365" t="s">
        <v>343</v>
      </c>
      <c r="B2365">
        <v>248</v>
      </c>
      <c r="C2365" t="s">
        <v>104</v>
      </c>
      <c r="D2365">
        <v>1965</v>
      </c>
      <c r="E2365" t="s">
        <v>3050</v>
      </c>
      <c r="I2365">
        <v>17.594027000000001</v>
      </c>
      <c r="M2365">
        <v>20.286957000000001</v>
      </c>
      <c r="P2365">
        <v>1.0797251999999999</v>
      </c>
      <c r="Q2365" t="s">
        <v>6</v>
      </c>
      <c r="R2365" t="s">
        <v>6</v>
      </c>
      <c r="S2365" t="s">
        <v>6</v>
      </c>
      <c r="T2365" t="s">
        <v>3030</v>
      </c>
      <c r="U2365" t="s">
        <v>3031</v>
      </c>
      <c r="V2365" t="s">
        <v>3032</v>
      </c>
      <c r="W2365" t="s">
        <v>6</v>
      </c>
      <c r="X2365" t="s">
        <v>6</v>
      </c>
      <c r="Y2365" t="s">
        <v>6</v>
      </c>
      <c r="Z2365" t="s">
        <v>3033</v>
      </c>
      <c r="AA2365" t="s">
        <v>6</v>
      </c>
      <c r="AB2365" t="s">
        <v>3034</v>
      </c>
      <c r="AC2365" t="s">
        <v>3035</v>
      </c>
    </row>
    <row r="2366" spans="1:29" x14ac:dyDescent="0.25">
      <c r="A2366" t="s">
        <v>343</v>
      </c>
      <c r="B2366">
        <v>248</v>
      </c>
      <c r="C2366" t="s">
        <v>104</v>
      </c>
      <c r="D2366">
        <v>1966</v>
      </c>
      <c r="E2366" t="s">
        <v>3051</v>
      </c>
      <c r="I2366">
        <v>16.497761000000001</v>
      </c>
      <c r="M2366">
        <v>22.370832</v>
      </c>
      <c r="P2366">
        <v>1.1774273</v>
      </c>
      <c r="Q2366" t="s">
        <v>6</v>
      </c>
      <c r="R2366" t="s">
        <v>6</v>
      </c>
      <c r="S2366" t="s">
        <v>6</v>
      </c>
      <c r="T2366" t="s">
        <v>3030</v>
      </c>
      <c r="U2366" t="s">
        <v>3031</v>
      </c>
      <c r="V2366" t="s">
        <v>3032</v>
      </c>
      <c r="W2366" t="s">
        <v>6</v>
      </c>
      <c r="X2366" t="s">
        <v>6</v>
      </c>
      <c r="Y2366" t="s">
        <v>6</v>
      </c>
      <c r="Z2366" t="s">
        <v>3033</v>
      </c>
      <c r="AA2366" t="s">
        <v>6</v>
      </c>
      <c r="AB2366" t="s">
        <v>3034</v>
      </c>
      <c r="AC2366" t="s">
        <v>3035</v>
      </c>
    </row>
    <row r="2367" spans="1:29" x14ac:dyDescent="0.25">
      <c r="A2367" t="s">
        <v>343</v>
      </c>
      <c r="B2367">
        <v>248</v>
      </c>
      <c r="C2367" t="s">
        <v>104</v>
      </c>
      <c r="D2367">
        <v>1967</v>
      </c>
      <c r="E2367" t="s">
        <v>3052</v>
      </c>
      <c r="I2367">
        <v>17.374369000000002</v>
      </c>
      <c r="M2367">
        <v>20.822982</v>
      </c>
      <c r="P2367">
        <v>1.315096</v>
      </c>
      <c r="Q2367" t="s">
        <v>6</v>
      </c>
      <c r="R2367" t="s">
        <v>6</v>
      </c>
      <c r="S2367" t="s">
        <v>6</v>
      </c>
      <c r="T2367" t="s">
        <v>3030</v>
      </c>
      <c r="U2367" t="s">
        <v>3031</v>
      </c>
      <c r="V2367" t="s">
        <v>3032</v>
      </c>
      <c r="W2367" t="s">
        <v>6</v>
      </c>
      <c r="X2367" t="s">
        <v>6</v>
      </c>
      <c r="Y2367" t="s">
        <v>6</v>
      </c>
      <c r="Z2367" t="s">
        <v>3033</v>
      </c>
      <c r="AA2367" t="s">
        <v>6</v>
      </c>
      <c r="AB2367" t="s">
        <v>3034</v>
      </c>
      <c r="AC2367" t="s">
        <v>3035</v>
      </c>
    </row>
    <row r="2368" spans="1:29" x14ac:dyDescent="0.25">
      <c r="A2368" t="s">
        <v>343</v>
      </c>
      <c r="B2368">
        <v>248</v>
      </c>
      <c r="C2368" t="s">
        <v>104</v>
      </c>
      <c r="D2368">
        <v>1968</v>
      </c>
      <c r="E2368" t="s">
        <v>3053</v>
      </c>
      <c r="I2368">
        <v>18.667816999999999</v>
      </c>
      <c r="M2368">
        <v>24.261984000000002</v>
      </c>
      <c r="P2368">
        <v>1.4283783000000001</v>
      </c>
      <c r="Q2368" t="s">
        <v>6</v>
      </c>
      <c r="R2368" t="s">
        <v>6</v>
      </c>
      <c r="S2368" t="s">
        <v>6</v>
      </c>
      <c r="T2368" t="s">
        <v>3030</v>
      </c>
      <c r="U2368" t="s">
        <v>3031</v>
      </c>
      <c r="V2368" t="s">
        <v>3032</v>
      </c>
      <c r="W2368" t="s">
        <v>6</v>
      </c>
      <c r="X2368" t="s">
        <v>6</v>
      </c>
      <c r="Y2368" t="s">
        <v>6</v>
      </c>
      <c r="Z2368" t="s">
        <v>3033</v>
      </c>
      <c r="AA2368" t="s">
        <v>6</v>
      </c>
      <c r="AB2368" t="s">
        <v>3034</v>
      </c>
      <c r="AC2368" t="s">
        <v>3035</v>
      </c>
    </row>
    <row r="2369" spans="1:29" x14ac:dyDescent="0.25">
      <c r="A2369" t="s">
        <v>343</v>
      </c>
      <c r="B2369">
        <v>248</v>
      </c>
      <c r="C2369" t="s">
        <v>104</v>
      </c>
      <c r="D2369">
        <v>1969</v>
      </c>
      <c r="E2369" t="s">
        <v>3054</v>
      </c>
      <c r="I2369">
        <v>18.409490999999999</v>
      </c>
      <c r="M2369">
        <v>28.509764000000001</v>
      </c>
      <c r="P2369">
        <v>1.5707367000000001</v>
      </c>
      <c r="Q2369" t="s">
        <v>6</v>
      </c>
      <c r="R2369" t="s">
        <v>6</v>
      </c>
      <c r="S2369" t="s">
        <v>6</v>
      </c>
      <c r="T2369" t="s">
        <v>3030</v>
      </c>
      <c r="U2369" t="s">
        <v>3031</v>
      </c>
      <c r="V2369" t="s">
        <v>3032</v>
      </c>
      <c r="W2369" t="s">
        <v>6</v>
      </c>
      <c r="X2369" t="s">
        <v>6</v>
      </c>
      <c r="Y2369" t="s">
        <v>6</v>
      </c>
      <c r="Z2369" t="s">
        <v>3033</v>
      </c>
      <c r="AA2369" t="s">
        <v>6</v>
      </c>
      <c r="AB2369" t="s">
        <v>3034</v>
      </c>
      <c r="AC2369" t="s">
        <v>3035</v>
      </c>
    </row>
    <row r="2370" spans="1:29" x14ac:dyDescent="0.25">
      <c r="A2370" t="s">
        <v>343</v>
      </c>
      <c r="B2370">
        <v>248</v>
      </c>
      <c r="C2370" t="s">
        <v>104</v>
      </c>
      <c r="D2370">
        <v>1970</v>
      </c>
      <c r="E2370" t="s">
        <v>3055</v>
      </c>
      <c r="I2370">
        <v>13.133018</v>
      </c>
      <c r="M2370">
        <v>35.342734999999998</v>
      </c>
      <c r="P2370">
        <v>1.8247621000000001</v>
      </c>
      <c r="Q2370" t="s">
        <v>6</v>
      </c>
      <c r="R2370" t="s">
        <v>6</v>
      </c>
      <c r="S2370" t="s">
        <v>6</v>
      </c>
      <c r="T2370" t="s">
        <v>3030</v>
      </c>
      <c r="U2370" t="s">
        <v>3031</v>
      </c>
      <c r="V2370" t="s">
        <v>3032</v>
      </c>
      <c r="W2370" t="s">
        <v>6</v>
      </c>
      <c r="X2370" t="s">
        <v>6</v>
      </c>
      <c r="Y2370" t="s">
        <v>6</v>
      </c>
      <c r="Z2370" t="s">
        <v>3033</v>
      </c>
      <c r="AA2370" t="s">
        <v>6</v>
      </c>
      <c r="AB2370" t="s">
        <v>3034</v>
      </c>
      <c r="AC2370" t="s">
        <v>3035</v>
      </c>
    </row>
    <row r="2371" spans="1:29" x14ac:dyDescent="0.25">
      <c r="A2371" t="s">
        <v>343</v>
      </c>
      <c r="B2371">
        <v>248</v>
      </c>
      <c r="C2371" t="s">
        <v>104</v>
      </c>
      <c r="D2371">
        <v>1971</v>
      </c>
      <c r="E2371" t="s">
        <v>3056</v>
      </c>
      <c r="I2371">
        <v>13.658861999999999</v>
      </c>
      <c r="M2371">
        <v>33.464841999999997</v>
      </c>
      <c r="P2371">
        <v>1.9640827000000001</v>
      </c>
      <c r="Q2371" t="s">
        <v>6</v>
      </c>
      <c r="R2371" t="s">
        <v>6</v>
      </c>
      <c r="S2371" t="s">
        <v>6</v>
      </c>
      <c r="T2371" t="s">
        <v>3030</v>
      </c>
      <c r="U2371" t="s">
        <v>3031</v>
      </c>
      <c r="V2371" t="s">
        <v>3032</v>
      </c>
      <c r="W2371" t="s">
        <v>6</v>
      </c>
      <c r="X2371" t="s">
        <v>6</v>
      </c>
      <c r="Y2371" t="s">
        <v>6</v>
      </c>
      <c r="Z2371" t="s">
        <v>3033</v>
      </c>
      <c r="AA2371" t="s">
        <v>6</v>
      </c>
      <c r="AB2371" t="s">
        <v>3034</v>
      </c>
      <c r="AC2371" t="s">
        <v>3035</v>
      </c>
    </row>
    <row r="2372" spans="1:29" x14ac:dyDescent="0.25">
      <c r="A2372" t="s">
        <v>343</v>
      </c>
      <c r="B2372">
        <v>248</v>
      </c>
      <c r="C2372" t="s">
        <v>104</v>
      </c>
      <c r="D2372">
        <v>1972</v>
      </c>
      <c r="E2372" t="s">
        <v>3057</v>
      </c>
      <c r="I2372">
        <v>13.377497999999999</v>
      </c>
      <c r="M2372">
        <v>27.602101999999999</v>
      </c>
      <c r="P2372">
        <v>2.3024236</v>
      </c>
      <c r="Q2372" t="s">
        <v>6</v>
      </c>
      <c r="R2372" t="s">
        <v>6</v>
      </c>
      <c r="S2372" t="s">
        <v>6</v>
      </c>
      <c r="T2372" t="s">
        <v>3030</v>
      </c>
      <c r="U2372" t="s">
        <v>3031</v>
      </c>
      <c r="V2372" t="s">
        <v>3032</v>
      </c>
      <c r="W2372" t="s">
        <v>6</v>
      </c>
      <c r="X2372" t="s">
        <v>6</v>
      </c>
      <c r="Y2372" t="s">
        <v>6</v>
      </c>
      <c r="Z2372" t="s">
        <v>3033</v>
      </c>
      <c r="AA2372" t="s">
        <v>6</v>
      </c>
      <c r="AB2372" t="s">
        <v>3034</v>
      </c>
      <c r="AC2372" t="s">
        <v>3035</v>
      </c>
    </row>
    <row r="2373" spans="1:29" x14ac:dyDescent="0.25">
      <c r="A2373" t="s">
        <v>343</v>
      </c>
      <c r="B2373">
        <v>248</v>
      </c>
      <c r="C2373" t="s">
        <v>104</v>
      </c>
      <c r="D2373">
        <v>1973</v>
      </c>
      <c r="E2373" t="s">
        <v>3058</v>
      </c>
      <c r="I2373">
        <v>12.698418</v>
      </c>
      <c r="M2373">
        <v>19.399360999999999</v>
      </c>
      <c r="P2373">
        <v>3.0524054999999999</v>
      </c>
      <c r="Q2373" t="s">
        <v>6</v>
      </c>
      <c r="R2373" t="s">
        <v>6</v>
      </c>
      <c r="S2373" t="s">
        <v>6</v>
      </c>
      <c r="T2373" t="s">
        <v>3030</v>
      </c>
      <c r="U2373" t="s">
        <v>3031</v>
      </c>
      <c r="V2373" t="s">
        <v>3032</v>
      </c>
      <c r="W2373" t="s">
        <v>6</v>
      </c>
      <c r="X2373" t="s">
        <v>6</v>
      </c>
      <c r="Y2373" t="s">
        <v>6</v>
      </c>
      <c r="Z2373" t="s">
        <v>3033</v>
      </c>
      <c r="AA2373" t="s">
        <v>6</v>
      </c>
      <c r="AB2373" t="s">
        <v>3034</v>
      </c>
      <c r="AC2373" t="s">
        <v>3035</v>
      </c>
    </row>
    <row r="2374" spans="1:29" x14ac:dyDescent="0.25">
      <c r="A2374" t="s">
        <v>343</v>
      </c>
      <c r="B2374">
        <v>248</v>
      </c>
      <c r="C2374" t="s">
        <v>104</v>
      </c>
      <c r="D2374">
        <v>1974</v>
      </c>
      <c r="E2374" t="s">
        <v>3059</v>
      </c>
      <c r="I2374">
        <v>12.373143000000001</v>
      </c>
      <c r="M2374">
        <v>13.872385</v>
      </c>
      <c r="P2374">
        <v>4.5548697999999996</v>
      </c>
      <c r="Q2374" t="s">
        <v>6</v>
      </c>
      <c r="R2374" t="s">
        <v>6</v>
      </c>
      <c r="S2374" t="s">
        <v>6</v>
      </c>
      <c r="T2374" t="s">
        <v>3030</v>
      </c>
      <c r="U2374" t="s">
        <v>3031</v>
      </c>
      <c r="V2374" t="s">
        <v>3032</v>
      </c>
      <c r="W2374" t="s">
        <v>6</v>
      </c>
      <c r="X2374" t="s">
        <v>6</v>
      </c>
      <c r="Y2374" t="s">
        <v>6</v>
      </c>
      <c r="Z2374" t="s">
        <v>3033</v>
      </c>
      <c r="AA2374" t="s">
        <v>6</v>
      </c>
      <c r="AB2374" t="s">
        <v>3034</v>
      </c>
      <c r="AC2374" t="s">
        <v>3035</v>
      </c>
    </row>
    <row r="2375" spans="1:29" x14ac:dyDescent="0.25">
      <c r="A2375" t="s">
        <v>343</v>
      </c>
      <c r="B2375">
        <v>248</v>
      </c>
      <c r="C2375" t="s">
        <v>104</v>
      </c>
      <c r="D2375">
        <v>1975</v>
      </c>
      <c r="E2375" t="s">
        <v>3060</v>
      </c>
      <c r="I2375">
        <v>14.057776</v>
      </c>
      <c r="M2375">
        <v>15.084661000000001</v>
      </c>
      <c r="P2375">
        <v>5.2946223000000003</v>
      </c>
      <c r="Q2375" t="s">
        <v>6</v>
      </c>
      <c r="R2375" t="s">
        <v>6</v>
      </c>
      <c r="S2375" t="s">
        <v>6</v>
      </c>
      <c r="T2375" t="s">
        <v>3030</v>
      </c>
      <c r="U2375" t="s">
        <v>3031</v>
      </c>
      <c r="V2375" t="s">
        <v>3032</v>
      </c>
      <c r="W2375" t="s">
        <v>6</v>
      </c>
      <c r="X2375" t="s">
        <v>6</v>
      </c>
      <c r="Y2375" t="s">
        <v>6</v>
      </c>
      <c r="Z2375" t="s">
        <v>3033</v>
      </c>
      <c r="AA2375" t="s">
        <v>6</v>
      </c>
      <c r="AB2375" t="s">
        <v>3034</v>
      </c>
      <c r="AC2375" t="s">
        <v>3035</v>
      </c>
    </row>
    <row r="2376" spans="1:29" x14ac:dyDescent="0.25">
      <c r="A2376" t="s">
        <v>343</v>
      </c>
      <c r="B2376">
        <v>248</v>
      </c>
      <c r="C2376" t="s">
        <v>104</v>
      </c>
      <c r="D2376">
        <v>1976</v>
      </c>
      <c r="E2376" t="s">
        <v>3061</v>
      </c>
      <c r="I2376">
        <v>14.595649999999999</v>
      </c>
      <c r="M2376">
        <v>16.16189</v>
      </c>
      <c r="P2376">
        <v>6.5291997999999998</v>
      </c>
      <c r="Q2376" t="s">
        <v>6</v>
      </c>
      <c r="R2376" t="s">
        <v>6</v>
      </c>
      <c r="S2376" t="s">
        <v>6</v>
      </c>
      <c r="T2376" t="s">
        <v>3030</v>
      </c>
      <c r="U2376" t="s">
        <v>3031</v>
      </c>
      <c r="V2376" t="s">
        <v>3032</v>
      </c>
      <c r="W2376" t="s">
        <v>6</v>
      </c>
      <c r="X2376" t="s">
        <v>6</v>
      </c>
      <c r="Y2376" t="s">
        <v>6</v>
      </c>
      <c r="Z2376" t="s">
        <v>3033</v>
      </c>
      <c r="AA2376" t="s">
        <v>6</v>
      </c>
      <c r="AB2376" t="s">
        <v>3034</v>
      </c>
      <c r="AC2376" t="s">
        <v>3035</v>
      </c>
    </row>
    <row r="2377" spans="1:29" x14ac:dyDescent="0.25">
      <c r="A2377" t="s">
        <v>343</v>
      </c>
      <c r="B2377">
        <v>248</v>
      </c>
      <c r="C2377" t="s">
        <v>104</v>
      </c>
      <c r="D2377">
        <v>1977</v>
      </c>
      <c r="E2377" t="s">
        <v>3062</v>
      </c>
      <c r="I2377">
        <v>14.636126000000001</v>
      </c>
      <c r="M2377">
        <v>30.383421999999999</v>
      </c>
      <c r="P2377">
        <v>8.1629009999999997</v>
      </c>
      <c r="Q2377" t="s">
        <v>6</v>
      </c>
      <c r="R2377" t="s">
        <v>6</v>
      </c>
      <c r="S2377" t="s">
        <v>6</v>
      </c>
      <c r="T2377" t="s">
        <v>3030</v>
      </c>
      <c r="U2377" t="s">
        <v>3031</v>
      </c>
      <c r="V2377" t="s">
        <v>3032</v>
      </c>
      <c r="W2377" t="s">
        <v>6</v>
      </c>
      <c r="X2377" t="s">
        <v>6</v>
      </c>
      <c r="Y2377" t="s">
        <v>6</v>
      </c>
      <c r="Z2377" t="s">
        <v>3033</v>
      </c>
      <c r="AA2377" t="s">
        <v>6</v>
      </c>
      <c r="AB2377" t="s">
        <v>3034</v>
      </c>
      <c r="AC2377" t="s">
        <v>3035</v>
      </c>
    </row>
    <row r="2378" spans="1:29" x14ac:dyDescent="0.25">
      <c r="A2378" t="s">
        <v>343</v>
      </c>
      <c r="B2378">
        <v>248</v>
      </c>
      <c r="C2378" t="s">
        <v>104</v>
      </c>
      <c r="D2378">
        <v>1978</v>
      </c>
      <c r="E2378" t="s">
        <v>3063</v>
      </c>
      <c r="I2378">
        <v>14.975248000000001</v>
      </c>
      <c r="M2378">
        <v>45.952452000000001</v>
      </c>
      <c r="P2378">
        <v>9.3846407000000003</v>
      </c>
      <c r="Q2378" t="s">
        <v>6</v>
      </c>
      <c r="R2378" t="s">
        <v>6</v>
      </c>
      <c r="S2378" t="s">
        <v>6</v>
      </c>
      <c r="T2378" t="s">
        <v>3030</v>
      </c>
      <c r="U2378" t="s">
        <v>3031</v>
      </c>
      <c r="V2378" t="s">
        <v>3032</v>
      </c>
      <c r="W2378" t="s">
        <v>6</v>
      </c>
      <c r="X2378" t="s">
        <v>6</v>
      </c>
      <c r="Y2378" t="s">
        <v>6</v>
      </c>
      <c r="Z2378" t="s">
        <v>3033</v>
      </c>
      <c r="AA2378" t="s">
        <v>6</v>
      </c>
      <c r="AB2378" t="s">
        <v>3034</v>
      </c>
      <c r="AC2378" t="s">
        <v>3035</v>
      </c>
    </row>
    <row r="2379" spans="1:29" x14ac:dyDescent="0.25">
      <c r="A2379" t="s">
        <v>343</v>
      </c>
      <c r="B2379">
        <v>248</v>
      </c>
      <c r="C2379" t="s">
        <v>104</v>
      </c>
      <c r="D2379">
        <v>1979</v>
      </c>
      <c r="E2379" t="s">
        <v>3064</v>
      </c>
      <c r="I2379">
        <v>14.633642</v>
      </c>
      <c r="M2379">
        <v>41.869962000000001</v>
      </c>
      <c r="P2379">
        <v>11.478700999999999</v>
      </c>
      <c r="Q2379" t="s">
        <v>6</v>
      </c>
      <c r="R2379" t="s">
        <v>6</v>
      </c>
      <c r="S2379" t="s">
        <v>6</v>
      </c>
      <c r="T2379" t="s">
        <v>3030</v>
      </c>
      <c r="U2379" t="s">
        <v>3031</v>
      </c>
      <c r="V2379" t="s">
        <v>3032</v>
      </c>
      <c r="W2379" t="s">
        <v>6</v>
      </c>
      <c r="X2379" t="s">
        <v>6</v>
      </c>
      <c r="Y2379" t="s">
        <v>6</v>
      </c>
      <c r="Z2379" t="s">
        <v>3033</v>
      </c>
      <c r="AA2379" t="s">
        <v>6</v>
      </c>
      <c r="AB2379" t="s">
        <v>3034</v>
      </c>
      <c r="AC2379" t="s">
        <v>3035</v>
      </c>
    </row>
    <row r="2380" spans="1:29" x14ac:dyDescent="0.25">
      <c r="A2380" t="s">
        <v>343</v>
      </c>
      <c r="B2380">
        <v>248</v>
      </c>
      <c r="C2380" t="s">
        <v>104</v>
      </c>
      <c r="D2380">
        <v>1980</v>
      </c>
      <c r="E2380" t="s">
        <v>3065</v>
      </c>
      <c r="I2380">
        <v>12.258174</v>
      </c>
      <c r="M2380">
        <v>42.485187000000003</v>
      </c>
      <c r="P2380">
        <v>16.840312000000001</v>
      </c>
      <c r="Q2380" t="s">
        <v>6</v>
      </c>
      <c r="R2380" t="s">
        <v>6</v>
      </c>
      <c r="S2380" t="s">
        <v>6</v>
      </c>
      <c r="T2380" t="s">
        <v>3030</v>
      </c>
      <c r="U2380" t="s">
        <v>3031</v>
      </c>
      <c r="V2380" t="s">
        <v>3032</v>
      </c>
      <c r="W2380" t="s">
        <v>6</v>
      </c>
      <c r="X2380" t="s">
        <v>6</v>
      </c>
      <c r="Y2380" t="s">
        <v>6</v>
      </c>
      <c r="Z2380" t="s">
        <v>3033</v>
      </c>
      <c r="AA2380" t="s">
        <v>6</v>
      </c>
      <c r="AB2380" t="s">
        <v>3034</v>
      </c>
      <c r="AC2380" t="s">
        <v>3035</v>
      </c>
    </row>
    <row r="2381" spans="1:29" x14ac:dyDescent="0.25">
      <c r="A2381" t="s">
        <v>343</v>
      </c>
      <c r="B2381">
        <v>248</v>
      </c>
      <c r="C2381" t="s">
        <v>104</v>
      </c>
      <c r="D2381">
        <v>1981</v>
      </c>
      <c r="E2381" t="s">
        <v>3066</v>
      </c>
      <c r="I2381">
        <v>14.898739000000001</v>
      </c>
      <c r="M2381">
        <v>46.423642000000001</v>
      </c>
      <c r="P2381">
        <v>17.243023999999998</v>
      </c>
      <c r="Q2381" t="s">
        <v>6</v>
      </c>
      <c r="R2381" t="s">
        <v>6</v>
      </c>
      <c r="S2381" t="s">
        <v>6</v>
      </c>
      <c r="T2381" t="s">
        <v>3030</v>
      </c>
      <c r="U2381" t="s">
        <v>3031</v>
      </c>
      <c r="V2381" t="s">
        <v>3032</v>
      </c>
      <c r="W2381" t="s">
        <v>6</v>
      </c>
      <c r="X2381" t="s">
        <v>6</v>
      </c>
      <c r="Y2381" t="s">
        <v>6</v>
      </c>
      <c r="Z2381" t="s">
        <v>3033</v>
      </c>
      <c r="AA2381" t="s">
        <v>6</v>
      </c>
      <c r="AB2381" t="s">
        <v>3034</v>
      </c>
      <c r="AC2381" t="s">
        <v>3035</v>
      </c>
    </row>
    <row r="2382" spans="1:29" x14ac:dyDescent="0.25">
      <c r="A2382" t="s">
        <v>343</v>
      </c>
      <c r="B2382">
        <v>248</v>
      </c>
      <c r="C2382" t="s">
        <v>104</v>
      </c>
      <c r="D2382">
        <v>1982</v>
      </c>
      <c r="E2382" t="s">
        <v>3067</v>
      </c>
      <c r="I2382">
        <v>14.882182999999999</v>
      </c>
      <c r="M2382">
        <v>48.965280999999997</v>
      </c>
      <c r="P2382">
        <v>17.214182999999998</v>
      </c>
      <c r="Q2382" t="s">
        <v>6</v>
      </c>
      <c r="R2382" t="s">
        <v>6</v>
      </c>
      <c r="S2382" t="s">
        <v>6</v>
      </c>
      <c r="T2382" t="s">
        <v>3030</v>
      </c>
      <c r="U2382" t="s">
        <v>3031</v>
      </c>
      <c r="V2382" t="s">
        <v>3032</v>
      </c>
      <c r="W2382" t="s">
        <v>6</v>
      </c>
      <c r="X2382" t="s">
        <v>6</v>
      </c>
      <c r="Y2382" t="s">
        <v>6</v>
      </c>
      <c r="Z2382" t="s">
        <v>3033</v>
      </c>
      <c r="AA2382" t="s">
        <v>6</v>
      </c>
      <c r="AB2382" t="s">
        <v>3034</v>
      </c>
      <c r="AC2382" t="s">
        <v>3035</v>
      </c>
    </row>
    <row r="2383" spans="1:29" x14ac:dyDescent="0.25">
      <c r="A2383" t="s">
        <v>343</v>
      </c>
      <c r="B2383">
        <v>248</v>
      </c>
      <c r="C2383" t="s">
        <v>104</v>
      </c>
      <c r="D2383">
        <v>1983</v>
      </c>
      <c r="E2383" t="s">
        <v>3068</v>
      </c>
      <c r="I2383">
        <v>17.313368000000001</v>
      </c>
      <c r="M2383">
        <v>63.939180999999998</v>
      </c>
      <c r="P2383">
        <v>15.129204</v>
      </c>
      <c r="Q2383" t="s">
        <v>6</v>
      </c>
      <c r="R2383" t="s">
        <v>6</v>
      </c>
      <c r="S2383" t="s">
        <v>6</v>
      </c>
      <c r="T2383" t="s">
        <v>3030</v>
      </c>
      <c r="U2383" t="s">
        <v>3031</v>
      </c>
      <c r="V2383" t="s">
        <v>3032</v>
      </c>
      <c r="W2383" t="s">
        <v>6</v>
      </c>
      <c r="X2383" t="s">
        <v>6</v>
      </c>
      <c r="Y2383" t="s">
        <v>6</v>
      </c>
      <c r="Z2383" t="s">
        <v>3033</v>
      </c>
      <c r="AA2383" t="s">
        <v>6</v>
      </c>
      <c r="AB2383" t="s">
        <v>3034</v>
      </c>
      <c r="AC2383" t="s">
        <v>3035</v>
      </c>
    </row>
    <row r="2384" spans="1:29" x14ac:dyDescent="0.25">
      <c r="A2384" t="s">
        <v>343</v>
      </c>
      <c r="B2384">
        <v>248</v>
      </c>
      <c r="C2384" t="s">
        <v>104</v>
      </c>
      <c r="D2384">
        <v>1984</v>
      </c>
      <c r="E2384" t="s">
        <v>3069</v>
      </c>
      <c r="I2384">
        <v>17.755229</v>
      </c>
      <c r="M2384">
        <v>74.487594999999999</v>
      </c>
      <c r="P2384">
        <v>16.100953000000001</v>
      </c>
      <c r="Q2384" t="s">
        <v>6</v>
      </c>
      <c r="R2384" t="s">
        <v>6</v>
      </c>
      <c r="S2384" t="s">
        <v>6</v>
      </c>
      <c r="T2384" t="s">
        <v>3030</v>
      </c>
      <c r="U2384" t="s">
        <v>3031</v>
      </c>
      <c r="V2384" t="s">
        <v>3032</v>
      </c>
      <c r="W2384" t="s">
        <v>6</v>
      </c>
      <c r="X2384" t="s">
        <v>6</v>
      </c>
      <c r="Y2384" t="s">
        <v>6</v>
      </c>
      <c r="Z2384" t="s">
        <v>3033</v>
      </c>
      <c r="AA2384" t="s">
        <v>6</v>
      </c>
      <c r="AB2384" t="s">
        <v>3034</v>
      </c>
      <c r="AC2384" t="s">
        <v>3035</v>
      </c>
    </row>
    <row r="2385" spans="1:29" x14ac:dyDescent="0.25">
      <c r="A2385" t="s">
        <v>343</v>
      </c>
      <c r="B2385">
        <v>248</v>
      </c>
      <c r="C2385" t="s">
        <v>104</v>
      </c>
      <c r="D2385">
        <v>1985</v>
      </c>
      <c r="E2385" t="s">
        <v>3070</v>
      </c>
      <c r="I2385">
        <v>13.687129000000001</v>
      </c>
      <c r="M2385">
        <v>75.947462000000002</v>
      </c>
      <c r="P2385">
        <v>18.829560000000001</v>
      </c>
      <c r="Q2385" t="s">
        <v>6</v>
      </c>
      <c r="R2385" t="s">
        <v>6</v>
      </c>
      <c r="S2385" t="s">
        <v>6</v>
      </c>
      <c r="T2385" t="s">
        <v>3030</v>
      </c>
      <c r="U2385" t="s">
        <v>3031</v>
      </c>
      <c r="V2385" t="s">
        <v>3032</v>
      </c>
      <c r="W2385" t="s">
        <v>6</v>
      </c>
      <c r="X2385" t="s">
        <v>6</v>
      </c>
      <c r="Y2385" t="s">
        <v>6</v>
      </c>
      <c r="Z2385" t="s">
        <v>3033</v>
      </c>
      <c r="AA2385" t="s">
        <v>6</v>
      </c>
      <c r="AB2385" t="s">
        <v>3034</v>
      </c>
      <c r="AC2385" t="s">
        <v>3035</v>
      </c>
    </row>
    <row r="2386" spans="1:29" x14ac:dyDescent="0.25">
      <c r="A2386" t="s">
        <v>343</v>
      </c>
      <c r="B2386">
        <v>248</v>
      </c>
      <c r="C2386" t="s">
        <v>104</v>
      </c>
      <c r="D2386">
        <v>1986</v>
      </c>
      <c r="E2386" t="s">
        <v>3071</v>
      </c>
      <c r="I2386">
        <v>15.451791999999999</v>
      </c>
      <c r="M2386">
        <v>94.127551999999994</v>
      </c>
      <c r="P2386">
        <v>13.816238</v>
      </c>
      <c r="Q2386" t="s">
        <v>6</v>
      </c>
      <c r="R2386" t="s">
        <v>6</v>
      </c>
      <c r="S2386" t="s">
        <v>6</v>
      </c>
      <c r="T2386" t="s">
        <v>3030</v>
      </c>
      <c r="U2386" t="s">
        <v>3031</v>
      </c>
      <c r="V2386" t="s">
        <v>3032</v>
      </c>
      <c r="W2386" t="s">
        <v>6</v>
      </c>
      <c r="X2386" t="s">
        <v>6</v>
      </c>
      <c r="Y2386" t="s">
        <v>6</v>
      </c>
      <c r="Z2386" t="s">
        <v>3033</v>
      </c>
      <c r="AA2386" t="s">
        <v>6</v>
      </c>
      <c r="AB2386" t="s">
        <v>3034</v>
      </c>
      <c r="AC2386" t="s">
        <v>3035</v>
      </c>
    </row>
    <row r="2387" spans="1:29" x14ac:dyDescent="0.25">
      <c r="A2387" t="s">
        <v>343</v>
      </c>
      <c r="B2387">
        <v>248</v>
      </c>
      <c r="C2387" t="s">
        <v>104</v>
      </c>
      <c r="D2387">
        <v>1987</v>
      </c>
      <c r="E2387" t="s">
        <v>3072</v>
      </c>
      <c r="I2387">
        <v>14.334402000000001</v>
      </c>
      <c r="M2387">
        <v>122.56270000000001</v>
      </c>
      <c r="P2387">
        <v>12.909954000000001</v>
      </c>
      <c r="Q2387" t="s">
        <v>6</v>
      </c>
      <c r="R2387" t="s">
        <v>6</v>
      </c>
      <c r="S2387" t="s">
        <v>6</v>
      </c>
      <c r="T2387" t="s">
        <v>3030</v>
      </c>
      <c r="U2387" t="s">
        <v>3031</v>
      </c>
      <c r="V2387" t="s">
        <v>3032</v>
      </c>
      <c r="W2387" t="s">
        <v>6</v>
      </c>
      <c r="X2387" t="s">
        <v>6</v>
      </c>
      <c r="Y2387" t="s">
        <v>6</v>
      </c>
      <c r="Z2387" t="s">
        <v>3033</v>
      </c>
      <c r="AA2387" t="s">
        <v>6</v>
      </c>
      <c r="AB2387" t="s">
        <v>3034</v>
      </c>
      <c r="AC2387" t="s">
        <v>3035</v>
      </c>
    </row>
    <row r="2388" spans="1:29" x14ac:dyDescent="0.25">
      <c r="A2388" t="s">
        <v>343</v>
      </c>
      <c r="B2388">
        <v>248</v>
      </c>
      <c r="C2388" t="s">
        <v>104</v>
      </c>
      <c r="D2388">
        <v>1988</v>
      </c>
      <c r="E2388" t="s">
        <v>3073</v>
      </c>
      <c r="I2388">
        <v>9.7777706000000002</v>
      </c>
      <c r="M2388">
        <v>127.89742</v>
      </c>
      <c r="P2388">
        <v>12.277149</v>
      </c>
      <c r="Q2388" t="s">
        <v>6</v>
      </c>
      <c r="R2388" t="s">
        <v>6</v>
      </c>
      <c r="S2388" t="s">
        <v>6</v>
      </c>
      <c r="T2388" t="s">
        <v>3030</v>
      </c>
      <c r="U2388" t="s">
        <v>3031</v>
      </c>
      <c r="V2388" t="s">
        <v>3032</v>
      </c>
      <c r="W2388" t="s">
        <v>6</v>
      </c>
      <c r="X2388" t="s">
        <v>6</v>
      </c>
      <c r="Y2388" t="s">
        <v>6</v>
      </c>
      <c r="Z2388" t="s">
        <v>3033</v>
      </c>
      <c r="AA2388" t="s">
        <v>6</v>
      </c>
      <c r="AB2388" t="s">
        <v>3034</v>
      </c>
      <c r="AC2388" t="s">
        <v>3035</v>
      </c>
    </row>
    <row r="2389" spans="1:29" x14ac:dyDescent="0.25">
      <c r="A2389" t="s">
        <v>343</v>
      </c>
      <c r="B2389">
        <v>248</v>
      </c>
      <c r="C2389" t="s">
        <v>104</v>
      </c>
      <c r="D2389">
        <v>1989</v>
      </c>
      <c r="E2389" t="s">
        <v>3074</v>
      </c>
      <c r="I2389">
        <v>9.2938419000000003</v>
      </c>
      <c r="M2389">
        <v>129.88025999999999</v>
      </c>
      <c r="P2389">
        <v>12.049045</v>
      </c>
      <c r="Q2389" t="s">
        <v>6</v>
      </c>
      <c r="R2389" t="s">
        <v>6</v>
      </c>
      <c r="S2389" t="s">
        <v>6</v>
      </c>
      <c r="T2389" t="s">
        <v>3030</v>
      </c>
      <c r="U2389" t="s">
        <v>3031</v>
      </c>
      <c r="V2389" t="s">
        <v>3032</v>
      </c>
      <c r="W2389" t="s">
        <v>6</v>
      </c>
      <c r="X2389" t="s">
        <v>6</v>
      </c>
      <c r="Y2389" t="s">
        <v>6</v>
      </c>
      <c r="Z2389" t="s">
        <v>3033</v>
      </c>
      <c r="AA2389" t="s">
        <v>6</v>
      </c>
      <c r="AB2389" t="s">
        <v>3034</v>
      </c>
      <c r="AC2389" t="s">
        <v>3035</v>
      </c>
    </row>
    <row r="2390" spans="1:29" x14ac:dyDescent="0.25">
      <c r="A2390" t="s">
        <v>343</v>
      </c>
      <c r="B2390">
        <v>248</v>
      </c>
      <c r="C2390" t="s">
        <v>104</v>
      </c>
      <c r="D2390">
        <v>1990</v>
      </c>
      <c r="E2390" t="s">
        <v>3075</v>
      </c>
      <c r="I2390">
        <v>10.277037999999999</v>
      </c>
      <c r="M2390">
        <v>115.33595</v>
      </c>
      <c r="O2390">
        <v>56.790733000000003</v>
      </c>
      <c r="P2390">
        <v>12.235885</v>
      </c>
      <c r="Q2390" t="s">
        <v>6</v>
      </c>
      <c r="R2390" t="s">
        <v>6</v>
      </c>
      <c r="S2390" t="s">
        <v>6</v>
      </c>
      <c r="T2390" t="s">
        <v>3030</v>
      </c>
      <c r="U2390" t="s">
        <v>3031</v>
      </c>
      <c r="V2390" t="s">
        <v>3032</v>
      </c>
      <c r="W2390" t="s">
        <v>6</v>
      </c>
      <c r="X2390" t="s">
        <v>6</v>
      </c>
      <c r="Y2390" t="s">
        <v>6</v>
      </c>
      <c r="Z2390" t="s">
        <v>3033</v>
      </c>
      <c r="AA2390" t="s">
        <v>6</v>
      </c>
      <c r="AB2390" t="s">
        <v>3034</v>
      </c>
      <c r="AC2390" t="s">
        <v>3035</v>
      </c>
    </row>
    <row r="2391" spans="1:29" x14ac:dyDescent="0.25">
      <c r="A2391" t="s">
        <v>343</v>
      </c>
      <c r="B2391">
        <v>248</v>
      </c>
      <c r="C2391" t="s">
        <v>104</v>
      </c>
      <c r="D2391">
        <v>1991</v>
      </c>
      <c r="E2391" t="s">
        <v>3076</v>
      </c>
      <c r="I2391">
        <v>10.355642</v>
      </c>
      <c r="M2391">
        <v>109.50444</v>
      </c>
      <c r="O2391">
        <v>53.312384000000002</v>
      </c>
      <c r="P2391">
        <v>13.729913</v>
      </c>
      <c r="Q2391" t="s">
        <v>6</v>
      </c>
      <c r="R2391" t="s">
        <v>6</v>
      </c>
      <c r="S2391" t="s">
        <v>6</v>
      </c>
      <c r="T2391" t="s">
        <v>3030</v>
      </c>
      <c r="U2391" t="s">
        <v>3031</v>
      </c>
      <c r="V2391" t="s">
        <v>3032</v>
      </c>
      <c r="W2391" t="s">
        <v>6</v>
      </c>
      <c r="X2391" t="s">
        <v>6</v>
      </c>
      <c r="Y2391" t="s">
        <v>6</v>
      </c>
      <c r="Z2391" t="s">
        <v>3033</v>
      </c>
      <c r="AA2391" t="s">
        <v>6</v>
      </c>
      <c r="AB2391" t="s">
        <v>3034</v>
      </c>
      <c r="AC2391" t="s">
        <v>3035</v>
      </c>
    </row>
    <row r="2392" spans="1:29" x14ac:dyDescent="0.25">
      <c r="A2392" t="s">
        <v>343</v>
      </c>
      <c r="B2392">
        <v>248</v>
      </c>
      <c r="C2392" t="s">
        <v>104</v>
      </c>
      <c r="D2392">
        <v>1992</v>
      </c>
      <c r="E2392" t="s">
        <v>3077</v>
      </c>
      <c r="I2392">
        <v>10.898042999999999</v>
      </c>
      <c r="M2392">
        <v>105.73882999999999</v>
      </c>
      <c r="O2392">
        <v>57.696486999999998</v>
      </c>
      <c r="P2392">
        <v>15.012445</v>
      </c>
      <c r="Q2392" t="s">
        <v>6</v>
      </c>
      <c r="R2392" t="s">
        <v>6</v>
      </c>
      <c r="S2392" t="s">
        <v>6</v>
      </c>
      <c r="T2392" t="s">
        <v>3030</v>
      </c>
      <c r="U2392" t="s">
        <v>3031</v>
      </c>
      <c r="V2392" t="s">
        <v>3032</v>
      </c>
      <c r="W2392" t="s">
        <v>6</v>
      </c>
      <c r="X2392" t="s">
        <v>6</v>
      </c>
      <c r="Y2392" t="s">
        <v>6</v>
      </c>
      <c r="Z2392" t="s">
        <v>3033</v>
      </c>
      <c r="AA2392" t="s">
        <v>6</v>
      </c>
      <c r="AB2392" t="s">
        <v>3034</v>
      </c>
      <c r="AC2392" t="s">
        <v>3035</v>
      </c>
    </row>
    <row r="2393" spans="1:29" x14ac:dyDescent="0.25">
      <c r="A2393" t="s">
        <v>343</v>
      </c>
      <c r="B2393">
        <v>248</v>
      </c>
      <c r="C2393" t="s">
        <v>104</v>
      </c>
      <c r="D2393">
        <v>1993</v>
      </c>
      <c r="E2393" t="s">
        <v>3078</v>
      </c>
      <c r="I2393">
        <v>15.196367</v>
      </c>
      <c r="M2393">
        <v>94.563845000000001</v>
      </c>
      <c r="O2393">
        <v>66.395363000000003</v>
      </c>
      <c r="P2393">
        <v>17.537172999999999</v>
      </c>
      <c r="Q2393" t="s">
        <v>6</v>
      </c>
      <c r="R2393" t="s">
        <v>6</v>
      </c>
      <c r="S2393" t="s">
        <v>6</v>
      </c>
      <c r="T2393" t="s">
        <v>3030</v>
      </c>
      <c r="U2393" t="s">
        <v>3031</v>
      </c>
      <c r="V2393" t="s">
        <v>3032</v>
      </c>
      <c r="W2393" t="s">
        <v>6</v>
      </c>
      <c r="X2393" t="s">
        <v>6</v>
      </c>
      <c r="Y2393" t="s">
        <v>6</v>
      </c>
      <c r="Z2393" t="s">
        <v>3033</v>
      </c>
      <c r="AA2393" t="s">
        <v>6</v>
      </c>
      <c r="AB2393" t="s">
        <v>3034</v>
      </c>
      <c r="AC2393" t="s">
        <v>3035</v>
      </c>
    </row>
    <row r="2394" spans="1:29" x14ac:dyDescent="0.25">
      <c r="A2394" t="s">
        <v>343</v>
      </c>
      <c r="B2394">
        <v>248</v>
      </c>
      <c r="C2394" t="s">
        <v>104</v>
      </c>
      <c r="D2394">
        <v>1994</v>
      </c>
      <c r="E2394" t="s">
        <v>3079</v>
      </c>
      <c r="I2394">
        <v>20.400426</v>
      </c>
      <c r="M2394">
        <v>80.631352000000007</v>
      </c>
      <c r="O2394">
        <v>62.474347000000002</v>
      </c>
      <c r="P2394">
        <v>21.147462999999998</v>
      </c>
      <c r="Q2394" t="s">
        <v>6</v>
      </c>
      <c r="R2394" t="s">
        <v>6</v>
      </c>
      <c r="S2394" t="s">
        <v>6</v>
      </c>
      <c r="T2394" t="s">
        <v>3030</v>
      </c>
      <c r="U2394" t="s">
        <v>3031</v>
      </c>
      <c r="V2394" t="s">
        <v>3032</v>
      </c>
      <c r="W2394" t="s">
        <v>6</v>
      </c>
      <c r="X2394" t="s">
        <v>6</v>
      </c>
      <c r="Y2394" t="s">
        <v>6</v>
      </c>
      <c r="Z2394" t="s">
        <v>3033</v>
      </c>
      <c r="AA2394" t="s">
        <v>6</v>
      </c>
      <c r="AB2394" t="s">
        <v>3034</v>
      </c>
      <c r="AC2394" t="s">
        <v>3035</v>
      </c>
    </row>
    <row r="2395" spans="1:29" x14ac:dyDescent="0.25">
      <c r="A2395" t="s">
        <v>343</v>
      </c>
      <c r="B2395">
        <v>248</v>
      </c>
      <c r="C2395" t="s">
        <v>104</v>
      </c>
      <c r="D2395">
        <v>1995</v>
      </c>
      <c r="E2395" t="s">
        <v>3080</v>
      </c>
      <c r="I2395">
        <v>21.771975000000001</v>
      </c>
      <c r="M2395">
        <v>67.496223000000001</v>
      </c>
      <c r="O2395">
        <v>51.991782000000001</v>
      </c>
      <c r="P2395">
        <v>22.968174999999999</v>
      </c>
      <c r="Q2395" t="s">
        <v>6</v>
      </c>
      <c r="R2395" t="s">
        <v>6</v>
      </c>
      <c r="S2395" t="s">
        <v>6</v>
      </c>
      <c r="T2395" t="s">
        <v>3030</v>
      </c>
      <c r="U2395" t="s">
        <v>3031</v>
      </c>
      <c r="V2395" t="s">
        <v>3032</v>
      </c>
      <c r="W2395" t="s">
        <v>6</v>
      </c>
      <c r="X2395" t="s">
        <v>6</v>
      </c>
      <c r="Y2395" t="s">
        <v>6</v>
      </c>
      <c r="Z2395" t="s">
        <v>3033</v>
      </c>
      <c r="AA2395" t="s">
        <v>6</v>
      </c>
      <c r="AB2395" t="s">
        <v>3034</v>
      </c>
      <c r="AC2395" t="s">
        <v>3035</v>
      </c>
    </row>
    <row r="2396" spans="1:29" x14ac:dyDescent="0.25">
      <c r="A2396" t="s">
        <v>343</v>
      </c>
      <c r="B2396">
        <v>248</v>
      </c>
      <c r="C2396" t="s">
        <v>104</v>
      </c>
      <c r="D2396">
        <v>1996</v>
      </c>
      <c r="E2396" t="s">
        <v>3081</v>
      </c>
      <c r="I2396">
        <v>22.565498999999999</v>
      </c>
      <c r="M2396">
        <v>66.299918000000005</v>
      </c>
      <c r="O2396">
        <v>51.967072000000002</v>
      </c>
      <c r="P2396">
        <v>24.035034</v>
      </c>
      <c r="Q2396" t="s">
        <v>6</v>
      </c>
      <c r="R2396" t="s">
        <v>6</v>
      </c>
      <c r="S2396" t="s">
        <v>6</v>
      </c>
      <c r="T2396" t="s">
        <v>3030</v>
      </c>
      <c r="U2396" t="s">
        <v>3031</v>
      </c>
      <c r="V2396" t="s">
        <v>3032</v>
      </c>
      <c r="W2396" t="s">
        <v>6</v>
      </c>
      <c r="X2396" t="s">
        <v>6</v>
      </c>
      <c r="Y2396" t="s">
        <v>6</v>
      </c>
      <c r="Z2396" t="s">
        <v>3033</v>
      </c>
      <c r="AA2396" t="s">
        <v>6</v>
      </c>
      <c r="AB2396" t="s">
        <v>3034</v>
      </c>
      <c r="AC2396" t="s">
        <v>3035</v>
      </c>
    </row>
    <row r="2397" spans="1:29" x14ac:dyDescent="0.25">
      <c r="A2397" t="s">
        <v>343</v>
      </c>
      <c r="B2397">
        <v>248</v>
      </c>
      <c r="C2397" t="s">
        <v>104</v>
      </c>
      <c r="D2397">
        <v>1997</v>
      </c>
      <c r="E2397" t="s">
        <v>3082</v>
      </c>
      <c r="I2397">
        <v>24.888503</v>
      </c>
      <c r="M2397">
        <v>58.832861999999999</v>
      </c>
      <c r="O2397">
        <v>45.265602999999999</v>
      </c>
      <c r="P2397">
        <v>27.008752999999999</v>
      </c>
      <c r="Q2397" t="s">
        <v>6</v>
      </c>
      <c r="R2397" t="s">
        <v>6</v>
      </c>
      <c r="S2397" t="s">
        <v>6</v>
      </c>
      <c r="T2397" t="s">
        <v>3030</v>
      </c>
      <c r="U2397" t="s">
        <v>3031</v>
      </c>
      <c r="V2397" t="s">
        <v>3032</v>
      </c>
      <c r="W2397" t="s">
        <v>6</v>
      </c>
      <c r="X2397" t="s">
        <v>6</v>
      </c>
      <c r="Y2397" t="s">
        <v>6</v>
      </c>
      <c r="Z2397" t="s">
        <v>3033</v>
      </c>
      <c r="AA2397" t="s">
        <v>6</v>
      </c>
      <c r="AB2397" t="s">
        <v>3034</v>
      </c>
      <c r="AC2397" t="s">
        <v>3035</v>
      </c>
    </row>
    <row r="2398" spans="1:29" x14ac:dyDescent="0.25">
      <c r="A2398" t="s">
        <v>343</v>
      </c>
      <c r="B2398">
        <v>248</v>
      </c>
      <c r="C2398" t="s">
        <v>104</v>
      </c>
      <c r="D2398">
        <v>1998</v>
      </c>
      <c r="E2398" t="s">
        <v>3083</v>
      </c>
      <c r="I2398">
        <v>22.521616000000002</v>
      </c>
      <c r="M2398">
        <v>67.258364</v>
      </c>
      <c r="O2398">
        <v>48.270747</v>
      </c>
      <c r="P2398">
        <v>27.473586999999998</v>
      </c>
      <c r="Q2398" t="s">
        <v>6</v>
      </c>
      <c r="R2398" t="s">
        <v>6</v>
      </c>
      <c r="S2398" t="s">
        <v>6</v>
      </c>
      <c r="T2398" t="s">
        <v>3030</v>
      </c>
      <c r="U2398" t="s">
        <v>3031</v>
      </c>
      <c r="V2398" t="s">
        <v>3032</v>
      </c>
      <c r="W2398" t="s">
        <v>6</v>
      </c>
      <c r="X2398" t="s">
        <v>6</v>
      </c>
      <c r="Y2398" t="s">
        <v>6</v>
      </c>
      <c r="Z2398" t="s">
        <v>3033</v>
      </c>
      <c r="AA2398" t="s">
        <v>6</v>
      </c>
      <c r="AB2398" t="s">
        <v>3034</v>
      </c>
      <c r="AC2398" t="s">
        <v>3035</v>
      </c>
    </row>
    <row r="2399" spans="1:29" x14ac:dyDescent="0.25">
      <c r="A2399" t="s">
        <v>343</v>
      </c>
      <c r="B2399">
        <v>248</v>
      </c>
      <c r="C2399" t="s">
        <v>104</v>
      </c>
      <c r="D2399">
        <v>1999</v>
      </c>
      <c r="E2399" t="s">
        <v>3084</v>
      </c>
      <c r="I2399">
        <v>23.511498</v>
      </c>
      <c r="M2399">
        <v>100.65309000000001</v>
      </c>
      <c r="O2399">
        <v>71.699630999999997</v>
      </c>
      <c r="P2399">
        <v>19.739989999999999</v>
      </c>
      <c r="Q2399" t="s">
        <v>6</v>
      </c>
      <c r="R2399" t="s">
        <v>6</v>
      </c>
      <c r="S2399" t="s">
        <v>6</v>
      </c>
      <c r="T2399" t="s">
        <v>3030</v>
      </c>
      <c r="U2399" t="s">
        <v>3031</v>
      </c>
      <c r="V2399" t="s">
        <v>3032</v>
      </c>
      <c r="W2399" t="s">
        <v>6</v>
      </c>
      <c r="X2399" t="s">
        <v>6</v>
      </c>
      <c r="Y2399" t="s">
        <v>6</v>
      </c>
      <c r="Z2399" t="s">
        <v>3033</v>
      </c>
      <c r="AA2399" t="s">
        <v>6</v>
      </c>
      <c r="AB2399" t="s">
        <v>3034</v>
      </c>
      <c r="AC2399" t="s">
        <v>3035</v>
      </c>
    </row>
    <row r="2400" spans="1:29" x14ac:dyDescent="0.25">
      <c r="A2400" t="s">
        <v>343</v>
      </c>
      <c r="B2400">
        <v>248</v>
      </c>
      <c r="C2400" t="s">
        <v>104</v>
      </c>
      <c r="D2400">
        <v>2000</v>
      </c>
      <c r="E2400" t="s">
        <v>3085</v>
      </c>
      <c r="I2400">
        <v>26.943183000000001</v>
      </c>
      <c r="M2400">
        <v>88.194832000000005</v>
      </c>
      <c r="O2400">
        <v>63.678989000000001</v>
      </c>
      <c r="P2400">
        <v>18.318601000000001</v>
      </c>
      <c r="Q2400" t="s">
        <v>6</v>
      </c>
      <c r="R2400" t="s">
        <v>6</v>
      </c>
      <c r="S2400" t="s">
        <v>6</v>
      </c>
      <c r="T2400" t="s">
        <v>3030</v>
      </c>
      <c r="U2400" t="s">
        <v>3031</v>
      </c>
      <c r="V2400" t="s">
        <v>3032</v>
      </c>
      <c r="W2400" t="s">
        <v>6</v>
      </c>
      <c r="X2400" t="s">
        <v>6</v>
      </c>
      <c r="Y2400" t="s">
        <v>6</v>
      </c>
      <c r="Z2400" t="s">
        <v>3033</v>
      </c>
      <c r="AA2400" t="s">
        <v>6</v>
      </c>
      <c r="AB2400" t="s">
        <v>3034</v>
      </c>
      <c r="AC2400" t="s">
        <v>3035</v>
      </c>
    </row>
    <row r="2401" spans="1:29" x14ac:dyDescent="0.25">
      <c r="A2401" t="s">
        <v>343</v>
      </c>
      <c r="B2401">
        <v>248</v>
      </c>
      <c r="C2401" t="s">
        <v>104</v>
      </c>
      <c r="D2401">
        <v>2001</v>
      </c>
      <c r="E2401" t="s">
        <v>3086</v>
      </c>
      <c r="I2401">
        <v>26.440480999999998</v>
      </c>
      <c r="M2401">
        <v>60.305602</v>
      </c>
      <c r="O2401">
        <v>49.374448000000001</v>
      </c>
      <c r="P2401">
        <v>24.468323999999999</v>
      </c>
      <c r="Q2401" t="s">
        <v>6</v>
      </c>
      <c r="R2401" t="s">
        <v>6</v>
      </c>
      <c r="S2401" t="s">
        <v>6</v>
      </c>
      <c r="T2401" t="s">
        <v>3030</v>
      </c>
      <c r="U2401" t="s">
        <v>3031</v>
      </c>
      <c r="V2401" t="s">
        <v>3032</v>
      </c>
      <c r="W2401" t="s">
        <v>6</v>
      </c>
      <c r="X2401" t="s">
        <v>6</v>
      </c>
      <c r="Y2401" t="s">
        <v>6</v>
      </c>
      <c r="Z2401" t="s">
        <v>3033</v>
      </c>
      <c r="AA2401" t="s">
        <v>6</v>
      </c>
      <c r="AB2401" t="s">
        <v>3034</v>
      </c>
      <c r="AC2401" t="s">
        <v>3035</v>
      </c>
    </row>
    <row r="2402" spans="1:29" x14ac:dyDescent="0.25">
      <c r="A2402" t="s">
        <v>343</v>
      </c>
      <c r="B2402">
        <v>248</v>
      </c>
      <c r="C2402" t="s">
        <v>104</v>
      </c>
      <c r="D2402">
        <v>2002</v>
      </c>
      <c r="E2402" t="s">
        <v>3087</v>
      </c>
      <c r="I2402">
        <v>21.083646000000002</v>
      </c>
      <c r="M2402">
        <v>52.161099</v>
      </c>
      <c r="O2402">
        <v>43.855910999999999</v>
      </c>
      <c r="P2402">
        <v>28.548945</v>
      </c>
      <c r="Q2402" t="s">
        <v>6</v>
      </c>
      <c r="R2402" t="s">
        <v>6</v>
      </c>
      <c r="S2402" t="s">
        <v>6</v>
      </c>
      <c r="T2402" t="s">
        <v>3030</v>
      </c>
      <c r="U2402" t="s">
        <v>3031</v>
      </c>
      <c r="V2402" t="s">
        <v>3032</v>
      </c>
      <c r="W2402" t="s">
        <v>6</v>
      </c>
      <c r="X2402" t="s">
        <v>6</v>
      </c>
      <c r="Y2402" t="s">
        <v>6</v>
      </c>
      <c r="Z2402" t="s">
        <v>3033</v>
      </c>
      <c r="AA2402" t="s">
        <v>6</v>
      </c>
      <c r="AB2402" t="s">
        <v>3034</v>
      </c>
      <c r="AC2402" t="s">
        <v>3035</v>
      </c>
    </row>
    <row r="2403" spans="1:29" x14ac:dyDescent="0.25">
      <c r="A2403" t="s">
        <v>343</v>
      </c>
      <c r="B2403">
        <v>248</v>
      </c>
      <c r="C2403" t="s">
        <v>104</v>
      </c>
      <c r="D2403">
        <v>2003</v>
      </c>
      <c r="E2403" t="s">
        <v>3088</v>
      </c>
      <c r="I2403">
        <v>19.226095999999998</v>
      </c>
      <c r="M2403">
        <v>45.06185</v>
      </c>
      <c r="O2403">
        <v>40.431218000000001</v>
      </c>
      <c r="P2403">
        <v>32.432858000000003</v>
      </c>
      <c r="Q2403" t="s">
        <v>6</v>
      </c>
      <c r="R2403" t="s">
        <v>6</v>
      </c>
      <c r="S2403" t="s">
        <v>6</v>
      </c>
      <c r="T2403" t="s">
        <v>3030</v>
      </c>
      <c r="U2403" t="s">
        <v>3031</v>
      </c>
      <c r="V2403" t="s">
        <v>3032</v>
      </c>
      <c r="W2403" t="s">
        <v>6</v>
      </c>
      <c r="X2403" t="s">
        <v>6</v>
      </c>
      <c r="Y2403" t="s">
        <v>6</v>
      </c>
      <c r="Z2403" t="s">
        <v>3033</v>
      </c>
      <c r="AA2403" t="s">
        <v>6</v>
      </c>
      <c r="AB2403" t="s">
        <v>3034</v>
      </c>
      <c r="AC2403" t="s">
        <v>3035</v>
      </c>
    </row>
    <row r="2404" spans="1:29" x14ac:dyDescent="0.25">
      <c r="A2404" t="s">
        <v>343</v>
      </c>
      <c r="B2404">
        <v>248</v>
      </c>
      <c r="C2404" t="s">
        <v>104</v>
      </c>
      <c r="D2404">
        <v>2004</v>
      </c>
      <c r="E2404" t="s">
        <v>3089</v>
      </c>
      <c r="I2404">
        <v>21.285848000000001</v>
      </c>
      <c r="M2404">
        <v>38.66536</v>
      </c>
      <c r="O2404">
        <v>36.402282999999997</v>
      </c>
      <c r="P2404">
        <v>36.591661000000002</v>
      </c>
      <c r="Q2404" t="s">
        <v>6</v>
      </c>
      <c r="R2404" t="s">
        <v>6</v>
      </c>
      <c r="S2404" t="s">
        <v>6</v>
      </c>
      <c r="T2404" t="s">
        <v>3030</v>
      </c>
      <c r="U2404" t="s">
        <v>3031</v>
      </c>
      <c r="V2404" t="s">
        <v>3032</v>
      </c>
      <c r="W2404" t="s">
        <v>6</v>
      </c>
      <c r="X2404" t="s">
        <v>6</v>
      </c>
      <c r="Y2404" t="s">
        <v>6</v>
      </c>
      <c r="Z2404" t="s">
        <v>3033</v>
      </c>
      <c r="AA2404" t="s">
        <v>6</v>
      </c>
      <c r="AB2404" t="s">
        <v>3034</v>
      </c>
      <c r="AC2404" t="s">
        <v>3035</v>
      </c>
    </row>
    <row r="2405" spans="1:29" x14ac:dyDescent="0.25">
      <c r="A2405" t="s">
        <v>343</v>
      </c>
      <c r="B2405">
        <v>248</v>
      </c>
      <c r="C2405" t="s">
        <v>104</v>
      </c>
      <c r="D2405">
        <v>2005</v>
      </c>
      <c r="E2405" t="s">
        <v>3090</v>
      </c>
      <c r="I2405">
        <v>23.015571000000001</v>
      </c>
      <c r="M2405">
        <v>34.699966000000003</v>
      </c>
      <c r="O2405">
        <v>32.390855999999999</v>
      </c>
      <c r="P2405">
        <v>41.507084999999996</v>
      </c>
      <c r="Q2405" t="s">
        <v>6</v>
      </c>
      <c r="R2405" t="s">
        <v>6</v>
      </c>
      <c r="S2405" t="s">
        <v>6</v>
      </c>
      <c r="T2405" t="s">
        <v>3030</v>
      </c>
      <c r="U2405" t="s">
        <v>3031</v>
      </c>
      <c r="V2405" t="s">
        <v>3032</v>
      </c>
      <c r="W2405" t="s">
        <v>6</v>
      </c>
      <c r="X2405" t="s">
        <v>6</v>
      </c>
      <c r="Y2405" t="s">
        <v>6</v>
      </c>
      <c r="Z2405" t="s">
        <v>3033</v>
      </c>
      <c r="AA2405" t="s">
        <v>6</v>
      </c>
      <c r="AB2405" t="s">
        <v>3034</v>
      </c>
      <c r="AC2405" t="s">
        <v>3035</v>
      </c>
    </row>
    <row r="2406" spans="1:29" x14ac:dyDescent="0.25">
      <c r="A2406" t="s">
        <v>343</v>
      </c>
      <c r="B2406">
        <v>248</v>
      </c>
      <c r="C2406" t="s">
        <v>104</v>
      </c>
      <c r="D2406">
        <v>2006</v>
      </c>
      <c r="E2406" t="s">
        <v>3091</v>
      </c>
      <c r="I2406">
        <v>23.221598</v>
      </c>
      <c r="M2406">
        <v>31.127783999999998</v>
      </c>
      <c r="O2406">
        <v>26.462947</v>
      </c>
      <c r="P2406">
        <v>46.802044000000002</v>
      </c>
      <c r="Q2406" t="s">
        <v>6</v>
      </c>
      <c r="R2406" t="s">
        <v>6</v>
      </c>
      <c r="S2406" t="s">
        <v>6</v>
      </c>
      <c r="T2406" t="s">
        <v>3030</v>
      </c>
      <c r="U2406" t="s">
        <v>3031</v>
      </c>
      <c r="V2406" t="s">
        <v>3032</v>
      </c>
      <c r="W2406" t="s">
        <v>6</v>
      </c>
      <c r="X2406" t="s">
        <v>6</v>
      </c>
      <c r="Y2406" t="s">
        <v>6</v>
      </c>
      <c r="Z2406" t="s">
        <v>3033</v>
      </c>
      <c r="AA2406" t="s">
        <v>6</v>
      </c>
      <c r="AB2406" t="s">
        <v>3034</v>
      </c>
      <c r="AC2406" t="s">
        <v>3035</v>
      </c>
    </row>
    <row r="2407" spans="1:29" x14ac:dyDescent="0.25">
      <c r="A2407" t="s">
        <v>343</v>
      </c>
      <c r="B2407">
        <v>248</v>
      </c>
      <c r="C2407" t="s">
        <v>104</v>
      </c>
      <c r="D2407">
        <v>2007</v>
      </c>
      <c r="E2407" t="s">
        <v>3092</v>
      </c>
      <c r="I2407">
        <v>25.254390000000001</v>
      </c>
      <c r="M2407">
        <v>28.464343</v>
      </c>
      <c r="O2407">
        <v>25.194196999999999</v>
      </c>
      <c r="P2407">
        <v>51.007776999999997</v>
      </c>
      <c r="Q2407" t="s">
        <v>6</v>
      </c>
      <c r="R2407" t="s">
        <v>6</v>
      </c>
      <c r="S2407" t="s">
        <v>6</v>
      </c>
      <c r="T2407" t="s">
        <v>3030</v>
      </c>
      <c r="U2407" t="s">
        <v>3031</v>
      </c>
      <c r="V2407" t="s">
        <v>3032</v>
      </c>
      <c r="W2407" t="s">
        <v>6</v>
      </c>
      <c r="X2407" t="s">
        <v>6</v>
      </c>
      <c r="Y2407" t="s">
        <v>6</v>
      </c>
      <c r="Z2407" t="s">
        <v>3033</v>
      </c>
      <c r="AA2407" t="s">
        <v>6</v>
      </c>
      <c r="AB2407" t="s">
        <v>3034</v>
      </c>
      <c r="AC2407" t="s">
        <v>3035</v>
      </c>
    </row>
    <row r="2408" spans="1:29" x14ac:dyDescent="0.25">
      <c r="A2408" t="s">
        <v>343</v>
      </c>
      <c r="B2408">
        <v>248</v>
      </c>
      <c r="C2408" t="s">
        <v>104</v>
      </c>
      <c r="D2408">
        <v>2008</v>
      </c>
      <c r="E2408" t="s">
        <v>3093</v>
      </c>
      <c r="I2408">
        <v>24.922523999999999</v>
      </c>
      <c r="M2408">
        <v>24.228899999999999</v>
      </c>
      <c r="O2408">
        <v>20.57668</v>
      </c>
      <c r="P2408">
        <v>61.762635000000003</v>
      </c>
      <c r="Q2408" t="s">
        <v>6</v>
      </c>
      <c r="R2408" t="s">
        <v>6</v>
      </c>
      <c r="S2408" t="s">
        <v>6</v>
      </c>
      <c r="T2408" t="s">
        <v>3030</v>
      </c>
      <c r="U2408" t="s">
        <v>3031</v>
      </c>
      <c r="V2408" t="s">
        <v>3032</v>
      </c>
      <c r="W2408" t="s">
        <v>6</v>
      </c>
      <c r="X2408" t="s">
        <v>6</v>
      </c>
      <c r="Y2408" t="s">
        <v>6</v>
      </c>
      <c r="Z2408" t="s">
        <v>3033</v>
      </c>
      <c r="AA2408" t="s">
        <v>6</v>
      </c>
      <c r="AB2408" t="s">
        <v>3034</v>
      </c>
      <c r="AC2408" t="s">
        <v>3035</v>
      </c>
    </row>
    <row r="2409" spans="1:29" x14ac:dyDescent="0.25">
      <c r="A2409" t="s">
        <v>343</v>
      </c>
      <c r="B2409">
        <v>248</v>
      </c>
      <c r="C2409" t="s">
        <v>104</v>
      </c>
      <c r="D2409">
        <v>2009</v>
      </c>
      <c r="E2409" t="s">
        <v>3094</v>
      </c>
      <c r="I2409">
        <v>24.329070999999999</v>
      </c>
      <c r="M2409">
        <v>18.567916</v>
      </c>
      <c r="O2409">
        <v>14.937695</v>
      </c>
      <c r="P2409">
        <v>62.519686</v>
      </c>
      <c r="Q2409" t="s">
        <v>6</v>
      </c>
      <c r="R2409" t="s">
        <v>6</v>
      </c>
      <c r="S2409" t="s">
        <v>6</v>
      </c>
      <c r="T2409" t="s">
        <v>3030</v>
      </c>
      <c r="U2409" t="s">
        <v>3031</v>
      </c>
      <c r="V2409" t="s">
        <v>3032</v>
      </c>
      <c r="W2409" t="s">
        <v>6</v>
      </c>
      <c r="X2409" t="s">
        <v>6</v>
      </c>
      <c r="Y2409" t="s">
        <v>6</v>
      </c>
      <c r="Z2409" t="s">
        <v>3033</v>
      </c>
      <c r="AA2409" t="s">
        <v>6</v>
      </c>
      <c r="AB2409" t="s">
        <v>3034</v>
      </c>
      <c r="AC2409" t="s">
        <v>3035</v>
      </c>
    </row>
    <row r="2410" spans="1:29" x14ac:dyDescent="0.25">
      <c r="A2410" t="s">
        <v>343</v>
      </c>
      <c r="B2410">
        <v>248</v>
      </c>
      <c r="C2410" t="s">
        <v>104</v>
      </c>
      <c r="D2410">
        <v>2010</v>
      </c>
      <c r="E2410" t="s">
        <v>3095</v>
      </c>
      <c r="I2410">
        <v>26.649373000000001</v>
      </c>
      <c r="M2410">
        <v>17.695785000000001</v>
      </c>
      <c r="O2410">
        <v>17.817892000000001</v>
      </c>
      <c r="P2410">
        <v>69.555367000000004</v>
      </c>
      <c r="Q2410" t="s">
        <v>6</v>
      </c>
      <c r="R2410" t="s">
        <v>6</v>
      </c>
      <c r="S2410" t="s">
        <v>6</v>
      </c>
      <c r="T2410" t="s">
        <v>3030</v>
      </c>
      <c r="U2410" t="s">
        <v>3031</v>
      </c>
      <c r="V2410" t="s">
        <v>3032</v>
      </c>
      <c r="W2410" t="s">
        <v>6</v>
      </c>
      <c r="X2410" t="s">
        <v>6</v>
      </c>
      <c r="Y2410" t="s">
        <v>6</v>
      </c>
      <c r="Z2410" t="s">
        <v>3033</v>
      </c>
      <c r="AA2410" t="s">
        <v>6</v>
      </c>
      <c r="AB2410" t="s">
        <v>3034</v>
      </c>
      <c r="AC2410" t="s">
        <v>3035</v>
      </c>
    </row>
    <row r="2411" spans="1:29" x14ac:dyDescent="0.25">
      <c r="A2411" t="s">
        <v>343</v>
      </c>
      <c r="B2411">
        <v>248</v>
      </c>
      <c r="C2411" t="s">
        <v>104</v>
      </c>
      <c r="D2411">
        <v>2011</v>
      </c>
      <c r="E2411" t="s">
        <v>3096</v>
      </c>
      <c r="I2411">
        <v>27.108094000000001</v>
      </c>
      <c r="M2411">
        <v>16.789384999999999</v>
      </c>
      <c r="O2411">
        <v>17.261196000000002</v>
      </c>
      <c r="P2411">
        <v>79.276663999999997</v>
      </c>
      <c r="Q2411" t="s">
        <v>6</v>
      </c>
      <c r="R2411" t="s">
        <v>6</v>
      </c>
      <c r="S2411" t="s">
        <v>6</v>
      </c>
      <c r="T2411" t="s">
        <v>3030</v>
      </c>
      <c r="U2411" t="s">
        <v>3031</v>
      </c>
      <c r="V2411" t="s">
        <v>3032</v>
      </c>
      <c r="W2411" t="s">
        <v>6</v>
      </c>
      <c r="X2411" t="s">
        <v>6</v>
      </c>
      <c r="Y2411" t="s">
        <v>6</v>
      </c>
      <c r="Z2411" t="s">
        <v>3033</v>
      </c>
      <c r="AA2411" t="s">
        <v>6</v>
      </c>
      <c r="AB2411" t="s">
        <v>3034</v>
      </c>
      <c r="AC2411" t="s">
        <v>3035</v>
      </c>
    </row>
    <row r="2412" spans="1:29" x14ac:dyDescent="0.25">
      <c r="A2412" t="s">
        <v>343</v>
      </c>
      <c r="B2412">
        <v>248</v>
      </c>
      <c r="C2412" t="s">
        <v>104</v>
      </c>
      <c r="D2412">
        <v>2012</v>
      </c>
      <c r="E2412" t="s">
        <v>3097</v>
      </c>
      <c r="I2412">
        <v>27.048503</v>
      </c>
      <c r="M2412">
        <v>17.495502999999999</v>
      </c>
      <c r="O2412">
        <v>20.086655</v>
      </c>
      <c r="P2412">
        <v>87.924543999999997</v>
      </c>
      <c r="Q2412" t="s">
        <v>6</v>
      </c>
      <c r="R2412" t="s">
        <v>6</v>
      </c>
      <c r="S2412" t="s">
        <v>6</v>
      </c>
      <c r="T2412" t="s">
        <v>3030</v>
      </c>
      <c r="U2412" t="s">
        <v>3031</v>
      </c>
      <c r="V2412" t="s">
        <v>3032</v>
      </c>
      <c r="W2412" t="s">
        <v>6</v>
      </c>
      <c r="X2412" t="s">
        <v>6</v>
      </c>
      <c r="Y2412" t="s">
        <v>6</v>
      </c>
      <c r="Z2412" t="s">
        <v>3033</v>
      </c>
      <c r="AA2412" t="s">
        <v>6</v>
      </c>
      <c r="AB2412" t="s">
        <v>3034</v>
      </c>
      <c r="AC2412" t="s">
        <v>3035</v>
      </c>
    </row>
    <row r="2413" spans="1:29" x14ac:dyDescent="0.25">
      <c r="A2413" t="s">
        <v>343</v>
      </c>
      <c r="B2413">
        <v>248</v>
      </c>
      <c r="C2413" t="s">
        <v>104</v>
      </c>
      <c r="D2413">
        <v>2013</v>
      </c>
      <c r="E2413" t="s">
        <v>3098</v>
      </c>
      <c r="I2413">
        <v>28.294509000000001</v>
      </c>
      <c r="M2413">
        <v>20.031400999999999</v>
      </c>
      <c r="O2413">
        <v>22.906946000000001</v>
      </c>
      <c r="P2413">
        <v>95.129659000000004</v>
      </c>
      <c r="Q2413" t="s">
        <v>6</v>
      </c>
      <c r="R2413" t="s">
        <v>6</v>
      </c>
      <c r="S2413" t="s">
        <v>6</v>
      </c>
      <c r="T2413" t="s">
        <v>3030</v>
      </c>
      <c r="U2413" t="s">
        <v>3031</v>
      </c>
      <c r="V2413" t="s">
        <v>3032</v>
      </c>
      <c r="W2413" t="s">
        <v>6</v>
      </c>
      <c r="X2413" t="s">
        <v>6</v>
      </c>
      <c r="Y2413" t="s">
        <v>6</v>
      </c>
      <c r="Z2413" t="s">
        <v>3033</v>
      </c>
      <c r="AA2413" t="s">
        <v>6</v>
      </c>
      <c r="AB2413" t="s">
        <v>3034</v>
      </c>
      <c r="AC2413" t="s">
        <v>3035</v>
      </c>
    </row>
    <row r="2414" spans="1:29" x14ac:dyDescent="0.25">
      <c r="A2414" t="s">
        <v>343</v>
      </c>
      <c r="B2414">
        <v>248</v>
      </c>
      <c r="C2414" t="s">
        <v>104</v>
      </c>
      <c r="D2414">
        <v>2014</v>
      </c>
      <c r="E2414" t="s">
        <v>3099</v>
      </c>
      <c r="I2414">
        <v>29.441324999999999</v>
      </c>
      <c r="M2414">
        <v>27.075130999999999</v>
      </c>
      <c r="O2414">
        <v>27.517064999999999</v>
      </c>
      <c r="P2414">
        <v>101.72633</v>
      </c>
      <c r="Q2414" t="s">
        <v>6</v>
      </c>
      <c r="R2414" t="s">
        <v>6</v>
      </c>
      <c r="S2414" t="s">
        <v>6</v>
      </c>
      <c r="T2414" t="s">
        <v>3030</v>
      </c>
      <c r="U2414" t="s">
        <v>3031</v>
      </c>
      <c r="V2414" t="s">
        <v>3032</v>
      </c>
      <c r="W2414" t="s">
        <v>6</v>
      </c>
      <c r="X2414" t="s">
        <v>6</v>
      </c>
      <c r="Y2414" t="s">
        <v>6</v>
      </c>
      <c r="Z2414" t="s">
        <v>3033</v>
      </c>
      <c r="AA2414" t="s">
        <v>6</v>
      </c>
      <c r="AB2414" t="s">
        <v>3034</v>
      </c>
      <c r="AC2414" t="s">
        <v>3035</v>
      </c>
    </row>
    <row r="2415" spans="1:29" x14ac:dyDescent="0.25">
      <c r="A2415" t="s">
        <v>343</v>
      </c>
      <c r="B2415">
        <v>248</v>
      </c>
      <c r="C2415" t="s">
        <v>104</v>
      </c>
      <c r="D2415">
        <v>2015</v>
      </c>
      <c r="E2415" t="s">
        <v>3100</v>
      </c>
      <c r="I2415">
        <v>35.681431000000003</v>
      </c>
      <c r="M2415">
        <v>33.798115000000003</v>
      </c>
      <c r="O2415">
        <v>30.949020000000001</v>
      </c>
      <c r="P2415">
        <v>99.290380999999996</v>
      </c>
      <c r="Q2415" t="s">
        <v>6</v>
      </c>
      <c r="R2415" t="s">
        <v>6</v>
      </c>
      <c r="S2415" t="s">
        <v>6</v>
      </c>
      <c r="T2415" t="s">
        <v>3030</v>
      </c>
      <c r="U2415" t="s">
        <v>3031</v>
      </c>
      <c r="V2415" t="s">
        <v>3032</v>
      </c>
      <c r="W2415" t="s">
        <v>6</v>
      </c>
      <c r="X2415" t="s">
        <v>6</v>
      </c>
      <c r="Y2415" t="s">
        <v>6</v>
      </c>
      <c r="Z2415" t="s">
        <v>3033</v>
      </c>
      <c r="AA2415" t="s">
        <v>6</v>
      </c>
      <c r="AB2415" t="s">
        <v>3034</v>
      </c>
      <c r="AC2415" t="s">
        <v>3035</v>
      </c>
    </row>
    <row r="2416" spans="1:29" x14ac:dyDescent="0.25">
      <c r="A2416" t="s">
        <v>343</v>
      </c>
      <c r="B2416">
        <v>248</v>
      </c>
      <c r="C2416" t="s">
        <v>104</v>
      </c>
      <c r="D2416">
        <v>2016</v>
      </c>
      <c r="E2416" t="s">
        <v>3101</v>
      </c>
      <c r="I2416">
        <v>39.537801999999999</v>
      </c>
      <c r="M2416">
        <v>43.166373999999998</v>
      </c>
      <c r="O2416">
        <v>35.620193</v>
      </c>
      <c r="P2416">
        <v>99.937696000000003</v>
      </c>
      <c r="Q2416" t="s">
        <v>6</v>
      </c>
      <c r="R2416" t="s">
        <v>6</v>
      </c>
      <c r="S2416" t="s">
        <v>6</v>
      </c>
      <c r="T2416" t="s">
        <v>3030</v>
      </c>
      <c r="U2416" t="s">
        <v>3031</v>
      </c>
      <c r="V2416" t="s">
        <v>3032</v>
      </c>
      <c r="W2416" t="s">
        <v>6</v>
      </c>
      <c r="X2416" t="s">
        <v>6</v>
      </c>
      <c r="Y2416" t="s">
        <v>6</v>
      </c>
      <c r="Z2416" t="s">
        <v>3033</v>
      </c>
      <c r="AA2416" t="s">
        <v>6</v>
      </c>
      <c r="AB2416" t="s">
        <v>3034</v>
      </c>
      <c r="AC2416" t="s">
        <v>3035</v>
      </c>
    </row>
    <row r="2417" spans="1:29" x14ac:dyDescent="0.25">
      <c r="A2417" t="s">
        <v>343</v>
      </c>
      <c r="B2417">
        <v>248</v>
      </c>
      <c r="C2417" t="s">
        <v>104</v>
      </c>
      <c r="D2417">
        <v>2017</v>
      </c>
      <c r="E2417" t="s">
        <v>3102</v>
      </c>
      <c r="I2417">
        <v>41.514325999999997</v>
      </c>
      <c r="M2417">
        <v>44.616680000000002</v>
      </c>
      <c r="O2417">
        <v>41.307583999999999</v>
      </c>
      <c r="P2417">
        <v>104.29586</v>
      </c>
      <c r="Q2417" t="s">
        <v>6</v>
      </c>
      <c r="R2417" t="s">
        <v>6</v>
      </c>
      <c r="S2417" t="s">
        <v>6</v>
      </c>
      <c r="T2417" t="s">
        <v>3030</v>
      </c>
      <c r="U2417" t="s">
        <v>3031</v>
      </c>
      <c r="V2417" t="s">
        <v>3032</v>
      </c>
      <c r="W2417" t="s">
        <v>6</v>
      </c>
      <c r="X2417" t="s">
        <v>6</v>
      </c>
      <c r="Y2417" t="s">
        <v>6</v>
      </c>
      <c r="Z2417" t="s">
        <v>3033</v>
      </c>
      <c r="AA2417" t="s">
        <v>6</v>
      </c>
      <c r="AB2417" t="s">
        <v>3034</v>
      </c>
      <c r="AC2417" t="s">
        <v>3035</v>
      </c>
    </row>
    <row r="2418" spans="1:29" x14ac:dyDescent="0.25">
      <c r="A2418" t="s">
        <v>343</v>
      </c>
      <c r="B2418">
        <v>248</v>
      </c>
      <c r="C2418" t="s">
        <v>104</v>
      </c>
      <c r="D2418">
        <v>2018</v>
      </c>
      <c r="E2418" t="s">
        <v>3103</v>
      </c>
      <c r="I2418">
        <v>42.733837999999999</v>
      </c>
      <c r="M2418">
        <v>45.783527999999997</v>
      </c>
      <c r="O2418">
        <v>42.626409000000002</v>
      </c>
      <c r="P2418">
        <v>108.39806</v>
      </c>
      <c r="Q2418" t="s">
        <v>6</v>
      </c>
      <c r="R2418" t="s">
        <v>6</v>
      </c>
      <c r="S2418" t="s">
        <v>6</v>
      </c>
      <c r="T2418" t="s">
        <v>3030</v>
      </c>
      <c r="U2418" t="s">
        <v>3031</v>
      </c>
      <c r="V2418" t="s">
        <v>3032</v>
      </c>
      <c r="W2418" t="s">
        <v>6</v>
      </c>
      <c r="X2418" t="s">
        <v>6</v>
      </c>
      <c r="Y2418" t="s">
        <v>6</v>
      </c>
      <c r="Z2418" t="s">
        <v>3033</v>
      </c>
      <c r="AA2418" t="s">
        <v>6</v>
      </c>
      <c r="AB2418" t="s">
        <v>3034</v>
      </c>
      <c r="AC2418" t="s">
        <v>3035</v>
      </c>
    </row>
    <row r="2419" spans="1:29" x14ac:dyDescent="0.25">
      <c r="A2419" t="s">
        <v>343</v>
      </c>
      <c r="B2419">
        <v>253</v>
      </c>
      <c r="C2419" t="s">
        <v>54</v>
      </c>
      <c r="D2419">
        <v>1950</v>
      </c>
      <c r="E2419" t="s">
        <v>3104</v>
      </c>
      <c r="I2419">
        <v>8.5145180000000007</v>
      </c>
      <c r="P2419">
        <v>0.35657748</v>
      </c>
      <c r="Q2419" t="s">
        <v>6</v>
      </c>
      <c r="R2419" t="s">
        <v>6</v>
      </c>
      <c r="S2419" t="s">
        <v>6</v>
      </c>
      <c r="T2419" t="s">
        <v>3105</v>
      </c>
      <c r="U2419" t="s">
        <v>3031</v>
      </c>
      <c r="V2419" t="s">
        <v>3106</v>
      </c>
      <c r="W2419" t="s">
        <v>2885</v>
      </c>
      <c r="X2419" t="s">
        <v>2885</v>
      </c>
      <c r="Y2419" t="s">
        <v>6</v>
      </c>
      <c r="Z2419" t="s">
        <v>6</v>
      </c>
      <c r="AA2419" t="s">
        <v>3107</v>
      </c>
      <c r="AB2419" t="s">
        <v>3108</v>
      </c>
      <c r="AC2419" t="s">
        <v>2526</v>
      </c>
    </row>
    <row r="2420" spans="1:29" x14ac:dyDescent="0.25">
      <c r="A2420" t="s">
        <v>343</v>
      </c>
      <c r="B2420">
        <v>253</v>
      </c>
      <c r="C2420" t="s">
        <v>54</v>
      </c>
      <c r="D2420">
        <v>1951</v>
      </c>
      <c r="E2420" t="s">
        <v>3109</v>
      </c>
      <c r="I2420">
        <v>8.2296957000000006</v>
      </c>
      <c r="O2420">
        <v>5.0550989</v>
      </c>
      <c r="P2420">
        <v>0.43385897000000001</v>
      </c>
      <c r="Q2420" t="s">
        <v>6</v>
      </c>
      <c r="R2420" t="s">
        <v>6</v>
      </c>
      <c r="S2420" t="s">
        <v>6</v>
      </c>
      <c r="T2420" t="s">
        <v>3105</v>
      </c>
      <c r="U2420" t="s">
        <v>3031</v>
      </c>
      <c r="V2420" t="s">
        <v>3106</v>
      </c>
      <c r="W2420" t="s">
        <v>2885</v>
      </c>
      <c r="X2420" t="s">
        <v>2885</v>
      </c>
      <c r="Y2420" t="s">
        <v>6</v>
      </c>
      <c r="Z2420" t="s">
        <v>6</v>
      </c>
      <c r="AA2420" t="s">
        <v>3107</v>
      </c>
      <c r="AB2420" t="s">
        <v>3108</v>
      </c>
      <c r="AC2420" t="s">
        <v>2526</v>
      </c>
    </row>
    <row r="2421" spans="1:29" x14ac:dyDescent="0.25">
      <c r="A2421" t="s">
        <v>343</v>
      </c>
      <c r="B2421">
        <v>253</v>
      </c>
      <c r="C2421" t="s">
        <v>54</v>
      </c>
      <c r="D2421">
        <v>1952</v>
      </c>
      <c r="E2421" t="s">
        <v>3110</v>
      </c>
      <c r="I2421">
        <v>8.5841075999999994</v>
      </c>
      <c r="O2421">
        <v>5.4901663000000003</v>
      </c>
      <c r="P2421">
        <v>0.45215388000000001</v>
      </c>
      <c r="Q2421" t="s">
        <v>6</v>
      </c>
      <c r="R2421" t="s">
        <v>6</v>
      </c>
      <c r="S2421" t="s">
        <v>6</v>
      </c>
      <c r="T2421" t="s">
        <v>3105</v>
      </c>
      <c r="U2421" t="s">
        <v>3031</v>
      </c>
      <c r="V2421" t="s">
        <v>3106</v>
      </c>
      <c r="W2421" t="s">
        <v>2885</v>
      </c>
      <c r="X2421" t="s">
        <v>2885</v>
      </c>
      <c r="Y2421" t="s">
        <v>6</v>
      </c>
      <c r="Z2421" t="s">
        <v>6</v>
      </c>
      <c r="AA2421" t="s">
        <v>3107</v>
      </c>
      <c r="AB2421" t="s">
        <v>3108</v>
      </c>
      <c r="AC2421" t="s">
        <v>2526</v>
      </c>
    </row>
    <row r="2422" spans="1:29" x14ac:dyDescent="0.25">
      <c r="A2422" t="s">
        <v>343</v>
      </c>
      <c r="B2422">
        <v>253</v>
      </c>
      <c r="C2422" t="s">
        <v>54</v>
      </c>
      <c r="D2422">
        <v>1953</v>
      </c>
      <c r="E2422" t="s">
        <v>3111</v>
      </c>
      <c r="I2422">
        <v>8.4261853000000002</v>
      </c>
      <c r="O2422">
        <v>6.0907336000000001</v>
      </c>
      <c r="P2422">
        <v>0.51415809999999995</v>
      </c>
      <c r="Q2422" t="s">
        <v>6</v>
      </c>
      <c r="R2422" t="s">
        <v>6</v>
      </c>
      <c r="S2422" t="s">
        <v>6</v>
      </c>
      <c r="T2422" t="s">
        <v>3105</v>
      </c>
      <c r="U2422" t="s">
        <v>3031</v>
      </c>
      <c r="V2422" t="s">
        <v>3106</v>
      </c>
      <c r="W2422" t="s">
        <v>2885</v>
      </c>
      <c r="X2422" t="s">
        <v>2885</v>
      </c>
      <c r="Y2422" t="s">
        <v>6</v>
      </c>
      <c r="Z2422" t="s">
        <v>6</v>
      </c>
      <c r="AA2422" t="s">
        <v>3107</v>
      </c>
      <c r="AB2422" t="s">
        <v>3108</v>
      </c>
      <c r="AC2422" t="s">
        <v>2526</v>
      </c>
    </row>
    <row r="2423" spans="1:29" x14ac:dyDescent="0.25">
      <c r="A2423" t="s">
        <v>343</v>
      </c>
      <c r="B2423">
        <v>253</v>
      </c>
      <c r="C2423" t="s">
        <v>54</v>
      </c>
      <c r="D2423">
        <v>1954</v>
      </c>
      <c r="E2423" t="s">
        <v>3112</v>
      </c>
      <c r="I2423">
        <v>10.030346</v>
      </c>
      <c r="O2423">
        <v>5.2522396000000002</v>
      </c>
      <c r="P2423">
        <v>0.56570153999999995</v>
      </c>
      <c r="Q2423" t="s">
        <v>6</v>
      </c>
      <c r="R2423" t="s">
        <v>6</v>
      </c>
      <c r="S2423" t="s">
        <v>6</v>
      </c>
      <c r="T2423" t="s">
        <v>3105</v>
      </c>
      <c r="U2423" t="s">
        <v>3031</v>
      </c>
      <c r="V2423" t="s">
        <v>3106</v>
      </c>
      <c r="W2423" t="s">
        <v>2885</v>
      </c>
      <c r="X2423" t="s">
        <v>2885</v>
      </c>
      <c r="Y2423" t="s">
        <v>6</v>
      </c>
      <c r="Z2423" t="s">
        <v>6</v>
      </c>
      <c r="AA2423" t="s">
        <v>3107</v>
      </c>
      <c r="AB2423" t="s">
        <v>3108</v>
      </c>
      <c r="AC2423" t="s">
        <v>2526</v>
      </c>
    </row>
    <row r="2424" spans="1:29" x14ac:dyDescent="0.25">
      <c r="A2424" t="s">
        <v>343</v>
      </c>
      <c r="B2424">
        <v>253</v>
      </c>
      <c r="C2424" t="s">
        <v>54</v>
      </c>
      <c r="D2424">
        <v>1955</v>
      </c>
      <c r="E2424" t="s">
        <v>3113</v>
      </c>
      <c r="I2424">
        <v>12.380789</v>
      </c>
      <c r="O2424">
        <v>4.6229357999999996</v>
      </c>
      <c r="P2424">
        <v>0.61597221000000002</v>
      </c>
      <c r="Q2424" t="s">
        <v>6</v>
      </c>
      <c r="R2424" t="s">
        <v>6</v>
      </c>
      <c r="S2424" t="s">
        <v>6</v>
      </c>
      <c r="T2424" t="s">
        <v>3105</v>
      </c>
      <c r="U2424" t="s">
        <v>3031</v>
      </c>
      <c r="V2424" t="s">
        <v>3106</v>
      </c>
      <c r="W2424" t="s">
        <v>2885</v>
      </c>
      <c r="X2424" t="s">
        <v>2885</v>
      </c>
      <c r="Y2424" t="s">
        <v>6</v>
      </c>
      <c r="Z2424" t="s">
        <v>6</v>
      </c>
      <c r="AA2424" t="s">
        <v>3107</v>
      </c>
      <c r="AB2424" t="s">
        <v>3108</v>
      </c>
      <c r="AC2424" t="s">
        <v>2526</v>
      </c>
    </row>
    <row r="2425" spans="1:29" x14ac:dyDescent="0.25">
      <c r="A2425" t="s">
        <v>343</v>
      </c>
      <c r="B2425">
        <v>253</v>
      </c>
      <c r="C2425" t="s">
        <v>54</v>
      </c>
      <c r="D2425">
        <v>1956</v>
      </c>
      <c r="E2425" t="s">
        <v>3114</v>
      </c>
      <c r="I2425">
        <v>14.39209</v>
      </c>
      <c r="O2425">
        <v>5.5619528000000003</v>
      </c>
      <c r="P2425">
        <v>0.66631273999999996</v>
      </c>
      <c r="Q2425" t="s">
        <v>6</v>
      </c>
      <c r="R2425" t="s">
        <v>6</v>
      </c>
      <c r="S2425" t="s">
        <v>6</v>
      </c>
      <c r="T2425" t="s">
        <v>3105</v>
      </c>
      <c r="U2425" t="s">
        <v>3031</v>
      </c>
      <c r="V2425" t="s">
        <v>3106</v>
      </c>
      <c r="W2425" t="s">
        <v>2885</v>
      </c>
      <c r="X2425" t="s">
        <v>2885</v>
      </c>
      <c r="Y2425" t="s">
        <v>6</v>
      </c>
      <c r="Z2425" t="s">
        <v>6</v>
      </c>
      <c r="AA2425" t="s">
        <v>3107</v>
      </c>
      <c r="AB2425" t="s">
        <v>3108</v>
      </c>
      <c r="AC2425" t="s">
        <v>2526</v>
      </c>
    </row>
    <row r="2426" spans="1:29" x14ac:dyDescent="0.25">
      <c r="A2426" t="s">
        <v>343</v>
      </c>
      <c r="B2426">
        <v>253</v>
      </c>
      <c r="C2426" t="s">
        <v>54</v>
      </c>
      <c r="D2426">
        <v>1957</v>
      </c>
      <c r="E2426" t="s">
        <v>3115</v>
      </c>
      <c r="I2426">
        <v>15.953939</v>
      </c>
      <c r="O2426">
        <v>6.4045093</v>
      </c>
      <c r="P2426">
        <v>0.67877175999999995</v>
      </c>
      <c r="Q2426" t="s">
        <v>6</v>
      </c>
      <c r="R2426" t="s">
        <v>6</v>
      </c>
      <c r="S2426" t="s">
        <v>6</v>
      </c>
      <c r="T2426" t="s">
        <v>3105</v>
      </c>
      <c r="U2426" t="s">
        <v>3031</v>
      </c>
      <c r="V2426" t="s">
        <v>3106</v>
      </c>
      <c r="W2426" t="s">
        <v>2885</v>
      </c>
      <c r="X2426" t="s">
        <v>2885</v>
      </c>
      <c r="Y2426" t="s">
        <v>6</v>
      </c>
      <c r="Z2426" t="s">
        <v>6</v>
      </c>
      <c r="AA2426" t="s">
        <v>3107</v>
      </c>
      <c r="AB2426" t="s">
        <v>3108</v>
      </c>
      <c r="AC2426" t="s">
        <v>2526</v>
      </c>
    </row>
    <row r="2427" spans="1:29" x14ac:dyDescent="0.25">
      <c r="A2427" t="s">
        <v>343</v>
      </c>
      <c r="B2427">
        <v>253</v>
      </c>
      <c r="C2427" t="s">
        <v>54</v>
      </c>
      <c r="D2427">
        <v>1958</v>
      </c>
      <c r="E2427" t="s">
        <v>3116</v>
      </c>
      <c r="I2427">
        <v>15.817602000000001</v>
      </c>
      <c r="O2427">
        <v>6.7431631000000003</v>
      </c>
      <c r="P2427">
        <v>0.67072379999999998</v>
      </c>
      <c r="Q2427" t="s">
        <v>6</v>
      </c>
      <c r="R2427" t="s">
        <v>6</v>
      </c>
      <c r="S2427" t="s">
        <v>6</v>
      </c>
      <c r="T2427" t="s">
        <v>3105</v>
      </c>
      <c r="U2427" t="s">
        <v>3031</v>
      </c>
      <c r="V2427" t="s">
        <v>3106</v>
      </c>
      <c r="W2427" t="s">
        <v>2885</v>
      </c>
      <c r="X2427" t="s">
        <v>2885</v>
      </c>
      <c r="Y2427" t="s">
        <v>6</v>
      </c>
      <c r="Z2427" t="s">
        <v>6</v>
      </c>
      <c r="AA2427" t="s">
        <v>3107</v>
      </c>
      <c r="AB2427" t="s">
        <v>3108</v>
      </c>
      <c r="AC2427" t="s">
        <v>2526</v>
      </c>
    </row>
    <row r="2428" spans="1:29" x14ac:dyDescent="0.25">
      <c r="A2428" t="s">
        <v>343</v>
      </c>
      <c r="B2428">
        <v>253</v>
      </c>
      <c r="C2428" t="s">
        <v>54</v>
      </c>
      <c r="D2428">
        <v>1959</v>
      </c>
      <c r="E2428" t="s">
        <v>3117</v>
      </c>
      <c r="I2428">
        <v>17.587789999999998</v>
      </c>
      <c r="O2428">
        <v>6.5317759999999998</v>
      </c>
      <c r="P2428">
        <v>0.65170636999999998</v>
      </c>
      <c r="Q2428" t="s">
        <v>6</v>
      </c>
      <c r="R2428" t="s">
        <v>6</v>
      </c>
      <c r="S2428" t="s">
        <v>6</v>
      </c>
      <c r="T2428" t="s">
        <v>3105</v>
      </c>
      <c r="U2428" t="s">
        <v>3031</v>
      </c>
      <c r="V2428" t="s">
        <v>3106</v>
      </c>
      <c r="W2428" t="s">
        <v>2885</v>
      </c>
      <c r="X2428" t="s">
        <v>2885</v>
      </c>
      <c r="Y2428" t="s">
        <v>6</v>
      </c>
      <c r="Z2428" t="s">
        <v>6</v>
      </c>
      <c r="AA2428" t="s">
        <v>3107</v>
      </c>
      <c r="AB2428" t="s">
        <v>3108</v>
      </c>
      <c r="AC2428" t="s">
        <v>2526</v>
      </c>
    </row>
    <row r="2429" spans="1:29" x14ac:dyDescent="0.25">
      <c r="A2429" t="s">
        <v>343</v>
      </c>
      <c r="B2429">
        <v>253</v>
      </c>
      <c r="C2429" t="s">
        <v>54</v>
      </c>
      <c r="D2429">
        <v>1960</v>
      </c>
      <c r="E2429" t="s">
        <v>3118</v>
      </c>
      <c r="I2429">
        <v>19.190259000000001</v>
      </c>
      <c r="O2429">
        <v>6.3876248000000002</v>
      </c>
      <c r="P2429">
        <v>0.68814310999999995</v>
      </c>
      <c r="Q2429" t="s">
        <v>6</v>
      </c>
      <c r="R2429" t="s">
        <v>6</v>
      </c>
      <c r="S2429" t="s">
        <v>6</v>
      </c>
      <c r="T2429" t="s">
        <v>3105</v>
      </c>
      <c r="U2429" t="s">
        <v>3031</v>
      </c>
      <c r="V2429" t="s">
        <v>3106</v>
      </c>
      <c r="W2429" t="s">
        <v>2885</v>
      </c>
      <c r="X2429" t="s">
        <v>2885</v>
      </c>
      <c r="Y2429" t="s">
        <v>6</v>
      </c>
      <c r="Z2429" t="s">
        <v>6</v>
      </c>
      <c r="AA2429" t="s">
        <v>3107</v>
      </c>
      <c r="AB2429" t="s">
        <v>3108</v>
      </c>
      <c r="AC2429" t="s">
        <v>2526</v>
      </c>
    </row>
    <row r="2430" spans="1:29" x14ac:dyDescent="0.25">
      <c r="A2430" t="s">
        <v>343</v>
      </c>
      <c r="B2430">
        <v>253</v>
      </c>
      <c r="C2430" t="s">
        <v>54</v>
      </c>
      <c r="D2430">
        <v>1961</v>
      </c>
      <c r="E2430" t="s">
        <v>3119</v>
      </c>
      <c r="I2430">
        <v>17.127041999999999</v>
      </c>
      <c r="O2430">
        <v>7.5524731000000003</v>
      </c>
      <c r="P2430">
        <v>0.69995615</v>
      </c>
      <c r="Q2430" t="s">
        <v>6</v>
      </c>
      <c r="R2430" t="s">
        <v>6</v>
      </c>
      <c r="S2430" t="s">
        <v>6</v>
      </c>
      <c r="T2430" t="s">
        <v>3105</v>
      </c>
      <c r="U2430" t="s">
        <v>3031</v>
      </c>
      <c r="V2430" t="s">
        <v>3106</v>
      </c>
      <c r="W2430" t="s">
        <v>2885</v>
      </c>
      <c r="X2430" t="s">
        <v>2885</v>
      </c>
      <c r="Y2430" t="s">
        <v>6</v>
      </c>
      <c r="Z2430" t="s">
        <v>6</v>
      </c>
      <c r="AA2430" t="s">
        <v>3107</v>
      </c>
      <c r="AB2430" t="s">
        <v>3108</v>
      </c>
      <c r="AC2430" t="s">
        <v>2526</v>
      </c>
    </row>
    <row r="2431" spans="1:29" x14ac:dyDescent="0.25">
      <c r="A2431" t="s">
        <v>343</v>
      </c>
      <c r="B2431">
        <v>253</v>
      </c>
      <c r="C2431" t="s">
        <v>54</v>
      </c>
      <c r="D2431">
        <v>1962</v>
      </c>
      <c r="E2431" t="s">
        <v>3120</v>
      </c>
      <c r="I2431">
        <v>15.198372000000001</v>
      </c>
      <c r="P2431">
        <v>0.77673471999999999</v>
      </c>
      <c r="Q2431" t="s">
        <v>6</v>
      </c>
      <c r="R2431" t="s">
        <v>6</v>
      </c>
      <c r="S2431" t="s">
        <v>6</v>
      </c>
      <c r="T2431" t="s">
        <v>3105</v>
      </c>
      <c r="U2431" t="s">
        <v>3031</v>
      </c>
      <c r="V2431" t="s">
        <v>3106</v>
      </c>
      <c r="W2431" t="s">
        <v>2885</v>
      </c>
      <c r="X2431" t="s">
        <v>2885</v>
      </c>
      <c r="Y2431" t="s">
        <v>6</v>
      </c>
      <c r="Z2431" t="s">
        <v>6</v>
      </c>
      <c r="AA2431" t="s">
        <v>3107</v>
      </c>
      <c r="AB2431" t="s">
        <v>3108</v>
      </c>
      <c r="AC2431" t="s">
        <v>2526</v>
      </c>
    </row>
    <row r="2432" spans="1:29" x14ac:dyDescent="0.25">
      <c r="A2432" t="s">
        <v>343</v>
      </c>
      <c r="B2432">
        <v>253</v>
      </c>
      <c r="C2432" t="s">
        <v>54</v>
      </c>
      <c r="D2432">
        <v>1963</v>
      </c>
      <c r="E2432" t="s">
        <v>3121</v>
      </c>
      <c r="I2432">
        <v>15.804154</v>
      </c>
      <c r="O2432">
        <v>7.4228329999999998</v>
      </c>
      <c r="P2432">
        <v>0.82071090999999996</v>
      </c>
      <c r="Q2432" t="s">
        <v>6</v>
      </c>
      <c r="R2432" t="s">
        <v>6</v>
      </c>
      <c r="S2432" t="s">
        <v>6</v>
      </c>
      <c r="T2432" t="s">
        <v>3105</v>
      </c>
      <c r="U2432" t="s">
        <v>3031</v>
      </c>
      <c r="V2432" t="s">
        <v>3106</v>
      </c>
      <c r="W2432" t="s">
        <v>2885</v>
      </c>
      <c r="X2432" t="s">
        <v>2885</v>
      </c>
      <c r="Y2432" t="s">
        <v>6</v>
      </c>
      <c r="Z2432" t="s">
        <v>6</v>
      </c>
      <c r="AA2432" t="s">
        <v>3107</v>
      </c>
      <c r="AB2432" t="s">
        <v>3108</v>
      </c>
      <c r="AC2432" t="s">
        <v>2526</v>
      </c>
    </row>
    <row r="2433" spans="1:29" x14ac:dyDescent="0.25">
      <c r="A2433" t="s">
        <v>343</v>
      </c>
      <c r="B2433">
        <v>253</v>
      </c>
      <c r="C2433" t="s">
        <v>54</v>
      </c>
      <c r="D2433">
        <v>1964</v>
      </c>
      <c r="E2433" t="s">
        <v>3122</v>
      </c>
      <c r="I2433">
        <v>16.912061000000001</v>
      </c>
      <c r="O2433">
        <v>7.6078961999999999</v>
      </c>
      <c r="P2433">
        <v>0.91168435999999997</v>
      </c>
      <c r="Q2433" t="s">
        <v>6</v>
      </c>
      <c r="R2433" t="s">
        <v>6</v>
      </c>
      <c r="S2433" t="s">
        <v>6</v>
      </c>
      <c r="T2433" t="s">
        <v>3105</v>
      </c>
      <c r="U2433" t="s">
        <v>3031</v>
      </c>
      <c r="V2433" t="s">
        <v>3106</v>
      </c>
      <c r="W2433" t="s">
        <v>2885</v>
      </c>
      <c r="X2433" t="s">
        <v>2885</v>
      </c>
      <c r="Y2433" t="s">
        <v>6</v>
      </c>
      <c r="Z2433" t="s">
        <v>6</v>
      </c>
      <c r="AA2433" t="s">
        <v>3107</v>
      </c>
      <c r="AB2433" t="s">
        <v>3108</v>
      </c>
      <c r="AC2433" t="s">
        <v>2526</v>
      </c>
    </row>
    <row r="2434" spans="1:29" x14ac:dyDescent="0.25">
      <c r="A2434" t="s">
        <v>343</v>
      </c>
      <c r="B2434">
        <v>253</v>
      </c>
      <c r="C2434" t="s">
        <v>54</v>
      </c>
      <c r="D2434">
        <v>1965</v>
      </c>
      <c r="E2434" t="s">
        <v>3123</v>
      </c>
      <c r="I2434">
        <v>16.903063</v>
      </c>
      <c r="O2434">
        <v>8.4642985999999993</v>
      </c>
      <c r="P2434">
        <v>0.96688461000000003</v>
      </c>
      <c r="Q2434" t="s">
        <v>6</v>
      </c>
      <c r="R2434" t="s">
        <v>6</v>
      </c>
      <c r="S2434" t="s">
        <v>6</v>
      </c>
      <c r="T2434" t="s">
        <v>3105</v>
      </c>
      <c r="U2434" t="s">
        <v>3031</v>
      </c>
      <c r="V2434" t="s">
        <v>3106</v>
      </c>
      <c r="W2434" t="s">
        <v>2885</v>
      </c>
      <c r="X2434" t="s">
        <v>2885</v>
      </c>
      <c r="Y2434" t="s">
        <v>6</v>
      </c>
      <c r="Z2434" t="s">
        <v>6</v>
      </c>
      <c r="AA2434" t="s">
        <v>3107</v>
      </c>
      <c r="AB2434" t="s">
        <v>3108</v>
      </c>
      <c r="AC2434" t="s">
        <v>2526</v>
      </c>
    </row>
    <row r="2435" spans="1:29" x14ac:dyDescent="0.25">
      <c r="A2435" t="s">
        <v>343</v>
      </c>
      <c r="B2435">
        <v>253</v>
      </c>
      <c r="C2435" t="s">
        <v>54</v>
      </c>
      <c r="D2435">
        <v>1966</v>
      </c>
      <c r="E2435" t="s">
        <v>3124</v>
      </c>
      <c r="I2435">
        <v>17.155892999999999</v>
      </c>
      <c r="O2435">
        <v>9.3663302999999996</v>
      </c>
      <c r="P2435">
        <v>1.0236666000000001</v>
      </c>
      <c r="Q2435" t="s">
        <v>6</v>
      </c>
      <c r="R2435" t="s">
        <v>6</v>
      </c>
      <c r="S2435" t="s">
        <v>6</v>
      </c>
      <c r="T2435" t="s">
        <v>3105</v>
      </c>
      <c r="U2435" t="s">
        <v>3031</v>
      </c>
      <c r="V2435" t="s">
        <v>3106</v>
      </c>
      <c r="W2435" t="s">
        <v>2885</v>
      </c>
      <c r="X2435" t="s">
        <v>2885</v>
      </c>
      <c r="Y2435" t="s">
        <v>6</v>
      </c>
      <c r="Z2435" t="s">
        <v>6</v>
      </c>
      <c r="AA2435" t="s">
        <v>3107</v>
      </c>
      <c r="AB2435" t="s">
        <v>3108</v>
      </c>
      <c r="AC2435" t="s">
        <v>2526</v>
      </c>
    </row>
    <row r="2436" spans="1:29" x14ac:dyDescent="0.25">
      <c r="A2436" t="s">
        <v>343</v>
      </c>
      <c r="B2436">
        <v>253</v>
      </c>
      <c r="C2436" t="s">
        <v>54</v>
      </c>
      <c r="D2436">
        <v>1967</v>
      </c>
      <c r="E2436" t="s">
        <v>3125</v>
      </c>
      <c r="I2436">
        <v>16.352644000000002</v>
      </c>
      <c r="O2436">
        <v>9.4912121000000003</v>
      </c>
      <c r="P2436">
        <v>1.0944860999999999</v>
      </c>
      <c r="Q2436" t="s">
        <v>6</v>
      </c>
      <c r="R2436" t="s">
        <v>6</v>
      </c>
      <c r="S2436" t="s">
        <v>6</v>
      </c>
      <c r="T2436" t="s">
        <v>3105</v>
      </c>
      <c r="U2436" t="s">
        <v>3031</v>
      </c>
      <c r="V2436" t="s">
        <v>3106</v>
      </c>
      <c r="W2436" t="s">
        <v>2885</v>
      </c>
      <c r="X2436" t="s">
        <v>2885</v>
      </c>
      <c r="Y2436" t="s">
        <v>6</v>
      </c>
      <c r="Z2436" t="s">
        <v>6</v>
      </c>
      <c r="AA2436" t="s">
        <v>3107</v>
      </c>
      <c r="AB2436" t="s">
        <v>3108</v>
      </c>
      <c r="AC2436" t="s">
        <v>2526</v>
      </c>
    </row>
    <row r="2437" spans="1:29" x14ac:dyDescent="0.25">
      <c r="A2437" t="s">
        <v>343</v>
      </c>
      <c r="B2437">
        <v>253</v>
      </c>
      <c r="C2437" t="s">
        <v>54</v>
      </c>
      <c r="D2437">
        <v>1968</v>
      </c>
      <c r="E2437" t="s">
        <v>3126</v>
      </c>
      <c r="I2437">
        <v>15.721461</v>
      </c>
      <c r="O2437">
        <v>9.6625577000000007</v>
      </c>
      <c r="P2437">
        <v>1.1591134000000001</v>
      </c>
      <c r="Q2437" t="s">
        <v>6</v>
      </c>
      <c r="R2437" t="s">
        <v>6</v>
      </c>
      <c r="S2437" t="s">
        <v>6</v>
      </c>
      <c r="T2437" t="s">
        <v>3105</v>
      </c>
      <c r="U2437" t="s">
        <v>3031</v>
      </c>
      <c r="V2437" t="s">
        <v>3106</v>
      </c>
      <c r="W2437" t="s">
        <v>2885</v>
      </c>
      <c r="X2437" t="s">
        <v>2885</v>
      </c>
      <c r="Y2437" t="s">
        <v>6</v>
      </c>
      <c r="Z2437" t="s">
        <v>6</v>
      </c>
      <c r="AA2437" t="s">
        <v>3107</v>
      </c>
      <c r="AB2437" t="s">
        <v>3108</v>
      </c>
      <c r="AC2437" t="s">
        <v>2526</v>
      </c>
    </row>
    <row r="2438" spans="1:29" x14ac:dyDescent="0.25">
      <c r="A2438" t="s">
        <v>343</v>
      </c>
      <c r="B2438">
        <v>253</v>
      </c>
      <c r="C2438" t="s">
        <v>54</v>
      </c>
      <c r="D2438">
        <v>1969</v>
      </c>
      <c r="E2438" t="s">
        <v>3127</v>
      </c>
      <c r="I2438">
        <v>16.849229999999999</v>
      </c>
      <c r="O2438">
        <v>10.382830999999999</v>
      </c>
      <c r="P2438">
        <v>1.1973613000000001</v>
      </c>
      <c r="Q2438" t="s">
        <v>6</v>
      </c>
      <c r="R2438" t="s">
        <v>6</v>
      </c>
      <c r="S2438" t="s">
        <v>6</v>
      </c>
      <c r="T2438" t="s">
        <v>3105</v>
      </c>
      <c r="U2438" t="s">
        <v>3031</v>
      </c>
      <c r="V2438" t="s">
        <v>3106</v>
      </c>
      <c r="W2438" t="s">
        <v>2885</v>
      </c>
      <c r="X2438" t="s">
        <v>2885</v>
      </c>
      <c r="Y2438" t="s">
        <v>6</v>
      </c>
      <c r="Z2438" t="s">
        <v>6</v>
      </c>
      <c r="AA2438" t="s">
        <v>3107</v>
      </c>
      <c r="AB2438" t="s">
        <v>3108</v>
      </c>
      <c r="AC2438" t="s">
        <v>2526</v>
      </c>
    </row>
    <row r="2439" spans="1:29" x14ac:dyDescent="0.25">
      <c r="A2439" t="s">
        <v>343</v>
      </c>
      <c r="B2439">
        <v>253</v>
      </c>
      <c r="C2439" t="s">
        <v>54</v>
      </c>
      <c r="D2439">
        <v>1970</v>
      </c>
      <c r="E2439" t="s">
        <v>3128</v>
      </c>
      <c r="I2439">
        <v>17.143877</v>
      </c>
      <c r="O2439">
        <v>10.130382000000001</v>
      </c>
      <c r="P2439">
        <v>1.2674745000000001</v>
      </c>
      <c r="Q2439" t="s">
        <v>6</v>
      </c>
      <c r="R2439" t="s">
        <v>6</v>
      </c>
      <c r="S2439" t="s">
        <v>6</v>
      </c>
      <c r="T2439" t="s">
        <v>3105</v>
      </c>
      <c r="U2439" t="s">
        <v>3031</v>
      </c>
      <c r="V2439" t="s">
        <v>3106</v>
      </c>
      <c r="W2439" t="s">
        <v>2885</v>
      </c>
      <c r="X2439" t="s">
        <v>2885</v>
      </c>
      <c r="Y2439" t="s">
        <v>6</v>
      </c>
      <c r="Z2439" t="s">
        <v>6</v>
      </c>
      <c r="AA2439" t="s">
        <v>3107</v>
      </c>
      <c r="AB2439" t="s">
        <v>3108</v>
      </c>
      <c r="AC2439" t="s">
        <v>2526</v>
      </c>
    </row>
    <row r="2440" spans="1:29" x14ac:dyDescent="0.25">
      <c r="A2440" t="s">
        <v>343</v>
      </c>
      <c r="B2440">
        <v>253</v>
      </c>
      <c r="C2440" t="s">
        <v>54</v>
      </c>
      <c r="D2440">
        <v>1971</v>
      </c>
      <c r="E2440" t="s">
        <v>3129</v>
      </c>
      <c r="I2440">
        <v>18.183964</v>
      </c>
      <c r="O2440">
        <v>10.360469</v>
      </c>
      <c r="P2440">
        <v>1.3343024999999999</v>
      </c>
      <c r="Q2440" t="s">
        <v>6</v>
      </c>
      <c r="R2440" t="s">
        <v>6</v>
      </c>
      <c r="S2440" t="s">
        <v>6</v>
      </c>
      <c r="T2440" t="s">
        <v>3105</v>
      </c>
      <c r="U2440" t="s">
        <v>3031</v>
      </c>
      <c r="V2440" t="s">
        <v>3106</v>
      </c>
      <c r="W2440" t="s">
        <v>2885</v>
      </c>
      <c r="X2440" t="s">
        <v>2885</v>
      </c>
      <c r="Y2440" t="s">
        <v>6</v>
      </c>
      <c r="Z2440" t="s">
        <v>6</v>
      </c>
      <c r="AA2440" t="s">
        <v>3107</v>
      </c>
      <c r="AB2440" t="s">
        <v>3108</v>
      </c>
      <c r="AC2440" t="s">
        <v>2526</v>
      </c>
    </row>
    <row r="2441" spans="1:29" x14ac:dyDescent="0.25">
      <c r="A2441" t="s">
        <v>343</v>
      </c>
      <c r="B2441">
        <v>253</v>
      </c>
      <c r="C2441" t="s">
        <v>54</v>
      </c>
      <c r="D2441">
        <v>1972</v>
      </c>
      <c r="E2441" t="s">
        <v>3130</v>
      </c>
      <c r="I2441">
        <v>19.084524999999999</v>
      </c>
      <c r="O2441">
        <v>11.009328999999999</v>
      </c>
      <c r="P2441">
        <v>1.4293332999999999</v>
      </c>
      <c r="Q2441" t="s">
        <v>6</v>
      </c>
      <c r="R2441" t="s">
        <v>6</v>
      </c>
      <c r="S2441" t="s">
        <v>6</v>
      </c>
      <c r="T2441" t="s">
        <v>3105</v>
      </c>
      <c r="U2441" t="s">
        <v>3031</v>
      </c>
      <c r="V2441" t="s">
        <v>3106</v>
      </c>
      <c r="W2441" t="s">
        <v>2885</v>
      </c>
      <c r="X2441" t="s">
        <v>2885</v>
      </c>
      <c r="Y2441" t="s">
        <v>6</v>
      </c>
      <c r="Z2441" t="s">
        <v>6</v>
      </c>
      <c r="AA2441" t="s">
        <v>3107</v>
      </c>
      <c r="AB2441" t="s">
        <v>3108</v>
      </c>
      <c r="AC2441" t="s">
        <v>2526</v>
      </c>
    </row>
    <row r="2442" spans="1:29" x14ac:dyDescent="0.25">
      <c r="A2442" t="s">
        <v>343</v>
      </c>
      <c r="B2442">
        <v>253</v>
      </c>
      <c r="C2442" t="s">
        <v>54</v>
      </c>
      <c r="D2442">
        <v>1973</v>
      </c>
      <c r="E2442" t="s">
        <v>3131</v>
      </c>
      <c r="I2442">
        <v>21.563123000000001</v>
      </c>
      <c r="O2442">
        <v>11.151833</v>
      </c>
      <c r="P2442">
        <v>1.5972261999999999</v>
      </c>
      <c r="Q2442" t="s">
        <v>6</v>
      </c>
      <c r="R2442" t="s">
        <v>6</v>
      </c>
      <c r="S2442" t="s">
        <v>6</v>
      </c>
      <c r="T2442" t="s">
        <v>3105</v>
      </c>
      <c r="U2442" t="s">
        <v>3031</v>
      </c>
      <c r="V2442" t="s">
        <v>3106</v>
      </c>
      <c r="W2442" t="s">
        <v>2885</v>
      </c>
      <c r="X2442" t="s">
        <v>2885</v>
      </c>
      <c r="Y2442" t="s">
        <v>6</v>
      </c>
      <c r="Z2442" t="s">
        <v>6</v>
      </c>
      <c r="AA2442" t="s">
        <v>3107</v>
      </c>
      <c r="AB2442" t="s">
        <v>3108</v>
      </c>
      <c r="AC2442" t="s">
        <v>2526</v>
      </c>
    </row>
    <row r="2443" spans="1:29" x14ac:dyDescent="0.25">
      <c r="A2443" t="s">
        <v>343</v>
      </c>
      <c r="B2443">
        <v>253</v>
      </c>
      <c r="C2443" t="s">
        <v>54</v>
      </c>
      <c r="D2443">
        <v>1974</v>
      </c>
      <c r="E2443" t="s">
        <v>3132</v>
      </c>
      <c r="I2443">
        <v>20.444607999999999</v>
      </c>
      <c r="O2443">
        <v>12.176857999999999</v>
      </c>
      <c r="P2443">
        <v>1.9870478</v>
      </c>
      <c r="Q2443" t="s">
        <v>6</v>
      </c>
      <c r="R2443" t="s">
        <v>6</v>
      </c>
      <c r="S2443" t="s">
        <v>6</v>
      </c>
      <c r="T2443" t="s">
        <v>3105</v>
      </c>
      <c r="U2443" t="s">
        <v>3031</v>
      </c>
      <c r="V2443" t="s">
        <v>3106</v>
      </c>
      <c r="W2443" t="s">
        <v>2885</v>
      </c>
      <c r="X2443" t="s">
        <v>2885</v>
      </c>
      <c r="Y2443" t="s">
        <v>6</v>
      </c>
      <c r="Z2443" t="s">
        <v>6</v>
      </c>
      <c r="AA2443" t="s">
        <v>3107</v>
      </c>
      <c r="AB2443" t="s">
        <v>3108</v>
      </c>
      <c r="AC2443" t="s">
        <v>2526</v>
      </c>
    </row>
    <row r="2444" spans="1:29" x14ac:dyDescent="0.25">
      <c r="A2444" t="s">
        <v>343</v>
      </c>
      <c r="B2444">
        <v>253</v>
      </c>
      <c r="C2444" t="s">
        <v>54</v>
      </c>
      <c r="D2444">
        <v>1975</v>
      </c>
      <c r="E2444" t="s">
        <v>3133</v>
      </c>
      <c r="I2444">
        <v>17.109667000000002</v>
      </c>
      <c r="O2444">
        <v>13.078633</v>
      </c>
      <c r="P2444">
        <v>2.4993438000000001</v>
      </c>
      <c r="Q2444" t="s">
        <v>6</v>
      </c>
      <c r="R2444" t="s">
        <v>6</v>
      </c>
      <c r="S2444" t="s">
        <v>6</v>
      </c>
      <c r="T2444" t="s">
        <v>3105</v>
      </c>
      <c r="U2444" t="s">
        <v>3031</v>
      </c>
      <c r="V2444" t="s">
        <v>3106</v>
      </c>
      <c r="W2444" t="s">
        <v>2885</v>
      </c>
      <c r="X2444" t="s">
        <v>2885</v>
      </c>
      <c r="Y2444" t="s">
        <v>6</v>
      </c>
      <c r="Z2444" t="s">
        <v>6</v>
      </c>
      <c r="AA2444" t="s">
        <v>3107</v>
      </c>
      <c r="AB2444" t="s">
        <v>3108</v>
      </c>
      <c r="AC2444" t="s">
        <v>2526</v>
      </c>
    </row>
    <row r="2445" spans="1:29" x14ac:dyDescent="0.25">
      <c r="A2445" t="s">
        <v>343</v>
      </c>
      <c r="B2445">
        <v>253</v>
      </c>
      <c r="C2445" t="s">
        <v>54</v>
      </c>
      <c r="D2445">
        <v>1976</v>
      </c>
      <c r="E2445" t="s">
        <v>3134</v>
      </c>
      <c r="I2445">
        <v>18.405766</v>
      </c>
      <c r="O2445">
        <v>14.418892</v>
      </c>
      <c r="P2445">
        <v>2.7810736999999999</v>
      </c>
      <c r="Q2445" t="s">
        <v>6</v>
      </c>
      <c r="R2445" t="s">
        <v>6</v>
      </c>
      <c r="S2445" t="s">
        <v>6</v>
      </c>
      <c r="T2445" t="s">
        <v>3105</v>
      </c>
      <c r="U2445" t="s">
        <v>3031</v>
      </c>
      <c r="V2445" t="s">
        <v>3106</v>
      </c>
      <c r="W2445" t="s">
        <v>2885</v>
      </c>
      <c r="X2445" t="s">
        <v>2885</v>
      </c>
      <c r="Y2445" t="s">
        <v>6</v>
      </c>
      <c r="Z2445" t="s">
        <v>6</v>
      </c>
      <c r="AA2445" t="s">
        <v>3107</v>
      </c>
      <c r="AB2445" t="s">
        <v>3108</v>
      </c>
      <c r="AC2445" t="s">
        <v>2526</v>
      </c>
    </row>
    <row r="2446" spans="1:29" x14ac:dyDescent="0.25">
      <c r="A2446" t="s">
        <v>343</v>
      </c>
      <c r="B2446">
        <v>253</v>
      </c>
      <c r="C2446" t="s">
        <v>54</v>
      </c>
      <c r="D2446">
        <v>1977</v>
      </c>
      <c r="E2446" t="s">
        <v>3135</v>
      </c>
      <c r="I2446">
        <v>18.927247999999999</v>
      </c>
      <c r="O2446">
        <v>12.133850000000001</v>
      </c>
      <c r="P2446">
        <v>3.2985408000000001</v>
      </c>
      <c r="Q2446" t="s">
        <v>6</v>
      </c>
      <c r="R2446" t="s">
        <v>6</v>
      </c>
      <c r="S2446" t="s">
        <v>6</v>
      </c>
      <c r="T2446" t="s">
        <v>3105</v>
      </c>
      <c r="U2446" t="s">
        <v>3031</v>
      </c>
      <c r="V2446" t="s">
        <v>3106</v>
      </c>
      <c r="W2446" t="s">
        <v>2885</v>
      </c>
      <c r="X2446" t="s">
        <v>2885</v>
      </c>
      <c r="Y2446" t="s">
        <v>6</v>
      </c>
      <c r="Z2446" t="s">
        <v>6</v>
      </c>
      <c r="AA2446" t="s">
        <v>3107</v>
      </c>
      <c r="AB2446" t="s">
        <v>3108</v>
      </c>
      <c r="AC2446" t="s">
        <v>2526</v>
      </c>
    </row>
    <row r="2447" spans="1:29" x14ac:dyDescent="0.25">
      <c r="A2447" t="s">
        <v>343</v>
      </c>
      <c r="B2447">
        <v>253</v>
      </c>
      <c r="C2447" t="s">
        <v>54</v>
      </c>
      <c r="D2447">
        <v>1978</v>
      </c>
      <c r="E2447" t="s">
        <v>3136</v>
      </c>
      <c r="I2447">
        <v>20.495827999999999</v>
      </c>
      <c r="O2447">
        <v>14.630948999999999</v>
      </c>
      <c r="P2447">
        <v>3.5401668000000002</v>
      </c>
      <c r="Q2447" t="s">
        <v>6</v>
      </c>
      <c r="R2447" t="s">
        <v>6</v>
      </c>
      <c r="S2447" t="s">
        <v>6</v>
      </c>
      <c r="T2447" t="s">
        <v>3105</v>
      </c>
      <c r="U2447" t="s">
        <v>3031</v>
      </c>
      <c r="V2447" t="s">
        <v>3106</v>
      </c>
      <c r="W2447" t="s">
        <v>2885</v>
      </c>
      <c r="X2447" t="s">
        <v>2885</v>
      </c>
      <c r="Y2447" t="s">
        <v>6</v>
      </c>
      <c r="Z2447" t="s">
        <v>6</v>
      </c>
      <c r="AA2447" t="s">
        <v>3107</v>
      </c>
      <c r="AB2447" t="s">
        <v>3108</v>
      </c>
      <c r="AC2447" t="s">
        <v>2526</v>
      </c>
    </row>
    <row r="2448" spans="1:29" x14ac:dyDescent="0.25">
      <c r="A2448" t="s">
        <v>343</v>
      </c>
      <c r="B2448">
        <v>253</v>
      </c>
      <c r="C2448" t="s">
        <v>54</v>
      </c>
      <c r="D2448">
        <v>1979</v>
      </c>
      <c r="E2448" t="s">
        <v>3137</v>
      </c>
      <c r="I2448">
        <v>20.331662999999999</v>
      </c>
      <c r="O2448">
        <v>15.90598</v>
      </c>
      <c r="P2448">
        <v>3.9668100000000002</v>
      </c>
      <c r="Q2448" t="s">
        <v>6</v>
      </c>
      <c r="R2448" t="s">
        <v>6</v>
      </c>
      <c r="S2448" t="s">
        <v>6</v>
      </c>
      <c r="T2448" t="s">
        <v>3105</v>
      </c>
      <c r="U2448" t="s">
        <v>3031</v>
      </c>
      <c r="V2448" t="s">
        <v>3106</v>
      </c>
      <c r="W2448" t="s">
        <v>2885</v>
      </c>
      <c r="X2448" t="s">
        <v>2885</v>
      </c>
      <c r="Y2448" t="s">
        <v>6</v>
      </c>
      <c r="Z2448" t="s">
        <v>6</v>
      </c>
      <c r="AA2448" t="s">
        <v>3107</v>
      </c>
      <c r="AB2448" t="s">
        <v>3108</v>
      </c>
      <c r="AC2448" t="s">
        <v>2526</v>
      </c>
    </row>
    <row r="2449" spans="1:29" x14ac:dyDescent="0.25">
      <c r="A2449" t="s">
        <v>343</v>
      </c>
      <c r="B2449">
        <v>253</v>
      </c>
      <c r="C2449" t="s">
        <v>54</v>
      </c>
      <c r="D2449">
        <v>1980</v>
      </c>
      <c r="E2449" t="s">
        <v>3138</v>
      </c>
      <c r="I2449">
        <v>20.583075000000001</v>
      </c>
      <c r="O2449">
        <v>21.988522</v>
      </c>
      <c r="P2449">
        <v>3.9120409999999999</v>
      </c>
      <c r="Q2449" t="s">
        <v>6</v>
      </c>
      <c r="R2449" t="s">
        <v>6</v>
      </c>
      <c r="S2449" t="s">
        <v>6</v>
      </c>
      <c r="T2449" t="s">
        <v>3105</v>
      </c>
      <c r="U2449" t="s">
        <v>3031</v>
      </c>
      <c r="V2449" t="s">
        <v>3106</v>
      </c>
      <c r="W2449" t="s">
        <v>2885</v>
      </c>
      <c r="X2449" t="s">
        <v>2885</v>
      </c>
      <c r="Y2449" t="s">
        <v>6</v>
      </c>
      <c r="Z2449" t="s">
        <v>6</v>
      </c>
      <c r="AA2449" t="s">
        <v>3107</v>
      </c>
      <c r="AB2449" t="s">
        <v>3108</v>
      </c>
      <c r="AC2449" t="s">
        <v>2526</v>
      </c>
    </row>
    <row r="2450" spans="1:29" x14ac:dyDescent="0.25">
      <c r="A2450" t="s">
        <v>343</v>
      </c>
      <c r="B2450">
        <v>253</v>
      </c>
      <c r="C2450" t="s">
        <v>54</v>
      </c>
      <c r="D2450">
        <v>1981</v>
      </c>
      <c r="E2450" t="s">
        <v>3139</v>
      </c>
      <c r="I2450">
        <v>24.655045999999999</v>
      </c>
      <c r="O2450">
        <v>39.503481000000001</v>
      </c>
      <c r="P2450">
        <v>3.4491136999999998</v>
      </c>
      <c r="Q2450" t="s">
        <v>6</v>
      </c>
      <c r="R2450" t="s">
        <v>6</v>
      </c>
      <c r="S2450" t="s">
        <v>6</v>
      </c>
      <c r="T2450" t="s">
        <v>3105</v>
      </c>
      <c r="U2450" t="s">
        <v>3031</v>
      </c>
      <c r="V2450" t="s">
        <v>3106</v>
      </c>
      <c r="W2450" t="s">
        <v>2885</v>
      </c>
      <c r="X2450" t="s">
        <v>2885</v>
      </c>
      <c r="Y2450" t="s">
        <v>6</v>
      </c>
      <c r="Z2450" t="s">
        <v>6</v>
      </c>
      <c r="AA2450" t="s">
        <v>3107</v>
      </c>
      <c r="AB2450" t="s">
        <v>3108</v>
      </c>
      <c r="AC2450" t="s">
        <v>2526</v>
      </c>
    </row>
    <row r="2451" spans="1:29" x14ac:dyDescent="0.25">
      <c r="A2451" t="s">
        <v>343</v>
      </c>
      <c r="B2451">
        <v>253</v>
      </c>
      <c r="C2451" t="s">
        <v>54</v>
      </c>
      <c r="D2451">
        <v>1982</v>
      </c>
      <c r="E2451" t="s">
        <v>3140</v>
      </c>
      <c r="I2451">
        <v>28.478711000000001</v>
      </c>
      <c r="O2451">
        <v>50.086865000000003</v>
      </c>
      <c r="P2451">
        <v>3.4057632</v>
      </c>
      <c r="Q2451" t="s">
        <v>6</v>
      </c>
      <c r="R2451" t="s">
        <v>6</v>
      </c>
      <c r="S2451" t="s">
        <v>6</v>
      </c>
      <c r="T2451" t="s">
        <v>3105</v>
      </c>
      <c r="U2451" t="s">
        <v>3031</v>
      </c>
      <c r="V2451" t="s">
        <v>3106</v>
      </c>
      <c r="W2451" t="s">
        <v>2885</v>
      </c>
      <c r="X2451" t="s">
        <v>2885</v>
      </c>
      <c r="Y2451" t="s">
        <v>6</v>
      </c>
      <c r="Z2451" t="s">
        <v>6</v>
      </c>
      <c r="AA2451" t="s">
        <v>3107</v>
      </c>
      <c r="AB2451" t="s">
        <v>3108</v>
      </c>
      <c r="AC2451" t="s">
        <v>2526</v>
      </c>
    </row>
    <row r="2452" spans="1:29" x14ac:dyDescent="0.25">
      <c r="A2452" t="s">
        <v>343</v>
      </c>
      <c r="B2452">
        <v>253</v>
      </c>
      <c r="C2452" t="s">
        <v>54</v>
      </c>
      <c r="D2452">
        <v>1983</v>
      </c>
      <c r="E2452" t="s">
        <v>3141</v>
      </c>
      <c r="I2452">
        <v>32.917932999999998</v>
      </c>
      <c r="O2452">
        <v>66.419678000000005</v>
      </c>
      <c r="P2452">
        <v>3.2612804999999998</v>
      </c>
      <c r="Q2452" t="s">
        <v>6</v>
      </c>
      <c r="R2452" t="s">
        <v>6</v>
      </c>
      <c r="S2452" t="s">
        <v>6</v>
      </c>
      <c r="T2452" t="s">
        <v>3105</v>
      </c>
      <c r="U2452" t="s">
        <v>3031</v>
      </c>
      <c r="V2452" t="s">
        <v>3106</v>
      </c>
      <c r="W2452" t="s">
        <v>2885</v>
      </c>
      <c r="X2452" t="s">
        <v>2885</v>
      </c>
      <c r="Y2452" t="s">
        <v>6</v>
      </c>
      <c r="Z2452" t="s">
        <v>6</v>
      </c>
      <c r="AA2452" t="s">
        <v>3107</v>
      </c>
      <c r="AB2452" t="s">
        <v>3108</v>
      </c>
      <c r="AC2452" t="s">
        <v>2526</v>
      </c>
    </row>
    <row r="2453" spans="1:29" x14ac:dyDescent="0.25">
      <c r="A2453" t="s">
        <v>343</v>
      </c>
      <c r="B2453">
        <v>253</v>
      </c>
      <c r="C2453" t="s">
        <v>54</v>
      </c>
      <c r="D2453">
        <v>1984</v>
      </c>
      <c r="E2453" t="s">
        <v>3142</v>
      </c>
      <c r="I2453">
        <v>48.565139000000002</v>
      </c>
      <c r="O2453">
        <v>102.35456000000001</v>
      </c>
      <c r="P2453">
        <v>2.3849635999999999</v>
      </c>
      <c r="Q2453" t="s">
        <v>6</v>
      </c>
      <c r="R2453" t="s">
        <v>6</v>
      </c>
      <c r="S2453" t="s">
        <v>6</v>
      </c>
      <c r="T2453" t="s">
        <v>3105</v>
      </c>
      <c r="U2453" t="s">
        <v>3031</v>
      </c>
      <c r="V2453" t="s">
        <v>3106</v>
      </c>
      <c r="W2453" t="s">
        <v>2885</v>
      </c>
      <c r="X2453" t="s">
        <v>2885</v>
      </c>
      <c r="Y2453" t="s">
        <v>6</v>
      </c>
      <c r="Z2453" t="s">
        <v>6</v>
      </c>
      <c r="AA2453" t="s">
        <v>3107</v>
      </c>
      <c r="AB2453" t="s">
        <v>3108</v>
      </c>
      <c r="AC2453" t="s">
        <v>2526</v>
      </c>
    </row>
    <row r="2454" spans="1:29" x14ac:dyDescent="0.25">
      <c r="A2454" t="s">
        <v>343</v>
      </c>
      <c r="B2454">
        <v>253</v>
      </c>
      <c r="C2454" t="s">
        <v>54</v>
      </c>
      <c r="D2454">
        <v>1985</v>
      </c>
      <c r="E2454" t="s">
        <v>3143</v>
      </c>
      <c r="I2454">
        <v>64.515653999999998</v>
      </c>
      <c r="O2454">
        <v>112.06751</v>
      </c>
      <c r="P2454">
        <v>2.3190252999999998</v>
      </c>
      <c r="Q2454" t="s">
        <v>6</v>
      </c>
      <c r="R2454" t="s">
        <v>6</v>
      </c>
      <c r="S2454" t="s">
        <v>6</v>
      </c>
      <c r="T2454" t="s">
        <v>3105</v>
      </c>
      <c r="U2454" t="s">
        <v>3031</v>
      </c>
      <c r="V2454" t="s">
        <v>3106</v>
      </c>
      <c r="W2454" t="s">
        <v>2885</v>
      </c>
      <c r="X2454" t="s">
        <v>2885</v>
      </c>
      <c r="Y2454" t="s">
        <v>6</v>
      </c>
      <c r="Z2454" t="s">
        <v>6</v>
      </c>
      <c r="AA2454" t="s">
        <v>3107</v>
      </c>
      <c r="AB2454" t="s">
        <v>3108</v>
      </c>
      <c r="AC2454" t="s">
        <v>2526</v>
      </c>
    </row>
    <row r="2455" spans="1:29" x14ac:dyDescent="0.25">
      <c r="A2455" t="s">
        <v>343</v>
      </c>
      <c r="B2455">
        <v>253</v>
      </c>
      <c r="C2455" t="s">
        <v>54</v>
      </c>
      <c r="D2455">
        <v>1986</v>
      </c>
      <c r="E2455" t="s">
        <v>3144</v>
      </c>
      <c r="I2455">
        <v>39.658723999999999</v>
      </c>
      <c r="O2455">
        <v>92.897959</v>
      </c>
      <c r="P2455">
        <v>2.3348887999999999</v>
      </c>
      <c r="Q2455" t="s">
        <v>6</v>
      </c>
      <c r="R2455" t="s">
        <v>6</v>
      </c>
      <c r="S2455" t="s">
        <v>6</v>
      </c>
      <c r="T2455" t="s">
        <v>3105</v>
      </c>
      <c r="U2455" t="s">
        <v>3031</v>
      </c>
      <c r="V2455" t="s">
        <v>3106</v>
      </c>
      <c r="W2455" t="s">
        <v>2885</v>
      </c>
      <c r="X2455" t="s">
        <v>2885</v>
      </c>
      <c r="Y2455" t="s">
        <v>6</v>
      </c>
      <c r="Z2455" t="s">
        <v>6</v>
      </c>
      <c r="AA2455" t="s">
        <v>3107</v>
      </c>
      <c r="AB2455" t="s">
        <v>3108</v>
      </c>
      <c r="AC2455" t="s">
        <v>2526</v>
      </c>
    </row>
    <row r="2456" spans="1:29" x14ac:dyDescent="0.25">
      <c r="A2456" t="s">
        <v>343</v>
      </c>
      <c r="B2456">
        <v>253</v>
      </c>
      <c r="C2456" t="s">
        <v>54</v>
      </c>
      <c r="D2456">
        <v>1987</v>
      </c>
      <c r="E2456" t="s">
        <v>3145</v>
      </c>
      <c r="I2456">
        <v>42.437682000000002</v>
      </c>
      <c r="O2456">
        <v>96.316070999999994</v>
      </c>
      <c r="P2456">
        <v>2.3742901999999999</v>
      </c>
      <c r="Q2456" t="s">
        <v>6</v>
      </c>
      <c r="R2456" t="s">
        <v>6</v>
      </c>
      <c r="S2456" t="s">
        <v>6</v>
      </c>
      <c r="T2456" t="s">
        <v>3105</v>
      </c>
      <c r="U2456" t="s">
        <v>3031</v>
      </c>
      <c r="V2456" t="s">
        <v>3106</v>
      </c>
      <c r="W2456" t="s">
        <v>2885</v>
      </c>
      <c r="X2456" t="s">
        <v>2885</v>
      </c>
      <c r="Y2456" t="s">
        <v>6</v>
      </c>
      <c r="Z2456" t="s">
        <v>6</v>
      </c>
      <c r="AA2456" t="s">
        <v>3107</v>
      </c>
      <c r="AB2456" t="s">
        <v>3108</v>
      </c>
      <c r="AC2456" t="s">
        <v>2526</v>
      </c>
    </row>
    <row r="2457" spans="1:29" x14ac:dyDescent="0.25">
      <c r="A2457" t="s">
        <v>343</v>
      </c>
      <c r="B2457">
        <v>253</v>
      </c>
      <c r="C2457" t="s">
        <v>54</v>
      </c>
      <c r="D2457">
        <v>1988</v>
      </c>
      <c r="E2457" t="s">
        <v>3146</v>
      </c>
      <c r="I2457">
        <v>41.256379000000003</v>
      </c>
      <c r="O2457">
        <v>84.666086000000007</v>
      </c>
      <c r="P2457">
        <v>2.7713646999999999</v>
      </c>
      <c r="Q2457" t="s">
        <v>6</v>
      </c>
      <c r="R2457" t="s">
        <v>6</v>
      </c>
      <c r="S2457" t="s">
        <v>6</v>
      </c>
      <c r="T2457" t="s">
        <v>3105</v>
      </c>
      <c r="U2457" t="s">
        <v>3031</v>
      </c>
      <c r="V2457" t="s">
        <v>3106</v>
      </c>
      <c r="W2457" t="s">
        <v>2885</v>
      </c>
      <c r="X2457" t="s">
        <v>2885</v>
      </c>
      <c r="Y2457" t="s">
        <v>6</v>
      </c>
      <c r="Z2457" t="s">
        <v>6</v>
      </c>
      <c r="AA2457" t="s">
        <v>3107</v>
      </c>
      <c r="AB2457" t="s">
        <v>3108</v>
      </c>
      <c r="AC2457" t="s">
        <v>2526</v>
      </c>
    </row>
    <row r="2458" spans="1:29" x14ac:dyDescent="0.25">
      <c r="A2458" t="s">
        <v>343</v>
      </c>
      <c r="B2458">
        <v>253</v>
      </c>
      <c r="C2458" t="s">
        <v>54</v>
      </c>
      <c r="D2458">
        <v>1989</v>
      </c>
      <c r="E2458" t="s">
        <v>3147</v>
      </c>
      <c r="I2458">
        <v>39.328181999999998</v>
      </c>
      <c r="O2458">
        <v>84.934094999999999</v>
      </c>
      <c r="P2458">
        <v>3.1674606000000001</v>
      </c>
      <c r="Q2458" t="s">
        <v>6</v>
      </c>
      <c r="R2458" t="s">
        <v>6</v>
      </c>
      <c r="S2458" t="s">
        <v>6</v>
      </c>
      <c r="T2458" t="s">
        <v>3105</v>
      </c>
      <c r="U2458" t="s">
        <v>3031</v>
      </c>
      <c r="V2458" t="s">
        <v>3106</v>
      </c>
      <c r="W2458" t="s">
        <v>2885</v>
      </c>
      <c r="X2458" t="s">
        <v>2885</v>
      </c>
      <c r="Y2458" t="s">
        <v>6</v>
      </c>
      <c r="Z2458" t="s">
        <v>6</v>
      </c>
      <c r="AA2458" t="s">
        <v>3107</v>
      </c>
      <c r="AB2458" t="s">
        <v>3108</v>
      </c>
      <c r="AC2458" t="s">
        <v>2526</v>
      </c>
    </row>
    <row r="2459" spans="1:29" x14ac:dyDescent="0.25">
      <c r="A2459" t="s">
        <v>343</v>
      </c>
      <c r="B2459">
        <v>253</v>
      </c>
      <c r="C2459" t="s">
        <v>54</v>
      </c>
      <c r="D2459">
        <v>1990</v>
      </c>
      <c r="E2459" t="s">
        <v>3148</v>
      </c>
      <c r="I2459">
        <v>15.951252</v>
      </c>
      <c r="O2459">
        <v>55.738807999999999</v>
      </c>
      <c r="P2459">
        <v>4.8175422000000001</v>
      </c>
      <c r="Q2459" t="s">
        <v>6</v>
      </c>
      <c r="R2459" t="s">
        <v>6</v>
      </c>
      <c r="S2459" t="s">
        <v>6</v>
      </c>
      <c r="T2459" t="s">
        <v>3105</v>
      </c>
      <c r="U2459" t="s">
        <v>3031</v>
      </c>
      <c r="V2459" t="s">
        <v>3106</v>
      </c>
      <c r="W2459" t="s">
        <v>2885</v>
      </c>
      <c r="X2459" t="s">
        <v>2885</v>
      </c>
      <c r="Y2459" t="s">
        <v>6</v>
      </c>
      <c r="Z2459" t="s">
        <v>6</v>
      </c>
      <c r="AA2459" t="s">
        <v>3107</v>
      </c>
      <c r="AB2459" t="s">
        <v>3108</v>
      </c>
      <c r="AC2459" t="s">
        <v>2526</v>
      </c>
    </row>
    <row r="2460" spans="1:29" x14ac:dyDescent="0.25">
      <c r="A2460" t="s">
        <v>343</v>
      </c>
      <c r="B2460">
        <v>253</v>
      </c>
      <c r="C2460" t="s">
        <v>54</v>
      </c>
      <c r="D2460">
        <v>1991</v>
      </c>
      <c r="E2460" t="s">
        <v>3149</v>
      </c>
      <c r="I2460">
        <v>17.054411000000002</v>
      </c>
      <c r="N2460">
        <v>43.329239999999999</v>
      </c>
      <c r="O2460">
        <v>57.519271000000003</v>
      </c>
      <c r="P2460">
        <v>5.2523423999999999</v>
      </c>
      <c r="Q2460" t="s">
        <v>6</v>
      </c>
      <c r="R2460" t="s">
        <v>6</v>
      </c>
      <c r="S2460" t="s">
        <v>6</v>
      </c>
      <c r="T2460" t="s">
        <v>3105</v>
      </c>
      <c r="U2460" t="s">
        <v>3031</v>
      </c>
      <c r="V2460" t="s">
        <v>3106</v>
      </c>
      <c r="W2460" t="s">
        <v>2885</v>
      </c>
      <c r="X2460" t="s">
        <v>2885</v>
      </c>
      <c r="Y2460" t="s">
        <v>6</v>
      </c>
      <c r="Z2460" t="s">
        <v>6</v>
      </c>
      <c r="AA2460" t="s">
        <v>3107</v>
      </c>
      <c r="AB2460" t="s">
        <v>3108</v>
      </c>
      <c r="AC2460" t="s">
        <v>2526</v>
      </c>
    </row>
    <row r="2461" spans="1:29" x14ac:dyDescent="0.25">
      <c r="A2461" t="s">
        <v>343</v>
      </c>
      <c r="B2461">
        <v>253</v>
      </c>
      <c r="C2461" t="s">
        <v>54</v>
      </c>
      <c r="D2461">
        <v>1992</v>
      </c>
      <c r="E2461" t="s">
        <v>3150</v>
      </c>
      <c r="I2461">
        <v>19.004681999999999</v>
      </c>
      <c r="N2461">
        <v>36.360826000000003</v>
      </c>
      <c r="O2461">
        <v>52.612896999999997</v>
      </c>
      <c r="P2461">
        <v>5.8133993000000004</v>
      </c>
      <c r="Q2461" t="s">
        <v>6</v>
      </c>
      <c r="R2461" t="s">
        <v>6</v>
      </c>
      <c r="S2461" t="s">
        <v>6</v>
      </c>
      <c r="T2461" t="s">
        <v>3105</v>
      </c>
      <c r="U2461" t="s">
        <v>3031</v>
      </c>
      <c r="V2461" t="s">
        <v>3106</v>
      </c>
      <c r="W2461" t="s">
        <v>2885</v>
      </c>
      <c r="X2461" t="s">
        <v>2885</v>
      </c>
      <c r="Y2461" t="s">
        <v>6</v>
      </c>
      <c r="Z2461" t="s">
        <v>6</v>
      </c>
      <c r="AA2461" t="s">
        <v>3107</v>
      </c>
      <c r="AB2461" t="s">
        <v>3108</v>
      </c>
      <c r="AC2461" t="s">
        <v>2526</v>
      </c>
    </row>
    <row r="2462" spans="1:29" x14ac:dyDescent="0.25">
      <c r="A2462" t="s">
        <v>343</v>
      </c>
      <c r="B2462">
        <v>253</v>
      </c>
      <c r="C2462" t="s">
        <v>54</v>
      </c>
      <c r="D2462">
        <v>1993</v>
      </c>
      <c r="E2462" t="s">
        <v>3151</v>
      </c>
      <c r="I2462">
        <v>21.189716000000001</v>
      </c>
      <c r="N2462">
        <v>31.868476000000001</v>
      </c>
      <c r="O2462">
        <v>41.557367999999997</v>
      </c>
      <c r="P2462">
        <v>6.6802691999999997</v>
      </c>
      <c r="Q2462" t="s">
        <v>6</v>
      </c>
      <c r="R2462" t="s">
        <v>6</v>
      </c>
      <c r="S2462" t="s">
        <v>6</v>
      </c>
      <c r="T2462" t="s">
        <v>3105</v>
      </c>
      <c r="U2462" t="s">
        <v>3031</v>
      </c>
      <c r="V2462" t="s">
        <v>3106</v>
      </c>
      <c r="W2462" t="s">
        <v>2885</v>
      </c>
      <c r="X2462" t="s">
        <v>2885</v>
      </c>
      <c r="Y2462" t="s">
        <v>6</v>
      </c>
      <c r="Z2462" t="s">
        <v>6</v>
      </c>
      <c r="AA2462" t="s">
        <v>3107</v>
      </c>
      <c r="AB2462" t="s">
        <v>3108</v>
      </c>
      <c r="AC2462" t="s">
        <v>2526</v>
      </c>
    </row>
    <row r="2463" spans="1:29" x14ac:dyDescent="0.25">
      <c r="A2463" t="s">
        <v>343</v>
      </c>
      <c r="B2463">
        <v>253</v>
      </c>
      <c r="C2463" t="s">
        <v>54</v>
      </c>
      <c r="D2463">
        <v>1994</v>
      </c>
      <c r="E2463" t="s">
        <v>3152</v>
      </c>
      <c r="I2463">
        <v>30.907129999999999</v>
      </c>
      <c r="N2463">
        <v>30.549325</v>
      </c>
      <c r="O2463">
        <v>36.971052999999998</v>
      </c>
      <c r="P2463">
        <v>7.6793839999999998</v>
      </c>
      <c r="Q2463" t="s">
        <v>6</v>
      </c>
      <c r="R2463" t="s">
        <v>6</v>
      </c>
      <c r="S2463" t="s">
        <v>6</v>
      </c>
      <c r="T2463" t="s">
        <v>3105</v>
      </c>
      <c r="U2463" t="s">
        <v>3031</v>
      </c>
      <c r="V2463" t="s">
        <v>3106</v>
      </c>
      <c r="W2463" t="s">
        <v>2885</v>
      </c>
      <c r="X2463" t="s">
        <v>2885</v>
      </c>
      <c r="Y2463" t="s">
        <v>6</v>
      </c>
      <c r="Z2463" t="s">
        <v>6</v>
      </c>
      <c r="AA2463" t="s">
        <v>3107</v>
      </c>
      <c r="AB2463" t="s">
        <v>3108</v>
      </c>
      <c r="AC2463" t="s">
        <v>2526</v>
      </c>
    </row>
    <row r="2464" spans="1:29" x14ac:dyDescent="0.25">
      <c r="A2464" t="s">
        <v>343</v>
      </c>
      <c r="B2464">
        <v>253</v>
      </c>
      <c r="C2464" t="s">
        <v>54</v>
      </c>
      <c r="D2464">
        <v>1995</v>
      </c>
      <c r="E2464" t="s">
        <v>3153</v>
      </c>
      <c r="I2464">
        <v>35.200380000000003</v>
      </c>
      <c r="N2464">
        <v>28.040963999999999</v>
      </c>
      <c r="O2464">
        <v>32.499654999999997</v>
      </c>
      <c r="P2464">
        <v>8.9219471000000006</v>
      </c>
      <c r="Q2464" t="s">
        <v>6</v>
      </c>
      <c r="R2464" t="s">
        <v>6</v>
      </c>
      <c r="S2464" t="s">
        <v>6</v>
      </c>
      <c r="T2464" t="s">
        <v>3105</v>
      </c>
      <c r="U2464" t="s">
        <v>3031</v>
      </c>
      <c r="V2464" t="s">
        <v>3106</v>
      </c>
      <c r="W2464" t="s">
        <v>2885</v>
      </c>
      <c r="X2464" t="s">
        <v>2885</v>
      </c>
      <c r="Y2464" t="s">
        <v>6</v>
      </c>
      <c r="Z2464" t="s">
        <v>6</v>
      </c>
      <c r="AA2464" t="s">
        <v>3107</v>
      </c>
      <c r="AB2464" t="s">
        <v>3108</v>
      </c>
      <c r="AC2464" t="s">
        <v>2526</v>
      </c>
    </row>
    <row r="2465" spans="1:29" x14ac:dyDescent="0.25">
      <c r="A2465" t="s">
        <v>343</v>
      </c>
      <c r="B2465">
        <v>253</v>
      </c>
      <c r="C2465" t="s">
        <v>54</v>
      </c>
      <c r="D2465">
        <v>1996</v>
      </c>
      <c r="E2465" t="s">
        <v>3154</v>
      </c>
      <c r="I2465">
        <v>40.103678000000002</v>
      </c>
      <c r="N2465">
        <v>28.547948999999999</v>
      </c>
      <c r="O2465">
        <v>32.336269000000001</v>
      </c>
      <c r="P2465">
        <v>9.5863277999999994</v>
      </c>
      <c r="Q2465" t="s">
        <v>6</v>
      </c>
      <c r="R2465" t="s">
        <v>6</v>
      </c>
      <c r="S2465" t="s">
        <v>6</v>
      </c>
      <c r="T2465" t="s">
        <v>3105</v>
      </c>
      <c r="U2465" t="s">
        <v>3031</v>
      </c>
      <c r="V2465" t="s">
        <v>3106</v>
      </c>
      <c r="W2465" t="s">
        <v>2885</v>
      </c>
      <c r="X2465" t="s">
        <v>2885</v>
      </c>
      <c r="Y2465" t="s">
        <v>6</v>
      </c>
      <c r="Z2465" t="s">
        <v>6</v>
      </c>
      <c r="AA2465" t="s">
        <v>3107</v>
      </c>
      <c r="AB2465" t="s">
        <v>3108</v>
      </c>
      <c r="AC2465" t="s">
        <v>2526</v>
      </c>
    </row>
    <row r="2466" spans="1:29" x14ac:dyDescent="0.25">
      <c r="A2466" t="s">
        <v>343</v>
      </c>
      <c r="B2466">
        <v>253</v>
      </c>
      <c r="C2466" t="s">
        <v>54</v>
      </c>
      <c r="D2466">
        <v>1997</v>
      </c>
      <c r="E2466" t="s">
        <v>3155</v>
      </c>
      <c r="I2466">
        <v>46.941167999999998</v>
      </c>
      <c r="N2466">
        <v>27.790859999999999</v>
      </c>
      <c r="O2466">
        <v>28.628098000000001</v>
      </c>
      <c r="P2466">
        <v>10.221705999999999</v>
      </c>
      <c r="Q2466" t="s">
        <v>6</v>
      </c>
      <c r="R2466" t="s">
        <v>6</v>
      </c>
      <c r="S2466" t="s">
        <v>6</v>
      </c>
      <c r="T2466" t="s">
        <v>3105</v>
      </c>
      <c r="U2466" t="s">
        <v>3031</v>
      </c>
      <c r="V2466" t="s">
        <v>3106</v>
      </c>
      <c r="W2466" t="s">
        <v>2885</v>
      </c>
      <c r="X2466" t="s">
        <v>2885</v>
      </c>
      <c r="Y2466" t="s">
        <v>6</v>
      </c>
      <c r="Z2466" t="s">
        <v>6</v>
      </c>
      <c r="AA2466" t="s">
        <v>3107</v>
      </c>
      <c r="AB2466" t="s">
        <v>3108</v>
      </c>
      <c r="AC2466" t="s">
        <v>2526</v>
      </c>
    </row>
    <row r="2467" spans="1:29" x14ac:dyDescent="0.25">
      <c r="A2467" t="s">
        <v>343</v>
      </c>
      <c r="B2467">
        <v>253</v>
      </c>
      <c r="C2467" t="s">
        <v>54</v>
      </c>
      <c r="D2467">
        <v>1998</v>
      </c>
      <c r="E2467" t="s">
        <v>3156</v>
      </c>
      <c r="I2467">
        <v>46.470723999999997</v>
      </c>
      <c r="N2467">
        <v>25.652232999999999</v>
      </c>
      <c r="O2467">
        <v>26.169391999999998</v>
      </c>
      <c r="P2467">
        <v>10.936669999999999</v>
      </c>
      <c r="Q2467" t="s">
        <v>6</v>
      </c>
      <c r="R2467" t="s">
        <v>6</v>
      </c>
      <c r="S2467" t="s">
        <v>6</v>
      </c>
      <c r="T2467" t="s">
        <v>3105</v>
      </c>
      <c r="U2467" t="s">
        <v>3031</v>
      </c>
      <c r="V2467" t="s">
        <v>3106</v>
      </c>
      <c r="W2467" t="s">
        <v>2885</v>
      </c>
      <c r="X2467" t="s">
        <v>2885</v>
      </c>
      <c r="Y2467" t="s">
        <v>6</v>
      </c>
      <c r="Z2467" t="s">
        <v>6</v>
      </c>
      <c r="AA2467" t="s">
        <v>3107</v>
      </c>
      <c r="AB2467" t="s">
        <v>3108</v>
      </c>
      <c r="AC2467" t="s">
        <v>2526</v>
      </c>
    </row>
    <row r="2468" spans="1:29" x14ac:dyDescent="0.25">
      <c r="A2468" t="s">
        <v>343</v>
      </c>
      <c r="B2468">
        <v>253</v>
      </c>
      <c r="C2468" t="s">
        <v>54</v>
      </c>
      <c r="D2468">
        <v>1999</v>
      </c>
      <c r="E2468" t="s">
        <v>3157</v>
      </c>
      <c r="I2468">
        <v>49.245987999999997</v>
      </c>
      <c r="N2468">
        <v>27.994903000000001</v>
      </c>
      <c r="O2468">
        <v>28.397943999999999</v>
      </c>
      <c r="P2468">
        <v>11.284197000000001</v>
      </c>
      <c r="Q2468" t="s">
        <v>6</v>
      </c>
      <c r="R2468" t="s">
        <v>6</v>
      </c>
      <c r="S2468" t="s">
        <v>6</v>
      </c>
      <c r="T2468" t="s">
        <v>3105</v>
      </c>
      <c r="U2468" t="s">
        <v>3031</v>
      </c>
      <c r="V2468" t="s">
        <v>3106</v>
      </c>
      <c r="W2468" t="s">
        <v>2885</v>
      </c>
      <c r="X2468" t="s">
        <v>2885</v>
      </c>
      <c r="Y2468" t="s">
        <v>6</v>
      </c>
      <c r="Z2468" t="s">
        <v>6</v>
      </c>
      <c r="AA2468" t="s">
        <v>3107</v>
      </c>
      <c r="AB2468" t="s">
        <v>3108</v>
      </c>
      <c r="AC2468" t="s">
        <v>2526</v>
      </c>
    </row>
    <row r="2469" spans="1:29" x14ac:dyDescent="0.25">
      <c r="A2469" t="s">
        <v>343</v>
      </c>
      <c r="B2469">
        <v>253</v>
      </c>
      <c r="C2469" t="s">
        <v>54</v>
      </c>
      <c r="D2469">
        <v>2000</v>
      </c>
      <c r="E2469" t="s">
        <v>3158</v>
      </c>
      <c r="I2469">
        <v>51.400061000000001</v>
      </c>
      <c r="N2469">
        <v>29.551306</v>
      </c>
      <c r="O2469">
        <v>30.518388000000002</v>
      </c>
      <c r="P2469">
        <v>11.784928000000001</v>
      </c>
      <c r="Q2469" t="s">
        <v>6</v>
      </c>
      <c r="R2469" t="s">
        <v>6</v>
      </c>
      <c r="S2469" t="s">
        <v>6</v>
      </c>
      <c r="T2469" t="s">
        <v>3105</v>
      </c>
      <c r="U2469" t="s">
        <v>3031</v>
      </c>
      <c r="V2469" t="s">
        <v>3106</v>
      </c>
      <c r="W2469" t="s">
        <v>2885</v>
      </c>
      <c r="X2469" t="s">
        <v>2885</v>
      </c>
      <c r="Y2469" t="s">
        <v>6</v>
      </c>
      <c r="Z2469" t="s">
        <v>6</v>
      </c>
      <c r="AA2469" t="s">
        <v>3107</v>
      </c>
      <c r="AB2469" t="s">
        <v>3108</v>
      </c>
      <c r="AC2469" t="s">
        <v>2526</v>
      </c>
    </row>
    <row r="2470" spans="1:29" x14ac:dyDescent="0.25">
      <c r="A2470" t="s">
        <v>343</v>
      </c>
      <c r="B2470">
        <v>253</v>
      </c>
      <c r="C2470" t="s">
        <v>54</v>
      </c>
      <c r="D2470">
        <v>2001</v>
      </c>
      <c r="E2470" t="s">
        <v>3159</v>
      </c>
      <c r="I2470">
        <v>46.851972000000004</v>
      </c>
      <c r="J2470">
        <v>15.505883000000001</v>
      </c>
      <c r="K2470">
        <v>31.346088999999999</v>
      </c>
      <c r="N2470">
        <v>36.468859999999999</v>
      </c>
      <c r="O2470">
        <v>35.083151000000001</v>
      </c>
      <c r="P2470">
        <v>12.282534</v>
      </c>
      <c r="Q2470" t="s">
        <v>6</v>
      </c>
      <c r="R2470" t="s">
        <v>6</v>
      </c>
      <c r="S2470" t="s">
        <v>6</v>
      </c>
      <c r="T2470" t="s">
        <v>3105</v>
      </c>
      <c r="U2470" t="s">
        <v>3031</v>
      </c>
      <c r="V2470" t="s">
        <v>3106</v>
      </c>
      <c r="W2470" t="s">
        <v>2885</v>
      </c>
      <c r="X2470" t="s">
        <v>2885</v>
      </c>
      <c r="Y2470" t="s">
        <v>6</v>
      </c>
      <c r="Z2470" t="s">
        <v>6</v>
      </c>
      <c r="AA2470" t="s">
        <v>3107</v>
      </c>
      <c r="AB2470" t="s">
        <v>3108</v>
      </c>
      <c r="AC2470" t="s">
        <v>2526</v>
      </c>
    </row>
    <row r="2471" spans="1:29" x14ac:dyDescent="0.25">
      <c r="A2471" t="s">
        <v>343</v>
      </c>
      <c r="B2471">
        <v>253</v>
      </c>
      <c r="C2471" t="s">
        <v>54</v>
      </c>
      <c r="D2471">
        <v>2002</v>
      </c>
      <c r="E2471" t="s">
        <v>3160</v>
      </c>
      <c r="I2471">
        <v>49.665574999999997</v>
      </c>
      <c r="J2471">
        <v>16.725709999999999</v>
      </c>
      <c r="K2471">
        <v>32.939864</v>
      </c>
      <c r="N2471">
        <v>42.316167999999998</v>
      </c>
      <c r="O2471">
        <v>40.208888000000002</v>
      </c>
      <c r="P2471">
        <v>12.66419</v>
      </c>
      <c r="Q2471" t="s">
        <v>6</v>
      </c>
      <c r="R2471" t="s">
        <v>6</v>
      </c>
      <c r="S2471" t="s">
        <v>6</v>
      </c>
      <c r="T2471" t="s">
        <v>3105</v>
      </c>
      <c r="U2471" t="s">
        <v>3031</v>
      </c>
      <c r="V2471" t="s">
        <v>3106</v>
      </c>
      <c r="W2471" t="s">
        <v>2885</v>
      </c>
      <c r="X2471" t="s">
        <v>2885</v>
      </c>
      <c r="Y2471" t="s">
        <v>6</v>
      </c>
      <c r="Z2471" t="s">
        <v>6</v>
      </c>
      <c r="AA2471" t="s">
        <v>3107</v>
      </c>
      <c r="AB2471" t="s">
        <v>3108</v>
      </c>
      <c r="AC2471" t="s">
        <v>2526</v>
      </c>
    </row>
    <row r="2472" spans="1:29" x14ac:dyDescent="0.25">
      <c r="A2472" t="s">
        <v>343</v>
      </c>
      <c r="B2472">
        <v>253</v>
      </c>
      <c r="C2472" t="s">
        <v>54</v>
      </c>
      <c r="D2472">
        <v>2003</v>
      </c>
      <c r="E2472" t="s">
        <v>3161</v>
      </c>
      <c r="I2472">
        <v>49.335802999999999</v>
      </c>
      <c r="J2472">
        <v>18.717559000000001</v>
      </c>
      <c r="K2472">
        <v>30.618244000000001</v>
      </c>
      <c r="N2472">
        <v>44.471820999999998</v>
      </c>
      <c r="O2472">
        <v>42.570265999999997</v>
      </c>
      <c r="P2472">
        <v>13.243892000000001</v>
      </c>
      <c r="Q2472" t="s">
        <v>6</v>
      </c>
      <c r="R2472" t="s">
        <v>6</v>
      </c>
      <c r="S2472" t="s">
        <v>6</v>
      </c>
      <c r="T2472" t="s">
        <v>3105</v>
      </c>
      <c r="U2472" t="s">
        <v>3031</v>
      </c>
      <c r="V2472" t="s">
        <v>3106</v>
      </c>
      <c r="W2472" t="s">
        <v>2885</v>
      </c>
      <c r="X2472" t="s">
        <v>2885</v>
      </c>
      <c r="Y2472" t="s">
        <v>6</v>
      </c>
      <c r="Z2472" t="s">
        <v>6</v>
      </c>
      <c r="AA2472" t="s">
        <v>3107</v>
      </c>
      <c r="AB2472" t="s">
        <v>3108</v>
      </c>
      <c r="AC2472" t="s">
        <v>2526</v>
      </c>
    </row>
    <row r="2473" spans="1:29" x14ac:dyDescent="0.25">
      <c r="A2473" t="s">
        <v>343</v>
      </c>
      <c r="B2473">
        <v>253</v>
      </c>
      <c r="C2473" t="s">
        <v>54</v>
      </c>
      <c r="D2473">
        <v>2004</v>
      </c>
      <c r="E2473" t="s">
        <v>3162</v>
      </c>
      <c r="I2473">
        <v>49.853817999999997</v>
      </c>
      <c r="J2473">
        <v>21.006211</v>
      </c>
      <c r="K2473">
        <v>28.847608000000001</v>
      </c>
      <c r="N2473">
        <v>45.358730999999999</v>
      </c>
      <c r="O2473">
        <v>44.083812999999999</v>
      </c>
      <c r="P2473">
        <v>13.724811000000001</v>
      </c>
      <c r="Q2473" t="s">
        <v>6</v>
      </c>
      <c r="R2473" t="s">
        <v>6</v>
      </c>
      <c r="S2473" t="s">
        <v>6</v>
      </c>
      <c r="T2473" t="s">
        <v>3105</v>
      </c>
      <c r="U2473" t="s">
        <v>3031</v>
      </c>
      <c r="V2473" t="s">
        <v>3106</v>
      </c>
      <c r="W2473" t="s">
        <v>2885</v>
      </c>
      <c r="X2473" t="s">
        <v>2885</v>
      </c>
      <c r="Y2473" t="s">
        <v>6</v>
      </c>
      <c r="Z2473" t="s">
        <v>6</v>
      </c>
      <c r="AA2473" t="s">
        <v>3107</v>
      </c>
      <c r="AB2473" t="s">
        <v>3108</v>
      </c>
      <c r="AC2473" t="s">
        <v>2526</v>
      </c>
    </row>
    <row r="2474" spans="1:29" x14ac:dyDescent="0.25">
      <c r="A2474" t="s">
        <v>343</v>
      </c>
      <c r="B2474">
        <v>253</v>
      </c>
      <c r="C2474" t="s">
        <v>54</v>
      </c>
      <c r="D2474">
        <v>2005</v>
      </c>
      <c r="E2474" t="s">
        <v>3163</v>
      </c>
      <c r="I2474">
        <v>53.335017000000001</v>
      </c>
      <c r="J2474">
        <v>24.273864</v>
      </c>
      <c r="K2474">
        <v>29.061153000000001</v>
      </c>
      <c r="N2474">
        <v>44.832628999999997</v>
      </c>
      <c r="O2474">
        <v>43.924616</v>
      </c>
      <c r="P2474">
        <v>14.698</v>
      </c>
      <c r="Q2474" t="s">
        <v>6</v>
      </c>
      <c r="R2474" t="s">
        <v>6</v>
      </c>
      <c r="S2474" t="s">
        <v>6</v>
      </c>
      <c r="T2474" t="s">
        <v>3105</v>
      </c>
      <c r="U2474" t="s">
        <v>3031</v>
      </c>
      <c r="V2474" t="s">
        <v>3106</v>
      </c>
      <c r="W2474" t="s">
        <v>2885</v>
      </c>
      <c r="X2474" t="s">
        <v>2885</v>
      </c>
      <c r="Y2474" t="s">
        <v>6</v>
      </c>
      <c r="Z2474" t="s">
        <v>6</v>
      </c>
      <c r="AA2474" t="s">
        <v>3107</v>
      </c>
      <c r="AB2474" t="s">
        <v>3108</v>
      </c>
      <c r="AC2474" t="s">
        <v>2526</v>
      </c>
    </row>
    <row r="2475" spans="1:29" x14ac:dyDescent="0.25">
      <c r="A2475" t="s">
        <v>343</v>
      </c>
      <c r="B2475">
        <v>253</v>
      </c>
      <c r="C2475" t="s">
        <v>54</v>
      </c>
      <c r="D2475">
        <v>2006</v>
      </c>
      <c r="E2475" t="s">
        <v>3164</v>
      </c>
      <c r="I2475">
        <v>53.450144999999999</v>
      </c>
      <c r="J2475">
        <v>25.339756999999999</v>
      </c>
      <c r="K2475">
        <v>28.110388</v>
      </c>
      <c r="N2475">
        <v>45.332822999999998</v>
      </c>
      <c r="O2475">
        <v>43.957062999999998</v>
      </c>
      <c r="P2475">
        <v>15.999886</v>
      </c>
      <c r="Q2475" t="s">
        <v>6</v>
      </c>
      <c r="R2475" t="s">
        <v>6</v>
      </c>
      <c r="S2475" t="s">
        <v>6</v>
      </c>
      <c r="T2475" t="s">
        <v>3105</v>
      </c>
      <c r="U2475" t="s">
        <v>3031</v>
      </c>
      <c r="V2475" t="s">
        <v>3106</v>
      </c>
      <c r="W2475" t="s">
        <v>2885</v>
      </c>
      <c r="X2475" t="s">
        <v>2885</v>
      </c>
      <c r="Y2475" t="s">
        <v>6</v>
      </c>
      <c r="Z2475" t="s">
        <v>6</v>
      </c>
      <c r="AA2475" t="s">
        <v>3107</v>
      </c>
      <c r="AB2475" t="s">
        <v>3108</v>
      </c>
      <c r="AC2475" t="s">
        <v>2526</v>
      </c>
    </row>
    <row r="2476" spans="1:29" x14ac:dyDescent="0.25">
      <c r="A2476" t="s">
        <v>343</v>
      </c>
      <c r="B2476">
        <v>253</v>
      </c>
      <c r="C2476" t="s">
        <v>54</v>
      </c>
      <c r="D2476">
        <v>2007</v>
      </c>
      <c r="E2476" t="s">
        <v>3165</v>
      </c>
      <c r="I2476">
        <v>56.677745999999999</v>
      </c>
      <c r="J2476">
        <v>27.640163000000001</v>
      </c>
      <c r="K2476">
        <v>29.037583000000001</v>
      </c>
      <c r="N2476">
        <v>44.945990999999999</v>
      </c>
      <c r="O2476">
        <v>41.496786999999998</v>
      </c>
      <c r="P2476">
        <v>17.011751</v>
      </c>
      <c r="Q2476" t="s">
        <v>6</v>
      </c>
      <c r="R2476" t="s">
        <v>6</v>
      </c>
      <c r="S2476" t="s">
        <v>6</v>
      </c>
      <c r="T2476" t="s">
        <v>3105</v>
      </c>
      <c r="U2476" t="s">
        <v>3031</v>
      </c>
      <c r="V2476" t="s">
        <v>3106</v>
      </c>
      <c r="W2476" t="s">
        <v>2885</v>
      </c>
      <c r="X2476" t="s">
        <v>2885</v>
      </c>
      <c r="Y2476" t="s">
        <v>6</v>
      </c>
      <c r="Z2476" t="s">
        <v>6</v>
      </c>
      <c r="AA2476" t="s">
        <v>3107</v>
      </c>
      <c r="AB2476" t="s">
        <v>3108</v>
      </c>
      <c r="AC2476" t="s">
        <v>2526</v>
      </c>
    </row>
    <row r="2477" spans="1:29" x14ac:dyDescent="0.25">
      <c r="A2477" t="s">
        <v>343</v>
      </c>
      <c r="B2477">
        <v>253</v>
      </c>
      <c r="C2477" t="s">
        <v>54</v>
      </c>
      <c r="D2477">
        <v>2008</v>
      </c>
      <c r="E2477" t="s">
        <v>3166</v>
      </c>
      <c r="I2477">
        <v>54.116748000000001</v>
      </c>
      <c r="J2477">
        <v>28.190294000000002</v>
      </c>
      <c r="K2477">
        <v>25.926454</v>
      </c>
      <c r="N2477">
        <v>46.769630999999997</v>
      </c>
      <c r="O2477">
        <v>41.409950000000002</v>
      </c>
      <c r="P2477">
        <v>17.986885000000001</v>
      </c>
      <c r="Q2477" t="s">
        <v>6</v>
      </c>
      <c r="R2477" t="s">
        <v>6</v>
      </c>
      <c r="S2477" t="s">
        <v>6</v>
      </c>
      <c r="T2477" t="s">
        <v>3105</v>
      </c>
      <c r="U2477" t="s">
        <v>3031</v>
      </c>
      <c r="V2477" t="s">
        <v>3106</v>
      </c>
      <c r="W2477" t="s">
        <v>2885</v>
      </c>
      <c r="X2477" t="s">
        <v>2885</v>
      </c>
      <c r="Y2477" t="s">
        <v>6</v>
      </c>
      <c r="Z2477" t="s">
        <v>6</v>
      </c>
      <c r="AA2477" t="s">
        <v>3107</v>
      </c>
      <c r="AB2477" t="s">
        <v>3108</v>
      </c>
      <c r="AC2477" t="s">
        <v>2526</v>
      </c>
    </row>
    <row r="2478" spans="1:29" x14ac:dyDescent="0.25">
      <c r="A2478" t="s">
        <v>343</v>
      </c>
      <c r="B2478">
        <v>253</v>
      </c>
      <c r="C2478" t="s">
        <v>54</v>
      </c>
      <c r="D2478">
        <v>2009</v>
      </c>
      <c r="E2478" t="s">
        <v>3167</v>
      </c>
      <c r="I2478">
        <v>48.740986999999997</v>
      </c>
      <c r="J2478">
        <v>29.094446000000001</v>
      </c>
      <c r="K2478">
        <v>19.646540000000002</v>
      </c>
      <c r="N2478">
        <v>56.593668999999998</v>
      </c>
      <c r="O2478">
        <v>50.298794000000001</v>
      </c>
      <c r="P2478">
        <v>17.601614999999999</v>
      </c>
      <c r="Q2478" t="s">
        <v>6</v>
      </c>
      <c r="R2478" t="s">
        <v>6</v>
      </c>
      <c r="S2478" t="s">
        <v>6</v>
      </c>
      <c r="T2478" t="s">
        <v>3105</v>
      </c>
      <c r="U2478" t="s">
        <v>3031</v>
      </c>
      <c r="V2478" t="s">
        <v>3106</v>
      </c>
      <c r="W2478" t="s">
        <v>2885</v>
      </c>
      <c r="X2478" t="s">
        <v>2885</v>
      </c>
      <c r="Y2478" t="s">
        <v>6</v>
      </c>
      <c r="Z2478" t="s">
        <v>6</v>
      </c>
      <c r="AA2478" t="s">
        <v>3107</v>
      </c>
      <c r="AB2478" t="s">
        <v>3108</v>
      </c>
      <c r="AC2478" t="s">
        <v>2526</v>
      </c>
    </row>
    <row r="2479" spans="1:29" x14ac:dyDescent="0.25">
      <c r="A2479" t="s">
        <v>343</v>
      </c>
      <c r="B2479">
        <v>253</v>
      </c>
      <c r="C2479" t="s">
        <v>54</v>
      </c>
      <c r="D2479">
        <v>2010</v>
      </c>
      <c r="E2479" t="s">
        <v>3168</v>
      </c>
      <c r="I2479">
        <v>46.512521999999997</v>
      </c>
      <c r="J2479">
        <v>26.802799</v>
      </c>
      <c r="K2479">
        <v>19.709723</v>
      </c>
      <c r="N2479">
        <v>57.660688</v>
      </c>
      <c r="O2479">
        <v>49.885288000000003</v>
      </c>
      <c r="P2479">
        <v>18.447924</v>
      </c>
      <c r="Q2479" t="s">
        <v>6</v>
      </c>
      <c r="R2479" t="s">
        <v>6</v>
      </c>
      <c r="S2479" t="s">
        <v>6</v>
      </c>
      <c r="T2479" t="s">
        <v>3105</v>
      </c>
      <c r="U2479" t="s">
        <v>3031</v>
      </c>
      <c r="V2479" t="s">
        <v>3106</v>
      </c>
      <c r="W2479" t="s">
        <v>2885</v>
      </c>
      <c r="X2479" t="s">
        <v>2885</v>
      </c>
      <c r="Y2479" t="s">
        <v>6</v>
      </c>
      <c r="Z2479" t="s">
        <v>6</v>
      </c>
      <c r="AA2479" t="s">
        <v>3107</v>
      </c>
      <c r="AB2479" t="s">
        <v>3108</v>
      </c>
      <c r="AC2479" t="s">
        <v>2526</v>
      </c>
    </row>
    <row r="2480" spans="1:29" x14ac:dyDescent="0.25">
      <c r="A2480" t="s">
        <v>343</v>
      </c>
      <c r="B2480">
        <v>253</v>
      </c>
      <c r="C2480" t="s">
        <v>54</v>
      </c>
      <c r="D2480">
        <v>2011</v>
      </c>
      <c r="E2480" t="s">
        <v>3169</v>
      </c>
      <c r="I2480">
        <v>41.910834000000001</v>
      </c>
      <c r="J2480">
        <v>25.19397</v>
      </c>
      <c r="K2480">
        <v>16.716864000000001</v>
      </c>
      <c r="N2480">
        <v>56.996749999999999</v>
      </c>
      <c r="O2480">
        <v>48.146282999999997</v>
      </c>
      <c r="P2480">
        <v>20.283788000000001</v>
      </c>
      <c r="Q2480" t="s">
        <v>6</v>
      </c>
      <c r="R2480" t="s">
        <v>6</v>
      </c>
      <c r="S2480" t="s">
        <v>6</v>
      </c>
      <c r="T2480" t="s">
        <v>3105</v>
      </c>
      <c r="U2480" t="s">
        <v>3031</v>
      </c>
      <c r="V2480" t="s">
        <v>3106</v>
      </c>
      <c r="W2480" t="s">
        <v>2885</v>
      </c>
      <c r="X2480" t="s">
        <v>2885</v>
      </c>
      <c r="Y2480" t="s">
        <v>6</v>
      </c>
      <c r="Z2480" t="s">
        <v>6</v>
      </c>
      <c r="AA2480" t="s">
        <v>3107</v>
      </c>
      <c r="AB2480" t="s">
        <v>3108</v>
      </c>
      <c r="AC2480" t="s">
        <v>2526</v>
      </c>
    </row>
    <row r="2481" spans="1:29" x14ac:dyDescent="0.25">
      <c r="A2481" t="s">
        <v>343</v>
      </c>
      <c r="B2481">
        <v>253</v>
      </c>
      <c r="C2481" t="s">
        <v>54</v>
      </c>
      <c r="D2481">
        <v>2012</v>
      </c>
      <c r="E2481" t="s">
        <v>3170</v>
      </c>
      <c r="I2481">
        <v>44.785817000000002</v>
      </c>
      <c r="J2481">
        <v>25.562176000000001</v>
      </c>
      <c r="K2481">
        <v>19.223641000000001</v>
      </c>
      <c r="N2481">
        <v>61.470145000000002</v>
      </c>
      <c r="O2481">
        <v>51.343594000000003</v>
      </c>
      <c r="P2481">
        <v>21.386154000000001</v>
      </c>
      <c r="Q2481" t="s">
        <v>6</v>
      </c>
      <c r="R2481" t="s">
        <v>6</v>
      </c>
      <c r="S2481" t="s">
        <v>6</v>
      </c>
      <c r="T2481" t="s">
        <v>3105</v>
      </c>
      <c r="U2481" t="s">
        <v>3031</v>
      </c>
      <c r="V2481" t="s">
        <v>3106</v>
      </c>
      <c r="W2481" t="s">
        <v>2885</v>
      </c>
      <c r="X2481" t="s">
        <v>2885</v>
      </c>
      <c r="Y2481" t="s">
        <v>6</v>
      </c>
      <c r="Z2481" t="s">
        <v>6</v>
      </c>
      <c r="AA2481" t="s">
        <v>3107</v>
      </c>
      <c r="AB2481" t="s">
        <v>3108</v>
      </c>
      <c r="AC2481" t="s">
        <v>2526</v>
      </c>
    </row>
    <row r="2482" spans="1:29" x14ac:dyDescent="0.25">
      <c r="A2482" t="s">
        <v>343</v>
      </c>
      <c r="B2482">
        <v>253</v>
      </c>
      <c r="C2482" t="s">
        <v>54</v>
      </c>
      <c r="D2482">
        <v>2013</v>
      </c>
      <c r="E2482" t="s">
        <v>3171</v>
      </c>
      <c r="I2482">
        <v>47.827210000000001</v>
      </c>
      <c r="J2482">
        <v>26.983839</v>
      </c>
      <c r="K2482">
        <v>20.843371000000001</v>
      </c>
      <c r="N2482">
        <v>60.917304000000001</v>
      </c>
      <c r="O2482">
        <v>49.185119999999998</v>
      </c>
      <c r="P2482">
        <v>21.990960000000001</v>
      </c>
      <c r="Q2482" t="s">
        <v>6</v>
      </c>
      <c r="R2482" t="s">
        <v>6</v>
      </c>
      <c r="S2482" t="s">
        <v>6</v>
      </c>
      <c r="T2482" t="s">
        <v>3105</v>
      </c>
      <c r="U2482" t="s">
        <v>3031</v>
      </c>
      <c r="V2482" t="s">
        <v>3106</v>
      </c>
      <c r="W2482" t="s">
        <v>2885</v>
      </c>
      <c r="X2482" t="s">
        <v>2885</v>
      </c>
      <c r="Y2482" t="s">
        <v>6</v>
      </c>
      <c r="Z2482" t="s">
        <v>6</v>
      </c>
      <c r="AA2482" t="s">
        <v>3107</v>
      </c>
      <c r="AB2482" t="s">
        <v>3108</v>
      </c>
      <c r="AC2482" t="s">
        <v>2526</v>
      </c>
    </row>
    <row r="2483" spans="1:29" x14ac:dyDescent="0.25">
      <c r="A2483" t="s">
        <v>343</v>
      </c>
      <c r="B2483">
        <v>253</v>
      </c>
      <c r="C2483" t="s">
        <v>54</v>
      </c>
      <c r="D2483">
        <v>2014</v>
      </c>
      <c r="E2483" t="s">
        <v>3172</v>
      </c>
      <c r="I2483">
        <v>49.389046999999998</v>
      </c>
      <c r="J2483">
        <v>28.24663</v>
      </c>
      <c r="K2483">
        <v>21.142416000000001</v>
      </c>
      <c r="N2483">
        <v>63.041210999999997</v>
      </c>
      <c r="O2483">
        <v>49.625875999999998</v>
      </c>
      <c r="P2483">
        <v>22.593475000000002</v>
      </c>
      <c r="Q2483" t="s">
        <v>6</v>
      </c>
      <c r="R2483" t="s">
        <v>6</v>
      </c>
      <c r="S2483" t="s">
        <v>6</v>
      </c>
      <c r="T2483" t="s">
        <v>3105</v>
      </c>
      <c r="U2483" t="s">
        <v>3031</v>
      </c>
      <c r="V2483" t="s">
        <v>3106</v>
      </c>
      <c r="W2483" t="s">
        <v>2885</v>
      </c>
      <c r="X2483" t="s">
        <v>2885</v>
      </c>
      <c r="Y2483" t="s">
        <v>6</v>
      </c>
      <c r="Z2483" t="s">
        <v>6</v>
      </c>
      <c r="AA2483" t="s">
        <v>3107</v>
      </c>
      <c r="AB2483" t="s">
        <v>3108</v>
      </c>
      <c r="AC2483" t="s">
        <v>2526</v>
      </c>
    </row>
    <row r="2484" spans="1:29" x14ac:dyDescent="0.25">
      <c r="A2484" t="s">
        <v>343</v>
      </c>
      <c r="B2484">
        <v>253</v>
      </c>
      <c r="C2484" t="s">
        <v>54</v>
      </c>
      <c r="D2484">
        <v>2015</v>
      </c>
      <c r="E2484" t="s">
        <v>3173</v>
      </c>
      <c r="I2484">
        <v>50.515576000000003</v>
      </c>
      <c r="J2484">
        <v>28.624046</v>
      </c>
      <c r="K2484">
        <v>21.891529999999999</v>
      </c>
      <c r="N2484">
        <v>64.325216999999995</v>
      </c>
      <c r="O2484">
        <v>49.662641000000001</v>
      </c>
      <c r="P2484">
        <v>23.438241999999999</v>
      </c>
      <c r="Q2484" t="s">
        <v>6</v>
      </c>
      <c r="R2484" t="s">
        <v>6</v>
      </c>
      <c r="S2484" t="s">
        <v>6</v>
      </c>
      <c r="T2484" t="s">
        <v>3105</v>
      </c>
      <c r="U2484" t="s">
        <v>3031</v>
      </c>
      <c r="V2484" t="s">
        <v>3106</v>
      </c>
      <c r="W2484" t="s">
        <v>2885</v>
      </c>
      <c r="X2484" t="s">
        <v>2885</v>
      </c>
      <c r="Y2484" t="s">
        <v>6</v>
      </c>
      <c r="Z2484" t="s">
        <v>6</v>
      </c>
      <c r="AA2484" t="s">
        <v>3107</v>
      </c>
      <c r="AB2484" t="s">
        <v>3108</v>
      </c>
      <c r="AC2484" t="s">
        <v>2526</v>
      </c>
    </row>
    <row r="2485" spans="1:29" x14ac:dyDescent="0.25">
      <c r="A2485" t="s">
        <v>343</v>
      </c>
      <c r="B2485">
        <v>253</v>
      </c>
      <c r="C2485" t="s">
        <v>54</v>
      </c>
      <c r="D2485">
        <v>2016</v>
      </c>
      <c r="E2485" t="s">
        <v>3174</v>
      </c>
      <c r="I2485">
        <v>52.927117000000003</v>
      </c>
      <c r="J2485">
        <v>29.124151000000001</v>
      </c>
      <c r="K2485">
        <v>23.802966999999999</v>
      </c>
      <c r="N2485">
        <v>65.471665999999999</v>
      </c>
      <c r="O2485">
        <v>49.648853000000003</v>
      </c>
      <c r="P2485">
        <v>24.154112999999999</v>
      </c>
      <c r="Q2485" t="s">
        <v>6</v>
      </c>
      <c r="R2485" t="s">
        <v>6</v>
      </c>
      <c r="S2485" t="s">
        <v>6</v>
      </c>
      <c r="T2485" t="s">
        <v>3105</v>
      </c>
      <c r="U2485" t="s">
        <v>3031</v>
      </c>
      <c r="V2485" t="s">
        <v>3106</v>
      </c>
      <c r="W2485" t="s">
        <v>2885</v>
      </c>
      <c r="X2485" t="s">
        <v>2885</v>
      </c>
      <c r="Y2485" t="s">
        <v>6</v>
      </c>
      <c r="Z2485" t="s">
        <v>6</v>
      </c>
      <c r="AA2485" t="s">
        <v>3107</v>
      </c>
      <c r="AB2485" t="s">
        <v>3108</v>
      </c>
      <c r="AC2485" t="s">
        <v>2526</v>
      </c>
    </row>
    <row r="2486" spans="1:29" x14ac:dyDescent="0.25">
      <c r="A2486" t="s">
        <v>343</v>
      </c>
      <c r="B2486">
        <v>253</v>
      </c>
      <c r="C2486" t="s">
        <v>54</v>
      </c>
      <c r="D2486">
        <v>2017</v>
      </c>
      <c r="E2486" t="s">
        <v>3175</v>
      </c>
      <c r="I2486">
        <v>55.966470000000001</v>
      </c>
      <c r="J2486">
        <v>29.350798999999999</v>
      </c>
      <c r="K2486">
        <v>26.615670999999999</v>
      </c>
      <c r="N2486">
        <v>67.321565000000007</v>
      </c>
      <c r="O2486">
        <v>48.848942000000001</v>
      </c>
      <c r="P2486">
        <v>24.927970999999999</v>
      </c>
      <c r="Q2486" t="s">
        <v>6</v>
      </c>
      <c r="R2486" t="s">
        <v>6</v>
      </c>
      <c r="S2486" t="s">
        <v>6</v>
      </c>
      <c r="T2486" t="s">
        <v>3105</v>
      </c>
      <c r="U2486" t="s">
        <v>3031</v>
      </c>
      <c r="V2486" t="s">
        <v>3106</v>
      </c>
      <c r="W2486" t="s">
        <v>2885</v>
      </c>
      <c r="X2486" t="s">
        <v>2885</v>
      </c>
      <c r="Y2486" t="s">
        <v>6</v>
      </c>
      <c r="Z2486" t="s">
        <v>6</v>
      </c>
      <c r="AA2486" t="s">
        <v>3107</v>
      </c>
      <c r="AB2486" t="s">
        <v>3108</v>
      </c>
      <c r="AC2486" t="s">
        <v>2526</v>
      </c>
    </row>
    <row r="2487" spans="1:29" x14ac:dyDescent="0.25">
      <c r="A2487" t="s">
        <v>343</v>
      </c>
      <c r="B2487">
        <v>253</v>
      </c>
      <c r="C2487" t="s">
        <v>54</v>
      </c>
      <c r="D2487">
        <v>2018</v>
      </c>
      <c r="E2487" t="s">
        <v>3176</v>
      </c>
      <c r="I2487">
        <v>56.821292999999997</v>
      </c>
      <c r="J2487">
        <v>29.049361000000001</v>
      </c>
      <c r="K2487">
        <v>27.771932</v>
      </c>
      <c r="N2487">
        <v>67.070025999999999</v>
      </c>
      <c r="O2487">
        <v>48.159713000000004</v>
      </c>
      <c r="P2487">
        <v>26.056944999999999</v>
      </c>
      <c r="Q2487" t="s">
        <v>6</v>
      </c>
      <c r="R2487" t="s">
        <v>6</v>
      </c>
      <c r="S2487" t="s">
        <v>6</v>
      </c>
      <c r="T2487" t="s">
        <v>3105</v>
      </c>
      <c r="U2487" t="s">
        <v>3031</v>
      </c>
      <c r="V2487" t="s">
        <v>3106</v>
      </c>
      <c r="W2487" t="s">
        <v>2885</v>
      </c>
      <c r="X2487" t="s">
        <v>2885</v>
      </c>
      <c r="Y2487" t="s">
        <v>6</v>
      </c>
      <c r="Z2487" t="s">
        <v>6</v>
      </c>
      <c r="AA2487" t="s">
        <v>3107</v>
      </c>
      <c r="AB2487" t="s">
        <v>3108</v>
      </c>
      <c r="AC2487" t="s">
        <v>2526</v>
      </c>
    </row>
    <row r="2488" spans="1:29" x14ac:dyDescent="0.25">
      <c r="A2488" t="s">
        <v>343</v>
      </c>
      <c r="B2488">
        <v>258</v>
      </c>
      <c r="C2488" t="s">
        <v>132</v>
      </c>
      <c r="D2488">
        <v>1950</v>
      </c>
      <c r="E2488" t="s">
        <v>3177</v>
      </c>
      <c r="I2488">
        <v>5.3461160000000003</v>
      </c>
      <c r="O2488">
        <v>3.4807738000000001</v>
      </c>
      <c r="P2488">
        <v>0.59910808000000004</v>
      </c>
      <c r="Q2488" t="s">
        <v>6</v>
      </c>
      <c r="R2488" t="s">
        <v>6</v>
      </c>
      <c r="S2488" t="s">
        <v>6</v>
      </c>
      <c r="T2488" t="s">
        <v>531</v>
      </c>
      <c r="U2488" t="s">
        <v>531</v>
      </c>
      <c r="V2488" t="s">
        <v>531</v>
      </c>
      <c r="W2488" t="s">
        <v>6</v>
      </c>
      <c r="X2488" t="s">
        <v>6</v>
      </c>
      <c r="Y2488" t="s">
        <v>6</v>
      </c>
      <c r="Z2488" t="s">
        <v>6</v>
      </c>
      <c r="AA2488" t="s">
        <v>6</v>
      </c>
      <c r="AB2488" t="s">
        <v>543</v>
      </c>
      <c r="AC2488" t="s">
        <v>567</v>
      </c>
    </row>
    <row r="2489" spans="1:29" x14ac:dyDescent="0.25">
      <c r="A2489" t="s">
        <v>343</v>
      </c>
      <c r="B2489">
        <v>258</v>
      </c>
      <c r="C2489" t="s">
        <v>132</v>
      </c>
      <c r="D2489">
        <v>1951</v>
      </c>
      <c r="E2489" t="s">
        <v>3178</v>
      </c>
      <c r="I2489">
        <v>5.8763196000000004</v>
      </c>
      <c r="O2489">
        <v>2.9792322000000002</v>
      </c>
      <c r="P2489">
        <v>0.63774821999999998</v>
      </c>
      <c r="Q2489" t="s">
        <v>6</v>
      </c>
      <c r="R2489" t="s">
        <v>6</v>
      </c>
      <c r="S2489" t="s">
        <v>6</v>
      </c>
      <c r="T2489" t="s">
        <v>531</v>
      </c>
      <c r="U2489" t="s">
        <v>531</v>
      </c>
      <c r="V2489" t="s">
        <v>531</v>
      </c>
      <c r="W2489" t="s">
        <v>6</v>
      </c>
      <c r="X2489" t="s">
        <v>6</v>
      </c>
      <c r="Y2489" t="s">
        <v>6</v>
      </c>
      <c r="Z2489" t="s">
        <v>6</v>
      </c>
      <c r="AA2489" t="s">
        <v>6</v>
      </c>
      <c r="AB2489" t="s">
        <v>543</v>
      </c>
      <c r="AC2489" t="s">
        <v>567</v>
      </c>
    </row>
    <row r="2490" spans="1:29" x14ac:dyDescent="0.25">
      <c r="A2490" t="s">
        <v>343</v>
      </c>
      <c r="B2490">
        <v>258</v>
      </c>
      <c r="C2490" t="s">
        <v>132</v>
      </c>
      <c r="D2490">
        <v>1952</v>
      </c>
      <c r="E2490" t="s">
        <v>3179</v>
      </c>
      <c r="I2490">
        <v>5.9383793000000002</v>
      </c>
      <c r="O2490">
        <v>2.7672588999999999</v>
      </c>
      <c r="P2490">
        <v>0.64025609000000006</v>
      </c>
      <c r="Q2490" t="s">
        <v>6</v>
      </c>
      <c r="R2490" t="s">
        <v>6</v>
      </c>
      <c r="S2490" t="s">
        <v>6</v>
      </c>
      <c r="T2490" t="s">
        <v>531</v>
      </c>
      <c r="U2490" t="s">
        <v>531</v>
      </c>
      <c r="V2490" t="s">
        <v>531</v>
      </c>
      <c r="W2490" t="s">
        <v>6</v>
      </c>
      <c r="X2490" t="s">
        <v>6</v>
      </c>
      <c r="Y2490" t="s">
        <v>6</v>
      </c>
      <c r="Z2490" t="s">
        <v>6</v>
      </c>
      <c r="AA2490" t="s">
        <v>6</v>
      </c>
      <c r="AB2490" t="s">
        <v>543</v>
      </c>
      <c r="AC2490" t="s">
        <v>567</v>
      </c>
    </row>
    <row r="2491" spans="1:29" x14ac:dyDescent="0.25">
      <c r="A2491" t="s">
        <v>343</v>
      </c>
      <c r="B2491">
        <v>258</v>
      </c>
      <c r="C2491" t="s">
        <v>132</v>
      </c>
      <c r="D2491">
        <v>1953</v>
      </c>
      <c r="E2491" t="s">
        <v>3180</v>
      </c>
      <c r="I2491">
        <v>6.4408586999999997</v>
      </c>
      <c r="O2491">
        <v>3.4672857000000001</v>
      </c>
      <c r="P2491">
        <v>0.68502664999999996</v>
      </c>
      <c r="Q2491" t="s">
        <v>6</v>
      </c>
      <c r="R2491" t="s">
        <v>6</v>
      </c>
      <c r="S2491" t="s">
        <v>6</v>
      </c>
      <c r="T2491" t="s">
        <v>531</v>
      </c>
      <c r="U2491" t="s">
        <v>531</v>
      </c>
      <c r="V2491" t="s">
        <v>531</v>
      </c>
      <c r="W2491" t="s">
        <v>6</v>
      </c>
      <c r="X2491" t="s">
        <v>6</v>
      </c>
      <c r="Y2491" t="s">
        <v>6</v>
      </c>
      <c r="Z2491" t="s">
        <v>6</v>
      </c>
      <c r="AA2491" t="s">
        <v>6</v>
      </c>
      <c r="AB2491" t="s">
        <v>543</v>
      </c>
      <c r="AC2491" t="s">
        <v>567</v>
      </c>
    </row>
    <row r="2492" spans="1:29" x14ac:dyDescent="0.25">
      <c r="A2492" t="s">
        <v>343</v>
      </c>
      <c r="B2492">
        <v>258</v>
      </c>
      <c r="C2492" t="s">
        <v>132</v>
      </c>
      <c r="D2492">
        <v>1954</v>
      </c>
      <c r="E2492" t="s">
        <v>3181</v>
      </c>
      <c r="I2492">
        <v>7.7962049000000002</v>
      </c>
      <c r="O2492">
        <v>2.2101695000000001</v>
      </c>
      <c r="P2492">
        <v>0.72803238999999997</v>
      </c>
      <c r="Q2492" t="s">
        <v>6</v>
      </c>
      <c r="R2492" t="s">
        <v>6</v>
      </c>
      <c r="S2492" t="s">
        <v>6</v>
      </c>
      <c r="T2492" t="s">
        <v>531</v>
      </c>
      <c r="U2492" t="s">
        <v>531</v>
      </c>
      <c r="V2492" t="s">
        <v>531</v>
      </c>
      <c r="W2492" t="s">
        <v>6</v>
      </c>
      <c r="X2492" t="s">
        <v>6</v>
      </c>
      <c r="Y2492" t="s">
        <v>6</v>
      </c>
      <c r="Z2492" t="s">
        <v>6</v>
      </c>
      <c r="AA2492" t="s">
        <v>6</v>
      </c>
      <c r="AB2492" t="s">
        <v>543</v>
      </c>
      <c r="AC2492" t="s">
        <v>567</v>
      </c>
    </row>
    <row r="2493" spans="1:29" x14ac:dyDescent="0.25">
      <c r="A2493" t="s">
        <v>343</v>
      </c>
      <c r="B2493">
        <v>258</v>
      </c>
      <c r="C2493" t="s">
        <v>132</v>
      </c>
      <c r="D2493">
        <v>1955</v>
      </c>
      <c r="E2493" t="s">
        <v>3182</v>
      </c>
      <c r="I2493">
        <v>8.1086764000000002</v>
      </c>
      <c r="O2493">
        <v>4.9757591000000003</v>
      </c>
      <c r="P2493">
        <v>0.75506192000000005</v>
      </c>
      <c r="Q2493" t="s">
        <v>6</v>
      </c>
      <c r="R2493" t="s">
        <v>6</v>
      </c>
      <c r="S2493" t="s">
        <v>6</v>
      </c>
      <c r="T2493" t="s">
        <v>531</v>
      </c>
      <c r="U2493" t="s">
        <v>531</v>
      </c>
      <c r="V2493" t="s">
        <v>531</v>
      </c>
      <c r="W2493" t="s">
        <v>6</v>
      </c>
      <c r="X2493" t="s">
        <v>6</v>
      </c>
      <c r="Y2493" t="s">
        <v>6</v>
      </c>
      <c r="Z2493" t="s">
        <v>6</v>
      </c>
      <c r="AA2493" t="s">
        <v>6</v>
      </c>
      <c r="AB2493" t="s">
        <v>543</v>
      </c>
      <c r="AC2493" t="s">
        <v>567</v>
      </c>
    </row>
    <row r="2494" spans="1:29" x14ac:dyDescent="0.25">
      <c r="A2494" t="s">
        <v>343</v>
      </c>
      <c r="B2494">
        <v>258</v>
      </c>
      <c r="C2494" t="s">
        <v>132</v>
      </c>
      <c r="D2494">
        <v>1956</v>
      </c>
      <c r="E2494" t="s">
        <v>3183</v>
      </c>
      <c r="I2494">
        <v>8.4585273000000001</v>
      </c>
      <c r="O2494">
        <v>4.0718414999999997</v>
      </c>
      <c r="P2494">
        <v>0.83717224999999995</v>
      </c>
      <c r="Q2494" t="s">
        <v>6</v>
      </c>
      <c r="R2494" t="s">
        <v>6</v>
      </c>
      <c r="S2494" t="s">
        <v>6</v>
      </c>
      <c r="T2494" t="s">
        <v>531</v>
      </c>
      <c r="U2494" t="s">
        <v>531</v>
      </c>
      <c r="V2494" t="s">
        <v>531</v>
      </c>
      <c r="W2494" t="s">
        <v>6</v>
      </c>
      <c r="X2494" t="s">
        <v>6</v>
      </c>
      <c r="Y2494" t="s">
        <v>6</v>
      </c>
      <c r="Z2494" t="s">
        <v>6</v>
      </c>
      <c r="AA2494" t="s">
        <v>6</v>
      </c>
      <c r="AB2494" t="s">
        <v>543</v>
      </c>
      <c r="AC2494" t="s">
        <v>567</v>
      </c>
    </row>
    <row r="2495" spans="1:29" x14ac:dyDescent="0.25">
      <c r="A2495" t="s">
        <v>343</v>
      </c>
      <c r="B2495">
        <v>258</v>
      </c>
      <c r="C2495" t="s">
        <v>132</v>
      </c>
      <c r="D2495">
        <v>1957</v>
      </c>
      <c r="E2495" t="s">
        <v>3184</v>
      </c>
      <c r="I2495">
        <v>10.242827999999999</v>
      </c>
      <c r="O2495">
        <v>4.2050371999999996</v>
      </c>
      <c r="P2495">
        <v>0.87321161999999997</v>
      </c>
      <c r="Q2495" t="s">
        <v>6</v>
      </c>
      <c r="R2495" t="s">
        <v>6</v>
      </c>
      <c r="S2495" t="s">
        <v>6</v>
      </c>
      <c r="T2495" t="s">
        <v>531</v>
      </c>
      <c r="U2495" t="s">
        <v>531</v>
      </c>
      <c r="V2495" t="s">
        <v>531</v>
      </c>
      <c r="W2495" t="s">
        <v>6</v>
      </c>
      <c r="X2495" t="s">
        <v>6</v>
      </c>
      <c r="Y2495" t="s">
        <v>6</v>
      </c>
      <c r="Z2495" t="s">
        <v>6</v>
      </c>
      <c r="AA2495" t="s">
        <v>6</v>
      </c>
      <c r="AB2495" t="s">
        <v>543</v>
      </c>
      <c r="AC2495" t="s">
        <v>567</v>
      </c>
    </row>
    <row r="2496" spans="1:29" x14ac:dyDescent="0.25">
      <c r="A2496" t="s">
        <v>343</v>
      </c>
      <c r="B2496">
        <v>258</v>
      </c>
      <c r="C2496" t="s">
        <v>132</v>
      </c>
      <c r="D2496">
        <v>1958</v>
      </c>
      <c r="E2496" t="s">
        <v>3185</v>
      </c>
      <c r="I2496">
        <v>11.859697000000001</v>
      </c>
      <c r="O2496">
        <v>4.7867248</v>
      </c>
      <c r="P2496">
        <v>0.90665021999999995</v>
      </c>
      <c r="Q2496" t="s">
        <v>6</v>
      </c>
      <c r="R2496" t="s">
        <v>6</v>
      </c>
      <c r="S2496" t="s">
        <v>6</v>
      </c>
      <c r="T2496" t="s">
        <v>531</v>
      </c>
      <c r="U2496" t="s">
        <v>531</v>
      </c>
      <c r="V2496" t="s">
        <v>531</v>
      </c>
      <c r="W2496" t="s">
        <v>6</v>
      </c>
      <c r="X2496" t="s">
        <v>6</v>
      </c>
      <c r="Y2496" t="s">
        <v>6</v>
      </c>
      <c r="Z2496" t="s">
        <v>6</v>
      </c>
      <c r="AA2496" t="s">
        <v>6</v>
      </c>
      <c r="AB2496" t="s">
        <v>543</v>
      </c>
      <c r="AC2496" t="s">
        <v>567</v>
      </c>
    </row>
    <row r="2497" spans="1:29" x14ac:dyDescent="0.25">
      <c r="A2497" t="s">
        <v>343</v>
      </c>
      <c r="B2497">
        <v>258</v>
      </c>
      <c r="C2497" t="s">
        <v>132</v>
      </c>
      <c r="D2497">
        <v>1959</v>
      </c>
      <c r="E2497" t="s">
        <v>3186</v>
      </c>
      <c r="I2497">
        <v>11.134649</v>
      </c>
      <c r="O2497">
        <v>6.5852836999999997</v>
      </c>
      <c r="P2497">
        <v>0.96275275999999999</v>
      </c>
      <c r="Q2497" t="s">
        <v>6</v>
      </c>
      <c r="R2497" t="s">
        <v>6</v>
      </c>
      <c r="S2497" t="s">
        <v>6</v>
      </c>
      <c r="T2497" t="s">
        <v>531</v>
      </c>
      <c r="U2497" t="s">
        <v>531</v>
      </c>
      <c r="V2497" t="s">
        <v>531</v>
      </c>
      <c r="W2497" t="s">
        <v>6</v>
      </c>
      <c r="X2497" t="s">
        <v>6</v>
      </c>
      <c r="Y2497" t="s">
        <v>6</v>
      </c>
      <c r="Z2497" t="s">
        <v>6</v>
      </c>
      <c r="AA2497" t="s">
        <v>6</v>
      </c>
      <c r="AB2497" t="s">
        <v>543</v>
      </c>
      <c r="AC2497" t="s">
        <v>567</v>
      </c>
    </row>
    <row r="2498" spans="1:29" x14ac:dyDescent="0.25">
      <c r="A2498" t="s">
        <v>343</v>
      </c>
      <c r="B2498">
        <v>258</v>
      </c>
      <c r="C2498" t="s">
        <v>132</v>
      </c>
      <c r="D2498">
        <v>1960</v>
      </c>
      <c r="E2498" t="s">
        <v>3187</v>
      </c>
      <c r="I2498">
        <v>11.823138999999999</v>
      </c>
      <c r="O2498">
        <v>7.0150332000000004</v>
      </c>
      <c r="P2498">
        <v>0.96934679999999995</v>
      </c>
      <c r="Q2498" t="s">
        <v>6</v>
      </c>
      <c r="R2498" t="s">
        <v>6</v>
      </c>
      <c r="S2498" t="s">
        <v>6</v>
      </c>
      <c r="T2498" t="s">
        <v>531</v>
      </c>
      <c r="U2498" t="s">
        <v>531</v>
      </c>
      <c r="V2498" t="s">
        <v>531</v>
      </c>
      <c r="W2498" t="s">
        <v>6</v>
      </c>
      <c r="X2498" t="s">
        <v>6</v>
      </c>
      <c r="Y2498" t="s">
        <v>6</v>
      </c>
      <c r="Z2498" t="s">
        <v>6</v>
      </c>
      <c r="AA2498" t="s">
        <v>6</v>
      </c>
      <c r="AB2498" t="s">
        <v>543</v>
      </c>
      <c r="AC2498" t="s">
        <v>567</v>
      </c>
    </row>
    <row r="2499" spans="1:29" x14ac:dyDescent="0.25">
      <c r="A2499" t="s">
        <v>343</v>
      </c>
      <c r="B2499">
        <v>258</v>
      </c>
      <c r="C2499" t="s">
        <v>132</v>
      </c>
      <c r="D2499">
        <v>1961</v>
      </c>
      <c r="E2499" t="s">
        <v>3188</v>
      </c>
      <c r="I2499">
        <v>12.319088000000001</v>
      </c>
      <c r="O2499">
        <v>7.8185547</v>
      </c>
      <c r="P2499">
        <v>1.0001849</v>
      </c>
      <c r="Q2499" t="s">
        <v>6</v>
      </c>
      <c r="R2499" t="s">
        <v>6</v>
      </c>
      <c r="S2499" t="s">
        <v>6</v>
      </c>
      <c r="T2499" t="s">
        <v>531</v>
      </c>
      <c r="U2499" t="s">
        <v>531</v>
      </c>
      <c r="V2499" t="s">
        <v>531</v>
      </c>
      <c r="W2499" t="s">
        <v>6</v>
      </c>
      <c r="X2499" t="s">
        <v>6</v>
      </c>
      <c r="Y2499" t="s">
        <v>6</v>
      </c>
      <c r="Z2499" t="s">
        <v>6</v>
      </c>
      <c r="AA2499" t="s">
        <v>6</v>
      </c>
      <c r="AB2499" t="s">
        <v>543</v>
      </c>
      <c r="AC2499" t="s">
        <v>567</v>
      </c>
    </row>
    <row r="2500" spans="1:29" x14ac:dyDescent="0.25">
      <c r="A2500" t="s">
        <v>343</v>
      </c>
      <c r="B2500">
        <v>258</v>
      </c>
      <c r="C2500" t="s">
        <v>132</v>
      </c>
      <c r="D2500">
        <v>1962</v>
      </c>
      <c r="E2500" t="s">
        <v>3189</v>
      </c>
      <c r="I2500">
        <v>12.009741999999999</v>
      </c>
      <c r="O2500">
        <v>8.0773305000000004</v>
      </c>
      <c r="P2500">
        <v>1.0622320999999999</v>
      </c>
      <c r="Q2500" t="s">
        <v>6</v>
      </c>
      <c r="R2500" t="s">
        <v>6</v>
      </c>
      <c r="S2500" t="s">
        <v>6</v>
      </c>
      <c r="T2500" t="s">
        <v>531</v>
      </c>
      <c r="U2500" t="s">
        <v>531</v>
      </c>
      <c r="V2500" t="s">
        <v>531</v>
      </c>
      <c r="W2500" t="s">
        <v>6</v>
      </c>
      <c r="X2500" t="s">
        <v>6</v>
      </c>
      <c r="Y2500" t="s">
        <v>6</v>
      </c>
      <c r="Z2500" t="s">
        <v>6</v>
      </c>
      <c r="AA2500" t="s">
        <v>6</v>
      </c>
      <c r="AB2500" t="s">
        <v>543</v>
      </c>
      <c r="AC2500" t="s">
        <v>567</v>
      </c>
    </row>
    <row r="2501" spans="1:29" x14ac:dyDescent="0.25">
      <c r="A2501" t="s">
        <v>343</v>
      </c>
      <c r="B2501">
        <v>258</v>
      </c>
      <c r="C2501" t="s">
        <v>132</v>
      </c>
      <c r="D2501">
        <v>1963</v>
      </c>
      <c r="E2501" t="s">
        <v>3190</v>
      </c>
      <c r="I2501">
        <v>12.455042000000001</v>
      </c>
      <c r="O2501">
        <v>8.0139764000000007</v>
      </c>
      <c r="P2501">
        <v>1.1729508</v>
      </c>
      <c r="Q2501" t="s">
        <v>6</v>
      </c>
      <c r="R2501" t="s">
        <v>6</v>
      </c>
      <c r="S2501" t="s">
        <v>6</v>
      </c>
      <c r="T2501" t="s">
        <v>531</v>
      </c>
      <c r="U2501" t="s">
        <v>531</v>
      </c>
      <c r="V2501" t="s">
        <v>531</v>
      </c>
      <c r="W2501" t="s">
        <v>6</v>
      </c>
      <c r="X2501" t="s">
        <v>6</v>
      </c>
      <c r="Y2501" t="s">
        <v>6</v>
      </c>
      <c r="Z2501" t="s">
        <v>6</v>
      </c>
      <c r="AA2501" t="s">
        <v>6</v>
      </c>
      <c r="AB2501" t="s">
        <v>543</v>
      </c>
      <c r="AC2501" t="s">
        <v>567</v>
      </c>
    </row>
    <row r="2502" spans="1:29" x14ac:dyDescent="0.25">
      <c r="A2502" t="s">
        <v>343</v>
      </c>
      <c r="B2502">
        <v>258</v>
      </c>
      <c r="C2502" t="s">
        <v>132</v>
      </c>
      <c r="D2502">
        <v>1964</v>
      </c>
      <c r="E2502" t="s">
        <v>3191</v>
      </c>
      <c r="I2502">
        <v>13.899778</v>
      </c>
      <c r="O2502">
        <v>8.2425183999999998</v>
      </c>
      <c r="P2502">
        <v>1.2023024</v>
      </c>
      <c r="Q2502" t="s">
        <v>6</v>
      </c>
      <c r="R2502" t="s">
        <v>6</v>
      </c>
      <c r="S2502" t="s">
        <v>6</v>
      </c>
      <c r="T2502" t="s">
        <v>531</v>
      </c>
      <c r="U2502" t="s">
        <v>531</v>
      </c>
      <c r="V2502" t="s">
        <v>531</v>
      </c>
      <c r="W2502" t="s">
        <v>6</v>
      </c>
      <c r="X2502" t="s">
        <v>6</v>
      </c>
      <c r="Y2502" t="s">
        <v>6</v>
      </c>
      <c r="Z2502" t="s">
        <v>6</v>
      </c>
      <c r="AA2502" t="s">
        <v>6</v>
      </c>
      <c r="AB2502" t="s">
        <v>543</v>
      </c>
      <c r="AC2502" t="s">
        <v>567</v>
      </c>
    </row>
    <row r="2503" spans="1:29" x14ac:dyDescent="0.25">
      <c r="A2503" t="s">
        <v>343</v>
      </c>
      <c r="B2503">
        <v>258</v>
      </c>
      <c r="C2503" t="s">
        <v>132</v>
      </c>
      <c r="D2503">
        <v>1965</v>
      </c>
      <c r="E2503" t="s">
        <v>3192</v>
      </c>
      <c r="I2503">
        <v>15.019885</v>
      </c>
      <c r="O2503">
        <v>11.288375</v>
      </c>
      <c r="P2503">
        <v>1.2366705</v>
      </c>
      <c r="Q2503" t="s">
        <v>6</v>
      </c>
      <c r="R2503" t="s">
        <v>6</v>
      </c>
      <c r="S2503" t="s">
        <v>6</v>
      </c>
      <c r="T2503" t="s">
        <v>531</v>
      </c>
      <c r="U2503" t="s">
        <v>531</v>
      </c>
      <c r="V2503" t="s">
        <v>531</v>
      </c>
      <c r="W2503" t="s">
        <v>6</v>
      </c>
      <c r="X2503" t="s">
        <v>6</v>
      </c>
      <c r="Y2503" t="s">
        <v>6</v>
      </c>
      <c r="Z2503" t="s">
        <v>6</v>
      </c>
      <c r="AA2503" t="s">
        <v>6</v>
      </c>
      <c r="AB2503" t="s">
        <v>543</v>
      </c>
      <c r="AC2503" t="s">
        <v>567</v>
      </c>
    </row>
    <row r="2504" spans="1:29" x14ac:dyDescent="0.25">
      <c r="A2504" t="s">
        <v>343</v>
      </c>
      <c r="B2504">
        <v>258</v>
      </c>
      <c r="C2504" t="s">
        <v>132</v>
      </c>
      <c r="D2504">
        <v>1966</v>
      </c>
      <c r="E2504" t="s">
        <v>3193</v>
      </c>
      <c r="I2504">
        <v>15.501117000000001</v>
      </c>
      <c r="O2504">
        <v>11.356680000000001</v>
      </c>
      <c r="P2504">
        <v>1.2917508</v>
      </c>
      <c r="Q2504" t="s">
        <v>6</v>
      </c>
      <c r="R2504" t="s">
        <v>6</v>
      </c>
      <c r="S2504" t="s">
        <v>6</v>
      </c>
      <c r="T2504" t="s">
        <v>531</v>
      </c>
      <c r="U2504" t="s">
        <v>531</v>
      </c>
      <c r="V2504" t="s">
        <v>531</v>
      </c>
      <c r="W2504" t="s">
        <v>6</v>
      </c>
      <c r="X2504" t="s">
        <v>6</v>
      </c>
      <c r="Y2504" t="s">
        <v>6</v>
      </c>
      <c r="Z2504" t="s">
        <v>6</v>
      </c>
      <c r="AA2504" t="s">
        <v>6</v>
      </c>
      <c r="AB2504" t="s">
        <v>543</v>
      </c>
      <c r="AC2504" t="s">
        <v>567</v>
      </c>
    </row>
    <row r="2505" spans="1:29" x14ac:dyDescent="0.25">
      <c r="A2505" t="s">
        <v>343</v>
      </c>
      <c r="B2505">
        <v>258</v>
      </c>
      <c r="C2505" t="s">
        <v>132</v>
      </c>
      <c r="D2505">
        <v>1967</v>
      </c>
      <c r="E2505" t="s">
        <v>3194</v>
      </c>
      <c r="I2505">
        <v>16.574338999999998</v>
      </c>
      <c r="O2505">
        <v>12.028891</v>
      </c>
      <c r="P2505">
        <v>1.3500829000000001</v>
      </c>
      <c r="Q2505" t="s">
        <v>6</v>
      </c>
      <c r="R2505" t="s">
        <v>6</v>
      </c>
      <c r="S2505" t="s">
        <v>6</v>
      </c>
      <c r="T2505" t="s">
        <v>531</v>
      </c>
      <c r="U2505" t="s">
        <v>531</v>
      </c>
      <c r="V2505" t="s">
        <v>531</v>
      </c>
      <c r="W2505" t="s">
        <v>6</v>
      </c>
      <c r="X2505" t="s">
        <v>6</v>
      </c>
      <c r="Y2505" t="s">
        <v>6</v>
      </c>
      <c r="Z2505" t="s">
        <v>6</v>
      </c>
      <c r="AA2505" t="s">
        <v>6</v>
      </c>
      <c r="AB2505" t="s">
        <v>543</v>
      </c>
      <c r="AC2505" t="s">
        <v>567</v>
      </c>
    </row>
    <row r="2506" spans="1:29" x14ac:dyDescent="0.25">
      <c r="A2506" t="s">
        <v>343</v>
      </c>
      <c r="B2506">
        <v>258</v>
      </c>
      <c r="C2506" t="s">
        <v>132</v>
      </c>
      <c r="D2506">
        <v>1968</v>
      </c>
      <c r="E2506" t="s">
        <v>3195</v>
      </c>
      <c r="I2506">
        <v>15.963596000000001</v>
      </c>
      <c r="O2506">
        <v>12.206600999999999</v>
      </c>
      <c r="P2506">
        <v>1.4959119999999999</v>
      </c>
      <c r="Q2506" t="s">
        <v>6</v>
      </c>
      <c r="R2506" t="s">
        <v>6</v>
      </c>
      <c r="S2506" t="s">
        <v>6</v>
      </c>
      <c r="T2506" t="s">
        <v>531</v>
      </c>
      <c r="U2506" t="s">
        <v>531</v>
      </c>
      <c r="V2506" t="s">
        <v>531</v>
      </c>
      <c r="W2506" t="s">
        <v>6</v>
      </c>
      <c r="X2506" t="s">
        <v>6</v>
      </c>
      <c r="Y2506" t="s">
        <v>6</v>
      </c>
      <c r="Z2506" t="s">
        <v>6</v>
      </c>
      <c r="AA2506" t="s">
        <v>6</v>
      </c>
      <c r="AB2506" t="s">
        <v>543</v>
      </c>
      <c r="AC2506" t="s">
        <v>567</v>
      </c>
    </row>
    <row r="2507" spans="1:29" x14ac:dyDescent="0.25">
      <c r="A2507" t="s">
        <v>343</v>
      </c>
      <c r="B2507">
        <v>258</v>
      </c>
      <c r="C2507" t="s">
        <v>132</v>
      </c>
      <c r="D2507">
        <v>1969</v>
      </c>
      <c r="E2507" t="s">
        <v>3196</v>
      </c>
      <c r="I2507">
        <v>16.060846000000002</v>
      </c>
      <c r="O2507">
        <v>11.805326000000001</v>
      </c>
      <c r="P2507">
        <v>1.5933485999999999</v>
      </c>
      <c r="Q2507" t="s">
        <v>6</v>
      </c>
      <c r="R2507" t="s">
        <v>6</v>
      </c>
      <c r="S2507" t="s">
        <v>6</v>
      </c>
      <c r="T2507" t="s">
        <v>531</v>
      </c>
      <c r="U2507" t="s">
        <v>531</v>
      </c>
      <c r="V2507" t="s">
        <v>531</v>
      </c>
      <c r="W2507" t="s">
        <v>6</v>
      </c>
      <c r="X2507" t="s">
        <v>6</v>
      </c>
      <c r="Y2507" t="s">
        <v>6</v>
      </c>
      <c r="Z2507" t="s">
        <v>6</v>
      </c>
      <c r="AA2507" t="s">
        <v>6</v>
      </c>
      <c r="AB2507" t="s">
        <v>543</v>
      </c>
      <c r="AC2507" t="s">
        <v>567</v>
      </c>
    </row>
    <row r="2508" spans="1:29" x14ac:dyDescent="0.25">
      <c r="A2508" t="s">
        <v>343</v>
      </c>
      <c r="B2508">
        <v>258</v>
      </c>
      <c r="C2508" t="s">
        <v>132</v>
      </c>
      <c r="D2508">
        <v>1970</v>
      </c>
      <c r="E2508" t="s">
        <v>3197</v>
      </c>
      <c r="I2508">
        <v>14.888831</v>
      </c>
      <c r="O2508">
        <v>12.038534</v>
      </c>
      <c r="P2508">
        <v>1.7685293</v>
      </c>
      <c r="Q2508" t="s">
        <v>6</v>
      </c>
      <c r="R2508" t="s">
        <v>6</v>
      </c>
      <c r="S2508" t="s">
        <v>6</v>
      </c>
      <c r="T2508" t="s">
        <v>531</v>
      </c>
      <c r="U2508" t="s">
        <v>531</v>
      </c>
      <c r="V2508" t="s">
        <v>531</v>
      </c>
      <c r="W2508" t="s">
        <v>6</v>
      </c>
      <c r="X2508" t="s">
        <v>6</v>
      </c>
      <c r="Y2508" t="s">
        <v>6</v>
      </c>
      <c r="Z2508" t="s">
        <v>6</v>
      </c>
      <c r="AA2508" t="s">
        <v>6</v>
      </c>
      <c r="AB2508" t="s">
        <v>543</v>
      </c>
      <c r="AC2508" t="s">
        <v>567</v>
      </c>
    </row>
    <row r="2509" spans="1:29" x14ac:dyDescent="0.25">
      <c r="A2509" t="s">
        <v>343</v>
      </c>
      <c r="B2509">
        <v>258</v>
      </c>
      <c r="C2509" t="s">
        <v>132</v>
      </c>
      <c r="D2509">
        <v>1971</v>
      </c>
      <c r="E2509" t="s">
        <v>3198</v>
      </c>
      <c r="I2509">
        <v>14.838187</v>
      </c>
      <c r="O2509">
        <v>13.940428000000001</v>
      </c>
      <c r="P2509">
        <v>1.8435804</v>
      </c>
      <c r="Q2509" t="s">
        <v>6</v>
      </c>
      <c r="R2509" t="s">
        <v>6</v>
      </c>
      <c r="S2509" t="s">
        <v>6</v>
      </c>
      <c r="T2509" t="s">
        <v>531</v>
      </c>
      <c r="U2509" t="s">
        <v>531</v>
      </c>
      <c r="V2509" t="s">
        <v>531</v>
      </c>
      <c r="W2509" t="s">
        <v>6</v>
      </c>
      <c r="X2509" t="s">
        <v>6</v>
      </c>
      <c r="Y2509" t="s">
        <v>6</v>
      </c>
      <c r="Z2509" t="s">
        <v>6</v>
      </c>
      <c r="AA2509" t="s">
        <v>6</v>
      </c>
      <c r="AB2509" t="s">
        <v>543</v>
      </c>
      <c r="AC2509" t="s">
        <v>567</v>
      </c>
    </row>
    <row r="2510" spans="1:29" x14ac:dyDescent="0.25">
      <c r="A2510" t="s">
        <v>343</v>
      </c>
      <c r="B2510">
        <v>258</v>
      </c>
      <c r="C2510" t="s">
        <v>132</v>
      </c>
      <c r="D2510">
        <v>1972</v>
      </c>
      <c r="E2510" t="s">
        <v>3199</v>
      </c>
      <c r="I2510">
        <v>15.185506999999999</v>
      </c>
      <c r="O2510">
        <v>15.627767</v>
      </c>
      <c r="P2510">
        <v>1.9520704</v>
      </c>
      <c r="Q2510" t="s">
        <v>6</v>
      </c>
      <c r="R2510" t="s">
        <v>6</v>
      </c>
      <c r="S2510" t="s">
        <v>6</v>
      </c>
      <c r="T2510" t="s">
        <v>531</v>
      </c>
      <c r="U2510" t="s">
        <v>531</v>
      </c>
      <c r="V2510" t="s">
        <v>531</v>
      </c>
      <c r="W2510" t="s">
        <v>6</v>
      </c>
      <c r="X2510" t="s">
        <v>6</v>
      </c>
      <c r="Y2510" t="s">
        <v>6</v>
      </c>
      <c r="Z2510" t="s">
        <v>6</v>
      </c>
      <c r="AA2510" t="s">
        <v>6</v>
      </c>
      <c r="AB2510" t="s">
        <v>543</v>
      </c>
      <c r="AC2510" t="s">
        <v>567</v>
      </c>
    </row>
    <row r="2511" spans="1:29" x14ac:dyDescent="0.25">
      <c r="A2511" t="s">
        <v>343</v>
      </c>
      <c r="B2511">
        <v>258</v>
      </c>
      <c r="C2511" t="s">
        <v>132</v>
      </c>
      <c r="D2511">
        <v>1973</v>
      </c>
      <c r="E2511" t="s">
        <v>3200</v>
      </c>
      <c r="I2511">
        <v>13.964181</v>
      </c>
      <c r="O2511">
        <v>13.985037999999999</v>
      </c>
      <c r="P2511">
        <v>2.3864934</v>
      </c>
      <c r="Q2511" t="s">
        <v>6</v>
      </c>
      <c r="R2511" t="s">
        <v>6</v>
      </c>
      <c r="S2511" t="s">
        <v>6</v>
      </c>
      <c r="T2511" t="s">
        <v>531</v>
      </c>
      <c r="U2511" t="s">
        <v>531</v>
      </c>
      <c r="V2511" t="s">
        <v>531</v>
      </c>
      <c r="W2511" t="s">
        <v>6</v>
      </c>
      <c r="X2511" t="s">
        <v>6</v>
      </c>
      <c r="Y2511" t="s">
        <v>6</v>
      </c>
      <c r="Z2511" t="s">
        <v>6</v>
      </c>
      <c r="AA2511" t="s">
        <v>6</v>
      </c>
      <c r="AB2511" t="s">
        <v>543</v>
      </c>
      <c r="AC2511" t="s">
        <v>567</v>
      </c>
    </row>
    <row r="2512" spans="1:29" x14ac:dyDescent="0.25">
      <c r="A2512" t="s">
        <v>343</v>
      </c>
      <c r="B2512">
        <v>258</v>
      </c>
      <c r="C2512" t="s">
        <v>132</v>
      </c>
      <c r="D2512">
        <v>1974</v>
      </c>
      <c r="E2512" t="s">
        <v>3201</v>
      </c>
      <c r="I2512">
        <v>14.846861000000001</v>
      </c>
      <c r="O2512">
        <v>13.204368000000001</v>
      </c>
      <c r="P2512">
        <v>2.9365584999999998</v>
      </c>
      <c r="Q2512" t="s">
        <v>6</v>
      </c>
      <c r="R2512" t="s">
        <v>6</v>
      </c>
      <c r="S2512" t="s">
        <v>6</v>
      </c>
      <c r="T2512" t="s">
        <v>531</v>
      </c>
      <c r="U2512" t="s">
        <v>531</v>
      </c>
      <c r="V2512" t="s">
        <v>531</v>
      </c>
      <c r="W2512" t="s">
        <v>6</v>
      </c>
      <c r="X2512" t="s">
        <v>6</v>
      </c>
      <c r="Y2512" t="s">
        <v>6</v>
      </c>
      <c r="Z2512" t="s">
        <v>6</v>
      </c>
      <c r="AA2512" t="s">
        <v>6</v>
      </c>
      <c r="AB2512" t="s">
        <v>543</v>
      </c>
      <c r="AC2512" t="s">
        <v>567</v>
      </c>
    </row>
    <row r="2513" spans="1:29" x14ac:dyDescent="0.25">
      <c r="A2513" t="s">
        <v>343</v>
      </c>
      <c r="B2513">
        <v>258</v>
      </c>
      <c r="C2513" t="s">
        <v>132</v>
      </c>
      <c r="D2513">
        <v>1975</v>
      </c>
      <c r="E2513" t="s">
        <v>3202</v>
      </c>
      <c r="I2513">
        <v>14.694682</v>
      </c>
      <c r="O2513">
        <v>12.746404999999999</v>
      </c>
      <c r="P2513">
        <v>3.3865862</v>
      </c>
      <c r="Q2513" t="s">
        <v>6</v>
      </c>
      <c r="R2513" t="s">
        <v>6</v>
      </c>
      <c r="S2513" t="s">
        <v>6</v>
      </c>
      <c r="T2513" t="s">
        <v>531</v>
      </c>
      <c r="U2513" t="s">
        <v>531</v>
      </c>
      <c r="V2513" t="s">
        <v>531</v>
      </c>
      <c r="W2513" t="s">
        <v>6</v>
      </c>
      <c r="X2513" t="s">
        <v>6</v>
      </c>
      <c r="Y2513" t="s">
        <v>6</v>
      </c>
      <c r="Z2513" t="s">
        <v>6</v>
      </c>
      <c r="AA2513" t="s">
        <v>6</v>
      </c>
      <c r="AB2513" t="s">
        <v>543</v>
      </c>
      <c r="AC2513" t="s">
        <v>567</v>
      </c>
    </row>
    <row r="2514" spans="1:29" x14ac:dyDescent="0.25">
      <c r="A2514" t="s">
        <v>343</v>
      </c>
      <c r="B2514">
        <v>258</v>
      </c>
      <c r="C2514" t="s">
        <v>132</v>
      </c>
      <c r="D2514">
        <v>1976</v>
      </c>
      <c r="E2514" t="s">
        <v>3203</v>
      </c>
      <c r="I2514">
        <v>14.38786</v>
      </c>
      <c r="O2514">
        <v>13.933806000000001</v>
      </c>
      <c r="P2514">
        <v>4.0547069999999996</v>
      </c>
      <c r="Q2514" t="s">
        <v>6</v>
      </c>
      <c r="R2514" t="s">
        <v>6</v>
      </c>
      <c r="S2514" t="s">
        <v>6</v>
      </c>
      <c r="T2514" t="s">
        <v>531</v>
      </c>
      <c r="U2514" t="s">
        <v>531</v>
      </c>
      <c r="V2514" t="s">
        <v>531</v>
      </c>
      <c r="W2514" t="s">
        <v>6</v>
      </c>
      <c r="X2514" t="s">
        <v>6</v>
      </c>
      <c r="Y2514" t="s">
        <v>6</v>
      </c>
      <c r="Z2514" t="s">
        <v>6</v>
      </c>
      <c r="AA2514" t="s">
        <v>6</v>
      </c>
      <c r="AB2514" t="s">
        <v>543</v>
      </c>
      <c r="AC2514" t="s">
        <v>567</v>
      </c>
    </row>
    <row r="2515" spans="1:29" x14ac:dyDescent="0.25">
      <c r="A2515" t="s">
        <v>343</v>
      </c>
      <c r="B2515">
        <v>258</v>
      </c>
      <c r="C2515" t="s">
        <v>132</v>
      </c>
      <c r="D2515">
        <v>1977</v>
      </c>
      <c r="E2515" t="s">
        <v>3204</v>
      </c>
      <c r="I2515">
        <v>14.800814000000001</v>
      </c>
      <c r="O2515">
        <v>13.56108</v>
      </c>
      <c r="P2515">
        <v>5.0905605999999999</v>
      </c>
      <c r="Q2515" t="s">
        <v>6</v>
      </c>
      <c r="R2515" t="s">
        <v>6</v>
      </c>
      <c r="S2515" t="s">
        <v>6</v>
      </c>
      <c r="T2515" t="s">
        <v>531</v>
      </c>
      <c r="U2515" t="s">
        <v>531</v>
      </c>
      <c r="V2515" t="s">
        <v>531</v>
      </c>
      <c r="W2515" t="s">
        <v>6</v>
      </c>
      <c r="X2515" t="s">
        <v>6</v>
      </c>
      <c r="Y2515" t="s">
        <v>6</v>
      </c>
      <c r="Z2515" t="s">
        <v>6</v>
      </c>
      <c r="AA2515" t="s">
        <v>6</v>
      </c>
      <c r="AB2515" t="s">
        <v>543</v>
      </c>
      <c r="AC2515" t="s">
        <v>567</v>
      </c>
    </row>
    <row r="2516" spans="1:29" x14ac:dyDescent="0.25">
      <c r="A2516" t="s">
        <v>343</v>
      </c>
      <c r="B2516">
        <v>258</v>
      </c>
      <c r="C2516" t="s">
        <v>132</v>
      </c>
      <c r="D2516">
        <v>1978</v>
      </c>
      <c r="E2516" t="s">
        <v>3205</v>
      </c>
      <c r="I2516">
        <v>16.768568999999999</v>
      </c>
      <c r="O2516">
        <v>13.880936999999999</v>
      </c>
      <c r="P2516">
        <v>5.6385820000000004</v>
      </c>
      <c r="Q2516" t="s">
        <v>6</v>
      </c>
      <c r="R2516" t="s">
        <v>6</v>
      </c>
      <c r="S2516" t="s">
        <v>6</v>
      </c>
      <c r="T2516" t="s">
        <v>531</v>
      </c>
      <c r="U2516" t="s">
        <v>531</v>
      </c>
      <c r="V2516" t="s">
        <v>531</v>
      </c>
      <c r="W2516" t="s">
        <v>6</v>
      </c>
      <c r="X2516" t="s">
        <v>6</v>
      </c>
      <c r="Y2516" t="s">
        <v>6</v>
      </c>
      <c r="Z2516" t="s">
        <v>6</v>
      </c>
      <c r="AA2516" t="s">
        <v>6</v>
      </c>
      <c r="AB2516" t="s">
        <v>543</v>
      </c>
      <c r="AC2516" t="s">
        <v>567</v>
      </c>
    </row>
    <row r="2517" spans="1:29" x14ac:dyDescent="0.25">
      <c r="A2517" t="s">
        <v>343</v>
      </c>
      <c r="B2517">
        <v>258</v>
      </c>
      <c r="C2517" t="s">
        <v>132</v>
      </c>
      <c r="D2517">
        <v>1979</v>
      </c>
      <c r="E2517" t="s">
        <v>3206</v>
      </c>
      <c r="I2517">
        <v>17.728162000000001</v>
      </c>
      <c r="O2517">
        <v>13.412728</v>
      </c>
      <c r="P2517">
        <v>6.4118499</v>
      </c>
      <c r="Q2517" t="s">
        <v>6</v>
      </c>
      <c r="R2517" t="s">
        <v>6</v>
      </c>
      <c r="S2517" t="s">
        <v>6</v>
      </c>
      <c r="T2517" t="s">
        <v>531</v>
      </c>
      <c r="U2517" t="s">
        <v>531</v>
      </c>
      <c r="V2517" t="s">
        <v>531</v>
      </c>
      <c r="W2517" t="s">
        <v>6</v>
      </c>
      <c r="X2517" t="s">
        <v>6</v>
      </c>
      <c r="Y2517" t="s">
        <v>6</v>
      </c>
      <c r="Z2517" t="s">
        <v>6</v>
      </c>
      <c r="AA2517" t="s">
        <v>6</v>
      </c>
      <c r="AB2517" t="s">
        <v>543</v>
      </c>
      <c r="AC2517" t="s">
        <v>567</v>
      </c>
    </row>
    <row r="2518" spans="1:29" x14ac:dyDescent="0.25">
      <c r="A2518" t="s">
        <v>343</v>
      </c>
      <c r="B2518">
        <v>258</v>
      </c>
      <c r="C2518" t="s">
        <v>132</v>
      </c>
      <c r="D2518">
        <v>1980</v>
      </c>
      <c r="E2518" t="s">
        <v>3207</v>
      </c>
      <c r="I2518">
        <v>19.029368999999999</v>
      </c>
      <c r="O2518">
        <v>16.220658</v>
      </c>
      <c r="P2518">
        <v>7.3187783</v>
      </c>
      <c r="Q2518" t="s">
        <v>6</v>
      </c>
      <c r="R2518" t="s">
        <v>6</v>
      </c>
      <c r="S2518" t="s">
        <v>6</v>
      </c>
      <c r="T2518" t="s">
        <v>531</v>
      </c>
      <c r="U2518" t="s">
        <v>531</v>
      </c>
      <c r="V2518" t="s">
        <v>531</v>
      </c>
      <c r="W2518" t="s">
        <v>6</v>
      </c>
      <c r="X2518" t="s">
        <v>6</v>
      </c>
      <c r="Y2518" t="s">
        <v>6</v>
      </c>
      <c r="Z2518" t="s">
        <v>6</v>
      </c>
      <c r="AA2518" t="s">
        <v>6</v>
      </c>
      <c r="AB2518" t="s">
        <v>543</v>
      </c>
      <c r="AC2518" t="s">
        <v>567</v>
      </c>
    </row>
    <row r="2519" spans="1:29" x14ac:dyDescent="0.25">
      <c r="A2519" t="s">
        <v>343</v>
      </c>
      <c r="B2519">
        <v>258</v>
      </c>
      <c r="C2519" t="s">
        <v>132</v>
      </c>
      <c r="D2519">
        <v>1981</v>
      </c>
      <c r="E2519" t="s">
        <v>3208</v>
      </c>
      <c r="I2519">
        <v>19.549008000000001</v>
      </c>
      <c r="O2519">
        <v>23.288824000000002</v>
      </c>
      <c r="P2519">
        <v>7.9952598999999998</v>
      </c>
      <c r="Q2519" t="s">
        <v>6</v>
      </c>
      <c r="R2519" t="s">
        <v>6</v>
      </c>
      <c r="S2519" t="s">
        <v>6</v>
      </c>
      <c r="T2519" t="s">
        <v>531</v>
      </c>
      <c r="U2519" t="s">
        <v>531</v>
      </c>
      <c r="V2519" t="s">
        <v>531</v>
      </c>
      <c r="W2519" t="s">
        <v>6</v>
      </c>
      <c r="X2519" t="s">
        <v>6</v>
      </c>
      <c r="Y2519" t="s">
        <v>6</v>
      </c>
      <c r="Z2519" t="s">
        <v>6</v>
      </c>
      <c r="AA2519" t="s">
        <v>6</v>
      </c>
      <c r="AB2519" t="s">
        <v>543</v>
      </c>
      <c r="AC2519" t="s">
        <v>567</v>
      </c>
    </row>
    <row r="2520" spans="1:29" x14ac:dyDescent="0.25">
      <c r="A2520" t="s">
        <v>343</v>
      </c>
      <c r="B2520">
        <v>258</v>
      </c>
      <c r="C2520" t="s">
        <v>132</v>
      </c>
      <c r="D2520">
        <v>1982</v>
      </c>
      <c r="E2520" t="s">
        <v>3209</v>
      </c>
      <c r="I2520">
        <v>20.675270999999999</v>
      </c>
      <c r="O2520">
        <v>37.684612000000001</v>
      </c>
      <c r="P2520">
        <v>8.0977128</v>
      </c>
      <c r="Q2520" t="s">
        <v>6</v>
      </c>
      <c r="R2520" t="s">
        <v>6</v>
      </c>
      <c r="S2520" t="s">
        <v>6</v>
      </c>
      <c r="T2520" t="s">
        <v>531</v>
      </c>
      <c r="U2520" t="s">
        <v>531</v>
      </c>
      <c r="V2520" t="s">
        <v>531</v>
      </c>
      <c r="W2520" t="s">
        <v>6</v>
      </c>
      <c r="X2520" t="s">
        <v>6</v>
      </c>
      <c r="Y2520" t="s">
        <v>6</v>
      </c>
      <c r="Z2520" t="s">
        <v>6</v>
      </c>
      <c r="AA2520" t="s">
        <v>6</v>
      </c>
      <c r="AB2520" t="s">
        <v>543</v>
      </c>
      <c r="AC2520" t="s">
        <v>567</v>
      </c>
    </row>
    <row r="2521" spans="1:29" x14ac:dyDescent="0.25">
      <c r="A2521" t="s">
        <v>343</v>
      </c>
      <c r="B2521">
        <v>258</v>
      </c>
      <c r="C2521" t="s">
        <v>132</v>
      </c>
      <c r="D2521">
        <v>1983</v>
      </c>
      <c r="E2521" t="s">
        <v>3210</v>
      </c>
      <c r="I2521">
        <v>22.543771</v>
      </c>
      <c r="O2521">
        <v>45.263308000000002</v>
      </c>
      <c r="P2521">
        <v>8.4060909000000006</v>
      </c>
      <c r="Q2521" t="s">
        <v>6</v>
      </c>
      <c r="R2521" t="s">
        <v>6</v>
      </c>
      <c r="S2521" t="s">
        <v>6</v>
      </c>
      <c r="T2521" t="s">
        <v>531</v>
      </c>
      <c r="U2521" t="s">
        <v>531</v>
      </c>
      <c r="V2521" t="s">
        <v>531</v>
      </c>
      <c r="W2521" t="s">
        <v>6</v>
      </c>
      <c r="X2521" t="s">
        <v>6</v>
      </c>
      <c r="Y2521" t="s">
        <v>6</v>
      </c>
      <c r="Z2521" t="s">
        <v>6</v>
      </c>
      <c r="AA2521" t="s">
        <v>6</v>
      </c>
      <c r="AB2521" t="s">
        <v>543</v>
      </c>
      <c r="AC2521" t="s">
        <v>567</v>
      </c>
    </row>
    <row r="2522" spans="1:29" x14ac:dyDescent="0.25">
      <c r="A2522" t="s">
        <v>343</v>
      </c>
      <c r="B2522">
        <v>258</v>
      </c>
      <c r="C2522" t="s">
        <v>132</v>
      </c>
      <c r="D2522">
        <v>1984</v>
      </c>
      <c r="E2522" t="s">
        <v>3211</v>
      </c>
      <c r="I2522">
        <v>23.982575000000001</v>
      </c>
      <c r="O2522">
        <v>51.085120000000003</v>
      </c>
      <c r="P2522">
        <v>8.7962077999999995</v>
      </c>
      <c r="Q2522" t="s">
        <v>6</v>
      </c>
      <c r="R2522" t="s">
        <v>6</v>
      </c>
      <c r="S2522" t="s">
        <v>6</v>
      </c>
      <c r="T2522" t="s">
        <v>531</v>
      </c>
      <c r="U2522" t="s">
        <v>531</v>
      </c>
      <c r="V2522" t="s">
        <v>531</v>
      </c>
      <c r="W2522" t="s">
        <v>6</v>
      </c>
      <c r="X2522" t="s">
        <v>6</v>
      </c>
      <c r="Y2522" t="s">
        <v>6</v>
      </c>
      <c r="Z2522" t="s">
        <v>6</v>
      </c>
      <c r="AA2522" t="s">
        <v>6</v>
      </c>
      <c r="AB2522" t="s">
        <v>543</v>
      </c>
      <c r="AC2522" t="s">
        <v>567</v>
      </c>
    </row>
    <row r="2523" spans="1:29" x14ac:dyDescent="0.25">
      <c r="A2523" t="s">
        <v>343</v>
      </c>
      <c r="B2523">
        <v>258</v>
      </c>
      <c r="C2523" t="s">
        <v>132</v>
      </c>
      <c r="D2523">
        <v>1985</v>
      </c>
      <c r="E2523" t="s">
        <v>3212</v>
      </c>
      <c r="I2523">
        <v>22.393678000000001</v>
      </c>
      <c r="O2523">
        <v>64.585909000000001</v>
      </c>
      <c r="P2523">
        <v>10.384541</v>
      </c>
      <c r="Q2523" t="s">
        <v>6</v>
      </c>
      <c r="R2523" t="s">
        <v>6</v>
      </c>
      <c r="S2523" t="s">
        <v>6</v>
      </c>
      <c r="T2523" t="s">
        <v>531</v>
      </c>
      <c r="U2523" t="s">
        <v>531</v>
      </c>
      <c r="V2523" t="s">
        <v>531</v>
      </c>
      <c r="W2523" t="s">
        <v>6</v>
      </c>
      <c r="X2523" t="s">
        <v>6</v>
      </c>
      <c r="Y2523" t="s">
        <v>6</v>
      </c>
      <c r="Z2523" t="s">
        <v>6</v>
      </c>
      <c r="AA2523" t="s">
        <v>6</v>
      </c>
      <c r="AB2523" t="s">
        <v>543</v>
      </c>
      <c r="AC2523" t="s">
        <v>567</v>
      </c>
    </row>
    <row r="2524" spans="1:29" x14ac:dyDescent="0.25">
      <c r="A2524" t="s">
        <v>343</v>
      </c>
      <c r="B2524">
        <v>258</v>
      </c>
      <c r="C2524" t="s">
        <v>132</v>
      </c>
      <c r="D2524">
        <v>1986</v>
      </c>
      <c r="E2524" t="s">
        <v>3213</v>
      </c>
      <c r="I2524">
        <v>17.407208000000001</v>
      </c>
      <c r="O2524">
        <v>53.891295</v>
      </c>
      <c r="P2524">
        <v>14.711124</v>
      </c>
      <c r="Q2524" t="s">
        <v>6</v>
      </c>
      <c r="R2524" t="s">
        <v>6</v>
      </c>
      <c r="S2524" t="s">
        <v>6</v>
      </c>
      <c r="T2524" t="s">
        <v>531</v>
      </c>
      <c r="U2524" t="s">
        <v>531</v>
      </c>
      <c r="V2524" t="s">
        <v>531</v>
      </c>
      <c r="W2524" t="s">
        <v>6</v>
      </c>
      <c r="X2524" t="s">
        <v>6</v>
      </c>
      <c r="Y2524" t="s">
        <v>6</v>
      </c>
      <c r="Z2524" t="s">
        <v>6</v>
      </c>
      <c r="AA2524" t="s">
        <v>6</v>
      </c>
      <c r="AB2524" t="s">
        <v>543</v>
      </c>
      <c r="AC2524" t="s">
        <v>567</v>
      </c>
    </row>
    <row r="2525" spans="1:29" x14ac:dyDescent="0.25">
      <c r="A2525" t="s">
        <v>343</v>
      </c>
      <c r="B2525">
        <v>258</v>
      </c>
      <c r="C2525" t="s">
        <v>132</v>
      </c>
      <c r="D2525">
        <v>1987</v>
      </c>
      <c r="E2525" t="s">
        <v>3214</v>
      </c>
      <c r="I2525">
        <v>19.373429000000002</v>
      </c>
      <c r="O2525">
        <v>54.028458999999998</v>
      </c>
      <c r="P2525">
        <v>16.450906</v>
      </c>
      <c r="Q2525" t="s">
        <v>6</v>
      </c>
      <c r="R2525" t="s">
        <v>6</v>
      </c>
      <c r="S2525" t="s">
        <v>6</v>
      </c>
      <c r="T2525" t="s">
        <v>531</v>
      </c>
      <c r="U2525" t="s">
        <v>531</v>
      </c>
      <c r="V2525" t="s">
        <v>531</v>
      </c>
      <c r="W2525" t="s">
        <v>6</v>
      </c>
      <c r="X2525" t="s">
        <v>6</v>
      </c>
      <c r="Y2525" t="s">
        <v>6</v>
      </c>
      <c r="Z2525" t="s">
        <v>6</v>
      </c>
      <c r="AA2525" t="s">
        <v>6</v>
      </c>
      <c r="AB2525" t="s">
        <v>543</v>
      </c>
      <c r="AC2525" t="s">
        <v>567</v>
      </c>
    </row>
    <row r="2526" spans="1:29" x14ac:dyDescent="0.25">
      <c r="A2526" t="s">
        <v>343</v>
      </c>
      <c r="B2526">
        <v>258</v>
      </c>
      <c r="C2526" t="s">
        <v>132</v>
      </c>
      <c r="D2526">
        <v>1988</v>
      </c>
      <c r="E2526" t="s">
        <v>3215</v>
      </c>
      <c r="I2526">
        <v>19.097125999999999</v>
      </c>
      <c r="O2526">
        <v>48.324471000000003</v>
      </c>
      <c r="P2526">
        <v>19.083159999999999</v>
      </c>
      <c r="Q2526" t="s">
        <v>6</v>
      </c>
      <c r="R2526" t="s">
        <v>6</v>
      </c>
      <c r="S2526" t="s">
        <v>6</v>
      </c>
      <c r="T2526" t="s">
        <v>531</v>
      </c>
      <c r="U2526" t="s">
        <v>531</v>
      </c>
      <c r="V2526" t="s">
        <v>531</v>
      </c>
      <c r="W2526" t="s">
        <v>6</v>
      </c>
      <c r="X2526" t="s">
        <v>6</v>
      </c>
      <c r="Y2526" t="s">
        <v>6</v>
      </c>
      <c r="Z2526" t="s">
        <v>6</v>
      </c>
      <c r="AA2526" t="s">
        <v>6</v>
      </c>
      <c r="AB2526" t="s">
        <v>543</v>
      </c>
      <c r="AC2526" t="s">
        <v>567</v>
      </c>
    </row>
    <row r="2527" spans="1:29" x14ac:dyDescent="0.25">
      <c r="A2527" t="s">
        <v>343</v>
      </c>
      <c r="B2527">
        <v>258</v>
      </c>
      <c r="C2527" t="s">
        <v>132</v>
      </c>
      <c r="D2527">
        <v>1989</v>
      </c>
      <c r="E2527" t="s">
        <v>3216</v>
      </c>
      <c r="I2527">
        <v>18.237341000000001</v>
      </c>
      <c r="O2527">
        <v>48.102893000000002</v>
      </c>
      <c r="P2527">
        <v>21.999500999999999</v>
      </c>
      <c r="Q2527" t="s">
        <v>6</v>
      </c>
      <c r="R2527" t="s">
        <v>6</v>
      </c>
      <c r="S2527" t="s">
        <v>6</v>
      </c>
      <c r="T2527" t="s">
        <v>531</v>
      </c>
      <c r="U2527" t="s">
        <v>531</v>
      </c>
      <c r="V2527" t="s">
        <v>531</v>
      </c>
      <c r="W2527" t="s">
        <v>6</v>
      </c>
      <c r="X2527" t="s">
        <v>6</v>
      </c>
      <c r="Y2527" t="s">
        <v>6</v>
      </c>
      <c r="Z2527" t="s">
        <v>6</v>
      </c>
      <c r="AA2527" t="s">
        <v>6</v>
      </c>
      <c r="AB2527" t="s">
        <v>543</v>
      </c>
      <c r="AC2527" t="s">
        <v>567</v>
      </c>
    </row>
    <row r="2528" spans="1:29" x14ac:dyDescent="0.25">
      <c r="A2528" t="s">
        <v>343</v>
      </c>
      <c r="B2528">
        <v>258</v>
      </c>
      <c r="C2528" t="s">
        <v>132</v>
      </c>
      <c r="D2528">
        <v>1990</v>
      </c>
      <c r="E2528" t="s">
        <v>3217</v>
      </c>
      <c r="I2528">
        <v>16.628796999999999</v>
      </c>
      <c r="O2528">
        <v>47.626103000000001</v>
      </c>
      <c r="P2528">
        <v>31.875275999999999</v>
      </c>
      <c r="Q2528" t="s">
        <v>6</v>
      </c>
      <c r="R2528" t="s">
        <v>6</v>
      </c>
      <c r="S2528" t="s">
        <v>6</v>
      </c>
      <c r="T2528" t="s">
        <v>531</v>
      </c>
      <c r="U2528" t="s">
        <v>531</v>
      </c>
      <c r="V2528" t="s">
        <v>531</v>
      </c>
      <c r="W2528" t="s">
        <v>6</v>
      </c>
      <c r="X2528" t="s">
        <v>6</v>
      </c>
      <c r="Y2528" t="s">
        <v>6</v>
      </c>
      <c r="Z2528" t="s">
        <v>6</v>
      </c>
      <c r="AA2528" t="s">
        <v>6</v>
      </c>
      <c r="AB2528" t="s">
        <v>543</v>
      </c>
      <c r="AC2528" t="s">
        <v>567</v>
      </c>
    </row>
    <row r="2529" spans="1:29" x14ac:dyDescent="0.25">
      <c r="A2529" t="s">
        <v>343</v>
      </c>
      <c r="B2529">
        <v>258</v>
      </c>
      <c r="C2529" t="s">
        <v>132</v>
      </c>
      <c r="D2529">
        <v>1991</v>
      </c>
      <c r="E2529" t="s">
        <v>3218</v>
      </c>
      <c r="I2529">
        <v>14.094136000000001</v>
      </c>
      <c r="O2529">
        <v>37.513460000000002</v>
      </c>
      <c r="P2529">
        <v>43.687001000000002</v>
      </c>
      <c r="Q2529" t="s">
        <v>6</v>
      </c>
      <c r="R2529" t="s">
        <v>6</v>
      </c>
      <c r="S2529" t="s">
        <v>6</v>
      </c>
      <c r="T2529" t="s">
        <v>531</v>
      </c>
      <c r="U2529" t="s">
        <v>531</v>
      </c>
      <c r="V2529" t="s">
        <v>531</v>
      </c>
      <c r="W2529" t="s">
        <v>6</v>
      </c>
      <c r="X2529" t="s">
        <v>6</v>
      </c>
      <c r="Y2529" t="s">
        <v>6</v>
      </c>
      <c r="Z2529" t="s">
        <v>6</v>
      </c>
      <c r="AA2529" t="s">
        <v>6</v>
      </c>
      <c r="AB2529" t="s">
        <v>543</v>
      </c>
      <c r="AC2529" t="s">
        <v>567</v>
      </c>
    </row>
    <row r="2530" spans="1:29" x14ac:dyDescent="0.25">
      <c r="A2530" t="s">
        <v>343</v>
      </c>
      <c r="B2530">
        <v>258</v>
      </c>
      <c r="C2530" t="s">
        <v>132</v>
      </c>
      <c r="D2530">
        <v>1992</v>
      </c>
      <c r="E2530" t="s">
        <v>3219</v>
      </c>
      <c r="I2530">
        <v>17.104671</v>
      </c>
      <c r="O2530">
        <v>32.710787000000003</v>
      </c>
      <c r="P2530">
        <v>49.766629999999999</v>
      </c>
      <c r="Q2530" t="s">
        <v>6</v>
      </c>
      <c r="R2530" t="s">
        <v>6</v>
      </c>
      <c r="S2530" t="s">
        <v>6</v>
      </c>
      <c r="T2530" t="s">
        <v>531</v>
      </c>
      <c r="U2530" t="s">
        <v>531</v>
      </c>
      <c r="V2530" t="s">
        <v>531</v>
      </c>
      <c r="W2530" t="s">
        <v>6</v>
      </c>
      <c r="X2530" t="s">
        <v>6</v>
      </c>
      <c r="Y2530" t="s">
        <v>6</v>
      </c>
      <c r="Z2530" t="s">
        <v>6</v>
      </c>
      <c r="AA2530" t="s">
        <v>6</v>
      </c>
      <c r="AB2530" t="s">
        <v>543</v>
      </c>
      <c r="AC2530" t="s">
        <v>567</v>
      </c>
    </row>
    <row r="2531" spans="1:29" x14ac:dyDescent="0.25">
      <c r="A2531" t="s">
        <v>343</v>
      </c>
      <c r="B2531">
        <v>258</v>
      </c>
      <c r="C2531" t="s">
        <v>132</v>
      </c>
      <c r="D2531">
        <v>1993</v>
      </c>
      <c r="E2531" t="s">
        <v>3220</v>
      </c>
      <c r="I2531">
        <v>16.491178000000001</v>
      </c>
      <c r="O2531">
        <v>29.503788</v>
      </c>
      <c r="P2531">
        <v>58.954735999999997</v>
      </c>
      <c r="Q2531" t="s">
        <v>6</v>
      </c>
      <c r="R2531" t="s">
        <v>6</v>
      </c>
      <c r="S2531" t="s">
        <v>6</v>
      </c>
      <c r="T2531" t="s">
        <v>531</v>
      </c>
      <c r="U2531" t="s">
        <v>531</v>
      </c>
      <c r="V2531" t="s">
        <v>531</v>
      </c>
      <c r="W2531" t="s">
        <v>6</v>
      </c>
      <c r="X2531" t="s">
        <v>6</v>
      </c>
      <c r="Y2531" t="s">
        <v>6</v>
      </c>
      <c r="Z2531" t="s">
        <v>6</v>
      </c>
      <c r="AA2531" t="s">
        <v>6</v>
      </c>
      <c r="AB2531" t="s">
        <v>543</v>
      </c>
      <c r="AC2531" t="s">
        <v>567</v>
      </c>
    </row>
    <row r="2532" spans="1:29" x14ac:dyDescent="0.25">
      <c r="A2532" t="s">
        <v>343</v>
      </c>
      <c r="B2532">
        <v>258</v>
      </c>
      <c r="C2532" t="s">
        <v>132</v>
      </c>
      <c r="D2532">
        <v>1994</v>
      </c>
      <c r="E2532" t="s">
        <v>3221</v>
      </c>
      <c r="I2532">
        <v>17.915317000000002</v>
      </c>
      <c r="O2532">
        <v>27.198535</v>
      </c>
      <c r="P2532">
        <v>68.180875</v>
      </c>
      <c r="Q2532" t="s">
        <v>6</v>
      </c>
      <c r="R2532" t="s">
        <v>6</v>
      </c>
      <c r="S2532" t="s">
        <v>6</v>
      </c>
      <c r="T2532" t="s">
        <v>531</v>
      </c>
      <c r="U2532" t="s">
        <v>531</v>
      </c>
      <c r="V2532" t="s">
        <v>531</v>
      </c>
      <c r="W2532" t="s">
        <v>6</v>
      </c>
      <c r="X2532" t="s">
        <v>6</v>
      </c>
      <c r="Y2532" t="s">
        <v>6</v>
      </c>
      <c r="Z2532" t="s">
        <v>6</v>
      </c>
      <c r="AA2532" t="s">
        <v>6</v>
      </c>
      <c r="AB2532" t="s">
        <v>543</v>
      </c>
      <c r="AC2532" t="s">
        <v>567</v>
      </c>
    </row>
    <row r="2533" spans="1:29" x14ac:dyDescent="0.25">
      <c r="A2533" t="s">
        <v>343</v>
      </c>
      <c r="B2533">
        <v>258</v>
      </c>
      <c r="C2533" t="s">
        <v>132</v>
      </c>
      <c r="D2533">
        <v>1995</v>
      </c>
      <c r="E2533" t="s">
        <v>3222</v>
      </c>
      <c r="I2533">
        <v>23.110327000000002</v>
      </c>
      <c r="O2533">
        <v>23.619662000000002</v>
      </c>
      <c r="P2533">
        <v>77.361553000000001</v>
      </c>
      <c r="Q2533" t="s">
        <v>6</v>
      </c>
      <c r="R2533" t="s">
        <v>6</v>
      </c>
      <c r="S2533" t="s">
        <v>6</v>
      </c>
      <c r="T2533" t="s">
        <v>531</v>
      </c>
      <c r="U2533" t="s">
        <v>531</v>
      </c>
      <c r="V2533" t="s">
        <v>531</v>
      </c>
      <c r="W2533" t="s">
        <v>6</v>
      </c>
      <c r="X2533" t="s">
        <v>6</v>
      </c>
      <c r="Y2533" t="s">
        <v>6</v>
      </c>
      <c r="Z2533" t="s">
        <v>6</v>
      </c>
      <c r="AA2533" t="s">
        <v>6</v>
      </c>
      <c r="AB2533" t="s">
        <v>543</v>
      </c>
      <c r="AC2533" t="s">
        <v>567</v>
      </c>
    </row>
    <row r="2534" spans="1:29" x14ac:dyDescent="0.25">
      <c r="A2534" t="s">
        <v>343</v>
      </c>
      <c r="B2534">
        <v>258</v>
      </c>
      <c r="C2534" t="s">
        <v>132</v>
      </c>
      <c r="D2534">
        <v>1996</v>
      </c>
      <c r="E2534" t="s">
        <v>3223</v>
      </c>
      <c r="I2534">
        <v>24.509547999999999</v>
      </c>
      <c r="O2534">
        <v>21.235861</v>
      </c>
      <c r="P2534">
        <v>86.603465999999997</v>
      </c>
      <c r="Q2534" t="s">
        <v>6</v>
      </c>
      <c r="R2534" t="s">
        <v>6</v>
      </c>
      <c r="S2534" t="s">
        <v>6</v>
      </c>
      <c r="T2534" t="s">
        <v>531</v>
      </c>
      <c r="U2534" t="s">
        <v>531</v>
      </c>
      <c r="V2534" t="s">
        <v>531</v>
      </c>
      <c r="W2534" t="s">
        <v>6</v>
      </c>
      <c r="X2534" t="s">
        <v>6</v>
      </c>
      <c r="Y2534" t="s">
        <v>6</v>
      </c>
      <c r="Z2534" t="s">
        <v>6</v>
      </c>
      <c r="AA2534" t="s">
        <v>6</v>
      </c>
      <c r="AB2534" t="s">
        <v>543</v>
      </c>
      <c r="AC2534" t="s">
        <v>567</v>
      </c>
    </row>
    <row r="2535" spans="1:29" x14ac:dyDescent="0.25">
      <c r="A2535" t="s">
        <v>343</v>
      </c>
      <c r="B2535">
        <v>258</v>
      </c>
      <c r="C2535" t="s">
        <v>132</v>
      </c>
      <c r="D2535">
        <v>1997</v>
      </c>
      <c r="E2535" t="s">
        <v>3224</v>
      </c>
      <c r="I2535">
        <v>25.762288000000002</v>
      </c>
      <c r="O2535">
        <v>19.276726</v>
      </c>
      <c r="P2535">
        <v>97.642645000000002</v>
      </c>
      <c r="Q2535" t="s">
        <v>6</v>
      </c>
      <c r="R2535" t="s">
        <v>6</v>
      </c>
      <c r="S2535" t="s">
        <v>6</v>
      </c>
      <c r="T2535" t="s">
        <v>531</v>
      </c>
      <c r="U2535" t="s">
        <v>531</v>
      </c>
      <c r="V2535" t="s">
        <v>531</v>
      </c>
      <c r="W2535" t="s">
        <v>6</v>
      </c>
      <c r="X2535" t="s">
        <v>6</v>
      </c>
      <c r="Y2535" t="s">
        <v>6</v>
      </c>
      <c r="Z2535" t="s">
        <v>6</v>
      </c>
      <c r="AA2535" t="s">
        <v>6</v>
      </c>
      <c r="AB2535" t="s">
        <v>543</v>
      </c>
      <c r="AC2535" t="s">
        <v>567</v>
      </c>
    </row>
    <row r="2536" spans="1:29" x14ac:dyDescent="0.25">
      <c r="A2536" t="s">
        <v>343</v>
      </c>
      <c r="B2536">
        <v>258</v>
      </c>
      <c r="C2536" t="s">
        <v>132</v>
      </c>
      <c r="D2536">
        <v>1998</v>
      </c>
      <c r="E2536" t="s">
        <v>3225</v>
      </c>
      <c r="I2536">
        <v>27.284372999999999</v>
      </c>
      <c r="O2536">
        <v>19.140848999999999</v>
      </c>
      <c r="P2536">
        <v>111.82299</v>
      </c>
      <c r="Q2536" t="s">
        <v>6</v>
      </c>
      <c r="R2536" t="s">
        <v>6</v>
      </c>
      <c r="S2536" t="s">
        <v>6</v>
      </c>
      <c r="T2536" t="s">
        <v>531</v>
      </c>
      <c r="U2536" t="s">
        <v>531</v>
      </c>
      <c r="V2536" t="s">
        <v>531</v>
      </c>
      <c r="W2536" t="s">
        <v>6</v>
      </c>
      <c r="X2536" t="s">
        <v>6</v>
      </c>
      <c r="Y2536" t="s">
        <v>6</v>
      </c>
      <c r="Z2536" t="s">
        <v>6</v>
      </c>
      <c r="AA2536" t="s">
        <v>6</v>
      </c>
      <c r="AB2536" t="s">
        <v>543</v>
      </c>
      <c r="AC2536" t="s">
        <v>567</v>
      </c>
    </row>
    <row r="2537" spans="1:29" x14ac:dyDescent="0.25">
      <c r="A2537" t="s">
        <v>343</v>
      </c>
      <c r="B2537">
        <v>258</v>
      </c>
      <c r="C2537" t="s">
        <v>132</v>
      </c>
      <c r="D2537">
        <v>1999</v>
      </c>
      <c r="E2537" t="s">
        <v>3226</v>
      </c>
      <c r="I2537">
        <v>28.479990000000001</v>
      </c>
      <c r="O2537">
        <v>22.366142</v>
      </c>
      <c r="P2537">
        <v>121.79635</v>
      </c>
      <c r="Q2537" t="s">
        <v>6</v>
      </c>
      <c r="R2537" t="s">
        <v>6</v>
      </c>
      <c r="S2537" t="s">
        <v>6</v>
      </c>
      <c r="T2537" t="s">
        <v>531</v>
      </c>
      <c r="U2537" t="s">
        <v>531</v>
      </c>
      <c r="V2537" t="s">
        <v>531</v>
      </c>
      <c r="W2537" t="s">
        <v>6</v>
      </c>
      <c r="X2537" t="s">
        <v>6</v>
      </c>
      <c r="Y2537" t="s">
        <v>6</v>
      </c>
      <c r="Z2537" t="s">
        <v>6</v>
      </c>
      <c r="AA2537" t="s">
        <v>6</v>
      </c>
      <c r="AB2537" t="s">
        <v>543</v>
      </c>
      <c r="AC2537" t="s">
        <v>567</v>
      </c>
    </row>
    <row r="2538" spans="1:29" x14ac:dyDescent="0.25">
      <c r="A2538" t="s">
        <v>343</v>
      </c>
      <c r="B2538">
        <v>258</v>
      </c>
      <c r="C2538" t="s">
        <v>132</v>
      </c>
      <c r="D2538">
        <v>2000</v>
      </c>
      <c r="E2538" t="s">
        <v>3227</v>
      </c>
      <c r="I2538">
        <v>29.478477000000002</v>
      </c>
      <c r="O2538">
        <v>21.844163999999999</v>
      </c>
      <c r="P2538">
        <v>133.42746</v>
      </c>
      <c r="Q2538" t="s">
        <v>6</v>
      </c>
      <c r="R2538" t="s">
        <v>6</v>
      </c>
      <c r="S2538" t="s">
        <v>6</v>
      </c>
      <c r="T2538" t="s">
        <v>531</v>
      </c>
      <c r="U2538" t="s">
        <v>531</v>
      </c>
      <c r="V2538" t="s">
        <v>531</v>
      </c>
      <c r="W2538" t="s">
        <v>6</v>
      </c>
      <c r="X2538" t="s">
        <v>6</v>
      </c>
      <c r="Y2538" t="s">
        <v>6</v>
      </c>
      <c r="Z2538" t="s">
        <v>6</v>
      </c>
      <c r="AA2538" t="s">
        <v>6</v>
      </c>
      <c r="AB2538" t="s">
        <v>543</v>
      </c>
      <c r="AC2538" t="s">
        <v>567</v>
      </c>
    </row>
    <row r="2539" spans="1:29" x14ac:dyDescent="0.25">
      <c r="A2539" t="s">
        <v>343</v>
      </c>
      <c r="B2539">
        <v>258</v>
      </c>
      <c r="C2539" t="s">
        <v>132</v>
      </c>
      <c r="D2539">
        <v>2001</v>
      </c>
      <c r="E2539" t="s">
        <v>3228</v>
      </c>
      <c r="I2539">
        <v>30.540559999999999</v>
      </c>
      <c r="O2539">
        <v>21.963857000000001</v>
      </c>
      <c r="P2539">
        <v>146.97790000000001</v>
      </c>
      <c r="Q2539" t="s">
        <v>6</v>
      </c>
      <c r="R2539" t="s">
        <v>6</v>
      </c>
      <c r="S2539" t="s">
        <v>6</v>
      </c>
      <c r="T2539" t="s">
        <v>531</v>
      </c>
      <c r="U2539" t="s">
        <v>531</v>
      </c>
      <c r="V2539" t="s">
        <v>531</v>
      </c>
      <c r="W2539" t="s">
        <v>6</v>
      </c>
      <c r="X2539" t="s">
        <v>6</v>
      </c>
      <c r="Y2539" t="s">
        <v>6</v>
      </c>
      <c r="Z2539" t="s">
        <v>6</v>
      </c>
      <c r="AA2539" t="s">
        <v>6</v>
      </c>
      <c r="AB2539" t="s">
        <v>543</v>
      </c>
      <c r="AC2539" t="s">
        <v>567</v>
      </c>
    </row>
    <row r="2540" spans="1:29" x14ac:dyDescent="0.25">
      <c r="A2540" t="s">
        <v>343</v>
      </c>
      <c r="B2540">
        <v>258</v>
      </c>
      <c r="C2540" t="s">
        <v>132</v>
      </c>
      <c r="D2540">
        <v>2002</v>
      </c>
      <c r="E2540" t="s">
        <v>3229</v>
      </c>
      <c r="I2540">
        <v>26.965727000000001</v>
      </c>
      <c r="O2540">
        <v>20.04195</v>
      </c>
      <c r="P2540">
        <v>162.5068</v>
      </c>
      <c r="Q2540" t="s">
        <v>6</v>
      </c>
      <c r="R2540" t="s">
        <v>6</v>
      </c>
      <c r="S2540" t="s">
        <v>6</v>
      </c>
      <c r="T2540" t="s">
        <v>531</v>
      </c>
      <c r="U2540" t="s">
        <v>531</v>
      </c>
      <c r="V2540" t="s">
        <v>531</v>
      </c>
      <c r="W2540" t="s">
        <v>6</v>
      </c>
      <c r="X2540" t="s">
        <v>6</v>
      </c>
      <c r="Y2540" t="s">
        <v>6</v>
      </c>
      <c r="Z2540" t="s">
        <v>6</v>
      </c>
      <c r="AA2540" t="s">
        <v>6</v>
      </c>
      <c r="AB2540" t="s">
        <v>543</v>
      </c>
      <c r="AC2540" t="s">
        <v>567</v>
      </c>
    </row>
    <row r="2541" spans="1:29" x14ac:dyDescent="0.25">
      <c r="A2541" t="s">
        <v>343</v>
      </c>
      <c r="B2541">
        <v>258</v>
      </c>
      <c r="C2541" t="s">
        <v>132</v>
      </c>
      <c r="D2541">
        <v>2003</v>
      </c>
      <c r="E2541" t="s">
        <v>3230</v>
      </c>
      <c r="I2541">
        <v>30.920031000000002</v>
      </c>
      <c r="O2541">
        <v>22.154143999999999</v>
      </c>
      <c r="P2541">
        <v>174.04409999999999</v>
      </c>
      <c r="Q2541" t="s">
        <v>6</v>
      </c>
      <c r="R2541" t="s">
        <v>6</v>
      </c>
      <c r="S2541" t="s">
        <v>6</v>
      </c>
      <c r="T2541" t="s">
        <v>531</v>
      </c>
      <c r="U2541" t="s">
        <v>531</v>
      </c>
      <c r="V2541" t="s">
        <v>531</v>
      </c>
      <c r="W2541" t="s">
        <v>6</v>
      </c>
      <c r="X2541" t="s">
        <v>6</v>
      </c>
      <c r="Y2541" t="s">
        <v>6</v>
      </c>
      <c r="Z2541" t="s">
        <v>6</v>
      </c>
      <c r="AA2541" t="s">
        <v>6</v>
      </c>
      <c r="AB2541" t="s">
        <v>543</v>
      </c>
      <c r="AC2541" t="s">
        <v>567</v>
      </c>
    </row>
    <row r="2542" spans="1:29" x14ac:dyDescent="0.25">
      <c r="A2542" t="s">
        <v>343</v>
      </c>
      <c r="B2542">
        <v>258</v>
      </c>
      <c r="C2542" t="s">
        <v>132</v>
      </c>
      <c r="D2542">
        <v>2004</v>
      </c>
      <c r="E2542" t="s">
        <v>3231</v>
      </c>
      <c r="I2542">
        <v>31.002459999999999</v>
      </c>
      <c r="O2542">
        <v>22.764845999999999</v>
      </c>
      <c r="P2542">
        <v>190.44</v>
      </c>
      <c r="Q2542" t="s">
        <v>6</v>
      </c>
      <c r="R2542" t="s">
        <v>6</v>
      </c>
      <c r="S2542" t="s">
        <v>6</v>
      </c>
      <c r="T2542" t="s">
        <v>531</v>
      </c>
      <c r="U2542" t="s">
        <v>531</v>
      </c>
      <c r="V2542" t="s">
        <v>531</v>
      </c>
      <c r="W2542" t="s">
        <v>6</v>
      </c>
      <c r="X2542" t="s">
        <v>6</v>
      </c>
      <c r="Y2542" t="s">
        <v>6</v>
      </c>
      <c r="Z2542" t="s">
        <v>6</v>
      </c>
      <c r="AA2542" t="s">
        <v>6</v>
      </c>
      <c r="AB2542" t="s">
        <v>543</v>
      </c>
      <c r="AC2542" t="s">
        <v>567</v>
      </c>
    </row>
    <row r="2543" spans="1:29" x14ac:dyDescent="0.25">
      <c r="A2543" t="s">
        <v>343</v>
      </c>
      <c r="B2543">
        <v>258</v>
      </c>
      <c r="C2543" t="s">
        <v>132</v>
      </c>
      <c r="D2543">
        <v>2005</v>
      </c>
      <c r="E2543" t="s">
        <v>3232</v>
      </c>
      <c r="I2543">
        <v>29.890143999999999</v>
      </c>
      <c r="O2543">
        <v>21.586279000000001</v>
      </c>
      <c r="P2543">
        <v>207.72900000000001</v>
      </c>
      <c r="Q2543" t="s">
        <v>6</v>
      </c>
      <c r="R2543" t="s">
        <v>6</v>
      </c>
      <c r="S2543" t="s">
        <v>6</v>
      </c>
      <c r="T2543" t="s">
        <v>531</v>
      </c>
      <c r="U2543" t="s">
        <v>531</v>
      </c>
      <c r="V2543" t="s">
        <v>531</v>
      </c>
      <c r="W2543" t="s">
        <v>6</v>
      </c>
      <c r="X2543" t="s">
        <v>6</v>
      </c>
      <c r="Y2543" t="s">
        <v>6</v>
      </c>
      <c r="Z2543" t="s">
        <v>6</v>
      </c>
      <c r="AA2543" t="s">
        <v>6</v>
      </c>
      <c r="AB2543" t="s">
        <v>543</v>
      </c>
      <c r="AC2543" t="s">
        <v>567</v>
      </c>
    </row>
    <row r="2544" spans="1:29" x14ac:dyDescent="0.25">
      <c r="A2544" t="s">
        <v>343</v>
      </c>
      <c r="B2544">
        <v>258</v>
      </c>
      <c r="C2544" t="s">
        <v>132</v>
      </c>
      <c r="D2544">
        <v>2006</v>
      </c>
      <c r="E2544" t="s">
        <v>3233</v>
      </c>
      <c r="I2544">
        <v>33.960576000000003</v>
      </c>
      <c r="O2544">
        <v>21.877317000000001</v>
      </c>
      <c r="P2544">
        <v>229.83609999999999</v>
      </c>
      <c r="Q2544" t="s">
        <v>6</v>
      </c>
      <c r="R2544" t="s">
        <v>6</v>
      </c>
      <c r="S2544" t="s">
        <v>6</v>
      </c>
      <c r="T2544" t="s">
        <v>531</v>
      </c>
      <c r="U2544" t="s">
        <v>531</v>
      </c>
      <c r="V2544" t="s">
        <v>531</v>
      </c>
      <c r="W2544" t="s">
        <v>6</v>
      </c>
      <c r="X2544" t="s">
        <v>6</v>
      </c>
      <c r="Y2544" t="s">
        <v>6</v>
      </c>
      <c r="Z2544" t="s">
        <v>6</v>
      </c>
      <c r="AA2544" t="s">
        <v>6</v>
      </c>
      <c r="AB2544" t="s">
        <v>543</v>
      </c>
      <c r="AC2544" t="s">
        <v>567</v>
      </c>
    </row>
    <row r="2545" spans="1:29" x14ac:dyDescent="0.25">
      <c r="A2545" t="s">
        <v>343</v>
      </c>
      <c r="B2545">
        <v>258</v>
      </c>
      <c r="C2545" t="s">
        <v>132</v>
      </c>
      <c r="D2545">
        <v>2007</v>
      </c>
      <c r="E2545" t="s">
        <v>3234</v>
      </c>
      <c r="I2545">
        <v>36.94</v>
      </c>
      <c r="O2545">
        <v>21.630697999999999</v>
      </c>
      <c r="P2545">
        <v>261.76</v>
      </c>
      <c r="Q2545" t="s">
        <v>6</v>
      </c>
      <c r="R2545" t="s">
        <v>6</v>
      </c>
      <c r="S2545" t="s">
        <v>6</v>
      </c>
      <c r="T2545" t="s">
        <v>531</v>
      </c>
      <c r="U2545" t="s">
        <v>531</v>
      </c>
      <c r="V2545" t="s">
        <v>531</v>
      </c>
      <c r="W2545" t="s">
        <v>6</v>
      </c>
      <c r="X2545" t="s">
        <v>6</v>
      </c>
      <c r="Y2545" t="s">
        <v>6</v>
      </c>
      <c r="Z2545" t="s">
        <v>6</v>
      </c>
      <c r="AA2545" t="s">
        <v>6</v>
      </c>
      <c r="AB2545" t="s">
        <v>543</v>
      </c>
      <c r="AC2545" t="s">
        <v>567</v>
      </c>
    </row>
    <row r="2546" spans="1:29" x14ac:dyDescent="0.25">
      <c r="A2546" t="s">
        <v>343</v>
      </c>
      <c r="B2546">
        <v>258</v>
      </c>
      <c r="C2546" t="s">
        <v>132</v>
      </c>
      <c r="D2546">
        <v>2008</v>
      </c>
      <c r="E2546" t="s">
        <v>3235</v>
      </c>
      <c r="I2546">
        <v>36.809818</v>
      </c>
      <c r="O2546">
        <v>20.054428000000001</v>
      </c>
      <c r="P2546">
        <v>295.87146000000001</v>
      </c>
      <c r="Q2546" t="s">
        <v>6</v>
      </c>
      <c r="R2546" t="s">
        <v>6</v>
      </c>
      <c r="S2546" t="s">
        <v>6</v>
      </c>
      <c r="T2546" t="s">
        <v>531</v>
      </c>
      <c r="U2546" t="s">
        <v>531</v>
      </c>
      <c r="V2546" t="s">
        <v>531</v>
      </c>
      <c r="W2546" t="s">
        <v>6</v>
      </c>
      <c r="X2546" t="s">
        <v>6</v>
      </c>
      <c r="Y2546" t="s">
        <v>6</v>
      </c>
      <c r="Z2546" t="s">
        <v>6</v>
      </c>
      <c r="AA2546" t="s">
        <v>6</v>
      </c>
      <c r="AB2546" t="s">
        <v>543</v>
      </c>
      <c r="AC2546" t="s">
        <v>567</v>
      </c>
    </row>
    <row r="2547" spans="1:29" x14ac:dyDescent="0.25">
      <c r="A2547" t="s">
        <v>343</v>
      </c>
      <c r="B2547">
        <v>258</v>
      </c>
      <c r="C2547" t="s">
        <v>132</v>
      </c>
      <c r="D2547">
        <v>2009</v>
      </c>
      <c r="E2547" t="s">
        <v>3236</v>
      </c>
      <c r="I2547">
        <v>35.520389000000002</v>
      </c>
      <c r="O2547">
        <v>22.998501999999998</v>
      </c>
      <c r="P2547">
        <v>307.96663000000001</v>
      </c>
      <c r="Q2547" t="s">
        <v>6</v>
      </c>
      <c r="R2547" t="s">
        <v>6</v>
      </c>
      <c r="S2547" t="s">
        <v>6</v>
      </c>
      <c r="T2547" t="s">
        <v>531</v>
      </c>
      <c r="U2547" t="s">
        <v>531</v>
      </c>
      <c r="V2547" t="s">
        <v>531</v>
      </c>
      <c r="W2547" t="s">
        <v>6</v>
      </c>
      <c r="X2547" t="s">
        <v>6</v>
      </c>
      <c r="Y2547" t="s">
        <v>6</v>
      </c>
      <c r="Z2547" t="s">
        <v>6</v>
      </c>
      <c r="AA2547" t="s">
        <v>6</v>
      </c>
      <c r="AB2547" t="s">
        <v>543</v>
      </c>
      <c r="AC2547" t="s">
        <v>567</v>
      </c>
    </row>
    <row r="2548" spans="1:29" x14ac:dyDescent="0.25">
      <c r="A2548" t="s">
        <v>343</v>
      </c>
      <c r="B2548">
        <v>258</v>
      </c>
      <c r="C2548" t="s">
        <v>132</v>
      </c>
      <c r="D2548">
        <v>2010</v>
      </c>
      <c r="E2548" t="s">
        <v>3237</v>
      </c>
      <c r="I2548">
        <v>34.379649000000001</v>
      </c>
      <c r="O2548">
        <v>24.490513</v>
      </c>
      <c r="P2548">
        <v>333.09339999999997</v>
      </c>
      <c r="Q2548" t="s">
        <v>6</v>
      </c>
      <c r="R2548" t="s">
        <v>6</v>
      </c>
      <c r="S2548" t="s">
        <v>6</v>
      </c>
      <c r="T2548" t="s">
        <v>531</v>
      </c>
      <c r="U2548" t="s">
        <v>531</v>
      </c>
      <c r="V2548" t="s">
        <v>531</v>
      </c>
      <c r="W2548" t="s">
        <v>6</v>
      </c>
      <c r="X2548" t="s">
        <v>6</v>
      </c>
      <c r="Y2548" t="s">
        <v>6</v>
      </c>
      <c r="Z2548" t="s">
        <v>6</v>
      </c>
      <c r="AA2548" t="s">
        <v>6</v>
      </c>
      <c r="AB2548" t="s">
        <v>543</v>
      </c>
      <c r="AC2548" t="s">
        <v>567</v>
      </c>
    </row>
    <row r="2549" spans="1:29" x14ac:dyDescent="0.25">
      <c r="A2549" t="s">
        <v>343</v>
      </c>
      <c r="B2549">
        <v>258</v>
      </c>
      <c r="C2549" t="s">
        <v>132</v>
      </c>
      <c r="D2549">
        <v>2011</v>
      </c>
      <c r="E2549" t="s">
        <v>3238</v>
      </c>
      <c r="I2549">
        <v>35.639851</v>
      </c>
      <c r="O2549">
        <v>23.907599999999999</v>
      </c>
      <c r="P2549">
        <v>371.01155</v>
      </c>
      <c r="Q2549" t="s">
        <v>6</v>
      </c>
      <c r="R2549" t="s">
        <v>6</v>
      </c>
      <c r="S2549" t="s">
        <v>6</v>
      </c>
      <c r="T2549" t="s">
        <v>531</v>
      </c>
      <c r="U2549" t="s">
        <v>531</v>
      </c>
      <c r="V2549" t="s">
        <v>531</v>
      </c>
      <c r="W2549" t="s">
        <v>6</v>
      </c>
      <c r="X2549" t="s">
        <v>6</v>
      </c>
      <c r="Y2549" t="s">
        <v>6</v>
      </c>
      <c r="Z2549" t="s">
        <v>6</v>
      </c>
      <c r="AA2549" t="s">
        <v>6</v>
      </c>
      <c r="AB2549" t="s">
        <v>543</v>
      </c>
      <c r="AC2549" t="s">
        <v>567</v>
      </c>
    </row>
    <row r="2550" spans="1:29" x14ac:dyDescent="0.25">
      <c r="A2550" t="s">
        <v>343</v>
      </c>
      <c r="B2550">
        <v>258</v>
      </c>
      <c r="C2550" t="s">
        <v>132</v>
      </c>
      <c r="D2550">
        <v>2012</v>
      </c>
      <c r="E2550" t="s">
        <v>3239</v>
      </c>
      <c r="I2550">
        <v>37.419711999999997</v>
      </c>
      <c r="O2550">
        <v>24.439074999999999</v>
      </c>
      <c r="P2550">
        <v>394.72304000000003</v>
      </c>
      <c r="Q2550" t="s">
        <v>6</v>
      </c>
      <c r="R2550" t="s">
        <v>6</v>
      </c>
      <c r="S2550" t="s">
        <v>6</v>
      </c>
      <c r="T2550" t="s">
        <v>531</v>
      </c>
      <c r="U2550" t="s">
        <v>531</v>
      </c>
      <c r="V2550" t="s">
        <v>531</v>
      </c>
      <c r="W2550" t="s">
        <v>6</v>
      </c>
      <c r="X2550" t="s">
        <v>6</v>
      </c>
      <c r="Y2550" t="s">
        <v>6</v>
      </c>
      <c r="Z2550" t="s">
        <v>6</v>
      </c>
      <c r="AA2550" t="s">
        <v>6</v>
      </c>
      <c r="AB2550" t="s">
        <v>543</v>
      </c>
      <c r="AC2550" t="s">
        <v>567</v>
      </c>
    </row>
    <row r="2551" spans="1:29" x14ac:dyDescent="0.25">
      <c r="A2551" t="s">
        <v>343</v>
      </c>
      <c r="B2551">
        <v>258</v>
      </c>
      <c r="C2551" t="s">
        <v>132</v>
      </c>
      <c r="D2551">
        <v>2013</v>
      </c>
      <c r="E2551" t="s">
        <v>3240</v>
      </c>
      <c r="I2551">
        <v>37.300198999999999</v>
      </c>
      <c r="O2551">
        <v>24.806218999999999</v>
      </c>
      <c r="P2551">
        <v>423.09773999999999</v>
      </c>
      <c r="Q2551" t="s">
        <v>6</v>
      </c>
      <c r="R2551" t="s">
        <v>6</v>
      </c>
      <c r="S2551" t="s">
        <v>6</v>
      </c>
      <c r="T2551" t="s">
        <v>531</v>
      </c>
      <c r="U2551" t="s">
        <v>531</v>
      </c>
      <c r="V2551" t="s">
        <v>531</v>
      </c>
      <c r="W2551" t="s">
        <v>6</v>
      </c>
      <c r="X2551" t="s">
        <v>6</v>
      </c>
      <c r="Y2551" t="s">
        <v>6</v>
      </c>
      <c r="Z2551" t="s">
        <v>6</v>
      </c>
      <c r="AA2551" t="s">
        <v>6</v>
      </c>
      <c r="AB2551" t="s">
        <v>543</v>
      </c>
      <c r="AC2551" t="s">
        <v>567</v>
      </c>
    </row>
    <row r="2552" spans="1:29" x14ac:dyDescent="0.25">
      <c r="A2552" t="s">
        <v>343</v>
      </c>
      <c r="B2552">
        <v>258</v>
      </c>
      <c r="C2552" t="s">
        <v>132</v>
      </c>
      <c r="D2552">
        <v>2014</v>
      </c>
      <c r="E2552" t="s">
        <v>3241</v>
      </c>
      <c r="I2552">
        <v>38.929763999999999</v>
      </c>
      <c r="O2552">
        <v>24.676310000000001</v>
      </c>
      <c r="P2552">
        <v>454.05275</v>
      </c>
      <c r="Q2552" t="s">
        <v>6</v>
      </c>
      <c r="R2552" t="s">
        <v>6</v>
      </c>
      <c r="S2552" t="s">
        <v>6</v>
      </c>
      <c r="T2552" t="s">
        <v>531</v>
      </c>
      <c r="U2552" t="s">
        <v>531</v>
      </c>
      <c r="V2552" t="s">
        <v>531</v>
      </c>
      <c r="W2552" t="s">
        <v>6</v>
      </c>
      <c r="X2552" t="s">
        <v>6</v>
      </c>
      <c r="Y2552" t="s">
        <v>6</v>
      </c>
      <c r="Z2552" t="s">
        <v>6</v>
      </c>
      <c r="AA2552" t="s">
        <v>6</v>
      </c>
      <c r="AB2552" t="s">
        <v>543</v>
      </c>
      <c r="AC2552" t="s">
        <v>567</v>
      </c>
    </row>
    <row r="2553" spans="1:29" x14ac:dyDescent="0.25">
      <c r="A2553" t="s">
        <v>343</v>
      </c>
      <c r="B2553">
        <v>258</v>
      </c>
      <c r="C2553" t="s">
        <v>132</v>
      </c>
      <c r="D2553">
        <v>2015</v>
      </c>
      <c r="E2553" t="s">
        <v>3242</v>
      </c>
      <c r="I2553">
        <v>41.090150999999999</v>
      </c>
      <c r="O2553">
        <v>24.371317999999999</v>
      </c>
      <c r="P2553">
        <v>488.12819999999999</v>
      </c>
      <c r="Q2553" t="s">
        <v>6</v>
      </c>
      <c r="R2553" t="s">
        <v>6</v>
      </c>
      <c r="S2553" t="s">
        <v>6</v>
      </c>
      <c r="T2553" t="s">
        <v>531</v>
      </c>
      <c r="U2553" t="s">
        <v>531</v>
      </c>
      <c r="V2553" t="s">
        <v>531</v>
      </c>
      <c r="W2553" t="s">
        <v>6</v>
      </c>
      <c r="X2553" t="s">
        <v>6</v>
      </c>
      <c r="Y2553" t="s">
        <v>6</v>
      </c>
      <c r="Z2553" t="s">
        <v>6</v>
      </c>
      <c r="AA2553" t="s">
        <v>6</v>
      </c>
      <c r="AB2553" t="s">
        <v>543</v>
      </c>
      <c r="AC2553" t="s">
        <v>567</v>
      </c>
    </row>
    <row r="2554" spans="1:29" x14ac:dyDescent="0.25">
      <c r="A2554" t="s">
        <v>343</v>
      </c>
      <c r="B2554">
        <v>258</v>
      </c>
      <c r="C2554" t="s">
        <v>132</v>
      </c>
      <c r="D2554">
        <v>2016</v>
      </c>
      <c r="E2554" t="s">
        <v>3243</v>
      </c>
      <c r="I2554">
        <v>40.420242000000002</v>
      </c>
      <c r="O2554">
        <v>24.255891999999999</v>
      </c>
      <c r="P2554">
        <v>521.83686999999998</v>
      </c>
      <c r="Q2554" t="s">
        <v>6</v>
      </c>
      <c r="R2554" t="s">
        <v>6</v>
      </c>
      <c r="S2554" t="s">
        <v>6</v>
      </c>
      <c r="T2554" t="s">
        <v>531</v>
      </c>
      <c r="U2554" t="s">
        <v>531</v>
      </c>
      <c r="V2554" t="s">
        <v>531</v>
      </c>
      <c r="W2554" t="s">
        <v>6</v>
      </c>
      <c r="X2554" t="s">
        <v>6</v>
      </c>
      <c r="Y2554" t="s">
        <v>6</v>
      </c>
      <c r="Z2554" t="s">
        <v>6</v>
      </c>
      <c r="AA2554" t="s">
        <v>6</v>
      </c>
      <c r="AB2554" t="s">
        <v>543</v>
      </c>
      <c r="AC2554" t="s">
        <v>567</v>
      </c>
    </row>
    <row r="2555" spans="1:29" x14ac:dyDescent="0.25">
      <c r="A2555" t="s">
        <v>343</v>
      </c>
      <c r="B2555">
        <v>258</v>
      </c>
      <c r="C2555" t="s">
        <v>132</v>
      </c>
      <c r="D2555">
        <v>2017</v>
      </c>
      <c r="E2555" t="s">
        <v>3244</v>
      </c>
      <c r="I2555">
        <v>39.320082999999997</v>
      </c>
      <c r="O2555">
        <v>23.916149000000001</v>
      </c>
      <c r="P2555">
        <v>555.64882</v>
      </c>
      <c r="Q2555" t="s">
        <v>6</v>
      </c>
      <c r="R2555" t="s">
        <v>6</v>
      </c>
      <c r="S2555" t="s">
        <v>6</v>
      </c>
      <c r="T2555" t="s">
        <v>531</v>
      </c>
      <c r="U2555" t="s">
        <v>531</v>
      </c>
      <c r="V2555" t="s">
        <v>531</v>
      </c>
      <c r="W2555" t="s">
        <v>6</v>
      </c>
      <c r="X2555" t="s">
        <v>6</v>
      </c>
      <c r="Y2555" t="s">
        <v>6</v>
      </c>
      <c r="Z2555" t="s">
        <v>6</v>
      </c>
      <c r="AA2555" t="s">
        <v>6</v>
      </c>
      <c r="AB2555" t="s">
        <v>543</v>
      </c>
      <c r="AC2555" t="s">
        <v>567</v>
      </c>
    </row>
    <row r="2556" spans="1:29" x14ac:dyDescent="0.25">
      <c r="A2556" t="s">
        <v>343</v>
      </c>
      <c r="B2556">
        <v>258</v>
      </c>
      <c r="C2556" t="s">
        <v>132</v>
      </c>
      <c r="D2556">
        <v>2018</v>
      </c>
      <c r="E2556" t="s">
        <v>3245</v>
      </c>
      <c r="I2556">
        <v>39.160015999999999</v>
      </c>
      <c r="O2556">
        <v>24.457229000000002</v>
      </c>
      <c r="P2556">
        <v>589.95975999999996</v>
      </c>
      <c r="Q2556" t="s">
        <v>6</v>
      </c>
      <c r="R2556" t="s">
        <v>6</v>
      </c>
      <c r="S2556" t="s">
        <v>6</v>
      </c>
      <c r="T2556" t="s">
        <v>531</v>
      </c>
      <c r="U2556" t="s">
        <v>531</v>
      </c>
      <c r="V2556" t="s">
        <v>531</v>
      </c>
      <c r="W2556" t="s">
        <v>6</v>
      </c>
      <c r="X2556" t="s">
        <v>6</v>
      </c>
      <c r="Y2556" t="s">
        <v>6</v>
      </c>
      <c r="Z2556" t="s">
        <v>6</v>
      </c>
      <c r="AA2556" t="s">
        <v>6</v>
      </c>
      <c r="AB2556" t="s">
        <v>543</v>
      </c>
      <c r="AC2556" t="s">
        <v>567</v>
      </c>
    </row>
    <row r="2557" spans="1:29" x14ac:dyDescent="0.25">
      <c r="A2557" t="s">
        <v>343</v>
      </c>
      <c r="B2557">
        <v>263</v>
      </c>
      <c r="C2557" t="s">
        <v>133</v>
      </c>
      <c r="D2557">
        <v>1950</v>
      </c>
      <c r="E2557" t="s">
        <v>3246</v>
      </c>
      <c r="Q2557" t="s">
        <v>6</v>
      </c>
      <c r="R2557" t="s">
        <v>6</v>
      </c>
      <c r="S2557" t="s">
        <v>6</v>
      </c>
      <c r="T2557" t="s">
        <v>3247</v>
      </c>
      <c r="U2557" t="s">
        <v>6</v>
      </c>
      <c r="V2557" t="s">
        <v>6</v>
      </c>
      <c r="W2557" t="s">
        <v>6</v>
      </c>
      <c r="X2557" t="s">
        <v>6</v>
      </c>
      <c r="Y2557" t="s">
        <v>6</v>
      </c>
      <c r="Z2557" t="s">
        <v>6</v>
      </c>
      <c r="AA2557" t="s">
        <v>6</v>
      </c>
      <c r="AB2557" t="s">
        <v>3248</v>
      </c>
      <c r="AC2557" t="s">
        <v>3249</v>
      </c>
    </row>
    <row r="2558" spans="1:29" x14ac:dyDescent="0.25">
      <c r="A2558" t="s">
        <v>343</v>
      </c>
      <c r="B2558">
        <v>263</v>
      </c>
      <c r="C2558" t="s">
        <v>133</v>
      </c>
      <c r="D2558">
        <v>1951</v>
      </c>
      <c r="E2558" t="s">
        <v>3250</v>
      </c>
      <c r="Q2558" t="s">
        <v>6</v>
      </c>
      <c r="R2558" t="s">
        <v>6</v>
      </c>
      <c r="S2558" t="s">
        <v>6</v>
      </c>
      <c r="T2558" t="s">
        <v>3247</v>
      </c>
      <c r="U2558" t="s">
        <v>6</v>
      </c>
      <c r="V2558" t="s">
        <v>6</v>
      </c>
      <c r="W2558" t="s">
        <v>6</v>
      </c>
      <c r="X2558" t="s">
        <v>6</v>
      </c>
      <c r="Y2558" t="s">
        <v>6</v>
      </c>
      <c r="Z2558" t="s">
        <v>6</v>
      </c>
      <c r="AA2558" t="s">
        <v>6</v>
      </c>
      <c r="AB2558" t="s">
        <v>3248</v>
      </c>
      <c r="AC2558" t="s">
        <v>3249</v>
      </c>
    </row>
    <row r="2559" spans="1:29" x14ac:dyDescent="0.25">
      <c r="A2559" t="s">
        <v>343</v>
      </c>
      <c r="B2559">
        <v>263</v>
      </c>
      <c r="C2559" t="s">
        <v>133</v>
      </c>
      <c r="D2559">
        <v>1952</v>
      </c>
      <c r="E2559" t="s">
        <v>3251</v>
      </c>
      <c r="Q2559" t="s">
        <v>6</v>
      </c>
      <c r="R2559" t="s">
        <v>6</v>
      </c>
      <c r="S2559" t="s">
        <v>6</v>
      </c>
      <c r="T2559" t="s">
        <v>3247</v>
      </c>
      <c r="U2559" t="s">
        <v>6</v>
      </c>
      <c r="V2559" t="s">
        <v>6</v>
      </c>
      <c r="W2559" t="s">
        <v>6</v>
      </c>
      <c r="X2559" t="s">
        <v>6</v>
      </c>
      <c r="Y2559" t="s">
        <v>6</v>
      </c>
      <c r="Z2559" t="s">
        <v>6</v>
      </c>
      <c r="AA2559" t="s">
        <v>6</v>
      </c>
      <c r="AB2559" t="s">
        <v>3248</v>
      </c>
      <c r="AC2559" t="s">
        <v>3249</v>
      </c>
    </row>
    <row r="2560" spans="1:29" x14ac:dyDescent="0.25">
      <c r="A2560" t="s">
        <v>343</v>
      </c>
      <c r="B2560">
        <v>263</v>
      </c>
      <c r="C2560" t="s">
        <v>133</v>
      </c>
      <c r="D2560">
        <v>1953</v>
      </c>
      <c r="E2560" t="s">
        <v>3252</v>
      </c>
      <c r="Q2560" t="s">
        <v>6</v>
      </c>
      <c r="R2560" t="s">
        <v>6</v>
      </c>
      <c r="S2560" t="s">
        <v>6</v>
      </c>
      <c r="T2560" t="s">
        <v>3247</v>
      </c>
      <c r="U2560" t="s">
        <v>6</v>
      </c>
      <c r="V2560" t="s">
        <v>6</v>
      </c>
      <c r="W2560" t="s">
        <v>6</v>
      </c>
      <c r="X2560" t="s">
        <v>6</v>
      </c>
      <c r="Y2560" t="s">
        <v>6</v>
      </c>
      <c r="Z2560" t="s">
        <v>6</v>
      </c>
      <c r="AA2560" t="s">
        <v>6</v>
      </c>
      <c r="AB2560" t="s">
        <v>3248</v>
      </c>
      <c r="AC2560" t="s">
        <v>3249</v>
      </c>
    </row>
    <row r="2561" spans="1:29" x14ac:dyDescent="0.25">
      <c r="A2561" t="s">
        <v>343</v>
      </c>
      <c r="B2561">
        <v>263</v>
      </c>
      <c r="C2561" t="s">
        <v>133</v>
      </c>
      <c r="D2561">
        <v>1954</v>
      </c>
      <c r="E2561" t="s">
        <v>3253</v>
      </c>
      <c r="Q2561" t="s">
        <v>6</v>
      </c>
      <c r="R2561" t="s">
        <v>6</v>
      </c>
      <c r="S2561" t="s">
        <v>6</v>
      </c>
      <c r="T2561" t="s">
        <v>3247</v>
      </c>
      <c r="U2561" t="s">
        <v>6</v>
      </c>
      <c r="V2561" t="s">
        <v>6</v>
      </c>
      <c r="W2561" t="s">
        <v>6</v>
      </c>
      <c r="X2561" t="s">
        <v>6</v>
      </c>
      <c r="Y2561" t="s">
        <v>6</v>
      </c>
      <c r="Z2561" t="s">
        <v>6</v>
      </c>
      <c r="AA2561" t="s">
        <v>6</v>
      </c>
      <c r="AB2561" t="s">
        <v>3248</v>
      </c>
      <c r="AC2561" t="s">
        <v>3249</v>
      </c>
    </row>
    <row r="2562" spans="1:29" x14ac:dyDescent="0.25">
      <c r="A2562" t="s">
        <v>343</v>
      </c>
      <c r="B2562">
        <v>263</v>
      </c>
      <c r="C2562" t="s">
        <v>133</v>
      </c>
      <c r="D2562">
        <v>1955</v>
      </c>
      <c r="E2562" t="s">
        <v>3254</v>
      </c>
      <c r="I2562">
        <v>0.39651745999999999</v>
      </c>
      <c r="P2562">
        <v>1.5383937999999999</v>
      </c>
      <c r="Q2562" t="s">
        <v>6</v>
      </c>
      <c r="R2562" t="s">
        <v>6</v>
      </c>
      <c r="S2562" t="s">
        <v>6</v>
      </c>
      <c r="T2562" t="s">
        <v>3247</v>
      </c>
      <c r="U2562" t="s">
        <v>6</v>
      </c>
      <c r="V2562" t="s">
        <v>6</v>
      </c>
      <c r="W2562" t="s">
        <v>6</v>
      </c>
      <c r="X2562" t="s">
        <v>6</v>
      </c>
      <c r="Y2562" t="s">
        <v>6</v>
      </c>
      <c r="Z2562" t="s">
        <v>6</v>
      </c>
      <c r="AA2562" t="s">
        <v>6</v>
      </c>
      <c r="AB2562" t="s">
        <v>3248</v>
      </c>
      <c r="AC2562" t="s">
        <v>3249</v>
      </c>
    </row>
    <row r="2563" spans="1:29" x14ac:dyDescent="0.25">
      <c r="A2563" t="s">
        <v>343</v>
      </c>
      <c r="B2563">
        <v>263</v>
      </c>
      <c r="C2563" t="s">
        <v>133</v>
      </c>
      <c r="D2563">
        <v>1956</v>
      </c>
      <c r="E2563" t="s">
        <v>3255</v>
      </c>
      <c r="I2563">
        <v>0.62240019000000002</v>
      </c>
      <c r="P2563">
        <v>1.6227501</v>
      </c>
      <c r="Q2563" t="s">
        <v>6</v>
      </c>
      <c r="R2563" t="s">
        <v>6</v>
      </c>
      <c r="S2563" t="s">
        <v>6</v>
      </c>
      <c r="T2563" t="s">
        <v>3247</v>
      </c>
      <c r="U2563" t="s">
        <v>6</v>
      </c>
      <c r="V2563" t="s">
        <v>6</v>
      </c>
      <c r="W2563" t="s">
        <v>6</v>
      </c>
      <c r="X2563" t="s">
        <v>6</v>
      </c>
      <c r="Y2563" t="s">
        <v>6</v>
      </c>
      <c r="Z2563" t="s">
        <v>6</v>
      </c>
      <c r="AA2563" t="s">
        <v>6</v>
      </c>
      <c r="AB2563" t="s">
        <v>3248</v>
      </c>
      <c r="AC2563" t="s">
        <v>3249</v>
      </c>
    </row>
    <row r="2564" spans="1:29" x14ac:dyDescent="0.25">
      <c r="A2564" t="s">
        <v>343</v>
      </c>
      <c r="B2564">
        <v>263</v>
      </c>
      <c r="C2564" t="s">
        <v>133</v>
      </c>
      <c r="D2564">
        <v>1957</v>
      </c>
      <c r="E2564" t="s">
        <v>3256</v>
      </c>
      <c r="I2564">
        <v>0.8698728</v>
      </c>
      <c r="P2564">
        <v>1.6094307000000001</v>
      </c>
      <c r="Q2564" t="s">
        <v>6</v>
      </c>
      <c r="R2564" t="s">
        <v>6</v>
      </c>
      <c r="S2564" t="s">
        <v>6</v>
      </c>
      <c r="T2564" t="s">
        <v>3247</v>
      </c>
      <c r="U2564" t="s">
        <v>6</v>
      </c>
      <c r="V2564" t="s">
        <v>6</v>
      </c>
      <c r="W2564" t="s">
        <v>6</v>
      </c>
      <c r="X2564" t="s">
        <v>6</v>
      </c>
      <c r="Y2564" t="s">
        <v>6</v>
      </c>
      <c r="Z2564" t="s">
        <v>6</v>
      </c>
      <c r="AA2564" t="s">
        <v>6</v>
      </c>
      <c r="AB2564" t="s">
        <v>3248</v>
      </c>
      <c r="AC2564" t="s">
        <v>3249</v>
      </c>
    </row>
    <row r="2565" spans="1:29" x14ac:dyDescent="0.25">
      <c r="A2565" t="s">
        <v>343</v>
      </c>
      <c r="B2565">
        <v>263</v>
      </c>
      <c r="C2565" t="s">
        <v>133</v>
      </c>
      <c r="D2565">
        <v>1958</v>
      </c>
      <c r="E2565" t="s">
        <v>3257</v>
      </c>
      <c r="I2565">
        <v>1.0075911</v>
      </c>
      <c r="P2565">
        <v>1.6971168999999999</v>
      </c>
      <c r="Q2565" t="s">
        <v>6</v>
      </c>
      <c r="R2565" t="s">
        <v>6</v>
      </c>
      <c r="S2565" t="s">
        <v>6</v>
      </c>
      <c r="T2565" t="s">
        <v>3247</v>
      </c>
      <c r="U2565" t="s">
        <v>6</v>
      </c>
      <c r="V2565" t="s">
        <v>6</v>
      </c>
      <c r="W2565" t="s">
        <v>6</v>
      </c>
      <c r="X2565" t="s">
        <v>6</v>
      </c>
      <c r="Y2565" t="s">
        <v>6</v>
      </c>
      <c r="Z2565" t="s">
        <v>6</v>
      </c>
      <c r="AA2565" t="s">
        <v>6</v>
      </c>
      <c r="AB2565" t="s">
        <v>3248</v>
      </c>
      <c r="AC2565" t="s">
        <v>3249</v>
      </c>
    </row>
    <row r="2566" spans="1:29" x14ac:dyDescent="0.25">
      <c r="A2566" t="s">
        <v>343</v>
      </c>
      <c r="B2566">
        <v>263</v>
      </c>
      <c r="C2566" t="s">
        <v>133</v>
      </c>
      <c r="D2566">
        <v>1959</v>
      </c>
      <c r="E2566" t="s">
        <v>3258</v>
      </c>
      <c r="I2566">
        <v>1.081393</v>
      </c>
      <c r="P2566">
        <v>1.5073151</v>
      </c>
      <c r="Q2566" t="s">
        <v>6</v>
      </c>
      <c r="R2566" t="s">
        <v>6</v>
      </c>
      <c r="S2566" t="s">
        <v>6</v>
      </c>
      <c r="T2566" t="s">
        <v>3247</v>
      </c>
      <c r="U2566" t="s">
        <v>6</v>
      </c>
      <c r="V2566" t="s">
        <v>6</v>
      </c>
      <c r="W2566" t="s">
        <v>6</v>
      </c>
      <c r="X2566" t="s">
        <v>6</v>
      </c>
      <c r="Y2566" t="s">
        <v>6</v>
      </c>
      <c r="Z2566" t="s">
        <v>6</v>
      </c>
      <c r="AA2566" t="s">
        <v>6</v>
      </c>
      <c r="AB2566" t="s">
        <v>3248</v>
      </c>
      <c r="AC2566" t="s">
        <v>3249</v>
      </c>
    </row>
    <row r="2567" spans="1:29" x14ac:dyDescent="0.25">
      <c r="A2567" t="s">
        <v>343</v>
      </c>
      <c r="B2567">
        <v>263</v>
      </c>
      <c r="C2567" t="s">
        <v>133</v>
      </c>
      <c r="D2567">
        <v>1960</v>
      </c>
      <c r="E2567" t="s">
        <v>3259</v>
      </c>
      <c r="I2567">
        <v>1.2795190000000001</v>
      </c>
      <c r="P2567">
        <v>1.5161947</v>
      </c>
      <c r="Q2567" t="s">
        <v>6</v>
      </c>
      <c r="R2567" t="s">
        <v>6</v>
      </c>
      <c r="S2567" t="s">
        <v>6</v>
      </c>
      <c r="T2567" t="s">
        <v>3247</v>
      </c>
      <c r="U2567" t="s">
        <v>6</v>
      </c>
      <c r="V2567" t="s">
        <v>6</v>
      </c>
      <c r="W2567" t="s">
        <v>6</v>
      </c>
      <c r="X2567" t="s">
        <v>6</v>
      </c>
      <c r="Y2567" t="s">
        <v>6</v>
      </c>
      <c r="Z2567" t="s">
        <v>6</v>
      </c>
      <c r="AA2567" t="s">
        <v>6</v>
      </c>
      <c r="AB2567" t="s">
        <v>3248</v>
      </c>
      <c r="AC2567" t="s">
        <v>3249</v>
      </c>
    </row>
    <row r="2568" spans="1:29" x14ac:dyDescent="0.25">
      <c r="A2568" t="s">
        <v>343</v>
      </c>
      <c r="B2568">
        <v>263</v>
      </c>
      <c r="C2568" t="s">
        <v>133</v>
      </c>
      <c r="D2568">
        <v>1961</v>
      </c>
      <c r="E2568" t="s">
        <v>3260</v>
      </c>
      <c r="I2568">
        <v>1.3989296</v>
      </c>
      <c r="P2568">
        <v>1.4368128</v>
      </c>
      <c r="Q2568" t="s">
        <v>6</v>
      </c>
      <c r="R2568" t="s">
        <v>6</v>
      </c>
      <c r="S2568" t="s">
        <v>6</v>
      </c>
      <c r="T2568" t="s">
        <v>3247</v>
      </c>
      <c r="U2568" t="s">
        <v>6</v>
      </c>
      <c r="V2568" t="s">
        <v>6</v>
      </c>
      <c r="W2568" t="s">
        <v>6</v>
      </c>
      <c r="X2568" t="s">
        <v>6</v>
      </c>
      <c r="Y2568" t="s">
        <v>6</v>
      </c>
      <c r="Z2568" t="s">
        <v>6</v>
      </c>
      <c r="AA2568" t="s">
        <v>6</v>
      </c>
      <c r="AB2568" t="s">
        <v>3248</v>
      </c>
      <c r="AC2568" t="s">
        <v>3249</v>
      </c>
    </row>
    <row r="2569" spans="1:29" x14ac:dyDescent="0.25">
      <c r="A2569" t="s">
        <v>343</v>
      </c>
      <c r="B2569">
        <v>263</v>
      </c>
      <c r="C2569" t="s">
        <v>133</v>
      </c>
      <c r="D2569">
        <v>1962</v>
      </c>
      <c r="E2569" t="s">
        <v>3261</v>
      </c>
      <c r="I2569">
        <v>1.3270466000000001</v>
      </c>
      <c r="P2569">
        <v>1.5598548000000001</v>
      </c>
      <c r="Q2569" t="s">
        <v>6</v>
      </c>
      <c r="R2569" t="s">
        <v>6</v>
      </c>
      <c r="S2569" t="s">
        <v>6</v>
      </c>
      <c r="T2569" t="s">
        <v>3247</v>
      </c>
      <c r="U2569" t="s">
        <v>6</v>
      </c>
      <c r="V2569" t="s">
        <v>6</v>
      </c>
      <c r="W2569" t="s">
        <v>6</v>
      </c>
      <c r="X2569" t="s">
        <v>6</v>
      </c>
      <c r="Y2569" t="s">
        <v>6</v>
      </c>
      <c r="Z2569" t="s">
        <v>6</v>
      </c>
      <c r="AA2569" t="s">
        <v>6</v>
      </c>
      <c r="AB2569" t="s">
        <v>3248</v>
      </c>
      <c r="AC2569" t="s">
        <v>3249</v>
      </c>
    </row>
    <row r="2570" spans="1:29" x14ac:dyDescent="0.25">
      <c r="A2570" t="s">
        <v>343</v>
      </c>
      <c r="B2570">
        <v>263</v>
      </c>
      <c r="C2570" t="s">
        <v>133</v>
      </c>
      <c r="D2570">
        <v>1963</v>
      </c>
      <c r="E2570" t="s">
        <v>3262</v>
      </c>
      <c r="I2570">
        <v>1.4867956</v>
      </c>
      <c r="P2570">
        <v>1.6074839000000001</v>
      </c>
      <c r="Q2570" t="s">
        <v>6</v>
      </c>
      <c r="R2570" t="s">
        <v>6</v>
      </c>
      <c r="S2570" t="s">
        <v>6</v>
      </c>
      <c r="T2570" t="s">
        <v>3247</v>
      </c>
      <c r="U2570" t="s">
        <v>6</v>
      </c>
      <c r="V2570" t="s">
        <v>6</v>
      </c>
      <c r="W2570" t="s">
        <v>6</v>
      </c>
      <c r="X2570" t="s">
        <v>6</v>
      </c>
      <c r="Y2570" t="s">
        <v>6</v>
      </c>
      <c r="Z2570" t="s">
        <v>6</v>
      </c>
      <c r="AA2570" t="s">
        <v>6</v>
      </c>
      <c r="AB2570" t="s">
        <v>3248</v>
      </c>
      <c r="AC2570" t="s">
        <v>3249</v>
      </c>
    </row>
    <row r="2571" spans="1:29" x14ac:dyDescent="0.25">
      <c r="A2571" t="s">
        <v>343</v>
      </c>
      <c r="B2571">
        <v>263</v>
      </c>
      <c r="C2571" t="s">
        <v>133</v>
      </c>
      <c r="D2571">
        <v>1964</v>
      </c>
      <c r="E2571" t="s">
        <v>3263</v>
      </c>
      <c r="I2571">
        <v>1.5266898</v>
      </c>
      <c r="P2571">
        <v>1.7292314</v>
      </c>
      <c r="Q2571" t="s">
        <v>6</v>
      </c>
      <c r="R2571" t="s">
        <v>6</v>
      </c>
      <c r="S2571" t="s">
        <v>6</v>
      </c>
      <c r="T2571" t="s">
        <v>3247</v>
      </c>
      <c r="U2571" t="s">
        <v>6</v>
      </c>
      <c r="V2571" t="s">
        <v>6</v>
      </c>
      <c r="W2571" t="s">
        <v>6</v>
      </c>
      <c r="X2571" t="s">
        <v>6</v>
      </c>
      <c r="Y2571" t="s">
        <v>6</v>
      </c>
      <c r="Z2571" t="s">
        <v>6</v>
      </c>
      <c r="AA2571" t="s">
        <v>6</v>
      </c>
      <c r="AB2571" t="s">
        <v>3248</v>
      </c>
      <c r="AC2571" t="s">
        <v>3249</v>
      </c>
    </row>
    <row r="2572" spans="1:29" x14ac:dyDescent="0.25">
      <c r="A2572" t="s">
        <v>343</v>
      </c>
      <c r="B2572">
        <v>263</v>
      </c>
      <c r="C2572" t="s">
        <v>133</v>
      </c>
      <c r="D2572">
        <v>1965</v>
      </c>
      <c r="E2572" t="s">
        <v>3264</v>
      </c>
      <c r="I2572">
        <v>2.1925040999999998</v>
      </c>
      <c r="P2572">
        <v>1.8057890999999999</v>
      </c>
      <c r="Q2572" t="s">
        <v>6</v>
      </c>
      <c r="R2572" t="s">
        <v>6</v>
      </c>
      <c r="S2572" t="s">
        <v>6</v>
      </c>
      <c r="T2572" t="s">
        <v>3247</v>
      </c>
      <c r="U2572" t="s">
        <v>6</v>
      </c>
      <c r="V2572" t="s">
        <v>6</v>
      </c>
      <c r="W2572" t="s">
        <v>6</v>
      </c>
      <c r="X2572" t="s">
        <v>6</v>
      </c>
      <c r="Y2572" t="s">
        <v>6</v>
      </c>
      <c r="Z2572" t="s">
        <v>6</v>
      </c>
      <c r="AA2572" t="s">
        <v>6</v>
      </c>
      <c r="AB2572" t="s">
        <v>3248</v>
      </c>
      <c r="AC2572" t="s">
        <v>3249</v>
      </c>
    </row>
    <row r="2573" spans="1:29" x14ac:dyDescent="0.25">
      <c r="A2573" t="s">
        <v>343</v>
      </c>
      <c r="B2573">
        <v>263</v>
      </c>
      <c r="C2573" t="s">
        <v>133</v>
      </c>
      <c r="D2573">
        <v>1966</v>
      </c>
      <c r="E2573" t="s">
        <v>3265</v>
      </c>
      <c r="I2573">
        <v>2.2271586999999999</v>
      </c>
      <c r="P2573">
        <v>1.9565737000000001</v>
      </c>
      <c r="Q2573" t="s">
        <v>6</v>
      </c>
      <c r="R2573" t="s">
        <v>6</v>
      </c>
      <c r="S2573" t="s">
        <v>6</v>
      </c>
      <c r="T2573" t="s">
        <v>3247</v>
      </c>
      <c r="U2573" t="s">
        <v>6</v>
      </c>
      <c r="V2573" t="s">
        <v>6</v>
      </c>
      <c r="W2573" t="s">
        <v>6</v>
      </c>
      <c r="X2573" t="s">
        <v>6</v>
      </c>
      <c r="Y2573" t="s">
        <v>6</v>
      </c>
      <c r="Z2573" t="s">
        <v>6</v>
      </c>
      <c r="AA2573" t="s">
        <v>6</v>
      </c>
      <c r="AB2573" t="s">
        <v>3248</v>
      </c>
      <c r="AC2573" t="s">
        <v>3249</v>
      </c>
    </row>
    <row r="2574" spans="1:29" x14ac:dyDescent="0.25">
      <c r="A2574" t="s">
        <v>343</v>
      </c>
      <c r="B2574">
        <v>263</v>
      </c>
      <c r="C2574" t="s">
        <v>133</v>
      </c>
      <c r="D2574">
        <v>1967</v>
      </c>
      <c r="E2574" t="s">
        <v>3266</v>
      </c>
      <c r="I2574">
        <v>2.7575889</v>
      </c>
      <c r="P2574">
        <v>1.8592329000000001</v>
      </c>
      <c r="Q2574" t="s">
        <v>6</v>
      </c>
      <c r="R2574" t="s">
        <v>6</v>
      </c>
      <c r="S2574" t="s">
        <v>6</v>
      </c>
      <c r="T2574" t="s">
        <v>3247</v>
      </c>
      <c r="U2574" t="s">
        <v>6</v>
      </c>
      <c r="V2574" t="s">
        <v>6</v>
      </c>
      <c r="W2574" t="s">
        <v>6</v>
      </c>
      <c r="X2574" t="s">
        <v>6</v>
      </c>
      <c r="Y2574" t="s">
        <v>6</v>
      </c>
      <c r="Z2574" t="s">
        <v>6</v>
      </c>
      <c r="AA2574" t="s">
        <v>6</v>
      </c>
      <c r="AB2574" t="s">
        <v>3248</v>
      </c>
      <c r="AC2574" t="s">
        <v>3249</v>
      </c>
    </row>
    <row r="2575" spans="1:29" x14ac:dyDescent="0.25">
      <c r="A2575" t="s">
        <v>343</v>
      </c>
      <c r="B2575">
        <v>263</v>
      </c>
      <c r="C2575" t="s">
        <v>133</v>
      </c>
      <c r="D2575">
        <v>1968</v>
      </c>
      <c r="E2575" t="s">
        <v>3267</v>
      </c>
      <c r="I2575">
        <v>2.3791280000000001</v>
      </c>
      <c r="P2575">
        <v>1.9435693000000001</v>
      </c>
      <c r="Q2575" t="s">
        <v>6</v>
      </c>
      <c r="R2575" t="s">
        <v>6</v>
      </c>
      <c r="S2575" t="s">
        <v>6</v>
      </c>
      <c r="T2575" t="s">
        <v>3247</v>
      </c>
      <c r="U2575" t="s">
        <v>6</v>
      </c>
      <c r="V2575" t="s">
        <v>6</v>
      </c>
      <c r="W2575" t="s">
        <v>6</v>
      </c>
      <c r="X2575" t="s">
        <v>6</v>
      </c>
      <c r="Y2575" t="s">
        <v>6</v>
      </c>
      <c r="Z2575" t="s">
        <v>6</v>
      </c>
      <c r="AA2575" t="s">
        <v>6</v>
      </c>
      <c r="AB2575" t="s">
        <v>3248</v>
      </c>
      <c r="AC2575" t="s">
        <v>3249</v>
      </c>
    </row>
    <row r="2576" spans="1:29" x14ac:dyDescent="0.25">
      <c r="A2576" t="s">
        <v>343</v>
      </c>
      <c r="B2576">
        <v>263</v>
      </c>
      <c r="C2576" t="s">
        <v>133</v>
      </c>
      <c r="D2576">
        <v>1969</v>
      </c>
      <c r="E2576" t="s">
        <v>3268</v>
      </c>
      <c r="I2576">
        <v>2.6554852000000002</v>
      </c>
      <c r="P2576">
        <v>2.0467069000000002</v>
      </c>
      <c r="Q2576" t="s">
        <v>6</v>
      </c>
      <c r="R2576" t="s">
        <v>6</v>
      </c>
      <c r="S2576" t="s">
        <v>6</v>
      </c>
      <c r="T2576" t="s">
        <v>3247</v>
      </c>
      <c r="U2576" t="s">
        <v>6</v>
      </c>
      <c r="V2576" t="s">
        <v>6</v>
      </c>
      <c r="W2576" t="s">
        <v>6</v>
      </c>
      <c r="X2576" t="s">
        <v>6</v>
      </c>
      <c r="Y2576" t="s">
        <v>6</v>
      </c>
      <c r="Z2576" t="s">
        <v>6</v>
      </c>
      <c r="AA2576" t="s">
        <v>6</v>
      </c>
      <c r="AB2576" t="s">
        <v>3248</v>
      </c>
      <c r="AC2576" t="s">
        <v>3249</v>
      </c>
    </row>
    <row r="2577" spans="1:29" x14ac:dyDescent="0.25">
      <c r="A2577" t="s">
        <v>343</v>
      </c>
      <c r="B2577">
        <v>263</v>
      </c>
      <c r="C2577" t="s">
        <v>133</v>
      </c>
      <c r="D2577">
        <v>1970</v>
      </c>
      <c r="E2577" t="s">
        <v>3269</v>
      </c>
      <c r="I2577">
        <v>3.0618104000000002</v>
      </c>
      <c r="O2577">
        <v>21.60735</v>
      </c>
      <c r="P2577">
        <v>2.0878497</v>
      </c>
      <c r="Q2577" t="s">
        <v>6</v>
      </c>
      <c r="R2577" t="s">
        <v>6</v>
      </c>
      <c r="S2577" t="s">
        <v>6</v>
      </c>
      <c r="T2577" t="s">
        <v>3247</v>
      </c>
      <c r="U2577" t="s">
        <v>6</v>
      </c>
      <c r="V2577" t="s">
        <v>6</v>
      </c>
      <c r="W2577" t="s">
        <v>6</v>
      </c>
      <c r="X2577" t="s">
        <v>6</v>
      </c>
      <c r="Y2577" t="s">
        <v>6</v>
      </c>
      <c r="Z2577" t="s">
        <v>6</v>
      </c>
      <c r="AA2577" t="s">
        <v>6</v>
      </c>
      <c r="AB2577" t="s">
        <v>3248</v>
      </c>
      <c r="AC2577" t="s">
        <v>3249</v>
      </c>
    </row>
    <row r="2578" spans="1:29" x14ac:dyDescent="0.25">
      <c r="A2578" t="s">
        <v>343</v>
      </c>
      <c r="B2578">
        <v>263</v>
      </c>
      <c r="C2578" t="s">
        <v>133</v>
      </c>
      <c r="D2578">
        <v>1971</v>
      </c>
      <c r="E2578" t="s">
        <v>3270</v>
      </c>
      <c r="I2578">
        <v>2.7992059</v>
      </c>
      <c r="O2578">
        <v>18.871675</v>
      </c>
      <c r="P2578">
        <v>2.4352263999999999</v>
      </c>
      <c r="Q2578" t="s">
        <v>6</v>
      </c>
      <c r="R2578" t="s">
        <v>6</v>
      </c>
      <c r="S2578" t="s">
        <v>6</v>
      </c>
      <c r="T2578" t="s">
        <v>3247</v>
      </c>
      <c r="U2578" t="s">
        <v>6</v>
      </c>
      <c r="V2578" t="s">
        <v>6</v>
      </c>
      <c r="W2578" t="s">
        <v>6</v>
      </c>
      <c r="X2578" t="s">
        <v>6</v>
      </c>
      <c r="Y2578" t="s">
        <v>6</v>
      </c>
      <c r="Z2578" t="s">
        <v>6</v>
      </c>
      <c r="AA2578" t="s">
        <v>6</v>
      </c>
      <c r="AB2578" t="s">
        <v>3248</v>
      </c>
      <c r="AC2578" t="s">
        <v>3249</v>
      </c>
    </row>
    <row r="2579" spans="1:29" x14ac:dyDescent="0.25">
      <c r="A2579" t="s">
        <v>343</v>
      </c>
      <c r="B2579">
        <v>263</v>
      </c>
      <c r="C2579" t="s">
        <v>133</v>
      </c>
      <c r="D2579">
        <v>1972</v>
      </c>
      <c r="E2579" t="s">
        <v>3271</v>
      </c>
      <c r="I2579">
        <v>3.5134862</v>
      </c>
      <c r="O2579">
        <v>19.192145</v>
      </c>
      <c r="P2579">
        <v>2.5373089000000002</v>
      </c>
      <c r="Q2579" t="s">
        <v>6</v>
      </c>
      <c r="R2579" t="s">
        <v>6</v>
      </c>
      <c r="S2579" t="s">
        <v>6</v>
      </c>
      <c r="T2579" t="s">
        <v>3247</v>
      </c>
      <c r="U2579" t="s">
        <v>6</v>
      </c>
      <c r="V2579" t="s">
        <v>6</v>
      </c>
      <c r="W2579" t="s">
        <v>6</v>
      </c>
      <c r="X2579" t="s">
        <v>6</v>
      </c>
      <c r="Y2579" t="s">
        <v>6</v>
      </c>
      <c r="Z2579" t="s">
        <v>6</v>
      </c>
      <c r="AA2579" t="s">
        <v>6</v>
      </c>
      <c r="AB2579" t="s">
        <v>3248</v>
      </c>
      <c r="AC2579" t="s">
        <v>3249</v>
      </c>
    </row>
    <row r="2580" spans="1:29" x14ac:dyDescent="0.25">
      <c r="A2580" t="s">
        <v>343</v>
      </c>
      <c r="B2580">
        <v>263</v>
      </c>
      <c r="C2580" t="s">
        <v>133</v>
      </c>
      <c r="D2580">
        <v>1973</v>
      </c>
      <c r="E2580" t="s">
        <v>3272</v>
      </c>
      <c r="I2580">
        <v>5.1792992</v>
      </c>
      <c r="O2580">
        <v>15.372817</v>
      </c>
      <c r="P2580">
        <v>3.2623719000000002</v>
      </c>
      <c r="Q2580" t="s">
        <v>6</v>
      </c>
      <c r="R2580" t="s">
        <v>6</v>
      </c>
      <c r="S2580" t="s">
        <v>6</v>
      </c>
      <c r="T2580" t="s">
        <v>3247</v>
      </c>
      <c r="U2580" t="s">
        <v>6</v>
      </c>
      <c r="V2580" t="s">
        <v>6</v>
      </c>
      <c r="W2580" t="s">
        <v>6</v>
      </c>
      <c r="X2580" t="s">
        <v>6</v>
      </c>
      <c r="Y2580" t="s">
        <v>6</v>
      </c>
      <c r="Z2580" t="s">
        <v>6</v>
      </c>
      <c r="AA2580" t="s">
        <v>6</v>
      </c>
      <c r="AB2580" t="s">
        <v>3248</v>
      </c>
      <c r="AC2580" t="s">
        <v>3249</v>
      </c>
    </row>
    <row r="2581" spans="1:29" x14ac:dyDescent="0.25">
      <c r="A2581" t="s">
        <v>343</v>
      </c>
      <c r="B2581">
        <v>263</v>
      </c>
      <c r="C2581" t="s">
        <v>133</v>
      </c>
      <c r="D2581">
        <v>1974</v>
      </c>
      <c r="E2581" t="s">
        <v>3273</v>
      </c>
      <c r="I2581">
        <v>7.1082628000000003</v>
      </c>
      <c r="O2581">
        <v>22.976521999999999</v>
      </c>
      <c r="P2581">
        <v>3.9678612000000002</v>
      </c>
      <c r="Q2581" t="s">
        <v>6</v>
      </c>
      <c r="R2581" t="s">
        <v>6</v>
      </c>
      <c r="S2581" t="s">
        <v>6</v>
      </c>
      <c r="T2581" t="s">
        <v>3247</v>
      </c>
      <c r="U2581" t="s">
        <v>6</v>
      </c>
      <c r="V2581" t="s">
        <v>6</v>
      </c>
      <c r="W2581" t="s">
        <v>6</v>
      </c>
      <c r="X2581" t="s">
        <v>6</v>
      </c>
      <c r="Y2581" t="s">
        <v>6</v>
      </c>
      <c r="Z2581" t="s">
        <v>6</v>
      </c>
      <c r="AA2581" t="s">
        <v>6</v>
      </c>
      <c r="AB2581" t="s">
        <v>3248</v>
      </c>
      <c r="AC2581" t="s">
        <v>3249</v>
      </c>
    </row>
    <row r="2582" spans="1:29" x14ac:dyDescent="0.25">
      <c r="A2582" t="s">
        <v>343</v>
      </c>
      <c r="B2582">
        <v>263</v>
      </c>
      <c r="C2582" t="s">
        <v>133</v>
      </c>
      <c r="D2582">
        <v>1975</v>
      </c>
      <c r="E2582" t="s">
        <v>3274</v>
      </c>
      <c r="I2582">
        <v>7.7355979000000001</v>
      </c>
      <c r="O2582">
        <v>24.45431</v>
      </c>
      <c r="P2582">
        <v>4.6842661999999997</v>
      </c>
      <c r="Q2582" t="s">
        <v>6</v>
      </c>
      <c r="R2582" t="s">
        <v>6</v>
      </c>
      <c r="S2582" t="s">
        <v>6</v>
      </c>
      <c r="T2582" t="s">
        <v>3247</v>
      </c>
      <c r="U2582" t="s">
        <v>6</v>
      </c>
      <c r="V2582" t="s">
        <v>6</v>
      </c>
      <c r="W2582" t="s">
        <v>6</v>
      </c>
      <c r="X2582" t="s">
        <v>6</v>
      </c>
      <c r="Y2582" t="s">
        <v>6</v>
      </c>
      <c r="Z2582" t="s">
        <v>6</v>
      </c>
      <c r="AA2582" t="s">
        <v>6</v>
      </c>
      <c r="AB2582" t="s">
        <v>3248</v>
      </c>
      <c r="AC2582" t="s">
        <v>3249</v>
      </c>
    </row>
    <row r="2583" spans="1:29" x14ac:dyDescent="0.25">
      <c r="A2583" t="s">
        <v>343</v>
      </c>
      <c r="B2583">
        <v>263</v>
      </c>
      <c r="C2583" t="s">
        <v>133</v>
      </c>
      <c r="D2583">
        <v>1976</v>
      </c>
      <c r="E2583" t="s">
        <v>3275</v>
      </c>
      <c r="I2583">
        <v>8.3066914000000001</v>
      </c>
      <c r="O2583">
        <v>25.673204999999999</v>
      </c>
      <c r="P2583">
        <v>5.4370383999999996</v>
      </c>
      <c r="Q2583" t="s">
        <v>6</v>
      </c>
      <c r="R2583" t="s">
        <v>6</v>
      </c>
      <c r="S2583" t="s">
        <v>6</v>
      </c>
      <c r="T2583" t="s">
        <v>3247</v>
      </c>
      <c r="U2583" t="s">
        <v>6</v>
      </c>
      <c r="V2583" t="s">
        <v>6</v>
      </c>
      <c r="W2583" t="s">
        <v>6</v>
      </c>
      <c r="X2583" t="s">
        <v>6</v>
      </c>
      <c r="Y2583" t="s">
        <v>6</v>
      </c>
      <c r="Z2583" t="s">
        <v>6</v>
      </c>
      <c r="AA2583" t="s">
        <v>6</v>
      </c>
      <c r="AB2583" t="s">
        <v>3248</v>
      </c>
      <c r="AC2583" t="s">
        <v>3249</v>
      </c>
    </row>
    <row r="2584" spans="1:29" x14ac:dyDescent="0.25">
      <c r="A2584" t="s">
        <v>343</v>
      </c>
      <c r="B2584">
        <v>263</v>
      </c>
      <c r="C2584" t="s">
        <v>133</v>
      </c>
      <c r="D2584">
        <v>1977</v>
      </c>
      <c r="E2584" t="s">
        <v>3276</v>
      </c>
      <c r="I2584">
        <v>9.2411884000000004</v>
      </c>
      <c r="O2584">
        <v>31.881637999999999</v>
      </c>
      <c r="P2584">
        <v>5.8176717</v>
      </c>
      <c r="Q2584" t="s">
        <v>6</v>
      </c>
      <c r="R2584" t="s">
        <v>6</v>
      </c>
      <c r="S2584" t="s">
        <v>6</v>
      </c>
      <c r="T2584" t="s">
        <v>3247</v>
      </c>
      <c r="U2584" t="s">
        <v>6</v>
      </c>
      <c r="V2584" t="s">
        <v>6</v>
      </c>
      <c r="W2584" t="s">
        <v>6</v>
      </c>
      <c r="X2584" t="s">
        <v>6</v>
      </c>
      <c r="Y2584" t="s">
        <v>6</v>
      </c>
      <c r="Z2584" t="s">
        <v>6</v>
      </c>
      <c r="AA2584" t="s">
        <v>6</v>
      </c>
      <c r="AB2584" t="s">
        <v>3248</v>
      </c>
      <c r="AC2584" t="s">
        <v>3249</v>
      </c>
    </row>
    <row r="2585" spans="1:29" x14ac:dyDescent="0.25">
      <c r="A2585" t="s">
        <v>343</v>
      </c>
      <c r="B2585">
        <v>263</v>
      </c>
      <c r="C2585" t="s">
        <v>133</v>
      </c>
      <c r="D2585">
        <v>1978</v>
      </c>
      <c r="E2585" t="s">
        <v>3277</v>
      </c>
      <c r="I2585">
        <v>10.916202999999999</v>
      </c>
      <c r="O2585">
        <v>34.662776999999998</v>
      </c>
      <c r="P2585">
        <v>5.8907023000000001</v>
      </c>
      <c r="Q2585" t="s">
        <v>6</v>
      </c>
      <c r="R2585" t="s">
        <v>6</v>
      </c>
      <c r="S2585" t="s">
        <v>6</v>
      </c>
      <c r="T2585" t="s">
        <v>3247</v>
      </c>
      <c r="U2585" t="s">
        <v>6</v>
      </c>
      <c r="V2585" t="s">
        <v>6</v>
      </c>
      <c r="W2585" t="s">
        <v>6</v>
      </c>
      <c r="X2585" t="s">
        <v>6</v>
      </c>
      <c r="Y2585" t="s">
        <v>6</v>
      </c>
      <c r="Z2585" t="s">
        <v>6</v>
      </c>
      <c r="AA2585" t="s">
        <v>6</v>
      </c>
      <c r="AB2585" t="s">
        <v>3248</v>
      </c>
      <c r="AC2585" t="s">
        <v>3249</v>
      </c>
    </row>
    <row r="2586" spans="1:29" x14ac:dyDescent="0.25">
      <c r="A2586" t="s">
        <v>343</v>
      </c>
      <c r="B2586">
        <v>263</v>
      </c>
      <c r="C2586" t="s">
        <v>133</v>
      </c>
      <c r="D2586">
        <v>1979</v>
      </c>
      <c r="E2586" t="s">
        <v>3278</v>
      </c>
      <c r="I2586">
        <v>11.003024</v>
      </c>
      <c r="O2586">
        <v>34.111421999999997</v>
      </c>
      <c r="P2586">
        <v>6.5927331000000002</v>
      </c>
      <c r="Q2586" t="s">
        <v>6</v>
      </c>
      <c r="R2586" t="s">
        <v>6</v>
      </c>
      <c r="S2586" t="s">
        <v>6</v>
      </c>
      <c r="T2586" t="s">
        <v>3247</v>
      </c>
      <c r="U2586" t="s">
        <v>6</v>
      </c>
      <c r="V2586" t="s">
        <v>6</v>
      </c>
      <c r="W2586" t="s">
        <v>6</v>
      </c>
      <c r="X2586" t="s">
        <v>6</v>
      </c>
      <c r="Y2586" t="s">
        <v>6</v>
      </c>
      <c r="Z2586" t="s">
        <v>6</v>
      </c>
      <c r="AA2586" t="s">
        <v>6</v>
      </c>
      <c r="AB2586" t="s">
        <v>3248</v>
      </c>
      <c r="AC2586" t="s">
        <v>3249</v>
      </c>
    </row>
    <row r="2587" spans="1:29" x14ac:dyDescent="0.25">
      <c r="A2587" t="s">
        <v>343</v>
      </c>
      <c r="B2587">
        <v>263</v>
      </c>
      <c r="C2587" t="s">
        <v>133</v>
      </c>
      <c r="D2587">
        <v>1980</v>
      </c>
      <c r="E2587" t="s">
        <v>3279</v>
      </c>
      <c r="I2587">
        <v>10.330442</v>
      </c>
      <c r="O2587">
        <v>35.02908</v>
      </c>
      <c r="P2587">
        <v>7.7270557000000002</v>
      </c>
      <c r="Q2587" t="s">
        <v>6</v>
      </c>
      <c r="R2587" t="s">
        <v>6</v>
      </c>
      <c r="S2587" t="s">
        <v>6</v>
      </c>
      <c r="T2587" t="s">
        <v>3247</v>
      </c>
      <c r="U2587" t="s">
        <v>6</v>
      </c>
      <c r="V2587" t="s">
        <v>6</v>
      </c>
      <c r="W2587" t="s">
        <v>6</v>
      </c>
      <c r="X2587" t="s">
        <v>6</v>
      </c>
      <c r="Y2587" t="s">
        <v>6</v>
      </c>
      <c r="Z2587" t="s">
        <v>6</v>
      </c>
      <c r="AA2587" t="s">
        <v>6</v>
      </c>
      <c r="AB2587" t="s">
        <v>3248</v>
      </c>
      <c r="AC2587" t="s">
        <v>3249</v>
      </c>
    </row>
    <row r="2588" spans="1:29" x14ac:dyDescent="0.25">
      <c r="A2588" t="s">
        <v>343</v>
      </c>
      <c r="B2588">
        <v>263</v>
      </c>
      <c r="C2588" t="s">
        <v>133</v>
      </c>
      <c r="D2588">
        <v>1981</v>
      </c>
      <c r="E2588" t="s">
        <v>3280</v>
      </c>
      <c r="I2588">
        <v>10.729892</v>
      </c>
      <c r="O2588">
        <v>40.820087000000001</v>
      </c>
      <c r="P2588">
        <v>8.5064603999999999</v>
      </c>
      <c r="Q2588" t="s">
        <v>6</v>
      </c>
      <c r="R2588" t="s">
        <v>6</v>
      </c>
      <c r="S2588" t="s">
        <v>6</v>
      </c>
      <c r="T2588" t="s">
        <v>3247</v>
      </c>
      <c r="U2588" t="s">
        <v>6</v>
      </c>
      <c r="V2588" t="s">
        <v>6</v>
      </c>
      <c r="W2588" t="s">
        <v>6</v>
      </c>
      <c r="X2588" t="s">
        <v>6</v>
      </c>
      <c r="Y2588" t="s">
        <v>6</v>
      </c>
      <c r="Z2588" t="s">
        <v>6</v>
      </c>
      <c r="AA2588" t="s">
        <v>6</v>
      </c>
      <c r="AB2588" t="s">
        <v>3248</v>
      </c>
      <c r="AC2588" t="s">
        <v>3249</v>
      </c>
    </row>
    <row r="2589" spans="1:29" x14ac:dyDescent="0.25">
      <c r="A2589" t="s">
        <v>343</v>
      </c>
      <c r="B2589">
        <v>263</v>
      </c>
      <c r="C2589" t="s">
        <v>133</v>
      </c>
      <c r="D2589">
        <v>1982</v>
      </c>
      <c r="E2589" t="s">
        <v>3281</v>
      </c>
      <c r="I2589">
        <v>10.477698999999999</v>
      </c>
      <c r="O2589">
        <v>44.015076999999998</v>
      </c>
      <c r="P2589">
        <v>8.8472384000000002</v>
      </c>
      <c r="Q2589" t="s">
        <v>6</v>
      </c>
      <c r="R2589" t="s">
        <v>6</v>
      </c>
      <c r="S2589" t="s">
        <v>6</v>
      </c>
      <c r="T2589" t="s">
        <v>3247</v>
      </c>
      <c r="U2589" t="s">
        <v>6</v>
      </c>
      <c r="V2589" t="s">
        <v>6</v>
      </c>
      <c r="W2589" t="s">
        <v>6</v>
      </c>
      <c r="X2589" t="s">
        <v>6</v>
      </c>
      <c r="Y2589" t="s">
        <v>6</v>
      </c>
      <c r="Z2589" t="s">
        <v>6</v>
      </c>
      <c r="AA2589" t="s">
        <v>6</v>
      </c>
      <c r="AB2589" t="s">
        <v>3248</v>
      </c>
      <c r="AC2589" t="s">
        <v>3249</v>
      </c>
    </row>
    <row r="2590" spans="1:29" x14ac:dyDescent="0.25">
      <c r="A2590" t="s">
        <v>343</v>
      </c>
      <c r="B2590">
        <v>263</v>
      </c>
      <c r="C2590" t="s">
        <v>133</v>
      </c>
      <c r="D2590">
        <v>1983</v>
      </c>
      <c r="E2590" t="s">
        <v>3282</v>
      </c>
      <c r="I2590">
        <v>9.8542085000000004</v>
      </c>
      <c r="O2590">
        <v>49.775891000000001</v>
      </c>
      <c r="P2590">
        <v>9.4959935000000009</v>
      </c>
      <c r="Q2590" t="s">
        <v>6</v>
      </c>
      <c r="R2590" t="s">
        <v>6</v>
      </c>
      <c r="S2590" t="s">
        <v>6</v>
      </c>
      <c r="T2590" t="s">
        <v>3247</v>
      </c>
      <c r="U2590" t="s">
        <v>6</v>
      </c>
      <c r="V2590" t="s">
        <v>6</v>
      </c>
      <c r="W2590" t="s">
        <v>6</v>
      </c>
      <c r="X2590" t="s">
        <v>6</v>
      </c>
      <c r="Y2590" t="s">
        <v>6</v>
      </c>
      <c r="Z2590" t="s">
        <v>6</v>
      </c>
      <c r="AA2590" t="s">
        <v>6</v>
      </c>
      <c r="AB2590" t="s">
        <v>3248</v>
      </c>
      <c r="AC2590" t="s">
        <v>3249</v>
      </c>
    </row>
    <row r="2591" spans="1:29" x14ac:dyDescent="0.25">
      <c r="A2591" t="s">
        <v>343</v>
      </c>
      <c r="B2591">
        <v>263</v>
      </c>
      <c r="C2591" t="s">
        <v>133</v>
      </c>
      <c r="D2591">
        <v>1984</v>
      </c>
      <c r="E2591" t="s">
        <v>3283</v>
      </c>
      <c r="I2591">
        <v>9.4097127</v>
      </c>
      <c r="O2591">
        <v>47.093308</v>
      </c>
      <c r="P2591">
        <v>10.522107</v>
      </c>
      <c r="Q2591" t="s">
        <v>6</v>
      </c>
      <c r="R2591" t="s">
        <v>6</v>
      </c>
      <c r="S2591" t="s">
        <v>6</v>
      </c>
      <c r="T2591" t="s">
        <v>3247</v>
      </c>
      <c r="U2591" t="s">
        <v>6</v>
      </c>
      <c r="V2591" t="s">
        <v>6</v>
      </c>
      <c r="W2591" t="s">
        <v>6</v>
      </c>
      <c r="X2591" t="s">
        <v>6</v>
      </c>
      <c r="Y2591" t="s">
        <v>6</v>
      </c>
      <c r="Z2591" t="s">
        <v>6</v>
      </c>
      <c r="AA2591" t="s">
        <v>6</v>
      </c>
      <c r="AB2591" t="s">
        <v>3248</v>
      </c>
      <c r="AC2591" t="s">
        <v>3249</v>
      </c>
    </row>
    <row r="2592" spans="1:29" x14ac:dyDescent="0.25">
      <c r="A2592" t="s">
        <v>343</v>
      </c>
      <c r="B2592">
        <v>263</v>
      </c>
      <c r="C2592" t="s">
        <v>133</v>
      </c>
      <c r="D2592">
        <v>1985</v>
      </c>
      <c r="E2592" t="s">
        <v>3284</v>
      </c>
      <c r="I2592">
        <v>8.5856291000000002</v>
      </c>
      <c r="O2592">
        <v>44.198008999999999</v>
      </c>
      <c r="P2592">
        <v>11.684129</v>
      </c>
      <c r="Q2592" t="s">
        <v>6</v>
      </c>
      <c r="R2592" t="s">
        <v>6</v>
      </c>
      <c r="S2592" t="s">
        <v>6</v>
      </c>
      <c r="T2592" t="s">
        <v>3247</v>
      </c>
      <c r="U2592" t="s">
        <v>6</v>
      </c>
      <c r="V2592" t="s">
        <v>6</v>
      </c>
      <c r="W2592" t="s">
        <v>6</v>
      </c>
      <c r="X2592" t="s">
        <v>6</v>
      </c>
      <c r="Y2592" t="s">
        <v>6</v>
      </c>
      <c r="Z2592" t="s">
        <v>6</v>
      </c>
      <c r="AA2592" t="s">
        <v>6</v>
      </c>
      <c r="AB2592" t="s">
        <v>3248</v>
      </c>
      <c r="AC2592" t="s">
        <v>3249</v>
      </c>
    </row>
    <row r="2593" spans="1:29" x14ac:dyDescent="0.25">
      <c r="A2593" t="s">
        <v>343</v>
      </c>
      <c r="B2593">
        <v>263</v>
      </c>
      <c r="C2593" t="s">
        <v>133</v>
      </c>
      <c r="D2593">
        <v>1986</v>
      </c>
      <c r="E2593" t="s">
        <v>3285</v>
      </c>
      <c r="I2593">
        <v>7.7320330999999998</v>
      </c>
      <c r="O2593">
        <v>45.617986999999999</v>
      </c>
      <c r="P2593">
        <v>12.982213</v>
      </c>
      <c r="Q2593" t="s">
        <v>6</v>
      </c>
      <c r="R2593" t="s">
        <v>6</v>
      </c>
      <c r="S2593" t="s">
        <v>6</v>
      </c>
      <c r="T2593" t="s">
        <v>3247</v>
      </c>
      <c r="U2593" t="s">
        <v>6</v>
      </c>
      <c r="V2593" t="s">
        <v>6</v>
      </c>
      <c r="W2593" t="s">
        <v>6</v>
      </c>
      <c r="X2593" t="s">
        <v>6</v>
      </c>
      <c r="Y2593" t="s">
        <v>6</v>
      </c>
      <c r="Z2593" t="s">
        <v>6</v>
      </c>
      <c r="AA2593" t="s">
        <v>6</v>
      </c>
      <c r="AB2593" t="s">
        <v>3248</v>
      </c>
      <c r="AC2593" t="s">
        <v>3249</v>
      </c>
    </row>
    <row r="2594" spans="1:29" x14ac:dyDescent="0.25">
      <c r="A2594" t="s">
        <v>343</v>
      </c>
      <c r="B2594">
        <v>263</v>
      </c>
      <c r="C2594" t="s">
        <v>133</v>
      </c>
      <c r="D2594">
        <v>1987</v>
      </c>
      <c r="E2594" t="s">
        <v>3286</v>
      </c>
      <c r="I2594">
        <v>14.964530999999999</v>
      </c>
      <c r="O2594">
        <v>100.98533</v>
      </c>
      <c r="P2594">
        <v>6.3960773</v>
      </c>
      <c r="Q2594" t="s">
        <v>6</v>
      </c>
      <c r="R2594" t="s">
        <v>6</v>
      </c>
      <c r="S2594" t="s">
        <v>6</v>
      </c>
      <c r="T2594" t="s">
        <v>3247</v>
      </c>
      <c r="U2594" t="s">
        <v>6</v>
      </c>
      <c r="V2594" t="s">
        <v>6</v>
      </c>
      <c r="W2594" t="s">
        <v>6</v>
      </c>
      <c r="X2594" t="s">
        <v>6</v>
      </c>
      <c r="Y2594" t="s">
        <v>6</v>
      </c>
      <c r="Z2594" t="s">
        <v>6</v>
      </c>
      <c r="AA2594" t="s">
        <v>6</v>
      </c>
      <c r="AB2594" t="s">
        <v>3248</v>
      </c>
      <c r="AC2594" t="s">
        <v>3249</v>
      </c>
    </row>
    <row r="2595" spans="1:29" x14ac:dyDescent="0.25">
      <c r="A2595" t="s">
        <v>343</v>
      </c>
      <c r="B2595">
        <v>263</v>
      </c>
      <c r="C2595" t="s">
        <v>133</v>
      </c>
      <c r="D2595">
        <v>1988</v>
      </c>
      <c r="E2595" t="s">
        <v>3287</v>
      </c>
      <c r="I2595">
        <v>29.733236000000002</v>
      </c>
      <c r="O2595">
        <v>156.62062</v>
      </c>
      <c r="P2595">
        <v>4.2056908999999996</v>
      </c>
      <c r="Q2595" t="s">
        <v>6</v>
      </c>
      <c r="R2595" t="s">
        <v>6</v>
      </c>
      <c r="S2595" t="s">
        <v>6</v>
      </c>
      <c r="T2595" t="s">
        <v>3247</v>
      </c>
      <c r="U2595" t="s">
        <v>6</v>
      </c>
      <c r="V2595" t="s">
        <v>6</v>
      </c>
      <c r="W2595" t="s">
        <v>6</v>
      </c>
      <c r="X2595" t="s">
        <v>6</v>
      </c>
      <c r="Y2595" t="s">
        <v>6</v>
      </c>
      <c r="Z2595" t="s">
        <v>6</v>
      </c>
      <c r="AA2595" t="s">
        <v>6</v>
      </c>
      <c r="AB2595" t="s">
        <v>3248</v>
      </c>
      <c r="AC2595" t="s">
        <v>3249</v>
      </c>
    </row>
    <row r="2596" spans="1:29" x14ac:dyDescent="0.25">
      <c r="A2596" t="s">
        <v>343</v>
      </c>
      <c r="B2596">
        <v>263</v>
      </c>
      <c r="C2596" t="s">
        <v>133</v>
      </c>
      <c r="D2596">
        <v>1989</v>
      </c>
      <c r="E2596" t="s">
        <v>3288</v>
      </c>
      <c r="I2596">
        <v>38.667427000000004</v>
      </c>
      <c r="O2596">
        <v>170.07881</v>
      </c>
      <c r="P2596">
        <v>3.8877684000000001</v>
      </c>
      <c r="Q2596" t="s">
        <v>6</v>
      </c>
      <c r="R2596" t="s">
        <v>6</v>
      </c>
      <c r="S2596" t="s">
        <v>6</v>
      </c>
      <c r="T2596" t="s">
        <v>3247</v>
      </c>
      <c r="U2596" t="s">
        <v>6</v>
      </c>
      <c r="V2596" t="s">
        <v>6</v>
      </c>
      <c r="W2596" t="s">
        <v>6</v>
      </c>
      <c r="X2596" t="s">
        <v>6</v>
      </c>
      <c r="Y2596" t="s">
        <v>6</v>
      </c>
      <c r="Z2596" t="s">
        <v>6</v>
      </c>
      <c r="AA2596" t="s">
        <v>6</v>
      </c>
      <c r="AB2596" t="s">
        <v>3248</v>
      </c>
      <c r="AC2596" t="s">
        <v>3249</v>
      </c>
    </row>
    <row r="2597" spans="1:29" x14ac:dyDescent="0.25">
      <c r="A2597" t="s">
        <v>343</v>
      </c>
      <c r="B2597">
        <v>263</v>
      </c>
      <c r="C2597" t="s">
        <v>133</v>
      </c>
      <c r="D2597">
        <v>1990</v>
      </c>
      <c r="E2597" t="s">
        <v>3289</v>
      </c>
      <c r="I2597">
        <v>36.386263</v>
      </c>
      <c r="O2597">
        <v>146.66221999999999</v>
      </c>
      <c r="P2597">
        <v>4.9485709</v>
      </c>
      <c r="Q2597" t="s">
        <v>6</v>
      </c>
      <c r="R2597" t="s">
        <v>6</v>
      </c>
      <c r="S2597" t="s">
        <v>6</v>
      </c>
      <c r="T2597" t="s">
        <v>3247</v>
      </c>
      <c r="U2597" t="s">
        <v>6</v>
      </c>
      <c r="V2597" t="s">
        <v>6</v>
      </c>
      <c r="W2597" t="s">
        <v>6</v>
      </c>
      <c r="X2597" t="s">
        <v>6</v>
      </c>
      <c r="Y2597" t="s">
        <v>6</v>
      </c>
      <c r="Z2597" t="s">
        <v>6</v>
      </c>
      <c r="AA2597" t="s">
        <v>6</v>
      </c>
      <c r="AB2597" t="s">
        <v>3248</v>
      </c>
      <c r="AC2597" t="s">
        <v>3249</v>
      </c>
    </row>
    <row r="2598" spans="1:29" x14ac:dyDescent="0.25">
      <c r="A2598" t="s">
        <v>343</v>
      </c>
      <c r="B2598">
        <v>263</v>
      </c>
      <c r="C2598" t="s">
        <v>133</v>
      </c>
      <c r="D2598">
        <v>1991</v>
      </c>
      <c r="E2598" t="s">
        <v>3290</v>
      </c>
      <c r="I2598">
        <v>34.907513999999999</v>
      </c>
      <c r="O2598">
        <v>139.05359999999999</v>
      </c>
      <c r="P2598">
        <v>5.3346681</v>
      </c>
      <c r="Q2598" t="s">
        <v>6</v>
      </c>
      <c r="R2598" t="s">
        <v>6</v>
      </c>
      <c r="S2598" t="s">
        <v>6</v>
      </c>
      <c r="T2598" t="s">
        <v>3247</v>
      </c>
      <c r="U2598" t="s">
        <v>6</v>
      </c>
      <c r="V2598" t="s">
        <v>6</v>
      </c>
      <c r="W2598" t="s">
        <v>6</v>
      </c>
      <c r="X2598" t="s">
        <v>6</v>
      </c>
      <c r="Y2598" t="s">
        <v>6</v>
      </c>
      <c r="Z2598" t="s">
        <v>6</v>
      </c>
      <c r="AA2598" t="s">
        <v>6</v>
      </c>
      <c r="AB2598" t="s">
        <v>3248</v>
      </c>
      <c r="AC2598" t="s">
        <v>3249</v>
      </c>
    </row>
    <row r="2599" spans="1:29" x14ac:dyDescent="0.25">
      <c r="A2599" t="s">
        <v>343</v>
      </c>
      <c r="B2599">
        <v>263</v>
      </c>
      <c r="C2599" t="s">
        <v>133</v>
      </c>
      <c r="D2599">
        <v>1992</v>
      </c>
      <c r="E2599" t="s">
        <v>3291</v>
      </c>
      <c r="I2599">
        <v>40.323163999999998</v>
      </c>
      <c r="O2599">
        <v>204.82767999999999</v>
      </c>
      <c r="P2599">
        <v>5.2084206000000002</v>
      </c>
      <c r="Q2599" t="s">
        <v>6</v>
      </c>
      <c r="R2599" t="s">
        <v>6</v>
      </c>
      <c r="S2599" t="s">
        <v>6</v>
      </c>
      <c r="T2599" t="s">
        <v>3247</v>
      </c>
      <c r="U2599" t="s">
        <v>6</v>
      </c>
      <c r="V2599" t="s">
        <v>6</v>
      </c>
      <c r="W2599" t="s">
        <v>6</v>
      </c>
      <c r="X2599" t="s">
        <v>6</v>
      </c>
      <c r="Y2599" t="s">
        <v>6</v>
      </c>
      <c r="Z2599" t="s">
        <v>6</v>
      </c>
      <c r="AA2599" t="s">
        <v>6</v>
      </c>
      <c r="AB2599" t="s">
        <v>3248</v>
      </c>
      <c r="AC2599" t="s">
        <v>3249</v>
      </c>
    </row>
    <row r="2600" spans="1:29" x14ac:dyDescent="0.25">
      <c r="A2600" t="s">
        <v>343</v>
      </c>
      <c r="B2600">
        <v>263</v>
      </c>
      <c r="C2600" t="s">
        <v>133</v>
      </c>
      <c r="D2600">
        <v>1993</v>
      </c>
      <c r="E2600" t="s">
        <v>3292</v>
      </c>
      <c r="I2600">
        <v>31.944973999999998</v>
      </c>
      <c r="O2600">
        <v>168.91291000000001</v>
      </c>
      <c r="P2600">
        <v>7.8769825999999998</v>
      </c>
      <c r="Q2600" t="s">
        <v>6</v>
      </c>
      <c r="R2600" t="s">
        <v>6</v>
      </c>
      <c r="S2600" t="s">
        <v>6</v>
      </c>
      <c r="T2600" t="s">
        <v>3247</v>
      </c>
      <c r="U2600" t="s">
        <v>6</v>
      </c>
      <c r="V2600" t="s">
        <v>6</v>
      </c>
      <c r="W2600" t="s">
        <v>6</v>
      </c>
      <c r="X2600" t="s">
        <v>6</v>
      </c>
      <c r="Y2600" t="s">
        <v>6</v>
      </c>
      <c r="Z2600" t="s">
        <v>6</v>
      </c>
      <c r="AA2600" t="s">
        <v>6</v>
      </c>
      <c r="AB2600" t="s">
        <v>3248</v>
      </c>
      <c r="AC2600" t="s">
        <v>3249</v>
      </c>
    </row>
    <row r="2601" spans="1:29" x14ac:dyDescent="0.25">
      <c r="A2601" t="s">
        <v>343</v>
      </c>
      <c r="B2601">
        <v>263</v>
      </c>
      <c r="C2601" t="s">
        <v>133</v>
      </c>
      <c r="D2601">
        <v>1994</v>
      </c>
      <c r="E2601" t="s">
        <v>3293</v>
      </c>
      <c r="I2601">
        <v>12.433738999999999</v>
      </c>
      <c r="O2601">
        <v>60.839652999999998</v>
      </c>
      <c r="P2601">
        <v>26.164294000000002</v>
      </c>
      <c r="Q2601" t="s">
        <v>6</v>
      </c>
      <c r="R2601" t="s">
        <v>6</v>
      </c>
      <c r="S2601" t="s">
        <v>6</v>
      </c>
      <c r="T2601" t="s">
        <v>3247</v>
      </c>
      <c r="U2601" t="s">
        <v>6</v>
      </c>
      <c r="V2601" t="s">
        <v>6</v>
      </c>
      <c r="W2601" t="s">
        <v>6</v>
      </c>
      <c r="X2601" t="s">
        <v>6</v>
      </c>
      <c r="Y2601" t="s">
        <v>6</v>
      </c>
      <c r="Z2601" t="s">
        <v>6</v>
      </c>
      <c r="AA2601" t="s">
        <v>6</v>
      </c>
      <c r="AB2601" t="s">
        <v>3248</v>
      </c>
      <c r="AC2601" t="s">
        <v>3249</v>
      </c>
    </row>
    <row r="2602" spans="1:29" x14ac:dyDescent="0.25">
      <c r="A2602" t="s">
        <v>343</v>
      </c>
      <c r="B2602">
        <v>263</v>
      </c>
      <c r="C2602" t="s">
        <v>133</v>
      </c>
      <c r="D2602">
        <v>1995</v>
      </c>
      <c r="E2602" t="s">
        <v>3294</v>
      </c>
      <c r="I2602">
        <v>12.454132</v>
      </c>
      <c r="O2602">
        <v>45.195605</v>
      </c>
      <c r="P2602">
        <v>40.728898999999998</v>
      </c>
      <c r="Q2602" t="s">
        <v>6</v>
      </c>
      <c r="R2602" t="s">
        <v>6</v>
      </c>
      <c r="S2602" t="s">
        <v>6</v>
      </c>
      <c r="T2602" t="s">
        <v>3247</v>
      </c>
      <c r="U2602" t="s">
        <v>6</v>
      </c>
      <c r="V2602" t="s">
        <v>6</v>
      </c>
      <c r="W2602" t="s">
        <v>6</v>
      </c>
      <c r="X2602" t="s">
        <v>6</v>
      </c>
      <c r="Y2602" t="s">
        <v>6</v>
      </c>
      <c r="Z2602" t="s">
        <v>6</v>
      </c>
      <c r="AA2602" t="s">
        <v>6</v>
      </c>
      <c r="AB2602" t="s">
        <v>3248</v>
      </c>
      <c r="AC2602" t="s">
        <v>3249</v>
      </c>
    </row>
    <row r="2603" spans="1:29" x14ac:dyDescent="0.25">
      <c r="A2603" t="s">
        <v>343</v>
      </c>
      <c r="B2603">
        <v>263</v>
      </c>
      <c r="C2603" t="s">
        <v>133</v>
      </c>
      <c r="D2603">
        <v>1996</v>
      </c>
      <c r="E2603" t="s">
        <v>3295</v>
      </c>
      <c r="I2603">
        <v>12.487299</v>
      </c>
      <c r="O2603">
        <v>45.216900000000003</v>
      </c>
      <c r="P2603">
        <v>46.646999999999998</v>
      </c>
      <c r="Q2603" t="s">
        <v>6</v>
      </c>
      <c r="R2603" t="s">
        <v>6</v>
      </c>
      <c r="S2603" t="s">
        <v>6</v>
      </c>
      <c r="T2603" t="s">
        <v>3247</v>
      </c>
      <c r="U2603" t="s">
        <v>6</v>
      </c>
      <c r="V2603" t="s">
        <v>6</v>
      </c>
      <c r="W2603" t="s">
        <v>6</v>
      </c>
      <c r="X2603" t="s">
        <v>6</v>
      </c>
      <c r="Y2603" t="s">
        <v>6</v>
      </c>
      <c r="Z2603" t="s">
        <v>6</v>
      </c>
      <c r="AA2603" t="s">
        <v>6</v>
      </c>
      <c r="AB2603" t="s">
        <v>3248</v>
      </c>
      <c r="AC2603" t="s">
        <v>3249</v>
      </c>
    </row>
    <row r="2604" spans="1:29" x14ac:dyDescent="0.25">
      <c r="A2604" t="s">
        <v>343</v>
      </c>
      <c r="B2604">
        <v>263</v>
      </c>
      <c r="C2604" t="s">
        <v>133</v>
      </c>
      <c r="D2604">
        <v>1997</v>
      </c>
      <c r="E2604" t="s">
        <v>3296</v>
      </c>
      <c r="I2604">
        <v>15.386113</v>
      </c>
      <c r="O2604">
        <v>42.248815999999998</v>
      </c>
      <c r="P2604">
        <v>54.006</v>
      </c>
      <c r="Q2604" t="s">
        <v>6</v>
      </c>
      <c r="R2604" t="s">
        <v>6</v>
      </c>
      <c r="S2604" t="s">
        <v>6</v>
      </c>
      <c r="T2604" t="s">
        <v>3247</v>
      </c>
      <c r="U2604" t="s">
        <v>6</v>
      </c>
      <c r="V2604" t="s">
        <v>6</v>
      </c>
      <c r="W2604" t="s">
        <v>6</v>
      </c>
      <c r="X2604" t="s">
        <v>6</v>
      </c>
      <c r="Y2604" t="s">
        <v>6</v>
      </c>
      <c r="Z2604" t="s">
        <v>6</v>
      </c>
      <c r="AA2604" t="s">
        <v>6</v>
      </c>
      <c r="AB2604" t="s">
        <v>3248</v>
      </c>
      <c r="AC2604" t="s">
        <v>3249</v>
      </c>
    </row>
    <row r="2605" spans="1:29" x14ac:dyDescent="0.25">
      <c r="A2605" t="s">
        <v>343</v>
      </c>
      <c r="B2605">
        <v>263</v>
      </c>
      <c r="C2605" t="s">
        <v>133</v>
      </c>
      <c r="D2605">
        <v>1998</v>
      </c>
      <c r="E2605" t="s">
        <v>3297</v>
      </c>
      <c r="I2605">
        <v>13.765575999999999</v>
      </c>
      <c r="O2605">
        <v>39.204500000000003</v>
      </c>
      <c r="P2605">
        <v>62.997</v>
      </c>
      <c r="Q2605" t="s">
        <v>6</v>
      </c>
      <c r="R2605" t="s">
        <v>6</v>
      </c>
      <c r="S2605" t="s">
        <v>6</v>
      </c>
      <c r="T2605" t="s">
        <v>3247</v>
      </c>
      <c r="U2605" t="s">
        <v>6</v>
      </c>
      <c r="V2605" t="s">
        <v>6</v>
      </c>
      <c r="W2605" t="s">
        <v>6</v>
      </c>
      <c r="X2605" t="s">
        <v>6</v>
      </c>
      <c r="Y2605" t="s">
        <v>6</v>
      </c>
      <c r="Z2605" t="s">
        <v>6</v>
      </c>
      <c r="AA2605" t="s">
        <v>6</v>
      </c>
      <c r="AB2605" t="s">
        <v>3248</v>
      </c>
      <c r="AC2605" t="s">
        <v>3249</v>
      </c>
    </row>
    <row r="2606" spans="1:29" x14ac:dyDescent="0.25">
      <c r="A2606" t="s">
        <v>343</v>
      </c>
      <c r="B2606">
        <v>263</v>
      </c>
      <c r="C2606" t="s">
        <v>133</v>
      </c>
      <c r="D2606">
        <v>1999</v>
      </c>
      <c r="E2606" t="s">
        <v>3298</v>
      </c>
      <c r="I2606">
        <v>14.023218999999999</v>
      </c>
      <c r="O2606">
        <v>39.345046000000004</v>
      </c>
      <c r="P2606">
        <v>69.254000000000005</v>
      </c>
      <c r="Q2606" t="s">
        <v>6</v>
      </c>
      <c r="R2606" t="s">
        <v>6</v>
      </c>
      <c r="S2606" t="s">
        <v>6</v>
      </c>
      <c r="T2606" t="s">
        <v>3247</v>
      </c>
      <c r="U2606" t="s">
        <v>6</v>
      </c>
      <c r="V2606" t="s">
        <v>6</v>
      </c>
      <c r="W2606" t="s">
        <v>6</v>
      </c>
      <c r="X2606" t="s">
        <v>6</v>
      </c>
      <c r="Y2606" t="s">
        <v>6</v>
      </c>
      <c r="Z2606" t="s">
        <v>6</v>
      </c>
      <c r="AA2606" t="s">
        <v>6</v>
      </c>
      <c r="AB2606" t="s">
        <v>3248</v>
      </c>
      <c r="AC2606" t="s">
        <v>3249</v>
      </c>
    </row>
    <row r="2607" spans="1:29" x14ac:dyDescent="0.25">
      <c r="A2607" t="s">
        <v>343</v>
      </c>
      <c r="B2607">
        <v>263</v>
      </c>
      <c r="C2607" t="s">
        <v>133</v>
      </c>
      <c r="D2607">
        <v>2000</v>
      </c>
      <c r="E2607" t="s">
        <v>3299</v>
      </c>
      <c r="I2607">
        <v>15.078048000000001</v>
      </c>
      <c r="O2607">
        <v>54.077641</v>
      </c>
      <c r="P2607">
        <v>77.58</v>
      </c>
      <c r="Q2607" t="s">
        <v>6</v>
      </c>
      <c r="R2607" t="s">
        <v>6</v>
      </c>
      <c r="S2607" t="s">
        <v>6</v>
      </c>
      <c r="T2607" t="s">
        <v>3247</v>
      </c>
      <c r="U2607" t="s">
        <v>6</v>
      </c>
      <c r="V2607" t="s">
        <v>6</v>
      </c>
      <c r="W2607" t="s">
        <v>6</v>
      </c>
      <c r="X2607" t="s">
        <v>6</v>
      </c>
      <c r="Y2607" t="s">
        <v>6</v>
      </c>
      <c r="Z2607" t="s">
        <v>6</v>
      </c>
      <c r="AA2607" t="s">
        <v>6</v>
      </c>
      <c r="AB2607" t="s">
        <v>3248</v>
      </c>
      <c r="AC2607" t="s">
        <v>3249</v>
      </c>
    </row>
    <row r="2608" spans="1:29" x14ac:dyDescent="0.25">
      <c r="A2608" t="s">
        <v>343</v>
      </c>
      <c r="B2608">
        <v>263</v>
      </c>
      <c r="C2608" t="s">
        <v>133</v>
      </c>
      <c r="D2608">
        <v>2001</v>
      </c>
      <c r="E2608" t="s">
        <v>3300</v>
      </c>
      <c r="I2608">
        <v>14.149487000000001</v>
      </c>
      <c r="O2608">
        <v>48.569535999999999</v>
      </c>
      <c r="P2608">
        <v>85.7</v>
      </c>
      <c r="Q2608" t="s">
        <v>6</v>
      </c>
      <c r="R2608" t="s">
        <v>6</v>
      </c>
      <c r="S2608" t="s">
        <v>6</v>
      </c>
      <c r="T2608" t="s">
        <v>3247</v>
      </c>
      <c r="U2608" t="s">
        <v>6</v>
      </c>
      <c r="V2608" t="s">
        <v>6</v>
      </c>
      <c r="W2608" t="s">
        <v>6</v>
      </c>
      <c r="X2608" t="s">
        <v>6</v>
      </c>
      <c r="Y2608" t="s">
        <v>6</v>
      </c>
      <c r="Z2608" t="s">
        <v>6</v>
      </c>
      <c r="AA2608" t="s">
        <v>6</v>
      </c>
      <c r="AB2608" t="s">
        <v>3248</v>
      </c>
      <c r="AC2608" t="s">
        <v>3249</v>
      </c>
    </row>
    <row r="2609" spans="1:29" x14ac:dyDescent="0.25">
      <c r="A2609" t="s">
        <v>343</v>
      </c>
      <c r="B2609">
        <v>263</v>
      </c>
      <c r="C2609" t="s">
        <v>133</v>
      </c>
      <c r="D2609">
        <v>2002</v>
      </c>
      <c r="E2609" t="s">
        <v>3301</v>
      </c>
      <c r="I2609">
        <v>16.977326000000001</v>
      </c>
      <c r="O2609">
        <v>53.271003999999998</v>
      </c>
      <c r="P2609">
        <v>94.028000000000006</v>
      </c>
      <c r="Q2609" t="s">
        <v>6</v>
      </c>
      <c r="R2609" t="s">
        <v>6</v>
      </c>
      <c r="S2609" t="s">
        <v>6</v>
      </c>
      <c r="T2609" t="s">
        <v>3247</v>
      </c>
      <c r="U2609" t="s">
        <v>6</v>
      </c>
      <c r="V2609" t="s">
        <v>6</v>
      </c>
      <c r="W2609" t="s">
        <v>6</v>
      </c>
      <c r="X2609" t="s">
        <v>6</v>
      </c>
      <c r="Y2609" t="s">
        <v>6</v>
      </c>
      <c r="Z2609" t="s">
        <v>6</v>
      </c>
      <c r="AA2609" t="s">
        <v>6</v>
      </c>
      <c r="AB2609" t="s">
        <v>3248</v>
      </c>
      <c r="AC2609" t="s">
        <v>3249</v>
      </c>
    </row>
    <row r="2610" spans="1:29" x14ac:dyDescent="0.25">
      <c r="A2610" t="s">
        <v>343</v>
      </c>
      <c r="B2610">
        <v>263</v>
      </c>
      <c r="C2610" t="s">
        <v>133</v>
      </c>
      <c r="D2610">
        <v>2003</v>
      </c>
      <c r="E2610" t="s">
        <v>3302</v>
      </c>
      <c r="I2610">
        <v>15.967426</v>
      </c>
      <c r="O2610">
        <v>60.838169000000001</v>
      </c>
      <c r="P2610">
        <v>119.758</v>
      </c>
      <c r="Q2610" t="s">
        <v>6</v>
      </c>
      <c r="R2610" t="s">
        <v>6</v>
      </c>
      <c r="S2610" t="s">
        <v>6</v>
      </c>
      <c r="T2610" t="s">
        <v>3247</v>
      </c>
      <c r="U2610" t="s">
        <v>6</v>
      </c>
      <c r="V2610" t="s">
        <v>6</v>
      </c>
      <c r="W2610" t="s">
        <v>6</v>
      </c>
      <c r="X2610" t="s">
        <v>6</v>
      </c>
      <c r="Y2610" t="s">
        <v>6</v>
      </c>
      <c r="Z2610" t="s">
        <v>6</v>
      </c>
      <c r="AA2610" t="s">
        <v>6</v>
      </c>
      <c r="AB2610" t="s">
        <v>3248</v>
      </c>
      <c r="AC2610" t="s">
        <v>3249</v>
      </c>
    </row>
    <row r="2611" spans="1:29" x14ac:dyDescent="0.25">
      <c r="A2611" t="s">
        <v>343</v>
      </c>
      <c r="B2611">
        <v>263</v>
      </c>
      <c r="C2611" t="s">
        <v>133</v>
      </c>
      <c r="D2611">
        <v>2004</v>
      </c>
      <c r="E2611" t="s">
        <v>3303</v>
      </c>
      <c r="I2611">
        <v>13.535048</v>
      </c>
      <c r="O2611">
        <v>48.907832999999997</v>
      </c>
      <c r="P2611">
        <v>140.387</v>
      </c>
      <c r="Q2611" t="s">
        <v>6</v>
      </c>
      <c r="R2611" t="s">
        <v>6</v>
      </c>
      <c r="S2611" t="s">
        <v>6</v>
      </c>
      <c r="T2611" t="s">
        <v>3247</v>
      </c>
      <c r="U2611" t="s">
        <v>6</v>
      </c>
      <c r="V2611" t="s">
        <v>6</v>
      </c>
      <c r="W2611" t="s">
        <v>6</v>
      </c>
      <c r="X2611" t="s">
        <v>6</v>
      </c>
      <c r="Y2611" t="s">
        <v>6</v>
      </c>
      <c r="Z2611" t="s">
        <v>6</v>
      </c>
      <c r="AA2611" t="s">
        <v>6</v>
      </c>
      <c r="AB2611" t="s">
        <v>3248</v>
      </c>
      <c r="AC2611" t="s">
        <v>3249</v>
      </c>
    </row>
    <row r="2612" spans="1:29" x14ac:dyDescent="0.25">
      <c r="A2612" t="s">
        <v>343</v>
      </c>
      <c r="B2612">
        <v>263</v>
      </c>
      <c r="C2612" t="s">
        <v>133</v>
      </c>
      <c r="D2612">
        <v>2005</v>
      </c>
      <c r="E2612" t="s">
        <v>3304</v>
      </c>
      <c r="I2612">
        <v>13.788435</v>
      </c>
      <c r="O2612">
        <v>46.745657999999999</v>
      </c>
      <c r="P2612">
        <v>168.035</v>
      </c>
      <c r="Q2612" t="s">
        <v>6</v>
      </c>
      <c r="R2612" t="s">
        <v>6</v>
      </c>
      <c r="S2612" t="s">
        <v>6</v>
      </c>
      <c r="T2612" t="s">
        <v>3247</v>
      </c>
      <c r="U2612" t="s">
        <v>6</v>
      </c>
      <c r="V2612" t="s">
        <v>6</v>
      </c>
      <c r="W2612" t="s">
        <v>6</v>
      </c>
      <c r="X2612" t="s">
        <v>6</v>
      </c>
      <c r="Y2612" t="s">
        <v>6</v>
      </c>
      <c r="Z2612" t="s">
        <v>6</v>
      </c>
      <c r="AA2612" t="s">
        <v>6</v>
      </c>
      <c r="AB2612" t="s">
        <v>3248</v>
      </c>
      <c r="AC2612" t="s">
        <v>3249</v>
      </c>
    </row>
    <row r="2613" spans="1:29" x14ac:dyDescent="0.25">
      <c r="A2613" t="s">
        <v>343</v>
      </c>
      <c r="B2613">
        <v>263</v>
      </c>
      <c r="C2613" t="s">
        <v>133</v>
      </c>
      <c r="D2613">
        <v>2006</v>
      </c>
      <c r="E2613" t="s">
        <v>3305</v>
      </c>
      <c r="I2613">
        <v>12.638318999999999</v>
      </c>
      <c r="O2613">
        <v>38.734079999999999</v>
      </c>
      <c r="P2613">
        <v>197.13800000000001</v>
      </c>
      <c r="Q2613" t="s">
        <v>6</v>
      </c>
      <c r="R2613" t="s">
        <v>6</v>
      </c>
      <c r="S2613" t="s">
        <v>6</v>
      </c>
      <c r="T2613" t="s">
        <v>3247</v>
      </c>
      <c r="U2613" t="s">
        <v>6</v>
      </c>
      <c r="V2613" t="s">
        <v>6</v>
      </c>
      <c r="W2613" t="s">
        <v>6</v>
      </c>
      <c r="X2613" t="s">
        <v>6</v>
      </c>
      <c r="Y2613" t="s">
        <v>6</v>
      </c>
      <c r="Z2613" t="s">
        <v>6</v>
      </c>
      <c r="AA2613" t="s">
        <v>6</v>
      </c>
      <c r="AB2613" t="s">
        <v>3248</v>
      </c>
      <c r="AC2613" t="s">
        <v>3249</v>
      </c>
    </row>
    <row r="2614" spans="1:29" x14ac:dyDescent="0.25">
      <c r="A2614" t="s">
        <v>343</v>
      </c>
      <c r="B2614">
        <v>263</v>
      </c>
      <c r="C2614" t="s">
        <v>133</v>
      </c>
      <c r="D2614">
        <v>2007</v>
      </c>
      <c r="E2614" t="s">
        <v>3306</v>
      </c>
      <c r="I2614">
        <v>11.764619</v>
      </c>
      <c r="O2614">
        <v>34.197029999999998</v>
      </c>
      <c r="P2614">
        <v>220.11</v>
      </c>
      <c r="Q2614" t="s">
        <v>6</v>
      </c>
      <c r="R2614" t="s">
        <v>6</v>
      </c>
      <c r="S2614" t="s">
        <v>6</v>
      </c>
      <c r="T2614" t="s">
        <v>3247</v>
      </c>
      <c r="U2614" t="s">
        <v>6</v>
      </c>
      <c r="V2614" t="s">
        <v>6</v>
      </c>
      <c r="W2614" t="s">
        <v>6</v>
      </c>
      <c r="X2614" t="s">
        <v>6</v>
      </c>
      <c r="Y2614" t="s">
        <v>6</v>
      </c>
      <c r="Z2614" t="s">
        <v>6</v>
      </c>
      <c r="AA2614" t="s">
        <v>6</v>
      </c>
      <c r="AB2614" t="s">
        <v>3248</v>
      </c>
      <c r="AC2614" t="s">
        <v>3249</v>
      </c>
    </row>
    <row r="2615" spans="1:29" x14ac:dyDescent="0.25">
      <c r="A2615" t="s">
        <v>343</v>
      </c>
      <c r="B2615">
        <v>263</v>
      </c>
      <c r="C2615" t="s">
        <v>133</v>
      </c>
      <c r="D2615">
        <v>2008</v>
      </c>
      <c r="E2615" t="s">
        <v>3307</v>
      </c>
      <c r="I2615">
        <v>12.950362999999999</v>
      </c>
      <c r="O2615">
        <v>36.976418000000002</v>
      </c>
      <c r="P2615">
        <v>250.59</v>
      </c>
      <c r="Q2615" t="s">
        <v>6</v>
      </c>
      <c r="R2615" t="s">
        <v>6</v>
      </c>
      <c r="S2615" t="s">
        <v>6</v>
      </c>
      <c r="T2615" t="s">
        <v>3247</v>
      </c>
      <c r="U2615" t="s">
        <v>6</v>
      </c>
      <c r="V2615" t="s">
        <v>6</v>
      </c>
      <c r="W2615" t="s">
        <v>6</v>
      </c>
      <c r="X2615" t="s">
        <v>6</v>
      </c>
      <c r="Y2615" t="s">
        <v>6</v>
      </c>
      <c r="Z2615" t="s">
        <v>6</v>
      </c>
      <c r="AA2615" t="s">
        <v>6</v>
      </c>
      <c r="AB2615" t="s">
        <v>3248</v>
      </c>
      <c r="AC2615" t="s">
        <v>3249</v>
      </c>
    </row>
    <row r="2616" spans="1:29" x14ac:dyDescent="0.25">
      <c r="A2616" t="s">
        <v>343</v>
      </c>
      <c r="B2616">
        <v>263</v>
      </c>
      <c r="C2616" t="s">
        <v>133</v>
      </c>
      <c r="D2616">
        <v>2009</v>
      </c>
      <c r="E2616" t="s">
        <v>3308</v>
      </c>
      <c r="I2616">
        <v>13.648261</v>
      </c>
      <c r="O2616">
        <v>26.797049999999999</v>
      </c>
      <c r="P2616">
        <v>267.88</v>
      </c>
      <c r="Q2616" t="s">
        <v>6</v>
      </c>
      <c r="R2616" t="s">
        <v>6</v>
      </c>
      <c r="S2616" t="s">
        <v>6</v>
      </c>
      <c r="T2616" t="s">
        <v>3247</v>
      </c>
      <c r="U2616" t="s">
        <v>6</v>
      </c>
      <c r="V2616" t="s">
        <v>6</v>
      </c>
      <c r="W2616" t="s">
        <v>6</v>
      </c>
      <c r="X2616" t="s">
        <v>6</v>
      </c>
      <c r="Y2616" t="s">
        <v>6</v>
      </c>
      <c r="Z2616" t="s">
        <v>6</v>
      </c>
      <c r="AA2616" t="s">
        <v>6</v>
      </c>
      <c r="AB2616" t="s">
        <v>3248</v>
      </c>
      <c r="AC2616" t="s">
        <v>3249</v>
      </c>
    </row>
    <row r="2617" spans="1:29" x14ac:dyDescent="0.25">
      <c r="A2617" t="s">
        <v>343</v>
      </c>
      <c r="B2617">
        <v>263</v>
      </c>
      <c r="C2617" t="s">
        <v>133</v>
      </c>
      <c r="D2617">
        <v>2010</v>
      </c>
      <c r="E2617" t="s">
        <v>3309</v>
      </c>
      <c r="I2617">
        <v>13.015783000000001</v>
      </c>
      <c r="O2617">
        <v>17.153473000000002</v>
      </c>
      <c r="P2617">
        <v>266.952</v>
      </c>
      <c r="Q2617" t="s">
        <v>6</v>
      </c>
      <c r="R2617" t="s">
        <v>6</v>
      </c>
      <c r="S2617" t="s">
        <v>6</v>
      </c>
      <c r="T2617" t="s">
        <v>3247</v>
      </c>
      <c r="U2617" t="s">
        <v>6</v>
      </c>
      <c r="V2617" t="s">
        <v>6</v>
      </c>
      <c r="W2617" t="s">
        <v>6</v>
      </c>
      <c r="X2617" t="s">
        <v>6</v>
      </c>
      <c r="Y2617" t="s">
        <v>6</v>
      </c>
      <c r="Z2617" t="s">
        <v>6</v>
      </c>
      <c r="AA2617" t="s">
        <v>6</v>
      </c>
      <c r="AB2617" t="s">
        <v>3248</v>
      </c>
      <c r="AC2617" t="s">
        <v>3249</v>
      </c>
    </row>
    <row r="2618" spans="1:29" x14ac:dyDescent="0.25">
      <c r="A2618" t="s">
        <v>343</v>
      </c>
      <c r="B2618">
        <v>263</v>
      </c>
      <c r="C2618" t="s">
        <v>133</v>
      </c>
      <c r="D2618">
        <v>2011</v>
      </c>
      <c r="E2618" t="s">
        <v>3310</v>
      </c>
      <c r="I2618">
        <v>13.891171999999999</v>
      </c>
      <c r="O2618">
        <v>11.804136</v>
      </c>
      <c r="P2618">
        <v>302.85399999999998</v>
      </c>
      <c r="Q2618" t="s">
        <v>6</v>
      </c>
      <c r="R2618" t="s">
        <v>6</v>
      </c>
      <c r="S2618" t="s">
        <v>6</v>
      </c>
      <c r="T2618" t="s">
        <v>3247</v>
      </c>
      <c r="U2618" t="s">
        <v>6</v>
      </c>
      <c r="V2618" t="s">
        <v>6</v>
      </c>
      <c r="W2618" t="s">
        <v>6</v>
      </c>
      <c r="X2618" t="s">
        <v>6</v>
      </c>
      <c r="Y2618" t="s">
        <v>6</v>
      </c>
      <c r="Z2618" t="s">
        <v>6</v>
      </c>
      <c r="AA2618" t="s">
        <v>6</v>
      </c>
      <c r="AB2618" t="s">
        <v>3248</v>
      </c>
      <c r="AC2618" t="s">
        <v>3249</v>
      </c>
    </row>
    <row r="2619" spans="1:29" x14ac:dyDescent="0.25">
      <c r="A2619" t="s">
        <v>343</v>
      </c>
      <c r="B2619">
        <v>263</v>
      </c>
      <c r="C2619" t="s">
        <v>133</v>
      </c>
      <c r="D2619">
        <v>2012</v>
      </c>
      <c r="E2619" t="s">
        <v>3311</v>
      </c>
      <c r="I2619">
        <v>17.921408</v>
      </c>
      <c r="O2619">
        <v>16.114408999999998</v>
      </c>
      <c r="P2619">
        <v>328.06099999999998</v>
      </c>
      <c r="Q2619" t="s">
        <v>6</v>
      </c>
      <c r="R2619" t="s">
        <v>6</v>
      </c>
      <c r="S2619" t="s">
        <v>6</v>
      </c>
      <c r="T2619" t="s">
        <v>3247</v>
      </c>
      <c r="U2619" t="s">
        <v>6</v>
      </c>
      <c r="V2619" t="s">
        <v>6</v>
      </c>
      <c r="W2619" t="s">
        <v>6</v>
      </c>
      <c r="X2619" t="s">
        <v>6</v>
      </c>
      <c r="Y2619" t="s">
        <v>6</v>
      </c>
      <c r="Z2619" t="s">
        <v>6</v>
      </c>
      <c r="AA2619" t="s">
        <v>6</v>
      </c>
      <c r="AB2619" t="s">
        <v>3248</v>
      </c>
      <c r="AC2619" t="s">
        <v>3249</v>
      </c>
    </row>
    <row r="2620" spans="1:29" x14ac:dyDescent="0.25">
      <c r="A2620" t="s">
        <v>343</v>
      </c>
      <c r="B2620">
        <v>263</v>
      </c>
      <c r="C2620" t="s">
        <v>133</v>
      </c>
      <c r="D2620">
        <v>2013</v>
      </c>
      <c r="E2620" t="s">
        <v>3312</v>
      </c>
      <c r="I2620">
        <v>18.117633000000001</v>
      </c>
      <c r="O2620">
        <v>21.468375000000002</v>
      </c>
      <c r="P2620">
        <v>364.517</v>
      </c>
      <c r="Q2620" t="s">
        <v>6</v>
      </c>
      <c r="R2620" t="s">
        <v>6</v>
      </c>
      <c r="S2620" t="s">
        <v>6</v>
      </c>
      <c r="T2620" t="s">
        <v>3247</v>
      </c>
      <c r="U2620" t="s">
        <v>6</v>
      </c>
      <c r="V2620" t="s">
        <v>6</v>
      </c>
      <c r="W2620" t="s">
        <v>6</v>
      </c>
      <c r="X2620" t="s">
        <v>6</v>
      </c>
      <c r="Y2620" t="s">
        <v>6</v>
      </c>
      <c r="Z2620" t="s">
        <v>6</v>
      </c>
      <c r="AA2620" t="s">
        <v>6</v>
      </c>
      <c r="AB2620" t="s">
        <v>3248</v>
      </c>
      <c r="AC2620" t="s">
        <v>3249</v>
      </c>
    </row>
    <row r="2621" spans="1:29" x14ac:dyDescent="0.25">
      <c r="A2621" t="s">
        <v>343</v>
      </c>
      <c r="B2621">
        <v>263</v>
      </c>
      <c r="C2621" t="s">
        <v>133</v>
      </c>
      <c r="D2621">
        <v>2014</v>
      </c>
      <c r="E2621" t="s">
        <v>3313</v>
      </c>
      <c r="I2621">
        <v>18.733705</v>
      </c>
      <c r="O2621">
        <v>26.327514000000001</v>
      </c>
      <c r="P2621">
        <v>391.63499999999999</v>
      </c>
      <c r="Q2621" t="s">
        <v>6</v>
      </c>
      <c r="R2621" t="s">
        <v>6</v>
      </c>
      <c r="S2621" t="s">
        <v>6</v>
      </c>
      <c r="T2621" t="s">
        <v>3247</v>
      </c>
      <c r="U2621" t="s">
        <v>6</v>
      </c>
      <c r="V2621" t="s">
        <v>6</v>
      </c>
      <c r="W2621" t="s">
        <v>6</v>
      </c>
      <c r="X2621" t="s">
        <v>6</v>
      </c>
      <c r="Y2621" t="s">
        <v>6</v>
      </c>
      <c r="Z2621" t="s">
        <v>6</v>
      </c>
      <c r="AA2621" t="s">
        <v>6</v>
      </c>
      <c r="AB2621" t="s">
        <v>3248</v>
      </c>
      <c r="AC2621" t="s">
        <v>3249</v>
      </c>
    </row>
    <row r="2622" spans="1:29" x14ac:dyDescent="0.25">
      <c r="A2622" t="s">
        <v>343</v>
      </c>
      <c r="B2622">
        <v>263</v>
      </c>
      <c r="C2622" t="s">
        <v>133</v>
      </c>
      <c r="D2622">
        <v>2015</v>
      </c>
      <c r="E2622" t="s">
        <v>3314</v>
      </c>
      <c r="I2622">
        <v>17.387224</v>
      </c>
      <c r="O2622">
        <v>30.255358000000001</v>
      </c>
      <c r="P2622">
        <v>423.64400000000001</v>
      </c>
      <c r="Q2622" t="s">
        <v>6</v>
      </c>
      <c r="R2622" t="s">
        <v>6</v>
      </c>
      <c r="S2622" t="s">
        <v>6</v>
      </c>
      <c r="T2622" t="s">
        <v>3247</v>
      </c>
      <c r="U2622" t="s">
        <v>6</v>
      </c>
      <c r="V2622" t="s">
        <v>6</v>
      </c>
      <c r="W2622" t="s">
        <v>6</v>
      </c>
      <c r="X2622" t="s">
        <v>6</v>
      </c>
      <c r="Y2622" t="s">
        <v>6</v>
      </c>
      <c r="Z2622" t="s">
        <v>6</v>
      </c>
      <c r="AA2622" t="s">
        <v>6</v>
      </c>
      <c r="AB2622" t="s">
        <v>3248</v>
      </c>
      <c r="AC2622" t="s">
        <v>3249</v>
      </c>
    </row>
    <row r="2623" spans="1:29" x14ac:dyDescent="0.25">
      <c r="A2623" t="s">
        <v>343</v>
      </c>
      <c r="B2623">
        <v>263</v>
      </c>
      <c r="C2623" t="s">
        <v>133</v>
      </c>
      <c r="D2623">
        <v>2016</v>
      </c>
      <c r="E2623" t="s">
        <v>3315</v>
      </c>
      <c r="I2623">
        <v>17.542396</v>
      </c>
      <c r="O2623">
        <v>33.658876999999997</v>
      </c>
      <c r="P2623">
        <v>481.21199999999999</v>
      </c>
      <c r="Q2623" t="s">
        <v>6</v>
      </c>
      <c r="R2623" t="s">
        <v>6</v>
      </c>
      <c r="S2623" t="s">
        <v>6</v>
      </c>
      <c r="T2623" t="s">
        <v>3247</v>
      </c>
      <c r="U2623" t="s">
        <v>6</v>
      </c>
      <c r="V2623" t="s">
        <v>6</v>
      </c>
      <c r="W2623" t="s">
        <v>6</v>
      </c>
      <c r="X2623" t="s">
        <v>6</v>
      </c>
      <c r="Y2623" t="s">
        <v>6</v>
      </c>
      <c r="Z2623" t="s">
        <v>6</v>
      </c>
      <c r="AA2623" t="s">
        <v>6</v>
      </c>
      <c r="AB2623" t="s">
        <v>3248</v>
      </c>
      <c r="AC2623" t="s">
        <v>3249</v>
      </c>
    </row>
    <row r="2624" spans="1:29" x14ac:dyDescent="0.25">
      <c r="A2624" t="s">
        <v>343</v>
      </c>
      <c r="B2624">
        <v>263</v>
      </c>
      <c r="C2624" t="s">
        <v>133</v>
      </c>
      <c r="D2624">
        <v>2017</v>
      </c>
      <c r="E2624" t="s">
        <v>3316</v>
      </c>
      <c r="I2624">
        <v>16.820428</v>
      </c>
      <c r="O2624">
        <v>30.966919000000001</v>
      </c>
      <c r="P2624">
        <v>551.91099999999994</v>
      </c>
      <c r="Q2624" t="s">
        <v>6</v>
      </c>
      <c r="R2624" t="s">
        <v>6</v>
      </c>
      <c r="S2624" t="s">
        <v>6</v>
      </c>
      <c r="T2624" t="s">
        <v>3247</v>
      </c>
      <c r="U2624" t="s">
        <v>6</v>
      </c>
      <c r="V2624" t="s">
        <v>6</v>
      </c>
      <c r="W2624" t="s">
        <v>6</v>
      </c>
      <c r="X2624" t="s">
        <v>6</v>
      </c>
      <c r="Y2624" t="s">
        <v>6</v>
      </c>
      <c r="Z2624" t="s">
        <v>6</v>
      </c>
      <c r="AA2624" t="s">
        <v>6</v>
      </c>
      <c r="AB2624" t="s">
        <v>3248</v>
      </c>
      <c r="AC2624" t="s">
        <v>3249</v>
      </c>
    </row>
    <row r="2625" spans="1:29" x14ac:dyDescent="0.25">
      <c r="A2625" t="s">
        <v>343</v>
      </c>
      <c r="B2625">
        <v>263</v>
      </c>
      <c r="C2625" t="s">
        <v>133</v>
      </c>
      <c r="D2625">
        <v>2018</v>
      </c>
      <c r="E2625" t="s">
        <v>3317</v>
      </c>
      <c r="I2625">
        <v>18.259245</v>
      </c>
      <c r="O2625">
        <v>33.260995999999999</v>
      </c>
      <c r="P2625">
        <v>631.82899999999995</v>
      </c>
      <c r="Q2625" t="s">
        <v>6</v>
      </c>
      <c r="R2625" t="s">
        <v>6</v>
      </c>
      <c r="S2625" t="s">
        <v>6</v>
      </c>
      <c r="T2625" t="s">
        <v>3247</v>
      </c>
      <c r="U2625" t="s">
        <v>6</v>
      </c>
      <c r="V2625" t="s">
        <v>6</v>
      </c>
      <c r="W2625" t="s">
        <v>6</v>
      </c>
      <c r="X2625" t="s">
        <v>6</v>
      </c>
      <c r="Y2625" t="s">
        <v>6</v>
      </c>
      <c r="Z2625" t="s">
        <v>6</v>
      </c>
      <c r="AA2625" t="s">
        <v>6</v>
      </c>
      <c r="AB2625" t="s">
        <v>3248</v>
      </c>
      <c r="AC2625" t="s">
        <v>3249</v>
      </c>
    </row>
    <row r="2626" spans="1:29" x14ac:dyDescent="0.25">
      <c r="A2626" t="s">
        <v>343</v>
      </c>
      <c r="B2626">
        <v>268</v>
      </c>
      <c r="C2626" t="s">
        <v>135</v>
      </c>
      <c r="D2626">
        <v>1950</v>
      </c>
      <c r="E2626" t="s">
        <v>3318</v>
      </c>
      <c r="I2626">
        <v>3.4383935999999999</v>
      </c>
      <c r="O2626">
        <v>2.2123894000000002</v>
      </c>
      <c r="P2626">
        <v>0.67666676999999997</v>
      </c>
      <c r="Q2626" t="s">
        <v>6</v>
      </c>
      <c r="R2626" t="s">
        <v>6</v>
      </c>
      <c r="S2626" t="s">
        <v>6</v>
      </c>
      <c r="T2626" t="s">
        <v>3105</v>
      </c>
      <c r="U2626" t="s">
        <v>6</v>
      </c>
      <c r="V2626" t="s">
        <v>6</v>
      </c>
      <c r="W2626" t="s">
        <v>1945</v>
      </c>
      <c r="X2626" t="s">
        <v>3319</v>
      </c>
      <c r="Y2626" t="s">
        <v>3320</v>
      </c>
      <c r="Z2626" t="s">
        <v>3320</v>
      </c>
      <c r="AA2626" t="s">
        <v>3321</v>
      </c>
      <c r="AB2626" t="s">
        <v>544</v>
      </c>
      <c r="AC2626" t="s">
        <v>2526</v>
      </c>
    </row>
    <row r="2627" spans="1:29" x14ac:dyDescent="0.25">
      <c r="A2627" t="s">
        <v>343</v>
      </c>
      <c r="B2627">
        <v>268</v>
      </c>
      <c r="C2627" t="s">
        <v>135</v>
      </c>
      <c r="D2627">
        <v>1951</v>
      </c>
      <c r="E2627" t="s">
        <v>3322</v>
      </c>
      <c r="I2627">
        <v>2.9098752999999999</v>
      </c>
      <c r="O2627">
        <v>1.875</v>
      </c>
      <c r="P2627">
        <v>0.74558986000000005</v>
      </c>
      <c r="Q2627" t="s">
        <v>6</v>
      </c>
      <c r="R2627" t="s">
        <v>6</v>
      </c>
      <c r="S2627" t="s">
        <v>6</v>
      </c>
      <c r="T2627" t="s">
        <v>3105</v>
      </c>
      <c r="U2627" t="s">
        <v>6</v>
      </c>
      <c r="V2627" t="s">
        <v>6</v>
      </c>
      <c r="W2627" t="s">
        <v>1945</v>
      </c>
      <c r="X2627" t="s">
        <v>3319</v>
      </c>
      <c r="Y2627" t="s">
        <v>3320</v>
      </c>
      <c r="Z2627" t="s">
        <v>3320</v>
      </c>
      <c r="AA2627" t="s">
        <v>3321</v>
      </c>
      <c r="AB2627" t="s">
        <v>544</v>
      </c>
      <c r="AC2627" t="s">
        <v>2526</v>
      </c>
    </row>
    <row r="2628" spans="1:29" x14ac:dyDescent="0.25">
      <c r="A2628" t="s">
        <v>343</v>
      </c>
      <c r="B2628">
        <v>268</v>
      </c>
      <c r="C2628" t="s">
        <v>135</v>
      </c>
      <c r="D2628">
        <v>1952</v>
      </c>
      <c r="E2628" t="s">
        <v>3323</v>
      </c>
      <c r="I2628">
        <v>3.6508775999999998</v>
      </c>
      <c r="O2628">
        <v>2.9058115999999998</v>
      </c>
      <c r="P2628">
        <v>0.74753168999999997</v>
      </c>
      <c r="Q2628" t="s">
        <v>6</v>
      </c>
      <c r="R2628" t="s">
        <v>6</v>
      </c>
      <c r="S2628" t="s">
        <v>6</v>
      </c>
      <c r="T2628" t="s">
        <v>3105</v>
      </c>
      <c r="U2628" t="s">
        <v>6</v>
      </c>
      <c r="V2628" t="s">
        <v>6</v>
      </c>
      <c r="W2628" t="s">
        <v>1945</v>
      </c>
      <c r="X2628" t="s">
        <v>3319</v>
      </c>
      <c r="Y2628" t="s">
        <v>3320</v>
      </c>
      <c r="Z2628" t="s">
        <v>3320</v>
      </c>
      <c r="AA2628" t="s">
        <v>3321</v>
      </c>
      <c r="AB2628" t="s">
        <v>544</v>
      </c>
      <c r="AC2628" t="s">
        <v>2526</v>
      </c>
    </row>
    <row r="2629" spans="1:29" x14ac:dyDescent="0.25">
      <c r="A2629" t="s">
        <v>343</v>
      </c>
      <c r="B2629">
        <v>268</v>
      </c>
      <c r="C2629" t="s">
        <v>135</v>
      </c>
      <c r="D2629">
        <v>1953</v>
      </c>
      <c r="E2629" t="s">
        <v>3324</v>
      </c>
      <c r="I2629">
        <v>4.0055610000000001</v>
      </c>
      <c r="O2629">
        <v>2.5693161</v>
      </c>
      <c r="P2629">
        <v>0.86760490999999995</v>
      </c>
      <c r="Q2629" t="s">
        <v>6</v>
      </c>
      <c r="R2629" t="s">
        <v>6</v>
      </c>
      <c r="S2629" t="s">
        <v>6</v>
      </c>
      <c r="T2629" t="s">
        <v>3105</v>
      </c>
      <c r="U2629" t="s">
        <v>6</v>
      </c>
      <c r="V2629" t="s">
        <v>6</v>
      </c>
      <c r="W2629" t="s">
        <v>1945</v>
      </c>
      <c r="X2629" t="s">
        <v>3319</v>
      </c>
      <c r="Y2629" t="s">
        <v>3320</v>
      </c>
      <c r="Z2629" t="s">
        <v>3320</v>
      </c>
      <c r="AA2629" t="s">
        <v>3321</v>
      </c>
      <c r="AB2629" t="s">
        <v>544</v>
      </c>
      <c r="AC2629" t="s">
        <v>2526</v>
      </c>
    </row>
    <row r="2630" spans="1:29" x14ac:dyDescent="0.25">
      <c r="A2630" t="s">
        <v>343</v>
      </c>
      <c r="B2630">
        <v>268</v>
      </c>
      <c r="C2630" t="s">
        <v>135</v>
      </c>
      <c r="D2630">
        <v>1954</v>
      </c>
      <c r="E2630" t="s">
        <v>3325</v>
      </c>
      <c r="I2630">
        <v>4.5877660000000002</v>
      </c>
      <c r="O2630">
        <v>2.7734375</v>
      </c>
      <c r="P2630">
        <v>0.81099847999999997</v>
      </c>
      <c r="Q2630" t="s">
        <v>6</v>
      </c>
      <c r="R2630" t="s">
        <v>6</v>
      </c>
      <c r="S2630" t="s">
        <v>6</v>
      </c>
      <c r="T2630" t="s">
        <v>3105</v>
      </c>
      <c r="U2630" t="s">
        <v>6</v>
      </c>
      <c r="V2630" t="s">
        <v>6</v>
      </c>
      <c r="W2630" t="s">
        <v>1945</v>
      </c>
      <c r="X2630" t="s">
        <v>3319</v>
      </c>
      <c r="Y2630" t="s">
        <v>3320</v>
      </c>
      <c r="Z2630" t="s">
        <v>3320</v>
      </c>
      <c r="AA2630" t="s">
        <v>3321</v>
      </c>
      <c r="AB2630" t="s">
        <v>544</v>
      </c>
      <c r="AC2630" t="s">
        <v>2526</v>
      </c>
    </row>
    <row r="2631" spans="1:29" x14ac:dyDescent="0.25">
      <c r="A2631" t="s">
        <v>343</v>
      </c>
      <c r="B2631">
        <v>268</v>
      </c>
      <c r="C2631" t="s">
        <v>135</v>
      </c>
      <c r="D2631">
        <v>1955</v>
      </c>
      <c r="E2631" t="s">
        <v>3326</v>
      </c>
      <c r="I2631">
        <v>5.0646545999999999</v>
      </c>
      <c r="O2631">
        <v>2.5865209</v>
      </c>
      <c r="P2631">
        <v>0.87807267</v>
      </c>
      <c r="Q2631" t="s">
        <v>6</v>
      </c>
      <c r="R2631" t="s">
        <v>6</v>
      </c>
      <c r="S2631" t="s">
        <v>6</v>
      </c>
      <c r="T2631" t="s">
        <v>3105</v>
      </c>
      <c r="U2631" t="s">
        <v>6</v>
      </c>
      <c r="V2631" t="s">
        <v>6</v>
      </c>
      <c r="W2631" t="s">
        <v>1945</v>
      </c>
      <c r="X2631" t="s">
        <v>3319</v>
      </c>
      <c r="Y2631" t="s">
        <v>3320</v>
      </c>
      <c r="Z2631" t="s">
        <v>3320</v>
      </c>
      <c r="AA2631" t="s">
        <v>3321</v>
      </c>
      <c r="AB2631" t="s">
        <v>544</v>
      </c>
      <c r="AC2631" t="s">
        <v>2526</v>
      </c>
    </row>
    <row r="2632" spans="1:29" x14ac:dyDescent="0.25">
      <c r="A2632" t="s">
        <v>343</v>
      </c>
      <c r="B2632">
        <v>268</v>
      </c>
      <c r="C2632" t="s">
        <v>135</v>
      </c>
      <c r="D2632">
        <v>1956</v>
      </c>
      <c r="E2632" t="s">
        <v>3327</v>
      </c>
      <c r="I2632">
        <v>5.3879807</v>
      </c>
      <c r="O2632">
        <v>3.9304348</v>
      </c>
      <c r="P2632">
        <v>0.97296521999999996</v>
      </c>
      <c r="Q2632" t="s">
        <v>6</v>
      </c>
      <c r="R2632" t="s">
        <v>6</v>
      </c>
      <c r="S2632" t="s">
        <v>6</v>
      </c>
      <c r="T2632" t="s">
        <v>3105</v>
      </c>
      <c r="U2632" t="s">
        <v>6</v>
      </c>
      <c r="V2632" t="s">
        <v>6</v>
      </c>
      <c r="W2632" t="s">
        <v>1945</v>
      </c>
      <c r="X2632" t="s">
        <v>3319</v>
      </c>
      <c r="Y2632" t="s">
        <v>3320</v>
      </c>
      <c r="Z2632" t="s">
        <v>3320</v>
      </c>
      <c r="AA2632" t="s">
        <v>3321</v>
      </c>
      <c r="AB2632" t="s">
        <v>544</v>
      </c>
      <c r="AC2632" t="s">
        <v>2526</v>
      </c>
    </row>
    <row r="2633" spans="1:29" x14ac:dyDescent="0.25">
      <c r="A2633" t="s">
        <v>343</v>
      </c>
      <c r="B2633">
        <v>268</v>
      </c>
      <c r="C2633" t="s">
        <v>135</v>
      </c>
      <c r="D2633">
        <v>1957</v>
      </c>
      <c r="E2633" t="s">
        <v>3328</v>
      </c>
      <c r="I2633">
        <v>6.0727551000000002</v>
      </c>
      <c r="O2633">
        <v>4.6308724999999997</v>
      </c>
      <c r="P2633">
        <v>0.97479576000000001</v>
      </c>
      <c r="Q2633" t="s">
        <v>6</v>
      </c>
      <c r="R2633" t="s">
        <v>6</v>
      </c>
      <c r="S2633" t="s">
        <v>6</v>
      </c>
      <c r="T2633" t="s">
        <v>3105</v>
      </c>
      <c r="U2633" t="s">
        <v>6</v>
      </c>
      <c r="V2633" t="s">
        <v>6</v>
      </c>
      <c r="W2633" t="s">
        <v>1945</v>
      </c>
      <c r="X2633" t="s">
        <v>3319</v>
      </c>
      <c r="Y2633" t="s">
        <v>3320</v>
      </c>
      <c r="Z2633" t="s">
        <v>3320</v>
      </c>
      <c r="AA2633" t="s">
        <v>3321</v>
      </c>
      <c r="AB2633" t="s">
        <v>544</v>
      </c>
      <c r="AC2633" t="s">
        <v>2526</v>
      </c>
    </row>
    <row r="2634" spans="1:29" x14ac:dyDescent="0.25">
      <c r="A2634" t="s">
        <v>343</v>
      </c>
      <c r="B2634">
        <v>268</v>
      </c>
      <c r="C2634" t="s">
        <v>135</v>
      </c>
      <c r="D2634">
        <v>1958</v>
      </c>
      <c r="E2634" t="s">
        <v>3329</v>
      </c>
      <c r="I2634">
        <v>5.6028270999999998</v>
      </c>
      <c r="P2634">
        <v>1.0407857</v>
      </c>
      <c r="Q2634" t="s">
        <v>6</v>
      </c>
      <c r="R2634" t="s">
        <v>6</v>
      </c>
      <c r="S2634" t="s">
        <v>6</v>
      </c>
      <c r="T2634" t="s">
        <v>3105</v>
      </c>
      <c r="U2634" t="s">
        <v>6</v>
      </c>
      <c r="V2634" t="s">
        <v>6</v>
      </c>
      <c r="W2634" t="s">
        <v>1945</v>
      </c>
      <c r="X2634" t="s">
        <v>3319</v>
      </c>
      <c r="Y2634" t="s">
        <v>3320</v>
      </c>
      <c r="Z2634" t="s">
        <v>3320</v>
      </c>
      <c r="AA2634" t="s">
        <v>3321</v>
      </c>
      <c r="AB2634" t="s">
        <v>544</v>
      </c>
      <c r="AC2634" t="s">
        <v>2526</v>
      </c>
    </row>
    <row r="2635" spans="1:29" x14ac:dyDescent="0.25">
      <c r="A2635" t="s">
        <v>343</v>
      </c>
      <c r="B2635">
        <v>268</v>
      </c>
      <c r="C2635" t="s">
        <v>135</v>
      </c>
      <c r="D2635">
        <v>1959</v>
      </c>
      <c r="E2635" t="s">
        <v>3330</v>
      </c>
      <c r="I2635">
        <v>5.8750565999999997</v>
      </c>
      <c r="O2635">
        <v>8.0547111999999998</v>
      </c>
      <c r="P2635">
        <v>1.0777791000000001</v>
      </c>
      <c r="Q2635" t="s">
        <v>6</v>
      </c>
      <c r="R2635" t="s">
        <v>6</v>
      </c>
      <c r="S2635" t="s">
        <v>6</v>
      </c>
      <c r="T2635" t="s">
        <v>3105</v>
      </c>
      <c r="U2635" t="s">
        <v>6</v>
      </c>
      <c r="V2635" t="s">
        <v>6</v>
      </c>
      <c r="W2635" t="s">
        <v>1945</v>
      </c>
      <c r="X2635" t="s">
        <v>3319</v>
      </c>
      <c r="Y2635" t="s">
        <v>3320</v>
      </c>
      <c r="Z2635" t="s">
        <v>3320</v>
      </c>
      <c r="AA2635" t="s">
        <v>3321</v>
      </c>
      <c r="AB2635" t="s">
        <v>544</v>
      </c>
      <c r="AC2635" t="s">
        <v>2526</v>
      </c>
    </row>
    <row r="2636" spans="1:29" x14ac:dyDescent="0.25">
      <c r="A2636" t="s">
        <v>343</v>
      </c>
      <c r="B2636">
        <v>268</v>
      </c>
      <c r="C2636" t="s">
        <v>135</v>
      </c>
      <c r="D2636">
        <v>1960</v>
      </c>
      <c r="E2636" t="s">
        <v>3331</v>
      </c>
      <c r="I2636">
        <v>6.1429762999999999</v>
      </c>
      <c r="O2636">
        <v>8.9716839000000004</v>
      </c>
      <c r="P2636">
        <v>1.065931</v>
      </c>
      <c r="Q2636" t="s">
        <v>6</v>
      </c>
      <c r="R2636" t="s">
        <v>6</v>
      </c>
      <c r="S2636" t="s">
        <v>6</v>
      </c>
      <c r="T2636" t="s">
        <v>3105</v>
      </c>
      <c r="U2636" t="s">
        <v>6</v>
      </c>
      <c r="V2636" t="s">
        <v>6</v>
      </c>
      <c r="W2636" t="s">
        <v>1945</v>
      </c>
      <c r="X2636" t="s">
        <v>3319</v>
      </c>
      <c r="Y2636" t="s">
        <v>3320</v>
      </c>
      <c r="Z2636" t="s">
        <v>3320</v>
      </c>
      <c r="AA2636" t="s">
        <v>3321</v>
      </c>
      <c r="AB2636" t="s">
        <v>544</v>
      </c>
      <c r="AC2636" t="s">
        <v>2526</v>
      </c>
    </row>
    <row r="2637" spans="1:29" x14ac:dyDescent="0.25">
      <c r="A2637" t="s">
        <v>343</v>
      </c>
      <c r="B2637">
        <v>268</v>
      </c>
      <c r="C2637" t="s">
        <v>135</v>
      </c>
      <c r="D2637">
        <v>1961</v>
      </c>
      <c r="E2637" t="s">
        <v>3332</v>
      </c>
      <c r="I2637">
        <v>6.2823155000000002</v>
      </c>
      <c r="O2637">
        <v>8.2162921999999998</v>
      </c>
      <c r="P2637">
        <v>1.1391735000000001</v>
      </c>
      <c r="Q2637" t="s">
        <v>6</v>
      </c>
      <c r="R2637" t="s">
        <v>6</v>
      </c>
      <c r="S2637" t="s">
        <v>6</v>
      </c>
      <c r="T2637" t="s">
        <v>3105</v>
      </c>
      <c r="U2637" t="s">
        <v>6</v>
      </c>
      <c r="V2637" t="s">
        <v>6</v>
      </c>
      <c r="W2637" t="s">
        <v>1945</v>
      </c>
      <c r="X2637" t="s">
        <v>3319</v>
      </c>
      <c r="Y2637" t="s">
        <v>3320</v>
      </c>
      <c r="Z2637" t="s">
        <v>3320</v>
      </c>
      <c r="AA2637" t="s">
        <v>3321</v>
      </c>
      <c r="AB2637" t="s">
        <v>544</v>
      </c>
      <c r="AC2637" t="s">
        <v>2526</v>
      </c>
    </row>
    <row r="2638" spans="1:29" x14ac:dyDescent="0.25">
      <c r="A2638" t="s">
        <v>343</v>
      </c>
      <c r="B2638">
        <v>268</v>
      </c>
      <c r="C2638" t="s">
        <v>135</v>
      </c>
      <c r="D2638">
        <v>1962</v>
      </c>
      <c r="E2638" t="s">
        <v>3333</v>
      </c>
      <c r="I2638">
        <v>6.3274160000000004</v>
      </c>
      <c r="O2638">
        <v>8.5419353999999998</v>
      </c>
      <c r="P2638">
        <v>1.2381082000000001</v>
      </c>
      <c r="Q2638" t="s">
        <v>6</v>
      </c>
      <c r="R2638" t="s">
        <v>6</v>
      </c>
      <c r="S2638" t="s">
        <v>6</v>
      </c>
      <c r="T2638" t="s">
        <v>3105</v>
      </c>
      <c r="U2638" t="s">
        <v>6</v>
      </c>
      <c r="V2638" t="s">
        <v>6</v>
      </c>
      <c r="W2638" t="s">
        <v>1945</v>
      </c>
      <c r="X2638" t="s">
        <v>3319</v>
      </c>
      <c r="Y2638" t="s">
        <v>3320</v>
      </c>
      <c r="Z2638" t="s">
        <v>3320</v>
      </c>
      <c r="AA2638" t="s">
        <v>3321</v>
      </c>
      <c r="AB2638" t="s">
        <v>544</v>
      </c>
      <c r="AC2638" t="s">
        <v>2526</v>
      </c>
    </row>
    <row r="2639" spans="1:29" x14ac:dyDescent="0.25">
      <c r="A2639" t="s">
        <v>343</v>
      </c>
      <c r="B2639">
        <v>268</v>
      </c>
      <c r="C2639" t="s">
        <v>135</v>
      </c>
      <c r="D2639">
        <v>1963</v>
      </c>
      <c r="E2639" t="s">
        <v>3334</v>
      </c>
      <c r="I2639">
        <v>6.6441157999999998</v>
      </c>
      <c r="O2639">
        <v>9.0975607000000007</v>
      </c>
      <c r="P2639">
        <v>1.2987746</v>
      </c>
      <c r="Q2639" t="s">
        <v>6</v>
      </c>
      <c r="R2639" t="s">
        <v>6</v>
      </c>
      <c r="S2639" t="s">
        <v>6</v>
      </c>
      <c r="T2639" t="s">
        <v>3105</v>
      </c>
      <c r="U2639" t="s">
        <v>6</v>
      </c>
      <c r="V2639" t="s">
        <v>6</v>
      </c>
      <c r="W2639" t="s">
        <v>1945</v>
      </c>
      <c r="X2639" t="s">
        <v>3319</v>
      </c>
      <c r="Y2639" t="s">
        <v>3320</v>
      </c>
      <c r="Z2639" t="s">
        <v>3320</v>
      </c>
      <c r="AA2639" t="s">
        <v>3321</v>
      </c>
      <c r="AB2639" t="s">
        <v>544</v>
      </c>
      <c r="AC2639" t="s">
        <v>2526</v>
      </c>
    </row>
    <row r="2640" spans="1:29" x14ac:dyDescent="0.25">
      <c r="A2640" t="s">
        <v>343</v>
      </c>
      <c r="B2640">
        <v>268</v>
      </c>
      <c r="C2640" t="s">
        <v>135</v>
      </c>
      <c r="D2640">
        <v>1964</v>
      </c>
      <c r="E2640" t="s">
        <v>3335</v>
      </c>
      <c r="I2640">
        <v>7.1368323</v>
      </c>
      <c r="O2640">
        <v>9.7811813999999995</v>
      </c>
      <c r="P2640">
        <v>1.4346994</v>
      </c>
      <c r="Q2640" t="s">
        <v>6</v>
      </c>
      <c r="R2640" t="s">
        <v>6</v>
      </c>
      <c r="S2640" t="s">
        <v>6</v>
      </c>
      <c r="T2640" t="s">
        <v>3105</v>
      </c>
      <c r="U2640" t="s">
        <v>6</v>
      </c>
      <c r="V2640" t="s">
        <v>6</v>
      </c>
      <c r="W2640" t="s">
        <v>1945</v>
      </c>
      <c r="X2640" t="s">
        <v>3319</v>
      </c>
      <c r="Y2640" t="s">
        <v>3320</v>
      </c>
      <c r="Z2640" t="s">
        <v>3320</v>
      </c>
      <c r="AA2640" t="s">
        <v>3321</v>
      </c>
      <c r="AB2640" t="s">
        <v>544</v>
      </c>
      <c r="AC2640" t="s">
        <v>2526</v>
      </c>
    </row>
    <row r="2641" spans="1:29" x14ac:dyDescent="0.25">
      <c r="A2641" t="s">
        <v>343</v>
      </c>
      <c r="B2641">
        <v>268</v>
      </c>
      <c r="C2641" t="s">
        <v>135</v>
      </c>
      <c r="D2641">
        <v>1965</v>
      </c>
      <c r="E2641" t="s">
        <v>3336</v>
      </c>
      <c r="I2641">
        <v>8.2196595000000006</v>
      </c>
      <c r="O2641">
        <v>8.9675513999999996</v>
      </c>
      <c r="P2641">
        <v>1.6099714000000001</v>
      </c>
      <c r="Q2641" t="s">
        <v>6</v>
      </c>
      <c r="R2641" t="s">
        <v>6</v>
      </c>
      <c r="S2641" t="s">
        <v>6</v>
      </c>
      <c r="T2641" t="s">
        <v>3105</v>
      </c>
      <c r="U2641" t="s">
        <v>6</v>
      </c>
      <c r="V2641" t="s">
        <v>6</v>
      </c>
      <c r="W2641" t="s">
        <v>1945</v>
      </c>
      <c r="X2641" t="s">
        <v>3319</v>
      </c>
      <c r="Y2641" t="s">
        <v>3320</v>
      </c>
      <c r="Z2641" t="s">
        <v>3320</v>
      </c>
      <c r="AA2641" t="s">
        <v>3321</v>
      </c>
      <c r="AB2641" t="s">
        <v>544</v>
      </c>
      <c r="AC2641" t="s">
        <v>2526</v>
      </c>
    </row>
    <row r="2642" spans="1:29" x14ac:dyDescent="0.25">
      <c r="A2642" t="s">
        <v>343</v>
      </c>
      <c r="B2642">
        <v>268</v>
      </c>
      <c r="C2642" t="s">
        <v>135</v>
      </c>
      <c r="D2642">
        <v>1966</v>
      </c>
      <c r="E2642" t="s">
        <v>3337</v>
      </c>
      <c r="I2642">
        <v>9.6663809999999994</v>
      </c>
      <c r="O2642">
        <v>9.4727270000000008</v>
      </c>
      <c r="P2642">
        <v>1.7275176999999999</v>
      </c>
      <c r="Q2642" t="s">
        <v>6</v>
      </c>
      <c r="R2642" t="s">
        <v>6</v>
      </c>
      <c r="S2642" t="s">
        <v>6</v>
      </c>
      <c r="T2642" t="s">
        <v>3105</v>
      </c>
      <c r="U2642" t="s">
        <v>6</v>
      </c>
      <c r="V2642" t="s">
        <v>6</v>
      </c>
      <c r="W2642" t="s">
        <v>1945</v>
      </c>
      <c r="X2642" t="s">
        <v>3319</v>
      </c>
      <c r="Y2642" t="s">
        <v>3320</v>
      </c>
      <c r="Z2642" t="s">
        <v>3320</v>
      </c>
      <c r="AA2642" t="s">
        <v>3321</v>
      </c>
      <c r="AB2642" t="s">
        <v>544</v>
      </c>
      <c r="AC2642" t="s">
        <v>2526</v>
      </c>
    </row>
    <row r="2643" spans="1:29" x14ac:dyDescent="0.25">
      <c r="A2643" t="s">
        <v>343</v>
      </c>
      <c r="B2643">
        <v>268</v>
      </c>
      <c r="C2643" t="s">
        <v>135</v>
      </c>
      <c r="D2643">
        <v>1967</v>
      </c>
      <c r="E2643" t="s">
        <v>3338</v>
      </c>
      <c r="I2643">
        <v>11.294365000000001</v>
      </c>
      <c r="O2643">
        <v>9.7240804999999995</v>
      </c>
      <c r="P2643">
        <v>1.8592211999999999</v>
      </c>
      <c r="Q2643" t="s">
        <v>6</v>
      </c>
      <c r="R2643" t="s">
        <v>6</v>
      </c>
      <c r="S2643" t="s">
        <v>6</v>
      </c>
      <c r="T2643" t="s">
        <v>3105</v>
      </c>
      <c r="U2643" t="s">
        <v>6</v>
      </c>
      <c r="V2643" t="s">
        <v>6</v>
      </c>
      <c r="W2643" t="s">
        <v>1945</v>
      </c>
      <c r="X2643" t="s">
        <v>3319</v>
      </c>
      <c r="Y2643" t="s">
        <v>3320</v>
      </c>
      <c r="Z2643" t="s">
        <v>3320</v>
      </c>
      <c r="AA2643" t="s">
        <v>3321</v>
      </c>
      <c r="AB2643" t="s">
        <v>544</v>
      </c>
      <c r="AC2643" t="s">
        <v>2526</v>
      </c>
    </row>
    <row r="2644" spans="1:29" x14ac:dyDescent="0.25">
      <c r="A2644" t="s">
        <v>343</v>
      </c>
      <c r="B2644">
        <v>268</v>
      </c>
      <c r="C2644" t="s">
        <v>135</v>
      </c>
      <c r="D2644">
        <v>1968</v>
      </c>
      <c r="E2644" t="s">
        <v>3339</v>
      </c>
      <c r="I2644">
        <v>11.827916</v>
      </c>
      <c r="O2644">
        <v>9.7459585000000004</v>
      </c>
      <c r="P2644">
        <v>2.0127304000000001</v>
      </c>
      <c r="Q2644" t="s">
        <v>6</v>
      </c>
      <c r="R2644" t="s">
        <v>6</v>
      </c>
      <c r="S2644" t="s">
        <v>6</v>
      </c>
      <c r="T2644" t="s">
        <v>3105</v>
      </c>
      <c r="U2644" t="s">
        <v>6</v>
      </c>
      <c r="V2644" t="s">
        <v>6</v>
      </c>
      <c r="W2644" t="s">
        <v>1945</v>
      </c>
      <c r="X2644" t="s">
        <v>3319</v>
      </c>
      <c r="Y2644" t="s">
        <v>3320</v>
      </c>
      <c r="Z2644" t="s">
        <v>3320</v>
      </c>
      <c r="AA2644" t="s">
        <v>3321</v>
      </c>
      <c r="AB2644" t="s">
        <v>544</v>
      </c>
      <c r="AC2644" t="s">
        <v>2526</v>
      </c>
    </row>
    <row r="2645" spans="1:29" x14ac:dyDescent="0.25">
      <c r="A2645" t="s">
        <v>343</v>
      </c>
      <c r="B2645">
        <v>268</v>
      </c>
      <c r="C2645" t="s">
        <v>135</v>
      </c>
      <c r="D2645">
        <v>1969</v>
      </c>
      <c r="E2645" t="s">
        <v>3340</v>
      </c>
      <c r="I2645">
        <v>14.265142000000001</v>
      </c>
      <c r="O2645">
        <v>13.004451</v>
      </c>
      <c r="P2645">
        <v>2.0549241999999999</v>
      </c>
      <c r="Q2645" t="s">
        <v>6</v>
      </c>
      <c r="R2645" t="s">
        <v>6</v>
      </c>
      <c r="S2645" t="s">
        <v>6</v>
      </c>
      <c r="T2645" t="s">
        <v>3105</v>
      </c>
      <c r="U2645" t="s">
        <v>6</v>
      </c>
      <c r="V2645" t="s">
        <v>6</v>
      </c>
      <c r="W2645" t="s">
        <v>1945</v>
      </c>
      <c r="X2645" t="s">
        <v>3319</v>
      </c>
      <c r="Y2645" t="s">
        <v>3320</v>
      </c>
      <c r="Z2645" t="s">
        <v>3320</v>
      </c>
      <c r="AA2645" t="s">
        <v>3321</v>
      </c>
      <c r="AB2645" t="s">
        <v>544</v>
      </c>
      <c r="AC2645" t="s">
        <v>2526</v>
      </c>
    </row>
    <row r="2646" spans="1:29" x14ac:dyDescent="0.25">
      <c r="A2646" t="s">
        <v>343</v>
      </c>
      <c r="B2646">
        <v>268</v>
      </c>
      <c r="C2646" t="s">
        <v>135</v>
      </c>
      <c r="D2646">
        <v>1970</v>
      </c>
      <c r="E2646" t="s">
        <v>3341</v>
      </c>
      <c r="I2646">
        <v>15.175874</v>
      </c>
      <c r="O2646">
        <v>15.359097</v>
      </c>
      <c r="P2646">
        <v>2.2459913999999999</v>
      </c>
      <c r="Q2646" t="s">
        <v>6</v>
      </c>
      <c r="R2646" t="s">
        <v>6</v>
      </c>
      <c r="S2646" t="s">
        <v>6</v>
      </c>
      <c r="T2646" t="s">
        <v>3105</v>
      </c>
      <c r="U2646" t="s">
        <v>6</v>
      </c>
      <c r="V2646" t="s">
        <v>6</v>
      </c>
      <c r="W2646" t="s">
        <v>1945</v>
      </c>
      <c r="X2646" t="s">
        <v>3319</v>
      </c>
      <c r="Y2646" t="s">
        <v>3320</v>
      </c>
      <c r="Z2646" t="s">
        <v>3320</v>
      </c>
      <c r="AA2646" t="s">
        <v>3321</v>
      </c>
      <c r="AB2646" t="s">
        <v>544</v>
      </c>
      <c r="AC2646" t="s">
        <v>2526</v>
      </c>
    </row>
    <row r="2647" spans="1:29" x14ac:dyDescent="0.25">
      <c r="A2647" t="s">
        <v>343</v>
      </c>
      <c r="B2647">
        <v>268</v>
      </c>
      <c r="C2647" t="s">
        <v>135</v>
      </c>
      <c r="D2647">
        <v>1971</v>
      </c>
      <c r="E2647" t="s">
        <v>3342</v>
      </c>
      <c r="I2647">
        <v>15.415913</v>
      </c>
      <c r="O2647">
        <v>17.177814000000001</v>
      </c>
      <c r="P2647">
        <v>2.3498448999999999</v>
      </c>
      <c r="Q2647" t="s">
        <v>6</v>
      </c>
      <c r="R2647" t="s">
        <v>6</v>
      </c>
      <c r="S2647" t="s">
        <v>6</v>
      </c>
      <c r="T2647" t="s">
        <v>3105</v>
      </c>
      <c r="U2647" t="s">
        <v>6</v>
      </c>
      <c r="V2647" t="s">
        <v>6</v>
      </c>
      <c r="W2647" t="s">
        <v>1945</v>
      </c>
      <c r="X2647" t="s">
        <v>3319</v>
      </c>
      <c r="Y2647" t="s">
        <v>3320</v>
      </c>
      <c r="Z2647" t="s">
        <v>3320</v>
      </c>
      <c r="AA2647" t="s">
        <v>3321</v>
      </c>
      <c r="AB2647" t="s">
        <v>544</v>
      </c>
      <c r="AC2647" t="s">
        <v>2526</v>
      </c>
    </row>
    <row r="2648" spans="1:29" x14ac:dyDescent="0.25">
      <c r="A2648" t="s">
        <v>343</v>
      </c>
      <c r="B2648">
        <v>268</v>
      </c>
      <c r="C2648" t="s">
        <v>135</v>
      </c>
      <c r="D2648">
        <v>1972</v>
      </c>
      <c r="E2648" t="s">
        <v>3343</v>
      </c>
      <c r="I2648">
        <v>15.689190999999999</v>
      </c>
      <c r="O2648">
        <v>18.122263</v>
      </c>
      <c r="P2648">
        <v>2.5861097000000002</v>
      </c>
      <c r="Q2648" t="s">
        <v>6</v>
      </c>
      <c r="R2648" t="s">
        <v>6</v>
      </c>
      <c r="S2648" t="s">
        <v>6</v>
      </c>
      <c r="T2648" t="s">
        <v>3105</v>
      </c>
      <c r="U2648" t="s">
        <v>6</v>
      </c>
      <c r="V2648" t="s">
        <v>6</v>
      </c>
      <c r="W2648" t="s">
        <v>1945</v>
      </c>
      <c r="X2648" t="s">
        <v>3319</v>
      </c>
      <c r="Y2648" t="s">
        <v>3320</v>
      </c>
      <c r="Z2648" t="s">
        <v>3320</v>
      </c>
      <c r="AA2648" t="s">
        <v>3321</v>
      </c>
      <c r="AB2648" t="s">
        <v>544</v>
      </c>
      <c r="AC2648" t="s">
        <v>2526</v>
      </c>
    </row>
    <row r="2649" spans="1:29" x14ac:dyDescent="0.25">
      <c r="A2649" t="s">
        <v>343</v>
      </c>
      <c r="B2649">
        <v>268</v>
      </c>
      <c r="C2649" t="s">
        <v>135</v>
      </c>
      <c r="D2649">
        <v>1973</v>
      </c>
      <c r="E2649" t="s">
        <v>3344</v>
      </c>
      <c r="I2649">
        <v>17.486734999999999</v>
      </c>
      <c r="O2649">
        <v>17.886047999999999</v>
      </c>
      <c r="P2649">
        <v>2.8474271</v>
      </c>
      <c r="Q2649" t="s">
        <v>6</v>
      </c>
      <c r="R2649" t="s">
        <v>6</v>
      </c>
      <c r="S2649" t="s">
        <v>6</v>
      </c>
      <c r="T2649" t="s">
        <v>3105</v>
      </c>
      <c r="U2649" t="s">
        <v>6</v>
      </c>
      <c r="V2649" t="s">
        <v>6</v>
      </c>
      <c r="W2649" t="s">
        <v>1945</v>
      </c>
      <c r="X2649" t="s">
        <v>3319</v>
      </c>
      <c r="Y2649" t="s">
        <v>3320</v>
      </c>
      <c r="Z2649" t="s">
        <v>3320</v>
      </c>
      <c r="AA2649" t="s">
        <v>3321</v>
      </c>
      <c r="AB2649" t="s">
        <v>544</v>
      </c>
      <c r="AC2649" t="s">
        <v>2526</v>
      </c>
    </row>
    <row r="2650" spans="1:29" x14ac:dyDescent="0.25">
      <c r="A2650" t="s">
        <v>343</v>
      </c>
      <c r="B2650">
        <v>268</v>
      </c>
      <c r="C2650" t="s">
        <v>135</v>
      </c>
      <c r="D2650">
        <v>1974</v>
      </c>
      <c r="E2650" t="s">
        <v>3345</v>
      </c>
      <c r="I2650">
        <v>17.807621999999999</v>
      </c>
      <c r="O2650">
        <v>19.665755999999998</v>
      </c>
      <c r="P2650">
        <v>3.2090299</v>
      </c>
      <c r="Q2650" t="s">
        <v>6</v>
      </c>
      <c r="R2650" t="s">
        <v>6</v>
      </c>
      <c r="S2650" t="s">
        <v>6</v>
      </c>
      <c r="T2650" t="s">
        <v>3105</v>
      </c>
      <c r="U2650" t="s">
        <v>6</v>
      </c>
      <c r="V2650" t="s">
        <v>6</v>
      </c>
      <c r="W2650" t="s">
        <v>1945</v>
      </c>
      <c r="X2650" t="s">
        <v>3319</v>
      </c>
      <c r="Y2650" t="s">
        <v>3320</v>
      </c>
      <c r="Z2650" t="s">
        <v>3320</v>
      </c>
      <c r="AA2650" t="s">
        <v>3321</v>
      </c>
      <c r="AB2650" t="s">
        <v>544</v>
      </c>
      <c r="AC2650" t="s">
        <v>2526</v>
      </c>
    </row>
    <row r="2651" spans="1:29" x14ac:dyDescent="0.25">
      <c r="A2651" t="s">
        <v>343</v>
      </c>
      <c r="B2651">
        <v>268</v>
      </c>
      <c r="C2651" t="s">
        <v>135</v>
      </c>
      <c r="D2651">
        <v>1975</v>
      </c>
      <c r="E2651" t="s">
        <v>3346</v>
      </c>
      <c r="I2651">
        <v>20.324178</v>
      </c>
      <c r="O2651">
        <v>24.486969999999999</v>
      </c>
      <c r="P2651">
        <v>3.3666803999999999</v>
      </c>
      <c r="Q2651" t="s">
        <v>6</v>
      </c>
      <c r="R2651" t="s">
        <v>6</v>
      </c>
      <c r="S2651" t="s">
        <v>6</v>
      </c>
      <c r="T2651" t="s">
        <v>3105</v>
      </c>
      <c r="U2651" t="s">
        <v>6</v>
      </c>
      <c r="V2651" t="s">
        <v>6</v>
      </c>
      <c r="W2651" t="s">
        <v>1945</v>
      </c>
      <c r="X2651" t="s">
        <v>3319</v>
      </c>
      <c r="Y2651" t="s">
        <v>3320</v>
      </c>
      <c r="Z2651" t="s">
        <v>3320</v>
      </c>
      <c r="AA2651" t="s">
        <v>3321</v>
      </c>
      <c r="AB2651" t="s">
        <v>544</v>
      </c>
      <c r="AC2651" t="s">
        <v>2526</v>
      </c>
    </row>
    <row r="2652" spans="1:29" x14ac:dyDescent="0.25">
      <c r="A2652" t="s">
        <v>343</v>
      </c>
      <c r="B2652">
        <v>268</v>
      </c>
      <c r="C2652" t="s">
        <v>135</v>
      </c>
      <c r="D2652">
        <v>1976</v>
      </c>
      <c r="E2652" t="s">
        <v>3347</v>
      </c>
      <c r="I2652">
        <v>21.091517</v>
      </c>
      <c r="O2652">
        <v>26.425989999999999</v>
      </c>
      <c r="P2652">
        <v>3.9018784000000002</v>
      </c>
      <c r="Q2652" t="s">
        <v>6</v>
      </c>
      <c r="R2652" t="s">
        <v>6</v>
      </c>
      <c r="S2652" t="s">
        <v>6</v>
      </c>
      <c r="T2652" t="s">
        <v>3105</v>
      </c>
      <c r="U2652" t="s">
        <v>6</v>
      </c>
      <c r="V2652" t="s">
        <v>6</v>
      </c>
      <c r="W2652" t="s">
        <v>1945</v>
      </c>
      <c r="X2652" t="s">
        <v>3319</v>
      </c>
      <c r="Y2652" t="s">
        <v>3320</v>
      </c>
      <c r="Z2652" t="s">
        <v>3320</v>
      </c>
      <c r="AA2652" t="s">
        <v>3321</v>
      </c>
      <c r="AB2652" t="s">
        <v>544</v>
      </c>
      <c r="AC2652" t="s">
        <v>2526</v>
      </c>
    </row>
    <row r="2653" spans="1:29" x14ac:dyDescent="0.25">
      <c r="A2653" t="s">
        <v>343</v>
      </c>
      <c r="B2653">
        <v>268</v>
      </c>
      <c r="C2653" t="s">
        <v>135</v>
      </c>
      <c r="D2653">
        <v>1977</v>
      </c>
      <c r="E2653" t="s">
        <v>3348</v>
      </c>
      <c r="I2653">
        <v>21.812536000000001</v>
      </c>
      <c r="O2653">
        <v>27.804404999999999</v>
      </c>
      <c r="P2653">
        <v>4.6703320000000001</v>
      </c>
      <c r="Q2653" t="s">
        <v>6</v>
      </c>
      <c r="R2653" t="s">
        <v>6</v>
      </c>
      <c r="S2653" t="s">
        <v>6</v>
      </c>
      <c r="T2653" t="s">
        <v>3105</v>
      </c>
      <c r="U2653" t="s">
        <v>6</v>
      </c>
      <c r="V2653" t="s">
        <v>6</v>
      </c>
      <c r="W2653" t="s">
        <v>1945</v>
      </c>
      <c r="X2653" t="s">
        <v>3319</v>
      </c>
      <c r="Y2653" t="s">
        <v>3320</v>
      </c>
      <c r="Z2653" t="s">
        <v>3320</v>
      </c>
      <c r="AA2653" t="s">
        <v>3321</v>
      </c>
      <c r="AB2653" t="s">
        <v>544</v>
      </c>
      <c r="AC2653" t="s">
        <v>2526</v>
      </c>
    </row>
    <row r="2654" spans="1:29" x14ac:dyDescent="0.25">
      <c r="A2654" t="s">
        <v>343</v>
      </c>
      <c r="B2654">
        <v>268</v>
      </c>
      <c r="C2654" t="s">
        <v>135</v>
      </c>
      <c r="D2654">
        <v>1978</v>
      </c>
      <c r="E2654" t="s">
        <v>3349</v>
      </c>
      <c r="I2654">
        <v>21.976426</v>
      </c>
      <c r="O2654">
        <v>31.169286</v>
      </c>
      <c r="P2654">
        <v>5.363639</v>
      </c>
      <c r="Q2654" t="s">
        <v>6</v>
      </c>
      <c r="R2654" t="s">
        <v>6</v>
      </c>
      <c r="S2654" t="s">
        <v>6</v>
      </c>
      <c r="T2654" t="s">
        <v>3105</v>
      </c>
      <c r="U2654" t="s">
        <v>6</v>
      </c>
      <c r="V2654" t="s">
        <v>6</v>
      </c>
      <c r="W2654" t="s">
        <v>1945</v>
      </c>
      <c r="X2654" t="s">
        <v>3319</v>
      </c>
      <c r="Y2654" t="s">
        <v>3320</v>
      </c>
      <c r="Z2654" t="s">
        <v>3320</v>
      </c>
      <c r="AA2654" t="s">
        <v>3321</v>
      </c>
      <c r="AB2654" t="s">
        <v>544</v>
      </c>
      <c r="AC2654" t="s">
        <v>2526</v>
      </c>
    </row>
    <row r="2655" spans="1:29" x14ac:dyDescent="0.25">
      <c r="A2655" t="s">
        <v>343</v>
      </c>
      <c r="B2655">
        <v>268</v>
      </c>
      <c r="C2655" t="s">
        <v>135</v>
      </c>
      <c r="D2655">
        <v>1979</v>
      </c>
      <c r="E2655" t="s">
        <v>3350</v>
      </c>
      <c r="I2655">
        <v>21.674188000000001</v>
      </c>
      <c r="O2655">
        <v>33.628610000000002</v>
      </c>
      <c r="P2655">
        <v>6.1567933000000004</v>
      </c>
      <c r="Q2655" t="s">
        <v>6</v>
      </c>
      <c r="R2655" t="s">
        <v>6</v>
      </c>
      <c r="S2655" t="s">
        <v>6</v>
      </c>
      <c r="T2655" t="s">
        <v>3105</v>
      </c>
      <c r="U2655" t="s">
        <v>6</v>
      </c>
      <c r="V2655" t="s">
        <v>6</v>
      </c>
      <c r="W2655" t="s">
        <v>1945</v>
      </c>
      <c r="X2655" t="s">
        <v>3319</v>
      </c>
      <c r="Y2655" t="s">
        <v>3320</v>
      </c>
      <c r="Z2655" t="s">
        <v>3320</v>
      </c>
      <c r="AA2655" t="s">
        <v>3321</v>
      </c>
      <c r="AB2655" t="s">
        <v>544</v>
      </c>
      <c r="AC2655" t="s">
        <v>2526</v>
      </c>
    </row>
    <row r="2656" spans="1:29" x14ac:dyDescent="0.25">
      <c r="A2656" t="s">
        <v>343</v>
      </c>
      <c r="B2656">
        <v>268</v>
      </c>
      <c r="C2656" t="s">
        <v>135</v>
      </c>
      <c r="D2656">
        <v>1980</v>
      </c>
      <c r="E2656" t="s">
        <v>3351</v>
      </c>
      <c r="I2656">
        <v>20.661625999999998</v>
      </c>
      <c r="L2656">
        <v>31.555682000000001</v>
      </c>
      <c r="M2656">
        <v>39.525123999999998</v>
      </c>
      <c r="O2656">
        <v>40.078082000000002</v>
      </c>
      <c r="P2656">
        <v>7.0168027999999998</v>
      </c>
      <c r="Q2656" t="s">
        <v>6</v>
      </c>
      <c r="R2656" t="s">
        <v>6</v>
      </c>
      <c r="S2656" t="s">
        <v>6</v>
      </c>
      <c r="T2656" t="s">
        <v>3105</v>
      </c>
      <c r="U2656" t="s">
        <v>6</v>
      </c>
      <c r="V2656" t="s">
        <v>6</v>
      </c>
      <c r="W2656" t="s">
        <v>1945</v>
      </c>
      <c r="X2656" t="s">
        <v>3319</v>
      </c>
      <c r="Y2656" t="s">
        <v>3320</v>
      </c>
      <c r="Z2656" t="s">
        <v>3320</v>
      </c>
      <c r="AA2656" t="s">
        <v>3321</v>
      </c>
      <c r="AB2656" t="s">
        <v>544</v>
      </c>
      <c r="AC2656" t="s">
        <v>2526</v>
      </c>
    </row>
    <row r="2657" spans="1:29" x14ac:dyDescent="0.25">
      <c r="A2657" t="s">
        <v>343</v>
      </c>
      <c r="B2657">
        <v>268</v>
      </c>
      <c r="C2657" t="s">
        <v>135</v>
      </c>
      <c r="D2657">
        <v>1981</v>
      </c>
      <c r="E2657" t="s">
        <v>3352</v>
      </c>
      <c r="I2657">
        <v>20.237673000000001</v>
      </c>
      <c r="L2657">
        <v>33.426692000000003</v>
      </c>
      <c r="M2657">
        <v>43.248992999999999</v>
      </c>
      <c r="O2657">
        <v>43.845619999999997</v>
      </c>
      <c r="P2657">
        <v>7.7100061000000002</v>
      </c>
      <c r="Q2657" t="s">
        <v>6</v>
      </c>
      <c r="R2657" t="s">
        <v>6</v>
      </c>
      <c r="S2657" t="s">
        <v>6</v>
      </c>
      <c r="T2657" t="s">
        <v>3105</v>
      </c>
      <c r="U2657" t="s">
        <v>6</v>
      </c>
      <c r="V2657" t="s">
        <v>6</v>
      </c>
      <c r="W2657" t="s">
        <v>1945</v>
      </c>
      <c r="X2657" t="s">
        <v>3319</v>
      </c>
      <c r="Y2657" t="s">
        <v>3320</v>
      </c>
      <c r="Z2657" t="s">
        <v>3320</v>
      </c>
      <c r="AA2657" t="s">
        <v>3321</v>
      </c>
      <c r="AB2657" t="s">
        <v>544</v>
      </c>
      <c r="AC2657" t="s">
        <v>2526</v>
      </c>
    </row>
    <row r="2658" spans="1:29" x14ac:dyDescent="0.25">
      <c r="A2658" t="s">
        <v>343</v>
      </c>
      <c r="B2658">
        <v>268</v>
      </c>
      <c r="C2658" t="s">
        <v>135</v>
      </c>
      <c r="D2658">
        <v>1982</v>
      </c>
      <c r="E2658" t="s">
        <v>3353</v>
      </c>
      <c r="I2658">
        <v>21.914894</v>
      </c>
      <c r="L2658">
        <v>38.724353000000001</v>
      </c>
      <c r="M2658">
        <v>50.432594000000002</v>
      </c>
      <c r="O2658">
        <v>50.588771000000001</v>
      </c>
      <c r="P2658">
        <v>7.9397066000000001</v>
      </c>
      <c r="Q2658" t="s">
        <v>6</v>
      </c>
      <c r="R2658" t="s">
        <v>6</v>
      </c>
      <c r="S2658" t="s">
        <v>6</v>
      </c>
      <c r="T2658" t="s">
        <v>3105</v>
      </c>
      <c r="U2658" t="s">
        <v>6</v>
      </c>
      <c r="V2658" t="s">
        <v>6</v>
      </c>
      <c r="W2658" t="s">
        <v>1945</v>
      </c>
      <c r="X2658" t="s">
        <v>3319</v>
      </c>
      <c r="Y2658" t="s">
        <v>3320</v>
      </c>
      <c r="Z2658" t="s">
        <v>3320</v>
      </c>
      <c r="AA2658" t="s">
        <v>3321</v>
      </c>
      <c r="AB2658" t="s">
        <v>544</v>
      </c>
      <c r="AC2658" t="s">
        <v>2526</v>
      </c>
    </row>
    <row r="2659" spans="1:29" x14ac:dyDescent="0.25">
      <c r="A2659" t="s">
        <v>343</v>
      </c>
      <c r="B2659">
        <v>268</v>
      </c>
      <c r="C2659" t="s">
        <v>135</v>
      </c>
      <c r="D2659">
        <v>1983</v>
      </c>
      <c r="E2659" t="s">
        <v>3354</v>
      </c>
      <c r="I2659">
        <v>22.934495999999999</v>
      </c>
      <c r="L2659">
        <v>42.786271999999997</v>
      </c>
      <c r="M2659">
        <v>57.352215999999999</v>
      </c>
      <c r="O2659">
        <v>58.771254999999996</v>
      </c>
      <c r="P2659">
        <v>8.4141473999999992</v>
      </c>
      <c r="Q2659" t="s">
        <v>6</v>
      </c>
      <c r="R2659" t="s">
        <v>6</v>
      </c>
      <c r="S2659" t="s">
        <v>6</v>
      </c>
      <c r="T2659" t="s">
        <v>3105</v>
      </c>
      <c r="U2659" t="s">
        <v>6</v>
      </c>
      <c r="V2659" t="s">
        <v>6</v>
      </c>
      <c r="W2659" t="s">
        <v>1945</v>
      </c>
      <c r="X2659" t="s">
        <v>3319</v>
      </c>
      <c r="Y2659" t="s">
        <v>3320</v>
      </c>
      <c r="Z2659" t="s">
        <v>3320</v>
      </c>
      <c r="AA2659" t="s">
        <v>3321</v>
      </c>
      <c r="AB2659" t="s">
        <v>544</v>
      </c>
      <c r="AC2659" t="s">
        <v>2526</v>
      </c>
    </row>
    <row r="2660" spans="1:29" x14ac:dyDescent="0.25">
      <c r="A2660" t="s">
        <v>343</v>
      </c>
      <c r="B2660">
        <v>268</v>
      </c>
      <c r="C2660" t="s">
        <v>135</v>
      </c>
      <c r="D2660">
        <v>1984</v>
      </c>
      <c r="E2660" t="s">
        <v>3355</v>
      </c>
      <c r="I2660">
        <v>23.347708999999998</v>
      </c>
      <c r="L2660">
        <v>46.372242</v>
      </c>
      <c r="M2660">
        <v>61.489193999999998</v>
      </c>
      <c r="O2660">
        <v>64.041005999999996</v>
      </c>
      <c r="P2660">
        <v>9.0759036000000002</v>
      </c>
      <c r="Q2660" t="s">
        <v>6</v>
      </c>
      <c r="R2660" t="s">
        <v>6</v>
      </c>
      <c r="S2660" t="s">
        <v>6</v>
      </c>
      <c r="T2660" t="s">
        <v>3105</v>
      </c>
      <c r="U2660" t="s">
        <v>6</v>
      </c>
      <c r="V2660" t="s">
        <v>6</v>
      </c>
      <c r="W2660" t="s">
        <v>1945</v>
      </c>
      <c r="X2660" t="s">
        <v>3319</v>
      </c>
      <c r="Y2660" t="s">
        <v>3320</v>
      </c>
      <c r="Z2660" t="s">
        <v>3320</v>
      </c>
      <c r="AA2660" t="s">
        <v>3321</v>
      </c>
      <c r="AB2660" t="s">
        <v>544</v>
      </c>
      <c r="AC2660" t="s">
        <v>2526</v>
      </c>
    </row>
    <row r="2661" spans="1:29" x14ac:dyDescent="0.25">
      <c r="A2661" t="s">
        <v>343</v>
      </c>
      <c r="B2661">
        <v>268</v>
      </c>
      <c r="C2661" t="s">
        <v>135</v>
      </c>
      <c r="D2661">
        <v>1985</v>
      </c>
      <c r="E2661" t="s">
        <v>3356</v>
      </c>
      <c r="I2661">
        <v>23.953009000000002</v>
      </c>
      <c r="L2661">
        <v>44.915154000000001</v>
      </c>
      <c r="M2661">
        <v>61.481140000000003</v>
      </c>
      <c r="O2661">
        <v>63.248567000000001</v>
      </c>
      <c r="P2661">
        <v>9.9523203000000002</v>
      </c>
      <c r="Q2661" t="s">
        <v>6</v>
      </c>
      <c r="R2661" t="s">
        <v>6</v>
      </c>
      <c r="S2661" t="s">
        <v>6</v>
      </c>
      <c r="T2661" t="s">
        <v>3105</v>
      </c>
      <c r="U2661" t="s">
        <v>6</v>
      </c>
      <c r="V2661" t="s">
        <v>6</v>
      </c>
      <c r="W2661" t="s">
        <v>1945</v>
      </c>
      <c r="X2661" t="s">
        <v>3319</v>
      </c>
      <c r="Y2661" t="s">
        <v>3320</v>
      </c>
      <c r="Z2661" t="s">
        <v>3320</v>
      </c>
      <c r="AA2661" t="s">
        <v>3321</v>
      </c>
      <c r="AB2661" t="s">
        <v>544</v>
      </c>
      <c r="AC2661" t="s">
        <v>2526</v>
      </c>
    </row>
    <row r="2662" spans="1:29" x14ac:dyDescent="0.25">
      <c r="A2662" t="s">
        <v>343</v>
      </c>
      <c r="B2662">
        <v>268</v>
      </c>
      <c r="C2662" t="s">
        <v>135</v>
      </c>
      <c r="D2662">
        <v>1986</v>
      </c>
      <c r="E2662" t="s">
        <v>3357</v>
      </c>
      <c r="I2662">
        <v>24.761247000000001</v>
      </c>
      <c r="L2662">
        <v>45.189109999999999</v>
      </c>
      <c r="M2662">
        <v>63.309116000000003</v>
      </c>
      <c r="O2662">
        <v>65.299617999999995</v>
      </c>
      <c r="P2662">
        <v>10.414455999999999</v>
      </c>
      <c r="Q2662" t="s">
        <v>6</v>
      </c>
      <c r="R2662" t="s">
        <v>6</v>
      </c>
      <c r="S2662" t="s">
        <v>6</v>
      </c>
      <c r="T2662" t="s">
        <v>3105</v>
      </c>
      <c r="U2662" t="s">
        <v>6</v>
      </c>
      <c r="V2662" t="s">
        <v>6</v>
      </c>
      <c r="W2662" t="s">
        <v>1945</v>
      </c>
      <c r="X2662" t="s">
        <v>3319</v>
      </c>
      <c r="Y2662" t="s">
        <v>3320</v>
      </c>
      <c r="Z2662" t="s">
        <v>3320</v>
      </c>
      <c r="AA2662" t="s">
        <v>3321</v>
      </c>
      <c r="AB2662" t="s">
        <v>544</v>
      </c>
      <c r="AC2662" t="s">
        <v>2526</v>
      </c>
    </row>
    <row r="2663" spans="1:29" x14ac:dyDescent="0.25">
      <c r="A2663" t="s">
        <v>343</v>
      </c>
      <c r="B2663">
        <v>268</v>
      </c>
      <c r="C2663" t="s">
        <v>135</v>
      </c>
      <c r="D2663">
        <v>1987</v>
      </c>
      <c r="E2663" t="s">
        <v>3358</v>
      </c>
      <c r="I2663">
        <v>26.118903</v>
      </c>
      <c r="L2663">
        <v>42.350887</v>
      </c>
      <c r="M2663">
        <v>61.484963999999998</v>
      </c>
      <c r="O2663">
        <v>63.314092000000002</v>
      </c>
      <c r="P2663">
        <v>11.355134</v>
      </c>
      <c r="Q2663" t="s">
        <v>6</v>
      </c>
      <c r="R2663" t="s">
        <v>6</v>
      </c>
      <c r="S2663" t="s">
        <v>6</v>
      </c>
      <c r="T2663" t="s">
        <v>3105</v>
      </c>
      <c r="U2663" t="s">
        <v>6</v>
      </c>
      <c r="V2663" t="s">
        <v>6</v>
      </c>
      <c r="W2663" t="s">
        <v>1945</v>
      </c>
      <c r="X2663" t="s">
        <v>3319</v>
      </c>
      <c r="Y2663" t="s">
        <v>3320</v>
      </c>
      <c r="Z2663" t="s">
        <v>3320</v>
      </c>
      <c r="AA2663" t="s">
        <v>3321</v>
      </c>
      <c r="AB2663" t="s">
        <v>544</v>
      </c>
      <c r="AC2663" t="s">
        <v>2526</v>
      </c>
    </row>
    <row r="2664" spans="1:29" x14ac:dyDescent="0.25">
      <c r="A2664" t="s">
        <v>343</v>
      </c>
      <c r="B2664">
        <v>268</v>
      </c>
      <c r="C2664" t="s">
        <v>135</v>
      </c>
      <c r="D2664">
        <v>1988</v>
      </c>
      <c r="E2664" t="s">
        <v>3359</v>
      </c>
      <c r="I2664">
        <v>24.612216</v>
      </c>
      <c r="L2664">
        <v>40.932702999999997</v>
      </c>
      <c r="M2664">
        <v>61.201403999999997</v>
      </c>
      <c r="O2664">
        <v>61.905831999999997</v>
      </c>
      <c r="P2664">
        <v>12.648566000000001</v>
      </c>
      <c r="Q2664" t="s">
        <v>6</v>
      </c>
      <c r="R2664" t="s">
        <v>6</v>
      </c>
      <c r="S2664" t="s">
        <v>6</v>
      </c>
      <c r="T2664" t="s">
        <v>3105</v>
      </c>
      <c r="U2664" t="s">
        <v>6</v>
      </c>
      <c r="V2664" t="s">
        <v>6</v>
      </c>
      <c r="W2664" t="s">
        <v>1945</v>
      </c>
      <c r="X2664" t="s">
        <v>3319</v>
      </c>
      <c r="Y2664" t="s">
        <v>3320</v>
      </c>
      <c r="Z2664" t="s">
        <v>3320</v>
      </c>
      <c r="AA2664" t="s">
        <v>3321</v>
      </c>
      <c r="AB2664" t="s">
        <v>544</v>
      </c>
      <c r="AC2664" t="s">
        <v>2526</v>
      </c>
    </row>
    <row r="2665" spans="1:29" x14ac:dyDescent="0.25">
      <c r="A2665" t="s">
        <v>343</v>
      </c>
      <c r="B2665">
        <v>268</v>
      </c>
      <c r="C2665" t="s">
        <v>135</v>
      </c>
      <c r="D2665">
        <v>1989</v>
      </c>
      <c r="E2665" t="s">
        <v>3360</v>
      </c>
      <c r="I2665">
        <v>23.883120999999999</v>
      </c>
      <c r="L2665">
        <v>34.978045999999999</v>
      </c>
      <c r="M2665">
        <v>55.427022000000001</v>
      </c>
      <c r="O2665">
        <v>58.995078999999997</v>
      </c>
      <c r="P2665">
        <v>14.129314000000001</v>
      </c>
      <c r="Q2665" t="s">
        <v>6</v>
      </c>
      <c r="R2665" t="s">
        <v>6</v>
      </c>
      <c r="S2665" t="s">
        <v>6</v>
      </c>
      <c r="T2665" t="s">
        <v>3105</v>
      </c>
      <c r="U2665" t="s">
        <v>6</v>
      </c>
      <c r="V2665" t="s">
        <v>6</v>
      </c>
      <c r="W2665" t="s">
        <v>1945</v>
      </c>
      <c r="X2665" t="s">
        <v>3319</v>
      </c>
      <c r="Y2665" t="s">
        <v>3320</v>
      </c>
      <c r="Z2665" t="s">
        <v>3320</v>
      </c>
      <c r="AA2665" t="s">
        <v>3321</v>
      </c>
      <c r="AB2665" t="s">
        <v>544</v>
      </c>
      <c r="AC2665" t="s">
        <v>2526</v>
      </c>
    </row>
    <row r="2666" spans="1:29" x14ac:dyDescent="0.25">
      <c r="A2666" t="s">
        <v>343</v>
      </c>
      <c r="B2666">
        <v>268</v>
      </c>
      <c r="C2666" t="s">
        <v>135</v>
      </c>
      <c r="D2666">
        <v>1990</v>
      </c>
      <c r="E2666" t="s">
        <v>3361</v>
      </c>
      <c r="I2666">
        <v>22.154195999999999</v>
      </c>
      <c r="L2666">
        <v>102.07483000000001</v>
      </c>
      <c r="M2666">
        <v>105.14009</v>
      </c>
      <c r="N2666">
        <v>236.54302999999999</v>
      </c>
      <c r="O2666">
        <v>105.39163000000001</v>
      </c>
      <c r="P2666">
        <v>17.141399</v>
      </c>
      <c r="Q2666" t="s">
        <v>6</v>
      </c>
      <c r="R2666" t="s">
        <v>6</v>
      </c>
      <c r="S2666" t="s">
        <v>6</v>
      </c>
      <c r="T2666" t="s">
        <v>3105</v>
      </c>
      <c r="U2666" t="s">
        <v>6</v>
      </c>
      <c r="V2666" t="s">
        <v>6</v>
      </c>
      <c r="W2666" t="s">
        <v>1945</v>
      </c>
      <c r="X2666" t="s">
        <v>3319</v>
      </c>
      <c r="Y2666" t="s">
        <v>3320</v>
      </c>
      <c r="Z2666" t="s">
        <v>3320</v>
      </c>
      <c r="AA2666" t="s">
        <v>3321</v>
      </c>
      <c r="AB2666" t="s">
        <v>544</v>
      </c>
      <c r="AC2666" t="s">
        <v>2526</v>
      </c>
    </row>
    <row r="2667" spans="1:29" x14ac:dyDescent="0.25">
      <c r="A2667" t="s">
        <v>343</v>
      </c>
      <c r="B2667">
        <v>268</v>
      </c>
      <c r="C2667" t="s">
        <v>135</v>
      </c>
      <c r="D2667">
        <v>1991</v>
      </c>
      <c r="E2667" t="s">
        <v>3362</v>
      </c>
      <c r="I2667">
        <v>18.776748999999999</v>
      </c>
      <c r="L2667">
        <v>89.677285999999995</v>
      </c>
      <c r="M2667">
        <v>87.458375000000004</v>
      </c>
      <c r="N2667">
        <v>135.41477</v>
      </c>
      <c r="O2667">
        <v>88.864846999999997</v>
      </c>
      <c r="P2667">
        <v>22.305558000000001</v>
      </c>
      <c r="Q2667" t="s">
        <v>6</v>
      </c>
      <c r="R2667" t="s">
        <v>6</v>
      </c>
      <c r="S2667" t="s">
        <v>6</v>
      </c>
      <c r="T2667" t="s">
        <v>3105</v>
      </c>
      <c r="U2667" t="s">
        <v>6</v>
      </c>
      <c r="V2667" t="s">
        <v>6</v>
      </c>
      <c r="W2667" t="s">
        <v>1945</v>
      </c>
      <c r="X2667" t="s">
        <v>3319</v>
      </c>
      <c r="Y2667" t="s">
        <v>3320</v>
      </c>
      <c r="Z2667" t="s">
        <v>3320</v>
      </c>
      <c r="AA2667" t="s">
        <v>3321</v>
      </c>
      <c r="AB2667" t="s">
        <v>544</v>
      </c>
      <c r="AC2667" t="s">
        <v>2526</v>
      </c>
    </row>
    <row r="2668" spans="1:29" x14ac:dyDescent="0.25">
      <c r="A2668" t="s">
        <v>343</v>
      </c>
      <c r="B2668">
        <v>268</v>
      </c>
      <c r="C2668" t="s">
        <v>135</v>
      </c>
      <c r="D2668">
        <v>1992</v>
      </c>
      <c r="E2668" t="s">
        <v>3363</v>
      </c>
      <c r="I2668">
        <v>20.325745999999999</v>
      </c>
      <c r="L2668">
        <v>84.844924000000006</v>
      </c>
      <c r="M2668">
        <v>82.183875</v>
      </c>
      <c r="N2668">
        <v>123.19663</v>
      </c>
      <c r="O2668">
        <v>82.728842999999998</v>
      </c>
      <c r="P2668">
        <v>25.704578000000001</v>
      </c>
      <c r="Q2668" t="s">
        <v>6</v>
      </c>
      <c r="R2668" t="s">
        <v>6</v>
      </c>
      <c r="S2668" t="s">
        <v>6</v>
      </c>
      <c r="T2668" t="s">
        <v>3105</v>
      </c>
      <c r="U2668" t="s">
        <v>6</v>
      </c>
      <c r="V2668" t="s">
        <v>6</v>
      </c>
      <c r="W2668" t="s">
        <v>1945</v>
      </c>
      <c r="X2668" t="s">
        <v>3319</v>
      </c>
      <c r="Y2668" t="s">
        <v>3320</v>
      </c>
      <c r="Z2668" t="s">
        <v>3320</v>
      </c>
      <c r="AA2668" t="s">
        <v>3321</v>
      </c>
      <c r="AB2668" t="s">
        <v>544</v>
      </c>
      <c r="AC2668" t="s">
        <v>2526</v>
      </c>
    </row>
    <row r="2669" spans="1:29" x14ac:dyDescent="0.25">
      <c r="A2669" t="s">
        <v>343</v>
      </c>
      <c r="B2669">
        <v>268</v>
      </c>
      <c r="C2669" t="s">
        <v>135</v>
      </c>
      <c r="D2669">
        <v>1993</v>
      </c>
      <c r="E2669" t="s">
        <v>3364</v>
      </c>
      <c r="I2669">
        <v>19.310496000000001</v>
      </c>
      <c r="L2669">
        <v>99.786372999999998</v>
      </c>
      <c r="M2669">
        <v>97.244866999999999</v>
      </c>
      <c r="N2669">
        <v>111.73685</v>
      </c>
      <c r="O2669">
        <v>97.618548000000004</v>
      </c>
      <c r="P2669">
        <v>31.021871000000001</v>
      </c>
      <c r="Q2669" t="s">
        <v>6</v>
      </c>
      <c r="R2669" t="s">
        <v>6</v>
      </c>
      <c r="S2669" t="s">
        <v>6</v>
      </c>
      <c r="T2669" t="s">
        <v>3105</v>
      </c>
      <c r="U2669" t="s">
        <v>6</v>
      </c>
      <c r="V2669" t="s">
        <v>6</v>
      </c>
      <c r="W2669" t="s">
        <v>1945</v>
      </c>
      <c r="X2669" t="s">
        <v>3319</v>
      </c>
      <c r="Y2669" t="s">
        <v>3320</v>
      </c>
      <c r="Z2669" t="s">
        <v>3320</v>
      </c>
      <c r="AA2669" t="s">
        <v>3321</v>
      </c>
      <c r="AB2669" t="s">
        <v>544</v>
      </c>
      <c r="AC2669" t="s">
        <v>2526</v>
      </c>
    </row>
    <row r="2670" spans="1:29" x14ac:dyDescent="0.25">
      <c r="A2670" t="s">
        <v>343</v>
      </c>
      <c r="B2670">
        <v>268</v>
      </c>
      <c r="C2670" t="s">
        <v>135</v>
      </c>
      <c r="D2670">
        <v>1994</v>
      </c>
      <c r="E2670" t="s">
        <v>3365</v>
      </c>
      <c r="I2670">
        <v>18.969678999999999</v>
      </c>
      <c r="L2670">
        <v>91.840733</v>
      </c>
      <c r="M2670">
        <v>88.541894999999997</v>
      </c>
      <c r="N2670">
        <v>85.496498000000003</v>
      </c>
      <c r="O2670">
        <v>88.877662999999998</v>
      </c>
      <c r="P2670">
        <v>39.461995999999999</v>
      </c>
      <c r="Q2670" t="s">
        <v>6</v>
      </c>
      <c r="R2670" t="s">
        <v>6</v>
      </c>
      <c r="S2670" t="s">
        <v>6</v>
      </c>
      <c r="T2670" t="s">
        <v>3105</v>
      </c>
      <c r="U2670" t="s">
        <v>6</v>
      </c>
      <c r="V2670" t="s">
        <v>6</v>
      </c>
      <c r="W2670" t="s">
        <v>1945</v>
      </c>
      <c r="X2670" t="s">
        <v>3319</v>
      </c>
      <c r="Y2670" t="s">
        <v>3320</v>
      </c>
      <c r="Z2670" t="s">
        <v>3320</v>
      </c>
      <c r="AA2670" t="s">
        <v>3321</v>
      </c>
      <c r="AB2670" t="s">
        <v>544</v>
      </c>
      <c r="AC2670" t="s">
        <v>2526</v>
      </c>
    </row>
    <row r="2671" spans="1:29" x14ac:dyDescent="0.25">
      <c r="A2671" t="s">
        <v>343</v>
      </c>
      <c r="B2671">
        <v>268</v>
      </c>
      <c r="C2671" t="s">
        <v>135</v>
      </c>
      <c r="D2671">
        <v>1995</v>
      </c>
      <c r="E2671" t="s">
        <v>3366</v>
      </c>
      <c r="I2671">
        <v>17.689954</v>
      </c>
      <c r="L2671">
        <v>83.407289000000006</v>
      </c>
      <c r="M2671">
        <v>79.919679000000002</v>
      </c>
      <c r="N2671">
        <v>65.378484999999998</v>
      </c>
      <c r="O2671">
        <v>80.959205999999995</v>
      </c>
      <c r="P2671">
        <v>51.281999999999996</v>
      </c>
      <c r="Q2671" t="s">
        <v>6</v>
      </c>
      <c r="R2671" t="s">
        <v>6</v>
      </c>
      <c r="S2671" t="s">
        <v>6</v>
      </c>
      <c r="T2671" t="s">
        <v>3105</v>
      </c>
      <c r="U2671" t="s">
        <v>6</v>
      </c>
      <c r="V2671" t="s">
        <v>6</v>
      </c>
      <c r="W2671" t="s">
        <v>1945</v>
      </c>
      <c r="X2671" t="s">
        <v>3319</v>
      </c>
      <c r="Y2671" t="s">
        <v>3320</v>
      </c>
      <c r="Z2671" t="s">
        <v>3320</v>
      </c>
      <c r="AA2671" t="s">
        <v>3321</v>
      </c>
      <c r="AB2671" t="s">
        <v>544</v>
      </c>
      <c r="AC2671" t="s">
        <v>2526</v>
      </c>
    </row>
    <row r="2672" spans="1:29" x14ac:dyDescent="0.25">
      <c r="A2672" t="s">
        <v>343</v>
      </c>
      <c r="B2672">
        <v>268</v>
      </c>
      <c r="C2672" t="s">
        <v>135</v>
      </c>
      <c r="D2672">
        <v>1996</v>
      </c>
      <c r="E2672" t="s">
        <v>3367</v>
      </c>
      <c r="I2672">
        <v>19.830217000000001</v>
      </c>
      <c r="L2672">
        <v>90.405828999999997</v>
      </c>
      <c r="M2672">
        <v>87.31662</v>
      </c>
      <c r="N2672">
        <v>64.642801000000006</v>
      </c>
      <c r="O2672">
        <v>88.653328000000002</v>
      </c>
      <c r="P2672">
        <v>61.745899999999999</v>
      </c>
      <c r="Q2672" t="s">
        <v>6</v>
      </c>
      <c r="R2672" t="s">
        <v>6</v>
      </c>
      <c r="S2672" t="s">
        <v>6</v>
      </c>
      <c r="T2672" t="s">
        <v>3105</v>
      </c>
      <c r="U2672" t="s">
        <v>6</v>
      </c>
      <c r="V2672" t="s">
        <v>6</v>
      </c>
      <c r="W2672" t="s">
        <v>1945</v>
      </c>
      <c r="X2672" t="s">
        <v>3319</v>
      </c>
      <c r="Y2672" t="s">
        <v>3320</v>
      </c>
      <c r="Z2672" t="s">
        <v>3320</v>
      </c>
      <c r="AA2672" t="s">
        <v>3321</v>
      </c>
      <c r="AB2672" t="s">
        <v>544</v>
      </c>
      <c r="AC2672" t="s">
        <v>2526</v>
      </c>
    </row>
    <row r="2673" spans="1:29" x14ac:dyDescent="0.25">
      <c r="A2673" t="s">
        <v>343</v>
      </c>
      <c r="B2673">
        <v>268</v>
      </c>
      <c r="C2673" t="s">
        <v>135</v>
      </c>
      <c r="D2673">
        <v>1997</v>
      </c>
      <c r="E2673" t="s">
        <v>3368</v>
      </c>
      <c r="I2673">
        <v>25.749120999999999</v>
      </c>
      <c r="L2673">
        <v>69.260757999999996</v>
      </c>
      <c r="M2673">
        <v>68.921824000000001</v>
      </c>
      <c r="N2673">
        <v>70.841291999999996</v>
      </c>
      <c r="O2673">
        <v>70.307604999999995</v>
      </c>
      <c r="P2673">
        <v>75.442899999999995</v>
      </c>
      <c r="Q2673" t="s">
        <v>6</v>
      </c>
      <c r="R2673" t="s">
        <v>6</v>
      </c>
      <c r="S2673" t="s">
        <v>6</v>
      </c>
      <c r="T2673" t="s">
        <v>3105</v>
      </c>
      <c r="U2673" t="s">
        <v>6</v>
      </c>
      <c r="V2673" t="s">
        <v>6</v>
      </c>
      <c r="W2673" t="s">
        <v>1945</v>
      </c>
      <c r="X2673" t="s">
        <v>3319</v>
      </c>
      <c r="Y2673" t="s">
        <v>3320</v>
      </c>
      <c r="Z2673" t="s">
        <v>3320</v>
      </c>
      <c r="AA2673" t="s">
        <v>3321</v>
      </c>
      <c r="AB2673" t="s">
        <v>544</v>
      </c>
      <c r="AC2673" t="s">
        <v>2526</v>
      </c>
    </row>
    <row r="2674" spans="1:29" x14ac:dyDescent="0.25">
      <c r="A2674" t="s">
        <v>343</v>
      </c>
      <c r="B2674">
        <v>268</v>
      </c>
      <c r="C2674" t="s">
        <v>135</v>
      </c>
      <c r="D2674">
        <v>1998</v>
      </c>
      <c r="E2674" t="s">
        <v>3369</v>
      </c>
      <c r="I2674">
        <v>30.275656000000001</v>
      </c>
      <c r="L2674">
        <v>66.116996999999998</v>
      </c>
      <c r="M2674">
        <v>64.294818000000006</v>
      </c>
      <c r="N2674">
        <v>64.241208</v>
      </c>
      <c r="O2674">
        <v>65.763221000000001</v>
      </c>
      <c r="P2674">
        <v>86.200199999999995</v>
      </c>
      <c r="Q2674" t="s">
        <v>6</v>
      </c>
      <c r="R2674" t="s">
        <v>6</v>
      </c>
      <c r="S2674" t="s">
        <v>6</v>
      </c>
      <c r="T2674" t="s">
        <v>3105</v>
      </c>
      <c r="U2674" t="s">
        <v>6</v>
      </c>
      <c r="V2674" t="s">
        <v>6</v>
      </c>
      <c r="W2674" t="s">
        <v>1945</v>
      </c>
      <c r="X2674" t="s">
        <v>3319</v>
      </c>
      <c r="Y2674" t="s">
        <v>3320</v>
      </c>
      <c r="Z2674" t="s">
        <v>3320</v>
      </c>
      <c r="AA2674" t="s">
        <v>3321</v>
      </c>
      <c r="AB2674" t="s">
        <v>544</v>
      </c>
      <c r="AC2674" t="s">
        <v>2526</v>
      </c>
    </row>
    <row r="2675" spans="1:29" x14ac:dyDescent="0.25">
      <c r="A2675" t="s">
        <v>343</v>
      </c>
      <c r="B2675">
        <v>268</v>
      </c>
      <c r="C2675" t="s">
        <v>135</v>
      </c>
      <c r="D2675">
        <v>1999</v>
      </c>
      <c r="E2675" t="s">
        <v>3370</v>
      </c>
      <c r="I2675">
        <v>33.926575999999997</v>
      </c>
      <c r="L2675">
        <v>72.139898000000002</v>
      </c>
      <c r="M2675">
        <v>67.969656000000001</v>
      </c>
      <c r="N2675">
        <v>68.321209999999994</v>
      </c>
      <c r="O2675">
        <v>69.556866999999997</v>
      </c>
      <c r="P2675">
        <v>92.048400000000001</v>
      </c>
      <c r="Q2675" t="s">
        <v>6</v>
      </c>
      <c r="R2675" t="s">
        <v>6</v>
      </c>
      <c r="S2675" t="s">
        <v>6</v>
      </c>
      <c r="T2675" t="s">
        <v>3105</v>
      </c>
      <c r="U2675" t="s">
        <v>6</v>
      </c>
      <c r="V2675" t="s">
        <v>6</v>
      </c>
      <c r="W2675" t="s">
        <v>1945</v>
      </c>
      <c r="X2675" t="s">
        <v>3319</v>
      </c>
      <c r="Y2675" t="s">
        <v>3320</v>
      </c>
      <c r="Z2675" t="s">
        <v>3320</v>
      </c>
      <c r="AA2675" t="s">
        <v>3321</v>
      </c>
      <c r="AB2675" t="s">
        <v>544</v>
      </c>
      <c r="AC2675" t="s">
        <v>2526</v>
      </c>
    </row>
    <row r="2676" spans="1:29" x14ac:dyDescent="0.25">
      <c r="A2676" t="s">
        <v>343</v>
      </c>
      <c r="B2676">
        <v>268</v>
      </c>
      <c r="C2676" t="s">
        <v>135</v>
      </c>
      <c r="D2676">
        <v>2000</v>
      </c>
      <c r="E2676" t="s">
        <v>3371</v>
      </c>
      <c r="I2676">
        <v>33.489662000000003</v>
      </c>
      <c r="L2676">
        <v>64.606593000000004</v>
      </c>
      <c r="M2676">
        <v>61.457287999999998</v>
      </c>
      <c r="N2676">
        <v>61.500512000000001</v>
      </c>
      <c r="O2676">
        <v>62.468702999999998</v>
      </c>
      <c r="P2676">
        <v>106.6542</v>
      </c>
      <c r="Q2676" t="s">
        <v>6</v>
      </c>
      <c r="R2676" t="s">
        <v>6</v>
      </c>
      <c r="S2676" t="s">
        <v>6</v>
      </c>
      <c r="T2676" t="s">
        <v>3105</v>
      </c>
      <c r="U2676" t="s">
        <v>6</v>
      </c>
      <c r="V2676" t="s">
        <v>6</v>
      </c>
      <c r="W2676" t="s">
        <v>1945</v>
      </c>
      <c r="X2676" t="s">
        <v>3319</v>
      </c>
      <c r="Y2676" t="s">
        <v>3320</v>
      </c>
      <c r="Z2676" t="s">
        <v>3320</v>
      </c>
      <c r="AA2676" t="s">
        <v>3321</v>
      </c>
      <c r="AB2676" t="s">
        <v>544</v>
      </c>
      <c r="AC2676" t="s">
        <v>2526</v>
      </c>
    </row>
    <row r="2677" spans="1:29" x14ac:dyDescent="0.25">
      <c r="A2677" t="s">
        <v>343</v>
      </c>
      <c r="B2677">
        <v>268</v>
      </c>
      <c r="C2677" t="s">
        <v>135</v>
      </c>
      <c r="D2677">
        <v>2001</v>
      </c>
      <c r="E2677" t="s">
        <v>3372</v>
      </c>
      <c r="I2677">
        <v>35.625705000000004</v>
      </c>
      <c r="J2677">
        <v>2.8512738</v>
      </c>
      <c r="K2677">
        <v>32.774431</v>
      </c>
      <c r="L2677">
        <v>66.894827000000006</v>
      </c>
      <c r="M2677">
        <v>58.648577000000003</v>
      </c>
      <c r="N2677">
        <v>58.698189999999997</v>
      </c>
      <c r="O2677">
        <v>59.828619000000003</v>
      </c>
      <c r="P2677">
        <v>118.4157</v>
      </c>
      <c r="Q2677" t="s">
        <v>6</v>
      </c>
      <c r="R2677" t="s">
        <v>6</v>
      </c>
      <c r="S2677" t="s">
        <v>6</v>
      </c>
      <c r="T2677" t="s">
        <v>3105</v>
      </c>
      <c r="U2677" t="s">
        <v>6</v>
      </c>
      <c r="V2677" t="s">
        <v>6</v>
      </c>
      <c r="W2677" t="s">
        <v>1945</v>
      </c>
      <c r="X2677" t="s">
        <v>3319</v>
      </c>
      <c r="Y2677" t="s">
        <v>3320</v>
      </c>
      <c r="Z2677" t="s">
        <v>3320</v>
      </c>
      <c r="AA2677" t="s">
        <v>3321</v>
      </c>
      <c r="AB2677" t="s">
        <v>544</v>
      </c>
      <c r="AC2677" t="s">
        <v>2526</v>
      </c>
    </row>
    <row r="2678" spans="1:29" x14ac:dyDescent="0.25">
      <c r="A2678" t="s">
        <v>343</v>
      </c>
      <c r="B2678">
        <v>268</v>
      </c>
      <c r="C2678" t="s">
        <v>135</v>
      </c>
      <c r="D2678">
        <v>2002</v>
      </c>
      <c r="E2678" t="s">
        <v>3373</v>
      </c>
      <c r="I2678">
        <v>34.948220999999997</v>
      </c>
      <c r="J2678">
        <v>2.6830270999999999</v>
      </c>
      <c r="K2678">
        <v>32.265194000000001</v>
      </c>
      <c r="L2678">
        <v>62.617673000000003</v>
      </c>
      <c r="M2678">
        <v>53.763993999999997</v>
      </c>
      <c r="N2678">
        <v>53.079163999999999</v>
      </c>
      <c r="O2678">
        <v>54.379924000000003</v>
      </c>
      <c r="P2678">
        <v>129.16659999999999</v>
      </c>
      <c r="Q2678" t="s">
        <v>6</v>
      </c>
      <c r="R2678" t="s">
        <v>6</v>
      </c>
      <c r="S2678" t="s">
        <v>6</v>
      </c>
      <c r="T2678" t="s">
        <v>3105</v>
      </c>
      <c r="U2678" t="s">
        <v>6</v>
      </c>
      <c r="V2678" t="s">
        <v>6</v>
      </c>
      <c r="W2678" t="s">
        <v>1945</v>
      </c>
      <c r="X2678" t="s">
        <v>3319</v>
      </c>
      <c r="Y2678" t="s">
        <v>3320</v>
      </c>
      <c r="Z2678" t="s">
        <v>3320</v>
      </c>
      <c r="AA2678" t="s">
        <v>3321</v>
      </c>
      <c r="AB2678" t="s">
        <v>544</v>
      </c>
      <c r="AC2678" t="s">
        <v>2526</v>
      </c>
    </row>
    <row r="2679" spans="1:29" x14ac:dyDescent="0.25">
      <c r="A2679" t="s">
        <v>343</v>
      </c>
      <c r="B2679">
        <v>268</v>
      </c>
      <c r="C2679" t="s">
        <v>135</v>
      </c>
      <c r="D2679">
        <v>2003</v>
      </c>
      <c r="E2679" t="s">
        <v>3374</v>
      </c>
      <c r="I2679">
        <v>35.470263000000003</v>
      </c>
      <c r="J2679">
        <v>3.1607592000000002</v>
      </c>
      <c r="K2679">
        <v>32.309503999999997</v>
      </c>
      <c r="L2679">
        <v>65.693228000000005</v>
      </c>
      <c r="M2679">
        <v>58.103923999999999</v>
      </c>
      <c r="N2679">
        <v>57.618322999999997</v>
      </c>
      <c r="O2679">
        <v>58.108488000000001</v>
      </c>
      <c r="P2679">
        <v>142.81780000000001</v>
      </c>
      <c r="Q2679" t="s">
        <v>6</v>
      </c>
      <c r="R2679" t="s">
        <v>6</v>
      </c>
      <c r="S2679" t="s">
        <v>6</v>
      </c>
      <c r="T2679" t="s">
        <v>3105</v>
      </c>
      <c r="U2679" t="s">
        <v>6</v>
      </c>
      <c r="V2679" t="s">
        <v>6</v>
      </c>
      <c r="W2679" t="s">
        <v>1945</v>
      </c>
      <c r="X2679" t="s">
        <v>3319</v>
      </c>
      <c r="Y2679" t="s">
        <v>3320</v>
      </c>
      <c r="Z2679" t="s">
        <v>3320</v>
      </c>
      <c r="AA2679" t="s">
        <v>3321</v>
      </c>
      <c r="AB2679" t="s">
        <v>544</v>
      </c>
      <c r="AC2679" t="s">
        <v>2526</v>
      </c>
    </row>
    <row r="2680" spans="1:29" x14ac:dyDescent="0.25">
      <c r="A2680" t="s">
        <v>343</v>
      </c>
      <c r="B2680">
        <v>268</v>
      </c>
      <c r="C2680" t="s">
        <v>135</v>
      </c>
      <c r="D2680">
        <v>2004</v>
      </c>
      <c r="E2680" t="s">
        <v>3375</v>
      </c>
      <c r="I2680">
        <v>36.449587000000001</v>
      </c>
      <c r="J2680">
        <v>3.3019356000000002</v>
      </c>
      <c r="K2680">
        <v>33.147651000000003</v>
      </c>
      <c r="L2680">
        <v>67.904933999999997</v>
      </c>
      <c r="M2680">
        <v>57.665798000000002</v>
      </c>
      <c r="N2680">
        <v>56.811273</v>
      </c>
      <c r="O2680">
        <v>58.088045000000001</v>
      </c>
      <c r="P2680">
        <v>161.50749999999999</v>
      </c>
      <c r="Q2680" t="s">
        <v>6</v>
      </c>
      <c r="R2680" t="s">
        <v>6</v>
      </c>
      <c r="S2680" t="s">
        <v>6</v>
      </c>
      <c r="T2680" t="s">
        <v>3105</v>
      </c>
      <c r="U2680" t="s">
        <v>6</v>
      </c>
      <c r="V2680" t="s">
        <v>6</v>
      </c>
      <c r="W2680" t="s">
        <v>1945</v>
      </c>
      <c r="X2680" t="s">
        <v>3319</v>
      </c>
      <c r="Y2680" t="s">
        <v>3320</v>
      </c>
      <c r="Z2680" t="s">
        <v>3320</v>
      </c>
      <c r="AA2680" t="s">
        <v>3321</v>
      </c>
      <c r="AB2680" t="s">
        <v>544</v>
      </c>
      <c r="AC2680" t="s">
        <v>2526</v>
      </c>
    </row>
    <row r="2681" spans="1:29" x14ac:dyDescent="0.25">
      <c r="A2681" t="s">
        <v>343</v>
      </c>
      <c r="B2681">
        <v>268</v>
      </c>
      <c r="C2681" t="s">
        <v>135</v>
      </c>
      <c r="D2681">
        <v>2005</v>
      </c>
      <c r="E2681" t="s">
        <v>3376</v>
      </c>
      <c r="I2681">
        <v>37.529693999999999</v>
      </c>
      <c r="J2681">
        <v>17.141742000000001</v>
      </c>
      <c r="K2681">
        <v>20.387951000000001</v>
      </c>
      <c r="L2681">
        <v>56.557858000000003</v>
      </c>
      <c r="M2681">
        <v>44.498226000000003</v>
      </c>
      <c r="N2681">
        <v>43.594619999999999</v>
      </c>
      <c r="O2681">
        <v>43.887250999999999</v>
      </c>
      <c r="P2681">
        <v>183.7474</v>
      </c>
      <c r="Q2681" t="s">
        <v>6</v>
      </c>
      <c r="R2681" t="s">
        <v>6</v>
      </c>
      <c r="S2681" t="s">
        <v>6</v>
      </c>
      <c r="T2681" t="s">
        <v>3105</v>
      </c>
      <c r="U2681" t="s">
        <v>6</v>
      </c>
      <c r="V2681" t="s">
        <v>6</v>
      </c>
      <c r="W2681" t="s">
        <v>1945</v>
      </c>
      <c r="X2681" t="s">
        <v>3319</v>
      </c>
      <c r="Y2681" t="s">
        <v>3320</v>
      </c>
      <c r="Z2681" t="s">
        <v>3320</v>
      </c>
      <c r="AA2681" t="s">
        <v>3321</v>
      </c>
      <c r="AB2681" t="s">
        <v>544</v>
      </c>
      <c r="AC2681" t="s">
        <v>2526</v>
      </c>
    </row>
    <row r="2682" spans="1:29" x14ac:dyDescent="0.25">
      <c r="A2682" t="s">
        <v>343</v>
      </c>
      <c r="B2682">
        <v>268</v>
      </c>
      <c r="C2682" t="s">
        <v>135</v>
      </c>
      <c r="D2682">
        <v>2006</v>
      </c>
      <c r="E2682" t="s">
        <v>3377</v>
      </c>
      <c r="I2682">
        <v>43.363028</v>
      </c>
      <c r="J2682">
        <v>21.022399</v>
      </c>
      <c r="K2682">
        <v>22.340629</v>
      </c>
      <c r="L2682">
        <v>40.064027000000003</v>
      </c>
      <c r="M2682">
        <v>29.936969999999999</v>
      </c>
      <c r="N2682">
        <v>28.673128999999999</v>
      </c>
      <c r="O2682">
        <v>28.323015999999999</v>
      </c>
      <c r="P2682">
        <v>206.28800000000001</v>
      </c>
      <c r="Q2682" t="s">
        <v>6</v>
      </c>
      <c r="R2682" t="s">
        <v>6</v>
      </c>
      <c r="S2682" t="s">
        <v>6</v>
      </c>
      <c r="T2682" t="s">
        <v>3105</v>
      </c>
      <c r="U2682" t="s">
        <v>6</v>
      </c>
      <c r="V2682" t="s">
        <v>6</v>
      </c>
      <c r="W2682" t="s">
        <v>1945</v>
      </c>
      <c r="X2682" t="s">
        <v>3319</v>
      </c>
      <c r="Y2682" t="s">
        <v>3320</v>
      </c>
      <c r="Z2682" t="s">
        <v>3320</v>
      </c>
      <c r="AA2682" t="s">
        <v>3321</v>
      </c>
      <c r="AB2682" t="s">
        <v>544</v>
      </c>
      <c r="AC2682" t="s">
        <v>2526</v>
      </c>
    </row>
    <row r="2683" spans="1:29" x14ac:dyDescent="0.25">
      <c r="A2683" t="s">
        <v>343</v>
      </c>
      <c r="B2683">
        <v>268</v>
      </c>
      <c r="C2683" t="s">
        <v>135</v>
      </c>
      <c r="D2683">
        <v>2007</v>
      </c>
      <c r="E2683" t="s">
        <v>3378</v>
      </c>
      <c r="I2683">
        <v>50.881048</v>
      </c>
      <c r="J2683">
        <v>25.405722999999998</v>
      </c>
      <c r="K2683">
        <v>25.475325000000002</v>
      </c>
      <c r="L2683">
        <v>24.518256999999998</v>
      </c>
      <c r="M2683">
        <v>20.056159999999998</v>
      </c>
      <c r="N2683">
        <v>17.006792000000001</v>
      </c>
      <c r="O2683">
        <v>17.156295</v>
      </c>
      <c r="P2683">
        <v>233.56720000000001</v>
      </c>
      <c r="Q2683" t="s">
        <v>6</v>
      </c>
      <c r="R2683" t="s">
        <v>6</v>
      </c>
      <c r="S2683" t="s">
        <v>6</v>
      </c>
      <c r="T2683" t="s">
        <v>3105</v>
      </c>
      <c r="U2683" t="s">
        <v>6</v>
      </c>
      <c r="V2683" t="s">
        <v>6</v>
      </c>
      <c r="W2683" t="s">
        <v>1945</v>
      </c>
      <c r="X2683" t="s">
        <v>3319</v>
      </c>
      <c r="Y2683" t="s">
        <v>3320</v>
      </c>
      <c r="Z2683" t="s">
        <v>3320</v>
      </c>
      <c r="AA2683" t="s">
        <v>3321</v>
      </c>
      <c r="AB2683" t="s">
        <v>544</v>
      </c>
      <c r="AC2683" t="s">
        <v>2526</v>
      </c>
    </row>
    <row r="2684" spans="1:29" x14ac:dyDescent="0.25">
      <c r="A2684" t="s">
        <v>343</v>
      </c>
      <c r="B2684">
        <v>268</v>
      </c>
      <c r="C2684" t="s">
        <v>135</v>
      </c>
      <c r="D2684">
        <v>2008</v>
      </c>
      <c r="E2684" t="s">
        <v>3379</v>
      </c>
      <c r="I2684">
        <v>49.872990000000001</v>
      </c>
      <c r="J2684">
        <v>26.171502</v>
      </c>
      <c r="K2684">
        <v>23.701488000000001</v>
      </c>
      <c r="L2684">
        <v>23.017226000000001</v>
      </c>
      <c r="M2684">
        <v>20.857666999999999</v>
      </c>
      <c r="N2684">
        <v>18.492318999999998</v>
      </c>
      <c r="O2684">
        <v>20.076463</v>
      </c>
      <c r="P2684">
        <v>262.4169</v>
      </c>
      <c r="Q2684" t="s">
        <v>6</v>
      </c>
      <c r="R2684" t="s">
        <v>6</v>
      </c>
      <c r="S2684" t="s">
        <v>6</v>
      </c>
      <c r="T2684" t="s">
        <v>3105</v>
      </c>
      <c r="U2684" t="s">
        <v>6</v>
      </c>
      <c r="V2684" t="s">
        <v>6</v>
      </c>
      <c r="W2684" t="s">
        <v>1945</v>
      </c>
      <c r="X2684" t="s">
        <v>3319</v>
      </c>
      <c r="Y2684" t="s">
        <v>3320</v>
      </c>
      <c r="Z2684" t="s">
        <v>3320</v>
      </c>
      <c r="AA2684" t="s">
        <v>3321</v>
      </c>
      <c r="AB2684" t="s">
        <v>544</v>
      </c>
      <c r="AC2684" t="s">
        <v>2526</v>
      </c>
    </row>
    <row r="2685" spans="1:29" x14ac:dyDescent="0.25">
      <c r="A2685" t="s">
        <v>343</v>
      </c>
      <c r="B2685">
        <v>268</v>
      </c>
      <c r="C2685" t="s">
        <v>135</v>
      </c>
      <c r="D2685">
        <v>2009</v>
      </c>
      <c r="E2685" t="s">
        <v>3380</v>
      </c>
      <c r="I2685">
        <v>48.838374999999999</v>
      </c>
      <c r="J2685">
        <v>25.333601999999999</v>
      </c>
      <c r="K2685">
        <v>23.504773</v>
      </c>
      <c r="L2685">
        <v>23.678055000000001</v>
      </c>
      <c r="M2685">
        <v>22.329473</v>
      </c>
      <c r="N2685">
        <v>21.625108999999998</v>
      </c>
      <c r="O2685">
        <v>23.866251999999999</v>
      </c>
      <c r="P2685">
        <v>275.63220000000001</v>
      </c>
      <c r="Q2685" t="s">
        <v>6</v>
      </c>
      <c r="R2685" t="s">
        <v>6</v>
      </c>
      <c r="S2685" t="s">
        <v>6</v>
      </c>
      <c r="T2685" t="s">
        <v>3105</v>
      </c>
      <c r="U2685" t="s">
        <v>6</v>
      </c>
      <c r="V2685" t="s">
        <v>6</v>
      </c>
      <c r="W2685" t="s">
        <v>1945</v>
      </c>
      <c r="X2685" t="s">
        <v>3319</v>
      </c>
      <c r="Y2685" t="s">
        <v>3320</v>
      </c>
      <c r="Z2685" t="s">
        <v>3320</v>
      </c>
      <c r="AA2685" t="s">
        <v>3321</v>
      </c>
      <c r="AB2685" t="s">
        <v>544</v>
      </c>
      <c r="AC2685" t="s">
        <v>2526</v>
      </c>
    </row>
    <row r="2686" spans="1:29" x14ac:dyDescent="0.25">
      <c r="A2686" t="s">
        <v>343</v>
      </c>
      <c r="B2686">
        <v>268</v>
      </c>
      <c r="C2686" t="s">
        <v>135</v>
      </c>
      <c r="D2686">
        <v>2010</v>
      </c>
      <c r="E2686" t="s">
        <v>3381</v>
      </c>
      <c r="I2686">
        <v>46.227877999999997</v>
      </c>
      <c r="J2686">
        <v>24.351019999999998</v>
      </c>
      <c r="K2686">
        <v>21.876857999999999</v>
      </c>
      <c r="L2686">
        <v>28.857420999999999</v>
      </c>
      <c r="M2686">
        <v>24.730419000000001</v>
      </c>
      <c r="N2686">
        <v>24.348541999999998</v>
      </c>
      <c r="O2686">
        <v>29.179924</v>
      </c>
      <c r="P2686">
        <v>299.286</v>
      </c>
      <c r="Q2686" t="s">
        <v>6</v>
      </c>
      <c r="R2686" t="s">
        <v>6</v>
      </c>
      <c r="S2686" t="s">
        <v>6</v>
      </c>
      <c r="T2686" t="s">
        <v>3105</v>
      </c>
      <c r="U2686" t="s">
        <v>6</v>
      </c>
      <c r="V2686" t="s">
        <v>6</v>
      </c>
      <c r="W2686" t="s">
        <v>1945</v>
      </c>
      <c r="X2686" t="s">
        <v>3319</v>
      </c>
      <c r="Y2686" t="s">
        <v>3320</v>
      </c>
      <c r="Z2686" t="s">
        <v>3320</v>
      </c>
      <c r="AA2686" t="s">
        <v>3321</v>
      </c>
      <c r="AB2686" t="s">
        <v>544</v>
      </c>
      <c r="AC2686" t="s">
        <v>2526</v>
      </c>
    </row>
    <row r="2687" spans="1:29" x14ac:dyDescent="0.25">
      <c r="A2687" t="s">
        <v>343</v>
      </c>
      <c r="B2687">
        <v>268</v>
      </c>
      <c r="C2687" t="s">
        <v>135</v>
      </c>
      <c r="D2687">
        <v>2011</v>
      </c>
      <c r="E2687" t="s">
        <v>3382</v>
      </c>
      <c r="I2687">
        <v>46.462766999999999</v>
      </c>
      <c r="J2687">
        <v>25.412364</v>
      </c>
      <c r="K2687">
        <v>21.050402999999999</v>
      </c>
      <c r="L2687">
        <v>31.584282000000002</v>
      </c>
      <c r="M2687">
        <v>27.333974999999999</v>
      </c>
      <c r="N2687">
        <v>26.932103000000001</v>
      </c>
      <c r="O2687">
        <v>31.593364999999999</v>
      </c>
      <c r="P2687">
        <v>335.02780000000001</v>
      </c>
      <c r="Q2687" t="s">
        <v>6</v>
      </c>
      <c r="R2687" t="s">
        <v>6</v>
      </c>
      <c r="S2687" t="s">
        <v>6</v>
      </c>
      <c r="T2687" t="s">
        <v>3105</v>
      </c>
      <c r="U2687" t="s">
        <v>6</v>
      </c>
      <c r="V2687" t="s">
        <v>6</v>
      </c>
      <c r="W2687" t="s">
        <v>1945</v>
      </c>
      <c r="X2687" t="s">
        <v>3319</v>
      </c>
      <c r="Y2687" t="s">
        <v>3320</v>
      </c>
      <c r="Z2687" t="s">
        <v>3320</v>
      </c>
      <c r="AA2687" t="s">
        <v>3321</v>
      </c>
      <c r="AB2687" t="s">
        <v>544</v>
      </c>
      <c r="AC2687" t="s">
        <v>2526</v>
      </c>
    </row>
    <row r="2688" spans="1:29" x14ac:dyDescent="0.25">
      <c r="A2688" t="s">
        <v>343</v>
      </c>
      <c r="B2688">
        <v>268</v>
      </c>
      <c r="C2688" t="s">
        <v>135</v>
      </c>
      <c r="D2688">
        <v>2012</v>
      </c>
      <c r="E2688" t="s">
        <v>3383</v>
      </c>
      <c r="I2688">
        <v>50.461035000000003</v>
      </c>
      <c r="J2688">
        <v>27.834292999999999</v>
      </c>
      <c r="K2688">
        <v>22.626740999999999</v>
      </c>
      <c r="L2688">
        <v>32.362904999999998</v>
      </c>
      <c r="M2688">
        <v>30.072485</v>
      </c>
      <c r="N2688">
        <v>30.511804000000001</v>
      </c>
      <c r="O2688">
        <v>35.339395000000003</v>
      </c>
      <c r="P2688">
        <v>361.3485</v>
      </c>
      <c r="Q2688" t="s">
        <v>6</v>
      </c>
      <c r="R2688" t="s">
        <v>6</v>
      </c>
      <c r="S2688" t="s">
        <v>6</v>
      </c>
      <c r="T2688" t="s">
        <v>3105</v>
      </c>
      <c r="U2688" t="s">
        <v>6</v>
      </c>
      <c r="V2688" t="s">
        <v>6</v>
      </c>
      <c r="W2688" t="s">
        <v>1945</v>
      </c>
      <c r="X2688" t="s">
        <v>3319</v>
      </c>
      <c r="Y2688" t="s">
        <v>3320</v>
      </c>
      <c r="Z2688" t="s">
        <v>3320</v>
      </c>
      <c r="AA2688" t="s">
        <v>3321</v>
      </c>
      <c r="AB2688" t="s">
        <v>544</v>
      </c>
      <c r="AC2688" t="s">
        <v>2526</v>
      </c>
    </row>
    <row r="2689" spans="1:29" x14ac:dyDescent="0.25">
      <c r="A2689" t="s">
        <v>343</v>
      </c>
      <c r="B2689">
        <v>268</v>
      </c>
      <c r="C2689" t="s">
        <v>135</v>
      </c>
      <c r="D2689">
        <v>2013</v>
      </c>
      <c r="E2689" t="s">
        <v>3384</v>
      </c>
      <c r="I2689">
        <v>53.946347000000003</v>
      </c>
      <c r="J2689">
        <v>29.099433999999999</v>
      </c>
      <c r="K2689">
        <v>24.846913000000001</v>
      </c>
      <c r="L2689">
        <v>42.012856999999997</v>
      </c>
      <c r="M2689">
        <v>38.813426999999997</v>
      </c>
      <c r="N2689">
        <v>37.119706999999998</v>
      </c>
      <c r="O2689">
        <v>43.115619000000002</v>
      </c>
      <c r="P2689">
        <v>376.5394</v>
      </c>
      <c r="Q2689" t="s">
        <v>6</v>
      </c>
      <c r="R2689" t="s">
        <v>6</v>
      </c>
      <c r="S2689" t="s">
        <v>6</v>
      </c>
      <c r="T2689" t="s">
        <v>3105</v>
      </c>
      <c r="U2689" t="s">
        <v>6</v>
      </c>
      <c r="V2689" t="s">
        <v>6</v>
      </c>
      <c r="W2689" t="s">
        <v>1945</v>
      </c>
      <c r="X2689" t="s">
        <v>3319</v>
      </c>
      <c r="Y2689" t="s">
        <v>3320</v>
      </c>
      <c r="Z2689" t="s">
        <v>3320</v>
      </c>
      <c r="AA2689" t="s">
        <v>3321</v>
      </c>
      <c r="AB2689" t="s">
        <v>544</v>
      </c>
      <c r="AC2689" t="s">
        <v>2526</v>
      </c>
    </row>
    <row r="2690" spans="1:29" x14ac:dyDescent="0.25">
      <c r="A2690" t="s">
        <v>343</v>
      </c>
      <c r="B2690">
        <v>268</v>
      </c>
      <c r="C2690" t="s">
        <v>135</v>
      </c>
      <c r="D2690">
        <v>2014</v>
      </c>
      <c r="E2690" t="s">
        <v>3385</v>
      </c>
      <c r="I2690">
        <v>54.301442000000002</v>
      </c>
      <c r="J2690">
        <v>29.660278000000002</v>
      </c>
      <c r="K2690">
        <v>24.641164</v>
      </c>
      <c r="L2690">
        <v>42.871198</v>
      </c>
      <c r="M2690">
        <v>40.180666000000002</v>
      </c>
      <c r="N2690">
        <v>37.629795000000001</v>
      </c>
      <c r="O2690">
        <v>44.440621</v>
      </c>
      <c r="P2690">
        <v>414.63350000000003</v>
      </c>
      <c r="Q2690" t="s">
        <v>6</v>
      </c>
      <c r="R2690" t="s">
        <v>6</v>
      </c>
      <c r="S2690" t="s">
        <v>6</v>
      </c>
      <c r="T2690" t="s">
        <v>3105</v>
      </c>
      <c r="U2690" t="s">
        <v>6</v>
      </c>
      <c r="V2690" t="s">
        <v>6</v>
      </c>
      <c r="W2690" t="s">
        <v>1945</v>
      </c>
      <c r="X2690" t="s">
        <v>3319</v>
      </c>
      <c r="Y2690" t="s">
        <v>3320</v>
      </c>
      <c r="Z2690" t="s">
        <v>3320</v>
      </c>
      <c r="AA2690" t="s">
        <v>3321</v>
      </c>
      <c r="AB2690" t="s">
        <v>544</v>
      </c>
      <c r="AC2690" t="s">
        <v>2526</v>
      </c>
    </row>
    <row r="2691" spans="1:29" x14ac:dyDescent="0.25">
      <c r="A2691" t="s">
        <v>343</v>
      </c>
      <c r="B2691">
        <v>268</v>
      </c>
      <c r="C2691" t="s">
        <v>135</v>
      </c>
      <c r="D2691">
        <v>2015</v>
      </c>
      <c r="E2691" t="s">
        <v>3386</v>
      </c>
      <c r="I2691">
        <v>53.810012</v>
      </c>
      <c r="J2691">
        <v>28.921448999999999</v>
      </c>
      <c r="K2691">
        <v>24.888563000000001</v>
      </c>
      <c r="L2691">
        <v>42.274816000000001</v>
      </c>
      <c r="M2691">
        <v>40.405808999999998</v>
      </c>
      <c r="N2691">
        <v>37.888567999999999</v>
      </c>
      <c r="O2691">
        <v>44.325569000000002</v>
      </c>
      <c r="P2691">
        <v>460.40519999999998</v>
      </c>
      <c r="Q2691" t="s">
        <v>6</v>
      </c>
      <c r="R2691" t="s">
        <v>6</v>
      </c>
      <c r="S2691" t="s">
        <v>6</v>
      </c>
      <c r="T2691" t="s">
        <v>3105</v>
      </c>
      <c r="U2691" t="s">
        <v>6</v>
      </c>
      <c r="V2691" t="s">
        <v>6</v>
      </c>
      <c r="W2691" t="s">
        <v>1945</v>
      </c>
      <c r="X2691" t="s">
        <v>3319</v>
      </c>
      <c r="Y2691" t="s">
        <v>3320</v>
      </c>
      <c r="Z2691" t="s">
        <v>3320</v>
      </c>
      <c r="AA2691" t="s">
        <v>3321</v>
      </c>
      <c r="AB2691" t="s">
        <v>544</v>
      </c>
      <c r="AC2691" t="s">
        <v>2526</v>
      </c>
    </row>
    <row r="2692" spans="1:29" x14ac:dyDescent="0.25">
      <c r="A2692" t="s">
        <v>343</v>
      </c>
      <c r="B2692">
        <v>268</v>
      </c>
      <c r="C2692" t="s">
        <v>135</v>
      </c>
      <c r="D2692">
        <v>2016</v>
      </c>
      <c r="E2692" t="s">
        <v>3387</v>
      </c>
      <c r="I2692">
        <v>56.319504999999999</v>
      </c>
      <c r="J2692">
        <v>30.651305000000001</v>
      </c>
      <c r="K2692">
        <v>25.668199999999999</v>
      </c>
      <c r="L2692">
        <v>39.887611999999997</v>
      </c>
      <c r="M2692">
        <v>41.356504999999999</v>
      </c>
      <c r="N2692">
        <v>38.653576000000001</v>
      </c>
      <c r="O2692">
        <v>45.979132999999997</v>
      </c>
      <c r="P2692">
        <v>495.92189999999999</v>
      </c>
      <c r="Q2692" t="s">
        <v>6</v>
      </c>
      <c r="R2692" t="s">
        <v>6</v>
      </c>
      <c r="S2692" t="s">
        <v>6</v>
      </c>
      <c r="T2692" t="s">
        <v>3105</v>
      </c>
      <c r="U2692" t="s">
        <v>6</v>
      </c>
      <c r="V2692" t="s">
        <v>6</v>
      </c>
      <c r="W2692" t="s">
        <v>1945</v>
      </c>
      <c r="X2692" t="s">
        <v>3319</v>
      </c>
      <c r="Y2692" t="s">
        <v>3320</v>
      </c>
      <c r="Z2692" t="s">
        <v>3320</v>
      </c>
      <c r="AA2692" t="s">
        <v>3321</v>
      </c>
      <c r="AB2692" t="s">
        <v>544</v>
      </c>
      <c r="AC2692" t="s">
        <v>2526</v>
      </c>
    </row>
    <row r="2693" spans="1:29" x14ac:dyDescent="0.25">
      <c r="A2693" t="s">
        <v>343</v>
      </c>
      <c r="B2693">
        <v>268</v>
      </c>
      <c r="C2693" t="s">
        <v>135</v>
      </c>
      <c r="D2693">
        <v>2017</v>
      </c>
      <c r="E2693" t="s">
        <v>3388</v>
      </c>
      <c r="I2693">
        <v>56.355612999999998</v>
      </c>
      <c r="J2693">
        <v>29.917365</v>
      </c>
      <c r="K2693">
        <v>26.438248000000002</v>
      </c>
      <c r="L2693">
        <v>43.026966000000002</v>
      </c>
      <c r="M2693">
        <v>42.594399000000003</v>
      </c>
      <c r="N2693">
        <v>40.212417000000002</v>
      </c>
      <c r="O2693">
        <v>47.494410000000002</v>
      </c>
      <c r="P2693">
        <v>542.56960000000004</v>
      </c>
      <c r="Q2693" t="s">
        <v>6</v>
      </c>
      <c r="R2693" t="s">
        <v>6</v>
      </c>
      <c r="S2693" t="s">
        <v>6</v>
      </c>
      <c r="T2693" t="s">
        <v>3105</v>
      </c>
      <c r="U2693" t="s">
        <v>6</v>
      </c>
      <c r="V2693" t="s">
        <v>6</v>
      </c>
      <c r="W2693" t="s">
        <v>1945</v>
      </c>
      <c r="X2693" t="s">
        <v>3319</v>
      </c>
      <c r="Y2693" t="s">
        <v>3320</v>
      </c>
      <c r="Z2693" t="s">
        <v>3320</v>
      </c>
      <c r="AA2693" t="s">
        <v>3321</v>
      </c>
      <c r="AB2693" t="s">
        <v>544</v>
      </c>
      <c r="AC2693" t="s">
        <v>2526</v>
      </c>
    </row>
    <row r="2694" spans="1:29" x14ac:dyDescent="0.25">
      <c r="A2694" t="s">
        <v>343</v>
      </c>
      <c r="B2694">
        <v>268</v>
      </c>
      <c r="C2694" t="s">
        <v>135</v>
      </c>
      <c r="D2694">
        <v>2018</v>
      </c>
      <c r="E2694" t="s">
        <v>3389</v>
      </c>
      <c r="I2694">
        <v>61.047857999999998</v>
      </c>
      <c r="J2694">
        <v>31.675808</v>
      </c>
      <c r="K2694">
        <v>29.372050000000002</v>
      </c>
      <c r="L2694">
        <v>42.305895999999997</v>
      </c>
      <c r="M2694">
        <v>44.337615999999997</v>
      </c>
      <c r="N2694">
        <v>41.246755</v>
      </c>
      <c r="O2694">
        <v>48.744680000000002</v>
      </c>
      <c r="P2694">
        <v>572.94510000000002</v>
      </c>
      <c r="Q2694" t="s">
        <v>6</v>
      </c>
      <c r="R2694" t="s">
        <v>6</v>
      </c>
      <c r="S2694" t="s">
        <v>6</v>
      </c>
      <c r="T2694" t="s">
        <v>3105</v>
      </c>
      <c r="U2694" t="s">
        <v>6</v>
      </c>
      <c r="V2694" t="s">
        <v>6</v>
      </c>
      <c r="W2694" t="s">
        <v>1945</v>
      </c>
      <c r="X2694" t="s">
        <v>3319</v>
      </c>
      <c r="Y2694" t="s">
        <v>3320</v>
      </c>
      <c r="Z2694" t="s">
        <v>3320</v>
      </c>
      <c r="AA2694" t="s">
        <v>3321</v>
      </c>
      <c r="AB2694" t="s">
        <v>544</v>
      </c>
      <c r="AC2694" t="s">
        <v>2526</v>
      </c>
    </row>
    <row r="2695" spans="1:29" x14ac:dyDescent="0.25">
      <c r="A2695" t="s">
        <v>343</v>
      </c>
      <c r="B2695">
        <v>273</v>
      </c>
      <c r="C2695" t="s">
        <v>136</v>
      </c>
      <c r="D2695">
        <v>1950</v>
      </c>
      <c r="E2695" t="s">
        <v>3390</v>
      </c>
      <c r="O2695">
        <v>5.8956904000000003</v>
      </c>
      <c r="P2695">
        <v>5.4156280000000001E-2</v>
      </c>
      <c r="Q2695" t="s">
        <v>3391</v>
      </c>
      <c r="R2695" t="s">
        <v>3392</v>
      </c>
      <c r="S2695" t="s">
        <v>3393</v>
      </c>
      <c r="T2695" t="s">
        <v>786</v>
      </c>
      <c r="U2695" t="s">
        <v>786</v>
      </c>
      <c r="V2695" t="s">
        <v>786</v>
      </c>
      <c r="W2695" t="s">
        <v>860</v>
      </c>
      <c r="X2695" t="s">
        <v>860</v>
      </c>
      <c r="Y2695" t="s">
        <v>3394</v>
      </c>
      <c r="Z2695" t="s">
        <v>6</v>
      </c>
      <c r="AA2695" t="s">
        <v>6</v>
      </c>
      <c r="AB2695" t="s">
        <v>545</v>
      </c>
      <c r="AC2695" t="s">
        <v>2242</v>
      </c>
    </row>
    <row r="2696" spans="1:29" x14ac:dyDescent="0.25">
      <c r="A2696" t="s">
        <v>343</v>
      </c>
      <c r="B2696">
        <v>273</v>
      </c>
      <c r="C2696" t="s">
        <v>136</v>
      </c>
      <c r="D2696">
        <v>1951</v>
      </c>
      <c r="E2696" t="s">
        <v>3395</v>
      </c>
      <c r="O2696">
        <v>4.3586204000000004</v>
      </c>
      <c r="P2696">
        <v>7.0291030000000004E-2</v>
      </c>
      <c r="Q2696" t="s">
        <v>3391</v>
      </c>
      <c r="R2696" t="s">
        <v>3392</v>
      </c>
      <c r="S2696" t="s">
        <v>3393</v>
      </c>
      <c r="T2696" t="s">
        <v>786</v>
      </c>
      <c r="U2696" t="s">
        <v>786</v>
      </c>
      <c r="V2696" t="s">
        <v>786</v>
      </c>
      <c r="W2696" t="s">
        <v>860</v>
      </c>
      <c r="X2696" t="s">
        <v>860</v>
      </c>
      <c r="Y2696" t="s">
        <v>3394</v>
      </c>
      <c r="Z2696" t="s">
        <v>6</v>
      </c>
      <c r="AA2696" t="s">
        <v>6</v>
      </c>
      <c r="AB2696" t="s">
        <v>545</v>
      </c>
      <c r="AC2696" t="s">
        <v>2242</v>
      </c>
    </row>
    <row r="2697" spans="1:29" x14ac:dyDescent="0.25">
      <c r="A2697" t="s">
        <v>343</v>
      </c>
      <c r="B2697">
        <v>273</v>
      </c>
      <c r="C2697" t="s">
        <v>136</v>
      </c>
      <c r="D2697">
        <v>1952</v>
      </c>
      <c r="E2697" t="s">
        <v>3396</v>
      </c>
      <c r="O2697">
        <v>4.3950943999999996</v>
      </c>
      <c r="P2697">
        <v>7.9014479999999998E-2</v>
      </c>
      <c r="Q2697" t="s">
        <v>3391</v>
      </c>
      <c r="R2697" t="s">
        <v>3392</v>
      </c>
      <c r="S2697" t="s">
        <v>3393</v>
      </c>
      <c r="T2697" t="s">
        <v>786</v>
      </c>
      <c r="U2697" t="s">
        <v>786</v>
      </c>
      <c r="V2697" t="s">
        <v>786</v>
      </c>
      <c r="W2697" t="s">
        <v>860</v>
      </c>
      <c r="X2697" t="s">
        <v>860</v>
      </c>
      <c r="Y2697" t="s">
        <v>3394</v>
      </c>
      <c r="Z2697" t="s">
        <v>6</v>
      </c>
      <c r="AA2697" t="s">
        <v>6</v>
      </c>
      <c r="AB2697" t="s">
        <v>545</v>
      </c>
      <c r="AC2697" t="s">
        <v>2242</v>
      </c>
    </row>
    <row r="2698" spans="1:29" x14ac:dyDescent="0.25">
      <c r="A2698" t="s">
        <v>343</v>
      </c>
      <c r="B2698">
        <v>273</v>
      </c>
      <c r="C2698" t="s">
        <v>136</v>
      </c>
      <c r="D2698">
        <v>1953</v>
      </c>
      <c r="E2698" t="s">
        <v>3397</v>
      </c>
      <c r="O2698">
        <v>4.2652972</v>
      </c>
      <c r="P2698">
        <v>7.8475699999999995E-2</v>
      </c>
      <c r="Q2698" t="s">
        <v>3391</v>
      </c>
      <c r="R2698" t="s">
        <v>3392</v>
      </c>
      <c r="S2698" t="s">
        <v>3393</v>
      </c>
      <c r="T2698" t="s">
        <v>786</v>
      </c>
      <c r="U2698" t="s">
        <v>786</v>
      </c>
      <c r="V2698" t="s">
        <v>786</v>
      </c>
      <c r="W2698" t="s">
        <v>860</v>
      </c>
      <c r="X2698" t="s">
        <v>860</v>
      </c>
      <c r="Y2698" t="s">
        <v>3394</v>
      </c>
      <c r="Z2698" t="s">
        <v>6</v>
      </c>
      <c r="AA2698" t="s">
        <v>6</v>
      </c>
      <c r="AB2698" t="s">
        <v>545</v>
      </c>
      <c r="AC2698" t="s">
        <v>2242</v>
      </c>
    </row>
    <row r="2699" spans="1:29" x14ac:dyDescent="0.25">
      <c r="A2699" t="s">
        <v>343</v>
      </c>
      <c r="B2699">
        <v>273</v>
      </c>
      <c r="C2699" t="s">
        <v>136</v>
      </c>
      <c r="D2699">
        <v>1954</v>
      </c>
      <c r="E2699" t="s">
        <v>3398</v>
      </c>
      <c r="O2699">
        <v>4.9133034999999996</v>
      </c>
      <c r="P2699">
        <v>9.5634520000000001E-2</v>
      </c>
      <c r="Q2699" t="s">
        <v>3391</v>
      </c>
      <c r="R2699" t="s">
        <v>3392</v>
      </c>
      <c r="S2699" t="s">
        <v>3393</v>
      </c>
      <c r="T2699" t="s">
        <v>786</v>
      </c>
      <c r="U2699" t="s">
        <v>786</v>
      </c>
      <c r="V2699" t="s">
        <v>786</v>
      </c>
      <c r="W2699" t="s">
        <v>860</v>
      </c>
      <c r="X2699" t="s">
        <v>860</v>
      </c>
      <c r="Y2699" t="s">
        <v>3394</v>
      </c>
      <c r="Z2699" t="s">
        <v>6</v>
      </c>
      <c r="AA2699" t="s">
        <v>6</v>
      </c>
      <c r="AB2699" t="s">
        <v>545</v>
      </c>
      <c r="AC2699" t="s">
        <v>2242</v>
      </c>
    </row>
    <row r="2700" spans="1:29" x14ac:dyDescent="0.25">
      <c r="A2700" t="s">
        <v>343</v>
      </c>
      <c r="B2700">
        <v>273</v>
      </c>
      <c r="C2700" t="s">
        <v>136</v>
      </c>
      <c r="D2700">
        <v>1955</v>
      </c>
      <c r="E2700" t="s">
        <v>3399</v>
      </c>
      <c r="L2700">
        <v>9.2133605000000003</v>
      </c>
      <c r="O2700">
        <v>4.7955091000000003</v>
      </c>
      <c r="P2700">
        <v>0.11688442</v>
      </c>
      <c r="Q2700" t="s">
        <v>3391</v>
      </c>
      <c r="R2700" t="s">
        <v>3392</v>
      </c>
      <c r="S2700" t="s">
        <v>3393</v>
      </c>
      <c r="T2700" t="s">
        <v>786</v>
      </c>
      <c r="U2700" t="s">
        <v>786</v>
      </c>
      <c r="V2700" t="s">
        <v>786</v>
      </c>
      <c r="W2700" t="s">
        <v>860</v>
      </c>
      <c r="X2700" t="s">
        <v>860</v>
      </c>
      <c r="Y2700" t="s">
        <v>3394</v>
      </c>
      <c r="Z2700" t="s">
        <v>6</v>
      </c>
      <c r="AA2700" t="s">
        <v>6</v>
      </c>
      <c r="AB2700" t="s">
        <v>545</v>
      </c>
      <c r="AC2700" t="s">
        <v>2242</v>
      </c>
    </row>
    <row r="2701" spans="1:29" x14ac:dyDescent="0.25">
      <c r="A2701" t="s">
        <v>343</v>
      </c>
      <c r="B2701">
        <v>273</v>
      </c>
      <c r="C2701" t="s">
        <v>136</v>
      </c>
      <c r="D2701">
        <v>1956</v>
      </c>
      <c r="E2701" t="s">
        <v>3400</v>
      </c>
      <c r="L2701">
        <v>8.0098518999999992</v>
      </c>
      <c r="O2701">
        <v>4.5235133000000003</v>
      </c>
      <c r="P2701">
        <v>0.13389736999999999</v>
      </c>
      <c r="Q2701" t="s">
        <v>3391</v>
      </c>
      <c r="R2701" t="s">
        <v>3392</v>
      </c>
      <c r="S2701" t="s">
        <v>3393</v>
      </c>
      <c r="T2701" t="s">
        <v>786</v>
      </c>
      <c r="U2701" t="s">
        <v>786</v>
      </c>
      <c r="V2701" t="s">
        <v>786</v>
      </c>
      <c r="W2701" t="s">
        <v>860</v>
      </c>
      <c r="X2701" t="s">
        <v>860</v>
      </c>
      <c r="Y2701" t="s">
        <v>3394</v>
      </c>
      <c r="Z2701" t="s">
        <v>6</v>
      </c>
      <c r="AA2701" t="s">
        <v>6</v>
      </c>
      <c r="AB2701" t="s">
        <v>545</v>
      </c>
      <c r="AC2701" t="s">
        <v>2242</v>
      </c>
    </row>
    <row r="2702" spans="1:29" x14ac:dyDescent="0.25">
      <c r="A2702" t="s">
        <v>343</v>
      </c>
      <c r="B2702">
        <v>273</v>
      </c>
      <c r="C2702" t="s">
        <v>136</v>
      </c>
      <c r="D2702">
        <v>1957</v>
      </c>
      <c r="E2702" t="s">
        <v>3401</v>
      </c>
      <c r="L2702">
        <v>10.986332000000001</v>
      </c>
      <c r="O2702">
        <v>4.2747408</v>
      </c>
      <c r="P2702">
        <v>0.15457873999999999</v>
      </c>
      <c r="Q2702" t="s">
        <v>3391</v>
      </c>
      <c r="R2702" t="s">
        <v>3392</v>
      </c>
      <c r="S2702" t="s">
        <v>3393</v>
      </c>
      <c r="T2702" t="s">
        <v>786</v>
      </c>
      <c r="U2702" t="s">
        <v>786</v>
      </c>
      <c r="V2702" t="s">
        <v>786</v>
      </c>
      <c r="W2702" t="s">
        <v>860</v>
      </c>
      <c r="X2702" t="s">
        <v>860</v>
      </c>
      <c r="Y2702" t="s">
        <v>3394</v>
      </c>
      <c r="Z2702" t="s">
        <v>6</v>
      </c>
      <c r="AA2702" t="s">
        <v>6</v>
      </c>
      <c r="AB2702" t="s">
        <v>545</v>
      </c>
      <c r="AC2702" t="s">
        <v>2242</v>
      </c>
    </row>
    <row r="2703" spans="1:29" x14ac:dyDescent="0.25">
      <c r="A2703" t="s">
        <v>343</v>
      </c>
      <c r="B2703">
        <v>273</v>
      </c>
      <c r="C2703" t="s">
        <v>136</v>
      </c>
      <c r="D2703">
        <v>1958</v>
      </c>
      <c r="E2703" t="s">
        <v>3402</v>
      </c>
      <c r="L2703">
        <v>10.664129000000001</v>
      </c>
      <c r="O2703">
        <v>4.1039148000000001</v>
      </c>
      <c r="P2703">
        <v>0.17266481</v>
      </c>
      <c r="Q2703" t="s">
        <v>3391</v>
      </c>
      <c r="R2703" t="s">
        <v>3392</v>
      </c>
      <c r="S2703" t="s">
        <v>3393</v>
      </c>
      <c r="T2703" t="s">
        <v>786</v>
      </c>
      <c r="U2703" t="s">
        <v>786</v>
      </c>
      <c r="V2703" t="s">
        <v>786</v>
      </c>
      <c r="W2703" t="s">
        <v>860</v>
      </c>
      <c r="X2703" t="s">
        <v>860</v>
      </c>
      <c r="Y2703" t="s">
        <v>3394</v>
      </c>
      <c r="Z2703" t="s">
        <v>6</v>
      </c>
      <c r="AA2703" t="s">
        <v>6</v>
      </c>
      <c r="AB2703" t="s">
        <v>545</v>
      </c>
      <c r="AC2703" t="s">
        <v>2242</v>
      </c>
    </row>
    <row r="2704" spans="1:29" x14ac:dyDescent="0.25">
      <c r="A2704" t="s">
        <v>343</v>
      </c>
      <c r="B2704">
        <v>273</v>
      </c>
      <c r="C2704" t="s">
        <v>136</v>
      </c>
      <c r="D2704">
        <v>1959</v>
      </c>
      <c r="E2704" t="s">
        <v>3403</v>
      </c>
      <c r="L2704">
        <v>10.198232000000001</v>
      </c>
      <c r="O2704">
        <v>4.0593301000000004</v>
      </c>
      <c r="P2704">
        <v>0.18537207999999999</v>
      </c>
      <c r="Q2704" t="s">
        <v>3391</v>
      </c>
      <c r="R2704" t="s">
        <v>3392</v>
      </c>
      <c r="S2704" t="s">
        <v>3393</v>
      </c>
      <c r="T2704" t="s">
        <v>786</v>
      </c>
      <c r="U2704" t="s">
        <v>786</v>
      </c>
      <c r="V2704" t="s">
        <v>786</v>
      </c>
      <c r="W2704" t="s">
        <v>860</v>
      </c>
      <c r="X2704" t="s">
        <v>860</v>
      </c>
      <c r="Y2704" t="s">
        <v>3394</v>
      </c>
      <c r="Z2704" t="s">
        <v>6</v>
      </c>
      <c r="AA2704" t="s">
        <v>6</v>
      </c>
      <c r="AB2704" t="s">
        <v>545</v>
      </c>
      <c r="AC2704" t="s">
        <v>2242</v>
      </c>
    </row>
    <row r="2705" spans="1:29" x14ac:dyDescent="0.25">
      <c r="A2705" t="s">
        <v>343</v>
      </c>
      <c r="B2705">
        <v>273</v>
      </c>
      <c r="C2705" t="s">
        <v>136</v>
      </c>
      <c r="D2705">
        <v>1960</v>
      </c>
      <c r="E2705" t="s">
        <v>3404</v>
      </c>
      <c r="L2705">
        <v>9.9164372000000007</v>
      </c>
      <c r="O2705">
        <v>4.6267759000000002</v>
      </c>
      <c r="P2705">
        <v>0.21088742999999999</v>
      </c>
      <c r="Q2705" t="s">
        <v>3391</v>
      </c>
      <c r="R2705" t="s">
        <v>3392</v>
      </c>
      <c r="S2705" t="s">
        <v>3393</v>
      </c>
      <c r="T2705" t="s">
        <v>786</v>
      </c>
      <c r="U2705" t="s">
        <v>786</v>
      </c>
      <c r="V2705" t="s">
        <v>786</v>
      </c>
      <c r="W2705" t="s">
        <v>860</v>
      </c>
      <c r="X2705" t="s">
        <v>860</v>
      </c>
      <c r="Y2705" t="s">
        <v>3394</v>
      </c>
      <c r="Z2705" t="s">
        <v>6</v>
      </c>
      <c r="AA2705" t="s">
        <v>6</v>
      </c>
      <c r="AB2705" t="s">
        <v>545</v>
      </c>
      <c r="AC2705" t="s">
        <v>2242</v>
      </c>
    </row>
    <row r="2706" spans="1:29" x14ac:dyDescent="0.25">
      <c r="A2706" t="s">
        <v>343</v>
      </c>
      <c r="B2706">
        <v>273</v>
      </c>
      <c r="C2706" t="s">
        <v>136</v>
      </c>
      <c r="D2706">
        <v>1961</v>
      </c>
      <c r="E2706" t="s">
        <v>3405</v>
      </c>
      <c r="L2706">
        <v>10.276306</v>
      </c>
      <c r="O2706">
        <v>4.5012007000000001</v>
      </c>
      <c r="P2706">
        <v>0.22885979000000001</v>
      </c>
      <c r="Q2706" t="s">
        <v>3391</v>
      </c>
      <c r="R2706" t="s">
        <v>3392</v>
      </c>
      <c r="S2706" t="s">
        <v>3393</v>
      </c>
      <c r="T2706" t="s">
        <v>786</v>
      </c>
      <c r="U2706" t="s">
        <v>786</v>
      </c>
      <c r="V2706" t="s">
        <v>786</v>
      </c>
      <c r="W2706" t="s">
        <v>860</v>
      </c>
      <c r="X2706" t="s">
        <v>860</v>
      </c>
      <c r="Y2706" t="s">
        <v>3394</v>
      </c>
      <c r="Z2706" t="s">
        <v>6</v>
      </c>
      <c r="AA2706" t="s">
        <v>6</v>
      </c>
      <c r="AB2706" t="s">
        <v>545</v>
      </c>
      <c r="AC2706" t="s">
        <v>2242</v>
      </c>
    </row>
    <row r="2707" spans="1:29" x14ac:dyDescent="0.25">
      <c r="A2707" t="s">
        <v>343</v>
      </c>
      <c r="B2707">
        <v>273</v>
      </c>
      <c r="C2707" t="s">
        <v>136</v>
      </c>
      <c r="D2707">
        <v>1962</v>
      </c>
      <c r="E2707" t="s">
        <v>3406</v>
      </c>
      <c r="L2707">
        <v>10.067106000000001</v>
      </c>
      <c r="O2707">
        <v>4.1969472000000003</v>
      </c>
      <c r="P2707">
        <v>0.24601239</v>
      </c>
      <c r="Q2707" t="s">
        <v>3391</v>
      </c>
      <c r="R2707" t="s">
        <v>3392</v>
      </c>
      <c r="S2707" t="s">
        <v>3393</v>
      </c>
      <c r="T2707" t="s">
        <v>786</v>
      </c>
      <c r="U2707" t="s">
        <v>786</v>
      </c>
      <c r="V2707" t="s">
        <v>786</v>
      </c>
      <c r="W2707" t="s">
        <v>860</v>
      </c>
      <c r="X2707" t="s">
        <v>860</v>
      </c>
      <c r="Y2707" t="s">
        <v>3394</v>
      </c>
      <c r="Z2707" t="s">
        <v>6</v>
      </c>
      <c r="AA2707" t="s">
        <v>6</v>
      </c>
      <c r="AB2707" t="s">
        <v>545</v>
      </c>
      <c r="AC2707" t="s">
        <v>2242</v>
      </c>
    </row>
    <row r="2708" spans="1:29" x14ac:dyDescent="0.25">
      <c r="A2708" t="s">
        <v>343</v>
      </c>
      <c r="B2708">
        <v>273</v>
      </c>
      <c r="C2708" t="s">
        <v>136</v>
      </c>
      <c r="D2708">
        <v>1963</v>
      </c>
      <c r="E2708" t="s">
        <v>3407</v>
      </c>
      <c r="L2708">
        <v>9.9296953000000006</v>
      </c>
      <c r="O2708">
        <v>4.1334057</v>
      </c>
      <c r="P2708">
        <v>0.27022089999999999</v>
      </c>
      <c r="Q2708" t="s">
        <v>3391</v>
      </c>
      <c r="R2708" t="s">
        <v>3392</v>
      </c>
      <c r="S2708" t="s">
        <v>3393</v>
      </c>
      <c r="T2708" t="s">
        <v>786</v>
      </c>
      <c r="U2708" t="s">
        <v>786</v>
      </c>
      <c r="V2708" t="s">
        <v>786</v>
      </c>
      <c r="W2708" t="s">
        <v>860</v>
      </c>
      <c r="X2708" t="s">
        <v>860</v>
      </c>
      <c r="Y2708" t="s">
        <v>3394</v>
      </c>
      <c r="Z2708" t="s">
        <v>6</v>
      </c>
      <c r="AA2708" t="s">
        <v>6</v>
      </c>
      <c r="AB2708" t="s">
        <v>545</v>
      </c>
      <c r="AC2708" t="s">
        <v>2242</v>
      </c>
    </row>
    <row r="2709" spans="1:29" x14ac:dyDescent="0.25">
      <c r="A2709" t="s">
        <v>343</v>
      </c>
      <c r="B2709">
        <v>273</v>
      </c>
      <c r="C2709" t="s">
        <v>136</v>
      </c>
      <c r="D2709">
        <v>1964</v>
      </c>
      <c r="E2709" t="s">
        <v>3408</v>
      </c>
      <c r="L2709">
        <v>11.569939</v>
      </c>
      <c r="O2709">
        <v>6.2210337000000004</v>
      </c>
      <c r="P2709">
        <v>0.30853237</v>
      </c>
      <c r="Q2709" t="s">
        <v>3391</v>
      </c>
      <c r="R2709" t="s">
        <v>3392</v>
      </c>
      <c r="S2709" t="s">
        <v>3393</v>
      </c>
      <c r="T2709" t="s">
        <v>786</v>
      </c>
      <c r="U2709" t="s">
        <v>786</v>
      </c>
      <c r="V2709" t="s">
        <v>786</v>
      </c>
      <c r="W2709" t="s">
        <v>860</v>
      </c>
      <c r="X2709" t="s">
        <v>860</v>
      </c>
      <c r="Y2709" t="s">
        <v>3394</v>
      </c>
      <c r="Z2709" t="s">
        <v>6</v>
      </c>
      <c r="AA2709" t="s">
        <v>6</v>
      </c>
      <c r="AB2709" t="s">
        <v>545</v>
      </c>
      <c r="AC2709" t="s">
        <v>2242</v>
      </c>
    </row>
    <row r="2710" spans="1:29" x14ac:dyDescent="0.25">
      <c r="A2710" t="s">
        <v>343</v>
      </c>
      <c r="B2710">
        <v>273</v>
      </c>
      <c r="C2710" t="s">
        <v>136</v>
      </c>
      <c r="D2710">
        <v>1965</v>
      </c>
      <c r="E2710" t="s">
        <v>3409</v>
      </c>
      <c r="L2710">
        <v>13.952324000000001</v>
      </c>
      <c r="O2710">
        <v>9.9854161999999995</v>
      </c>
      <c r="P2710">
        <v>0.34040298000000002</v>
      </c>
      <c r="Q2710" t="s">
        <v>3391</v>
      </c>
      <c r="R2710" t="s">
        <v>3392</v>
      </c>
      <c r="S2710" t="s">
        <v>3393</v>
      </c>
      <c r="T2710" t="s">
        <v>786</v>
      </c>
      <c r="U2710" t="s">
        <v>786</v>
      </c>
      <c r="V2710" t="s">
        <v>786</v>
      </c>
      <c r="W2710" t="s">
        <v>860</v>
      </c>
      <c r="X2710" t="s">
        <v>860</v>
      </c>
      <c r="Y2710" t="s">
        <v>3394</v>
      </c>
      <c r="Z2710" t="s">
        <v>6</v>
      </c>
      <c r="AA2710" t="s">
        <v>6</v>
      </c>
      <c r="AB2710" t="s">
        <v>545</v>
      </c>
      <c r="AC2710" t="s">
        <v>2242</v>
      </c>
    </row>
    <row r="2711" spans="1:29" x14ac:dyDescent="0.25">
      <c r="A2711" t="s">
        <v>343</v>
      </c>
      <c r="B2711">
        <v>273</v>
      </c>
      <c r="C2711" t="s">
        <v>136</v>
      </c>
      <c r="D2711">
        <v>1966</v>
      </c>
      <c r="E2711" t="s">
        <v>3410</v>
      </c>
      <c r="L2711">
        <v>13.484109999999999</v>
      </c>
      <c r="O2711">
        <v>9.5065209999999993</v>
      </c>
      <c r="P2711">
        <v>0.37957373999999999</v>
      </c>
      <c r="Q2711" t="s">
        <v>3391</v>
      </c>
      <c r="R2711" t="s">
        <v>3392</v>
      </c>
      <c r="S2711" t="s">
        <v>3393</v>
      </c>
      <c r="T2711" t="s">
        <v>786</v>
      </c>
      <c r="U2711" t="s">
        <v>786</v>
      </c>
      <c r="V2711" t="s">
        <v>786</v>
      </c>
      <c r="W2711" t="s">
        <v>860</v>
      </c>
      <c r="X2711" t="s">
        <v>860</v>
      </c>
      <c r="Y2711" t="s">
        <v>3394</v>
      </c>
      <c r="Z2711" t="s">
        <v>6</v>
      </c>
      <c r="AA2711" t="s">
        <v>6</v>
      </c>
      <c r="AB2711" t="s">
        <v>545</v>
      </c>
      <c r="AC2711" t="s">
        <v>2242</v>
      </c>
    </row>
    <row r="2712" spans="1:29" x14ac:dyDescent="0.25">
      <c r="A2712" t="s">
        <v>343</v>
      </c>
      <c r="B2712">
        <v>273</v>
      </c>
      <c r="C2712" t="s">
        <v>136</v>
      </c>
      <c r="D2712">
        <v>1967</v>
      </c>
      <c r="E2712" t="s">
        <v>3411</v>
      </c>
      <c r="L2712">
        <v>14.783858</v>
      </c>
      <c r="O2712">
        <v>13.042997</v>
      </c>
      <c r="P2712">
        <v>0.41523377</v>
      </c>
      <c r="Q2712" t="s">
        <v>3391</v>
      </c>
      <c r="R2712" t="s">
        <v>3392</v>
      </c>
      <c r="S2712" t="s">
        <v>3393</v>
      </c>
      <c r="T2712" t="s">
        <v>786</v>
      </c>
      <c r="U2712" t="s">
        <v>786</v>
      </c>
      <c r="V2712" t="s">
        <v>786</v>
      </c>
      <c r="W2712" t="s">
        <v>860</v>
      </c>
      <c r="X2712" t="s">
        <v>860</v>
      </c>
      <c r="Y2712" t="s">
        <v>3394</v>
      </c>
      <c r="Z2712" t="s">
        <v>6</v>
      </c>
      <c r="AA2712" t="s">
        <v>6</v>
      </c>
      <c r="AB2712" t="s">
        <v>545</v>
      </c>
      <c r="AC2712" t="s">
        <v>2242</v>
      </c>
    </row>
    <row r="2713" spans="1:29" x14ac:dyDescent="0.25">
      <c r="A2713" t="s">
        <v>343</v>
      </c>
      <c r="B2713">
        <v>273</v>
      </c>
      <c r="C2713" t="s">
        <v>136</v>
      </c>
      <c r="D2713">
        <v>1968</v>
      </c>
      <c r="E2713" t="s">
        <v>3412</v>
      </c>
      <c r="L2713">
        <v>14.760436</v>
      </c>
      <c r="P2713">
        <v>0.45983510999999999</v>
      </c>
      <c r="Q2713" t="s">
        <v>3391</v>
      </c>
      <c r="R2713" t="s">
        <v>3392</v>
      </c>
      <c r="S2713" t="s">
        <v>3393</v>
      </c>
      <c r="T2713" t="s">
        <v>786</v>
      </c>
      <c r="U2713" t="s">
        <v>786</v>
      </c>
      <c r="V2713" t="s">
        <v>786</v>
      </c>
      <c r="W2713" t="s">
        <v>860</v>
      </c>
      <c r="X2713" t="s">
        <v>860</v>
      </c>
      <c r="Y2713" t="s">
        <v>3394</v>
      </c>
      <c r="Z2713" t="s">
        <v>6</v>
      </c>
      <c r="AA2713" t="s">
        <v>6</v>
      </c>
      <c r="AB2713" t="s">
        <v>545</v>
      </c>
      <c r="AC2713" t="s">
        <v>2242</v>
      </c>
    </row>
    <row r="2714" spans="1:29" x14ac:dyDescent="0.25">
      <c r="A2714" t="s">
        <v>343</v>
      </c>
      <c r="B2714">
        <v>273</v>
      </c>
      <c r="C2714" t="s">
        <v>136</v>
      </c>
      <c r="D2714">
        <v>1969</v>
      </c>
      <c r="E2714" t="s">
        <v>3413</v>
      </c>
      <c r="L2714">
        <v>16.061419999999998</v>
      </c>
      <c r="P2714">
        <v>0.50536979000000004</v>
      </c>
      <c r="Q2714" t="s">
        <v>3391</v>
      </c>
      <c r="R2714" t="s">
        <v>3392</v>
      </c>
      <c r="S2714" t="s">
        <v>3393</v>
      </c>
      <c r="T2714" t="s">
        <v>786</v>
      </c>
      <c r="U2714" t="s">
        <v>786</v>
      </c>
      <c r="V2714" t="s">
        <v>786</v>
      </c>
      <c r="W2714" t="s">
        <v>860</v>
      </c>
      <c r="X2714" t="s">
        <v>860</v>
      </c>
      <c r="Y2714" t="s">
        <v>3394</v>
      </c>
      <c r="Z2714" t="s">
        <v>6</v>
      </c>
      <c r="AA2714" t="s">
        <v>6</v>
      </c>
      <c r="AB2714" t="s">
        <v>545</v>
      </c>
      <c r="AC2714" t="s">
        <v>2242</v>
      </c>
    </row>
    <row r="2715" spans="1:29" x14ac:dyDescent="0.25">
      <c r="A2715" t="s">
        <v>343</v>
      </c>
      <c r="B2715">
        <v>273</v>
      </c>
      <c r="C2715" t="s">
        <v>136</v>
      </c>
      <c r="D2715">
        <v>1970</v>
      </c>
      <c r="E2715" t="s">
        <v>3414</v>
      </c>
      <c r="L2715">
        <v>16.062163999999999</v>
      </c>
      <c r="O2715">
        <v>12.517341999999999</v>
      </c>
      <c r="P2715">
        <v>0.56849627999999996</v>
      </c>
      <c r="Q2715" t="s">
        <v>3391</v>
      </c>
      <c r="R2715" t="s">
        <v>3392</v>
      </c>
      <c r="S2715" t="s">
        <v>3393</v>
      </c>
      <c r="T2715" t="s">
        <v>786</v>
      </c>
      <c r="U2715" t="s">
        <v>786</v>
      </c>
      <c r="V2715" t="s">
        <v>786</v>
      </c>
      <c r="W2715" t="s">
        <v>860</v>
      </c>
      <c r="X2715" t="s">
        <v>860</v>
      </c>
      <c r="Y2715" t="s">
        <v>3394</v>
      </c>
      <c r="Z2715" t="s">
        <v>6</v>
      </c>
      <c r="AA2715" t="s">
        <v>6</v>
      </c>
      <c r="AB2715" t="s">
        <v>545</v>
      </c>
      <c r="AC2715" t="s">
        <v>2242</v>
      </c>
    </row>
    <row r="2716" spans="1:29" x14ac:dyDescent="0.25">
      <c r="A2716" t="s">
        <v>343</v>
      </c>
      <c r="B2716">
        <v>273</v>
      </c>
      <c r="C2716" t="s">
        <v>136</v>
      </c>
      <c r="D2716">
        <v>1971</v>
      </c>
      <c r="E2716" t="s">
        <v>3415</v>
      </c>
      <c r="L2716">
        <v>16.467883</v>
      </c>
      <c r="O2716">
        <v>11.467426</v>
      </c>
      <c r="P2716">
        <v>0.62331988000000005</v>
      </c>
      <c r="Q2716" t="s">
        <v>3391</v>
      </c>
      <c r="R2716" t="s">
        <v>3392</v>
      </c>
      <c r="S2716" t="s">
        <v>3393</v>
      </c>
      <c r="T2716" t="s">
        <v>786</v>
      </c>
      <c r="U2716" t="s">
        <v>786</v>
      </c>
      <c r="V2716" t="s">
        <v>786</v>
      </c>
      <c r="W2716" t="s">
        <v>860</v>
      </c>
      <c r="X2716" t="s">
        <v>860</v>
      </c>
      <c r="Y2716" t="s">
        <v>3394</v>
      </c>
      <c r="Z2716" t="s">
        <v>6</v>
      </c>
      <c r="AA2716" t="s">
        <v>6</v>
      </c>
      <c r="AB2716" t="s">
        <v>545</v>
      </c>
      <c r="AC2716" t="s">
        <v>2242</v>
      </c>
    </row>
    <row r="2717" spans="1:29" x14ac:dyDescent="0.25">
      <c r="A2717" t="s">
        <v>343</v>
      </c>
      <c r="B2717">
        <v>273</v>
      </c>
      <c r="C2717" t="s">
        <v>136</v>
      </c>
      <c r="D2717">
        <v>1972</v>
      </c>
      <c r="E2717" t="s">
        <v>3416</v>
      </c>
      <c r="L2717">
        <v>17.555979000000001</v>
      </c>
      <c r="O2717">
        <v>12.458831999999999</v>
      </c>
      <c r="P2717">
        <v>0.71004875999999995</v>
      </c>
      <c r="Q2717" t="s">
        <v>3391</v>
      </c>
      <c r="R2717" t="s">
        <v>3392</v>
      </c>
      <c r="S2717" t="s">
        <v>3393</v>
      </c>
      <c r="T2717" t="s">
        <v>786</v>
      </c>
      <c r="U2717" t="s">
        <v>786</v>
      </c>
      <c r="V2717" t="s">
        <v>786</v>
      </c>
      <c r="W2717" t="s">
        <v>860</v>
      </c>
      <c r="X2717" t="s">
        <v>860</v>
      </c>
      <c r="Y2717" t="s">
        <v>3394</v>
      </c>
      <c r="Z2717" t="s">
        <v>6</v>
      </c>
      <c r="AA2717" t="s">
        <v>6</v>
      </c>
      <c r="AB2717" t="s">
        <v>545</v>
      </c>
      <c r="AC2717" t="s">
        <v>2242</v>
      </c>
    </row>
    <row r="2718" spans="1:29" x14ac:dyDescent="0.25">
      <c r="A2718" t="s">
        <v>343</v>
      </c>
      <c r="B2718">
        <v>273</v>
      </c>
      <c r="C2718" t="s">
        <v>136</v>
      </c>
      <c r="D2718">
        <v>1973</v>
      </c>
      <c r="E2718" t="s">
        <v>3417</v>
      </c>
      <c r="L2718">
        <v>19.511759000000001</v>
      </c>
      <c r="O2718">
        <v>13.528133</v>
      </c>
      <c r="P2718">
        <v>0.86239938999999999</v>
      </c>
      <c r="Q2718" t="s">
        <v>3391</v>
      </c>
      <c r="R2718" t="s">
        <v>3392</v>
      </c>
      <c r="S2718" t="s">
        <v>3393</v>
      </c>
      <c r="T2718" t="s">
        <v>786</v>
      </c>
      <c r="U2718" t="s">
        <v>786</v>
      </c>
      <c r="V2718" t="s">
        <v>786</v>
      </c>
      <c r="W2718" t="s">
        <v>860</v>
      </c>
      <c r="X2718" t="s">
        <v>860</v>
      </c>
      <c r="Y2718" t="s">
        <v>3394</v>
      </c>
      <c r="Z2718" t="s">
        <v>6</v>
      </c>
      <c r="AA2718" t="s">
        <v>6</v>
      </c>
      <c r="AB2718" t="s">
        <v>545</v>
      </c>
      <c r="AC2718" t="s">
        <v>2242</v>
      </c>
    </row>
    <row r="2719" spans="1:29" x14ac:dyDescent="0.25">
      <c r="A2719" t="s">
        <v>343</v>
      </c>
      <c r="B2719">
        <v>273</v>
      </c>
      <c r="C2719" t="s">
        <v>136</v>
      </c>
      <c r="D2719">
        <v>1974</v>
      </c>
      <c r="E2719" t="s">
        <v>3418</v>
      </c>
      <c r="L2719">
        <v>20.473326</v>
      </c>
      <c r="O2719">
        <v>13.853588999999999</v>
      </c>
      <c r="P2719">
        <v>1.1324299</v>
      </c>
      <c r="Q2719" t="s">
        <v>3391</v>
      </c>
      <c r="R2719" t="s">
        <v>3392</v>
      </c>
      <c r="S2719" t="s">
        <v>3393</v>
      </c>
      <c r="T2719" t="s">
        <v>786</v>
      </c>
      <c r="U2719" t="s">
        <v>786</v>
      </c>
      <c r="V2719" t="s">
        <v>786</v>
      </c>
      <c r="W2719" t="s">
        <v>860</v>
      </c>
      <c r="X2719" t="s">
        <v>860</v>
      </c>
      <c r="Y2719" t="s">
        <v>3394</v>
      </c>
      <c r="Z2719" t="s">
        <v>6</v>
      </c>
      <c r="AA2719" t="s">
        <v>6</v>
      </c>
      <c r="AB2719" t="s">
        <v>545</v>
      </c>
      <c r="AC2719" t="s">
        <v>2242</v>
      </c>
    </row>
    <row r="2720" spans="1:29" x14ac:dyDescent="0.25">
      <c r="A2720" t="s">
        <v>343</v>
      </c>
      <c r="B2720">
        <v>273</v>
      </c>
      <c r="C2720" t="s">
        <v>136</v>
      </c>
      <c r="D2720">
        <v>1975</v>
      </c>
      <c r="E2720" t="s">
        <v>3419</v>
      </c>
      <c r="L2720">
        <v>23.3843</v>
      </c>
      <c r="O2720">
        <v>15.787061</v>
      </c>
      <c r="P2720">
        <v>1.3788579999999999</v>
      </c>
      <c r="Q2720" t="s">
        <v>3391</v>
      </c>
      <c r="R2720" t="s">
        <v>3392</v>
      </c>
      <c r="S2720" t="s">
        <v>3393</v>
      </c>
      <c r="T2720" t="s">
        <v>786</v>
      </c>
      <c r="U2720" t="s">
        <v>786</v>
      </c>
      <c r="V2720" t="s">
        <v>786</v>
      </c>
      <c r="W2720" t="s">
        <v>860</v>
      </c>
      <c r="X2720" t="s">
        <v>860</v>
      </c>
      <c r="Y2720" t="s">
        <v>3394</v>
      </c>
      <c r="Z2720" t="s">
        <v>6</v>
      </c>
      <c r="AA2720" t="s">
        <v>6</v>
      </c>
      <c r="AB2720" t="s">
        <v>545</v>
      </c>
      <c r="AC2720" t="s">
        <v>2242</v>
      </c>
    </row>
    <row r="2721" spans="1:29" x14ac:dyDescent="0.25">
      <c r="A2721" t="s">
        <v>343</v>
      </c>
      <c r="B2721">
        <v>273</v>
      </c>
      <c r="C2721" t="s">
        <v>136</v>
      </c>
      <c r="D2721">
        <v>1976</v>
      </c>
      <c r="E2721" t="s">
        <v>3420</v>
      </c>
      <c r="L2721">
        <v>33.414037</v>
      </c>
      <c r="O2721">
        <v>22.350995999999999</v>
      </c>
      <c r="P2721">
        <v>1.6670398</v>
      </c>
      <c r="Q2721" t="s">
        <v>3391</v>
      </c>
      <c r="R2721" t="s">
        <v>3392</v>
      </c>
      <c r="S2721" t="s">
        <v>3393</v>
      </c>
      <c r="T2721" t="s">
        <v>786</v>
      </c>
      <c r="U2721" t="s">
        <v>786</v>
      </c>
      <c r="V2721" t="s">
        <v>786</v>
      </c>
      <c r="W2721" t="s">
        <v>860</v>
      </c>
      <c r="X2721" t="s">
        <v>860</v>
      </c>
      <c r="Y2721" t="s">
        <v>3394</v>
      </c>
      <c r="Z2721" t="s">
        <v>6</v>
      </c>
      <c r="AA2721" t="s">
        <v>6</v>
      </c>
      <c r="AB2721" t="s">
        <v>545</v>
      </c>
      <c r="AC2721" t="s">
        <v>2242</v>
      </c>
    </row>
    <row r="2722" spans="1:29" x14ac:dyDescent="0.25">
      <c r="A2722" t="s">
        <v>343</v>
      </c>
      <c r="B2722">
        <v>273</v>
      </c>
      <c r="C2722" t="s">
        <v>136</v>
      </c>
      <c r="D2722">
        <v>1977</v>
      </c>
      <c r="E2722" t="s">
        <v>3421</v>
      </c>
      <c r="L2722">
        <v>31.617857999999998</v>
      </c>
      <c r="O2722">
        <v>22.547298999999999</v>
      </c>
      <c r="P2722">
        <v>2.2233261999999998</v>
      </c>
      <c r="Q2722" t="s">
        <v>3391</v>
      </c>
      <c r="R2722" t="s">
        <v>3392</v>
      </c>
      <c r="S2722" t="s">
        <v>3393</v>
      </c>
      <c r="T2722" t="s">
        <v>786</v>
      </c>
      <c r="U2722" t="s">
        <v>786</v>
      </c>
      <c r="V2722" t="s">
        <v>786</v>
      </c>
      <c r="W2722" t="s">
        <v>860</v>
      </c>
      <c r="X2722" t="s">
        <v>860</v>
      </c>
      <c r="Y2722" t="s">
        <v>3394</v>
      </c>
      <c r="Z2722" t="s">
        <v>6</v>
      </c>
      <c r="AA2722" t="s">
        <v>6</v>
      </c>
      <c r="AB2722" t="s">
        <v>545</v>
      </c>
      <c r="AC2722" t="s">
        <v>2242</v>
      </c>
    </row>
    <row r="2723" spans="1:29" x14ac:dyDescent="0.25">
      <c r="A2723" t="s">
        <v>343</v>
      </c>
      <c r="B2723">
        <v>273</v>
      </c>
      <c r="C2723" t="s">
        <v>136</v>
      </c>
      <c r="D2723">
        <v>1978</v>
      </c>
      <c r="E2723" t="s">
        <v>3422</v>
      </c>
      <c r="L2723">
        <v>29.799249</v>
      </c>
      <c r="O2723">
        <v>20.351165000000002</v>
      </c>
      <c r="P2723">
        <v>2.8283393000000001</v>
      </c>
      <c r="Q2723" t="s">
        <v>3391</v>
      </c>
      <c r="R2723" t="s">
        <v>3392</v>
      </c>
      <c r="S2723" t="s">
        <v>3393</v>
      </c>
      <c r="T2723" t="s">
        <v>786</v>
      </c>
      <c r="U2723" t="s">
        <v>786</v>
      </c>
      <c r="V2723" t="s">
        <v>786</v>
      </c>
      <c r="W2723" t="s">
        <v>860</v>
      </c>
      <c r="X2723" t="s">
        <v>860</v>
      </c>
      <c r="Y2723" t="s">
        <v>3394</v>
      </c>
      <c r="Z2723" t="s">
        <v>6</v>
      </c>
      <c r="AA2723" t="s">
        <v>6</v>
      </c>
      <c r="AB2723" t="s">
        <v>545</v>
      </c>
      <c r="AC2723" t="s">
        <v>2242</v>
      </c>
    </row>
    <row r="2724" spans="1:29" x14ac:dyDescent="0.25">
      <c r="A2724" t="s">
        <v>343</v>
      </c>
      <c r="B2724">
        <v>273</v>
      </c>
      <c r="C2724" t="s">
        <v>136</v>
      </c>
      <c r="D2724">
        <v>1979</v>
      </c>
      <c r="E2724" t="s">
        <v>3423</v>
      </c>
      <c r="L2724">
        <v>27.695640999999998</v>
      </c>
      <c r="O2724">
        <v>19.519183000000002</v>
      </c>
      <c r="P2724" s="37">
        <v>3.7301764999999998</v>
      </c>
      <c r="Q2724" t="s">
        <v>3391</v>
      </c>
      <c r="R2724" t="s">
        <v>3392</v>
      </c>
      <c r="S2724" t="s">
        <v>3393</v>
      </c>
      <c r="T2724" t="s">
        <v>786</v>
      </c>
      <c r="U2724" t="s">
        <v>786</v>
      </c>
      <c r="V2724" t="s">
        <v>786</v>
      </c>
      <c r="W2724" t="s">
        <v>860</v>
      </c>
      <c r="X2724" t="s">
        <v>860</v>
      </c>
      <c r="Y2724" t="s">
        <v>3394</v>
      </c>
      <c r="Z2724" t="s">
        <v>6</v>
      </c>
      <c r="AA2724" t="s">
        <v>6</v>
      </c>
      <c r="AB2724" t="s">
        <v>545</v>
      </c>
      <c r="AC2724" t="s">
        <v>2242</v>
      </c>
    </row>
    <row r="2725" spans="1:29" x14ac:dyDescent="0.25">
      <c r="A2725" t="s">
        <v>343</v>
      </c>
      <c r="B2725">
        <v>273</v>
      </c>
      <c r="C2725" t="s">
        <v>136</v>
      </c>
      <c r="D2725">
        <v>1980</v>
      </c>
      <c r="E2725" t="s">
        <v>3424</v>
      </c>
      <c r="I2725">
        <v>38.496740000000003</v>
      </c>
      <c r="L2725">
        <v>24.811816</v>
      </c>
      <c r="O2725">
        <v>15.761126000000001</v>
      </c>
      <c r="P2725" s="37">
        <v>5.2446000000000002</v>
      </c>
      <c r="Q2725" t="s">
        <v>3391</v>
      </c>
      <c r="R2725" t="s">
        <v>3392</v>
      </c>
      <c r="S2725" t="s">
        <v>3393</v>
      </c>
      <c r="T2725" t="s">
        <v>786</v>
      </c>
      <c r="U2725" t="s">
        <v>786</v>
      </c>
      <c r="V2725" t="s">
        <v>786</v>
      </c>
      <c r="W2725" t="s">
        <v>860</v>
      </c>
      <c r="X2725" t="s">
        <v>860</v>
      </c>
      <c r="Y2725" t="s">
        <v>3394</v>
      </c>
      <c r="Z2725" t="s">
        <v>6</v>
      </c>
      <c r="AA2725" t="s">
        <v>6</v>
      </c>
      <c r="AB2725" t="s">
        <v>545</v>
      </c>
      <c r="AC2725" t="s">
        <v>2242</v>
      </c>
    </row>
    <row r="2726" spans="1:29" x14ac:dyDescent="0.25">
      <c r="A2726" t="s">
        <v>343</v>
      </c>
      <c r="B2726">
        <v>273</v>
      </c>
      <c r="C2726" t="s">
        <v>136</v>
      </c>
      <c r="D2726">
        <v>1981</v>
      </c>
      <c r="E2726" t="s">
        <v>3425</v>
      </c>
      <c r="I2726">
        <v>40.175001000000002</v>
      </c>
      <c r="L2726">
        <v>29.812920999999999</v>
      </c>
      <c r="P2726" s="37">
        <v>7.1885500000000002</v>
      </c>
      <c r="Q2726" t="s">
        <v>3391</v>
      </c>
      <c r="R2726" t="s">
        <v>3392</v>
      </c>
      <c r="S2726" t="s">
        <v>3393</v>
      </c>
      <c r="T2726" t="s">
        <v>786</v>
      </c>
      <c r="U2726" t="s">
        <v>786</v>
      </c>
      <c r="V2726" t="s">
        <v>786</v>
      </c>
      <c r="W2726" t="s">
        <v>860</v>
      </c>
      <c r="X2726" t="s">
        <v>860</v>
      </c>
      <c r="Y2726" t="s">
        <v>3394</v>
      </c>
      <c r="Z2726" t="s">
        <v>6</v>
      </c>
      <c r="AA2726" t="s">
        <v>6</v>
      </c>
      <c r="AB2726" t="s">
        <v>545</v>
      </c>
      <c r="AC2726" t="s">
        <v>2242</v>
      </c>
    </row>
    <row r="2727" spans="1:29" x14ac:dyDescent="0.25">
      <c r="A2727" t="s">
        <v>343</v>
      </c>
      <c r="B2727">
        <v>273</v>
      </c>
      <c r="C2727" t="s">
        <v>136</v>
      </c>
      <c r="D2727">
        <v>1982</v>
      </c>
      <c r="E2727" t="s">
        <v>3426</v>
      </c>
      <c r="I2727">
        <v>33.921883000000001</v>
      </c>
      <c r="L2727">
        <v>65.104350999999994</v>
      </c>
      <c r="O2727">
        <v>31.517168999999999</v>
      </c>
      <c r="P2727" s="37">
        <v>11.573650000000001</v>
      </c>
      <c r="Q2727" t="s">
        <v>3391</v>
      </c>
      <c r="R2727" t="s">
        <v>3392</v>
      </c>
      <c r="S2727" t="s">
        <v>3393</v>
      </c>
      <c r="T2727" t="s">
        <v>786</v>
      </c>
      <c r="U2727" t="s">
        <v>786</v>
      </c>
      <c r="V2727" t="s">
        <v>786</v>
      </c>
      <c r="W2727" t="s">
        <v>860</v>
      </c>
      <c r="X2727" t="s">
        <v>860</v>
      </c>
      <c r="Y2727" t="s">
        <v>3394</v>
      </c>
      <c r="Z2727" t="s">
        <v>6</v>
      </c>
      <c r="AA2727" t="s">
        <v>6</v>
      </c>
      <c r="AB2727" t="s">
        <v>545</v>
      </c>
      <c r="AC2727" t="s">
        <v>2242</v>
      </c>
    </row>
    <row r="2728" spans="1:29" x14ac:dyDescent="0.25">
      <c r="A2728" t="s">
        <v>343</v>
      </c>
      <c r="B2728">
        <v>273</v>
      </c>
      <c r="C2728" t="s">
        <v>136</v>
      </c>
      <c r="D2728">
        <v>1983</v>
      </c>
      <c r="E2728" t="s">
        <v>3427</v>
      </c>
      <c r="I2728">
        <v>27.044432</v>
      </c>
      <c r="L2728">
        <v>53.760472999999998</v>
      </c>
      <c r="O2728">
        <v>26.800720999999999</v>
      </c>
      <c r="P2728" s="37">
        <v>20.847175</v>
      </c>
      <c r="Q2728" t="s">
        <v>3391</v>
      </c>
      <c r="R2728" t="s">
        <v>3392</v>
      </c>
      <c r="S2728" t="s">
        <v>3393</v>
      </c>
      <c r="T2728" t="s">
        <v>786</v>
      </c>
      <c r="U2728" t="s">
        <v>786</v>
      </c>
      <c r="V2728" t="s">
        <v>786</v>
      </c>
      <c r="W2728" t="s">
        <v>860</v>
      </c>
      <c r="X2728" t="s">
        <v>860</v>
      </c>
      <c r="Y2728" t="s">
        <v>3394</v>
      </c>
      <c r="Z2728" t="s">
        <v>6</v>
      </c>
      <c r="AA2728" t="s">
        <v>6</v>
      </c>
      <c r="AB2728" t="s">
        <v>545</v>
      </c>
      <c r="AC2728" t="s">
        <v>2242</v>
      </c>
    </row>
    <row r="2729" spans="1:29" x14ac:dyDescent="0.25">
      <c r="A2729" t="s">
        <v>343</v>
      </c>
      <c r="B2729">
        <v>273</v>
      </c>
      <c r="C2729" t="s">
        <v>136</v>
      </c>
      <c r="D2729">
        <v>1984</v>
      </c>
      <c r="E2729" t="s">
        <v>3428</v>
      </c>
      <c r="I2729">
        <v>30.277549</v>
      </c>
      <c r="L2729">
        <v>48.196883999999997</v>
      </c>
      <c r="O2729">
        <v>26.71255</v>
      </c>
      <c r="P2729" s="37">
        <v>34.368699999999997</v>
      </c>
      <c r="Q2729" t="s">
        <v>3391</v>
      </c>
      <c r="R2729" t="s">
        <v>3392</v>
      </c>
      <c r="S2729" t="s">
        <v>3393</v>
      </c>
      <c r="T2729" t="s">
        <v>786</v>
      </c>
      <c r="U2729" t="s">
        <v>786</v>
      </c>
      <c r="V2729" t="s">
        <v>786</v>
      </c>
      <c r="W2729" t="s">
        <v>860</v>
      </c>
      <c r="X2729" t="s">
        <v>860</v>
      </c>
      <c r="Y2729" t="s">
        <v>3394</v>
      </c>
      <c r="Z2729" t="s">
        <v>6</v>
      </c>
      <c r="AA2729" t="s">
        <v>6</v>
      </c>
      <c r="AB2729" t="s">
        <v>545</v>
      </c>
      <c r="AC2729" t="s">
        <v>2242</v>
      </c>
    </row>
    <row r="2730" spans="1:29" x14ac:dyDescent="0.25">
      <c r="A2730" t="s">
        <v>343</v>
      </c>
      <c r="B2730">
        <v>273</v>
      </c>
      <c r="C2730" t="s">
        <v>136</v>
      </c>
      <c r="D2730">
        <v>1985</v>
      </c>
      <c r="E2730" t="s">
        <v>3429</v>
      </c>
      <c r="I2730">
        <v>35.544258999999997</v>
      </c>
      <c r="L2730">
        <v>58.525185</v>
      </c>
      <c r="O2730">
        <v>32.251806999999999</v>
      </c>
      <c r="P2730" s="37">
        <v>55.747399999999999</v>
      </c>
      <c r="Q2730" t="s">
        <v>3391</v>
      </c>
      <c r="R2730" t="s">
        <v>3392</v>
      </c>
      <c r="S2730" t="s">
        <v>3393</v>
      </c>
      <c r="T2730" t="s">
        <v>786</v>
      </c>
      <c r="U2730" t="s">
        <v>786</v>
      </c>
      <c r="V2730" t="s">
        <v>786</v>
      </c>
      <c r="W2730" t="s">
        <v>860</v>
      </c>
      <c r="X2730" t="s">
        <v>860</v>
      </c>
      <c r="Y2730" t="s">
        <v>3394</v>
      </c>
      <c r="Z2730" t="s">
        <v>6</v>
      </c>
      <c r="AA2730" t="s">
        <v>6</v>
      </c>
      <c r="AB2730" t="s">
        <v>545</v>
      </c>
      <c r="AC2730" t="s">
        <v>2242</v>
      </c>
    </row>
    <row r="2731" spans="1:29" x14ac:dyDescent="0.25">
      <c r="A2731" t="s">
        <v>343</v>
      </c>
      <c r="B2731">
        <v>273</v>
      </c>
      <c r="C2731" t="s">
        <v>136</v>
      </c>
      <c r="D2731">
        <v>1986</v>
      </c>
      <c r="E2731" t="s">
        <v>3430</v>
      </c>
      <c r="I2731">
        <v>39.486578999999999</v>
      </c>
      <c r="L2731">
        <v>89.958578000000003</v>
      </c>
      <c r="O2731">
        <v>50.651226999999999</v>
      </c>
      <c r="P2731" s="37">
        <v>91.501975000000002</v>
      </c>
      <c r="Q2731" t="s">
        <v>3391</v>
      </c>
      <c r="R2731" t="s">
        <v>3392</v>
      </c>
      <c r="S2731" t="s">
        <v>3393</v>
      </c>
      <c r="T2731" t="s">
        <v>786</v>
      </c>
      <c r="U2731" t="s">
        <v>786</v>
      </c>
      <c r="V2731" t="s">
        <v>786</v>
      </c>
      <c r="W2731" t="s">
        <v>860</v>
      </c>
      <c r="X2731" t="s">
        <v>860</v>
      </c>
      <c r="Y2731" t="s">
        <v>3394</v>
      </c>
      <c r="Z2731" t="s">
        <v>6</v>
      </c>
      <c r="AA2731" t="s">
        <v>6</v>
      </c>
      <c r="AB2731" t="s">
        <v>545</v>
      </c>
      <c r="AC2731" t="s">
        <v>2242</v>
      </c>
    </row>
    <row r="2732" spans="1:29" x14ac:dyDescent="0.25">
      <c r="A2732" t="s">
        <v>343</v>
      </c>
      <c r="B2732">
        <v>273</v>
      </c>
      <c r="C2732" t="s">
        <v>136</v>
      </c>
      <c r="D2732">
        <v>1987</v>
      </c>
      <c r="E2732" t="s">
        <v>3431</v>
      </c>
      <c r="I2732">
        <v>37.955145000000002</v>
      </c>
      <c r="L2732">
        <v>96.349217999999993</v>
      </c>
      <c r="O2732">
        <v>55.801133</v>
      </c>
      <c r="P2732" s="37">
        <v>226.02732</v>
      </c>
      <c r="Q2732" t="s">
        <v>3391</v>
      </c>
      <c r="R2732" t="s">
        <v>3392</v>
      </c>
      <c r="S2732" t="s">
        <v>3393</v>
      </c>
      <c r="T2732" t="s">
        <v>786</v>
      </c>
      <c r="U2732" t="s">
        <v>786</v>
      </c>
      <c r="V2732" t="s">
        <v>786</v>
      </c>
      <c r="W2732" t="s">
        <v>860</v>
      </c>
      <c r="X2732" t="s">
        <v>860</v>
      </c>
      <c r="Y2732" t="s">
        <v>3394</v>
      </c>
      <c r="Z2732" t="s">
        <v>6</v>
      </c>
      <c r="AA2732" t="s">
        <v>6</v>
      </c>
      <c r="AB2732" t="s">
        <v>545</v>
      </c>
      <c r="AC2732" t="s">
        <v>2242</v>
      </c>
    </row>
    <row r="2733" spans="1:29" x14ac:dyDescent="0.25">
      <c r="A2733" t="s">
        <v>343</v>
      </c>
      <c r="B2733">
        <v>273</v>
      </c>
      <c r="C2733" t="s">
        <v>136</v>
      </c>
      <c r="D2733">
        <v>1988</v>
      </c>
      <c r="E2733" t="s">
        <v>3432</v>
      </c>
      <c r="I2733">
        <v>22.437688000000001</v>
      </c>
      <c r="L2733">
        <v>57.384205000000001</v>
      </c>
      <c r="O2733">
        <v>38.651786000000001</v>
      </c>
      <c r="P2733" s="37">
        <v>458.87973</v>
      </c>
      <c r="Q2733" t="s">
        <v>3391</v>
      </c>
      <c r="R2733" t="s">
        <v>3392</v>
      </c>
      <c r="S2733" t="s">
        <v>3393</v>
      </c>
      <c r="T2733" t="s">
        <v>786</v>
      </c>
      <c r="U2733" t="s">
        <v>786</v>
      </c>
      <c r="V2733" t="s">
        <v>786</v>
      </c>
      <c r="W2733" t="s">
        <v>860</v>
      </c>
      <c r="X2733" t="s">
        <v>860</v>
      </c>
      <c r="Y2733" t="s">
        <v>3394</v>
      </c>
      <c r="Z2733" t="s">
        <v>6</v>
      </c>
      <c r="AA2733" t="s">
        <v>6</v>
      </c>
      <c r="AB2733" t="s">
        <v>545</v>
      </c>
      <c r="AC2733" t="s">
        <v>2242</v>
      </c>
    </row>
    <row r="2734" spans="1:29" x14ac:dyDescent="0.25">
      <c r="A2734" t="s">
        <v>343</v>
      </c>
      <c r="B2734">
        <v>273</v>
      </c>
      <c r="C2734" t="s">
        <v>136</v>
      </c>
      <c r="D2734">
        <v>1989</v>
      </c>
      <c r="E2734" t="s">
        <v>3433</v>
      </c>
      <c r="I2734">
        <v>28.311223999999999</v>
      </c>
      <c r="L2734">
        <v>50.179346000000002</v>
      </c>
      <c r="O2734">
        <v>38.165737999999997</v>
      </c>
      <c r="P2734" s="37">
        <v>605.78094999999996</v>
      </c>
      <c r="Q2734" t="s">
        <v>3391</v>
      </c>
      <c r="R2734" t="s">
        <v>3392</v>
      </c>
      <c r="S2734" t="s">
        <v>3393</v>
      </c>
      <c r="T2734" t="s">
        <v>786</v>
      </c>
      <c r="U2734" t="s">
        <v>786</v>
      </c>
      <c r="V2734" t="s">
        <v>786</v>
      </c>
      <c r="W2734" t="s">
        <v>860</v>
      </c>
      <c r="X2734" t="s">
        <v>860</v>
      </c>
      <c r="Y2734" t="s">
        <v>3394</v>
      </c>
      <c r="Z2734" t="s">
        <v>6</v>
      </c>
      <c r="AA2734" t="s">
        <v>6</v>
      </c>
      <c r="AB2734" t="s">
        <v>545</v>
      </c>
      <c r="AC2734" t="s">
        <v>2242</v>
      </c>
    </row>
    <row r="2735" spans="1:29" x14ac:dyDescent="0.25">
      <c r="A2735" t="s">
        <v>343</v>
      </c>
      <c r="B2735">
        <v>273</v>
      </c>
      <c r="C2735" t="s">
        <v>136</v>
      </c>
      <c r="D2735">
        <v>1990</v>
      </c>
      <c r="E2735" t="s">
        <v>3434</v>
      </c>
      <c r="I2735">
        <v>29.453084</v>
      </c>
      <c r="L2735">
        <v>45.375433999999998</v>
      </c>
      <c r="O2735">
        <v>37.789960999999998</v>
      </c>
      <c r="P2735" s="37">
        <v>816.78375000000005</v>
      </c>
      <c r="Q2735" t="s">
        <v>3391</v>
      </c>
      <c r="R2735" t="s">
        <v>3392</v>
      </c>
      <c r="S2735" t="s">
        <v>3393</v>
      </c>
      <c r="T2735" t="s">
        <v>786</v>
      </c>
      <c r="U2735" t="s">
        <v>786</v>
      </c>
      <c r="V2735" t="s">
        <v>786</v>
      </c>
      <c r="W2735" t="s">
        <v>860</v>
      </c>
      <c r="X2735" t="s">
        <v>860</v>
      </c>
      <c r="Y2735" t="s">
        <v>3394</v>
      </c>
      <c r="Z2735" t="s">
        <v>6</v>
      </c>
      <c r="AA2735" t="s">
        <v>6</v>
      </c>
      <c r="AB2735" t="s">
        <v>545</v>
      </c>
      <c r="AC2735" t="s">
        <v>2242</v>
      </c>
    </row>
    <row r="2736" spans="1:29" x14ac:dyDescent="0.25">
      <c r="A2736" t="s">
        <v>343</v>
      </c>
      <c r="B2736">
        <v>273</v>
      </c>
      <c r="C2736" t="s">
        <v>136</v>
      </c>
      <c r="D2736">
        <v>1991</v>
      </c>
      <c r="E2736" t="s">
        <v>3435</v>
      </c>
      <c r="I2736">
        <v>37.207236999999999</v>
      </c>
      <c r="L2736">
        <v>34.024546000000001</v>
      </c>
      <c r="O2736">
        <v>30.946162999999999</v>
      </c>
      <c r="P2736" s="37">
        <v>1050.6451</v>
      </c>
      <c r="Q2736" t="s">
        <v>3391</v>
      </c>
      <c r="R2736" t="s">
        <v>3392</v>
      </c>
      <c r="S2736" t="s">
        <v>3393</v>
      </c>
      <c r="T2736" t="s">
        <v>786</v>
      </c>
      <c r="U2736" t="s">
        <v>786</v>
      </c>
      <c r="V2736" t="s">
        <v>786</v>
      </c>
      <c r="W2736" t="s">
        <v>860</v>
      </c>
      <c r="X2736" t="s">
        <v>860</v>
      </c>
      <c r="Y2736" t="s">
        <v>3394</v>
      </c>
      <c r="Z2736" t="s">
        <v>6</v>
      </c>
      <c r="AA2736" t="s">
        <v>6</v>
      </c>
      <c r="AB2736" t="s">
        <v>545</v>
      </c>
      <c r="AC2736" t="s">
        <v>2242</v>
      </c>
    </row>
    <row r="2737" spans="1:29" x14ac:dyDescent="0.25">
      <c r="A2737" t="s">
        <v>343</v>
      </c>
      <c r="B2737">
        <v>273</v>
      </c>
      <c r="C2737" t="s">
        <v>136</v>
      </c>
      <c r="D2737">
        <v>1992</v>
      </c>
      <c r="E2737" t="s">
        <v>3436</v>
      </c>
      <c r="I2737">
        <v>44.408135000000001</v>
      </c>
      <c r="L2737">
        <v>26.630942000000001</v>
      </c>
      <c r="O2737">
        <v>22.793489999999998</v>
      </c>
      <c r="P2737" s="37">
        <v>1249.3341</v>
      </c>
      <c r="Q2737" t="s">
        <v>3391</v>
      </c>
      <c r="R2737" t="s">
        <v>3392</v>
      </c>
      <c r="S2737" t="s">
        <v>3393</v>
      </c>
      <c r="T2737" t="s">
        <v>786</v>
      </c>
      <c r="U2737" t="s">
        <v>786</v>
      </c>
      <c r="V2737" t="s">
        <v>786</v>
      </c>
      <c r="W2737" t="s">
        <v>860</v>
      </c>
      <c r="X2737" t="s">
        <v>860</v>
      </c>
      <c r="Y2737" t="s">
        <v>3394</v>
      </c>
      <c r="Z2737" t="s">
        <v>6</v>
      </c>
      <c r="AA2737" t="s">
        <v>6</v>
      </c>
      <c r="AB2737" t="s">
        <v>545</v>
      </c>
      <c r="AC2737" t="s">
        <v>2242</v>
      </c>
    </row>
    <row r="2738" spans="1:29" x14ac:dyDescent="0.25">
      <c r="A2738" t="s">
        <v>343</v>
      </c>
      <c r="B2738">
        <v>273</v>
      </c>
      <c r="C2738" t="s">
        <v>136</v>
      </c>
      <c r="D2738">
        <v>1993</v>
      </c>
      <c r="E2738" t="s">
        <v>3437</v>
      </c>
      <c r="I2738">
        <v>45.173005000000003</v>
      </c>
      <c r="L2738">
        <v>22.014952000000001</v>
      </c>
      <c r="O2738">
        <v>20.375136000000001</v>
      </c>
      <c r="P2738" s="37">
        <v>1560.0932</v>
      </c>
      <c r="Q2738" t="s">
        <v>3391</v>
      </c>
      <c r="R2738" t="s">
        <v>3392</v>
      </c>
      <c r="S2738" t="s">
        <v>3393</v>
      </c>
      <c r="T2738" t="s">
        <v>786</v>
      </c>
      <c r="U2738" t="s">
        <v>786</v>
      </c>
      <c r="V2738" t="s">
        <v>786</v>
      </c>
      <c r="W2738" t="s">
        <v>860</v>
      </c>
      <c r="X2738" t="s">
        <v>860</v>
      </c>
      <c r="Y2738" t="s">
        <v>3394</v>
      </c>
      <c r="Z2738" t="s">
        <v>6</v>
      </c>
      <c r="AA2738" t="s">
        <v>6</v>
      </c>
      <c r="AB2738" t="s">
        <v>545</v>
      </c>
      <c r="AC2738" t="s">
        <v>2242</v>
      </c>
    </row>
    <row r="2739" spans="1:29" x14ac:dyDescent="0.25">
      <c r="A2739" t="s">
        <v>343</v>
      </c>
      <c r="B2739">
        <v>273</v>
      </c>
      <c r="C2739" t="s">
        <v>136</v>
      </c>
      <c r="D2739">
        <v>1994</v>
      </c>
      <c r="E2739" t="s">
        <v>3438</v>
      </c>
      <c r="I2739">
        <v>49.473778000000003</v>
      </c>
      <c r="J2739">
        <v>10.694879999999999</v>
      </c>
      <c r="K2739">
        <v>38.778897999999998</v>
      </c>
      <c r="L2739">
        <v>33.645578999999998</v>
      </c>
      <c r="O2739">
        <v>28.156431999999999</v>
      </c>
      <c r="P2739" s="37">
        <v>1781.4224999999999</v>
      </c>
      <c r="Q2739" t="s">
        <v>3391</v>
      </c>
      <c r="R2739" t="s">
        <v>3392</v>
      </c>
      <c r="S2739" t="s">
        <v>3393</v>
      </c>
      <c r="T2739" t="s">
        <v>786</v>
      </c>
      <c r="U2739" t="s">
        <v>786</v>
      </c>
      <c r="V2739" t="s">
        <v>786</v>
      </c>
      <c r="W2739" t="s">
        <v>860</v>
      </c>
      <c r="X2739" t="s">
        <v>860</v>
      </c>
      <c r="Y2739" t="s">
        <v>3394</v>
      </c>
      <c r="Z2739" t="s">
        <v>6</v>
      </c>
      <c r="AA2739" t="s">
        <v>6</v>
      </c>
      <c r="AB2739" t="s">
        <v>545</v>
      </c>
      <c r="AC2739" t="s">
        <v>2242</v>
      </c>
    </row>
    <row r="2740" spans="1:29" x14ac:dyDescent="0.25">
      <c r="A2740" t="s">
        <v>343</v>
      </c>
      <c r="B2740">
        <v>273</v>
      </c>
      <c r="C2740" t="s">
        <v>136</v>
      </c>
      <c r="D2740">
        <v>1995</v>
      </c>
      <c r="E2740" t="s">
        <v>3439</v>
      </c>
      <c r="I2740">
        <v>49.523105000000001</v>
      </c>
      <c r="J2740">
        <v>11.759112999999999</v>
      </c>
      <c r="K2740">
        <v>37.763992999999999</v>
      </c>
      <c r="L2740">
        <v>35.624536999999997</v>
      </c>
      <c r="O2740">
        <v>32.458382</v>
      </c>
      <c r="P2740" s="37">
        <v>2311.4585000000002</v>
      </c>
      <c r="Q2740" t="s">
        <v>3391</v>
      </c>
      <c r="R2740" t="s">
        <v>3392</v>
      </c>
      <c r="S2740" t="s">
        <v>3393</v>
      </c>
      <c r="T2740" t="s">
        <v>786</v>
      </c>
      <c r="U2740" t="s">
        <v>786</v>
      </c>
      <c r="V2740" t="s">
        <v>786</v>
      </c>
      <c r="W2740" t="s">
        <v>860</v>
      </c>
      <c r="X2740" t="s">
        <v>860</v>
      </c>
      <c r="Y2740" t="s">
        <v>3394</v>
      </c>
      <c r="Z2740" t="s">
        <v>6</v>
      </c>
      <c r="AA2740" t="s">
        <v>6</v>
      </c>
      <c r="AB2740" t="s">
        <v>545</v>
      </c>
      <c r="AC2740" t="s">
        <v>2242</v>
      </c>
    </row>
    <row r="2741" spans="1:29" x14ac:dyDescent="0.25">
      <c r="A2741" t="s">
        <v>343</v>
      </c>
      <c r="B2741">
        <v>273</v>
      </c>
      <c r="C2741" t="s">
        <v>136</v>
      </c>
      <c r="D2741">
        <v>1996</v>
      </c>
      <c r="E2741" t="s">
        <v>3440</v>
      </c>
      <c r="I2741">
        <v>40.603996000000002</v>
      </c>
      <c r="J2741">
        <v>10.966013</v>
      </c>
      <c r="K2741">
        <v>29.637982999999998</v>
      </c>
      <c r="L2741">
        <v>44.730063999999999</v>
      </c>
      <c r="O2741">
        <v>25.166004000000001</v>
      </c>
      <c r="P2741" s="37">
        <v>3123.1680000000001</v>
      </c>
      <c r="Q2741" t="s">
        <v>3391</v>
      </c>
      <c r="R2741" t="s">
        <v>3392</v>
      </c>
      <c r="S2741" t="s">
        <v>3393</v>
      </c>
      <c r="T2741" t="s">
        <v>786</v>
      </c>
      <c r="U2741" t="s">
        <v>786</v>
      </c>
      <c r="V2741" t="s">
        <v>786</v>
      </c>
      <c r="W2741" t="s">
        <v>860</v>
      </c>
      <c r="X2741" t="s">
        <v>860</v>
      </c>
      <c r="Y2741" t="s">
        <v>3394</v>
      </c>
      <c r="Z2741" t="s">
        <v>6</v>
      </c>
      <c r="AA2741" t="s">
        <v>6</v>
      </c>
      <c r="AB2741" t="s">
        <v>545</v>
      </c>
      <c r="AC2741" t="s">
        <v>2242</v>
      </c>
    </row>
    <row r="2742" spans="1:29" x14ac:dyDescent="0.25">
      <c r="A2742" t="s">
        <v>343</v>
      </c>
      <c r="B2742">
        <v>273</v>
      </c>
      <c r="C2742" t="s">
        <v>136</v>
      </c>
      <c r="D2742">
        <v>1997</v>
      </c>
      <c r="E2742" t="s">
        <v>3441</v>
      </c>
      <c r="I2742">
        <v>34.564635000000003</v>
      </c>
      <c r="J2742">
        <v>9.6822627000000008</v>
      </c>
      <c r="K2742">
        <v>24.882372</v>
      </c>
      <c r="L2742">
        <v>40.920234999999998</v>
      </c>
      <c r="O2742">
        <v>20.649131000000001</v>
      </c>
      <c r="P2742" s="37">
        <v>3962.5241999999998</v>
      </c>
      <c r="Q2742" t="s">
        <v>3391</v>
      </c>
      <c r="R2742" t="s">
        <v>3392</v>
      </c>
      <c r="S2742" t="s">
        <v>3393</v>
      </c>
      <c r="T2742" t="s">
        <v>786</v>
      </c>
      <c r="U2742" t="s">
        <v>786</v>
      </c>
      <c r="V2742" t="s">
        <v>786</v>
      </c>
      <c r="W2742" t="s">
        <v>860</v>
      </c>
      <c r="X2742" t="s">
        <v>860</v>
      </c>
      <c r="Y2742" t="s">
        <v>3394</v>
      </c>
      <c r="Z2742" t="s">
        <v>6</v>
      </c>
      <c r="AA2742" t="s">
        <v>6</v>
      </c>
      <c r="AB2742" t="s">
        <v>545</v>
      </c>
      <c r="AC2742" t="s">
        <v>2242</v>
      </c>
    </row>
    <row r="2743" spans="1:29" x14ac:dyDescent="0.25">
      <c r="A2743" t="s">
        <v>343</v>
      </c>
      <c r="B2743">
        <v>273</v>
      </c>
      <c r="C2743" t="s">
        <v>136</v>
      </c>
      <c r="D2743">
        <v>1998</v>
      </c>
      <c r="E2743" t="s">
        <v>3442</v>
      </c>
      <c r="I2743">
        <v>32.025019999999998</v>
      </c>
      <c r="J2743">
        <v>9.2769759999999994</v>
      </c>
      <c r="K2743">
        <v>22.748044</v>
      </c>
      <c r="L2743">
        <v>42.042744999999996</v>
      </c>
      <c r="O2743">
        <v>22.243624000000001</v>
      </c>
      <c r="P2743" s="37">
        <v>4810.1234999999997</v>
      </c>
      <c r="Q2743" t="s">
        <v>3391</v>
      </c>
      <c r="R2743" t="s">
        <v>3392</v>
      </c>
      <c r="S2743" t="s">
        <v>3393</v>
      </c>
      <c r="T2743" t="s">
        <v>786</v>
      </c>
      <c r="U2743" t="s">
        <v>786</v>
      </c>
      <c r="V2743" t="s">
        <v>786</v>
      </c>
      <c r="W2743" t="s">
        <v>860</v>
      </c>
      <c r="X2743" t="s">
        <v>860</v>
      </c>
      <c r="Y2743" t="s">
        <v>3394</v>
      </c>
      <c r="Z2743" t="s">
        <v>6</v>
      </c>
      <c r="AA2743" t="s">
        <v>6</v>
      </c>
      <c r="AB2743" t="s">
        <v>545</v>
      </c>
      <c r="AC2743" t="s">
        <v>2242</v>
      </c>
    </row>
    <row r="2744" spans="1:29" x14ac:dyDescent="0.25">
      <c r="A2744" t="s">
        <v>343</v>
      </c>
      <c r="B2744">
        <v>273</v>
      </c>
      <c r="C2744" t="s">
        <v>136</v>
      </c>
      <c r="D2744">
        <v>1999</v>
      </c>
      <c r="E2744" t="s">
        <v>3443</v>
      </c>
      <c r="I2744">
        <v>27.004759</v>
      </c>
      <c r="J2744">
        <v>8.4738842000000005</v>
      </c>
      <c r="K2744">
        <v>18.530874000000001</v>
      </c>
      <c r="L2744">
        <v>43.820191000000001</v>
      </c>
      <c r="O2744">
        <v>20.485047000000002</v>
      </c>
      <c r="P2744" s="37">
        <v>5738.4664000000002</v>
      </c>
      <c r="Q2744" t="s">
        <v>3391</v>
      </c>
      <c r="R2744" t="s">
        <v>3392</v>
      </c>
      <c r="S2744" t="s">
        <v>3393</v>
      </c>
      <c r="T2744" t="s">
        <v>786</v>
      </c>
      <c r="U2744" t="s">
        <v>786</v>
      </c>
      <c r="V2744" t="s">
        <v>786</v>
      </c>
      <c r="W2744" t="s">
        <v>860</v>
      </c>
      <c r="X2744" t="s">
        <v>860</v>
      </c>
      <c r="Y2744" t="s">
        <v>3394</v>
      </c>
      <c r="Z2744" t="s">
        <v>6</v>
      </c>
      <c r="AA2744" t="s">
        <v>6</v>
      </c>
      <c r="AB2744" t="s">
        <v>545</v>
      </c>
      <c r="AC2744" t="s">
        <v>2242</v>
      </c>
    </row>
    <row r="2745" spans="1:29" x14ac:dyDescent="0.25">
      <c r="A2745" t="s">
        <v>343</v>
      </c>
      <c r="B2745">
        <v>273</v>
      </c>
      <c r="C2745" t="s">
        <v>136</v>
      </c>
      <c r="D2745">
        <v>2000</v>
      </c>
      <c r="E2745" t="s">
        <v>3444</v>
      </c>
      <c r="I2745">
        <v>25.085979999999999</v>
      </c>
      <c r="J2745">
        <v>7.6805101000000002</v>
      </c>
      <c r="K2745">
        <v>17.405470000000001</v>
      </c>
      <c r="L2745">
        <v>40.310175000000001</v>
      </c>
      <c r="O2745">
        <v>19.069493999999999</v>
      </c>
      <c r="P2745" s="37">
        <v>6693.683</v>
      </c>
      <c r="Q2745" t="s">
        <v>3391</v>
      </c>
      <c r="R2745" t="s">
        <v>3392</v>
      </c>
      <c r="S2745" t="s">
        <v>3393</v>
      </c>
      <c r="T2745" t="s">
        <v>786</v>
      </c>
      <c r="U2745" t="s">
        <v>786</v>
      </c>
      <c r="V2745" t="s">
        <v>786</v>
      </c>
      <c r="W2745" t="s">
        <v>860</v>
      </c>
      <c r="X2745" t="s">
        <v>860</v>
      </c>
      <c r="Y2745" t="s">
        <v>3394</v>
      </c>
      <c r="Z2745" t="s">
        <v>6</v>
      </c>
      <c r="AA2745" t="s">
        <v>6</v>
      </c>
      <c r="AB2745" t="s">
        <v>545</v>
      </c>
      <c r="AC2745" t="s">
        <v>2242</v>
      </c>
    </row>
    <row r="2746" spans="1:29" x14ac:dyDescent="0.25">
      <c r="A2746" t="s">
        <v>343</v>
      </c>
      <c r="B2746">
        <v>273</v>
      </c>
      <c r="C2746" t="s">
        <v>136</v>
      </c>
      <c r="D2746">
        <v>2001</v>
      </c>
      <c r="E2746" t="s">
        <v>3445</v>
      </c>
      <c r="I2746">
        <v>23.789634</v>
      </c>
      <c r="J2746">
        <v>7.9730219</v>
      </c>
      <c r="K2746">
        <v>15.816611999999999</v>
      </c>
      <c r="L2746">
        <v>39.256138</v>
      </c>
      <c r="O2746">
        <v>18.479911000000001</v>
      </c>
      <c r="P2746" s="37">
        <v>7069.3773000000001</v>
      </c>
      <c r="Q2746" t="s">
        <v>3391</v>
      </c>
      <c r="R2746" t="s">
        <v>3392</v>
      </c>
      <c r="S2746" t="s">
        <v>3393</v>
      </c>
      <c r="T2746" t="s">
        <v>786</v>
      </c>
      <c r="U2746" t="s">
        <v>786</v>
      </c>
      <c r="V2746" t="s">
        <v>786</v>
      </c>
      <c r="W2746" t="s">
        <v>860</v>
      </c>
      <c r="X2746" t="s">
        <v>860</v>
      </c>
      <c r="Y2746" t="s">
        <v>3394</v>
      </c>
      <c r="Z2746" t="s">
        <v>6</v>
      </c>
      <c r="AA2746" t="s">
        <v>6</v>
      </c>
      <c r="AB2746" t="s">
        <v>545</v>
      </c>
      <c r="AC2746" t="s">
        <v>2242</v>
      </c>
    </row>
    <row r="2747" spans="1:29" x14ac:dyDescent="0.25">
      <c r="A2747" t="s">
        <v>343</v>
      </c>
      <c r="B2747">
        <v>273</v>
      </c>
      <c r="C2747" t="s">
        <v>136</v>
      </c>
      <c r="D2747">
        <v>2002</v>
      </c>
      <c r="E2747" t="s">
        <v>3446</v>
      </c>
      <c r="I2747">
        <v>24.624452000000002</v>
      </c>
      <c r="J2747">
        <v>8.7127832999999999</v>
      </c>
      <c r="K2747">
        <v>15.911669</v>
      </c>
      <c r="L2747">
        <v>41.856836999999999</v>
      </c>
      <c r="O2747">
        <v>20.176971999999999</v>
      </c>
      <c r="P2747" s="37">
        <v>7455.4592000000002</v>
      </c>
      <c r="Q2747" t="s">
        <v>3391</v>
      </c>
      <c r="R2747" t="s">
        <v>3392</v>
      </c>
      <c r="S2747" t="s">
        <v>3393</v>
      </c>
      <c r="T2747" t="s">
        <v>786</v>
      </c>
      <c r="U2747" t="s">
        <v>786</v>
      </c>
      <c r="V2747" t="s">
        <v>786</v>
      </c>
      <c r="W2747" t="s">
        <v>860</v>
      </c>
      <c r="X2747" t="s">
        <v>860</v>
      </c>
      <c r="Y2747" t="s">
        <v>3394</v>
      </c>
      <c r="Z2747" t="s">
        <v>6</v>
      </c>
      <c r="AA2747" t="s">
        <v>6</v>
      </c>
      <c r="AB2747" t="s">
        <v>545</v>
      </c>
      <c r="AC2747" t="s">
        <v>2242</v>
      </c>
    </row>
    <row r="2748" spans="1:29" x14ac:dyDescent="0.25">
      <c r="A2748" t="s">
        <v>343</v>
      </c>
      <c r="B2748">
        <v>273</v>
      </c>
      <c r="C2748" t="s">
        <v>136</v>
      </c>
      <c r="D2748">
        <v>2003</v>
      </c>
      <c r="E2748" t="s">
        <v>3447</v>
      </c>
      <c r="F2748">
        <v>73.604523999999998</v>
      </c>
      <c r="G2748">
        <v>9.3381977999999997</v>
      </c>
      <c r="H2748">
        <v>64.266326000000007</v>
      </c>
      <c r="I2748">
        <v>24.895951</v>
      </c>
      <c r="J2748">
        <v>9.3381977999999997</v>
      </c>
      <c r="K2748">
        <v>15.557753999999999</v>
      </c>
      <c r="L2748">
        <v>44.224907999999999</v>
      </c>
      <c r="O2748">
        <v>21.192571000000001</v>
      </c>
      <c r="P2748" s="37">
        <v>7868.8095000000003</v>
      </c>
      <c r="Q2748" t="s">
        <v>3391</v>
      </c>
      <c r="R2748" t="s">
        <v>3392</v>
      </c>
      <c r="S2748" t="s">
        <v>3393</v>
      </c>
      <c r="T2748" t="s">
        <v>786</v>
      </c>
      <c r="U2748" t="s">
        <v>786</v>
      </c>
      <c r="V2748" t="s">
        <v>786</v>
      </c>
      <c r="W2748" t="s">
        <v>860</v>
      </c>
      <c r="X2748" t="s">
        <v>860</v>
      </c>
      <c r="Y2748" t="s">
        <v>3394</v>
      </c>
      <c r="Z2748" t="s">
        <v>6</v>
      </c>
      <c r="AA2748" t="s">
        <v>6</v>
      </c>
      <c r="AB2748" t="s">
        <v>545</v>
      </c>
      <c r="AC2748" t="s">
        <v>2242</v>
      </c>
    </row>
    <row r="2749" spans="1:29" x14ac:dyDescent="0.25">
      <c r="A2749" t="s">
        <v>343</v>
      </c>
      <c r="B2749">
        <v>273</v>
      </c>
      <c r="C2749" t="s">
        <v>136</v>
      </c>
      <c r="D2749">
        <v>2004</v>
      </c>
      <c r="E2749" t="s">
        <v>3448</v>
      </c>
      <c r="F2749">
        <v>68.081109999999995</v>
      </c>
      <c r="G2749">
        <v>9.9923570999999995</v>
      </c>
      <c r="H2749">
        <v>58.088752999999997</v>
      </c>
      <c r="I2749">
        <v>23.930540000000001</v>
      </c>
      <c r="J2749">
        <v>9.9923570999999995</v>
      </c>
      <c r="K2749">
        <v>13.938183</v>
      </c>
      <c r="L2749">
        <v>40.756891000000003</v>
      </c>
      <c r="O2749">
        <v>20.117455</v>
      </c>
      <c r="P2749" s="37">
        <v>8828.3673999999992</v>
      </c>
      <c r="Q2749" t="s">
        <v>3391</v>
      </c>
      <c r="R2749" t="s">
        <v>3392</v>
      </c>
      <c r="S2749" t="s">
        <v>3393</v>
      </c>
      <c r="T2749" t="s">
        <v>786</v>
      </c>
      <c r="U2749" t="s">
        <v>786</v>
      </c>
      <c r="V2749" t="s">
        <v>786</v>
      </c>
      <c r="W2749" t="s">
        <v>860</v>
      </c>
      <c r="X2749" t="s">
        <v>860</v>
      </c>
      <c r="Y2749" t="s">
        <v>3394</v>
      </c>
      <c r="Z2749" t="s">
        <v>6</v>
      </c>
      <c r="AA2749" t="s">
        <v>6</v>
      </c>
      <c r="AB2749" t="s">
        <v>545</v>
      </c>
      <c r="AC2749" t="s">
        <v>2242</v>
      </c>
    </row>
    <row r="2750" spans="1:29" x14ac:dyDescent="0.25">
      <c r="A2750" t="s">
        <v>343</v>
      </c>
      <c r="B2750">
        <v>273</v>
      </c>
      <c r="C2750" t="s">
        <v>136</v>
      </c>
      <c r="D2750">
        <v>2005</v>
      </c>
      <c r="E2750" t="s">
        <v>3449</v>
      </c>
      <c r="F2750">
        <v>77.591519000000005</v>
      </c>
      <c r="G2750">
        <v>10.958784</v>
      </c>
      <c r="H2750">
        <v>66.632734999999997</v>
      </c>
      <c r="I2750">
        <v>24.026012000000001</v>
      </c>
      <c r="J2750">
        <v>10.958784</v>
      </c>
      <c r="K2750">
        <v>13.067228</v>
      </c>
      <c r="L2750">
        <v>38.523885</v>
      </c>
      <c r="O2750">
        <v>19.568714</v>
      </c>
      <c r="P2750" s="37">
        <v>9562.6481000000003</v>
      </c>
      <c r="Q2750" t="s">
        <v>3391</v>
      </c>
      <c r="R2750" t="s">
        <v>3392</v>
      </c>
      <c r="S2750" t="s">
        <v>3393</v>
      </c>
      <c r="T2750" t="s">
        <v>786</v>
      </c>
      <c r="U2750" t="s">
        <v>786</v>
      </c>
      <c r="V2750" t="s">
        <v>786</v>
      </c>
      <c r="W2750" t="s">
        <v>860</v>
      </c>
      <c r="X2750" t="s">
        <v>860</v>
      </c>
      <c r="Y2750" t="s">
        <v>3394</v>
      </c>
      <c r="Z2750" t="s">
        <v>6</v>
      </c>
      <c r="AA2750" t="s">
        <v>6</v>
      </c>
      <c r="AB2750" t="s">
        <v>545</v>
      </c>
      <c r="AC2750" t="s">
        <v>2242</v>
      </c>
    </row>
    <row r="2751" spans="1:29" x14ac:dyDescent="0.25">
      <c r="A2751" t="s">
        <v>343</v>
      </c>
      <c r="B2751">
        <v>273</v>
      </c>
      <c r="C2751" t="s">
        <v>136</v>
      </c>
      <c r="D2751">
        <v>2006</v>
      </c>
      <c r="E2751" t="s">
        <v>3450</v>
      </c>
      <c r="F2751">
        <v>90.384095000000002</v>
      </c>
      <c r="G2751">
        <v>11.869534</v>
      </c>
      <c r="H2751">
        <v>78.514561</v>
      </c>
      <c r="I2751">
        <v>25.544374999999999</v>
      </c>
      <c r="J2751">
        <v>11.869534</v>
      </c>
      <c r="K2751">
        <v>13.67484</v>
      </c>
      <c r="L2751">
        <v>37.422781000000001</v>
      </c>
      <c r="O2751">
        <v>20.027311999999998</v>
      </c>
      <c r="P2751" s="37">
        <v>10630.939</v>
      </c>
      <c r="Q2751" t="s">
        <v>3391</v>
      </c>
      <c r="R2751" t="s">
        <v>3392</v>
      </c>
      <c r="S2751" t="s">
        <v>3393</v>
      </c>
      <c r="T2751" t="s">
        <v>786</v>
      </c>
      <c r="U2751" t="s">
        <v>786</v>
      </c>
      <c r="V2751" t="s">
        <v>786</v>
      </c>
      <c r="W2751" t="s">
        <v>860</v>
      </c>
      <c r="X2751" t="s">
        <v>860</v>
      </c>
      <c r="Y2751" t="s">
        <v>3394</v>
      </c>
      <c r="Z2751" t="s">
        <v>6</v>
      </c>
      <c r="AA2751" t="s">
        <v>6</v>
      </c>
      <c r="AB2751" t="s">
        <v>545</v>
      </c>
      <c r="AC2751" t="s">
        <v>2242</v>
      </c>
    </row>
    <row r="2752" spans="1:29" x14ac:dyDescent="0.25">
      <c r="A2752" t="s">
        <v>343</v>
      </c>
      <c r="B2752">
        <v>273</v>
      </c>
      <c r="C2752" t="s">
        <v>136</v>
      </c>
      <c r="D2752">
        <v>2007</v>
      </c>
      <c r="E2752" t="s">
        <v>3451</v>
      </c>
      <c r="F2752">
        <v>95.679362999999995</v>
      </c>
      <c r="G2752">
        <v>13.522460000000001</v>
      </c>
      <c r="H2752">
        <v>82.156903</v>
      </c>
      <c r="I2752">
        <v>28.217852000000001</v>
      </c>
      <c r="J2752">
        <v>13.522460000000001</v>
      </c>
      <c r="K2752">
        <v>14.695392</v>
      </c>
      <c r="L2752">
        <v>37.205021000000002</v>
      </c>
      <c r="O2752">
        <v>20.474246999999998</v>
      </c>
      <c r="P2752" s="37">
        <v>11504.075999999999</v>
      </c>
      <c r="Q2752" t="s">
        <v>3391</v>
      </c>
      <c r="R2752" t="s">
        <v>3392</v>
      </c>
      <c r="S2752" t="s">
        <v>3393</v>
      </c>
      <c r="T2752" t="s">
        <v>786</v>
      </c>
      <c r="U2752" t="s">
        <v>786</v>
      </c>
      <c r="V2752" t="s">
        <v>786</v>
      </c>
      <c r="W2752" t="s">
        <v>860</v>
      </c>
      <c r="X2752" t="s">
        <v>860</v>
      </c>
      <c r="Y2752" t="s">
        <v>3394</v>
      </c>
      <c r="Z2752" t="s">
        <v>6</v>
      </c>
      <c r="AA2752" t="s">
        <v>6</v>
      </c>
      <c r="AB2752" t="s">
        <v>545</v>
      </c>
      <c r="AC2752" t="s">
        <v>2242</v>
      </c>
    </row>
    <row r="2753" spans="1:29" x14ac:dyDescent="0.25">
      <c r="A2753" t="s">
        <v>343</v>
      </c>
      <c r="B2753">
        <v>273</v>
      </c>
      <c r="C2753" t="s">
        <v>136</v>
      </c>
      <c r="D2753">
        <v>2008</v>
      </c>
      <c r="E2753" t="s">
        <v>3452</v>
      </c>
      <c r="F2753">
        <v>99.279400999999993</v>
      </c>
      <c r="G2753">
        <v>13.240752000000001</v>
      </c>
      <c r="H2753">
        <v>86.038649000000007</v>
      </c>
      <c r="I2753">
        <v>29.924472000000002</v>
      </c>
      <c r="J2753">
        <v>13.240752000000001</v>
      </c>
      <c r="K2753">
        <v>16.683720000000001</v>
      </c>
      <c r="L2753">
        <v>42.491123000000002</v>
      </c>
      <c r="O2753">
        <v>24.011392000000001</v>
      </c>
      <c r="P2753" s="37">
        <v>12353.844999999999</v>
      </c>
      <c r="Q2753" t="s">
        <v>3391</v>
      </c>
      <c r="R2753" t="s">
        <v>3392</v>
      </c>
      <c r="S2753" t="s">
        <v>3393</v>
      </c>
      <c r="T2753" t="s">
        <v>786</v>
      </c>
      <c r="U2753" t="s">
        <v>786</v>
      </c>
      <c r="V2753" t="s">
        <v>786</v>
      </c>
      <c r="W2753" t="s">
        <v>860</v>
      </c>
      <c r="X2753" t="s">
        <v>860</v>
      </c>
      <c r="Y2753" t="s">
        <v>3394</v>
      </c>
      <c r="Z2753" t="s">
        <v>6</v>
      </c>
      <c r="AA2753" t="s">
        <v>6</v>
      </c>
      <c r="AB2753" t="s">
        <v>545</v>
      </c>
      <c r="AC2753" t="s">
        <v>2242</v>
      </c>
    </row>
    <row r="2754" spans="1:29" x14ac:dyDescent="0.25">
      <c r="A2754" t="s">
        <v>343</v>
      </c>
      <c r="B2754">
        <v>273</v>
      </c>
      <c r="C2754" t="s">
        <v>136</v>
      </c>
      <c r="D2754">
        <v>2009</v>
      </c>
      <c r="E2754" t="s">
        <v>3453</v>
      </c>
      <c r="F2754">
        <v>111.72834</v>
      </c>
      <c r="G2754">
        <v>13.49316</v>
      </c>
      <c r="H2754">
        <v>98.235175999999996</v>
      </c>
      <c r="I2754">
        <v>30.245069000000001</v>
      </c>
      <c r="J2754">
        <v>13.49316</v>
      </c>
      <c r="K2754">
        <v>16.751909000000001</v>
      </c>
      <c r="L2754">
        <v>43.675460999999999</v>
      </c>
      <c r="O2754">
        <v>27.451329999999999</v>
      </c>
      <c r="P2754" s="37">
        <v>12162.763000000001</v>
      </c>
      <c r="Q2754" t="s">
        <v>3391</v>
      </c>
      <c r="R2754" t="s">
        <v>3392</v>
      </c>
      <c r="S2754" t="s">
        <v>3393</v>
      </c>
      <c r="T2754" t="s">
        <v>786</v>
      </c>
      <c r="U2754" t="s">
        <v>786</v>
      </c>
      <c r="V2754" t="s">
        <v>786</v>
      </c>
      <c r="W2754" t="s">
        <v>860</v>
      </c>
      <c r="X2754" t="s">
        <v>860</v>
      </c>
      <c r="Y2754" t="s">
        <v>3394</v>
      </c>
      <c r="Z2754" t="s">
        <v>6</v>
      </c>
      <c r="AA2754" t="s">
        <v>6</v>
      </c>
      <c r="AB2754" t="s">
        <v>545</v>
      </c>
      <c r="AC2754" t="s">
        <v>2242</v>
      </c>
    </row>
    <row r="2755" spans="1:29" x14ac:dyDescent="0.25">
      <c r="A2755" t="s">
        <v>343</v>
      </c>
      <c r="B2755">
        <v>273</v>
      </c>
      <c r="C2755" t="s">
        <v>136</v>
      </c>
      <c r="D2755">
        <v>2010</v>
      </c>
      <c r="E2755" t="s">
        <v>3454</v>
      </c>
      <c r="F2755">
        <v>105.00799000000001</v>
      </c>
      <c r="G2755">
        <v>13.236152000000001</v>
      </c>
      <c r="H2755">
        <v>91.771839</v>
      </c>
      <c r="I2755">
        <v>29.819642999999999</v>
      </c>
      <c r="J2755">
        <v>13.236152000000001</v>
      </c>
      <c r="K2755">
        <v>16.583490999999999</v>
      </c>
      <c r="L2755">
        <v>41.963057999999997</v>
      </c>
      <c r="O2755">
        <v>26.895416000000001</v>
      </c>
      <c r="P2755" s="37">
        <v>13366.377</v>
      </c>
      <c r="Q2755" t="s">
        <v>3391</v>
      </c>
      <c r="R2755" t="s">
        <v>3392</v>
      </c>
      <c r="S2755" t="s">
        <v>3393</v>
      </c>
      <c r="T2755" t="s">
        <v>786</v>
      </c>
      <c r="U2755" t="s">
        <v>786</v>
      </c>
      <c r="V2755" t="s">
        <v>786</v>
      </c>
      <c r="W2755" t="s">
        <v>860</v>
      </c>
      <c r="X2755" t="s">
        <v>860</v>
      </c>
      <c r="Y2755" t="s">
        <v>3394</v>
      </c>
      <c r="Z2755" t="s">
        <v>6</v>
      </c>
      <c r="AA2755" t="s">
        <v>6</v>
      </c>
      <c r="AB2755" t="s">
        <v>545</v>
      </c>
      <c r="AC2755" t="s">
        <v>2242</v>
      </c>
    </row>
    <row r="2756" spans="1:29" x14ac:dyDescent="0.25">
      <c r="A2756" t="s">
        <v>343</v>
      </c>
      <c r="B2756">
        <v>273</v>
      </c>
      <c r="C2756" t="s">
        <v>136</v>
      </c>
      <c r="D2756">
        <v>2011</v>
      </c>
      <c r="E2756" t="s">
        <v>3455</v>
      </c>
      <c r="F2756">
        <v>110.17886</v>
      </c>
      <c r="G2756">
        <v>13.54317</v>
      </c>
      <c r="H2756">
        <v>96.635690999999994</v>
      </c>
      <c r="I2756">
        <v>31.856832000000001</v>
      </c>
      <c r="J2756">
        <v>13.54317</v>
      </c>
      <c r="K2756">
        <v>18.313661</v>
      </c>
      <c r="L2756">
        <v>42.859029999999997</v>
      </c>
      <c r="O2756">
        <v>27.656842000000001</v>
      </c>
      <c r="P2756" s="37">
        <v>14665.575999999999</v>
      </c>
      <c r="Q2756" t="s">
        <v>3391</v>
      </c>
      <c r="R2756" t="s">
        <v>3392</v>
      </c>
      <c r="S2756" t="s">
        <v>3393</v>
      </c>
      <c r="T2756" t="s">
        <v>786</v>
      </c>
      <c r="U2756" t="s">
        <v>786</v>
      </c>
      <c r="V2756" t="s">
        <v>786</v>
      </c>
      <c r="W2756" t="s">
        <v>860</v>
      </c>
      <c r="X2756" t="s">
        <v>860</v>
      </c>
      <c r="Y2756" t="s">
        <v>3394</v>
      </c>
      <c r="Z2756" t="s">
        <v>6</v>
      </c>
      <c r="AA2756" t="s">
        <v>6</v>
      </c>
      <c r="AB2756" t="s">
        <v>545</v>
      </c>
      <c r="AC2756" t="s">
        <v>2242</v>
      </c>
    </row>
    <row r="2757" spans="1:29" x14ac:dyDescent="0.25">
      <c r="A2757" t="s">
        <v>343</v>
      </c>
      <c r="B2757">
        <v>273</v>
      </c>
      <c r="C2757" t="s">
        <v>136</v>
      </c>
      <c r="D2757">
        <v>2012</v>
      </c>
      <c r="E2757" t="s">
        <v>3456</v>
      </c>
      <c r="F2757">
        <v>95.835680999999994</v>
      </c>
      <c r="G2757">
        <v>13.922261000000001</v>
      </c>
      <c r="H2757">
        <v>81.913420000000002</v>
      </c>
      <c r="I2757">
        <v>31.956053000000001</v>
      </c>
      <c r="J2757">
        <v>13.922261000000001</v>
      </c>
      <c r="K2757">
        <v>18.033791999999998</v>
      </c>
      <c r="L2757">
        <v>42.650100999999999</v>
      </c>
      <c r="O2757">
        <v>28.151823</v>
      </c>
      <c r="P2757" s="37">
        <v>15817.754999999999</v>
      </c>
      <c r="Q2757" t="s">
        <v>3391</v>
      </c>
      <c r="R2757" t="s">
        <v>3392</v>
      </c>
      <c r="S2757" t="s">
        <v>3393</v>
      </c>
      <c r="T2757" t="s">
        <v>786</v>
      </c>
      <c r="U2757" t="s">
        <v>786</v>
      </c>
      <c r="V2757" t="s">
        <v>786</v>
      </c>
      <c r="W2757" t="s">
        <v>860</v>
      </c>
      <c r="X2757" t="s">
        <v>860</v>
      </c>
      <c r="Y2757" t="s">
        <v>3394</v>
      </c>
      <c r="Z2757" t="s">
        <v>6</v>
      </c>
      <c r="AA2757" t="s">
        <v>6</v>
      </c>
      <c r="AB2757" t="s">
        <v>545</v>
      </c>
      <c r="AC2757" t="s">
        <v>2242</v>
      </c>
    </row>
    <row r="2758" spans="1:29" x14ac:dyDescent="0.25">
      <c r="A2758" t="s">
        <v>343</v>
      </c>
      <c r="B2758">
        <v>273</v>
      </c>
      <c r="C2758" t="s">
        <v>136</v>
      </c>
      <c r="D2758">
        <v>2013</v>
      </c>
      <c r="E2758" t="s">
        <v>3457</v>
      </c>
      <c r="F2758">
        <v>114.90132</v>
      </c>
      <c r="G2758">
        <v>14.569046999999999</v>
      </c>
      <c r="H2758">
        <v>100.33226999999999</v>
      </c>
      <c r="I2758">
        <v>35.100113</v>
      </c>
      <c r="J2758">
        <v>14.569046999999999</v>
      </c>
      <c r="K2758">
        <v>20.531065999999999</v>
      </c>
      <c r="L2758">
        <v>45.898798999999997</v>
      </c>
      <c r="O2758">
        <v>30.761158999999999</v>
      </c>
      <c r="P2758" s="37">
        <v>16277.187</v>
      </c>
      <c r="Q2758" t="s">
        <v>3391</v>
      </c>
      <c r="R2758" t="s">
        <v>3392</v>
      </c>
      <c r="S2758" t="s">
        <v>3393</v>
      </c>
      <c r="T2758" t="s">
        <v>786</v>
      </c>
      <c r="U2758" t="s">
        <v>786</v>
      </c>
      <c r="V2758" t="s">
        <v>786</v>
      </c>
      <c r="W2758" t="s">
        <v>860</v>
      </c>
      <c r="X2758" t="s">
        <v>860</v>
      </c>
      <c r="Y2758" t="s">
        <v>3394</v>
      </c>
      <c r="Z2758" t="s">
        <v>6</v>
      </c>
      <c r="AA2758" t="s">
        <v>6</v>
      </c>
      <c r="AB2758" t="s">
        <v>545</v>
      </c>
      <c r="AC2758" t="s">
        <v>2242</v>
      </c>
    </row>
    <row r="2759" spans="1:29" x14ac:dyDescent="0.25">
      <c r="A2759" t="s">
        <v>343</v>
      </c>
      <c r="B2759">
        <v>273</v>
      </c>
      <c r="C2759" t="s">
        <v>136</v>
      </c>
      <c r="D2759">
        <v>2014</v>
      </c>
      <c r="E2759" t="s">
        <v>3458</v>
      </c>
      <c r="F2759">
        <v>115.32843</v>
      </c>
      <c r="G2759">
        <v>14.607927</v>
      </c>
      <c r="H2759">
        <v>100.7205</v>
      </c>
      <c r="I2759">
        <v>36.540511000000002</v>
      </c>
      <c r="J2759">
        <v>14.607927</v>
      </c>
      <c r="K2759">
        <v>21.932583999999999</v>
      </c>
      <c r="L2759">
        <v>48.881785000000001</v>
      </c>
      <c r="O2759">
        <v>32.637715999999998</v>
      </c>
      <c r="P2759" s="37">
        <v>17473.842000000001</v>
      </c>
      <c r="Q2759" t="s">
        <v>3391</v>
      </c>
      <c r="R2759" t="s">
        <v>3392</v>
      </c>
      <c r="S2759" t="s">
        <v>3393</v>
      </c>
      <c r="T2759" t="s">
        <v>786</v>
      </c>
      <c r="U2759" t="s">
        <v>786</v>
      </c>
      <c r="V2759" t="s">
        <v>786</v>
      </c>
      <c r="W2759" t="s">
        <v>860</v>
      </c>
      <c r="X2759" t="s">
        <v>860</v>
      </c>
      <c r="Y2759" t="s">
        <v>3394</v>
      </c>
      <c r="Z2759" t="s">
        <v>6</v>
      </c>
      <c r="AA2759" t="s">
        <v>6</v>
      </c>
      <c r="AB2759" t="s">
        <v>545</v>
      </c>
      <c r="AC2759" t="s">
        <v>2242</v>
      </c>
    </row>
    <row r="2760" spans="1:29" x14ac:dyDescent="0.25">
      <c r="A2760" t="s">
        <v>343</v>
      </c>
      <c r="B2760">
        <v>273</v>
      </c>
      <c r="C2760" t="s">
        <v>136</v>
      </c>
      <c r="D2760">
        <v>2015</v>
      </c>
      <c r="E2760" t="s">
        <v>3459</v>
      </c>
      <c r="F2760">
        <v>124.51799</v>
      </c>
      <c r="G2760">
        <v>15.230187000000001</v>
      </c>
      <c r="H2760">
        <v>109.28780999999999</v>
      </c>
      <c r="I2760">
        <v>39.754646000000001</v>
      </c>
      <c r="J2760">
        <v>15.230187000000001</v>
      </c>
      <c r="K2760">
        <v>24.524459</v>
      </c>
      <c r="L2760">
        <v>52.833545999999998</v>
      </c>
      <c r="O2760">
        <v>35.011147999999999</v>
      </c>
      <c r="P2760" s="37">
        <v>18551.458999999999</v>
      </c>
      <c r="Q2760" t="s">
        <v>3391</v>
      </c>
      <c r="R2760" t="s">
        <v>3392</v>
      </c>
      <c r="S2760" t="s">
        <v>3393</v>
      </c>
      <c r="T2760" t="s">
        <v>786</v>
      </c>
      <c r="U2760" t="s">
        <v>786</v>
      </c>
      <c r="V2760" t="s">
        <v>786</v>
      </c>
      <c r="W2760" t="s">
        <v>860</v>
      </c>
      <c r="X2760" t="s">
        <v>860</v>
      </c>
      <c r="Y2760" t="s">
        <v>3394</v>
      </c>
      <c r="Z2760" t="s">
        <v>6</v>
      </c>
      <c r="AA2760" t="s">
        <v>6</v>
      </c>
      <c r="AB2760" t="s">
        <v>545</v>
      </c>
      <c r="AC2760" t="s">
        <v>2242</v>
      </c>
    </row>
    <row r="2761" spans="1:29" x14ac:dyDescent="0.25">
      <c r="A2761" t="s">
        <v>343</v>
      </c>
      <c r="B2761">
        <v>273</v>
      </c>
      <c r="C2761" t="s">
        <v>136</v>
      </c>
      <c r="D2761">
        <v>2016</v>
      </c>
      <c r="E2761" t="s">
        <v>3460</v>
      </c>
      <c r="F2761">
        <v>136.20338000000001</v>
      </c>
      <c r="G2761">
        <v>15.949622</v>
      </c>
      <c r="H2761">
        <v>120.25375</v>
      </c>
      <c r="I2761">
        <v>42.783878999999999</v>
      </c>
      <c r="J2761">
        <v>15.949622</v>
      </c>
      <c r="K2761">
        <v>26.834257000000001</v>
      </c>
      <c r="L2761">
        <v>56.754969000000003</v>
      </c>
      <c r="O2761">
        <v>37.021205000000002</v>
      </c>
      <c r="P2761" s="37">
        <v>20118.100999999999</v>
      </c>
      <c r="Q2761" t="s">
        <v>3391</v>
      </c>
      <c r="R2761" t="s">
        <v>3392</v>
      </c>
      <c r="S2761" t="s">
        <v>3393</v>
      </c>
      <c r="T2761" t="s">
        <v>786</v>
      </c>
      <c r="U2761" t="s">
        <v>786</v>
      </c>
      <c r="V2761" t="s">
        <v>786</v>
      </c>
      <c r="W2761" t="s">
        <v>860</v>
      </c>
      <c r="X2761" t="s">
        <v>860</v>
      </c>
      <c r="Y2761" t="s">
        <v>3394</v>
      </c>
      <c r="Z2761" t="s">
        <v>6</v>
      </c>
      <c r="AA2761" t="s">
        <v>6</v>
      </c>
      <c r="AB2761" t="s">
        <v>545</v>
      </c>
      <c r="AC2761" t="s">
        <v>2242</v>
      </c>
    </row>
    <row r="2762" spans="1:29" x14ac:dyDescent="0.25">
      <c r="A2762" t="s">
        <v>343</v>
      </c>
      <c r="B2762">
        <v>273</v>
      </c>
      <c r="C2762" t="s">
        <v>136</v>
      </c>
      <c r="D2762">
        <v>2017</v>
      </c>
      <c r="E2762" t="s">
        <v>3461</v>
      </c>
      <c r="F2762">
        <v>134.70236</v>
      </c>
      <c r="G2762">
        <v>16.041381999999999</v>
      </c>
      <c r="H2762">
        <v>118.66098</v>
      </c>
      <c r="I2762">
        <v>42.609608999999999</v>
      </c>
      <c r="J2762">
        <v>16.041381999999999</v>
      </c>
      <c r="K2762">
        <v>26.568227</v>
      </c>
      <c r="L2762">
        <v>54.054104000000002</v>
      </c>
      <c r="O2762">
        <v>35.265804000000003</v>
      </c>
      <c r="P2762">
        <v>21897.091</v>
      </c>
      <c r="Q2762" t="s">
        <v>3391</v>
      </c>
      <c r="R2762" t="s">
        <v>3392</v>
      </c>
      <c r="S2762" t="s">
        <v>3393</v>
      </c>
      <c r="T2762" t="s">
        <v>786</v>
      </c>
      <c r="U2762" t="s">
        <v>786</v>
      </c>
      <c r="V2762" t="s">
        <v>786</v>
      </c>
      <c r="W2762" t="s">
        <v>860</v>
      </c>
      <c r="X2762" t="s">
        <v>860</v>
      </c>
      <c r="Y2762" t="s">
        <v>3394</v>
      </c>
      <c r="Z2762" t="s">
        <v>6</v>
      </c>
      <c r="AA2762" t="s">
        <v>6</v>
      </c>
      <c r="AB2762" t="s">
        <v>545</v>
      </c>
      <c r="AC2762" t="s">
        <v>2242</v>
      </c>
    </row>
    <row r="2763" spans="1:29" x14ac:dyDescent="0.25">
      <c r="A2763" t="s">
        <v>343</v>
      </c>
      <c r="B2763">
        <v>273</v>
      </c>
      <c r="C2763" t="s">
        <v>136</v>
      </c>
      <c r="D2763">
        <v>2018</v>
      </c>
      <c r="E2763" t="s">
        <v>3462</v>
      </c>
      <c r="I2763">
        <v>41.790475000000001</v>
      </c>
      <c r="J2763">
        <v>16.046721000000002</v>
      </c>
      <c r="K2763">
        <v>25.743753000000002</v>
      </c>
      <c r="L2763">
        <v>53.622633999999998</v>
      </c>
      <c r="O2763">
        <v>35.36016</v>
      </c>
      <c r="P2763">
        <v>23517.608</v>
      </c>
      <c r="Q2763" t="s">
        <v>3391</v>
      </c>
      <c r="R2763" t="s">
        <v>3392</v>
      </c>
      <c r="S2763" t="s">
        <v>3393</v>
      </c>
      <c r="T2763" t="s">
        <v>786</v>
      </c>
      <c r="U2763" t="s">
        <v>786</v>
      </c>
      <c r="V2763" t="s">
        <v>786</v>
      </c>
      <c r="W2763" t="s">
        <v>860</v>
      </c>
      <c r="X2763" t="s">
        <v>860</v>
      </c>
      <c r="Y2763" t="s">
        <v>3394</v>
      </c>
      <c r="Z2763" t="s">
        <v>6</v>
      </c>
      <c r="AA2763" t="s">
        <v>6</v>
      </c>
      <c r="AB2763" t="s">
        <v>545</v>
      </c>
      <c r="AC2763" t="s">
        <v>2242</v>
      </c>
    </row>
    <row r="2764" spans="1:29" x14ac:dyDescent="0.25">
      <c r="A2764" t="s">
        <v>343</v>
      </c>
      <c r="B2764">
        <v>278</v>
      </c>
      <c r="C2764" t="s">
        <v>81</v>
      </c>
      <c r="D2764">
        <v>1950</v>
      </c>
      <c r="E2764" t="s">
        <v>3463</v>
      </c>
      <c r="I2764">
        <v>57.586038000000002</v>
      </c>
      <c r="P2764" s="37">
        <v>3.6780000000000001E-11</v>
      </c>
      <c r="Q2764" t="s">
        <v>6</v>
      </c>
      <c r="R2764" t="s">
        <v>6</v>
      </c>
      <c r="S2764" t="s">
        <v>6</v>
      </c>
      <c r="T2764" t="s">
        <v>3105</v>
      </c>
      <c r="U2764" t="s">
        <v>6</v>
      </c>
      <c r="V2764" t="s">
        <v>6</v>
      </c>
      <c r="W2764" t="s">
        <v>2885</v>
      </c>
      <c r="X2764" t="s">
        <v>2885</v>
      </c>
      <c r="Y2764" t="s">
        <v>3464</v>
      </c>
      <c r="Z2764" t="s">
        <v>6</v>
      </c>
      <c r="AA2764" t="s">
        <v>3465</v>
      </c>
      <c r="AB2764" t="s">
        <v>3465</v>
      </c>
      <c r="AC2764" t="s">
        <v>2526</v>
      </c>
    </row>
    <row r="2765" spans="1:29" x14ac:dyDescent="0.25">
      <c r="A2765" t="s">
        <v>343</v>
      </c>
      <c r="B2765">
        <v>278</v>
      </c>
      <c r="C2765" t="s">
        <v>81</v>
      </c>
      <c r="D2765">
        <v>1951</v>
      </c>
      <c r="E2765" t="s">
        <v>3466</v>
      </c>
      <c r="I2765">
        <v>56.824888000000001</v>
      </c>
      <c r="P2765" s="37">
        <v>4.959E-11</v>
      </c>
      <c r="Q2765" t="s">
        <v>6</v>
      </c>
      <c r="R2765" t="s">
        <v>6</v>
      </c>
      <c r="S2765" t="s">
        <v>6</v>
      </c>
      <c r="T2765" t="s">
        <v>3105</v>
      </c>
      <c r="U2765" t="s">
        <v>6</v>
      </c>
      <c r="V2765" t="s">
        <v>6</v>
      </c>
      <c r="W2765" t="s">
        <v>2885</v>
      </c>
      <c r="X2765" t="s">
        <v>2885</v>
      </c>
      <c r="Y2765" t="s">
        <v>3464</v>
      </c>
      <c r="Z2765" t="s">
        <v>6</v>
      </c>
      <c r="AA2765" t="s">
        <v>3465</v>
      </c>
      <c r="AB2765" t="s">
        <v>3465</v>
      </c>
      <c r="AC2765" t="s">
        <v>2526</v>
      </c>
    </row>
    <row r="2766" spans="1:29" x14ac:dyDescent="0.25">
      <c r="A2766" t="s">
        <v>343</v>
      </c>
      <c r="B2766">
        <v>278</v>
      </c>
      <c r="C2766" t="s">
        <v>81</v>
      </c>
      <c r="D2766">
        <v>1952</v>
      </c>
      <c r="E2766" t="s">
        <v>3467</v>
      </c>
      <c r="I2766">
        <v>60.888202</v>
      </c>
      <c r="P2766" s="37">
        <v>5.6660000000000001E-11</v>
      </c>
      <c r="Q2766" t="s">
        <v>6</v>
      </c>
      <c r="R2766" t="s">
        <v>6</v>
      </c>
      <c r="S2766" t="s">
        <v>6</v>
      </c>
      <c r="T2766" t="s">
        <v>3105</v>
      </c>
      <c r="U2766" t="s">
        <v>6</v>
      </c>
      <c r="V2766" t="s">
        <v>6</v>
      </c>
      <c r="W2766" t="s">
        <v>2885</v>
      </c>
      <c r="X2766" t="s">
        <v>2885</v>
      </c>
      <c r="Y2766" t="s">
        <v>3464</v>
      </c>
      <c r="Z2766" t="s">
        <v>6</v>
      </c>
      <c r="AA2766" t="s">
        <v>3465</v>
      </c>
      <c r="AB2766" t="s">
        <v>3465</v>
      </c>
      <c r="AC2766" t="s">
        <v>2526</v>
      </c>
    </row>
    <row r="2767" spans="1:29" x14ac:dyDescent="0.25">
      <c r="A2767" t="s">
        <v>343</v>
      </c>
      <c r="B2767">
        <v>278</v>
      </c>
      <c r="C2767" t="s">
        <v>81</v>
      </c>
      <c r="D2767">
        <v>1953</v>
      </c>
      <c r="E2767" t="s">
        <v>3468</v>
      </c>
      <c r="I2767">
        <v>76.135598000000002</v>
      </c>
      <c r="P2767" s="37">
        <v>6.6429999999999997E-11</v>
      </c>
      <c r="Q2767" t="s">
        <v>6</v>
      </c>
      <c r="R2767" t="s">
        <v>6</v>
      </c>
      <c r="S2767" t="s">
        <v>6</v>
      </c>
      <c r="T2767" t="s">
        <v>3105</v>
      </c>
      <c r="U2767" t="s">
        <v>6</v>
      </c>
      <c r="V2767" t="s">
        <v>6</v>
      </c>
      <c r="W2767" t="s">
        <v>2885</v>
      </c>
      <c r="X2767" t="s">
        <v>2885</v>
      </c>
      <c r="Y2767" t="s">
        <v>3464</v>
      </c>
      <c r="Z2767" t="s">
        <v>6</v>
      </c>
      <c r="AA2767" t="s">
        <v>3465</v>
      </c>
      <c r="AB2767" t="s">
        <v>3465</v>
      </c>
      <c r="AC2767" t="s">
        <v>2526</v>
      </c>
    </row>
    <row r="2768" spans="1:29" x14ac:dyDescent="0.25">
      <c r="A2768" t="s">
        <v>343</v>
      </c>
      <c r="B2768">
        <v>278</v>
      </c>
      <c r="C2768" t="s">
        <v>81</v>
      </c>
      <c r="D2768">
        <v>1954</v>
      </c>
      <c r="E2768" t="s">
        <v>3469</v>
      </c>
      <c r="I2768">
        <v>102.04821</v>
      </c>
      <c r="P2768" s="37">
        <v>7.0440000000000004E-11</v>
      </c>
      <c r="Q2768" t="s">
        <v>6</v>
      </c>
      <c r="R2768" t="s">
        <v>6</v>
      </c>
      <c r="S2768" t="s">
        <v>6</v>
      </c>
      <c r="T2768" t="s">
        <v>3105</v>
      </c>
      <c r="U2768" t="s">
        <v>6</v>
      </c>
      <c r="V2768" t="s">
        <v>6</v>
      </c>
      <c r="W2768" t="s">
        <v>2885</v>
      </c>
      <c r="X2768" t="s">
        <v>2885</v>
      </c>
      <c r="Y2768" t="s">
        <v>3464</v>
      </c>
      <c r="Z2768" t="s">
        <v>6</v>
      </c>
      <c r="AA2768" t="s">
        <v>3465</v>
      </c>
      <c r="AB2768" t="s">
        <v>3465</v>
      </c>
      <c r="AC2768" t="s">
        <v>2526</v>
      </c>
    </row>
    <row r="2769" spans="1:29" x14ac:dyDescent="0.25">
      <c r="A2769" t="s">
        <v>343</v>
      </c>
      <c r="B2769">
        <v>278</v>
      </c>
      <c r="C2769" t="s">
        <v>81</v>
      </c>
      <c r="D2769">
        <v>1955</v>
      </c>
      <c r="E2769" t="s">
        <v>3470</v>
      </c>
      <c r="I2769">
        <v>103.95305</v>
      </c>
      <c r="P2769" s="37">
        <v>7.7019999999999996E-11</v>
      </c>
      <c r="Q2769" t="s">
        <v>6</v>
      </c>
      <c r="R2769" t="s">
        <v>6</v>
      </c>
      <c r="S2769" t="s">
        <v>6</v>
      </c>
      <c r="T2769" t="s">
        <v>3105</v>
      </c>
      <c r="U2769" t="s">
        <v>6</v>
      </c>
      <c r="V2769" t="s">
        <v>6</v>
      </c>
      <c r="W2769" t="s">
        <v>2885</v>
      </c>
      <c r="X2769" t="s">
        <v>2885</v>
      </c>
      <c r="Y2769" t="s">
        <v>3464</v>
      </c>
      <c r="Z2769" t="s">
        <v>6</v>
      </c>
      <c r="AA2769" t="s">
        <v>3465</v>
      </c>
      <c r="AB2769" t="s">
        <v>3465</v>
      </c>
      <c r="AC2769" t="s">
        <v>2526</v>
      </c>
    </row>
    <row r="2770" spans="1:29" x14ac:dyDescent="0.25">
      <c r="A2770" t="s">
        <v>343</v>
      </c>
      <c r="B2770">
        <v>278</v>
      </c>
      <c r="C2770" t="s">
        <v>81</v>
      </c>
      <c r="D2770">
        <v>1956</v>
      </c>
      <c r="E2770" t="s">
        <v>3471</v>
      </c>
      <c r="I2770">
        <v>113.49663</v>
      </c>
      <c r="P2770" s="37">
        <v>7.6829999999999995E-11</v>
      </c>
      <c r="Q2770" t="s">
        <v>6</v>
      </c>
      <c r="R2770" t="s">
        <v>6</v>
      </c>
      <c r="S2770" t="s">
        <v>6</v>
      </c>
      <c r="T2770" t="s">
        <v>3105</v>
      </c>
      <c r="U2770" t="s">
        <v>6</v>
      </c>
      <c r="V2770" t="s">
        <v>6</v>
      </c>
      <c r="W2770" t="s">
        <v>2885</v>
      </c>
      <c r="X2770" t="s">
        <v>2885</v>
      </c>
      <c r="Y2770" t="s">
        <v>3464</v>
      </c>
      <c r="Z2770" t="s">
        <v>6</v>
      </c>
      <c r="AA2770" t="s">
        <v>3465</v>
      </c>
      <c r="AB2770" t="s">
        <v>3465</v>
      </c>
      <c r="AC2770" t="s">
        <v>2526</v>
      </c>
    </row>
    <row r="2771" spans="1:29" x14ac:dyDescent="0.25">
      <c r="A2771" t="s">
        <v>343</v>
      </c>
      <c r="B2771">
        <v>278</v>
      </c>
      <c r="C2771" t="s">
        <v>81</v>
      </c>
      <c r="D2771">
        <v>1957</v>
      </c>
      <c r="E2771" t="s">
        <v>3472</v>
      </c>
      <c r="I2771">
        <v>96.601076000000006</v>
      </c>
      <c r="P2771" s="37">
        <v>8.4390000000000005E-11</v>
      </c>
      <c r="Q2771" t="s">
        <v>6</v>
      </c>
      <c r="R2771" t="s">
        <v>6</v>
      </c>
      <c r="S2771" t="s">
        <v>6</v>
      </c>
      <c r="T2771" t="s">
        <v>3105</v>
      </c>
      <c r="U2771" t="s">
        <v>6</v>
      </c>
      <c r="V2771" t="s">
        <v>6</v>
      </c>
      <c r="W2771" t="s">
        <v>2885</v>
      </c>
      <c r="X2771" t="s">
        <v>2885</v>
      </c>
      <c r="Y2771" t="s">
        <v>3464</v>
      </c>
      <c r="Z2771" t="s">
        <v>6</v>
      </c>
      <c r="AA2771" t="s">
        <v>3465</v>
      </c>
      <c r="AB2771" t="s">
        <v>3465</v>
      </c>
      <c r="AC2771" t="s">
        <v>2526</v>
      </c>
    </row>
    <row r="2772" spans="1:29" x14ac:dyDescent="0.25">
      <c r="A2772" t="s">
        <v>343</v>
      </c>
      <c r="B2772">
        <v>278</v>
      </c>
      <c r="C2772" t="s">
        <v>81</v>
      </c>
      <c r="D2772">
        <v>1958</v>
      </c>
      <c r="E2772" t="s">
        <v>3473</v>
      </c>
      <c r="I2772">
        <v>98.730455000000006</v>
      </c>
      <c r="P2772" s="37">
        <v>8.5440000000000004E-11</v>
      </c>
      <c r="Q2772" t="s">
        <v>6</v>
      </c>
      <c r="R2772" t="s">
        <v>6</v>
      </c>
      <c r="S2772" t="s">
        <v>6</v>
      </c>
      <c r="T2772" t="s">
        <v>3105</v>
      </c>
      <c r="U2772" t="s">
        <v>6</v>
      </c>
      <c r="V2772" t="s">
        <v>6</v>
      </c>
      <c r="W2772" t="s">
        <v>2885</v>
      </c>
      <c r="X2772" t="s">
        <v>2885</v>
      </c>
      <c r="Y2772" t="s">
        <v>3464</v>
      </c>
      <c r="Z2772" t="s">
        <v>6</v>
      </c>
      <c r="AA2772" t="s">
        <v>3465</v>
      </c>
      <c r="AB2772" t="s">
        <v>3465</v>
      </c>
      <c r="AC2772" t="s">
        <v>2526</v>
      </c>
    </row>
    <row r="2773" spans="1:29" x14ac:dyDescent="0.25">
      <c r="A2773" t="s">
        <v>343</v>
      </c>
      <c r="B2773">
        <v>278</v>
      </c>
      <c r="C2773" t="s">
        <v>81</v>
      </c>
      <c r="D2773">
        <v>1959</v>
      </c>
      <c r="E2773" t="s">
        <v>3474</v>
      </c>
      <c r="I2773">
        <v>80.489558000000002</v>
      </c>
      <c r="P2773" s="37">
        <v>8.9600000000000006E-11</v>
      </c>
      <c r="Q2773" t="s">
        <v>6</v>
      </c>
      <c r="R2773" t="s">
        <v>6</v>
      </c>
      <c r="S2773" t="s">
        <v>6</v>
      </c>
      <c r="T2773" t="s">
        <v>3105</v>
      </c>
      <c r="U2773" t="s">
        <v>6</v>
      </c>
      <c r="V2773" t="s">
        <v>6</v>
      </c>
      <c r="W2773" t="s">
        <v>2885</v>
      </c>
      <c r="X2773" t="s">
        <v>2885</v>
      </c>
      <c r="Y2773" t="s">
        <v>3464</v>
      </c>
      <c r="Z2773" t="s">
        <v>6</v>
      </c>
      <c r="AA2773" t="s">
        <v>3465</v>
      </c>
      <c r="AB2773" t="s">
        <v>3465</v>
      </c>
      <c r="AC2773" t="s">
        <v>2526</v>
      </c>
    </row>
    <row r="2774" spans="1:29" x14ac:dyDescent="0.25">
      <c r="A2774" t="s">
        <v>343</v>
      </c>
      <c r="B2774">
        <v>278</v>
      </c>
      <c r="C2774" t="s">
        <v>81</v>
      </c>
      <c r="D2774">
        <v>1960</v>
      </c>
      <c r="E2774" t="s">
        <v>3475</v>
      </c>
      <c r="I2774">
        <v>83.196190999999999</v>
      </c>
      <c r="P2774" s="37">
        <v>8.6850000000000003E-11</v>
      </c>
      <c r="Q2774" t="s">
        <v>6</v>
      </c>
      <c r="R2774" t="s">
        <v>6</v>
      </c>
      <c r="S2774" t="s">
        <v>6</v>
      </c>
      <c r="T2774" t="s">
        <v>3105</v>
      </c>
      <c r="U2774" t="s">
        <v>6</v>
      </c>
      <c r="V2774" t="s">
        <v>6</v>
      </c>
      <c r="W2774" t="s">
        <v>2885</v>
      </c>
      <c r="X2774" t="s">
        <v>2885</v>
      </c>
      <c r="Y2774" t="s">
        <v>3464</v>
      </c>
      <c r="Z2774" t="s">
        <v>6</v>
      </c>
      <c r="AA2774" t="s">
        <v>3465</v>
      </c>
      <c r="AB2774" t="s">
        <v>3465</v>
      </c>
      <c r="AC2774" t="s">
        <v>2526</v>
      </c>
    </row>
    <row r="2775" spans="1:29" x14ac:dyDescent="0.25">
      <c r="A2775" t="s">
        <v>343</v>
      </c>
      <c r="B2775">
        <v>278</v>
      </c>
      <c r="C2775" t="s">
        <v>81</v>
      </c>
      <c r="D2775">
        <v>1961</v>
      </c>
      <c r="E2775" t="s">
        <v>3476</v>
      </c>
      <c r="I2775">
        <v>80.572091</v>
      </c>
      <c r="P2775" s="37">
        <v>9.3630000000000004E-11</v>
      </c>
      <c r="Q2775" t="s">
        <v>6</v>
      </c>
      <c r="R2775" t="s">
        <v>6</v>
      </c>
      <c r="S2775" t="s">
        <v>6</v>
      </c>
      <c r="T2775" t="s">
        <v>3105</v>
      </c>
      <c r="U2775" t="s">
        <v>6</v>
      </c>
      <c r="V2775" t="s">
        <v>6</v>
      </c>
      <c r="W2775" t="s">
        <v>2885</v>
      </c>
      <c r="X2775" t="s">
        <v>2885</v>
      </c>
      <c r="Y2775" t="s">
        <v>3464</v>
      </c>
      <c r="Z2775" t="s">
        <v>6</v>
      </c>
      <c r="AA2775" t="s">
        <v>3465</v>
      </c>
      <c r="AB2775" t="s">
        <v>3465</v>
      </c>
      <c r="AC2775" t="s">
        <v>2526</v>
      </c>
    </row>
    <row r="2776" spans="1:29" x14ac:dyDescent="0.25">
      <c r="A2776" t="s">
        <v>343</v>
      </c>
      <c r="B2776">
        <v>278</v>
      </c>
      <c r="C2776" t="s">
        <v>81</v>
      </c>
      <c r="D2776">
        <v>1962</v>
      </c>
      <c r="E2776" t="s">
        <v>3477</v>
      </c>
      <c r="I2776">
        <v>80.618731999999994</v>
      </c>
      <c r="P2776" s="37">
        <v>1.024E-10</v>
      </c>
      <c r="Q2776" t="s">
        <v>6</v>
      </c>
      <c r="R2776" t="s">
        <v>6</v>
      </c>
      <c r="S2776" t="s">
        <v>6</v>
      </c>
      <c r="T2776" t="s">
        <v>3105</v>
      </c>
      <c r="U2776" t="s">
        <v>6</v>
      </c>
      <c r="V2776" t="s">
        <v>6</v>
      </c>
      <c r="W2776" t="s">
        <v>2885</v>
      </c>
      <c r="X2776" t="s">
        <v>2885</v>
      </c>
      <c r="Y2776" t="s">
        <v>3464</v>
      </c>
      <c r="Z2776" t="s">
        <v>6</v>
      </c>
      <c r="AA2776" t="s">
        <v>3465</v>
      </c>
      <c r="AB2776" t="s">
        <v>3465</v>
      </c>
      <c r="AC2776" t="s">
        <v>2526</v>
      </c>
    </row>
    <row r="2777" spans="1:29" x14ac:dyDescent="0.25">
      <c r="A2777" t="s">
        <v>343</v>
      </c>
      <c r="B2777">
        <v>278</v>
      </c>
      <c r="C2777" t="s">
        <v>81</v>
      </c>
      <c r="D2777">
        <v>1963</v>
      </c>
      <c r="E2777" t="s">
        <v>3478</v>
      </c>
      <c r="I2777">
        <v>79.676790999999994</v>
      </c>
      <c r="P2777" s="37">
        <v>1.135E-10</v>
      </c>
      <c r="Q2777" t="s">
        <v>6</v>
      </c>
      <c r="R2777" t="s">
        <v>6</v>
      </c>
      <c r="S2777" t="s">
        <v>6</v>
      </c>
      <c r="T2777" t="s">
        <v>3105</v>
      </c>
      <c r="U2777" t="s">
        <v>6</v>
      </c>
      <c r="V2777" t="s">
        <v>6</v>
      </c>
      <c r="W2777" t="s">
        <v>2885</v>
      </c>
      <c r="X2777" t="s">
        <v>2885</v>
      </c>
      <c r="Y2777" t="s">
        <v>3464</v>
      </c>
      <c r="Z2777" t="s">
        <v>6</v>
      </c>
      <c r="AA2777" t="s">
        <v>3465</v>
      </c>
      <c r="AB2777" t="s">
        <v>3465</v>
      </c>
      <c r="AC2777" t="s">
        <v>2526</v>
      </c>
    </row>
    <row r="2778" spans="1:29" x14ac:dyDescent="0.25">
      <c r="A2778" t="s">
        <v>343</v>
      </c>
      <c r="B2778">
        <v>278</v>
      </c>
      <c r="C2778" t="s">
        <v>81</v>
      </c>
      <c r="D2778">
        <v>1964</v>
      </c>
      <c r="E2778" t="s">
        <v>3479</v>
      </c>
      <c r="I2778">
        <v>69.472514000000004</v>
      </c>
      <c r="P2778" s="37">
        <v>1.6109999999999999E-10</v>
      </c>
      <c r="Q2778" t="s">
        <v>6</v>
      </c>
      <c r="R2778" t="s">
        <v>6</v>
      </c>
      <c r="S2778" t="s">
        <v>6</v>
      </c>
      <c r="T2778" t="s">
        <v>3105</v>
      </c>
      <c r="U2778" t="s">
        <v>6</v>
      </c>
      <c r="V2778" t="s">
        <v>6</v>
      </c>
      <c r="W2778" t="s">
        <v>2885</v>
      </c>
      <c r="X2778" t="s">
        <v>2885</v>
      </c>
      <c r="Y2778" t="s">
        <v>3464</v>
      </c>
      <c r="Z2778" t="s">
        <v>6</v>
      </c>
      <c r="AA2778" t="s">
        <v>3465</v>
      </c>
      <c r="AB2778" t="s">
        <v>3465</v>
      </c>
      <c r="AC2778" t="s">
        <v>2526</v>
      </c>
    </row>
    <row r="2779" spans="1:29" x14ac:dyDescent="0.25">
      <c r="A2779" t="s">
        <v>343</v>
      </c>
      <c r="B2779">
        <v>278</v>
      </c>
      <c r="C2779" t="s">
        <v>81</v>
      </c>
      <c r="D2779">
        <v>1965</v>
      </c>
      <c r="E2779" t="s">
        <v>3480</v>
      </c>
      <c r="I2779">
        <v>63.627023999999999</v>
      </c>
      <c r="P2779" s="37">
        <v>2.2410000000000001E-10</v>
      </c>
      <c r="Q2779" t="s">
        <v>6</v>
      </c>
      <c r="R2779" t="s">
        <v>6</v>
      </c>
      <c r="S2779" t="s">
        <v>6</v>
      </c>
      <c r="T2779" t="s">
        <v>3105</v>
      </c>
      <c r="U2779" t="s">
        <v>6</v>
      </c>
      <c r="V2779" t="s">
        <v>6</v>
      </c>
      <c r="W2779" t="s">
        <v>2885</v>
      </c>
      <c r="X2779" t="s">
        <v>2885</v>
      </c>
      <c r="Y2779" t="s">
        <v>3464</v>
      </c>
      <c r="Z2779" t="s">
        <v>6</v>
      </c>
      <c r="AA2779" t="s">
        <v>3465</v>
      </c>
      <c r="AB2779" t="s">
        <v>3465</v>
      </c>
      <c r="AC2779" t="s">
        <v>2526</v>
      </c>
    </row>
    <row r="2780" spans="1:29" x14ac:dyDescent="0.25">
      <c r="A2780" t="s">
        <v>343</v>
      </c>
      <c r="B2780">
        <v>278</v>
      </c>
      <c r="C2780" t="s">
        <v>81</v>
      </c>
      <c r="D2780">
        <v>1966</v>
      </c>
      <c r="E2780" t="s">
        <v>3481</v>
      </c>
      <c r="I2780">
        <v>60.239882000000001</v>
      </c>
      <c r="P2780" s="37">
        <v>2.9400000000000002E-10</v>
      </c>
      <c r="Q2780" t="s">
        <v>6</v>
      </c>
      <c r="R2780" t="s">
        <v>6</v>
      </c>
      <c r="S2780" t="s">
        <v>6</v>
      </c>
      <c r="T2780" t="s">
        <v>3105</v>
      </c>
      <c r="U2780" t="s">
        <v>6</v>
      </c>
      <c r="V2780" t="s">
        <v>6</v>
      </c>
      <c r="W2780" t="s">
        <v>2885</v>
      </c>
      <c r="X2780" t="s">
        <v>2885</v>
      </c>
      <c r="Y2780" t="s">
        <v>3464</v>
      </c>
      <c r="Z2780" t="s">
        <v>6</v>
      </c>
      <c r="AA2780" t="s">
        <v>3465</v>
      </c>
      <c r="AB2780" t="s">
        <v>3465</v>
      </c>
      <c r="AC2780" t="s">
        <v>2526</v>
      </c>
    </row>
    <row r="2781" spans="1:29" x14ac:dyDescent="0.25">
      <c r="A2781" t="s">
        <v>343</v>
      </c>
      <c r="B2781">
        <v>278</v>
      </c>
      <c r="C2781" t="s">
        <v>81</v>
      </c>
      <c r="D2781">
        <v>1967</v>
      </c>
      <c r="E2781" t="s">
        <v>3482</v>
      </c>
      <c r="I2781">
        <v>50.426614999999998</v>
      </c>
      <c r="P2781" s="37">
        <v>3.9939999999999999E-10</v>
      </c>
      <c r="Q2781" t="s">
        <v>6</v>
      </c>
      <c r="R2781" t="s">
        <v>6</v>
      </c>
      <c r="S2781" t="s">
        <v>6</v>
      </c>
      <c r="T2781" t="s">
        <v>3105</v>
      </c>
      <c r="U2781" t="s">
        <v>6</v>
      </c>
      <c r="V2781" t="s">
        <v>6</v>
      </c>
      <c r="W2781" t="s">
        <v>2885</v>
      </c>
      <c r="X2781" t="s">
        <v>2885</v>
      </c>
      <c r="Y2781" t="s">
        <v>3464</v>
      </c>
      <c r="Z2781" t="s">
        <v>6</v>
      </c>
      <c r="AA2781" t="s">
        <v>3465</v>
      </c>
      <c r="AB2781" t="s">
        <v>3465</v>
      </c>
      <c r="AC2781" t="s">
        <v>2526</v>
      </c>
    </row>
    <row r="2782" spans="1:29" x14ac:dyDescent="0.25">
      <c r="A2782" t="s">
        <v>343</v>
      </c>
      <c r="B2782">
        <v>278</v>
      </c>
      <c r="C2782" t="s">
        <v>81</v>
      </c>
      <c r="D2782">
        <v>1968</v>
      </c>
      <c r="E2782" t="s">
        <v>3483</v>
      </c>
      <c r="I2782">
        <v>42.865164999999998</v>
      </c>
      <c r="P2782" s="37">
        <v>5.1429999999999997E-10</v>
      </c>
      <c r="Q2782" t="s">
        <v>6</v>
      </c>
      <c r="R2782" t="s">
        <v>6</v>
      </c>
      <c r="S2782" t="s">
        <v>6</v>
      </c>
      <c r="T2782" t="s">
        <v>3105</v>
      </c>
      <c r="U2782" t="s">
        <v>6</v>
      </c>
      <c r="V2782" t="s">
        <v>6</v>
      </c>
      <c r="W2782" t="s">
        <v>2885</v>
      </c>
      <c r="X2782" t="s">
        <v>2885</v>
      </c>
      <c r="Y2782" t="s">
        <v>3464</v>
      </c>
      <c r="Z2782" t="s">
        <v>6</v>
      </c>
      <c r="AA2782" t="s">
        <v>3465</v>
      </c>
      <c r="AB2782" t="s">
        <v>3465</v>
      </c>
      <c r="AC2782" t="s">
        <v>2526</v>
      </c>
    </row>
    <row r="2783" spans="1:29" x14ac:dyDescent="0.25">
      <c r="A2783" t="s">
        <v>343</v>
      </c>
      <c r="B2783">
        <v>278</v>
      </c>
      <c r="C2783" t="s">
        <v>81</v>
      </c>
      <c r="D2783">
        <v>1969</v>
      </c>
      <c r="E2783" t="s">
        <v>3484</v>
      </c>
      <c r="I2783">
        <v>33.718403000000002</v>
      </c>
      <c r="P2783" s="37">
        <v>6.9389999999999995E-10</v>
      </c>
      <c r="Q2783" t="s">
        <v>6</v>
      </c>
      <c r="R2783" t="s">
        <v>6</v>
      </c>
      <c r="S2783" t="s">
        <v>6</v>
      </c>
      <c r="T2783" t="s">
        <v>3105</v>
      </c>
      <c r="U2783" t="s">
        <v>6</v>
      </c>
      <c r="V2783" t="s">
        <v>6</v>
      </c>
      <c r="W2783" t="s">
        <v>2885</v>
      </c>
      <c r="X2783" t="s">
        <v>2885</v>
      </c>
      <c r="Y2783" t="s">
        <v>3464</v>
      </c>
      <c r="Z2783" t="s">
        <v>6</v>
      </c>
      <c r="AA2783" t="s">
        <v>3465</v>
      </c>
      <c r="AB2783" t="s">
        <v>3465</v>
      </c>
      <c r="AC2783" t="s">
        <v>2526</v>
      </c>
    </row>
    <row r="2784" spans="1:29" x14ac:dyDescent="0.25">
      <c r="A2784" t="s">
        <v>343</v>
      </c>
      <c r="B2784">
        <v>278</v>
      </c>
      <c r="C2784" t="s">
        <v>81</v>
      </c>
      <c r="D2784">
        <v>1970</v>
      </c>
      <c r="E2784" t="s">
        <v>3485</v>
      </c>
      <c r="I2784">
        <v>27.923766000000001</v>
      </c>
      <c r="L2784">
        <v>33.523229000000001</v>
      </c>
      <c r="P2784" s="37">
        <v>8.9330000000000001E-10</v>
      </c>
      <c r="Q2784" t="s">
        <v>6</v>
      </c>
      <c r="R2784" t="s">
        <v>6</v>
      </c>
      <c r="S2784" t="s">
        <v>6</v>
      </c>
      <c r="T2784" t="s">
        <v>3105</v>
      </c>
      <c r="U2784" t="s">
        <v>6</v>
      </c>
      <c r="V2784" t="s">
        <v>6</v>
      </c>
      <c r="W2784" t="s">
        <v>2885</v>
      </c>
      <c r="X2784" t="s">
        <v>2885</v>
      </c>
      <c r="Y2784" t="s">
        <v>3464</v>
      </c>
      <c r="Z2784" t="s">
        <v>6</v>
      </c>
      <c r="AA2784" t="s">
        <v>3465</v>
      </c>
      <c r="AB2784" t="s">
        <v>3465</v>
      </c>
      <c r="AC2784" t="s">
        <v>2526</v>
      </c>
    </row>
    <row r="2785" spans="1:29" x14ac:dyDescent="0.25">
      <c r="A2785" t="s">
        <v>343</v>
      </c>
      <c r="B2785">
        <v>278</v>
      </c>
      <c r="C2785" t="s">
        <v>81</v>
      </c>
      <c r="D2785">
        <v>1971</v>
      </c>
      <c r="E2785" t="s">
        <v>3486</v>
      </c>
      <c r="I2785">
        <v>22.904209000000002</v>
      </c>
      <c r="L2785">
        <v>29.756070000000001</v>
      </c>
      <c r="P2785" s="37">
        <v>1.1909999999999999E-9</v>
      </c>
      <c r="Q2785" t="s">
        <v>6</v>
      </c>
      <c r="R2785" t="s">
        <v>6</v>
      </c>
      <c r="S2785" t="s">
        <v>6</v>
      </c>
      <c r="T2785" t="s">
        <v>3105</v>
      </c>
      <c r="U2785" t="s">
        <v>6</v>
      </c>
      <c r="V2785" t="s">
        <v>6</v>
      </c>
      <c r="W2785" t="s">
        <v>2885</v>
      </c>
      <c r="X2785" t="s">
        <v>2885</v>
      </c>
      <c r="Y2785" t="s">
        <v>3464</v>
      </c>
      <c r="Z2785" t="s">
        <v>6</v>
      </c>
      <c r="AA2785" t="s">
        <v>3465</v>
      </c>
      <c r="AB2785" t="s">
        <v>3465</v>
      </c>
      <c r="AC2785" t="s">
        <v>2526</v>
      </c>
    </row>
    <row r="2786" spans="1:29" x14ac:dyDescent="0.25">
      <c r="A2786" t="s">
        <v>343</v>
      </c>
      <c r="B2786">
        <v>278</v>
      </c>
      <c r="C2786" t="s">
        <v>81</v>
      </c>
      <c r="D2786">
        <v>1972</v>
      </c>
      <c r="E2786" t="s">
        <v>3487</v>
      </c>
      <c r="I2786">
        <v>18.786002</v>
      </c>
      <c r="L2786">
        <v>27.458053</v>
      </c>
      <c r="P2786" s="37">
        <v>1.5610000000000001E-9</v>
      </c>
      <c r="Q2786" t="s">
        <v>6</v>
      </c>
      <c r="R2786" t="s">
        <v>6</v>
      </c>
      <c r="S2786" t="s">
        <v>6</v>
      </c>
      <c r="T2786" t="s">
        <v>3105</v>
      </c>
      <c r="U2786" t="s">
        <v>6</v>
      </c>
      <c r="V2786" t="s">
        <v>6</v>
      </c>
      <c r="W2786" t="s">
        <v>2885</v>
      </c>
      <c r="X2786" t="s">
        <v>2885</v>
      </c>
      <c r="Y2786" t="s">
        <v>3464</v>
      </c>
      <c r="Z2786" t="s">
        <v>6</v>
      </c>
      <c r="AA2786" t="s">
        <v>3465</v>
      </c>
      <c r="AB2786" t="s">
        <v>3465</v>
      </c>
      <c r="AC2786" t="s">
        <v>2526</v>
      </c>
    </row>
    <row r="2787" spans="1:29" x14ac:dyDescent="0.25">
      <c r="A2787" t="s">
        <v>343</v>
      </c>
      <c r="B2787">
        <v>278</v>
      </c>
      <c r="C2787" t="s">
        <v>81</v>
      </c>
      <c r="D2787">
        <v>1973</v>
      </c>
      <c r="E2787" t="s">
        <v>3488</v>
      </c>
      <c r="I2787">
        <v>18.849467000000001</v>
      </c>
      <c r="L2787">
        <v>28.910029999999999</v>
      </c>
      <c r="P2787" s="37">
        <v>2.1090000000000001E-9</v>
      </c>
      <c r="Q2787" t="s">
        <v>6</v>
      </c>
      <c r="R2787" t="s">
        <v>6</v>
      </c>
      <c r="S2787" t="s">
        <v>6</v>
      </c>
      <c r="T2787" t="s">
        <v>3105</v>
      </c>
      <c r="U2787" t="s">
        <v>6</v>
      </c>
      <c r="V2787" t="s">
        <v>6</v>
      </c>
      <c r="W2787" t="s">
        <v>2885</v>
      </c>
      <c r="X2787" t="s">
        <v>2885</v>
      </c>
      <c r="Y2787" t="s">
        <v>3464</v>
      </c>
      <c r="Z2787" t="s">
        <v>6</v>
      </c>
      <c r="AA2787" t="s">
        <v>3465</v>
      </c>
      <c r="AB2787" t="s">
        <v>3465</v>
      </c>
      <c r="AC2787" t="s">
        <v>2526</v>
      </c>
    </row>
    <row r="2788" spans="1:29" x14ac:dyDescent="0.25">
      <c r="A2788" t="s">
        <v>343</v>
      </c>
      <c r="B2788">
        <v>278</v>
      </c>
      <c r="C2788" t="s">
        <v>81</v>
      </c>
      <c r="D2788">
        <v>1974</v>
      </c>
      <c r="E2788" t="s">
        <v>3489</v>
      </c>
      <c r="I2788">
        <v>19.445257000000002</v>
      </c>
      <c r="L2788">
        <v>34.816701999999999</v>
      </c>
      <c r="P2788" s="37">
        <v>2.7299999999999999E-9</v>
      </c>
      <c r="Q2788" t="s">
        <v>6</v>
      </c>
      <c r="R2788" t="s">
        <v>6</v>
      </c>
      <c r="S2788" t="s">
        <v>6</v>
      </c>
      <c r="T2788" t="s">
        <v>3105</v>
      </c>
      <c r="U2788" t="s">
        <v>6</v>
      </c>
      <c r="V2788" t="s">
        <v>6</v>
      </c>
      <c r="W2788" t="s">
        <v>2885</v>
      </c>
      <c r="X2788" t="s">
        <v>2885</v>
      </c>
      <c r="Y2788" t="s">
        <v>3464</v>
      </c>
      <c r="Z2788" t="s">
        <v>6</v>
      </c>
      <c r="AA2788" t="s">
        <v>3465</v>
      </c>
      <c r="AB2788" t="s">
        <v>3465</v>
      </c>
      <c r="AC2788" t="s">
        <v>2526</v>
      </c>
    </row>
    <row r="2789" spans="1:29" x14ac:dyDescent="0.25">
      <c r="A2789" t="s">
        <v>343</v>
      </c>
      <c r="B2789">
        <v>278</v>
      </c>
      <c r="C2789" t="s">
        <v>81</v>
      </c>
      <c r="D2789">
        <v>1975</v>
      </c>
      <c r="E2789" t="s">
        <v>3490</v>
      </c>
      <c r="I2789">
        <v>18.160468000000002</v>
      </c>
      <c r="L2789">
        <v>49.474741000000002</v>
      </c>
      <c r="P2789" s="37">
        <v>2.93E-9</v>
      </c>
      <c r="Q2789" t="s">
        <v>6</v>
      </c>
      <c r="R2789" t="s">
        <v>6</v>
      </c>
      <c r="S2789" t="s">
        <v>6</v>
      </c>
      <c r="T2789" t="s">
        <v>3105</v>
      </c>
      <c r="U2789" t="s">
        <v>6</v>
      </c>
      <c r="V2789" t="s">
        <v>6</v>
      </c>
      <c r="W2789" t="s">
        <v>2885</v>
      </c>
      <c r="X2789" t="s">
        <v>2885</v>
      </c>
      <c r="Y2789" t="s">
        <v>3464</v>
      </c>
      <c r="Z2789" t="s">
        <v>6</v>
      </c>
      <c r="AA2789" t="s">
        <v>3465</v>
      </c>
      <c r="AB2789" t="s">
        <v>3465</v>
      </c>
      <c r="AC2789" t="s">
        <v>2526</v>
      </c>
    </row>
    <row r="2790" spans="1:29" x14ac:dyDescent="0.25">
      <c r="A2790" t="s">
        <v>343</v>
      </c>
      <c r="B2790">
        <v>278</v>
      </c>
      <c r="C2790" t="s">
        <v>81</v>
      </c>
      <c r="D2790">
        <v>1976</v>
      </c>
      <c r="E2790" t="s">
        <v>3491</v>
      </c>
      <c r="I2790">
        <v>18.747834000000001</v>
      </c>
      <c r="L2790">
        <v>50.909666000000001</v>
      </c>
      <c r="P2790" s="37">
        <v>3.17E-9</v>
      </c>
      <c r="Q2790" t="s">
        <v>6</v>
      </c>
      <c r="R2790" t="s">
        <v>6</v>
      </c>
      <c r="S2790" t="s">
        <v>6</v>
      </c>
      <c r="T2790" t="s">
        <v>3105</v>
      </c>
      <c r="U2790" t="s">
        <v>6</v>
      </c>
      <c r="V2790" t="s">
        <v>6</v>
      </c>
      <c r="W2790" t="s">
        <v>2885</v>
      </c>
      <c r="X2790" t="s">
        <v>2885</v>
      </c>
      <c r="Y2790" t="s">
        <v>3464</v>
      </c>
      <c r="Z2790" t="s">
        <v>6</v>
      </c>
      <c r="AA2790" t="s">
        <v>3465</v>
      </c>
      <c r="AB2790" t="s">
        <v>3465</v>
      </c>
      <c r="AC2790" t="s">
        <v>2526</v>
      </c>
    </row>
    <row r="2791" spans="1:29" x14ac:dyDescent="0.25">
      <c r="A2791" t="s">
        <v>343</v>
      </c>
      <c r="B2791">
        <v>278</v>
      </c>
      <c r="C2791" t="s">
        <v>81</v>
      </c>
      <c r="D2791">
        <v>1977</v>
      </c>
      <c r="E2791" t="s">
        <v>3492</v>
      </c>
      <c r="I2791">
        <v>18.491076</v>
      </c>
      <c r="L2791">
        <v>52.425359</v>
      </c>
      <c r="P2791" s="37">
        <v>3.8279999999999996E-9</v>
      </c>
      <c r="Q2791" t="s">
        <v>6</v>
      </c>
      <c r="R2791" t="s">
        <v>6</v>
      </c>
      <c r="S2791" t="s">
        <v>6</v>
      </c>
      <c r="T2791" t="s">
        <v>3105</v>
      </c>
      <c r="U2791" t="s">
        <v>6</v>
      </c>
      <c r="V2791" t="s">
        <v>6</v>
      </c>
      <c r="W2791" t="s">
        <v>2885</v>
      </c>
      <c r="X2791" t="s">
        <v>2885</v>
      </c>
      <c r="Y2791" t="s">
        <v>3464</v>
      </c>
      <c r="Z2791" t="s">
        <v>6</v>
      </c>
      <c r="AA2791" t="s">
        <v>3465</v>
      </c>
      <c r="AB2791" t="s">
        <v>3465</v>
      </c>
      <c r="AC2791" t="s">
        <v>2526</v>
      </c>
    </row>
    <row r="2792" spans="1:29" x14ac:dyDescent="0.25">
      <c r="A2792" t="s">
        <v>343</v>
      </c>
      <c r="B2792">
        <v>278</v>
      </c>
      <c r="C2792" t="s">
        <v>81</v>
      </c>
      <c r="D2792">
        <v>1978</v>
      </c>
      <c r="E2792" t="s">
        <v>3493</v>
      </c>
      <c r="I2792">
        <v>20.934718</v>
      </c>
      <c r="L2792">
        <v>63.669747999999998</v>
      </c>
      <c r="P2792" s="37">
        <v>3.704E-9</v>
      </c>
      <c r="Q2792" t="s">
        <v>6</v>
      </c>
      <c r="R2792" t="s">
        <v>6</v>
      </c>
      <c r="S2792" t="s">
        <v>6</v>
      </c>
      <c r="T2792" t="s">
        <v>3105</v>
      </c>
      <c r="U2792" t="s">
        <v>6</v>
      </c>
      <c r="V2792" t="s">
        <v>6</v>
      </c>
      <c r="W2792" t="s">
        <v>2885</v>
      </c>
      <c r="X2792" t="s">
        <v>2885</v>
      </c>
      <c r="Y2792" t="s">
        <v>3464</v>
      </c>
      <c r="Z2792" t="s">
        <v>6</v>
      </c>
      <c r="AA2792" t="s">
        <v>3465</v>
      </c>
      <c r="AB2792" t="s">
        <v>3465</v>
      </c>
      <c r="AC2792" t="s">
        <v>2526</v>
      </c>
    </row>
    <row r="2793" spans="1:29" x14ac:dyDescent="0.25">
      <c r="A2793" t="s">
        <v>343</v>
      </c>
      <c r="B2793">
        <v>278</v>
      </c>
      <c r="C2793" t="s">
        <v>81</v>
      </c>
      <c r="D2793">
        <v>1979</v>
      </c>
      <c r="E2793" t="s">
        <v>3494</v>
      </c>
      <c r="I2793">
        <v>36.967430999999998</v>
      </c>
      <c r="L2793">
        <v>95.335935000000006</v>
      </c>
      <c r="P2793" s="37">
        <v>3.7680000000000002E-9</v>
      </c>
      <c r="Q2793" t="s">
        <v>6</v>
      </c>
      <c r="R2793" t="s">
        <v>6</v>
      </c>
      <c r="S2793" t="s">
        <v>6</v>
      </c>
      <c r="T2793" t="s">
        <v>3105</v>
      </c>
      <c r="U2793" t="s">
        <v>6</v>
      </c>
      <c r="V2793" t="s">
        <v>6</v>
      </c>
      <c r="W2793" t="s">
        <v>2885</v>
      </c>
      <c r="X2793" t="s">
        <v>2885</v>
      </c>
      <c r="Y2793" t="s">
        <v>3464</v>
      </c>
      <c r="Z2793" t="s">
        <v>6</v>
      </c>
      <c r="AA2793" t="s">
        <v>3465</v>
      </c>
      <c r="AB2793" t="s">
        <v>3465</v>
      </c>
      <c r="AC2793" t="s">
        <v>2526</v>
      </c>
    </row>
    <row r="2794" spans="1:29" x14ac:dyDescent="0.25">
      <c r="A2794" t="s">
        <v>343</v>
      </c>
      <c r="B2794">
        <v>278</v>
      </c>
      <c r="C2794" t="s">
        <v>81</v>
      </c>
      <c r="D2794">
        <v>1980</v>
      </c>
      <c r="E2794" t="s">
        <v>3495</v>
      </c>
      <c r="I2794">
        <v>37.219428999999998</v>
      </c>
      <c r="L2794">
        <v>121.42995999999999</v>
      </c>
      <c r="P2794" s="37">
        <v>5.4000000000000004E-9</v>
      </c>
      <c r="Q2794" t="s">
        <v>6</v>
      </c>
      <c r="R2794" t="s">
        <v>6</v>
      </c>
      <c r="S2794" t="s">
        <v>6</v>
      </c>
      <c r="T2794" t="s">
        <v>3105</v>
      </c>
      <c r="U2794" t="s">
        <v>6</v>
      </c>
      <c r="V2794" t="s">
        <v>6</v>
      </c>
      <c r="W2794" t="s">
        <v>2885</v>
      </c>
      <c r="X2794" t="s">
        <v>2885</v>
      </c>
      <c r="Y2794" t="s">
        <v>3464</v>
      </c>
      <c r="Z2794" t="s">
        <v>6</v>
      </c>
      <c r="AA2794" t="s">
        <v>3465</v>
      </c>
      <c r="AB2794" t="s">
        <v>3465</v>
      </c>
      <c r="AC2794" t="s">
        <v>2526</v>
      </c>
    </row>
    <row r="2795" spans="1:29" x14ac:dyDescent="0.25">
      <c r="A2795" t="s">
        <v>343</v>
      </c>
      <c r="B2795">
        <v>278</v>
      </c>
      <c r="C2795" t="s">
        <v>81</v>
      </c>
      <c r="D2795">
        <v>1981</v>
      </c>
      <c r="E2795" t="s">
        <v>3496</v>
      </c>
      <c r="I2795">
        <v>40.483428000000004</v>
      </c>
      <c r="L2795">
        <v>118.99887</v>
      </c>
      <c r="P2795" s="37">
        <v>6.356E-9</v>
      </c>
      <c r="Q2795" t="s">
        <v>6</v>
      </c>
      <c r="R2795" t="s">
        <v>6</v>
      </c>
      <c r="S2795" t="s">
        <v>6</v>
      </c>
      <c r="T2795" t="s">
        <v>3105</v>
      </c>
      <c r="U2795" t="s">
        <v>6</v>
      </c>
      <c r="V2795" t="s">
        <v>6</v>
      </c>
      <c r="W2795" t="s">
        <v>2885</v>
      </c>
      <c r="X2795" t="s">
        <v>2885</v>
      </c>
      <c r="Y2795" t="s">
        <v>3464</v>
      </c>
      <c r="Z2795" t="s">
        <v>6</v>
      </c>
      <c r="AA2795" t="s">
        <v>3465</v>
      </c>
      <c r="AB2795" t="s">
        <v>3465</v>
      </c>
      <c r="AC2795" t="s">
        <v>2526</v>
      </c>
    </row>
    <row r="2796" spans="1:29" x14ac:dyDescent="0.25">
      <c r="A2796" t="s">
        <v>343</v>
      </c>
      <c r="B2796">
        <v>278</v>
      </c>
      <c r="C2796" t="s">
        <v>81</v>
      </c>
      <c r="D2796">
        <v>1982</v>
      </c>
      <c r="E2796" t="s">
        <v>3497</v>
      </c>
      <c r="I2796">
        <v>42.554780000000001</v>
      </c>
      <c r="L2796">
        <v>126.52855</v>
      </c>
      <c r="P2796" s="37">
        <v>7.3600000000000002E-9</v>
      </c>
      <c r="Q2796" t="s">
        <v>6</v>
      </c>
      <c r="R2796" t="s">
        <v>6</v>
      </c>
      <c r="S2796" t="s">
        <v>6</v>
      </c>
      <c r="T2796" t="s">
        <v>3105</v>
      </c>
      <c r="U2796" t="s">
        <v>6</v>
      </c>
      <c r="V2796" t="s">
        <v>6</v>
      </c>
      <c r="W2796" t="s">
        <v>2885</v>
      </c>
      <c r="X2796" t="s">
        <v>2885</v>
      </c>
      <c r="Y2796" t="s">
        <v>3464</v>
      </c>
      <c r="Z2796" t="s">
        <v>6</v>
      </c>
      <c r="AA2796" t="s">
        <v>3465</v>
      </c>
      <c r="AB2796" t="s">
        <v>3465</v>
      </c>
      <c r="AC2796" t="s">
        <v>2526</v>
      </c>
    </row>
    <row r="2797" spans="1:29" x14ac:dyDescent="0.25">
      <c r="A2797" t="s">
        <v>343</v>
      </c>
      <c r="B2797">
        <v>278</v>
      </c>
      <c r="C2797" t="s">
        <v>81</v>
      </c>
      <c r="D2797">
        <v>1983</v>
      </c>
      <c r="E2797" t="s">
        <v>3498</v>
      </c>
      <c r="I2797">
        <v>21.577698999999999</v>
      </c>
      <c r="L2797">
        <v>166.35374999999999</v>
      </c>
      <c r="P2797" s="37">
        <v>8.5459999999999992E-9</v>
      </c>
      <c r="Q2797" t="s">
        <v>6</v>
      </c>
      <c r="R2797" t="s">
        <v>6</v>
      </c>
      <c r="S2797" t="s">
        <v>6</v>
      </c>
      <c r="T2797" t="s">
        <v>3105</v>
      </c>
      <c r="U2797" t="s">
        <v>6</v>
      </c>
      <c r="V2797" t="s">
        <v>6</v>
      </c>
      <c r="W2797" t="s">
        <v>2885</v>
      </c>
      <c r="X2797" t="s">
        <v>2885</v>
      </c>
      <c r="Y2797" t="s">
        <v>3464</v>
      </c>
      <c r="Z2797" t="s">
        <v>6</v>
      </c>
      <c r="AA2797" t="s">
        <v>3465</v>
      </c>
      <c r="AB2797" t="s">
        <v>3465</v>
      </c>
      <c r="AC2797" t="s">
        <v>2526</v>
      </c>
    </row>
    <row r="2798" spans="1:29" x14ac:dyDescent="0.25">
      <c r="A2798" t="s">
        <v>343</v>
      </c>
      <c r="B2798">
        <v>278</v>
      </c>
      <c r="C2798" t="s">
        <v>81</v>
      </c>
      <c r="D2798">
        <v>1984</v>
      </c>
      <c r="E2798" t="s">
        <v>3499</v>
      </c>
      <c r="I2798">
        <v>13.524977</v>
      </c>
      <c r="L2798">
        <v>154.87074000000001</v>
      </c>
      <c r="P2798" s="37">
        <v>1.1690000000000001E-8</v>
      </c>
      <c r="Q2798" t="s">
        <v>6</v>
      </c>
      <c r="R2798" t="s">
        <v>6</v>
      </c>
      <c r="S2798" t="s">
        <v>6</v>
      </c>
      <c r="T2798" t="s">
        <v>3105</v>
      </c>
      <c r="U2798" t="s">
        <v>6</v>
      </c>
      <c r="V2798" t="s">
        <v>6</v>
      </c>
      <c r="W2798" t="s">
        <v>2885</v>
      </c>
      <c r="X2798" t="s">
        <v>2885</v>
      </c>
      <c r="Y2798" t="s">
        <v>3464</v>
      </c>
      <c r="Z2798" t="s">
        <v>6</v>
      </c>
      <c r="AA2798" t="s">
        <v>3465</v>
      </c>
      <c r="AB2798" t="s">
        <v>3465</v>
      </c>
      <c r="AC2798" t="s">
        <v>2526</v>
      </c>
    </row>
    <row r="2799" spans="1:29" x14ac:dyDescent="0.25">
      <c r="A2799" t="s">
        <v>343</v>
      </c>
      <c r="B2799">
        <v>278</v>
      </c>
      <c r="C2799" t="s">
        <v>81</v>
      </c>
      <c r="D2799">
        <v>1985</v>
      </c>
      <c r="E2799" t="s">
        <v>3500</v>
      </c>
      <c r="I2799">
        <v>12.472633999999999</v>
      </c>
      <c r="L2799">
        <v>170.32839999999999</v>
      </c>
      <c r="P2799" s="37">
        <v>2.9959999999999998E-8</v>
      </c>
      <c r="Q2799" t="s">
        <v>6</v>
      </c>
      <c r="R2799" t="s">
        <v>6</v>
      </c>
      <c r="S2799" t="s">
        <v>6</v>
      </c>
      <c r="T2799" t="s">
        <v>3105</v>
      </c>
      <c r="U2799" t="s">
        <v>6</v>
      </c>
      <c r="V2799" t="s">
        <v>6</v>
      </c>
      <c r="W2799" t="s">
        <v>2885</v>
      </c>
      <c r="X2799" t="s">
        <v>2885</v>
      </c>
      <c r="Y2799" t="s">
        <v>3464</v>
      </c>
      <c r="Z2799" t="s">
        <v>6</v>
      </c>
      <c r="AA2799" t="s">
        <v>3465</v>
      </c>
      <c r="AB2799" t="s">
        <v>3465</v>
      </c>
      <c r="AC2799" t="s">
        <v>2526</v>
      </c>
    </row>
    <row r="2800" spans="1:29" x14ac:dyDescent="0.25">
      <c r="A2800" t="s">
        <v>343</v>
      </c>
      <c r="B2800">
        <v>278</v>
      </c>
      <c r="C2800" t="s">
        <v>81</v>
      </c>
      <c r="D2800">
        <v>1986</v>
      </c>
      <c r="E2800" t="s">
        <v>3501</v>
      </c>
      <c r="I2800">
        <v>12.512662000000001</v>
      </c>
      <c r="L2800">
        <v>124.29938</v>
      </c>
      <c r="P2800" s="37">
        <v>1.131E-7</v>
      </c>
      <c r="Q2800" t="s">
        <v>6</v>
      </c>
      <c r="R2800" t="s">
        <v>6</v>
      </c>
      <c r="S2800" t="s">
        <v>6</v>
      </c>
      <c r="T2800" t="s">
        <v>3105</v>
      </c>
      <c r="U2800" t="s">
        <v>6</v>
      </c>
      <c r="V2800" t="s">
        <v>6</v>
      </c>
      <c r="W2800" t="s">
        <v>2885</v>
      </c>
      <c r="X2800" t="s">
        <v>2885</v>
      </c>
      <c r="Y2800" t="s">
        <v>3464</v>
      </c>
      <c r="Z2800" t="s">
        <v>6</v>
      </c>
      <c r="AA2800" t="s">
        <v>3465</v>
      </c>
      <c r="AB2800" t="s">
        <v>3465</v>
      </c>
      <c r="AC2800" t="s">
        <v>2526</v>
      </c>
    </row>
    <row r="2801" spans="1:29" x14ac:dyDescent="0.25">
      <c r="A2801" t="s">
        <v>343</v>
      </c>
      <c r="B2801">
        <v>278</v>
      </c>
      <c r="C2801" t="s">
        <v>81</v>
      </c>
      <c r="D2801">
        <v>1987</v>
      </c>
      <c r="E2801" t="s">
        <v>3502</v>
      </c>
      <c r="I2801">
        <v>10.125972000000001</v>
      </c>
      <c r="L2801">
        <v>207.63228000000001</v>
      </c>
      <c r="P2801" s="37">
        <v>6.9989999999999996E-7</v>
      </c>
      <c r="Q2801" t="s">
        <v>6</v>
      </c>
      <c r="R2801" t="s">
        <v>6</v>
      </c>
      <c r="S2801" t="s">
        <v>6</v>
      </c>
      <c r="T2801" t="s">
        <v>3105</v>
      </c>
      <c r="U2801" t="s">
        <v>6</v>
      </c>
      <c r="V2801" t="s">
        <v>6</v>
      </c>
      <c r="W2801" t="s">
        <v>2885</v>
      </c>
      <c r="X2801" t="s">
        <v>2885</v>
      </c>
      <c r="Y2801" t="s">
        <v>3464</v>
      </c>
      <c r="Z2801" t="s">
        <v>6</v>
      </c>
      <c r="AA2801" t="s">
        <v>3465</v>
      </c>
      <c r="AB2801" t="s">
        <v>3465</v>
      </c>
      <c r="AC2801" t="s">
        <v>2526</v>
      </c>
    </row>
    <row r="2802" spans="1:29" x14ac:dyDescent="0.25">
      <c r="A2802" t="s">
        <v>343</v>
      </c>
      <c r="B2802">
        <v>278</v>
      </c>
      <c r="C2802" t="s">
        <v>81</v>
      </c>
      <c r="D2802">
        <v>1988</v>
      </c>
      <c r="E2802" t="s">
        <v>3503</v>
      </c>
      <c r="I2802">
        <v>11.966975</v>
      </c>
      <c r="L2802">
        <v>489.30378000000002</v>
      </c>
      <c r="P2802">
        <v>8.0890000000000006E-5</v>
      </c>
      <c r="Q2802" t="s">
        <v>6</v>
      </c>
      <c r="R2802" t="s">
        <v>6</v>
      </c>
      <c r="S2802" t="s">
        <v>6</v>
      </c>
      <c r="T2802" t="s">
        <v>3105</v>
      </c>
      <c r="U2802" t="s">
        <v>6</v>
      </c>
      <c r="V2802" t="s">
        <v>6</v>
      </c>
      <c r="W2802" t="s">
        <v>2885</v>
      </c>
      <c r="X2802" t="s">
        <v>2885</v>
      </c>
      <c r="Y2802" t="s">
        <v>3464</v>
      </c>
      <c r="Z2802" t="s">
        <v>6</v>
      </c>
      <c r="AA2802" t="s">
        <v>3465</v>
      </c>
      <c r="AB2802" t="s">
        <v>3465</v>
      </c>
      <c r="AC2802" t="s">
        <v>2526</v>
      </c>
    </row>
    <row r="2803" spans="1:29" x14ac:dyDescent="0.25">
      <c r="A2803" t="s">
        <v>343</v>
      </c>
      <c r="B2803">
        <v>278</v>
      </c>
      <c r="C2803" t="s">
        <v>81</v>
      </c>
      <c r="D2803">
        <v>1989</v>
      </c>
      <c r="E2803" t="s">
        <v>3504</v>
      </c>
      <c r="I2803">
        <v>5.1112951000000004</v>
      </c>
      <c r="L2803">
        <v>370.57312000000002</v>
      </c>
      <c r="P2803">
        <v>6.7497599999999996E-3</v>
      </c>
      <c r="Q2803" t="s">
        <v>6</v>
      </c>
      <c r="R2803" t="s">
        <v>6</v>
      </c>
      <c r="S2803" t="s">
        <v>6</v>
      </c>
      <c r="T2803" t="s">
        <v>3105</v>
      </c>
      <c r="U2803" t="s">
        <v>6</v>
      </c>
      <c r="V2803" t="s">
        <v>6</v>
      </c>
      <c r="W2803" t="s">
        <v>2885</v>
      </c>
      <c r="X2803" t="s">
        <v>2885</v>
      </c>
      <c r="Y2803" t="s">
        <v>3464</v>
      </c>
      <c r="Z2803" t="s">
        <v>6</v>
      </c>
      <c r="AA2803" t="s">
        <v>3465</v>
      </c>
      <c r="AB2803" t="s">
        <v>3465</v>
      </c>
      <c r="AC2803" t="s">
        <v>2526</v>
      </c>
    </row>
    <row r="2804" spans="1:29" x14ac:dyDescent="0.25">
      <c r="A2804" t="s">
        <v>343</v>
      </c>
      <c r="B2804">
        <v>278</v>
      </c>
      <c r="C2804" t="s">
        <v>81</v>
      </c>
      <c r="D2804">
        <v>1990</v>
      </c>
      <c r="E2804" t="s">
        <v>3505</v>
      </c>
      <c r="I2804">
        <v>11.000669</v>
      </c>
      <c r="L2804">
        <v>1624.2502999999999</v>
      </c>
      <c r="P2804">
        <v>0.51921207999999996</v>
      </c>
      <c r="Q2804" t="s">
        <v>6</v>
      </c>
      <c r="R2804" t="s">
        <v>6</v>
      </c>
      <c r="S2804" t="s">
        <v>6</v>
      </c>
      <c r="T2804" t="s">
        <v>3105</v>
      </c>
      <c r="U2804" t="s">
        <v>6</v>
      </c>
      <c r="V2804" t="s">
        <v>6</v>
      </c>
      <c r="W2804" t="s">
        <v>2885</v>
      </c>
      <c r="X2804" t="s">
        <v>2885</v>
      </c>
      <c r="Y2804" t="s">
        <v>3464</v>
      </c>
      <c r="Z2804" t="s">
        <v>6</v>
      </c>
      <c r="AA2804" t="s">
        <v>3465</v>
      </c>
      <c r="AB2804" t="s">
        <v>3465</v>
      </c>
      <c r="AC2804" t="s">
        <v>2526</v>
      </c>
    </row>
    <row r="2805" spans="1:29" x14ac:dyDescent="0.25">
      <c r="A2805" t="s">
        <v>343</v>
      </c>
      <c r="B2805">
        <v>278</v>
      </c>
      <c r="C2805" t="s">
        <v>81</v>
      </c>
      <c r="D2805">
        <v>1991</v>
      </c>
      <c r="E2805" t="s">
        <v>3506</v>
      </c>
      <c r="I2805">
        <v>7.1214073000000004</v>
      </c>
      <c r="L2805">
        <v>258.37518</v>
      </c>
      <c r="P2805">
        <v>15.706165</v>
      </c>
      <c r="Q2805" t="s">
        <v>6</v>
      </c>
      <c r="R2805" t="s">
        <v>6</v>
      </c>
      <c r="S2805" t="s">
        <v>6</v>
      </c>
      <c r="T2805" t="s">
        <v>3105</v>
      </c>
      <c r="U2805" t="s">
        <v>6</v>
      </c>
      <c r="V2805" t="s">
        <v>6</v>
      </c>
      <c r="W2805" t="s">
        <v>2885</v>
      </c>
      <c r="X2805" t="s">
        <v>2885</v>
      </c>
      <c r="Y2805" t="s">
        <v>3464</v>
      </c>
      <c r="Z2805" t="s">
        <v>6</v>
      </c>
      <c r="AA2805" t="s">
        <v>3465</v>
      </c>
      <c r="AB2805" t="s">
        <v>3465</v>
      </c>
      <c r="AC2805" t="s">
        <v>2526</v>
      </c>
    </row>
    <row r="2806" spans="1:29" x14ac:dyDescent="0.25">
      <c r="A2806" t="s">
        <v>343</v>
      </c>
      <c r="B2806">
        <v>278</v>
      </c>
      <c r="C2806" t="s">
        <v>81</v>
      </c>
      <c r="D2806">
        <v>1992</v>
      </c>
      <c r="E2806" t="s">
        <v>3507</v>
      </c>
      <c r="I2806">
        <v>10.452761000000001</v>
      </c>
      <c r="L2806">
        <v>346.65199999999999</v>
      </c>
      <c r="P2806">
        <v>19.470452999999999</v>
      </c>
      <c r="Q2806" t="s">
        <v>6</v>
      </c>
      <c r="R2806" t="s">
        <v>6</v>
      </c>
      <c r="S2806" t="s">
        <v>6</v>
      </c>
      <c r="T2806" t="s">
        <v>3105</v>
      </c>
      <c r="U2806" t="s">
        <v>6</v>
      </c>
      <c r="V2806" t="s">
        <v>6</v>
      </c>
      <c r="W2806" t="s">
        <v>2885</v>
      </c>
      <c r="X2806" t="s">
        <v>2885</v>
      </c>
      <c r="Y2806" t="s">
        <v>3464</v>
      </c>
      <c r="Z2806" t="s">
        <v>6</v>
      </c>
      <c r="AA2806" t="s">
        <v>3465</v>
      </c>
      <c r="AB2806" t="s">
        <v>3465</v>
      </c>
      <c r="AC2806" t="s">
        <v>2526</v>
      </c>
    </row>
    <row r="2807" spans="1:29" x14ac:dyDescent="0.25">
      <c r="A2807" t="s">
        <v>343</v>
      </c>
      <c r="B2807">
        <v>278</v>
      </c>
      <c r="C2807" t="s">
        <v>81</v>
      </c>
      <c r="D2807">
        <v>1993</v>
      </c>
      <c r="E2807" t="s">
        <v>3508</v>
      </c>
      <c r="I2807">
        <v>13.051828</v>
      </c>
      <c r="L2807">
        <v>348.35678000000001</v>
      </c>
      <c r="P2807">
        <v>23.364543000000001</v>
      </c>
      <c r="Q2807" t="s">
        <v>6</v>
      </c>
      <c r="R2807" t="s">
        <v>6</v>
      </c>
      <c r="S2807" t="s">
        <v>6</v>
      </c>
      <c r="T2807" t="s">
        <v>3105</v>
      </c>
      <c r="U2807" t="s">
        <v>6</v>
      </c>
      <c r="V2807" t="s">
        <v>6</v>
      </c>
      <c r="W2807" t="s">
        <v>2885</v>
      </c>
      <c r="X2807" t="s">
        <v>2885</v>
      </c>
      <c r="Y2807" t="s">
        <v>3464</v>
      </c>
      <c r="Z2807" t="s">
        <v>6</v>
      </c>
      <c r="AA2807" t="s">
        <v>3465</v>
      </c>
      <c r="AB2807" t="s">
        <v>3465</v>
      </c>
      <c r="AC2807" t="s">
        <v>2526</v>
      </c>
    </row>
    <row r="2808" spans="1:29" x14ac:dyDescent="0.25">
      <c r="A2808" t="s">
        <v>343</v>
      </c>
      <c r="B2808">
        <v>278</v>
      </c>
      <c r="C2808" t="s">
        <v>81</v>
      </c>
      <c r="D2808">
        <v>1994</v>
      </c>
      <c r="E2808" t="s">
        <v>3509</v>
      </c>
      <c r="I2808">
        <v>15.698786999999999</v>
      </c>
      <c r="L2808">
        <v>345.98329999999999</v>
      </c>
      <c r="P2808">
        <v>25.960604</v>
      </c>
      <c r="Q2808" t="s">
        <v>6</v>
      </c>
      <c r="R2808" t="s">
        <v>6</v>
      </c>
      <c r="S2808" t="s">
        <v>6</v>
      </c>
      <c r="T2808" t="s">
        <v>3105</v>
      </c>
      <c r="U2808" t="s">
        <v>6</v>
      </c>
      <c r="V2808" t="s">
        <v>6</v>
      </c>
      <c r="W2808" t="s">
        <v>2885</v>
      </c>
      <c r="X2808" t="s">
        <v>2885</v>
      </c>
      <c r="Y2808" t="s">
        <v>3464</v>
      </c>
      <c r="Z2808" t="s">
        <v>6</v>
      </c>
      <c r="AA2808" t="s">
        <v>3465</v>
      </c>
      <c r="AB2808" t="s">
        <v>3465</v>
      </c>
      <c r="AC2808" t="s">
        <v>2526</v>
      </c>
    </row>
    <row r="2809" spans="1:29" x14ac:dyDescent="0.25">
      <c r="A2809" t="s">
        <v>343</v>
      </c>
      <c r="B2809">
        <v>278</v>
      </c>
      <c r="C2809" t="s">
        <v>81</v>
      </c>
      <c r="D2809">
        <v>1995</v>
      </c>
      <c r="E2809" t="s">
        <v>3510</v>
      </c>
      <c r="I2809">
        <v>16.547063000000001</v>
      </c>
      <c r="L2809">
        <v>280.66086000000001</v>
      </c>
      <c r="P2809">
        <v>31.177738999999999</v>
      </c>
      <c r="Q2809" t="s">
        <v>6</v>
      </c>
      <c r="R2809" t="s">
        <v>6</v>
      </c>
      <c r="S2809" t="s">
        <v>6</v>
      </c>
      <c r="T2809" t="s">
        <v>3105</v>
      </c>
      <c r="U2809" t="s">
        <v>6</v>
      </c>
      <c r="V2809" t="s">
        <v>6</v>
      </c>
      <c r="W2809" t="s">
        <v>2885</v>
      </c>
      <c r="X2809" t="s">
        <v>2885</v>
      </c>
      <c r="Y2809" t="s">
        <v>3464</v>
      </c>
      <c r="Z2809" t="s">
        <v>6</v>
      </c>
      <c r="AA2809" t="s">
        <v>3465</v>
      </c>
      <c r="AB2809" t="s">
        <v>3465</v>
      </c>
      <c r="AC2809" t="s">
        <v>2526</v>
      </c>
    </row>
    <row r="2810" spans="1:29" x14ac:dyDescent="0.25">
      <c r="A2810" t="s">
        <v>343</v>
      </c>
      <c r="B2810">
        <v>278</v>
      </c>
      <c r="C2810" t="s">
        <v>81</v>
      </c>
      <c r="D2810">
        <v>1996</v>
      </c>
      <c r="E2810" t="s">
        <v>3511</v>
      </c>
      <c r="I2810">
        <v>12.866244</v>
      </c>
      <c r="L2810">
        <v>173.57877999999999</v>
      </c>
      <c r="P2810">
        <v>36.340947999999997</v>
      </c>
      <c r="Q2810" t="s">
        <v>6</v>
      </c>
      <c r="R2810" t="s">
        <v>6</v>
      </c>
      <c r="S2810" t="s">
        <v>6</v>
      </c>
      <c r="T2810" t="s">
        <v>3105</v>
      </c>
      <c r="U2810" t="s">
        <v>6</v>
      </c>
      <c r="V2810" t="s">
        <v>6</v>
      </c>
      <c r="W2810" t="s">
        <v>2885</v>
      </c>
      <c r="X2810" t="s">
        <v>2885</v>
      </c>
      <c r="Y2810" t="s">
        <v>3464</v>
      </c>
      <c r="Z2810" t="s">
        <v>6</v>
      </c>
      <c r="AA2810" t="s">
        <v>3465</v>
      </c>
      <c r="AB2810" t="s">
        <v>3465</v>
      </c>
      <c r="AC2810" t="s">
        <v>2526</v>
      </c>
    </row>
    <row r="2811" spans="1:29" x14ac:dyDescent="0.25">
      <c r="A2811" t="s">
        <v>343</v>
      </c>
      <c r="B2811">
        <v>278</v>
      </c>
      <c r="C2811" t="s">
        <v>81</v>
      </c>
      <c r="D2811">
        <v>1997</v>
      </c>
      <c r="E2811" t="s">
        <v>3512</v>
      </c>
      <c r="I2811">
        <v>16.171557</v>
      </c>
      <c r="L2811">
        <v>174.05342999999999</v>
      </c>
      <c r="N2811">
        <v>86.404579999999996</v>
      </c>
      <c r="O2811">
        <v>86.404579999999996</v>
      </c>
      <c r="P2811">
        <v>41.476833999999997</v>
      </c>
      <c r="Q2811" t="s">
        <v>6</v>
      </c>
      <c r="R2811" t="s">
        <v>6</v>
      </c>
      <c r="S2811" t="s">
        <v>6</v>
      </c>
      <c r="T2811" t="s">
        <v>3105</v>
      </c>
      <c r="U2811" t="s">
        <v>6</v>
      </c>
      <c r="V2811" t="s">
        <v>6</v>
      </c>
      <c r="W2811" t="s">
        <v>2885</v>
      </c>
      <c r="X2811" t="s">
        <v>2885</v>
      </c>
      <c r="Y2811" t="s">
        <v>3464</v>
      </c>
      <c r="Z2811" t="s">
        <v>6</v>
      </c>
      <c r="AA2811" t="s">
        <v>3465</v>
      </c>
      <c r="AB2811" t="s">
        <v>3465</v>
      </c>
      <c r="AC2811" t="s">
        <v>2526</v>
      </c>
    </row>
    <row r="2812" spans="1:29" x14ac:dyDescent="0.25">
      <c r="A2812" t="s">
        <v>343</v>
      </c>
      <c r="B2812">
        <v>278</v>
      </c>
      <c r="C2812" t="s">
        <v>81</v>
      </c>
      <c r="D2812">
        <v>1998</v>
      </c>
      <c r="E2812" t="s">
        <v>3513</v>
      </c>
      <c r="I2812">
        <v>19.807077</v>
      </c>
      <c r="L2812">
        <v>169.22627</v>
      </c>
      <c r="N2812">
        <v>86.469963000000007</v>
      </c>
      <c r="O2812">
        <v>86.469963000000007</v>
      </c>
      <c r="P2812">
        <v>49.050860999999998</v>
      </c>
      <c r="Q2812" t="s">
        <v>6</v>
      </c>
      <c r="R2812" t="s">
        <v>6</v>
      </c>
      <c r="S2812" t="s">
        <v>6</v>
      </c>
      <c r="T2812" t="s">
        <v>3105</v>
      </c>
      <c r="U2812" t="s">
        <v>6</v>
      </c>
      <c r="V2812" t="s">
        <v>6</v>
      </c>
      <c r="W2812" t="s">
        <v>2885</v>
      </c>
      <c r="X2812" t="s">
        <v>2885</v>
      </c>
      <c r="Y2812" t="s">
        <v>3464</v>
      </c>
      <c r="Z2812" t="s">
        <v>6</v>
      </c>
      <c r="AA2812" t="s">
        <v>3465</v>
      </c>
      <c r="AB2812" t="s">
        <v>3465</v>
      </c>
      <c r="AC2812" t="s">
        <v>2526</v>
      </c>
    </row>
    <row r="2813" spans="1:29" x14ac:dyDescent="0.25">
      <c r="A2813" t="s">
        <v>343</v>
      </c>
      <c r="B2813">
        <v>278</v>
      </c>
      <c r="C2813" t="s">
        <v>81</v>
      </c>
      <c r="D2813">
        <v>1999</v>
      </c>
      <c r="E2813" t="s">
        <v>3514</v>
      </c>
      <c r="I2813">
        <v>23.141114999999999</v>
      </c>
      <c r="L2813">
        <v>157.53398999999999</v>
      </c>
      <c r="N2813">
        <v>99.826428000000007</v>
      </c>
      <c r="O2813">
        <v>99.826428000000007</v>
      </c>
      <c r="P2813">
        <v>57.346027999999997</v>
      </c>
      <c r="Q2813" t="s">
        <v>6</v>
      </c>
      <c r="R2813" t="s">
        <v>6</v>
      </c>
      <c r="S2813" t="s">
        <v>6</v>
      </c>
      <c r="T2813" t="s">
        <v>3105</v>
      </c>
      <c r="U2813" t="s">
        <v>6</v>
      </c>
      <c r="V2813" t="s">
        <v>6</v>
      </c>
      <c r="W2813" t="s">
        <v>2885</v>
      </c>
      <c r="X2813" t="s">
        <v>2885</v>
      </c>
      <c r="Y2813" t="s">
        <v>3464</v>
      </c>
      <c r="Z2813" t="s">
        <v>6</v>
      </c>
      <c r="AA2813" t="s">
        <v>3465</v>
      </c>
      <c r="AB2813" t="s">
        <v>3465</v>
      </c>
      <c r="AC2813" t="s">
        <v>2526</v>
      </c>
    </row>
    <row r="2814" spans="1:29" x14ac:dyDescent="0.25">
      <c r="A2814" t="s">
        <v>343</v>
      </c>
      <c r="B2814">
        <v>278</v>
      </c>
      <c r="C2814" t="s">
        <v>81</v>
      </c>
      <c r="D2814">
        <v>2000</v>
      </c>
      <c r="E2814" t="s">
        <v>3515</v>
      </c>
      <c r="I2814">
        <v>23.515346999999998</v>
      </c>
      <c r="L2814">
        <v>152.35659999999999</v>
      </c>
      <c r="N2814">
        <v>95.219354999999993</v>
      </c>
      <c r="O2814">
        <v>95.219354999999993</v>
      </c>
      <c r="P2814">
        <v>64.812004999999999</v>
      </c>
      <c r="Q2814" t="s">
        <v>6</v>
      </c>
      <c r="R2814" t="s">
        <v>6</v>
      </c>
      <c r="S2814" t="s">
        <v>6</v>
      </c>
      <c r="T2814" t="s">
        <v>3105</v>
      </c>
      <c r="U2814" t="s">
        <v>6</v>
      </c>
      <c r="V2814" t="s">
        <v>6</v>
      </c>
      <c r="W2814" t="s">
        <v>2885</v>
      </c>
      <c r="X2814" t="s">
        <v>2885</v>
      </c>
      <c r="Y2814" t="s">
        <v>3464</v>
      </c>
      <c r="Z2814" t="s">
        <v>6</v>
      </c>
      <c r="AA2814" t="s">
        <v>3465</v>
      </c>
      <c r="AB2814" t="s">
        <v>3465</v>
      </c>
      <c r="AC2814" t="s">
        <v>2526</v>
      </c>
    </row>
    <row r="2815" spans="1:29" x14ac:dyDescent="0.25">
      <c r="A2815" t="s">
        <v>343</v>
      </c>
      <c r="B2815">
        <v>278</v>
      </c>
      <c r="C2815" t="s">
        <v>81</v>
      </c>
      <c r="D2815">
        <v>2001</v>
      </c>
      <c r="E2815" t="s">
        <v>3516</v>
      </c>
      <c r="I2815">
        <v>13.670671</v>
      </c>
      <c r="J2815">
        <v>7.0564052999999998</v>
      </c>
      <c r="K2815">
        <v>6.6142652999999996</v>
      </c>
      <c r="L2815">
        <v>163.81703999999999</v>
      </c>
      <c r="N2815">
        <v>87.475545999999994</v>
      </c>
      <c r="O2815">
        <v>87.475545999999994</v>
      </c>
      <c r="P2815">
        <v>71.563317999999995</v>
      </c>
      <c r="Q2815" t="s">
        <v>6</v>
      </c>
      <c r="R2815" t="s">
        <v>6</v>
      </c>
      <c r="S2815" t="s">
        <v>6</v>
      </c>
      <c r="T2815" t="s">
        <v>3105</v>
      </c>
      <c r="U2815" t="s">
        <v>6</v>
      </c>
      <c r="V2815" t="s">
        <v>6</v>
      </c>
      <c r="W2815" t="s">
        <v>2885</v>
      </c>
      <c r="X2815" t="s">
        <v>2885</v>
      </c>
      <c r="Y2815" t="s">
        <v>3464</v>
      </c>
      <c r="Z2815" t="s">
        <v>6</v>
      </c>
      <c r="AA2815" t="s">
        <v>3465</v>
      </c>
      <c r="AB2815" t="s">
        <v>3465</v>
      </c>
      <c r="AC2815" t="s">
        <v>2526</v>
      </c>
    </row>
    <row r="2816" spans="1:29" x14ac:dyDescent="0.25">
      <c r="A2816" t="s">
        <v>343</v>
      </c>
      <c r="B2816">
        <v>278</v>
      </c>
      <c r="C2816" t="s">
        <v>81</v>
      </c>
      <c r="D2816">
        <v>2002</v>
      </c>
      <c r="E2816" t="s">
        <v>3517</v>
      </c>
      <c r="I2816">
        <v>15.082547</v>
      </c>
      <c r="J2816">
        <v>9.4530799999999999</v>
      </c>
      <c r="K2816">
        <v>5.6294668000000003</v>
      </c>
      <c r="L2816">
        <v>168.56594000000001</v>
      </c>
      <c r="N2816">
        <v>110.38549</v>
      </c>
      <c r="O2816">
        <v>110.38549</v>
      </c>
      <c r="P2816">
        <v>74.445036000000002</v>
      </c>
      <c r="Q2816" t="s">
        <v>6</v>
      </c>
      <c r="R2816" t="s">
        <v>6</v>
      </c>
      <c r="S2816" t="s">
        <v>6</v>
      </c>
      <c r="T2816" t="s">
        <v>3105</v>
      </c>
      <c r="U2816" t="s">
        <v>6</v>
      </c>
      <c r="V2816" t="s">
        <v>6</v>
      </c>
      <c r="W2816" t="s">
        <v>2885</v>
      </c>
      <c r="X2816" t="s">
        <v>2885</v>
      </c>
      <c r="Y2816" t="s">
        <v>3464</v>
      </c>
      <c r="Z2816" t="s">
        <v>6</v>
      </c>
      <c r="AA2816" t="s">
        <v>3465</v>
      </c>
      <c r="AB2816" t="s">
        <v>3465</v>
      </c>
      <c r="AC2816" t="s">
        <v>2526</v>
      </c>
    </row>
    <row r="2817" spans="1:29" x14ac:dyDescent="0.25">
      <c r="A2817" t="s">
        <v>343</v>
      </c>
      <c r="B2817">
        <v>278</v>
      </c>
      <c r="C2817" t="s">
        <v>81</v>
      </c>
      <c r="D2817">
        <v>2003</v>
      </c>
      <c r="E2817" t="s">
        <v>3518</v>
      </c>
      <c r="I2817">
        <v>17.631392999999999</v>
      </c>
      <c r="J2817">
        <v>9.3759733000000001</v>
      </c>
      <c r="K2817">
        <v>8.2554195999999997</v>
      </c>
      <c r="L2817">
        <v>170.97521</v>
      </c>
      <c r="N2817">
        <v>109.54021</v>
      </c>
      <c r="O2817">
        <v>109.54021</v>
      </c>
      <c r="P2817">
        <v>80.390359000000004</v>
      </c>
      <c r="Q2817" t="s">
        <v>6</v>
      </c>
      <c r="R2817" t="s">
        <v>6</v>
      </c>
      <c r="S2817" t="s">
        <v>6</v>
      </c>
      <c r="T2817" t="s">
        <v>3105</v>
      </c>
      <c r="U2817" t="s">
        <v>6</v>
      </c>
      <c r="V2817" t="s">
        <v>6</v>
      </c>
      <c r="W2817" t="s">
        <v>2885</v>
      </c>
      <c r="X2817" t="s">
        <v>2885</v>
      </c>
      <c r="Y2817" t="s">
        <v>3464</v>
      </c>
      <c r="Z2817" t="s">
        <v>6</v>
      </c>
      <c r="AA2817" t="s">
        <v>3465</v>
      </c>
      <c r="AB2817" t="s">
        <v>3465</v>
      </c>
      <c r="AC2817" t="s">
        <v>2526</v>
      </c>
    </row>
    <row r="2818" spans="1:29" x14ac:dyDescent="0.25">
      <c r="A2818" t="s">
        <v>343</v>
      </c>
      <c r="B2818">
        <v>278</v>
      </c>
      <c r="C2818" t="s">
        <v>81</v>
      </c>
      <c r="D2818">
        <v>2004</v>
      </c>
      <c r="E2818" t="s">
        <v>3519</v>
      </c>
      <c r="I2818">
        <v>19.578726</v>
      </c>
      <c r="J2818">
        <v>11.205793999999999</v>
      </c>
      <c r="K2818">
        <v>8.3729315</v>
      </c>
      <c r="L2818">
        <v>124.96006</v>
      </c>
      <c r="N2818">
        <v>84.047522000000001</v>
      </c>
      <c r="O2818">
        <v>84.047522000000001</v>
      </c>
      <c r="P2818">
        <v>92.323401000000004</v>
      </c>
      <c r="Q2818" t="s">
        <v>6</v>
      </c>
      <c r="R2818" t="s">
        <v>6</v>
      </c>
      <c r="S2818" t="s">
        <v>6</v>
      </c>
      <c r="T2818" t="s">
        <v>3105</v>
      </c>
      <c r="U2818" t="s">
        <v>6</v>
      </c>
      <c r="V2818" t="s">
        <v>6</v>
      </c>
      <c r="W2818" t="s">
        <v>2885</v>
      </c>
      <c r="X2818" t="s">
        <v>2885</v>
      </c>
      <c r="Y2818" t="s">
        <v>3464</v>
      </c>
      <c r="Z2818" t="s">
        <v>6</v>
      </c>
      <c r="AA2818" t="s">
        <v>3465</v>
      </c>
      <c r="AB2818" t="s">
        <v>3465</v>
      </c>
      <c r="AC2818" t="s">
        <v>2526</v>
      </c>
    </row>
    <row r="2819" spans="1:29" x14ac:dyDescent="0.25">
      <c r="A2819" t="s">
        <v>343</v>
      </c>
      <c r="B2819">
        <v>278</v>
      </c>
      <c r="C2819" t="s">
        <v>81</v>
      </c>
      <c r="D2819">
        <v>2005</v>
      </c>
      <c r="E2819" t="s">
        <v>3520</v>
      </c>
      <c r="I2819">
        <v>22.550280999999998</v>
      </c>
      <c r="J2819">
        <v>14.175354</v>
      </c>
      <c r="K2819">
        <v>8.3749269999999996</v>
      </c>
      <c r="L2819">
        <v>109.80222000000001</v>
      </c>
      <c r="N2819">
        <v>66.607602999999997</v>
      </c>
      <c r="O2819">
        <v>66.607602999999997</v>
      </c>
      <c r="P2819">
        <v>105.77681</v>
      </c>
      <c r="Q2819" t="s">
        <v>6</v>
      </c>
      <c r="R2819" t="s">
        <v>6</v>
      </c>
      <c r="S2819" t="s">
        <v>6</v>
      </c>
      <c r="T2819" t="s">
        <v>3105</v>
      </c>
      <c r="U2819" t="s">
        <v>6</v>
      </c>
      <c r="V2819" t="s">
        <v>6</v>
      </c>
      <c r="W2819" t="s">
        <v>2885</v>
      </c>
      <c r="X2819" t="s">
        <v>2885</v>
      </c>
      <c r="Y2819" t="s">
        <v>3464</v>
      </c>
      <c r="Z2819" t="s">
        <v>6</v>
      </c>
      <c r="AA2819" t="s">
        <v>3465</v>
      </c>
      <c r="AB2819" t="s">
        <v>3465</v>
      </c>
      <c r="AC2819" t="s">
        <v>2526</v>
      </c>
    </row>
    <row r="2820" spans="1:29" x14ac:dyDescent="0.25">
      <c r="A2820" t="s">
        <v>343</v>
      </c>
      <c r="B2820">
        <v>278</v>
      </c>
      <c r="C2820" t="s">
        <v>81</v>
      </c>
      <c r="D2820">
        <v>2006</v>
      </c>
      <c r="E2820" t="s">
        <v>3521</v>
      </c>
      <c r="I2820">
        <v>26.387823999999998</v>
      </c>
      <c r="J2820">
        <v>16.725717</v>
      </c>
      <c r="K2820">
        <v>9.6621070000000007</v>
      </c>
      <c r="L2820">
        <v>88.646745999999993</v>
      </c>
      <c r="N2820">
        <v>51.155670000000001</v>
      </c>
      <c r="O2820">
        <v>51.155670000000001</v>
      </c>
      <c r="P2820">
        <v>118.83771</v>
      </c>
      <c r="Q2820" t="s">
        <v>6</v>
      </c>
      <c r="R2820" t="s">
        <v>6</v>
      </c>
      <c r="S2820" t="s">
        <v>6</v>
      </c>
      <c r="T2820" t="s">
        <v>3105</v>
      </c>
      <c r="U2820" t="s">
        <v>6</v>
      </c>
      <c r="V2820" t="s">
        <v>6</v>
      </c>
      <c r="W2820" t="s">
        <v>2885</v>
      </c>
      <c r="X2820" t="s">
        <v>2885</v>
      </c>
      <c r="Y2820" t="s">
        <v>3464</v>
      </c>
      <c r="Z2820" t="s">
        <v>6</v>
      </c>
      <c r="AA2820" t="s">
        <v>3465</v>
      </c>
      <c r="AB2820" t="s">
        <v>3465</v>
      </c>
      <c r="AC2820" t="s">
        <v>2526</v>
      </c>
    </row>
    <row r="2821" spans="1:29" x14ac:dyDescent="0.25">
      <c r="A2821" t="s">
        <v>343</v>
      </c>
      <c r="B2821">
        <v>278</v>
      </c>
      <c r="C2821" t="s">
        <v>81</v>
      </c>
      <c r="D2821">
        <v>2007</v>
      </c>
      <c r="E2821" t="s">
        <v>3522</v>
      </c>
      <c r="I2821">
        <v>30.121953000000001</v>
      </c>
      <c r="J2821">
        <v>20.711006999999999</v>
      </c>
      <c r="K2821">
        <v>9.4109459999999991</v>
      </c>
      <c r="L2821">
        <v>64.065151</v>
      </c>
      <c r="N2821">
        <v>30.916018999999999</v>
      </c>
      <c r="O2821">
        <v>30.916018999999999</v>
      </c>
      <c r="P2821">
        <v>136.95017999999999</v>
      </c>
      <c r="Q2821" t="s">
        <v>6</v>
      </c>
      <c r="R2821" t="s">
        <v>6</v>
      </c>
      <c r="S2821" t="s">
        <v>6</v>
      </c>
      <c r="T2821" t="s">
        <v>3105</v>
      </c>
      <c r="U2821" t="s">
        <v>6</v>
      </c>
      <c r="V2821" t="s">
        <v>6</v>
      </c>
      <c r="W2821" t="s">
        <v>2885</v>
      </c>
      <c r="X2821" t="s">
        <v>2885</v>
      </c>
      <c r="Y2821" t="s">
        <v>3464</v>
      </c>
      <c r="Z2821" t="s">
        <v>6</v>
      </c>
      <c r="AA2821" t="s">
        <v>3465</v>
      </c>
      <c r="AB2821" t="s">
        <v>3465</v>
      </c>
      <c r="AC2821" t="s">
        <v>2526</v>
      </c>
    </row>
    <row r="2822" spans="1:29" x14ac:dyDescent="0.25">
      <c r="A2822" t="s">
        <v>343</v>
      </c>
      <c r="B2822">
        <v>278</v>
      </c>
      <c r="C2822" t="s">
        <v>81</v>
      </c>
      <c r="D2822">
        <v>2008</v>
      </c>
      <c r="E2822" t="s">
        <v>3523</v>
      </c>
      <c r="I2822">
        <v>28.140506999999999</v>
      </c>
      <c r="J2822">
        <v>19.275435999999999</v>
      </c>
      <c r="K2822">
        <v>8.8650705999999992</v>
      </c>
      <c r="L2822">
        <v>57.458658</v>
      </c>
      <c r="N2822">
        <v>25.999247</v>
      </c>
      <c r="O2822">
        <v>25.999247</v>
      </c>
      <c r="P2822">
        <v>164.60237000000001</v>
      </c>
      <c r="Q2822" t="s">
        <v>6</v>
      </c>
      <c r="R2822" t="s">
        <v>6</v>
      </c>
      <c r="S2822" t="s">
        <v>6</v>
      </c>
      <c r="T2822" t="s">
        <v>3105</v>
      </c>
      <c r="U2822" t="s">
        <v>6</v>
      </c>
      <c r="V2822" t="s">
        <v>6</v>
      </c>
      <c r="W2822" t="s">
        <v>2885</v>
      </c>
      <c r="X2822" t="s">
        <v>2885</v>
      </c>
      <c r="Y2822" t="s">
        <v>3464</v>
      </c>
      <c r="Z2822" t="s">
        <v>6</v>
      </c>
      <c r="AA2822" t="s">
        <v>3465</v>
      </c>
      <c r="AB2822" t="s">
        <v>3465</v>
      </c>
      <c r="AC2822" t="s">
        <v>2526</v>
      </c>
    </row>
    <row r="2823" spans="1:29" x14ac:dyDescent="0.25">
      <c r="A2823" t="s">
        <v>343</v>
      </c>
      <c r="B2823">
        <v>278</v>
      </c>
      <c r="C2823" t="s">
        <v>81</v>
      </c>
      <c r="D2823">
        <v>2009</v>
      </c>
      <c r="E2823" t="s">
        <v>3524</v>
      </c>
      <c r="I2823">
        <v>25.380803</v>
      </c>
      <c r="J2823">
        <v>17.002603000000001</v>
      </c>
      <c r="K2823">
        <v>8.3781996999999997</v>
      </c>
      <c r="L2823">
        <v>61.477634000000002</v>
      </c>
      <c r="N2823">
        <v>29.258146</v>
      </c>
      <c r="O2823">
        <v>29.258146</v>
      </c>
      <c r="P2823">
        <v>168.79131000000001</v>
      </c>
      <c r="Q2823" t="s">
        <v>6</v>
      </c>
      <c r="R2823" t="s">
        <v>6</v>
      </c>
      <c r="S2823" t="s">
        <v>6</v>
      </c>
      <c r="T2823" t="s">
        <v>3105</v>
      </c>
      <c r="U2823" t="s">
        <v>6</v>
      </c>
      <c r="V2823" t="s">
        <v>6</v>
      </c>
      <c r="W2823" t="s">
        <v>2885</v>
      </c>
      <c r="X2823" t="s">
        <v>2885</v>
      </c>
      <c r="Y2823" t="s">
        <v>3464</v>
      </c>
      <c r="Z2823" t="s">
        <v>6</v>
      </c>
      <c r="AA2823" t="s">
        <v>3465</v>
      </c>
      <c r="AB2823" t="s">
        <v>3465</v>
      </c>
      <c r="AC2823" t="s">
        <v>2526</v>
      </c>
    </row>
    <row r="2824" spans="1:29" x14ac:dyDescent="0.25">
      <c r="A2824" t="s">
        <v>343</v>
      </c>
      <c r="B2824">
        <v>278</v>
      </c>
      <c r="C2824" t="s">
        <v>81</v>
      </c>
      <c r="D2824">
        <v>2010</v>
      </c>
      <c r="E2824" t="s">
        <v>3525</v>
      </c>
      <c r="I2824">
        <v>24.265003</v>
      </c>
      <c r="J2824">
        <v>14.738023999999999</v>
      </c>
      <c r="K2824">
        <v>9.5269787000000008</v>
      </c>
      <c r="L2824">
        <v>60.135465000000003</v>
      </c>
      <c r="N2824">
        <v>30.34714</v>
      </c>
      <c r="O2824">
        <v>30.34714</v>
      </c>
      <c r="P2824">
        <v>187.05264</v>
      </c>
      <c r="Q2824" t="s">
        <v>6</v>
      </c>
      <c r="R2824" t="s">
        <v>6</v>
      </c>
      <c r="S2824" t="s">
        <v>6</v>
      </c>
      <c r="T2824" t="s">
        <v>3105</v>
      </c>
      <c r="U2824" t="s">
        <v>6</v>
      </c>
      <c r="V2824" t="s">
        <v>6</v>
      </c>
      <c r="W2824" t="s">
        <v>2885</v>
      </c>
      <c r="X2824" t="s">
        <v>2885</v>
      </c>
      <c r="Y2824" t="s">
        <v>3464</v>
      </c>
      <c r="Z2824" t="s">
        <v>6</v>
      </c>
      <c r="AA2824" t="s">
        <v>3465</v>
      </c>
      <c r="AB2824" t="s">
        <v>3465</v>
      </c>
      <c r="AC2824" t="s">
        <v>2526</v>
      </c>
    </row>
    <row r="2825" spans="1:29" x14ac:dyDescent="0.25">
      <c r="A2825" t="s">
        <v>343</v>
      </c>
      <c r="B2825">
        <v>278</v>
      </c>
      <c r="C2825" t="s">
        <v>81</v>
      </c>
      <c r="D2825">
        <v>2011</v>
      </c>
      <c r="E2825" t="s">
        <v>3526</v>
      </c>
      <c r="I2825">
        <v>23.948910999999999</v>
      </c>
      <c r="J2825">
        <v>13.998461000000001</v>
      </c>
      <c r="K2825">
        <v>9.9504496000000007</v>
      </c>
      <c r="L2825">
        <v>54.958151000000001</v>
      </c>
      <c r="N2825">
        <v>28.794343000000001</v>
      </c>
      <c r="O2825">
        <v>28.794343000000001</v>
      </c>
      <c r="P2825">
        <v>219.18221</v>
      </c>
      <c r="Q2825" t="s">
        <v>6</v>
      </c>
      <c r="R2825" t="s">
        <v>6</v>
      </c>
      <c r="S2825" t="s">
        <v>6</v>
      </c>
      <c r="T2825" t="s">
        <v>3105</v>
      </c>
      <c r="U2825" t="s">
        <v>6</v>
      </c>
      <c r="V2825" t="s">
        <v>6</v>
      </c>
      <c r="W2825" t="s">
        <v>2885</v>
      </c>
      <c r="X2825" t="s">
        <v>2885</v>
      </c>
      <c r="Y2825" t="s">
        <v>3464</v>
      </c>
      <c r="Z2825" t="s">
        <v>6</v>
      </c>
      <c r="AA2825" t="s">
        <v>3465</v>
      </c>
      <c r="AB2825" t="s">
        <v>3465</v>
      </c>
      <c r="AC2825" t="s">
        <v>2526</v>
      </c>
    </row>
    <row r="2826" spans="1:29" x14ac:dyDescent="0.25">
      <c r="A2826" t="s">
        <v>343</v>
      </c>
      <c r="B2826">
        <v>278</v>
      </c>
      <c r="C2826" t="s">
        <v>81</v>
      </c>
      <c r="D2826">
        <v>2012</v>
      </c>
      <c r="E2826" t="s">
        <v>3527</v>
      </c>
      <c r="I2826">
        <v>26.742056000000002</v>
      </c>
      <c r="J2826">
        <v>14.981024</v>
      </c>
      <c r="K2826">
        <v>11.761032</v>
      </c>
      <c r="L2826">
        <v>52.649020999999998</v>
      </c>
      <c r="N2826">
        <v>27.852460000000001</v>
      </c>
      <c r="O2826">
        <v>27.852460000000001</v>
      </c>
      <c r="P2826">
        <v>247.99386999999999</v>
      </c>
      <c r="Q2826" t="s">
        <v>6</v>
      </c>
      <c r="R2826" t="s">
        <v>6</v>
      </c>
      <c r="S2826" t="s">
        <v>6</v>
      </c>
      <c r="T2826" t="s">
        <v>3105</v>
      </c>
      <c r="U2826" t="s">
        <v>6</v>
      </c>
      <c r="V2826" t="s">
        <v>6</v>
      </c>
      <c r="W2826" t="s">
        <v>2885</v>
      </c>
      <c r="X2826" t="s">
        <v>2885</v>
      </c>
      <c r="Y2826" t="s">
        <v>3464</v>
      </c>
      <c r="Z2826" t="s">
        <v>6</v>
      </c>
      <c r="AA2826" t="s">
        <v>3465</v>
      </c>
      <c r="AB2826" t="s">
        <v>3465</v>
      </c>
      <c r="AC2826" t="s">
        <v>2526</v>
      </c>
    </row>
    <row r="2827" spans="1:29" x14ac:dyDescent="0.25">
      <c r="A2827" t="s">
        <v>343</v>
      </c>
      <c r="B2827">
        <v>278</v>
      </c>
      <c r="C2827" t="s">
        <v>81</v>
      </c>
      <c r="D2827">
        <v>2013</v>
      </c>
      <c r="E2827" t="s">
        <v>3528</v>
      </c>
      <c r="I2827">
        <v>29.369408</v>
      </c>
      <c r="J2827">
        <v>17.191402</v>
      </c>
      <c r="K2827">
        <v>12.178006</v>
      </c>
      <c r="L2827">
        <v>52.190123</v>
      </c>
      <c r="N2827">
        <v>28.835446000000001</v>
      </c>
      <c r="O2827">
        <v>28.835446000000001</v>
      </c>
      <c r="P2827">
        <v>271.52983</v>
      </c>
      <c r="Q2827" t="s">
        <v>6</v>
      </c>
      <c r="R2827" t="s">
        <v>6</v>
      </c>
      <c r="S2827" t="s">
        <v>6</v>
      </c>
      <c r="T2827" t="s">
        <v>3105</v>
      </c>
      <c r="U2827" t="s">
        <v>6</v>
      </c>
      <c r="V2827" t="s">
        <v>6</v>
      </c>
      <c r="W2827" t="s">
        <v>2885</v>
      </c>
      <c r="X2827" t="s">
        <v>2885</v>
      </c>
      <c r="Y2827" t="s">
        <v>3464</v>
      </c>
      <c r="Z2827" t="s">
        <v>6</v>
      </c>
      <c r="AA2827" t="s">
        <v>3465</v>
      </c>
      <c r="AB2827" t="s">
        <v>3465</v>
      </c>
      <c r="AC2827" t="s">
        <v>2526</v>
      </c>
    </row>
    <row r="2828" spans="1:29" x14ac:dyDescent="0.25">
      <c r="A2828" t="s">
        <v>343</v>
      </c>
      <c r="B2828">
        <v>278</v>
      </c>
      <c r="C2828" t="s">
        <v>81</v>
      </c>
      <c r="D2828">
        <v>2014</v>
      </c>
      <c r="E2828" t="s">
        <v>3529</v>
      </c>
      <c r="I2828">
        <v>31.170966</v>
      </c>
      <c r="J2828">
        <v>18.573139999999999</v>
      </c>
      <c r="K2828">
        <v>12.597826</v>
      </c>
      <c r="L2828">
        <v>50.024774999999998</v>
      </c>
      <c r="N2828">
        <v>28.689616000000001</v>
      </c>
      <c r="O2828">
        <v>28.689616000000001</v>
      </c>
      <c r="P2828">
        <v>308.40312</v>
      </c>
      <c r="Q2828" t="s">
        <v>6</v>
      </c>
      <c r="R2828" t="s">
        <v>6</v>
      </c>
      <c r="S2828" t="s">
        <v>6</v>
      </c>
      <c r="T2828" t="s">
        <v>3105</v>
      </c>
      <c r="U2828" t="s">
        <v>6</v>
      </c>
      <c r="V2828" t="s">
        <v>6</v>
      </c>
      <c r="W2828" t="s">
        <v>2885</v>
      </c>
      <c r="X2828" t="s">
        <v>2885</v>
      </c>
      <c r="Y2828" t="s">
        <v>3464</v>
      </c>
      <c r="Z2828" t="s">
        <v>6</v>
      </c>
      <c r="AA2828" t="s">
        <v>3465</v>
      </c>
      <c r="AB2828" t="s">
        <v>3465</v>
      </c>
      <c r="AC2828" t="s">
        <v>2526</v>
      </c>
    </row>
    <row r="2829" spans="1:29" x14ac:dyDescent="0.25">
      <c r="A2829" t="s">
        <v>343</v>
      </c>
      <c r="B2829">
        <v>278</v>
      </c>
      <c r="C2829" t="s">
        <v>81</v>
      </c>
      <c r="D2829">
        <v>2015</v>
      </c>
      <c r="E2829" t="s">
        <v>3530</v>
      </c>
      <c r="I2829">
        <v>34.144891999999999</v>
      </c>
      <c r="J2829">
        <v>20.317257999999999</v>
      </c>
      <c r="K2829">
        <v>13.827634</v>
      </c>
      <c r="L2829">
        <v>46.213245999999998</v>
      </c>
      <c r="N2829">
        <v>28.910782999999999</v>
      </c>
      <c r="O2829">
        <v>28.910782999999999</v>
      </c>
      <c r="P2829">
        <v>347.70729</v>
      </c>
      <c r="Q2829" t="s">
        <v>6</v>
      </c>
      <c r="R2829" t="s">
        <v>6</v>
      </c>
      <c r="S2829" t="s">
        <v>6</v>
      </c>
      <c r="T2829" t="s">
        <v>3105</v>
      </c>
      <c r="U2829" t="s">
        <v>6</v>
      </c>
      <c r="V2829" t="s">
        <v>6</v>
      </c>
      <c r="W2829" t="s">
        <v>2885</v>
      </c>
      <c r="X2829" t="s">
        <v>2885</v>
      </c>
      <c r="Y2829" t="s">
        <v>3464</v>
      </c>
      <c r="Z2829" t="s">
        <v>6</v>
      </c>
      <c r="AA2829" t="s">
        <v>3465</v>
      </c>
      <c r="AB2829" t="s">
        <v>3465</v>
      </c>
      <c r="AC2829" t="s">
        <v>2526</v>
      </c>
    </row>
    <row r="2830" spans="1:29" x14ac:dyDescent="0.25">
      <c r="A2830" t="s">
        <v>343</v>
      </c>
      <c r="B2830">
        <v>278</v>
      </c>
      <c r="C2830" t="s">
        <v>81</v>
      </c>
      <c r="D2830">
        <v>2016</v>
      </c>
      <c r="E2830" t="s">
        <v>3531</v>
      </c>
      <c r="I2830">
        <v>36.693883999999997</v>
      </c>
      <c r="J2830">
        <v>22.659223999999998</v>
      </c>
      <c r="K2830">
        <v>14.034660000000001</v>
      </c>
      <c r="L2830">
        <v>45.734274999999997</v>
      </c>
      <c r="N2830">
        <v>30.915915999999999</v>
      </c>
      <c r="O2830">
        <v>30.915915999999999</v>
      </c>
      <c r="P2830">
        <v>380.26076999999998</v>
      </c>
      <c r="Q2830" t="s">
        <v>6</v>
      </c>
      <c r="R2830" t="s">
        <v>6</v>
      </c>
      <c r="S2830" t="s">
        <v>6</v>
      </c>
      <c r="T2830" t="s">
        <v>3105</v>
      </c>
      <c r="U2830" t="s">
        <v>6</v>
      </c>
      <c r="V2830" t="s">
        <v>6</v>
      </c>
      <c r="W2830" t="s">
        <v>2885</v>
      </c>
      <c r="X2830" t="s">
        <v>2885</v>
      </c>
      <c r="Y2830" t="s">
        <v>3464</v>
      </c>
      <c r="Z2830" t="s">
        <v>6</v>
      </c>
      <c r="AA2830" t="s">
        <v>3465</v>
      </c>
      <c r="AB2830" t="s">
        <v>3465</v>
      </c>
      <c r="AC2830" t="s">
        <v>2526</v>
      </c>
    </row>
    <row r="2831" spans="1:29" x14ac:dyDescent="0.25">
      <c r="A2831" t="s">
        <v>343</v>
      </c>
      <c r="B2831">
        <v>278</v>
      </c>
      <c r="C2831" t="s">
        <v>81</v>
      </c>
      <c r="D2831">
        <v>2017</v>
      </c>
      <c r="E2831" t="s">
        <v>3532</v>
      </c>
      <c r="I2831">
        <v>38.920862</v>
      </c>
      <c r="J2831">
        <v>23.676220000000001</v>
      </c>
      <c r="K2831">
        <v>15.244642000000001</v>
      </c>
      <c r="L2831">
        <v>48.013325999999999</v>
      </c>
      <c r="N2831">
        <v>33.938327000000001</v>
      </c>
      <c r="O2831">
        <v>33.938327000000001</v>
      </c>
      <c r="P2831">
        <v>416.01281</v>
      </c>
      <c r="Q2831" t="s">
        <v>6</v>
      </c>
      <c r="R2831" t="s">
        <v>6</v>
      </c>
      <c r="S2831" t="s">
        <v>6</v>
      </c>
      <c r="T2831" t="s">
        <v>3105</v>
      </c>
      <c r="U2831" t="s">
        <v>6</v>
      </c>
      <c r="V2831" t="s">
        <v>6</v>
      </c>
      <c r="W2831" t="s">
        <v>2885</v>
      </c>
      <c r="X2831" t="s">
        <v>2885</v>
      </c>
      <c r="Y2831" t="s">
        <v>3464</v>
      </c>
      <c r="Z2831" t="s">
        <v>6</v>
      </c>
      <c r="AA2831" t="s">
        <v>3465</v>
      </c>
      <c r="AB2831" t="s">
        <v>3465</v>
      </c>
      <c r="AC2831" t="s">
        <v>2526</v>
      </c>
    </row>
    <row r="2832" spans="1:29" x14ac:dyDescent="0.25">
      <c r="A2832" t="s">
        <v>343</v>
      </c>
      <c r="B2832">
        <v>278</v>
      </c>
      <c r="C2832" t="s">
        <v>81</v>
      </c>
      <c r="D2832">
        <v>2018</v>
      </c>
      <c r="E2832" t="s">
        <v>3533</v>
      </c>
      <c r="I2832">
        <v>35.713853999999998</v>
      </c>
      <c r="J2832">
        <v>20.515926</v>
      </c>
      <c r="K2832">
        <v>15.197927999999999</v>
      </c>
      <c r="L2832">
        <v>53.780082999999998</v>
      </c>
      <c r="N2832">
        <v>37.206145999999997</v>
      </c>
      <c r="O2832">
        <v>37.206145999999997</v>
      </c>
      <c r="P2832">
        <v>413.91059999999999</v>
      </c>
      <c r="Q2832" t="s">
        <v>6</v>
      </c>
      <c r="R2832" t="s">
        <v>6</v>
      </c>
      <c r="S2832" t="s">
        <v>6</v>
      </c>
      <c r="T2832" t="s">
        <v>3105</v>
      </c>
      <c r="U2832" t="s">
        <v>6</v>
      </c>
      <c r="V2832" t="s">
        <v>6</v>
      </c>
      <c r="W2832" t="s">
        <v>2885</v>
      </c>
      <c r="X2832" t="s">
        <v>2885</v>
      </c>
      <c r="Y2832" t="s">
        <v>3464</v>
      </c>
      <c r="Z2832" t="s">
        <v>6</v>
      </c>
      <c r="AA2832" t="s">
        <v>3465</v>
      </c>
      <c r="AB2832" t="s">
        <v>3465</v>
      </c>
      <c r="AC2832" t="s">
        <v>2526</v>
      </c>
    </row>
    <row r="2833" spans="1:29" x14ac:dyDescent="0.25">
      <c r="A2833" t="s">
        <v>343</v>
      </c>
      <c r="B2833">
        <v>283</v>
      </c>
      <c r="C2833" t="s">
        <v>137</v>
      </c>
      <c r="D2833">
        <v>1950</v>
      </c>
      <c r="E2833" t="s">
        <v>3534</v>
      </c>
      <c r="M2833">
        <v>13.473520000000001</v>
      </c>
      <c r="N2833">
        <v>13.473520000000001</v>
      </c>
      <c r="P2833">
        <v>0.30084923000000002</v>
      </c>
      <c r="Q2833" t="s">
        <v>6</v>
      </c>
      <c r="R2833" t="s">
        <v>6</v>
      </c>
      <c r="S2833" t="s">
        <v>6</v>
      </c>
      <c r="T2833" t="s">
        <v>6</v>
      </c>
      <c r="U2833" t="s">
        <v>6</v>
      </c>
      <c r="V2833" t="s">
        <v>6</v>
      </c>
      <c r="W2833" t="s">
        <v>6</v>
      </c>
      <c r="X2833" t="s">
        <v>6</v>
      </c>
      <c r="Y2833" t="s">
        <v>6</v>
      </c>
      <c r="Z2833" t="s">
        <v>3535</v>
      </c>
      <c r="AA2833" t="s">
        <v>3535</v>
      </c>
      <c r="AB2833" t="s">
        <v>6</v>
      </c>
      <c r="AC2833" t="s">
        <v>567</v>
      </c>
    </row>
    <row r="2834" spans="1:29" x14ac:dyDescent="0.25">
      <c r="A2834" t="s">
        <v>343</v>
      </c>
      <c r="B2834">
        <v>283</v>
      </c>
      <c r="C2834" t="s">
        <v>137</v>
      </c>
      <c r="D2834">
        <v>1951</v>
      </c>
      <c r="E2834" t="s">
        <v>3536</v>
      </c>
      <c r="M2834">
        <v>12.552142999999999</v>
      </c>
      <c r="N2834">
        <v>12.552142999999999</v>
      </c>
      <c r="P2834">
        <v>0.30893295999999998</v>
      </c>
      <c r="Q2834" t="s">
        <v>6</v>
      </c>
      <c r="R2834" t="s">
        <v>6</v>
      </c>
      <c r="S2834" t="s">
        <v>6</v>
      </c>
      <c r="T2834" t="s">
        <v>6</v>
      </c>
      <c r="U2834" t="s">
        <v>6</v>
      </c>
      <c r="V2834" t="s">
        <v>6</v>
      </c>
      <c r="W2834" t="s">
        <v>6</v>
      </c>
      <c r="X2834" t="s">
        <v>6</v>
      </c>
      <c r="Y2834" t="s">
        <v>6</v>
      </c>
      <c r="Z2834" t="s">
        <v>3535</v>
      </c>
      <c r="AA2834" t="s">
        <v>3535</v>
      </c>
      <c r="AB2834" t="s">
        <v>6</v>
      </c>
      <c r="AC2834" t="s">
        <v>567</v>
      </c>
    </row>
    <row r="2835" spans="1:29" x14ac:dyDescent="0.25">
      <c r="A2835" t="s">
        <v>343</v>
      </c>
      <c r="B2835">
        <v>283</v>
      </c>
      <c r="C2835" t="s">
        <v>137</v>
      </c>
      <c r="D2835">
        <v>1952</v>
      </c>
      <c r="E2835" t="s">
        <v>3537</v>
      </c>
      <c r="M2835">
        <v>12.536232</v>
      </c>
      <c r="N2835">
        <v>12.536232</v>
      </c>
      <c r="P2835">
        <v>0.32334257999999999</v>
      </c>
      <c r="Q2835" t="s">
        <v>6</v>
      </c>
      <c r="R2835" t="s">
        <v>6</v>
      </c>
      <c r="S2835" t="s">
        <v>6</v>
      </c>
      <c r="T2835" t="s">
        <v>6</v>
      </c>
      <c r="U2835" t="s">
        <v>6</v>
      </c>
      <c r="V2835" t="s">
        <v>6</v>
      </c>
      <c r="W2835" t="s">
        <v>6</v>
      </c>
      <c r="X2835" t="s">
        <v>6</v>
      </c>
      <c r="Y2835" t="s">
        <v>6</v>
      </c>
      <c r="Z2835" t="s">
        <v>3535</v>
      </c>
      <c r="AA2835" t="s">
        <v>3535</v>
      </c>
      <c r="AB2835" t="s">
        <v>6</v>
      </c>
      <c r="AC2835" t="s">
        <v>567</v>
      </c>
    </row>
    <row r="2836" spans="1:29" x14ac:dyDescent="0.25">
      <c r="A2836" t="s">
        <v>343</v>
      </c>
      <c r="B2836">
        <v>283</v>
      </c>
      <c r="C2836" t="s">
        <v>137</v>
      </c>
      <c r="D2836">
        <v>1953</v>
      </c>
      <c r="E2836" t="s">
        <v>3538</v>
      </c>
      <c r="M2836">
        <v>13.094016999999999</v>
      </c>
      <c r="N2836">
        <v>13.094016999999999</v>
      </c>
      <c r="P2836">
        <v>0.34267286000000002</v>
      </c>
      <c r="Q2836" t="s">
        <v>6</v>
      </c>
      <c r="R2836" t="s">
        <v>6</v>
      </c>
      <c r="S2836" t="s">
        <v>6</v>
      </c>
      <c r="T2836" t="s">
        <v>6</v>
      </c>
      <c r="U2836" t="s">
        <v>6</v>
      </c>
      <c r="V2836" t="s">
        <v>6</v>
      </c>
      <c r="W2836" t="s">
        <v>6</v>
      </c>
      <c r="X2836" t="s">
        <v>6</v>
      </c>
      <c r="Y2836" t="s">
        <v>6</v>
      </c>
      <c r="Z2836" t="s">
        <v>3535</v>
      </c>
      <c r="AA2836" t="s">
        <v>3535</v>
      </c>
      <c r="AB2836" t="s">
        <v>6</v>
      </c>
      <c r="AC2836" t="s">
        <v>567</v>
      </c>
    </row>
    <row r="2837" spans="1:29" x14ac:dyDescent="0.25">
      <c r="A2837" t="s">
        <v>343</v>
      </c>
      <c r="B2837">
        <v>283</v>
      </c>
      <c r="C2837" t="s">
        <v>137</v>
      </c>
      <c r="D2837">
        <v>1954</v>
      </c>
      <c r="E2837" t="s">
        <v>3539</v>
      </c>
      <c r="M2837">
        <v>13.476563000000001</v>
      </c>
      <c r="N2837">
        <v>13.476563000000001</v>
      </c>
      <c r="P2837">
        <v>0.35989461</v>
      </c>
      <c r="Q2837" t="s">
        <v>6</v>
      </c>
      <c r="R2837" t="s">
        <v>6</v>
      </c>
      <c r="S2837" t="s">
        <v>6</v>
      </c>
      <c r="T2837" t="s">
        <v>6</v>
      </c>
      <c r="U2837" t="s">
        <v>6</v>
      </c>
      <c r="V2837" t="s">
        <v>6</v>
      </c>
      <c r="W2837" t="s">
        <v>6</v>
      </c>
      <c r="X2837" t="s">
        <v>6</v>
      </c>
      <c r="Y2837" t="s">
        <v>6</v>
      </c>
      <c r="Z2837" t="s">
        <v>3535</v>
      </c>
      <c r="AA2837" t="s">
        <v>3535</v>
      </c>
      <c r="AB2837" t="s">
        <v>6</v>
      </c>
      <c r="AC2837" t="s">
        <v>567</v>
      </c>
    </row>
    <row r="2838" spans="1:29" x14ac:dyDescent="0.25">
      <c r="A2838" t="s">
        <v>343</v>
      </c>
      <c r="B2838">
        <v>283</v>
      </c>
      <c r="C2838" t="s">
        <v>137</v>
      </c>
      <c r="D2838">
        <v>1955</v>
      </c>
      <c r="E2838" t="s">
        <v>3540</v>
      </c>
      <c r="M2838">
        <v>16.048265000000001</v>
      </c>
      <c r="N2838">
        <v>16.048265000000001</v>
      </c>
      <c r="P2838">
        <v>0.38836261999999999</v>
      </c>
      <c r="Q2838" t="s">
        <v>6</v>
      </c>
      <c r="R2838" t="s">
        <v>6</v>
      </c>
      <c r="S2838" t="s">
        <v>6</v>
      </c>
      <c r="T2838" t="s">
        <v>6</v>
      </c>
      <c r="U2838" t="s">
        <v>6</v>
      </c>
      <c r="V2838" t="s">
        <v>6</v>
      </c>
      <c r="W2838" t="s">
        <v>6</v>
      </c>
      <c r="X2838" t="s">
        <v>6</v>
      </c>
      <c r="Y2838" t="s">
        <v>6</v>
      </c>
      <c r="Z2838" t="s">
        <v>3535</v>
      </c>
      <c r="AA2838" t="s">
        <v>3535</v>
      </c>
      <c r="AB2838" t="s">
        <v>6</v>
      </c>
      <c r="AC2838" t="s">
        <v>567</v>
      </c>
    </row>
    <row r="2839" spans="1:29" x14ac:dyDescent="0.25">
      <c r="A2839" t="s">
        <v>343</v>
      </c>
      <c r="B2839">
        <v>283</v>
      </c>
      <c r="C2839" t="s">
        <v>137</v>
      </c>
      <c r="D2839">
        <v>1956</v>
      </c>
      <c r="E2839" t="s">
        <v>3541</v>
      </c>
      <c r="M2839">
        <v>15.716753000000001</v>
      </c>
      <c r="N2839">
        <v>15.716753000000001</v>
      </c>
      <c r="P2839">
        <v>0.40699013000000001</v>
      </c>
      <c r="Q2839" t="s">
        <v>6</v>
      </c>
      <c r="R2839" t="s">
        <v>6</v>
      </c>
      <c r="S2839" t="s">
        <v>6</v>
      </c>
      <c r="T2839" t="s">
        <v>6</v>
      </c>
      <c r="U2839" t="s">
        <v>6</v>
      </c>
      <c r="V2839" t="s">
        <v>6</v>
      </c>
      <c r="W2839" t="s">
        <v>6</v>
      </c>
      <c r="X2839" t="s">
        <v>6</v>
      </c>
      <c r="Y2839" t="s">
        <v>6</v>
      </c>
      <c r="Z2839" t="s">
        <v>3535</v>
      </c>
      <c r="AA2839" t="s">
        <v>3535</v>
      </c>
      <c r="AB2839" t="s">
        <v>6</v>
      </c>
      <c r="AC2839" t="s">
        <v>567</v>
      </c>
    </row>
    <row r="2840" spans="1:29" x14ac:dyDescent="0.25">
      <c r="A2840" t="s">
        <v>343</v>
      </c>
      <c r="B2840">
        <v>283</v>
      </c>
      <c r="C2840" t="s">
        <v>137</v>
      </c>
      <c r="D2840">
        <v>1957</v>
      </c>
      <c r="E2840" t="s">
        <v>3542</v>
      </c>
      <c r="M2840">
        <v>16.514240999999998</v>
      </c>
      <c r="N2840">
        <v>16.514240999999998</v>
      </c>
      <c r="P2840">
        <v>0.44834528000000001</v>
      </c>
      <c r="Q2840" t="s">
        <v>6</v>
      </c>
      <c r="R2840" t="s">
        <v>6</v>
      </c>
      <c r="S2840" t="s">
        <v>6</v>
      </c>
      <c r="T2840" t="s">
        <v>6</v>
      </c>
      <c r="U2840" t="s">
        <v>6</v>
      </c>
      <c r="V2840" t="s">
        <v>6</v>
      </c>
      <c r="W2840" t="s">
        <v>6</v>
      </c>
      <c r="X2840" t="s">
        <v>6</v>
      </c>
      <c r="Y2840" t="s">
        <v>6</v>
      </c>
      <c r="Z2840" t="s">
        <v>3535</v>
      </c>
      <c r="AA2840" t="s">
        <v>3535</v>
      </c>
      <c r="AB2840" t="s">
        <v>6</v>
      </c>
      <c r="AC2840" t="s">
        <v>567</v>
      </c>
    </row>
    <row r="2841" spans="1:29" x14ac:dyDescent="0.25">
      <c r="A2841" t="s">
        <v>343</v>
      </c>
      <c r="B2841">
        <v>283</v>
      </c>
      <c r="C2841" t="s">
        <v>137</v>
      </c>
      <c r="D2841">
        <v>1958</v>
      </c>
      <c r="E2841" t="s">
        <v>3543</v>
      </c>
      <c r="M2841">
        <v>19.916143000000002</v>
      </c>
      <c r="N2841">
        <v>19.916143000000002</v>
      </c>
      <c r="P2841">
        <v>0.44705648999999997</v>
      </c>
      <c r="Q2841" t="s">
        <v>6</v>
      </c>
      <c r="R2841" t="s">
        <v>6</v>
      </c>
      <c r="S2841" t="s">
        <v>6</v>
      </c>
      <c r="T2841" t="s">
        <v>6</v>
      </c>
      <c r="U2841" t="s">
        <v>6</v>
      </c>
      <c r="V2841" t="s">
        <v>6</v>
      </c>
      <c r="W2841" t="s">
        <v>6</v>
      </c>
      <c r="X2841" t="s">
        <v>6</v>
      </c>
      <c r="Y2841" t="s">
        <v>6</v>
      </c>
      <c r="Z2841" t="s">
        <v>3535</v>
      </c>
      <c r="AA2841" t="s">
        <v>3535</v>
      </c>
      <c r="AB2841" t="s">
        <v>6</v>
      </c>
      <c r="AC2841" t="s">
        <v>567</v>
      </c>
    </row>
    <row r="2842" spans="1:29" x14ac:dyDescent="0.25">
      <c r="A2842" t="s">
        <v>343</v>
      </c>
      <c r="B2842">
        <v>283</v>
      </c>
      <c r="C2842" t="s">
        <v>137</v>
      </c>
      <c r="D2842">
        <v>1959</v>
      </c>
      <c r="E2842" t="s">
        <v>3544</v>
      </c>
      <c r="M2842">
        <v>21.649740000000001</v>
      </c>
      <c r="N2842">
        <v>21.649740000000001</v>
      </c>
      <c r="P2842">
        <v>0.47294749000000003</v>
      </c>
      <c r="Q2842" t="s">
        <v>6</v>
      </c>
      <c r="R2842" t="s">
        <v>6</v>
      </c>
      <c r="S2842" t="s">
        <v>6</v>
      </c>
      <c r="T2842" t="s">
        <v>6</v>
      </c>
      <c r="U2842" t="s">
        <v>6</v>
      </c>
      <c r="V2842" t="s">
        <v>6</v>
      </c>
      <c r="W2842" t="s">
        <v>6</v>
      </c>
      <c r="X2842" t="s">
        <v>6</v>
      </c>
      <c r="Y2842" t="s">
        <v>6</v>
      </c>
      <c r="Z2842" t="s">
        <v>3535</v>
      </c>
      <c r="AA2842" t="s">
        <v>3535</v>
      </c>
      <c r="AB2842" t="s">
        <v>6</v>
      </c>
      <c r="AC2842" t="s">
        <v>567</v>
      </c>
    </row>
    <row r="2843" spans="1:29" x14ac:dyDescent="0.25">
      <c r="A2843" t="s">
        <v>343</v>
      </c>
      <c r="B2843">
        <v>283</v>
      </c>
      <c r="C2843" t="s">
        <v>137</v>
      </c>
      <c r="D2843">
        <v>1960</v>
      </c>
      <c r="E2843" t="s">
        <v>3545</v>
      </c>
      <c r="M2843">
        <v>22.919673</v>
      </c>
      <c r="N2843">
        <v>22.919673</v>
      </c>
      <c r="P2843">
        <v>0.48712281000000002</v>
      </c>
      <c r="Q2843" t="s">
        <v>6</v>
      </c>
      <c r="R2843" t="s">
        <v>6</v>
      </c>
      <c r="S2843" t="s">
        <v>6</v>
      </c>
      <c r="T2843" t="s">
        <v>6</v>
      </c>
      <c r="U2843" t="s">
        <v>6</v>
      </c>
      <c r="V2843" t="s">
        <v>6</v>
      </c>
      <c r="W2843" t="s">
        <v>6</v>
      </c>
      <c r="X2843" t="s">
        <v>6</v>
      </c>
      <c r="Y2843" t="s">
        <v>6</v>
      </c>
      <c r="Z2843" t="s">
        <v>3535</v>
      </c>
      <c r="AA2843" t="s">
        <v>3535</v>
      </c>
      <c r="AB2843" t="s">
        <v>6</v>
      </c>
      <c r="AC2843" t="s">
        <v>567</v>
      </c>
    </row>
    <row r="2844" spans="1:29" x14ac:dyDescent="0.25">
      <c r="A2844" t="s">
        <v>343</v>
      </c>
      <c r="B2844">
        <v>283</v>
      </c>
      <c r="C2844" t="s">
        <v>137</v>
      </c>
      <c r="D2844">
        <v>1961</v>
      </c>
      <c r="E2844" t="s">
        <v>3546</v>
      </c>
      <c r="M2844">
        <v>27.194306999999998</v>
      </c>
      <c r="N2844">
        <v>27.194306999999998</v>
      </c>
      <c r="P2844">
        <v>0.54323935000000001</v>
      </c>
      <c r="Q2844" t="s">
        <v>6</v>
      </c>
      <c r="R2844" t="s">
        <v>6</v>
      </c>
      <c r="S2844" t="s">
        <v>6</v>
      </c>
      <c r="T2844" t="s">
        <v>6</v>
      </c>
      <c r="U2844" t="s">
        <v>6</v>
      </c>
      <c r="V2844" t="s">
        <v>6</v>
      </c>
      <c r="W2844" t="s">
        <v>6</v>
      </c>
      <c r="X2844" t="s">
        <v>6</v>
      </c>
      <c r="Y2844" t="s">
        <v>6</v>
      </c>
      <c r="Z2844" t="s">
        <v>3535</v>
      </c>
      <c r="AA2844" t="s">
        <v>3535</v>
      </c>
      <c r="AB2844" t="s">
        <v>6</v>
      </c>
      <c r="AC2844" t="s">
        <v>567</v>
      </c>
    </row>
    <row r="2845" spans="1:29" x14ac:dyDescent="0.25">
      <c r="A2845" t="s">
        <v>343</v>
      </c>
      <c r="B2845">
        <v>283</v>
      </c>
      <c r="C2845" t="s">
        <v>137</v>
      </c>
      <c r="D2845">
        <v>1962</v>
      </c>
      <c r="E2845" t="s">
        <v>3547</v>
      </c>
      <c r="M2845">
        <v>25.931062000000001</v>
      </c>
      <c r="N2845">
        <v>25.931062000000001</v>
      </c>
      <c r="P2845">
        <v>0.59138919000000001</v>
      </c>
      <c r="Q2845" t="s">
        <v>6</v>
      </c>
      <c r="R2845" t="s">
        <v>6</v>
      </c>
      <c r="S2845" t="s">
        <v>6</v>
      </c>
      <c r="T2845" t="s">
        <v>6</v>
      </c>
      <c r="U2845" t="s">
        <v>6</v>
      </c>
      <c r="V2845" t="s">
        <v>6</v>
      </c>
      <c r="W2845" t="s">
        <v>6</v>
      </c>
      <c r="X2845" t="s">
        <v>6</v>
      </c>
      <c r="Y2845" t="s">
        <v>6</v>
      </c>
      <c r="Z2845" t="s">
        <v>3535</v>
      </c>
      <c r="AA2845" t="s">
        <v>3535</v>
      </c>
      <c r="AB2845" t="s">
        <v>6</v>
      </c>
      <c r="AC2845" t="s">
        <v>567</v>
      </c>
    </row>
    <row r="2846" spans="1:29" x14ac:dyDescent="0.25">
      <c r="A2846" t="s">
        <v>343</v>
      </c>
      <c r="B2846">
        <v>283</v>
      </c>
      <c r="C2846" t="s">
        <v>137</v>
      </c>
      <c r="D2846">
        <v>1963</v>
      </c>
      <c r="E2846" t="s">
        <v>3548</v>
      </c>
      <c r="M2846">
        <v>24.986595000000001</v>
      </c>
      <c r="N2846">
        <v>24.986595000000001</v>
      </c>
      <c r="P2846">
        <v>0.65547191000000005</v>
      </c>
      <c r="Q2846" t="s">
        <v>6</v>
      </c>
      <c r="R2846" t="s">
        <v>6</v>
      </c>
      <c r="S2846" t="s">
        <v>6</v>
      </c>
      <c r="T2846" t="s">
        <v>6</v>
      </c>
      <c r="U2846" t="s">
        <v>6</v>
      </c>
      <c r="V2846" t="s">
        <v>6</v>
      </c>
      <c r="W2846" t="s">
        <v>6</v>
      </c>
      <c r="X2846" t="s">
        <v>6</v>
      </c>
      <c r="Y2846" t="s">
        <v>6</v>
      </c>
      <c r="Z2846" t="s">
        <v>3535</v>
      </c>
      <c r="AA2846" t="s">
        <v>3535</v>
      </c>
      <c r="AB2846" t="s">
        <v>6</v>
      </c>
      <c r="AC2846" t="s">
        <v>567</v>
      </c>
    </row>
    <row r="2847" spans="1:29" x14ac:dyDescent="0.25">
      <c r="A2847" t="s">
        <v>343</v>
      </c>
      <c r="B2847">
        <v>283</v>
      </c>
      <c r="C2847" t="s">
        <v>137</v>
      </c>
      <c r="D2847">
        <v>1964</v>
      </c>
      <c r="E2847" t="s">
        <v>3549</v>
      </c>
      <c r="M2847">
        <v>25.765646</v>
      </c>
      <c r="N2847">
        <v>25.765646</v>
      </c>
      <c r="P2847">
        <v>0.70385626000000001</v>
      </c>
      <c r="Q2847" t="s">
        <v>6</v>
      </c>
      <c r="R2847" t="s">
        <v>6</v>
      </c>
      <c r="S2847" t="s">
        <v>6</v>
      </c>
      <c r="T2847" t="s">
        <v>6</v>
      </c>
      <c r="U2847" t="s">
        <v>6</v>
      </c>
      <c r="V2847" t="s">
        <v>6</v>
      </c>
      <c r="W2847" t="s">
        <v>6</v>
      </c>
      <c r="X2847" t="s">
        <v>6</v>
      </c>
      <c r="Y2847" t="s">
        <v>6</v>
      </c>
      <c r="Z2847" t="s">
        <v>3535</v>
      </c>
      <c r="AA2847" t="s">
        <v>3535</v>
      </c>
      <c r="AB2847" t="s">
        <v>6</v>
      </c>
      <c r="AC2847" t="s">
        <v>567</v>
      </c>
    </row>
    <row r="2848" spans="1:29" x14ac:dyDescent="0.25">
      <c r="A2848" t="s">
        <v>343</v>
      </c>
      <c r="B2848">
        <v>283</v>
      </c>
      <c r="C2848" t="s">
        <v>137</v>
      </c>
      <c r="D2848">
        <v>1965</v>
      </c>
      <c r="E2848" t="s">
        <v>3550</v>
      </c>
      <c r="M2848">
        <v>25.564478999999999</v>
      </c>
      <c r="N2848">
        <v>25.564478999999999</v>
      </c>
      <c r="P2848">
        <v>0.77309391000000005</v>
      </c>
      <c r="Q2848" t="s">
        <v>6</v>
      </c>
      <c r="R2848" t="s">
        <v>6</v>
      </c>
      <c r="S2848" t="s">
        <v>6</v>
      </c>
      <c r="T2848" t="s">
        <v>6</v>
      </c>
      <c r="U2848" t="s">
        <v>6</v>
      </c>
      <c r="V2848" t="s">
        <v>6</v>
      </c>
      <c r="W2848" t="s">
        <v>6</v>
      </c>
      <c r="X2848" t="s">
        <v>6</v>
      </c>
      <c r="Y2848" t="s">
        <v>6</v>
      </c>
      <c r="Z2848" t="s">
        <v>3535</v>
      </c>
      <c r="AA2848" t="s">
        <v>3535</v>
      </c>
      <c r="AB2848" t="s">
        <v>6</v>
      </c>
      <c r="AC2848" t="s">
        <v>567</v>
      </c>
    </row>
    <row r="2849" spans="1:29" x14ac:dyDescent="0.25">
      <c r="A2849" t="s">
        <v>343</v>
      </c>
      <c r="B2849">
        <v>283</v>
      </c>
      <c r="C2849" t="s">
        <v>137</v>
      </c>
      <c r="D2849">
        <v>1966</v>
      </c>
      <c r="E2849" t="s">
        <v>3551</v>
      </c>
      <c r="M2849">
        <v>33.198886999999999</v>
      </c>
      <c r="N2849">
        <v>33.198886999999999</v>
      </c>
      <c r="P2849">
        <v>0.84233130000000001</v>
      </c>
      <c r="Q2849" t="s">
        <v>6</v>
      </c>
      <c r="R2849" t="s">
        <v>6</v>
      </c>
      <c r="S2849" t="s">
        <v>6</v>
      </c>
      <c r="T2849" t="s">
        <v>6</v>
      </c>
      <c r="U2849" t="s">
        <v>6</v>
      </c>
      <c r="V2849" t="s">
        <v>6</v>
      </c>
      <c r="W2849" t="s">
        <v>6</v>
      </c>
      <c r="X2849" t="s">
        <v>6</v>
      </c>
      <c r="Y2849" t="s">
        <v>6</v>
      </c>
      <c r="Z2849" t="s">
        <v>3535</v>
      </c>
      <c r="AA2849" t="s">
        <v>3535</v>
      </c>
      <c r="AB2849" t="s">
        <v>6</v>
      </c>
      <c r="AC2849" t="s">
        <v>567</v>
      </c>
    </row>
    <row r="2850" spans="1:29" x14ac:dyDescent="0.25">
      <c r="A2850" t="s">
        <v>343</v>
      </c>
      <c r="B2850">
        <v>283</v>
      </c>
      <c r="C2850" t="s">
        <v>137</v>
      </c>
      <c r="D2850">
        <v>1967</v>
      </c>
      <c r="E2850" t="s">
        <v>3552</v>
      </c>
      <c r="M2850">
        <v>35.656300999999999</v>
      </c>
      <c r="N2850">
        <v>35.656300999999999</v>
      </c>
      <c r="P2850">
        <v>0.93804575000000001</v>
      </c>
      <c r="Q2850" t="s">
        <v>6</v>
      </c>
      <c r="R2850" t="s">
        <v>6</v>
      </c>
      <c r="S2850" t="s">
        <v>6</v>
      </c>
      <c r="T2850" t="s">
        <v>6</v>
      </c>
      <c r="U2850" t="s">
        <v>6</v>
      </c>
      <c r="V2850" t="s">
        <v>6</v>
      </c>
      <c r="W2850" t="s">
        <v>6</v>
      </c>
      <c r="X2850" t="s">
        <v>6</v>
      </c>
      <c r="Y2850" t="s">
        <v>6</v>
      </c>
      <c r="Z2850" t="s">
        <v>3535</v>
      </c>
      <c r="AA2850" t="s">
        <v>3535</v>
      </c>
      <c r="AB2850" t="s">
        <v>6</v>
      </c>
      <c r="AC2850" t="s">
        <v>567</v>
      </c>
    </row>
    <row r="2851" spans="1:29" x14ac:dyDescent="0.25">
      <c r="A2851" t="s">
        <v>343</v>
      </c>
      <c r="B2851">
        <v>283</v>
      </c>
      <c r="C2851" t="s">
        <v>137</v>
      </c>
      <c r="D2851">
        <v>1968</v>
      </c>
      <c r="E2851" t="s">
        <v>3553</v>
      </c>
      <c r="M2851">
        <v>38.17042</v>
      </c>
      <c r="N2851">
        <v>38.17042</v>
      </c>
      <c r="P2851">
        <v>1.0091576</v>
      </c>
      <c r="Q2851" t="s">
        <v>6</v>
      </c>
      <c r="R2851" t="s">
        <v>6</v>
      </c>
      <c r="S2851" t="s">
        <v>6</v>
      </c>
      <c r="T2851" t="s">
        <v>6</v>
      </c>
      <c r="U2851" t="s">
        <v>6</v>
      </c>
      <c r="V2851" t="s">
        <v>6</v>
      </c>
      <c r="W2851" t="s">
        <v>6</v>
      </c>
      <c r="X2851" t="s">
        <v>6</v>
      </c>
      <c r="Y2851" t="s">
        <v>6</v>
      </c>
      <c r="Z2851" t="s">
        <v>3535</v>
      </c>
      <c r="AA2851" t="s">
        <v>3535</v>
      </c>
      <c r="AB2851" t="s">
        <v>6</v>
      </c>
      <c r="AC2851" t="s">
        <v>567</v>
      </c>
    </row>
    <row r="2852" spans="1:29" x14ac:dyDescent="0.25">
      <c r="A2852" t="s">
        <v>343</v>
      </c>
      <c r="B2852">
        <v>283</v>
      </c>
      <c r="C2852" t="s">
        <v>137</v>
      </c>
      <c r="D2852">
        <v>1969</v>
      </c>
      <c r="E2852" t="s">
        <v>3554</v>
      </c>
      <c r="M2852">
        <v>30.198858000000001</v>
      </c>
      <c r="N2852">
        <v>30.198858000000001</v>
      </c>
      <c r="P2852">
        <v>1.1075664000000001</v>
      </c>
      <c r="Q2852" t="s">
        <v>6</v>
      </c>
      <c r="R2852" t="s">
        <v>6</v>
      </c>
      <c r="S2852" t="s">
        <v>6</v>
      </c>
      <c r="T2852" t="s">
        <v>6</v>
      </c>
      <c r="U2852" t="s">
        <v>6</v>
      </c>
      <c r="V2852" t="s">
        <v>6</v>
      </c>
      <c r="W2852" t="s">
        <v>6</v>
      </c>
      <c r="X2852" t="s">
        <v>6</v>
      </c>
      <c r="Y2852" t="s">
        <v>6</v>
      </c>
      <c r="Z2852" t="s">
        <v>3535</v>
      </c>
      <c r="AA2852" t="s">
        <v>3535</v>
      </c>
      <c r="AB2852" t="s">
        <v>6</v>
      </c>
      <c r="AC2852" t="s">
        <v>567</v>
      </c>
    </row>
    <row r="2853" spans="1:29" x14ac:dyDescent="0.25">
      <c r="A2853" t="s">
        <v>343</v>
      </c>
      <c r="B2853">
        <v>283</v>
      </c>
      <c r="C2853" t="s">
        <v>137</v>
      </c>
      <c r="D2853">
        <v>1970</v>
      </c>
      <c r="E2853" t="s">
        <v>3555</v>
      </c>
      <c r="M2853">
        <v>32.313293000000002</v>
      </c>
      <c r="N2853">
        <v>32.313293000000002</v>
      </c>
      <c r="P2853">
        <v>1.1961341000000001</v>
      </c>
      <c r="Q2853" t="s">
        <v>6</v>
      </c>
      <c r="R2853" t="s">
        <v>6</v>
      </c>
      <c r="S2853" t="s">
        <v>6</v>
      </c>
      <c r="T2853" t="s">
        <v>6</v>
      </c>
      <c r="U2853" t="s">
        <v>6</v>
      </c>
      <c r="V2853" t="s">
        <v>6</v>
      </c>
      <c r="W2853" t="s">
        <v>6</v>
      </c>
      <c r="X2853" t="s">
        <v>6</v>
      </c>
      <c r="Y2853" t="s">
        <v>6</v>
      </c>
      <c r="Z2853" t="s">
        <v>3535</v>
      </c>
      <c r="AA2853" t="s">
        <v>3535</v>
      </c>
      <c r="AB2853" t="s">
        <v>6</v>
      </c>
      <c r="AC2853" t="s">
        <v>567</v>
      </c>
    </row>
    <row r="2854" spans="1:29" x14ac:dyDescent="0.25">
      <c r="A2854" t="s">
        <v>343</v>
      </c>
      <c r="B2854">
        <v>283</v>
      </c>
      <c r="C2854" t="s">
        <v>137</v>
      </c>
      <c r="D2854">
        <v>1971</v>
      </c>
      <c r="E2854" t="s">
        <v>3556</v>
      </c>
      <c r="M2854">
        <v>35.336182000000001</v>
      </c>
      <c r="N2854">
        <v>35.336182000000001</v>
      </c>
      <c r="P2854">
        <v>1.3494877999999999</v>
      </c>
      <c r="Q2854" t="s">
        <v>6</v>
      </c>
      <c r="R2854" t="s">
        <v>6</v>
      </c>
      <c r="S2854" t="s">
        <v>6</v>
      </c>
      <c r="T2854" t="s">
        <v>6</v>
      </c>
      <c r="U2854" t="s">
        <v>6</v>
      </c>
      <c r="V2854" t="s">
        <v>6</v>
      </c>
      <c r="W2854" t="s">
        <v>6</v>
      </c>
      <c r="X2854" t="s">
        <v>6</v>
      </c>
      <c r="Y2854" t="s">
        <v>6</v>
      </c>
      <c r="Z2854" t="s">
        <v>3535</v>
      </c>
      <c r="AA2854" t="s">
        <v>3535</v>
      </c>
      <c r="AB2854" t="s">
        <v>6</v>
      </c>
      <c r="AC2854" t="s">
        <v>567</v>
      </c>
    </row>
    <row r="2855" spans="1:29" x14ac:dyDescent="0.25">
      <c r="A2855" t="s">
        <v>343</v>
      </c>
      <c r="B2855">
        <v>283</v>
      </c>
      <c r="C2855" t="s">
        <v>137</v>
      </c>
      <c r="D2855">
        <v>1972</v>
      </c>
      <c r="E2855" t="s">
        <v>3557</v>
      </c>
      <c r="M2855">
        <v>37.849206000000002</v>
      </c>
      <c r="N2855">
        <v>37.849206000000002</v>
      </c>
      <c r="P2855">
        <v>1.4818708</v>
      </c>
      <c r="Q2855" t="s">
        <v>6</v>
      </c>
      <c r="R2855" t="s">
        <v>6</v>
      </c>
      <c r="S2855" t="s">
        <v>6</v>
      </c>
      <c r="T2855" t="s">
        <v>6</v>
      </c>
      <c r="U2855" t="s">
        <v>6</v>
      </c>
      <c r="V2855" t="s">
        <v>6</v>
      </c>
      <c r="W2855" t="s">
        <v>6</v>
      </c>
      <c r="X2855" t="s">
        <v>6</v>
      </c>
      <c r="Y2855" t="s">
        <v>6</v>
      </c>
      <c r="Z2855" t="s">
        <v>3535</v>
      </c>
      <c r="AA2855" t="s">
        <v>3535</v>
      </c>
      <c r="AB2855" t="s">
        <v>6</v>
      </c>
      <c r="AC2855" t="s">
        <v>567</v>
      </c>
    </row>
    <row r="2856" spans="1:29" x14ac:dyDescent="0.25">
      <c r="A2856" t="s">
        <v>343</v>
      </c>
      <c r="B2856">
        <v>283</v>
      </c>
      <c r="C2856" t="s">
        <v>137</v>
      </c>
      <c r="D2856">
        <v>1973</v>
      </c>
      <c r="E2856" t="s">
        <v>3558</v>
      </c>
      <c r="M2856">
        <v>40.965862000000001</v>
      </c>
      <c r="N2856">
        <v>40.965862000000001</v>
      </c>
      <c r="P2856">
        <v>1.6947383</v>
      </c>
      <c r="Q2856" t="s">
        <v>6</v>
      </c>
      <c r="R2856" t="s">
        <v>6</v>
      </c>
      <c r="S2856" t="s">
        <v>6</v>
      </c>
      <c r="T2856" t="s">
        <v>6</v>
      </c>
      <c r="U2856" t="s">
        <v>6</v>
      </c>
      <c r="V2856" t="s">
        <v>6</v>
      </c>
      <c r="W2856" t="s">
        <v>6</v>
      </c>
      <c r="X2856" t="s">
        <v>6</v>
      </c>
      <c r="Y2856" t="s">
        <v>6</v>
      </c>
      <c r="Z2856" t="s">
        <v>3535</v>
      </c>
      <c r="AA2856" t="s">
        <v>3535</v>
      </c>
      <c r="AB2856" t="s">
        <v>6</v>
      </c>
      <c r="AC2856" t="s">
        <v>567</v>
      </c>
    </row>
    <row r="2857" spans="1:29" x14ac:dyDescent="0.25">
      <c r="A2857" t="s">
        <v>343</v>
      </c>
      <c r="B2857">
        <v>283</v>
      </c>
      <c r="C2857" t="s">
        <v>137</v>
      </c>
      <c r="D2857">
        <v>1974</v>
      </c>
      <c r="E2857" t="s">
        <v>3559</v>
      </c>
      <c r="M2857">
        <v>43.834617999999999</v>
      </c>
      <c r="N2857">
        <v>43.834617999999999</v>
      </c>
      <c r="P2857">
        <v>1.9378310999999999</v>
      </c>
      <c r="Q2857" t="s">
        <v>6</v>
      </c>
      <c r="R2857" t="s">
        <v>6</v>
      </c>
      <c r="S2857" t="s">
        <v>6</v>
      </c>
      <c r="T2857" t="s">
        <v>6</v>
      </c>
      <c r="U2857" t="s">
        <v>6</v>
      </c>
      <c r="V2857" t="s">
        <v>6</v>
      </c>
      <c r="W2857" t="s">
        <v>6</v>
      </c>
      <c r="X2857" t="s">
        <v>6</v>
      </c>
      <c r="Y2857" t="s">
        <v>6</v>
      </c>
      <c r="Z2857" t="s">
        <v>3535</v>
      </c>
      <c r="AA2857" t="s">
        <v>3535</v>
      </c>
      <c r="AB2857" t="s">
        <v>6</v>
      </c>
      <c r="AC2857" t="s">
        <v>567</v>
      </c>
    </row>
    <row r="2858" spans="1:29" x14ac:dyDescent="0.25">
      <c r="A2858" t="s">
        <v>343</v>
      </c>
      <c r="B2858">
        <v>283</v>
      </c>
      <c r="C2858" t="s">
        <v>137</v>
      </c>
      <c r="D2858">
        <v>1975</v>
      </c>
      <c r="E2858" t="s">
        <v>3560</v>
      </c>
      <c r="M2858">
        <v>38.009540000000001</v>
      </c>
      <c r="N2858">
        <v>38.009540000000001</v>
      </c>
      <c r="P2858">
        <v>2.1565563000000001</v>
      </c>
      <c r="Q2858" t="s">
        <v>6</v>
      </c>
      <c r="R2858" t="s">
        <v>6</v>
      </c>
      <c r="S2858" t="s">
        <v>6</v>
      </c>
      <c r="T2858" t="s">
        <v>6</v>
      </c>
      <c r="U2858" t="s">
        <v>6</v>
      </c>
      <c r="V2858" t="s">
        <v>6</v>
      </c>
      <c r="W2858" t="s">
        <v>6</v>
      </c>
      <c r="X2858" t="s">
        <v>6</v>
      </c>
      <c r="Y2858" t="s">
        <v>6</v>
      </c>
      <c r="Z2858" t="s">
        <v>3535</v>
      </c>
      <c r="AA2858" t="s">
        <v>3535</v>
      </c>
      <c r="AB2858" t="s">
        <v>6</v>
      </c>
      <c r="AC2858" t="s">
        <v>567</v>
      </c>
    </row>
    <row r="2859" spans="1:29" x14ac:dyDescent="0.25">
      <c r="A2859" t="s">
        <v>343</v>
      </c>
      <c r="B2859">
        <v>283</v>
      </c>
      <c r="C2859" t="s">
        <v>137</v>
      </c>
      <c r="D2859">
        <v>1976</v>
      </c>
      <c r="E2859" t="s">
        <v>3561</v>
      </c>
      <c r="M2859">
        <v>52</v>
      </c>
      <c r="N2859">
        <v>52</v>
      </c>
      <c r="P2859">
        <v>2.2918682000000001</v>
      </c>
      <c r="Q2859" t="s">
        <v>6</v>
      </c>
      <c r="R2859" t="s">
        <v>6</v>
      </c>
      <c r="S2859" t="s">
        <v>6</v>
      </c>
      <c r="T2859" t="s">
        <v>6</v>
      </c>
      <c r="U2859" t="s">
        <v>6</v>
      </c>
      <c r="V2859" t="s">
        <v>6</v>
      </c>
      <c r="W2859" t="s">
        <v>6</v>
      </c>
      <c r="X2859" t="s">
        <v>6</v>
      </c>
      <c r="Y2859" t="s">
        <v>6</v>
      </c>
      <c r="Z2859" t="s">
        <v>3535</v>
      </c>
      <c r="AA2859" t="s">
        <v>3535</v>
      </c>
      <c r="AB2859" t="s">
        <v>6</v>
      </c>
      <c r="AC2859" t="s">
        <v>567</v>
      </c>
    </row>
    <row r="2860" spans="1:29" x14ac:dyDescent="0.25">
      <c r="A2860" t="s">
        <v>343</v>
      </c>
      <c r="B2860">
        <v>283</v>
      </c>
      <c r="C2860" t="s">
        <v>137</v>
      </c>
      <c r="D2860">
        <v>1977</v>
      </c>
      <c r="E2860" t="s">
        <v>3562</v>
      </c>
      <c r="M2860">
        <v>55.072690999999999</v>
      </c>
      <c r="N2860">
        <v>55.072690999999999</v>
      </c>
      <c r="P2860">
        <v>2.4248371999999998</v>
      </c>
      <c r="Q2860" t="s">
        <v>6</v>
      </c>
      <c r="R2860" t="s">
        <v>6</v>
      </c>
      <c r="S2860" t="s">
        <v>6</v>
      </c>
      <c r="T2860" t="s">
        <v>6</v>
      </c>
      <c r="U2860" t="s">
        <v>6</v>
      </c>
      <c r="V2860" t="s">
        <v>6</v>
      </c>
      <c r="W2860" t="s">
        <v>6</v>
      </c>
      <c r="X2860" t="s">
        <v>6</v>
      </c>
      <c r="Y2860" t="s">
        <v>6</v>
      </c>
      <c r="Z2860" t="s">
        <v>3535</v>
      </c>
      <c r="AA2860" t="s">
        <v>3535</v>
      </c>
      <c r="AB2860" t="s">
        <v>6</v>
      </c>
      <c r="AC2860" t="s">
        <v>567</v>
      </c>
    </row>
    <row r="2861" spans="1:29" x14ac:dyDescent="0.25">
      <c r="A2861" t="s">
        <v>343</v>
      </c>
      <c r="B2861">
        <v>283</v>
      </c>
      <c r="C2861" t="s">
        <v>137</v>
      </c>
      <c r="D2861">
        <v>1978</v>
      </c>
      <c r="E2861" t="s">
        <v>3563</v>
      </c>
      <c r="M2861">
        <v>63.101908000000002</v>
      </c>
      <c r="N2861">
        <v>63.101908000000002</v>
      </c>
      <c r="P2861">
        <v>2.8731825</v>
      </c>
      <c r="Q2861" t="s">
        <v>6</v>
      </c>
      <c r="R2861" t="s">
        <v>6</v>
      </c>
      <c r="S2861" t="s">
        <v>6</v>
      </c>
      <c r="T2861" t="s">
        <v>6</v>
      </c>
      <c r="U2861" t="s">
        <v>6</v>
      </c>
      <c r="V2861" t="s">
        <v>6</v>
      </c>
      <c r="W2861" t="s">
        <v>6</v>
      </c>
      <c r="X2861" t="s">
        <v>6</v>
      </c>
      <c r="Y2861" t="s">
        <v>6</v>
      </c>
      <c r="Z2861" t="s">
        <v>3535</v>
      </c>
      <c r="AA2861" t="s">
        <v>3535</v>
      </c>
      <c r="AB2861" t="s">
        <v>6</v>
      </c>
      <c r="AC2861" t="s">
        <v>567</v>
      </c>
    </row>
    <row r="2862" spans="1:29" x14ac:dyDescent="0.25">
      <c r="A2862" t="s">
        <v>343</v>
      </c>
      <c r="B2862">
        <v>283</v>
      </c>
      <c r="C2862" t="s">
        <v>137</v>
      </c>
      <c r="D2862">
        <v>1979</v>
      </c>
      <c r="E2862" t="s">
        <v>3564</v>
      </c>
      <c r="M2862">
        <v>69.016112000000007</v>
      </c>
      <c r="N2862">
        <v>69.016112000000007</v>
      </c>
      <c r="P2862">
        <v>3.2805243000000002</v>
      </c>
      <c r="Q2862" t="s">
        <v>6</v>
      </c>
      <c r="R2862" t="s">
        <v>6</v>
      </c>
      <c r="S2862" t="s">
        <v>6</v>
      </c>
      <c r="T2862" t="s">
        <v>6</v>
      </c>
      <c r="U2862" t="s">
        <v>6</v>
      </c>
      <c r="V2862" t="s">
        <v>6</v>
      </c>
      <c r="W2862" t="s">
        <v>6</v>
      </c>
      <c r="X2862" t="s">
        <v>6</v>
      </c>
      <c r="Y2862" t="s">
        <v>6</v>
      </c>
      <c r="Z2862" t="s">
        <v>3535</v>
      </c>
      <c r="AA2862" t="s">
        <v>3535</v>
      </c>
      <c r="AB2862" t="s">
        <v>6</v>
      </c>
      <c r="AC2862" t="s">
        <v>567</v>
      </c>
    </row>
    <row r="2863" spans="1:29" x14ac:dyDescent="0.25">
      <c r="A2863" t="s">
        <v>343</v>
      </c>
      <c r="B2863">
        <v>283</v>
      </c>
      <c r="C2863" t="s">
        <v>137</v>
      </c>
      <c r="D2863">
        <v>1980</v>
      </c>
      <c r="E2863" t="s">
        <v>3565</v>
      </c>
      <c r="M2863">
        <v>74.890952999999996</v>
      </c>
      <c r="N2863">
        <v>74.890952999999996</v>
      </c>
      <c r="P2863">
        <v>4.1038967</v>
      </c>
      <c r="Q2863" t="s">
        <v>6</v>
      </c>
      <c r="R2863" t="s">
        <v>6</v>
      </c>
      <c r="S2863" t="s">
        <v>6</v>
      </c>
      <c r="T2863" t="s">
        <v>6</v>
      </c>
      <c r="U2863" t="s">
        <v>6</v>
      </c>
      <c r="V2863" t="s">
        <v>6</v>
      </c>
      <c r="W2863" t="s">
        <v>6</v>
      </c>
      <c r="X2863" t="s">
        <v>6</v>
      </c>
      <c r="Y2863" t="s">
        <v>6</v>
      </c>
      <c r="Z2863" t="s">
        <v>3535</v>
      </c>
      <c r="AA2863" t="s">
        <v>3535</v>
      </c>
      <c r="AB2863" t="s">
        <v>6</v>
      </c>
      <c r="AC2863" t="s">
        <v>567</v>
      </c>
    </row>
    <row r="2864" spans="1:29" x14ac:dyDescent="0.25">
      <c r="A2864" t="s">
        <v>343</v>
      </c>
      <c r="B2864">
        <v>283</v>
      </c>
      <c r="C2864" t="s">
        <v>137</v>
      </c>
      <c r="D2864">
        <v>1981</v>
      </c>
      <c r="E2864" t="s">
        <v>3566</v>
      </c>
      <c r="M2864">
        <v>76.542304999999999</v>
      </c>
      <c r="N2864">
        <v>76.542304999999999</v>
      </c>
      <c r="P2864">
        <v>4.6450085000000003</v>
      </c>
      <c r="Q2864" t="s">
        <v>6</v>
      </c>
      <c r="R2864" t="s">
        <v>6</v>
      </c>
      <c r="S2864" t="s">
        <v>6</v>
      </c>
      <c r="T2864" t="s">
        <v>6</v>
      </c>
      <c r="U2864" t="s">
        <v>6</v>
      </c>
      <c r="V2864" t="s">
        <v>6</v>
      </c>
      <c r="W2864" t="s">
        <v>6</v>
      </c>
      <c r="X2864" t="s">
        <v>6</v>
      </c>
      <c r="Y2864" t="s">
        <v>6</v>
      </c>
      <c r="Z2864" t="s">
        <v>3535</v>
      </c>
      <c r="AA2864" t="s">
        <v>3535</v>
      </c>
      <c r="AB2864" t="s">
        <v>6</v>
      </c>
      <c r="AC2864" t="s">
        <v>567</v>
      </c>
    </row>
    <row r="2865" spans="1:29" x14ac:dyDescent="0.25">
      <c r="A2865" t="s">
        <v>343</v>
      </c>
      <c r="B2865">
        <v>283</v>
      </c>
      <c r="C2865" t="s">
        <v>137</v>
      </c>
      <c r="D2865">
        <v>1982</v>
      </c>
      <c r="E2865" t="s">
        <v>3567</v>
      </c>
      <c r="M2865">
        <v>80.860285000000005</v>
      </c>
      <c r="N2865">
        <v>80.860285000000005</v>
      </c>
      <c r="P2865">
        <v>5.1318365999999997</v>
      </c>
      <c r="Q2865" t="s">
        <v>6</v>
      </c>
      <c r="R2865" t="s">
        <v>6</v>
      </c>
      <c r="S2865" t="s">
        <v>6</v>
      </c>
      <c r="T2865" t="s">
        <v>6</v>
      </c>
      <c r="U2865" t="s">
        <v>6</v>
      </c>
      <c r="V2865" t="s">
        <v>6</v>
      </c>
      <c r="W2865" t="s">
        <v>6</v>
      </c>
      <c r="X2865" t="s">
        <v>6</v>
      </c>
      <c r="Y2865" t="s">
        <v>6</v>
      </c>
      <c r="Z2865" t="s">
        <v>3535</v>
      </c>
      <c r="AA2865" t="s">
        <v>3535</v>
      </c>
      <c r="AB2865" t="s">
        <v>6</v>
      </c>
      <c r="AC2865" t="s">
        <v>567</v>
      </c>
    </row>
    <row r="2866" spans="1:29" x14ac:dyDescent="0.25">
      <c r="A2866" t="s">
        <v>343</v>
      </c>
      <c r="B2866">
        <v>283</v>
      </c>
      <c r="C2866" t="s">
        <v>137</v>
      </c>
      <c r="D2866">
        <v>1983</v>
      </c>
      <c r="E2866" t="s">
        <v>3568</v>
      </c>
      <c r="M2866">
        <v>86.574746000000005</v>
      </c>
      <c r="N2866">
        <v>86.574746000000005</v>
      </c>
      <c r="P2866">
        <v>5.2688375000000001</v>
      </c>
      <c r="Q2866" t="s">
        <v>6</v>
      </c>
      <c r="R2866" t="s">
        <v>6</v>
      </c>
      <c r="S2866" t="s">
        <v>6</v>
      </c>
      <c r="T2866" t="s">
        <v>6</v>
      </c>
      <c r="U2866" t="s">
        <v>6</v>
      </c>
      <c r="V2866" t="s">
        <v>6</v>
      </c>
      <c r="W2866" t="s">
        <v>6</v>
      </c>
      <c r="X2866" t="s">
        <v>6</v>
      </c>
      <c r="Y2866" t="s">
        <v>6</v>
      </c>
      <c r="Z2866" t="s">
        <v>3535</v>
      </c>
      <c r="AA2866" t="s">
        <v>3535</v>
      </c>
      <c r="AB2866" t="s">
        <v>6</v>
      </c>
      <c r="AC2866" t="s">
        <v>567</v>
      </c>
    </row>
    <row r="2867" spans="1:29" x14ac:dyDescent="0.25">
      <c r="A2867" t="s">
        <v>343</v>
      </c>
      <c r="B2867">
        <v>283</v>
      </c>
      <c r="C2867" t="s">
        <v>137</v>
      </c>
      <c r="D2867">
        <v>1984</v>
      </c>
      <c r="E2867" t="s">
        <v>3569</v>
      </c>
      <c r="M2867">
        <v>82.536474999999996</v>
      </c>
      <c r="N2867">
        <v>82.536474999999996</v>
      </c>
      <c r="P2867">
        <v>5.4997575999999997</v>
      </c>
      <c r="Q2867" t="s">
        <v>6</v>
      </c>
      <c r="R2867" t="s">
        <v>6</v>
      </c>
      <c r="S2867" t="s">
        <v>6</v>
      </c>
      <c r="T2867" t="s">
        <v>6</v>
      </c>
      <c r="U2867" t="s">
        <v>6</v>
      </c>
      <c r="V2867" t="s">
        <v>6</v>
      </c>
      <c r="W2867" t="s">
        <v>6</v>
      </c>
      <c r="X2867" t="s">
        <v>6</v>
      </c>
      <c r="Y2867" t="s">
        <v>6</v>
      </c>
      <c r="Z2867" t="s">
        <v>3535</v>
      </c>
      <c r="AA2867" t="s">
        <v>3535</v>
      </c>
      <c r="AB2867" t="s">
        <v>6</v>
      </c>
      <c r="AC2867" t="s">
        <v>567</v>
      </c>
    </row>
    <row r="2868" spans="1:29" x14ac:dyDescent="0.25">
      <c r="A2868" t="s">
        <v>343</v>
      </c>
      <c r="B2868">
        <v>283</v>
      </c>
      <c r="C2868" t="s">
        <v>137</v>
      </c>
      <c r="D2868">
        <v>1985</v>
      </c>
      <c r="E2868" t="s">
        <v>3570</v>
      </c>
      <c r="M2868">
        <v>82.541651000000002</v>
      </c>
      <c r="N2868">
        <v>82.541651000000002</v>
      </c>
      <c r="P2868">
        <v>5.8182425000000002</v>
      </c>
      <c r="Q2868" t="s">
        <v>6</v>
      </c>
      <c r="R2868" t="s">
        <v>6</v>
      </c>
      <c r="S2868" t="s">
        <v>6</v>
      </c>
      <c r="T2868" t="s">
        <v>6</v>
      </c>
      <c r="U2868" t="s">
        <v>6</v>
      </c>
      <c r="V2868" t="s">
        <v>6</v>
      </c>
      <c r="W2868" t="s">
        <v>6</v>
      </c>
      <c r="X2868" t="s">
        <v>6</v>
      </c>
      <c r="Y2868" t="s">
        <v>6</v>
      </c>
      <c r="Z2868" t="s">
        <v>3535</v>
      </c>
      <c r="AA2868" t="s">
        <v>3535</v>
      </c>
      <c r="AB2868" t="s">
        <v>6</v>
      </c>
      <c r="AC2868" t="s">
        <v>567</v>
      </c>
    </row>
    <row r="2869" spans="1:29" x14ac:dyDescent="0.25">
      <c r="A2869" t="s">
        <v>343</v>
      </c>
      <c r="B2869">
        <v>283</v>
      </c>
      <c r="C2869" t="s">
        <v>137</v>
      </c>
      <c r="D2869">
        <v>1986</v>
      </c>
      <c r="E2869" t="s">
        <v>3571</v>
      </c>
      <c r="M2869">
        <v>83.990594000000002</v>
      </c>
      <c r="N2869">
        <v>83.990594000000002</v>
      </c>
      <c r="P2869">
        <v>6.0462550000000004</v>
      </c>
      <c r="Q2869" t="s">
        <v>6</v>
      </c>
      <c r="R2869" t="s">
        <v>6</v>
      </c>
      <c r="S2869" t="s">
        <v>6</v>
      </c>
      <c r="T2869" t="s">
        <v>6</v>
      </c>
      <c r="U2869" t="s">
        <v>6</v>
      </c>
      <c r="V2869" t="s">
        <v>6</v>
      </c>
      <c r="W2869" t="s">
        <v>6</v>
      </c>
      <c r="X2869" t="s">
        <v>6</v>
      </c>
      <c r="Y2869" t="s">
        <v>6</v>
      </c>
      <c r="Z2869" t="s">
        <v>3535</v>
      </c>
      <c r="AA2869" t="s">
        <v>3535</v>
      </c>
      <c r="AB2869" t="s">
        <v>6</v>
      </c>
      <c r="AC2869" t="s">
        <v>567</v>
      </c>
    </row>
    <row r="2870" spans="1:29" x14ac:dyDescent="0.25">
      <c r="A2870" t="s">
        <v>343</v>
      </c>
      <c r="B2870">
        <v>283</v>
      </c>
      <c r="C2870" t="s">
        <v>137</v>
      </c>
      <c r="D2870">
        <v>1987</v>
      </c>
      <c r="E2870" t="s">
        <v>3572</v>
      </c>
      <c r="M2870">
        <v>92.204032999999995</v>
      </c>
      <c r="N2870">
        <v>92.204032999999995</v>
      </c>
      <c r="P2870">
        <v>6.0727501000000004</v>
      </c>
      <c r="Q2870" t="s">
        <v>6</v>
      </c>
      <c r="R2870" t="s">
        <v>6</v>
      </c>
      <c r="S2870" t="s">
        <v>6</v>
      </c>
      <c r="T2870" t="s">
        <v>6</v>
      </c>
      <c r="U2870" t="s">
        <v>6</v>
      </c>
      <c r="V2870" t="s">
        <v>6</v>
      </c>
      <c r="W2870" t="s">
        <v>6</v>
      </c>
      <c r="X2870" t="s">
        <v>6</v>
      </c>
      <c r="Y2870" t="s">
        <v>6</v>
      </c>
      <c r="Z2870" t="s">
        <v>3535</v>
      </c>
      <c r="AA2870" t="s">
        <v>3535</v>
      </c>
      <c r="AB2870" t="s">
        <v>6</v>
      </c>
      <c r="AC2870" t="s">
        <v>567</v>
      </c>
    </row>
    <row r="2871" spans="1:29" x14ac:dyDescent="0.25">
      <c r="A2871" t="s">
        <v>343</v>
      </c>
      <c r="B2871">
        <v>283</v>
      </c>
      <c r="C2871" t="s">
        <v>137</v>
      </c>
      <c r="D2871">
        <v>1988</v>
      </c>
      <c r="E2871" t="s">
        <v>3573</v>
      </c>
      <c r="M2871">
        <v>105.03539000000001</v>
      </c>
      <c r="N2871">
        <v>105.03539000000001</v>
      </c>
      <c r="P2871">
        <v>5.2500969</v>
      </c>
      <c r="Q2871" t="s">
        <v>6</v>
      </c>
      <c r="R2871" t="s">
        <v>6</v>
      </c>
      <c r="S2871" t="s">
        <v>6</v>
      </c>
      <c r="T2871" t="s">
        <v>6</v>
      </c>
      <c r="U2871" t="s">
        <v>6</v>
      </c>
      <c r="V2871" t="s">
        <v>6</v>
      </c>
      <c r="W2871" t="s">
        <v>6</v>
      </c>
      <c r="X2871" t="s">
        <v>6</v>
      </c>
      <c r="Y2871" t="s">
        <v>6</v>
      </c>
      <c r="Z2871" t="s">
        <v>3535</v>
      </c>
      <c r="AA2871" t="s">
        <v>3535</v>
      </c>
      <c r="AB2871" t="s">
        <v>6</v>
      </c>
      <c r="AC2871" t="s">
        <v>567</v>
      </c>
    </row>
    <row r="2872" spans="1:29" x14ac:dyDescent="0.25">
      <c r="A2872" t="s">
        <v>343</v>
      </c>
      <c r="B2872">
        <v>283</v>
      </c>
      <c r="C2872" t="s">
        <v>137</v>
      </c>
      <c r="D2872">
        <v>1989</v>
      </c>
      <c r="E2872" t="s">
        <v>3574</v>
      </c>
      <c r="M2872">
        <v>104.40367999999999</v>
      </c>
      <c r="N2872">
        <v>104.40367999999999</v>
      </c>
      <c r="P2872">
        <v>5.2640985999999996</v>
      </c>
      <c r="Q2872" t="s">
        <v>6</v>
      </c>
      <c r="R2872" t="s">
        <v>6</v>
      </c>
      <c r="S2872" t="s">
        <v>6</v>
      </c>
      <c r="T2872" t="s">
        <v>6</v>
      </c>
      <c r="U2872" t="s">
        <v>6</v>
      </c>
      <c r="V2872" t="s">
        <v>6</v>
      </c>
      <c r="W2872" t="s">
        <v>6</v>
      </c>
      <c r="X2872" t="s">
        <v>6</v>
      </c>
      <c r="Y2872" t="s">
        <v>6</v>
      </c>
      <c r="Z2872" t="s">
        <v>3535</v>
      </c>
      <c r="AA2872" t="s">
        <v>3535</v>
      </c>
      <c r="AB2872" t="s">
        <v>6</v>
      </c>
      <c r="AC2872" t="s">
        <v>567</v>
      </c>
    </row>
    <row r="2873" spans="1:29" x14ac:dyDescent="0.25">
      <c r="A2873" t="s">
        <v>343</v>
      </c>
      <c r="B2873">
        <v>283</v>
      </c>
      <c r="C2873" t="s">
        <v>137</v>
      </c>
      <c r="D2873">
        <v>1990</v>
      </c>
      <c r="E2873" t="s">
        <v>3575</v>
      </c>
      <c r="M2873">
        <v>112.6521</v>
      </c>
      <c r="N2873">
        <v>112.6521</v>
      </c>
      <c r="P2873">
        <v>5.7226004000000001</v>
      </c>
      <c r="Q2873" t="s">
        <v>6</v>
      </c>
      <c r="R2873" t="s">
        <v>6</v>
      </c>
      <c r="S2873" t="s">
        <v>6</v>
      </c>
      <c r="T2873" t="s">
        <v>6</v>
      </c>
      <c r="U2873" t="s">
        <v>6</v>
      </c>
      <c r="V2873" t="s">
        <v>6</v>
      </c>
      <c r="W2873" t="s">
        <v>6</v>
      </c>
      <c r="X2873" t="s">
        <v>6</v>
      </c>
      <c r="Y2873" t="s">
        <v>6</v>
      </c>
      <c r="Z2873" t="s">
        <v>3535</v>
      </c>
      <c r="AA2873" t="s">
        <v>3535</v>
      </c>
      <c r="AB2873" t="s">
        <v>6</v>
      </c>
      <c r="AC2873" t="s">
        <v>567</v>
      </c>
    </row>
    <row r="2874" spans="1:29" x14ac:dyDescent="0.25">
      <c r="A2874" t="s">
        <v>343</v>
      </c>
      <c r="B2874">
        <v>283</v>
      </c>
      <c r="C2874" t="s">
        <v>137</v>
      </c>
      <c r="D2874">
        <v>1991</v>
      </c>
      <c r="E2874" t="s">
        <v>3576</v>
      </c>
      <c r="M2874">
        <v>107.47022</v>
      </c>
      <c r="N2874">
        <v>107.47022</v>
      </c>
      <c r="P2874">
        <v>6.2924689000000003</v>
      </c>
      <c r="Q2874" t="s">
        <v>6</v>
      </c>
      <c r="R2874" t="s">
        <v>6</v>
      </c>
      <c r="S2874" t="s">
        <v>6</v>
      </c>
      <c r="T2874" t="s">
        <v>6</v>
      </c>
      <c r="U2874" t="s">
        <v>6</v>
      </c>
      <c r="V2874" t="s">
        <v>6</v>
      </c>
      <c r="W2874" t="s">
        <v>6</v>
      </c>
      <c r="X2874" t="s">
        <v>6</v>
      </c>
      <c r="Y2874" t="s">
        <v>6</v>
      </c>
      <c r="Z2874" t="s">
        <v>3535</v>
      </c>
      <c r="AA2874" t="s">
        <v>3535</v>
      </c>
      <c r="AB2874" t="s">
        <v>6</v>
      </c>
      <c r="AC2874" t="s">
        <v>567</v>
      </c>
    </row>
    <row r="2875" spans="1:29" x14ac:dyDescent="0.25">
      <c r="A2875" t="s">
        <v>343</v>
      </c>
      <c r="B2875">
        <v>283</v>
      </c>
      <c r="C2875" t="s">
        <v>137</v>
      </c>
      <c r="D2875">
        <v>1992</v>
      </c>
      <c r="E2875" t="s">
        <v>3577</v>
      </c>
      <c r="M2875">
        <v>94.553269</v>
      </c>
      <c r="N2875">
        <v>94.553269</v>
      </c>
      <c r="P2875">
        <v>7.1531424000000001</v>
      </c>
      <c r="Q2875" t="s">
        <v>6</v>
      </c>
      <c r="R2875" t="s">
        <v>6</v>
      </c>
      <c r="S2875" t="s">
        <v>6</v>
      </c>
      <c r="T2875" t="s">
        <v>6</v>
      </c>
      <c r="U2875" t="s">
        <v>6</v>
      </c>
      <c r="V2875" t="s">
        <v>6</v>
      </c>
      <c r="W2875" t="s">
        <v>6</v>
      </c>
      <c r="X2875" t="s">
        <v>6</v>
      </c>
      <c r="Y2875" t="s">
        <v>6</v>
      </c>
      <c r="Z2875" t="s">
        <v>3535</v>
      </c>
      <c r="AA2875" t="s">
        <v>3535</v>
      </c>
      <c r="AB2875" t="s">
        <v>6</v>
      </c>
      <c r="AC2875" t="s">
        <v>567</v>
      </c>
    </row>
    <row r="2876" spans="1:29" x14ac:dyDescent="0.25">
      <c r="A2876" t="s">
        <v>343</v>
      </c>
      <c r="B2876">
        <v>283</v>
      </c>
      <c r="C2876" t="s">
        <v>137</v>
      </c>
      <c r="D2876">
        <v>1993</v>
      </c>
      <c r="E2876" t="s">
        <v>3578</v>
      </c>
      <c r="M2876">
        <v>86.596564000000001</v>
      </c>
      <c r="N2876">
        <v>86.596564000000001</v>
      </c>
      <c r="P2876">
        <v>7.8115455000000003</v>
      </c>
      <c r="Q2876" t="s">
        <v>6</v>
      </c>
      <c r="R2876" t="s">
        <v>6</v>
      </c>
      <c r="S2876" t="s">
        <v>6</v>
      </c>
      <c r="T2876" t="s">
        <v>6</v>
      </c>
      <c r="U2876" t="s">
        <v>6</v>
      </c>
      <c r="V2876" t="s">
        <v>6</v>
      </c>
      <c r="W2876" t="s">
        <v>6</v>
      </c>
      <c r="X2876" t="s">
        <v>6</v>
      </c>
      <c r="Y2876" t="s">
        <v>6</v>
      </c>
      <c r="Z2876" t="s">
        <v>3535</v>
      </c>
      <c r="AA2876" t="s">
        <v>3535</v>
      </c>
      <c r="AB2876" t="s">
        <v>6</v>
      </c>
      <c r="AC2876" t="s">
        <v>567</v>
      </c>
    </row>
    <row r="2877" spans="1:29" x14ac:dyDescent="0.25">
      <c r="A2877" t="s">
        <v>343</v>
      </c>
      <c r="B2877">
        <v>283</v>
      </c>
      <c r="C2877" t="s">
        <v>137</v>
      </c>
      <c r="D2877">
        <v>1994</v>
      </c>
      <c r="E2877" t="s">
        <v>3579</v>
      </c>
      <c r="M2877">
        <v>81.220569999999995</v>
      </c>
      <c r="N2877">
        <v>81.220569999999995</v>
      </c>
      <c r="P2877">
        <v>8.3298232999999993</v>
      </c>
      <c r="Q2877" t="s">
        <v>6</v>
      </c>
      <c r="R2877" t="s">
        <v>6</v>
      </c>
      <c r="S2877" t="s">
        <v>6</v>
      </c>
      <c r="T2877" t="s">
        <v>6</v>
      </c>
      <c r="U2877" t="s">
        <v>6</v>
      </c>
      <c r="V2877" t="s">
        <v>6</v>
      </c>
      <c r="W2877" t="s">
        <v>6</v>
      </c>
      <c r="X2877" t="s">
        <v>6</v>
      </c>
      <c r="Y2877" t="s">
        <v>6</v>
      </c>
      <c r="Z2877" t="s">
        <v>3535</v>
      </c>
      <c r="AA2877" t="s">
        <v>3535</v>
      </c>
      <c r="AB2877" t="s">
        <v>6</v>
      </c>
      <c r="AC2877" t="s">
        <v>567</v>
      </c>
    </row>
    <row r="2878" spans="1:29" x14ac:dyDescent="0.25">
      <c r="A2878" t="s">
        <v>343</v>
      </c>
      <c r="B2878">
        <v>283</v>
      </c>
      <c r="C2878" t="s">
        <v>137</v>
      </c>
      <c r="D2878">
        <v>1995</v>
      </c>
      <c r="E2878" t="s">
        <v>3580</v>
      </c>
      <c r="M2878">
        <v>79.463274999999996</v>
      </c>
      <c r="N2878">
        <v>79.463274999999996</v>
      </c>
      <c r="P2878">
        <v>8.5152920999999999</v>
      </c>
      <c r="Q2878" t="s">
        <v>6</v>
      </c>
      <c r="R2878" t="s">
        <v>6</v>
      </c>
      <c r="S2878" t="s">
        <v>6</v>
      </c>
      <c r="T2878" t="s">
        <v>6</v>
      </c>
      <c r="U2878" t="s">
        <v>6</v>
      </c>
      <c r="V2878" t="s">
        <v>6</v>
      </c>
      <c r="W2878" t="s">
        <v>6</v>
      </c>
      <c r="X2878" t="s">
        <v>6</v>
      </c>
      <c r="Y2878" t="s">
        <v>6</v>
      </c>
      <c r="Z2878" t="s">
        <v>3535</v>
      </c>
      <c r="AA2878" t="s">
        <v>3535</v>
      </c>
      <c r="AB2878" t="s">
        <v>6</v>
      </c>
      <c r="AC2878" t="s">
        <v>567</v>
      </c>
    </row>
    <row r="2879" spans="1:29" x14ac:dyDescent="0.25">
      <c r="A2879" t="s">
        <v>343</v>
      </c>
      <c r="B2879">
        <v>283</v>
      </c>
      <c r="C2879" t="s">
        <v>137</v>
      </c>
      <c r="D2879">
        <v>1996</v>
      </c>
      <c r="E2879" t="s">
        <v>3581</v>
      </c>
      <c r="M2879">
        <v>67.402994000000007</v>
      </c>
      <c r="N2879">
        <v>67.402994000000007</v>
      </c>
      <c r="P2879">
        <v>10.0404</v>
      </c>
      <c r="Q2879" t="s">
        <v>6</v>
      </c>
      <c r="R2879" t="s">
        <v>6</v>
      </c>
      <c r="S2879" t="s">
        <v>6</v>
      </c>
      <c r="T2879" t="s">
        <v>6</v>
      </c>
      <c r="U2879" t="s">
        <v>6</v>
      </c>
      <c r="V2879" t="s">
        <v>6</v>
      </c>
      <c r="W2879" t="s">
        <v>6</v>
      </c>
      <c r="X2879" t="s">
        <v>6</v>
      </c>
      <c r="Y2879" t="s">
        <v>6</v>
      </c>
      <c r="Z2879" t="s">
        <v>3535</v>
      </c>
      <c r="AA2879" t="s">
        <v>3535</v>
      </c>
      <c r="AB2879" t="s">
        <v>6</v>
      </c>
      <c r="AC2879" t="s">
        <v>567</v>
      </c>
    </row>
    <row r="2880" spans="1:29" x14ac:dyDescent="0.25">
      <c r="A2880" t="s">
        <v>343</v>
      </c>
      <c r="B2880">
        <v>283</v>
      </c>
      <c r="C2880" t="s">
        <v>137</v>
      </c>
      <c r="D2880">
        <v>1997</v>
      </c>
      <c r="E2880" t="s">
        <v>3582</v>
      </c>
      <c r="M2880">
        <v>62.385778999999999</v>
      </c>
      <c r="N2880">
        <v>62.385778999999999</v>
      </c>
      <c r="P2880">
        <v>10.849475999999999</v>
      </c>
      <c r="Q2880" t="s">
        <v>6</v>
      </c>
      <c r="R2880" t="s">
        <v>6</v>
      </c>
      <c r="S2880" t="s">
        <v>6</v>
      </c>
      <c r="T2880" t="s">
        <v>6</v>
      </c>
      <c r="U2880" t="s">
        <v>6</v>
      </c>
      <c r="V2880" t="s">
        <v>6</v>
      </c>
      <c r="W2880" t="s">
        <v>6</v>
      </c>
      <c r="X2880" t="s">
        <v>6</v>
      </c>
      <c r="Y2880" t="s">
        <v>6</v>
      </c>
      <c r="Z2880" t="s">
        <v>3535</v>
      </c>
      <c r="AA2880" t="s">
        <v>3535</v>
      </c>
      <c r="AB2880" t="s">
        <v>6</v>
      </c>
      <c r="AC2880" t="s">
        <v>567</v>
      </c>
    </row>
    <row r="2881" spans="1:29" x14ac:dyDescent="0.25">
      <c r="A2881" t="s">
        <v>343</v>
      </c>
      <c r="B2881">
        <v>283</v>
      </c>
      <c r="C2881" t="s">
        <v>137</v>
      </c>
      <c r="D2881">
        <v>1998</v>
      </c>
      <c r="E2881" t="s">
        <v>3583</v>
      </c>
      <c r="M2881">
        <v>60.255253000000003</v>
      </c>
      <c r="N2881">
        <v>60.255253000000003</v>
      </c>
      <c r="P2881">
        <v>11.762161000000001</v>
      </c>
      <c r="Q2881" t="s">
        <v>6</v>
      </c>
      <c r="R2881" t="s">
        <v>6</v>
      </c>
      <c r="S2881" t="s">
        <v>6</v>
      </c>
      <c r="T2881" t="s">
        <v>6</v>
      </c>
      <c r="U2881" t="s">
        <v>6</v>
      </c>
      <c r="V2881" t="s">
        <v>6</v>
      </c>
      <c r="W2881" t="s">
        <v>6</v>
      </c>
      <c r="X2881" t="s">
        <v>6</v>
      </c>
      <c r="Y2881" t="s">
        <v>6</v>
      </c>
      <c r="Z2881" t="s">
        <v>3535</v>
      </c>
      <c r="AA2881" t="s">
        <v>3535</v>
      </c>
      <c r="AB2881" t="s">
        <v>6</v>
      </c>
      <c r="AC2881" t="s">
        <v>567</v>
      </c>
    </row>
    <row r="2882" spans="1:29" x14ac:dyDescent="0.25">
      <c r="A2882" t="s">
        <v>343</v>
      </c>
      <c r="B2882">
        <v>283</v>
      </c>
      <c r="C2882" t="s">
        <v>137</v>
      </c>
      <c r="D2882">
        <v>1999</v>
      </c>
      <c r="E2882" t="s">
        <v>3584</v>
      </c>
      <c r="M2882">
        <v>57.157716000000001</v>
      </c>
      <c r="N2882">
        <v>57.157716000000001</v>
      </c>
      <c r="P2882">
        <v>12.325825</v>
      </c>
      <c r="Q2882" t="s">
        <v>6</v>
      </c>
      <c r="R2882" t="s">
        <v>6</v>
      </c>
      <c r="S2882" t="s">
        <v>6</v>
      </c>
      <c r="T2882" t="s">
        <v>6</v>
      </c>
      <c r="U2882" t="s">
        <v>6</v>
      </c>
      <c r="V2882" t="s">
        <v>6</v>
      </c>
      <c r="W2882" t="s">
        <v>6</v>
      </c>
      <c r="X2882" t="s">
        <v>6</v>
      </c>
      <c r="Y2882" t="s">
        <v>6</v>
      </c>
      <c r="Z2882" t="s">
        <v>3535</v>
      </c>
      <c r="AA2882" t="s">
        <v>3535</v>
      </c>
      <c r="AB2882" t="s">
        <v>6</v>
      </c>
      <c r="AC2882" t="s">
        <v>567</v>
      </c>
    </row>
    <row r="2883" spans="1:29" x14ac:dyDescent="0.25">
      <c r="A2883" t="s">
        <v>343</v>
      </c>
      <c r="B2883">
        <v>283</v>
      </c>
      <c r="C2883" t="s">
        <v>137</v>
      </c>
      <c r="D2883">
        <v>2000</v>
      </c>
      <c r="E2883" t="s">
        <v>3585</v>
      </c>
      <c r="M2883">
        <v>55.537987999999999</v>
      </c>
      <c r="N2883">
        <v>55.537987999999999</v>
      </c>
      <c r="P2883">
        <v>12.502488</v>
      </c>
      <c r="Q2883" t="s">
        <v>6</v>
      </c>
      <c r="R2883" t="s">
        <v>6</v>
      </c>
      <c r="S2883" t="s">
        <v>6</v>
      </c>
      <c r="T2883" t="s">
        <v>6</v>
      </c>
      <c r="U2883" t="s">
        <v>6</v>
      </c>
      <c r="V2883" t="s">
        <v>6</v>
      </c>
      <c r="W2883" t="s">
        <v>6</v>
      </c>
      <c r="X2883" t="s">
        <v>6</v>
      </c>
      <c r="Y2883" t="s">
        <v>6</v>
      </c>
      <c r="Z2883" t="s">
        <v>3535</v>
      </c>
      <c r="AA2883" t="s">
        <v>3535</v>
      </c>
      <c r="AB2883" t="s">
        <v>6</v>
      </c>
      <c r="AC2883" t="s">
        <v>567</v>
      </c>
    </row>
    <row r="2884" spans="1:29" x14ac:dyDescent="0.25">
      <c r="A2884" t="s">
        <v>343</v>
      </c>
      <c r="B2884">
        <v>283</v>
      </c>
      <c r="C2884" t="s">
        <v>137</v>
      </c>
      <c r="D2884">
        <v>2001</v>
      </c>
      <c r="E2884" t="s">
        <v>3586</v>
      </c>
      <c r="M2884">
        <v>59.928144000000003</v>
      </c>
      <c r="N2884">
        <v>59.928144000000003</v>
      </c>
      <c r="P2884">
        <v>12.703681</v>
      </c>
      <c r="Q2884" t="s">
        <v>6</v>
      </c>
      <c r="R2884" t="s">
        <v>6</v>
      </c>
      <c r="S2884" t="s">
        <v>6</v>
      </c>
      <c r="T2884" t="s">
        <v>6</v>
      </c>
      <c r="U2884" t="s">
        <v>6</v>
      </c>
      <c r="V2884" t="s">
        <v>6</v>
      </c>
      <c r="W2884" t="s">
        <v>6</v>
      </c>
      <c r="X2884" t="s">
        <v>6</v>
      </c>
      <c r="Y2884" t="s">
        <v>6</v>
      </c>
      <c r="Z2884" t="s">
        <v>3535</v>
      </c>
      <c r="AA2884" t="s">
        <v>3535</v>
      </c>
      <c r="AB2884" t="s">
        <v>6</v>
      </c>
      <c r="AC2884" t="s">
        <v>567</v>
      </c>
    </row>
    <row r="2885" spans="1:29" x14ac:dyDescent="0.25">
      <c r="A2885" t="s">
        <v>343</v>
      </c>
      <c r="B2885">
        <v>283</v>
      </c>
      <c r="C2885" t="s">
        <v>137</v>
      </c>
      <c r="D2885">
        <v>2002</v>
      </c>
      <c r="E2885" t="s">
        <v>3587</v>
      </c>
      <c r="M2885">
        <v>59.057096000000001</v>
      </c>
      <c r="N2885">
        <v>59.057096000000001</v>
      </c>
      <c r="P2885">
        <v>13.203866</v>
      </c>
      <c r="Q2885" t="s">
        <v>6</v>
      </c>
      <c r="R2885" t="s">
        <v>6</v>
      </c>
      <c r="S2885" t="s">
        <v>6</v>
      </c>
      <c r="T2885" t="s">
        <v>6</v>
      </c>
      <c r="U2885" t="s">
        <v>6</v>
      </c>
      <c r="V2885" t="s">
        <v>6</v>
      </c>
      <c r="W2885" t="s">
        <v>6</v>
      </c>
      <c r="X2885" t="s">
        <v>6</v>
      </c>
      <c r="Y2885" t="s">
        <v>6</v>
      </c>
      <c r="Z2885" t="s">
        <v>3535</v>
      </c>
      <c r="AA2885" t="s">
        <v>3535</v>
      </c>
      <c r="AB2885" t="s">
        <v>6</v>
      </c>
      <c r="AC2885" t="s">
        <v>567</v>
      </c>
    </row>
    <row r="2886" spans="1:29" x14ac:dyDescent="0.25">
      <c r="A2886" t="s">
        <v>343</v>
      </c>
      <c r="B2886">
        <v>283</v>
      </c>
      <c r="C2886" t="s">
        <v>137</v>
      </c>
      <c r="D2886">
        <v>2003</v>
      </c>
      <c r="E2886" t="s">
        <v>3588</v>
      </c>
      <c r="M2886">
        <v>58.532915000000003</v>
      </c>
      <c r="N2886">
        <v>58.532915000000003</v>
      </c>
      <c r="P2886">
        <v>13.914821</v>
      </c>
      <c r="Q2886" t="s">
        <v>6</v>
      </c>
      <c r="R2886" t="s">
        <v>6</v>
      </c>
      <c r="S2886" t="s">
        <v>6</v>
      </c>
      <c r="T2886" t="s">
        <v>6</v>
      </c>
      <c r="U2886" t="s">
        <v>6</v>
      </c>
      <c r="V2886" t="s">
        <v>6</v>
      </c>
      <c r="W2886" t="s">
        <v>6</v>
      </c>
      <c r="X2886" t="s">
        <v>6</v>
      </c>
      <c r="Y2886" t="s">
        <v>6</v>
      </c>
      <c r="Z2886" t="s">
        <v>3535</v>
      </c>
      <c r="AA2886" t="s">
        <v>3535</v>
      </c>
      <c r="AB2886" t="s">
        <v>6</v>
      </c>
      <c r="AC2886" t="s">
        <v>567</v>
      </c>
    </row>
    <row r="2887" spans="1:29" x14ac:dyDescent="0.25">
      <c r="A2887" t="s">
        <v>343</v>
      </c>
      <c r="B2887">
        <v>283</v>
      </c>
      <c r="C2887" t="s">
        <v>137</v>
      </c>
      <c r="D2887">
        <v>2004</v>
      </c>
      <c r="E2887" t="s">
        <v>3589</v>
      </c>
      <c r="M2887">
        <v>60.921419</v>
      </c>
      <c r="N2887">
        <v>60.921419</v>
      </c>
      <c r="P2887">
        <v>15.255499</v>
      </c>
      <c r="Q2887" t="s">
        <v>6</v>
      </c>
      <c r="R2887" t="s">
        <v>6</v>
      </c>
      <c r="S2887" t="s">
        <v>6</v>
      </c>
      <c r="T2887" t="s">
        <v>6</v>
      </c>
      <c r="U2887" t="s">
        <v>6</v>
      </c>
      <c r="V2887" t="s">
        <v>6</v>
      </c>
      <c r="W2887" t="s">
        <v>6</v>
      </c>
      <c r="X2887" t="s">
        <v>6</v>
      </c>
      <c r="Y2887" t="s">
        <v>6</v>
      </c>
      <c r="Z2887" t="s">
        <v>3535</v>
      </c>
      <c r="AA2887" t="s">
        <v>3535</v>
      </c>
      <c r="AB2887" t="s">
        <v>6</v>
      </c>
      <c r="AC2887" t="s">
        <v>567</v>
      </c>
    </row>
    <row r="2888" spans="1:29" x14ac:dyDescent="0.25">
      <c r="A2888" t="s">
        <v>343</v>
      </c>
      <c r="B2888">
        <v>283</v>
      </c>
      <c r="C2888" t="s">
        <v>137</v>
      </c>
      <c r="D2888">
        <v>2005</v>
      </c>
      <c r="E2888" t="s">
        <v>3590</v>
      </c>
      <c r="M2888">
        <v>61.490848999999997</v>
      </c>
      <c r="N2888">
        <v>61.490848999999997</v>
      </c>
      <c r="P2888">
        <v>16.638459999999998</v>
      </c>
      <c r="Q2888" t="s">
        <v>6</v>
      </c>
      <c r="R2888" t="s">
        <v>6</v>
      </c>
      <c r="S2888" t="s">
        <v>6</v>
      </c>
      <c r="T2888" t="s">
        <v>6</v>
      </c>
      <c r="U2888" t="s">
        <v>6</v>
      </c>
      <c r="V2888" t="s">
        <v>6</v>
      </c>
      <c r="W2888" t="s">
        <v>6</v>
      </c>
      <c r="X2888" t="s">
        <v>6</v>
      </c>
      <c r="Y2888" t="s">
        <v>6</v>
      </c>
      <c r="Z2888" t="s">
        <v>3535</v>
      </c>
      <c r="AA2888" t="s">
        <v>3535</v>
      </c>
      <c r="AB2888" t="s">
        <v>6</v>
      </c>
      <c r="AC2888" t="s">
        <v>567</v>
      </c>
    </row>
    <row r="2889" spans="1:29" x14ac:dyDescent="0.25">
      <c r="A2889" t="s">
        <v>343</v>
      </c>
      <c r="B2889">
        <v>283</v>
      </c>
      <c r="C2889" t="s">
        <v>137</v>
      </c>
      <c r="D2889">
        <v>2006</v>
      </c>
      <c r="E2889" t="s">
        <v>3591</v>
      </c>
      <c r="M2889">
        <v>56.733854999999998</v>
      </c>
      <c r="N2889">
        <v>56.733854999999998</v>
      </c>
      <c r="P2889">
        <v>18.437685999999999</v>
      </c>
      <c r="Q2889" t="s">
        <v>6</v>
      </c>
      <c r="R2889" t="s">
        <v>6</v>
      </c>
      <c r="S2889" t="s">
        <v>6</v>
      </c>
      <c r="T2889" t="s">
        <v>6</v>
      </c>
      <c r="U2889" t="s">
        <v>6</v>
      </c>
      <c r="V2889" t="s">
        <v>6</v>
      </c>
      <c r="W2889" t="s">
        <v>6</v>
      </c>
      <c r="X2889" t="s">
        <v>6</v>
      </c>
      <c r="Y2889" t="s">
        <v>6</v>
      </c>
      <c r="Z2889" t="s">
        <v>3535</v>
      </c>
      <c r="AA2889" t="s">
        <v>3535</v>
      </c>
      <c r="AB2889" t="s">
        <v>6</v>
      </c>
      <c r="AC2889" t="s">
        <v>567</v>
      </c>
    </row>
    <row r="2890" spans="1:29" x14ac:dyDescent="0.25">
      <c r="A2890" t="s">
        <v>343</v>
      </c>
      <c r="B2890">
        <v>283</v>
      </c>
      <c r="C2890" t="s">
        <v>137</v>
      </c>
      <c r="D2890">
        <v>2007</v>
      </c>
      <c r="E2890" t="s">
        <v>3592</v>
      </c>
      <c r="M2890">
        <v>49.167825999999998</v>
      </c>
      <c r="N2890">
        <v>49.167825999999998</v>
      </c>
      <c r="P2890">
        <v>21.295984000000001</v>
      </c>
      <c r="Q2890" t="s">
        <v>6</v>
      </c>
      <c r="R2890" t="s">
        <v>6</v>
      </c>
      <c r="S2890" t="s">
        <v>6</v>
      </c>
      <c r="T2890" t="s">
        <v>6</v>
      </c>
      <c r="U2890" t="s">
        <v>6</v>
      </c>
      <c r="V2890" t="s">
        <v>6</v>
      </c>
      <c r="W2890" t="s">
        <v>6</v>
      </c>
      <c r="X2890" t="s">
        <v>6</v>
      </c>
      <c r="Y2890" t="s">
        <v>6</v>
      </c>
      <c r="Z2890" t="s">
        <v>3535</v>
      </c>
      <c r="AA2890" t="s">
        <v>3535</v>
      </c>
      <c r="AB2890" t="s">
        <v>6</v>
      </c>
      <c r="AC2890" t="s">
        <v>567</v>
      </c>
    </row>
    <row r="2891" spans="1:29" x14ac:dyDescent="0.25">
      <c r="A2891" t="s">
        <v>343</v>
      </c>
      <c r="B2891">
        <v>283</v>
      </c>
      <c r="C2891" t="s">
        <v>137</v>
      </c>
      <c r="D2891">
        <v>2008</v>
      </c>
      <c r="E2891" t="s">
        <v>3593</v>
      </c>
      <c r="M2891">
        <v>41.490820999999997</v>
      </c>
      <c r="N2891">
        <v>41.490820999999997</v>
      </c>
      <c r="P2891">
        <v>25.155888999999998</v>
      </c>
      <c r="Q2891" t="s">
        <v>6</v>
      </c>
      <c r="R2891" t="s">
        <v>6</v>
      </c>
      <c r="S2891" t="s">
        <v>6</v>
      </c>
      <c r="T2891" t="s">
        <v>6</v>
      </c>
      <c r="U2891" t="s">
        <v>6</v>
      </c>
      <c r="V2891" t="s">
        <v>6</v>
      </c>
      <c r="W2891" t="s">
        <v>6</v>
      </c>
      <c r="X2891" t="s">
        <v>6</v>
      </c>
      <c r="Y2891" t="s">
        <v>6</v>
      </c>
      <c r="Z2891" t="s">
        <v>3535</v>
      </c>
      <c r="AA2891" t="s">
        <v>3535</v>
      </c>
      <c r="AB2891" t="s">
        <v>6</v>
      </c>
      <c r="AC2891" t="s">
        <v>567</v>
      </c>
    </row>
    <row r="2892" spans="1:29" x14ac:dyDescent="0.25">
      <c r="A2892" t="s">
        <v>343</v>
      </c>
      <c r="B2892">
        <v>283</v>
      </c>
      <c r="C2892" t="s">
        <v>137</v>
      </c>
      <c r="D2892">
        <v>2009</v>
      </c>
      <c r="E2892" t="s">
        <v>3594</v>
      </c>
      <c r="M2892">
        <v>40.490138999999999</v>
      </c>
      <c r="N2892">
        <v>40.490138999999999</v>
      </c>
      <c r="P2892">
        <v>27.116636</v>
      </c>
      <c r="Q2892" t="s">
        <v>6</v>
      </c>
      <c r="R2892" t="s">
        <v>6</v>
      </c>
      <c r="S2892" t="s">
        <v>6</v>
      </c>
      <c r="T2892" t="s">
        <v>6</v>
      </c>
      <c r="U2892" t="s">
        <v>6</v>
      </c>
      <c r="V2892" t="s">
        <v>6</v>
      </c>
      <c r="W2892" t="s">
        <v>6</v>
      </c>
      <c r="X2892" t="s">
        <v>6</v>
      </c>
      <c r="Y2892" t="s">
        <v>6</v>
      </c>
      <c r="Z2892" t="s">
        <v>3535</v>
      </c>
      <c r="AA2892" t="s">
        <v>3535</v>
      </c>
      <c r="AB2892" t="s">
        <v>6</v>
      </c>
      <c r="AC2892" t="s">
        <v>567</v>
      </c>
    </row>
    <row r="2893" spans="1:29" x14ac:dyDescent="0.25">
      <c r="A2893" t="s">
        <v>343</v>
      </c>
      <c r="B2893">
        <v>283</v>
      </c>
      <c r="C2893" t="s">
        <v>137</v>
      </c>
      <c r="D2893">
        <v>2010</v>
      </c>
      <c r="E2893" t="s">
        <v>3595</v>
      </c>
      <c r="M2893">
        <v>39.497441999999999</v>
      </c>
      <c r="N2893">
        <v>39.497441999999999</v>
      </c>
      <c r="P2893">
        <v>29.440287999999999</v>
      </c>
      <c r="Q2893" t="s">
        <v>6</v>
      </c>
      <c r="R2893" t="s">
        <v>6</v>
      </c>
      <c r="S2893" t="s">
        <v>6</v>
      </c>
      <c r="T2893" t="s">
        <v>6</v>
      </c>
      <c r="U2893" t="s">
        <v>6</v>
      </c>
      <c r="V2893" t="s">
        <v>6</v>
      </c>
      <c r="W2893" t="s">
        <v>6</v>
      </c>
      <c r="X2893" t="s">
        <v>6</v>
      </c>
      <c r="Y2893" t="s">
        <v>6</v>
      </c>
      <c r="Z2893" t="s">
        <v>3535</v>
      </c>
      <c r="AA2893" t="s">
        <v>3535</v>
      </c>
      <c r="AB2893" t="s">
        <v>6</v>
      </c>
      <c r="AC2893" t="s">
        <v>567</v>
      </c>
    </row>
    <row r="2894" spans="1:29" x14ac:dyDescent="0.25">
      <c r="A2894" t="s">
        <v>343</v>
      </c>
      <c r="B2894">
        <v>283</v>
      </c>
      <c r="C2894" t="s">
        <v>137</v>
      </c>
      <c r="D2894">
        <v>2011</v>
      </c>
      <c r="E2894" t="s">
        <v>3596</v>
      </c>
      <c r="M2894">
        <v>36.942574</v>
      </c>
      <c r="N2894">
        <v>36.942574</v>
      </c>
      <c r="P2894">
        <v>34.686224000000003</v>
      </c>
      <c r="Q2894" t="s">
        <v>6</v>
      </c>
      <c r="R2894" t="s">
        <v>6</v>
      </c>
      <c r="S2894" t="s">
        <v>6</v>
      </c>
      <c r="T2894" t="s">
        <v>6</v>
      </c>
      <c r="U2894" t="s">
        <v>6</v>
      </c>
      <c r="V2894" t="s">
        <v>6</v>
      </c>
      <c r="W2894" t="s">
        <v>6</v>
      </c>
      <c r="X2894" t="s">
        <v>6</v>
      </c>
      <c r="Y2894" t="s">
        <v>6</v>
      </c>
      <c r="Z2894" t="s">
        <v>3535</v>
      </c>
      <c r="AA2894" t="s">
        <v>3535</v>
      </c>
      <c r="AB2894" t="s">
        <v>6</v>
      </c>
      <c r="AC2894" t="s">
        <v>567</v>
      </c>
    </row>
    <row r="2895" spans="1:29" x14ac:dyDescent="0.25">
      <c r="A2895" t="s">
        <v>343</v>
      </c>
      <c r="B2895">
        <v>283</v>
      </c>
      <c r="C2895" t="s">
        <v>137</v>
      </c>
      <c r="D2895">
        <v>2012</v>
      </c>
      <c r="E2895" t="s">
        <v>3597</v>
      </c>
      <c r="M2895">
        <v>35.283932</v>
      </c>
      <c r="N2895">
        <v>35.283932</v>
      </c>
      <c r="P2895">
        <v>40.429734000000003</v>
      </c>
      <c r="Q2895" t="s">
        <v>6</v>
      </c>
      <c r="R2895" t="s">
        <v>6</v>
      </c>
      <c r="S2895" t="s">
        <v>6</v>
      </c>
      <c r="T2895" t="s">
        <v>6</v>
      </c>
      <c r="U2895" t="s">
        <v>6</v>
      </c>
      <c r="V2895" t="s">
        <v>6</v>
      </c>
      <c r="W2895" t="s">
        <v>6</v>
      </c>
      <c r="X2895" t="s">
        <v>6</v>
      </c>
      <c r="Y2895" t="s">
        <v>6</v>
      </c>
      <c r="Z2895" t="s">
        <v>3535</v>
      </c>
      <c r="AA2895" t="s">
        <v>3535</v>
      </c>
      <c r="AB2895" t="s">
        <v>6</v>
      </c>
      <c r="AC2895" t="s">
        <v>567</v>
      </c>
    </row>
    <row r="2896" spans="1:29" x14ac:dyDescent="0.25">
      <c r="A2896" t="s">
        <v>343</v>
      </c>
      <c r="B2896">
        <v>283</v>
      </c>
      <c r="C2896" t="s">
        <v>137</v>
      </c>
      <c r="D2896">
        <v>2013</v>
      </c>
      <c r="E2896" t="s">
        <v>3598</v>
      </c>
      <c r="M2896">
        <v>34.393895999999998</v>
      </c>
      <c r="N2896">
        <v>34.393895999999998</v>
      </c>
      <c r="P2896">
        <v>45.599994000000002</v>
      </c>
      <c r="Q2896" t="s">
        <v>6</v>
      </c>
      <c r="R2896" t="s">
        <v>6</v>
      </c>
      <c r="S2896" t="s">
        <v>6</v>
      </c>
      <c r="T2896" t="s">
        <v>6</v>
      </c>
      <c r="U2896" t="s">
        <v>6</v>
      </c>
      <c r="V2896" t="s">
        <v>6</v>
      </c>
      <c r="W2896" t="s">
        <v>6</v>
      </c>
      <c r="X2896" t="s">
        <v>6</v>
      </c>
      <c r="Y2896" t="s">
        <v>6</v>
      </c>
      <c r="Z2896" t="s">
        <v>3535</v>
      </c>
      <c r="AA2896" t="s">
        <v>3535</v>
      </c>
      <c r="AB2896" t="s">
        <v>6</v>
      </c>
      <c r="AC2896" t="s">
        <v>567</v>
      </c>
    </row>
    <row r="2897" spans="1:29" x14ac:dyDescent="0.25">
      <c r="A2897" t="s">
        <v>343</v>
      </c>
      <c r="B2897">
        <v>283</v>
      </c>
      <c r="C2897" t="s">
        <v>137</v>
      </c>
      <c r="D2897">
        <v>2014</v>
      </c>
      <c r="E2897" t="s">
        <v>3599</v>
      </c>
      <c r="M2897">
        <v>36.519294000000002</v>
      </c>
      <c r="N2897">
        <v>36.519294000000002</v>
      </c>
      <c r="P2897">
        <v>49.921464</v>
      </c>
      <c r="Q2897" t="s">
        <v>6</v>
      </c>
      <c r="R2897" t="s">
        <v>6</v>
      </c>
      <c r="S2897" t="s">
        <v>6</v>
      </c>
      <c r="T2897" t="s">
        <v>6</v>
      </c>
      <c r="U2897" t="s">
        <v>6</v>
      </c>
      <c r="V2897" t="s">
        <v>6</v>
      </c>
      <c r="W2897" t="s">
        <v>6</v>
      </c>
      <c r="X2897" t="s">
        <v>6</v>
      </c>
      <c r="Y2897" t="s">
        <v>6</v>
      </c>
      <c r="Z2897" t="s">
        <v>3535</v>
      </c>
      <c r="AA2897" t="s">
        <v>3535</v>
      </c>
      <c r="AB2897" t="s">
        <v>6</v>
      </c>
      <c r="AC2897" t="s">
        <v>567</v>
      </c>
    </row>
    <row r="2898" spans="1:29" x14ac:dyDescent="0.25">
      <c r="A2898" t="s">
        <v>343</v>
      </c>
      <c r="B2898">
        <v>283</v>
      </c>
      <c r="C2898" t="s">
        <v>137</v>
      </c>
      <c r="D2898">
        <v>2015</v>
      </c>
      <c r="E2898" t="s">
        <v>3600</v>
      </c>
      <c r="M2898">
        <v>37.385036999999997</v>
      </c>
      <c r="N2898">
        <v>37.385036999999997</v>
      </c>
      <c r="P2898">
        <v>54.091714000000003</v>
      </c>
      <c r="Q2898" t="s">
        <v>6</v>
      </c>
      <c r="R2898" t="s">
        <v>6</v>
      </c>
      <c r="S2898" t="s">
        <v>6</v>
      </c>
      <c r="T2898" t="s">
        <v>6</v>
      </c>
      <c r="U2898" t="s">
        <v>6</v>
      </c>
      <c r="V2898" t="s">
        <v>6</v>
      </c>
      <c r="W2898" t="s">
        <v>6</v>
      </c>
      <c r="X2898" t="s">
        <v>6</v>
      </c>
      <c r="Y2898" t="s">
        <v>6</v>
      </c>
      <c r="Z2898" t="s">
        <v>3535</v>
      </c>
      <c r="AA2898" t="s">
        <v>3535</v>
      </c>
      <c r="AB2898" t="s">
        <v>6</v>
      </c>
      <c r="AC2898" t="s">
        <v>567</v>
      </c>
    </row>
    <row r="2899" spans="1:29" x14ac:dyDescent="0.25">
      <c r="A2899" t="s">
        <v>343</v>
      </c>
      <c r="B2899">
        <v>283</v>
      </c>
      <c r="C2899" t="s">
        <v>137</v>
      </c>
      <c r="D2899">
        <v>2016</v>
      </c>
      <c r="E2899" t="s">
        <v>3601</v>
      </c>
      <c r="M2899">
        <v>37.270288999999998</v>
      </c>
      <c r="N2899">
        <v>37.270288999999998</v>
      </c>
      <c r="P2899">
        <v>57.957594</v>
      </c>
      <c r="Q2899" t="s">
        <v>6</v>
      </c>
      <c r="R2899" t="s">
        <v>6</v>
      </c>
      <c r="S2899" t="s">
        <v>6</v>
      </c>
      <c r="T2899" t="s">
        <v>6</v>
      </c>
      <c r="U2899" t="s">
        <v>6</v>
      </c>
      <c r="V2899" t="s">
        <v>6</v>
      </c>
      <c r="W2899" t="s">
        <v>6</v>
      </c>
      <c r="X2899" t="s">
        <v>6</v>
      </c>
      <c r="Y2899" t="s">
        <v>6</v>
      </c>
      <c r="Z2899" t="s">
        <v>3535</v>
      </c>
      <c r="AA2899" t="s">
        <v>3535</v>
      </c>
      <c r="AB2899" t="s">
        <v>6</v>
      </c>
      <c r="AC2899" t="s">
        <v>567</v>
      </c>
    </row>
    <row r="2900" spans="1:29" x14ac:dyDescent="0.25">
      <c r="A2900" t="s">
        <v>343</v>
      </c>
      <c r="B2900">
        <v>283</v>
      </c>
      <c r="C2900" t="s">
        <v>137</v>
      </c>
      <c r="D2900">
        <v>2017</v>
      </c>
      <c r="E2900" t="s">
        <v>3602</v>
      </c>
      <c r="M2900">
        <v>37.52722</v>
      </c>
      <c r="N2900">
        <v>37.52722</v>
      </c>
      <c r="P2900">
        <v>62.283757000000001</v>
      </c>
      <c r="Q2900" t="s">
        <v>6</v>
      </c>
      <c r="R2900" t="s">
        <v>6</v>
      </c>
      <c r="S2900" t="s">
        <v>6</v>
      </c>
      <c r="T2900" t="s">
        <v>6</v>
      </c>
      <c r="U2900" t="s">
        <v>6</v>
      </c>
      <c r="V2900" t="s">
        <v>6</v>
      </c>
      <c r="W2900" t="s">
        <v>6</v>
      </c>
      <c r="X2900" t="s">
        <v>6</v>
      </c>
      <c r="Y2900" t="s">
        <v>6</v>
      </c>
      <c r="Z2900" t="s">
        <v>3535</v>
      </c>
      <c r="AA2900" t="s">
        <v>3535</v>
      </c>
      <c r="AB2900" t="s">
        <v>6</v>
      </c>
      <c r="AC2900" t="s">
        <v>567</v>
      </c>
    </row>
    <row r="2901" spans="1:29" x14ac:dyDescent="0.25">
      <c r="A2901" t="s">
        <v>343</v>
      </c>
      <c r="B2901">
        <v>283</v>
      </c>
      <c r="C2901" t="s">
        <v>137</v>
      </c>
      <c r="D2901">
        <v>2018</v>
      </c>
      <c r="E2901" t="s">
        <v>3603</v>
      </c>
      <c r="M2901">
        <v>39.484779000000003</v>
      </c>
      <c r="N2901">
        <v>39.484779000000003</v>
      </c>
      <c r="P2901">
        <v>65.055080000000004</v>
      </c>
      <c r="Q2901" t="s">
        <v>6</v>
      </c>
      <c r="R2901" t="s">
        <v>6</v>
      </c>
      <c r="S2901" t="s">
        <v>6</v>
      </c>
      <c r="T2901" t="s">
        <v>6</v>
      </c>
      <c r="U2901" t="s">
        <v>6</v>
      </c>
      <c r="V2901" t="s">
        <v>6</v>
      </c>
      <c r="W2901" t="s">
        <v>6</v>
      </c>
      <c r="X2901" t="s">
        <v>6</v>
      </c>
      <c r="Y2901" t="s">
        <v>6</v>
      </c>
      <c r="Z2901" t="s">
        <v>3535</v>
      </c>
      <c r="AA2901" t="s">
        <v>3535</v>
      </c>
      <c r="AB2901" t="s">
        <v>6</v>
      </c>
      <c r="AC2901" t="s">
        <v>567</v>
      </c>
    </row>
    <row r="2902" spans="1:29" x14ac:dyDescent="0.25">
      <c r="A2902" t="s">
        <v>343</v>
      </c>
      <c r="B2902">
        <v>288</v>
      </c>
      <c r="C2902" t="s">
        <v>138</v>
      </c>
      <c r="D2902">
        <v>1950</v>
      </c>
      <c r="E2902" t="s">
        <v>3604</v>
      </c>
      <c r="Q2902" t="s">
        <v>6</v>
      </c>
      <c r="R2902" t="s">
        <v>6</v>
      </c>
      <c r="S2902" t="s">
        <v>6</v>
      </c>
      <c r="T2902" t="s">
        <v>3605</v>
      </c>
      <c r="U2902" t="s">
        <v>3606</v>
      </c>
      <c r="V2902" t="s">
        <v>3607</v>
      </c>
      <c r="W2902" t="s">
        <v>6</v>
      </c>
      <c r="X2902" t="s">
        <v>6</v>
      </c>
      <c r="Y2902" t="s">
        <v>3608</v>
      </c>
      <c r="Z2902" t="s">
        <v>6</v>
      </c>
      <c r="AA2902" t="s">
        <v>6</v>
      </c>
      <c r="AB2902" t="s">
        <v>3609</v>
      </c>
      <c r="AC2902" t="s">
        <v>3610</v>
      </c>
    </row>
    <row r="2903" spans="1:29" x14ac:dyDescent="0.25">
      <c r="A2903" t="s">
        <v>343</v>
      </c>
      <c r="B2903">
        <v>288</v>
      </c>
      <c r="C2903" t="s">
        <v>138</v>
      </c>
      <c r="D2903">
        <v>1951</v>
      </c>
      <c r="E2903" t="s">
        <v>3611</v>
      </c>
      <c r="P2903">
        <v>2.5658604999999999</v>
      </c>
      <c r="Q2903" t="s">
        <v>6</v>
      </c>
      <c r="R2903" t="s">
        <v>6</v>
      </c>
      <c r="S2903" t="s">
        <v>6</v>
      </c>
      <c r="T2903" t="s">
        <v>3605</v>
      </c>
      <c r="U2903" t="s">
        <v>3606</v>
      </c>
      <c r="V2903" t="s">
        <v>3607</v>
      </c>
      <c r="W2903" t="s">
        <v>6</v>
      </c>
      <c r="X2903" t="s">
        <v>6</v>
      </c>
      <c r="Y2903" t="s">
        <v>3608</v>
      </c>
      <c r="Z2903" t="s">
        <v>6</v>
      </c>
      <c r="AA2903" t="s">
        <v>6</v>
      </c>
      <c r="AB2903" t="s">
        <v>3609</v>
      </c>
      <c r="AC2903" t="s">
        <v>3610</v>
      </c>
    </row>
    <row r="2904" spans="1:29" x14ac:dyDescent="0.25">
      <c r="A2904" t="s">
        <v>343</v>
      </c>
      <c r="B2904">
        <v>288</v>
      </c>
      <c r="C2904" t="s">
        <v>138</v>
      </c>
      <c r="D2904">
        <v>1952</v>
      </c>
      <c r="E2904" t="s">
        <v>3612</v>
      </c>
      <c r="I2904">
        <v>9.0491361000000001</v>
      </c>
      <c r="P2904">
        <v>4.642741</v>
      </c>
      <c r="Q2904" t="s">
        <v>6</v>
      </c>
      <c r="R2904" t="s">
        <v>6</v>
      </c>
      <c r="S2904" t="s">
        <v>6</v>
      </c>
      <c r="T2904" t="s">
        <v>3605</v>
      </c>
      <c r="U2904" t="s">
        <v>3606</v>
      </c>
      <c r="V2904" t="s">
        <v>3607</v>
      </c>
      <c r="W2904" t="s">
        <v>6</v>
      </c>
      <c r="X2904" t="s">
        <v>6</v>
      </c>
      <c r="Y2904" t="s">
        <v>3608</v>
      </c>
      <c r="Z2904" t="s">
        <v>6</v>
      </c>
      <c r="AA2904" t="s">
        <v>6</v>
      </c>
      <c r="AB2904" t="s">
        <v>3609</v>
      </c>
      <c r="AC2904" t="s">
        <v>3610</v>
      </c>
    </row>
    <row r="2905" spans="1:29" x14ac:dyDescent="0.25">
      <c r="A2905" t="s">
        <v>343</v>
      </c>
      <c r="B2905">
        <v>288</v>
      </c>
      <c r="C2905" t="s">
        <v>138</v>
      </c>
      <c r="D2905">
        <v>1953</v>
      </c>
      <c r="E2905" t="s">
        <v>3613</v>
      </c>
      <c r="I2905">
        <v>9.3599487999999997</v>
      </c>
      <c r="P2905">
        <v>8.2019570999999996</v>
      </c>
      <c r="Q2905" t="s">
        <v>6</v>
      </c>
      <c r="R2905" t="s">
        <v>6</v>
      </c>
      <c r="S2905" t="s">
        <v>6</v>
      </c>
      <c r="T2905" t="s">
        <v>3605</v>
      </c>
      <c r="U2905" t="s">
        <v>3606</v>
      </c>
      <c r="V2905" t="s">
        <v>3607</v>
      </c>
      <c r="W2905" t="s">
        <v>6</v>
      </c>
      <c r="X2905" t="s">
        <v>6</v>
      </c>
      <c r="Y2905" t="s">
        <v>3608</v>
      </c>
      <c r="Z2905" t="s">
        <v>6</v>
      </c>
      <c r="AA2905" t="s">
        <v>6</v>
      </c>
      <c r="AB2905" t="s">
        <v>3609</v>
      </c>
      <c r="AC2905" t="s">
        <v>3610</v>
      </c>
    </row>
    <row r="2906" spans="1:29" x14ac:dyDescent="0.25">
      <c r="A2906" t="s">
        <v>343</v>
      </c>
      <c r="B2906">
        <v>288</v>
      </c>
      <c r="C2906" t="s">
        <v>138</v>
      </c>
      <c r="D2906">
        <v>1954</v>
      </c>
      <c r="E2906" t="s">
        <v>3614</v>
      </c>
      <c r="I2906">
        <v>11.384105999999999</v>
      </c>
      <c r="P2906">
        <v>11.523749</v>
      </c>
      <c r="Q2906" t="s">
        <v>6</v>
      </c>
      <c r="R2906" t="s">
        <v>6</v>
      </c>
      <c r="S2906" t="s">
        <v>6</v>
      </c>
      <c r="T2906" t="s">
        <v>3605</v>
      </c>
      <c r="U2906" t="s">
        <v>3606</v>
      </c>
      <c r="V2906" t="s">
        <v>3607</v>
      </c>
      <c r="W2906" t="s">
        <v>6</v>
      </c>
      <c r="X2906" t="s">
        <v>6</v>
      </c>
      <c r="Y2906" t="s">
        <v>3608</v>
      </c>
      <c r="Z2906" t="s">
        <v>6</v>
      </c>
      <c r="AA2906" t="s">
        <v>6</v>
      </c>
      <c r="AB2906" t="s">
        <v>3609</v>
      </c>
      <c r="AC2906" t="s">
        <v>3610</v>
      </c>
    </row>
    <row r="2907" spans="1:29" x14ac:dyDescent="0.25">
      <c r="A2907" t="s">
        <v>343</v>
      </c>
      <c r="B2907">
        <v>288</v>
      </c>
      <c r="C2907" t="s">
        <v>138</v>
      </c>
      <c r="D2907">
        <v>1955</v>
      </c>
      <c r="E2907" t="s">
        <v>3615</v>
      </c>
      <c r="I2907">
        <v>15.477489</v>
      </c>
      <c r="P2907">
        <v>15.016401</v>
      </c>
      <c r="Q2907" t="s">
        <v>6</v>
      </c>
      <c r="R2907" t="s">
        <v>6</v>
      </c>
      <c r="S2907" t="s">
        <v>6</v>
      </c>
      <c r="T2907" t="s">
        <v>3605</v>
      </c>
      <c r="U2907" t="s">
        <v>3606</v>
      </c>
      <c r="V2907" t="s">
        <v>3607</v>
      </c>
      <c r="W2907" t="s">
        <v>6</v>
      </c>
      <c r="X2907" t="s">
        <v>6</v>
      </c>
      <c r="Y2907" t="s">
        <v>3608</v>
      </c>
      <c r="Z2907" t="s">
        <v>6</v>
      </c>
      <c r="AA2907" t="s">
        <v>6</v>
      </c>
      <c r="AB2907" t="s">
        <v>3609</v>
      </c>
      <c r="AC2907" t="s">
        <v>3610</v>
      </c>
    </row>
    <row r="2908" spans="1:29" x14ac:dyDescent="0.25">
      <c r="A2908" t="s">
        <v>343</v>
      </c>
      <c r="B2908">
        <v>288</v>
      </c>
      <c r="C2908" t="s">
        <v>138</v>
      </c>
      <c r="D2908">
        <v>1956</v>
      </c>
      <c r="E2908" t="s">
        <v>3616</v>
      </c>
      <c r="I2908">
        <v>13.644072</v>
      </c>
      <c r="P2908">
        <v>19.187090000000001</v>
      </c>
      <c r="Q2908" t="s">
        <v>6</v>
      </c>
      <c r="R2908" t="s">
        <v>6</v>
      </c>
      <c r="S2908" t="s">
        <v>6</v>
      </c>
      <c r="T2908" t="s">
        <v>3605</v>
      </c>
      <c r="U2908" t="s">
        <v>3606</v>
      </c>
      <c r="V2908" t="s">
        <v>3607</v>
      </c>
      <c r="W2908" t="s">
        <v>6</v>
      </c>
      <c r="X2908" t="s">
        <v>6</v>
      </c>
      <c r="Y2908" t="s">
        <v>3608</v>
      </c>
      <c r="Z2908" t="s">
        <v>6</v>
      </c>
      <c r="AA2908" t="s">
        <v>6</v>
      </c>
      <c r="AB2908" t="s">
        <v>3609</v>
      </c>
      <c r="AC2908" t="s">
        <v>3610</v>
      </c>
    </row>
    <row r="2909" spans="1:29" x14ac:dyDescent="0.25">
      <c r="A2909" t="s">
        <v>343</v>
      </c>
      <c r="B2909">
        <v>288</v>
      </c>
      <c r="C2909" t="s">
        <v>138</v>
      </c>
      <c r="D2909">
        <v>1957</v>
      </c>
      <c r="E2909" t="s">
        <v>3617</v>
      </c>
      <c r="I2909">
        <v>11.082369999999999</v>
      </c>
      <c r="P2909">
        <v>24.055157999999999</v>
      </c>
      <c r="Q2909" t="s">
        <v>6</v>
      </c>
      <c r="R2909" t="s">
        <v>6</v>
      </c>
      <c r="S2909" t="s">
        <v>6</v>
      </c>
      <c r="T2909" t="s">
        <v>3605</v>
      </c>
      <c r="U2909" t="s">
        <v>3606</v>
      </c>
      <c r="V2909" t="s">
        <v>3607</v>
      </c>
      <c r="W2909" t="s">
        <v>6</v>
      </c>
      <c r="X2909" t="s">
        <v>6</v>
      </c>
      <c r="Y2909" t="s">
        <v>3608</v>
      </c>
      <c r="Z2909" t="s">
        <v>6</v>
      </c>
      <c r="AA2909" t="s">
        <v>6</v>
      </c>
      <c r="AB2909" t="s">
        <v>3609</v>
      </c>
      <c r="AC2909" t="s">
        <v>3610</v>
      </c>
    </row>
    <row r="2910" spans="1:29" x14ac:dyDescent="0.25">
      <c r="A2910" t="s">
        <v>343</v>
      </c>
      <c r="B2910">
        <v>288</v>
      </c>
      <c r="C2910" t="s">
        <v>138</v>
      </c>
      <c r="D2910">
        <v>1958</v>
      </c>
      <c r="E2910" t="s">
        <v>3618</v>
      </c>
      <c r="I2910">
        <v>10.209305000000001</v>
      </c>
      <c r="P2910">
        <v>27.510735</v>
      </c>
      <c r="Q2910" t="s">
        <v>6</v>
      </c>
      <c r="R2910" t="s">
        <v>6</v>
      </c>
      <c r="S2910" t="s">
        <v>6</v>
      </c>
      <c r="T2910" t="s">
        <v>3605</v>
      </c>
      <c r="U2910" t="s">
        <v>3606</v>
      </c>
      <c r="V2910" t="s">
        <v>3607</v>
      </c>
      <c r="W2910" t="s">
        <v>6</v>
      </c>
      <c r="X2910" t="s">
        <v>6</v>
      </c>
      <c r="Y2910" t="s">
        <v>3608</v>
      </c>
      <c r="Z2910" t="s">
        <v>6</v>
      </c>
      <c r="AA2910" t="s">
        <v>6</v>
      </c>
      <c r="AB2910" t="s">
        <v>3609</v>
      </c>
      <c r="AC2910" t="s">
        <v>3610</v>
      </c>
    </row>
    <row r="2911" spans="1:29" x14ac:dyDescent="0.25">
      <c r="A2911" t="s">
        <v>343</v>
      </c>
      <c r="B2911">
        <v>288</v>
      </c>
      <c r="C2911" t="s">
        <v>138</v>
      </c>
      <c r="D2911">
        <v>1959</v>
      </c>
      <c r="E2911" t="s">
        <v>3619</v>
      </c>
      <c r="I2911">
        <v>10.701397</v>
      </c>
      <c r="P2911">
        <v>31.144877000000001</v>
      </c>
      <c r="Q2911" t="s">
        <v>6</v>
      </c>
      <c r="R2911" t="s">
        <v>6</v>
      </c>
      <c r="S2911" t="s">
        <v>6</v>
      </c>
      <c r="T2911" t="s">
        <v>3605</v>
      </c>
      <c r="U2911" t="s">
        <v>3606</v>
      </c>
      <c r="V2911" t="s">
        <v>3607</v>
      </c>
      <c r="W2911" t="s">
        <v>6</v>
      </c>
      <c r="X2911" t="s">
        <v>6</v>
      </c>
      <c r="Y2911" t="s">
        <v>3608</v>
      </c>
      <c r="Z2911" t="s">
        <v>6</v>
      </c>
      <c r="AA2911" t="s">
        <v>6</v>
      </c>
      <c r="AB2911" t="s">
        <v>3609</v>
      </c>
      <c r="AC2911" t="s">
        <v>3610</v>
      </c>
    </row>
    <row r="2912" spans="1:29" x14ac:dyDescent="0.25">
      <c r="A2912" t="s">
        <v>343</v>
      </c>
      <c r="B2912">
        <v>288</v>
      </c>
      <c r="C2912" t="s">
        <v>138</v>
      </c>
      <c r="D2912">
        <v>1960</v>
      </c>
      <c r="E2912" t="s">
        <v>3620</v>
      </c>
      <c r="I2912">
        <v>9.1494582999999992</v>
      </c>
      <c r="P2912">
        <v>37.105601</v>
      </c>
      <c r="Q2912" t="s">
        <v>6</v>
      </c>
      <c r="R2912" t="s">
        <v>6</v>
      </c>
      <c r="S2912" t="s">
        <v>6</v>
      </c>
      <c r="T2912" t="s">
        <v>3605</v>
      </c>
      <c r="U2912" t="s">
        <v>3606</v>
      </c>
      <c r="V2912" t="s">
        <v>3607</v>
      </c>
      <c r="W2912" t="s">
        <v>6</v>
      </c>
      <c r="X2912" t="s">
        <v>6</v>
      </c>
      <c r="Y2912" t="s">
        <v>3608</v>
      </c>
      <c r="Z2912" t="s">
        <v>6</v>
      </c>
      <c r="AA2912" t="s">
        <v>6</v>
      </c>
      <c r="AB2912" t="s">
        <v>3609</v>
      </c>
      <c r="AC2912" t="s">
        <v>3610</v>
      </c>
    </row>
    <row r="2913" spans="1:29" x14ac:dyDescent="0.25">
      <c r="A2913" t="s">
        <v>343</v>
      </c>
      <c r="B2913">
        <v>288</v>
      </c>
      <c r="C2913" t="s">
        <v>138</v>
      </c>
      <c r="D2913">
        <v>1961</v>
      </c>
      <c r="E2913" t="s">
        <v>3621</v>
      </c>
      <c r="I2913">
        <v>5.1318368999999997</v>
      </c>
      <c r="P2913">
        <v>42.575386999999999</v>
      </c>
      <c r="Q2913" t="s">
        <v>6</v>
      </c>
      <c r="R2913" t="s">
        <v>6</v>
      </c>
      <c r="S2913" t="s">
        <v>6</v>
      </c>
      <c r="T2913" t="s">
        <v>3605</v>
      </c>
      <c r="U2913" t="s">
        <v>3606</v>
      </c>
      <c r="V2913" t="s">
        <v>3607</v>
      </c>
      <c r="W2913" t="s">
        <v>6</v>
      </c>
      <c r="X2913" t="s">
        <v>6</v>
      </c>
      <c r="Y2913" t="s">
        <v>3608</v>
      </c>
      <c r="Z2913" t="s">
        <v>6</v>
      </c>
      <c r="AA2913" t="s">
        <v>6</v>
      </c>
      <c r="AB2913" t="s">
        <v>3609</v>
      </c>
      <c r="AC2913" t="s">
        <v>3610</v>
      </c>
    </row>
    <row r="2914" spans="1:29" x14ac:dyDescent="0.25">
      <c r="A2914" t="s">
        <v>343</v>
      </c>
      <c r="B2914">
        <v>288</v>
      </c>
      <c r="C2914" t="s">
        <v>138</v>
      </c>
      <c r="D2914">
        <v>1962</v>
      </c>
      <c r="E2914" t="s">
        <v>3622</v>
      </c>
      <c r="I2914">
        <v>6.0559462000000002</v>
      </c>
      <c r="P2914">
        <v>46.687654000000002</v>
      </c>
      <c r="Q2914" t="s">
        <v>6</v>
      </c>
      <c r="R2914" t="s">
        <v>6</v>
      </c>
      <c r="S2914" t="s">
        <v>6</v>
      </c>
      <c r="T2914" t="s">
        <v>3605</v>
      </c>
      <c r="U2914" t="s">
        <v>3606</v>
      </c>
      <c r="V2914" t="s">
        <v>3607</v>
      </c>
      <c r="W2914" t="s">
        <v>6</v>
      </c>
      <c r="X2914" t="s">
        <v>6</v>
      </c>
      <c r="Y2914" t="s">
        <v>3608</v>
      </c>
      <c r="Z2914" t="s">
        <v>6</v>
      </c>
      <c r="AA2914" t="s">
        <v>6</v>
      </c>
      <c r="AB2914" t="s">
        <v>3609</v>
      </c>
      <c r="AC2914" t="s">
        <v>3610</v>
      </c>
    </row>
    <row r="2915" spans="1:29" x14ac:dyDescent="0.25">
      <c r="A2915" t="s">
        <v>343</v>
      </c>
      <c r="B2915">
        <v>288</v>
      </c>
      <c r="C2915" t="s">
        <v>138</v>
      </c>
      <c r="D2915">
        <v>1963</v>
      </c>
      <c r="E2915" t="s">
        <v>3623</v>
      </c>
      <c r="I2915">
        <v>7.1374108999999999</v>
      </c>
      <c r="P2915">
        <v>49.385719999999999</v>
      </c>
      <c r="Q2915" t="s">
        <v>6</v>
      </c>
      <c r="R2915" t="s">
        <v>6</v>
      </c>
      <c r="S2915" t="s">
        <v>6</v>
      </c>
      <c r="T2915" t="s">
        <v>3605</v>
      </c>
      <c r="U2915" t="s">
        <v>3606</v>
      </c>
      <c r="V2915" t="s">
        <v>3607</v>
      </c>
      <c r="W2915" t="s">
        <v>6</v>
      </c>
      <c r="X2915" t="s">
        <v>6</v>
      </c>
      <c r="Y2915" t="s">
        <v>3608</v>
      </c>
      <c r="Z2915" t="s">
        <v>6</v>
      </c>
      <c r="AA2915" t="s">
        <v>6</v>
      </c>
      <c r="AB2915" t="s">
        <v>3609</v>
      </c>
      <c r="AC2915" t="s">
        <v>3610</v>
      </c>
    </row>
    <row r="2916" spans="1:29" x14ac:dyDescent="0.25">
      <c r="A2916" t="s">
        <v>343</v>
      </c>
      <c r="B2916">
        <v>288</v>
      </c>
      <c r="C2916" t="s">
        <v>138</v>
      </c>
      <c r="D2916">
        <v>1964</v>
      </c>
      <c r="E2916" t="s">
        <v>3624</v>
      </c>
      <c r="I2916">
        <v>8.7334859999999992</v>
      </c>
      <c r="P2916">
        <v>52.232562000000001</v>
      </c>
      <c r="Q2916" t="s">
        <v>6</v>
      </c>
      <c r="R2916" t="s">
        <v>6</v>
      </c>
      <c r="S2916" t="s">
        <v>6</v>
      </c>
      <c r="T2916" t="s">
        <v>3605</v>
      </c>
      <c r="U2916" t="s">
        <v>3606</v>
      </c>
      <c r="V2916" t="s">
        <v>3607</v>
      </c>
      <c r="W2916" t="s">
        <v>6</v>
      </c>
      <c r="X2916" t="s">
        <v>6</v>
      </c>
      <c r="Y2916" t="s">
        <v>3608</v>
      </c>
      <c r="Z2916" t="s">
        <v>6</v>
      </c>
      <c r="AA2916" t="s">
        <v>6</v>
      </c>
      <c r="AB2916" t="s">
        <v>3609</v>
      </c>
      <c r="AC2916" t="s">
        <v>3610</v>
      </c>
    </row>
    <row r="2917" spans="1:29" x14ac:dyDescent="0.25">
      <c r="A2917" t="s">
        <v>343</v>
      </c>
      <c r="B2917">
        <v>288</v>
      </c>
      <c r="C2917" t="s">
        <v>138</v>
      </c>
      <c r="D2917">
        <v>1965</v>
      </c>
      <c r="E2917" t="s">
        <v>3625</v>
      </c>
      <c r="I2917">
        <v>10.354181000000001</v>
      </c>
      <c r="P2917">
        <v>57.314563</v>
      </c>
      <c r="Q2917" t="s">
        <v>6</v>
      </c>
      <c r="R2917" t="s">
        <v>6</v>
      </c>
      <c r="S2917" t="s">
        <v>6</v>
      </c>
      <c r="T2917" t="s">
        <v>3605</v>
      </c>
      <c r="U2917" t="s">
        <v>3606</v>
      </c>
      <c r="V2917" t="s">
        <v>3607</v>
      </c>
      <c r="W2917" t="s">
        <v>6</v>
      </c>
      <c r="X2917" t="s">
        <v>6</v>
      </c>
      <c r="Y2917" t="s">
        <v>3608</v>
      </c>
      <c r="Z2917" t="s">
        <v>6</v>
      </c>
      <c r="AA2917" t="s">
        <v>6</v>
      </c>
      <c r="AB2917" t="s">
        <v>3609</v>
      </c>
      <c r="AC2917" t="s">
        <v>3610</v>
      </c>
    </row>
    <row r="2918" spans="1:29" x14ac:dyDescent="0.25">
      <c r="A2918" t="s">
        <v>343</v>
      </c>
      <c r="B2918">
        <v>288</v>
      </c>
      <c r="C2918" t="s">
        <v>138</v>
      </c>
      <c r="D2918">
        <v>1966</v>
      </c>
      <c r="E2918" t="s">
        <v>3626</v>
      </c>
      <c r="I2918">
        <v>12.956668000000001</v>
      </c>
      <c r="P2918">
        <v>59.657715000000003</v>
      </c>
      <c r="Q2918" t="s">
        <v>6</v>
      </c>
      <c r="R2918" t="s">
        <v>6</v>
      </c>
      <c r="S2918" t="s">
        <v>6</v>
      </c>
      <c r="T2918" t="s">
        <v>3605</v>
      </c>
      <c r="U2918" t="s">
        <v>3606</v>
      </c>
      <c r="V2918" t="s">
        <v>3607</v>
      </c>
      <c r="W2918" t="s">
        <v>6</v>
      </c>
      <c r="X2918" t="s">
        <v>6</v>
      </c>
      <c r="Y2918" t="s">
        <v>3608</v>
      </c>
      <c r="Z2918" t="s">
        <v>6</v>
      </c>
      <c r="AA2918" t="s">
        <v>6</v>
      </c>
      <c r="AB2918" t="s">
        <v>3609</v>
      </c>
      <c r="AC2918" t="s">
        <v>3610</v>
      </c>
    </row>
    <row r="2919" spans="1:29" x14ac:dyDescent="0.25">
      <c r="A2919" t="s">
        <v>343</v>
      </c>
      <c r="B2919">
        <v>288</v>
      </c>
      <c r="C2919" t="s">
        <v>138</v>
      </c>
      <c r="D2919">
        <v>1967</v>
      </c>
      <c r="E2919" t="s">
        <v>3627</v>
      </c>
      <c r="I2919">
        <v>15.934532000000001</v>
      </c>
      <c r="P2919">
        <v>64.318056999999996</v>
      </c>
      <c r="Q2919" t="s">
        <v>6</v>
      </c>
      <c r="R2919" t="s">
        <v>6</v>
      </c>
      <c r="S2919" t="s">
        <v>6</v>
      </c>
      <c r="T2919" t="s">
        <v>3605</v>
      </c>
      <c r="U2919" t="s">
        <v>3606</v>
      </c>
      <c r="V2919" t="s">
        <v>3607</v>
      </c>
      <c r="W2919" t="s">
        <v>6</v>
      </c>
      <c r="X2919" t="s">
        <v>6</v>
      </c>
      <c r="Y2919" t="s">
        <v>3608</v>
      </c>
      <c r="Z2919" t="s">
        <v>6</v>
      </c>
      <c r="AA2919" t="s">
        <v>6</v>
      </c>
      <c r="AB2919" t="s">
        <v>3609</v>
      </c>
      <c r="AC2919" t="s">
        <v>3610</v>
      </c>
    </row>
    <row r="2920" spans="1:29" x14ac:dyDescent="0.25">
      <c r="A2920" t="s">
        <v>343</v>
      </c>
      <c r="B2920">
        <v>288</v>
      </c>
      <c r="C2920" t="s">
        <v>138</v>
      </c>
      <c r="D2920">
        <v>1968</v>
      </c>
      <c r="E2920" t="s">
        <v>3628</v>
      </c>
      <c r="I2920">
        <v>18.285305000000001</v>
      </c>
      <c r="P2920">
        <v>67.135482999999994</v>
      </c>
      <c r="Q2920" t="s">
        <v>6</v>
      </c>
      <c r="R2920" t="s">
        <v>6</v>
      </c>
      <c r="S2920" t="s">
        <v>6</v>
      </c>
      <c r="T2920" t="s">
        <v>3605</v>
      </c>
      <c r="U2920" t="s">
        <v>3606</v>
      </c>
      <c r="V2920" t="s">
        <v>3607</v>
      </c>
      <c r="W2920" t="s">
        <v>6</v>
      </c>
      <c r="X2920" t="s">
        <v>6</v>
      </c>
      <c r="Y2920" t="s">
        <v>3608</v>
      </c>
      <c r="Z2920" t="s">
        <v>6</v>
      </c>
      <c r="AA2920" t="s">
        <v>6</v>
      </c>
      <c r="AB2920" t="s">
        <v>3609</v>
      </c>
      <c r="AC2920" t="s">
        <v>3610</v>
      </c>
    </row>
    <row r="2921" spans="1:29" x14ac:dyDescent="0.25">
      <c r="A2921" t="s">
        <v>343</v>
      </c>
      <c r="B2921">
        <v>288</v>
      </c>
      <c r="C2921" t="s">
        <v>138</v>
      </c>
      <c r="D2921">
        <v>1969</v>
      </c>
      <c r="E2921" t="s">
        <v>3629</v>
      </c>
      <c r="I2921">
        <v>21.569310000000002</v>
      </c>
      <c r="P2921">
        <v>71.165931999999998</v>
      </c>
      <c r="Q2921" t="s">
        <v>6</v>
      </c>
      <c r="R2921" t="s">
        <v>6</v>
      </c>
      <c r="S2921" t="s">
        <v>6</v>
      </c>
      <c r="T2921" t="s">
        <v>3605</v>
      </c>
      <c r="U2921" t="s">
        <v>3606</v>
      </c>
      <c r="V2921" t="s">
        <v>3607</v>
      </c>
      <c r="W2921" t="s">
        <v>6</v>
      </c>
      <c r="X2921" t="s">
        <v>6</v>
      </c>
      <c r="Y2921" t="s">
        <v>3608</v>
      </c>
      <c r="Z2921" t="s">
        <v>6</v>
      </c>
      <c r="AA2921" t="s">
        <v>6</v>
      </c>
      <c r="AB2921" t="s">
        <v>3609</v>
      </c>
      <c r="AC2921" t="s">
        <v>3610</v>
      </c>
    </row>
    <row r="2922" spans="1:29" x14ac:dyDescent="0.25">
      <c r="A2922" t="s">
        <v>343</v>
      </c>
      <c r="B2922">
        <v>288</v>
      </c>
      <c r="C2922" t="s">
        <v>138</v>
      </c>
      <c r="D2922">
        <v>1970</v>
      </c>
      <c r="E2922" t="s">
        <v>3630</v>
      </c>
      <c r="I2922">
        <v>24.431882999999999</v>
      </c>
      <c r="O2922">
        <v>33.800400000000003</v>
      </c>
      <c r="P2922">
        <v>73.401538000000002</v>
      </c>
      <c r="Q2922" t="s">
        <v>6</v>
      </c>
      <c r="R2922" t="s">
        <v>6</v>
      </c>
      <c r="S2922" t="s">
        <v>6</v>
      </c>
      <c r="T2922" t="s">
        <v>3605</v>
      </c>
      <c r="U2922" t="s">
        <v>3606</v>
      </c>
      <c r="V2922" t="s">
        <v>3607</v>
      </c>
      <c r="W2922" t="s">
        <v>6</v>
      </c>
      <c r="X2922" t="s">
        <v>6</v>
      </c>
      <c r="Y2922" t="s">
        <v>3608</v>
      </c>
      <c r="Z2922" t="s">
        <v>6</v>
      </c>
      <c r="AA2922" t="s">
        <v>6</v>
      </c>
      <c r="AB2922" t="s">
        <v>3609</v>
      </c>
      <c r="AC2922" t="s">
        <v>3610</v>
      </c>
    </row>
    <row r="2923" spans="1:29" x14ac:dyDescent="0.25">
      <c r="A2923" t="s">
        <v>343</v>
      </c>
      <c r="B2923">
        <v>288</v>
      </c>
      <c r="C2923" t="s">
        <v>138</v>
      </c>
      <c r="D2923">
        <v>1971</v>
      </c>
      <c r="E2923" t="s">
        <v>3631</v>
      </c>
      <c r="I2923">
        <v>24.743955</v>
      </c>
      <c r="O2923">
        <v>34.525602999999997</v>
      </c>
      <c r="P2923">
        <v>81.064148000000003</v>
      </c>
      <c r="Q2923" t="s">
        <v>6</v>
      </c>
      <c r="R2923" t="s">
        <v>6</v>
      </c>
      <c r="S2923" t="s">
        <v>6</v>
      </c>
      <c r="T2923" t="s">
        <v>3605</v>
      </c>
      <c r="U2923" t="s">
        <v>3606</v>
      </c>
      <c r="V2923" t="s">
        <v>3607</v>
      </c>
      <c r="W2923" t="s">
        <v>6</v>
      </c>
      <c r="X2923" t="s">
        <v>6</v>
      </c>
      <c r="Y2923" t="s">
        <v>3608</v>
      </c>
      <c r="Z2923" t="s">
        <v>6</v>
      </c>
      <c r="AA2923" t="s">
        <v>6</v>
      </c>
      <c r="AB2923" t="s">
        <v>3609</v>
      </c>
      <c r="AC2923" t="s">
        <v>3610</v>
      </c>
    </row>
    <row r="2924" spans="1:29" x14ac:dyDescent="0.25">
      <c r="A2924" t="s">
        <v>343</v>
      </c>
      <c r="B2924">
        <v>288</v>
      </c>
      <c r="C2924" t="s">
        <v>138</v>
      </c>
      <c r="D2924">
        <v>1972</v>
      </c>
      <c r="E2924" t="s">
        <v>3632</v>
      </c>
      <c r="I2924">
        <v>23.973645999999999</v>
      </c>
      <c r="O2924">
        <v>34.389265999999999</v>
      </c>
      <c r="P2924">
        <v>94.510178999999994</v>
      </c>
      <c r="Q2924" t="s">
        <v>6</v>
      </c>
      <c r="R2924" t="s">
        <v>6</v>
      </c>
      <c r="S2924" t="s">
        <v>6</v>
      </c>
      <c r="T2924" t="s">
        <v>3605</v>
      </c>
      <c r="U2924" t="s">
        <v>3606</v>
      </c>
      <c r="V2924" t="s">
        <v>3607</v>
      </c>
      <c r="W2924" t="s">
        <v>6</v>
      </c>
      <c r="X2924" t="s">
        <v>6</v>
      </c>
      <c r="Y2924" t="s">
        <v>3608</v>
      </c>
      <c r="Z2924" t="s">
        <v>6</v>
      </c>
      <c r="AA2924" t="s">
        <v>6</v>
      </c>
      <c r="AB2924" t="s">
        <v>3609</v>
      </c>
      <c r="AC2924" t="s">
        <v>3610</v>
      </c>
    </row>
    <row r="2925" spans="1:29" x14ac:dyDescent="0.25">
      <c r="A2925" t="s">
        <v>343</v>
      </c>
      <c r="B2925">
        <v>288</v>
      </c>
      <c r="C2925" t="s">
        <v>138</v>
      </c>
      <c r="D2925">
        <v>1973</v>
      </c>
      <c r="E2925" t="s">
        <v>3633</v>
      </c>
      <c r="I2925">
        <v>24.303225000000001</v>
      </c>
      <c r="O2925">
        <v>31.831869000000001</v>
      </c>
      <c r="P2925">
        <v>113.9863</v>
      </c>
      <c r="Q2925" t="s">
        <v>6</v>
      </c>
      <c r="R2925" t="s">
        <v>6</v>
      </c>
      <c r="S2925" t="s">
        <v>6</v>
      </c>
      <c r="T2925" t="s">
        <v>3605</v>
      </c>
      <c r="U2925" t="s">
        <v>3606</v>
      </c>
      <c r="V2925" t="s">
        <v>3607</v>
      </c>
      <c r="W2925" t="s">
        <v>6</v>
      </c>
      <c r="X2925" t="s">
        <v>6</v>
      </c>
      <c r="Y2925" t="s">
        <v>3608</v>
      </c>
      <c r="Z2925" t="s">
        <v>6</v>
      </c>
      <c r="AA2925" t="s">
        <v>6</v>
      </c>
      <c r="AB2925" t="s">
        <v>3609</v>
      </c>
      <c r="AC2925" t="s">
        <v>3610</v>
      </c>
    </row>
    <row r="2926" spans="1:29" x14ac:dyDescent="0.25">
      <c r="A2926" t="s">
        <v>343</v>
      </c>
      <c r="B2926">
        <v>288</v>
      </c>
      <c r="C2926" t="s">
        <v>138</v>
      </c>
      <c r="D2926">
        <v>1974</v>
      </c>
      <c r="E2926" t="s">
        <v>3634</v>
      </c>
      <c r="I2926">
        <v>21.187093999999998</v>
      </c>
      <c r="O2926">
        <v>25.303076999999998</v>
      </c>
      <c r="P2926">
        <v>154.43921</v>
      </c>
      <c r="Q2926" t="s">
        <v>6</v>
      </c>
      <c r="R2926" t="s">
        <v>6</v>
      </c>
      <c r="S2926" t="s">
        <v>6</v>
      </c>
      <c r="T2926" t="s">
        <v>3605</v>
      </c>
      <c r="U2926" t="s">
        <v>3606</v>
      </c>
      <c r="V2926" t="s">
        <v>3607</v>
      </c>
      <c r="W2926" t="s">
        <v>6</v>
      </c>
      <c r="X2926" t="s">
        <v>6</v>
      </c>
      <c r="Y2926" t="s">
        <v>3608</v>
      </c>
      <c r="Z2926" t="s">
        <v>6</v>
      </c>
      <c r="AA2926" t="s">
        <v>6</v>
      </c>
      <c r="AB2926" t="s">
        <v>3609</v>
      </c>
      <c r="AC2926" t="s">
        <v>3610</v>
      </c>
    </row>
    <row r="2927" spans="1:29" x14ac:dyDescent="0.25">
      <c r="A2927" t="s">
        <v>343</v>
      </c>
      <c r="B2927">
        <v>288</v>
      </c>
      <c r="C2927" t="s">
        <v>138</v>
      </c>
      <c r="D2927">
        <v>1975</v>
      </c>
      <c r="E2927" t="s">
        <v>3635</v>
      </c>
      <c r="I2927">
        <v>21.727671999999998</v>
      </c>
      <c r="O2927">
        <v>25.412737</v>
      </c>
      <c r="P2927">
        <v>175.34698</v>
      </c>
      <c r="Q2927" t="s">
        <v>6</v>
      </c>
      <c r="R2927" t="s">
        <v>6</v>
      </c>
      <c r="S2927" t="s">
        <v>6</v>
      </c>
      <c r="T2927" t="s">
        <v>3605</v>
      </c>
      <c r="U2927" t="s">
        <v>3606</v>
      </c>
      <c r="V2927" t="s">
        <v>3607</v>
      </c>
      <c r="W2927" t="s">
        <v>6</v>
      </c>
      <c r="X2927" t="s">
        <v>6</v>
      </c>
      <c r="Y2927" t="s">
        <v>3608</v>
      </c>
      <c r="Z2927" t="s">
        <v>6</v>
      </c>
      <c r="AA2927" t="s">
        <v>6</v>
      </c>
      <c r="AB2927" t="s">
        <v>3609</v>
      </c>
      <c r="AC2927" t="s">
        <v>3610</v>
      </c>
    </row>
    <row r="2928" spans="1:29" x14ac:dyDescent="0.25">
      <c r="A2928" t="s">
        <v>343</v>
      </c>
      <c r="B2928">
        <v>288</v>
      </c>
      <c r="C2928" t="s">
        <v>138</v>
      </c>
      <c r="D2928">
        <v>1976</v>
      </c>
      <c r="E2928" t="s">
        <v>3636</v>
      </c>
      <c r="I2928">
        <v>22.785872999999999</v>
      </c>
      <c r="O2928">
        <v>27.023378000000001</v>
      </c>
      <c r="P2928" s="37">
        <v>197.04256000000001</v>
      </c>
      <c r="Q2928" t="s">
        <v>6</v>
      </c>
      <c r="R2928" t="s">
        <v>6</v>
      </c>
      <c r="S2928" t="s">
        <v>6</v>
      </c>
      <c r="T2928" t="s">
        <v>3605</v>
      </c>
      <c r="U2928" t="s">
        <v>3606</v>
      </c>
      <c r="V2928" t="s">
        <v>3607</v>
      </c>
      <c r="W2928" t="s">
        <v>6</v>
      </c>
      <c r="X2928" t="s">
        <v>6</v>
      </c>
      <c r="Y2928" t="s">
        <v>3608</v>
      </c>
      <c r="Z2928" t="s">
        <v>6</v>
      </c>
      <c r="AA2928" t="s">
        <v>6</v>
      </c>
      <c r="AB2928" t="s">
        <v>3609</v>
      </c>
      <c r="AC2928" t="s">
        <v>3610</v>
      </c>
    </row>
    <row r="2929" spans="1:29" x14ac:dyDescent="0.25">
      <c r="A2929" t="s">
        <v>343</v>
      </c>
      <c r="B2929">
        <v>288</v>
      </c>
      <c r="C2929" t="s">
        <v>138</v>
      </c>
      <c r="D2929">
        <v>1977</v>
      </c>
      <c r="E2929" t="s">
        <v>3637</v>
      </c>
      <c r="I2929">
        <v>23.177218</v>
      </c>
      <c r="O2929">
        <v>24.257300999999998</v>
      </c>
      <c r="P2929" s="37">
        <v>242.02663000000001</v>
      </c>
      <c r="Q2929" t="s">
        <v>6</v>
      </c>
      <c r="R2929" t="s">
        <v>6</v>
      </c>
      <c r="S2929" t="s">
        <v>6</v>
      </c>
      <c r="T2929" t="s">
        <v>3605</v>
      </c>
      <c r="U2929" t="s">
        <v>3606</v>
      </c>
      <c r="V2929" t="s">
        <v>3607</v>
      </c>
      <c r="W2929" t="s">
        <v>6</v>
      </c>
      <c r="X2929" t="s">
        <v>6</v>
      </c>
      <c r="Y2929" t="s">
        <v>3608</v>
      </c>
      <c r="Z2929" t="s">
        <v>6</v>
      </c>
      <c r="AA2929" t="s">
        <v>6</v>
      </c>
      <c r="AB2929" t="s">
        <v>3609</v>
      </c>
      <c r="AC2929" t="s">
        <v>3610</v>
      </c>
    </row>
    <row r="2930" spans="1:29" x14ac:dyDescent="0.25">
      <c r="A2930" t="s">
        <v>343</v>
      </c>
      <c r="B2930">
        <v>288</v>
      </c>
      <c r="C2930" t="s">
        <v>138</v>
      </c>
      <c r="D2930">
        <v>1978</v>
      </c>
      <c r="E2930" t="s">
        <v>3638</v>
      </c>
      <c r="I2930">
        <v>23.957447999999999</v>
      </c>
      <c r="O2930">
        <v>25.313112</v>
      </c>
      <c r="P2930" s="37">
        <v>296.08564999999999</v>
      </c>
      <c r="Q2930" t="s">
        <v>6</v>
      </c>
      <c r="R2930" t="s">
        <v>6</v>
      </c>
      <c r="S2930" t="s">
        <v>6</v>
      </c>
      <c r="T2930" t="s">
        <v>3605</v>
      </c>
      <c r="U2930" t="s">
        <v>3606</v>
      </c>
      <c r="V2930" t="s">
        <v>3607</v>
      </c>
      <c r="W2930" t="s">
        <v>6</v>
      </c>
      <c r="X2930" t="s">
        <v>6</v>
      </c>
      <c r="Y2930" t="s">
        <v>3608</v>
      </c>
      <c r="Z2930" t="s">
        <v>6</v>
      </c>
      <c r="AA2930" t="s">
        <v>6</v>
      </c>
      <c r="AB2930" t="s">
        <v>3609</v>
      </c>
      <c r="AC2930" t="s">
        <v>3610</v>
      </c>
    </row>
    <row r="2931" spans="1:29" x14ac:dyDescent="0.25">
      <c r="A2931" t="s">
        <v>343</v>
      </c>
      <c r="B2931">
        <v>288</v>
      </c>
      <c r="C2931" t="s">
        <v>138</v>
      </c>
      <c r="D2931">
        <v>1979</v>
      </c>
      <c r="E2931" t="s">
        <v>3639</v>
      </c>
      <c r="I2931">
        <v>23.171203999999999</v>
      </c>
      <c r="O2931">
        <v>21.366427000000002</v>
      </c>
      <c r="P2931" s="37">
        <v>395.02560999999997</v>
      </c>
      <c r="Q2931" t="s">
        <v>6</v>
      </c>
      <c r="R2931" t="s">
        <v>6</v>
      </c>
      <c r="S2931" t="s">
        <v>6</v>
      </c>
      <c r="T2931" t="s">
        <v>3605</v>
      </c>
      <c r="U2931" t="s">
        <v>3606</v>
      </c>
      <c r="V2931" t="s">
        <v>3607</v>
      </c>
      <c r="W2931" t="s">
        <v>6</v>
      </c>
      <c r="X2931" t="s">
        <v>6</v>
      </c>
      <c r="Y2931" t="s">
        <v>3608</v>
      </c>
      <c r="Z2931" t="s">
        <v>6</v>
      </c>
      <c r="AA2931" t="s">
        <v>6</v>
      </c>
      <c r="AB2931" t="s">
        <v>3609</v>
      </c>
      <c r="AC2931" t="s">
        <v>3610</v>
      </c>
    </row>
    <row r="2932" spans="1:29" x14ac:dyDescent="0.25">
      <c r="A2932" t="s">
        <v>343</v>
      </c>
      <c r="B2932">
        <v>288</v>
      </c>
      <c r="C2932" t="s">
        <v>138</v>
      </c>
      <c r="D2932">
        <v>1980</v>
      </c>
      <c r="E2932" t="s">
        <v>3640</v>
      </c>
      <c r="I2932">
        <v>23.561753</v>
      </c>
      <c r="O2932">
        <v>18.799318</v>
      </c>
      <c r="P2932" s="37">
        <v>515.94611999999995</v>
      </c>
      <c r="Q2932" t="s">
        <v>6</v>
      </c>
      <c r="R2932" t="s">
        <v>6</v>
      </c>
      <c r="S2932" t="s">
        <v>6</v>
      </c>
      <c r="T2932" t="s">
        <v>3605</v>
      </c>
      <c r="U2932" t="s">
        <v>3606</v>
      </c>
      <c r="V2932" t="s">
        <v>3607</v>
      </c>
      <c r="W2932" t="s">
        <v>6</v>
      </c>
      <c r="X2932" t="s">
        <v>6</v>
      </c>
      <c r="Y2932" t="s">
        <v>3608</v>
      </c>
      <c r="Z2932" t="s">
        <v>6</v>
      </c>
      <c r="AA2932" t="s">
        <v>6</v>
      </c>
      <c r="AB2932" t="s">
        <v>3609</v>
      </c>
      <c r="AC2932" t="s">
        <v>3610</v>
      </c>
    </row>
    <row r="2933" spans="1:29" x14ac:dyDescent="0.25">
      <c r="A2933" t="s">
        <v>343</v>
      </c>
      <c r="B2933">
        <v>288</v>
      </c>
      <c r="C2933" t="s">
        <v>138</v>
      </c>
      <c r="D2933">
        <v>1981</v>
      </c>
      <c r="E2933" t="s">
        <v>3641</v>
      </c>
      <c r="I2933">
        <v>21.832097000000001</v>
      </c>
      <c r="O2933">
        <v>16.319507000000002</v>
      </c>
      <c r="P2933" s="37">
        <v>657.65912000000003</v>
      </c>
      <c r="Q2933" t="s">
        <v>6</v>
      </c>
      <c r="R2933" t="s">
        <v>6</v>
      </c>
      <c r="S2933" t="s">
        <v>6</v>
      </c>
      <c r="T2933" t="s">
        <v>3605</v>
      </c>
      <c r="U2933" t="s">
        <v>3606</v>
      </c>
      <c r="V2933" t="s">
        <v>3607</v>
      </c>
      <c r="W2933" t="s">
        <v>6</v>
      </c>
      <c r="X2933" t="s">
        <v>6</v>
      </c>
      <c r="Y2933" t="s">
        <v>3608</v>
      </c>
      <c r="Z2933" t="s">
        <v>6</v>
      </c>
      <c r="AA2933" t="s">
        <v>6</v>
      </c>
      <c r="AB2933" t="s">
        <v>3609</v>
      </c>
      <c r="AC2933" t="s">
        <v>3610</v>
      </c>
    </row>
    <row r="2934" spans="1:29" x14ac:dyDescent="0.25">
      <c r="A2934" t="s">
        <v>343</v>
      </c>
      <c r="B2934">
        <v>288</v>
      </c>
      <c r="C2934" t="s">
        <v>138</v>
      </c>
      <c r="D2934">
        <v>1982</v>
      </c>
      <c r="E2934" t="s">
        <v>3642</v>
      </c>
      <c r="I2934">
        <v>22.863745000000002</v>
      </c>
      <c r="O2934">
        <v>19.777650000000001</v>
      </c>
      <c r="P2934" s="37">
        <v>689.17319999999995</v>
      </c>
      <c r="Q2934" t="s">
        <v>6</v>
      </c>
      <c r="R2934" t="s">
        <v>6</v>
      </c>
      <c r="S2934" t="s">
        <v>6</v>
      </c>
      <c r="T2934" t="s">
        <v>3605</v>
      </c>
      <c r="U2934" t="s">
        <v>3606</v>
      </c>
      <c r="V2934" t="s">
        <v>3607</v>
      </c>
      <c r="W2934" t="s">
        <v>6</v>
      </c>
      <c r="X2934" t="s">
        <v>6</v>
      </c>
      <c r="Y2934" t="s">
        <v>3608</v>
      </c>
      <c r="Z2934" t="s">
        <v>6</v>
      </c>
      <c r="AA2934" t="s">
        <v>6</v>
      </c>
      <c r="AB2934" t="s">
        <v>3609</v>
      </c>
      <c r="AC2934" t="s">
        <v>3610</v>
      </c>
    </row>
    <row r="2935" spans="1:29" x14ac:dyDescent="0.25">
      <c r="A2935" t="s">
        <v>343</v>
      </c>
      <c r="B2935">
        <v>288</v>
      </c>
      <c r="C2935" t="s">
        <v>138</v>
      </c>
      <c r="D2935">
        <v>1983</v>
      </c>
      <c r="E2935" t="s">
        <v>3643</v>
      </c>
      <c r="I2935">
        <v>21.65307</v>
      </c>
      <c r="O2935">
        <v>23.328724999999999</v>
      </c>
      <c r="P2935" s="37">
        <v>764.66515000000004</v>
      </c>
      <c r="Q2935" t="s">
        <v>6</v>
      </c>
      <c r="R2935" t="s">
        <v>6</v>
      </c>
      <c r="S2935" t="s">
        <v>6</v>
      </c>
      <c r="T2935" t="s">
        <v>3605</v>
      </c>
      <c r="U2935" t="s">
        <v>3606</v>
      </c>
      <c r="V2935" t="s">
        <v>3607</v>
      </c>
      <c r="W2935" t="s">
        <v>6</v>
      </c>
      <c r="X2935" t="s">
        <v>6</v>
      </c>
      <c r="Y2935" t="s">
        <v>3608</v>
      </c>
      <c r="Z2935" t="s">
        <v>6</v>
      </c>
      <c r="AA2935" t="s">
        <v>6</v>
      </c>
      <c r="AB2935" t="s">
        <v>3609</v>
      </c>
      <c r="AC2935" t="s">
        <v>3610</v>
      </c>
    </row>
    <row r="2936" spans="1:29" x14ac:dyDescent="0.25">
      <c r="A2936" t="s">
        <v>343</v>
      </c>
      <c r="B2936">
        <v>288</v>
      </c>
      <c r="C2936" t="s">
        <v>138</v>
      </c>
      <c r="D2936">
        <v>1984</v>
      </c>
      <c r="E2936" t="s">
        <v>3644</v>
      </c>
      <c r="I2936">
        <v>19.701519000000001</v>
      </c>
      <c r="O2936">
        <v>30.255865</v>
      </c>
      <c r="P2936" s="37">
        <v>991.18209000000002</v>
      </c>
      <c r="Q2936" t="s">
        <v>6</v>
      </c>
      <c r="R2936" t="s">
        <v>6</v>
      </c>
      <c r="S2936" t="s">
        <v>6</v>
      </c>
      <c r="T2936" t="s">
        <v>3605</v>
      </c>
      <c r="U2936" t="s">
        <v>3606</v>
      </c>
      <c r="V2936" t="s">
        <v>3607</v>
      </c>
      <c r="W2936" t="s">
        <v>6</v>
      </c>
      <c r="X2936" t="s">
        <v>6</v>
      </c>
      <c r="Y2936" t="s">
        <v>3608</v>
      </c>
      <c r="Z2936" t="s">
        <v>6</v>
      </c>
      <c r="AA2936" t="s">
        <v>6</v>
      </c>
      <c r="AB2936" t="s">
        <v>3609</v>
      </c>
      <c r="AC2936" t="s">
        <v>3610</v>
      </c>
    </row>
    <row r="2937" spans="1:29" x14ac:dyDescent="0.25">
      <c r="A2937" t="s">
        <v>343</v>
      </c>
      <c r="B2937">
        <v>288</v>
      </c>
      <c r="C2937" t="s">
        <v>138</v>
      </c>
      <c r="D2937">
        <v>1985</v>
      </c>
      <c r="E2937" t="s">
        <v>3645</v>
      </c>
      <c r="I2937">
        <v>16.66582</v>
      </c>
      <c r="O2937">
        <v>41.128630000000001</v>
      </c>
      <c r="P2937" s="37">
        <v>1292.4331</v>
      </c>
      <c r="Q2937" t="s">
        <v>6</v>
      </c>
      <c r="R2937" t="s">
        <v>6</v>
      </c>
      <c r="S2937" t="s">
        <v>6</v>
      </c>
      <c r="T2937" t="s">
        <v>3605</v>
      </c>
      <c r="U2937" t="s">
        <v>3606</v>
      </c>
      <c r="V2937" t="s">
        <v>3607</v>
      </c>
      <c r="W2937" t="s">
        <v>6</v>
      </c>
      <c r="X2937" t="s">
        <v>6</v>
      </c>
      <c r="Y2937" t="s">
        <v>3608</v>
      </c>
      <c r="Z2937" t="s">
        <v>6</v>
      </c>
      <c r="AA2937" t="s">
        <v>6</v>
      </c>
      <c r="AB2937" t="s">
        <v>3609</v>
      </c>
      <c r="AC2937" t="s">
        <v>3610</v>
      </c>
    </row>
    <row r="2938" spans="1:29" x14ac:dyDescent="0.25">
      <c r="A2938" t="s">
        <v>343</v>
      </c>
      <c r="B2938">
        <v>288</v>
      </c>
      <c r="C2938" t="s">
        <v>138</v>
      </c>
      <c r="D2938">
        <v>1986</v>
      </c>
      <c r="E2938" t="s">
        <v>3646</v>
      </c>
      <c r="I2938">
        <v>16.697488</v>
      </c>
      <c r="O2938">
        <v>40.321441</v>
      </c>
      <c r="P2938" s="37">
        <v>1706.8227999999999</v>
      </c>
      <c r="Q2938" t="s">
        <v>6</v>
      </c>
      <c r="R2938" t="s">
        <v>6</v>
      </c>
      <c r="S2938" t="s">
        <v>6</v>
      </c>
      <c r="T2938" t="s">
        <v>3605</v>
      </c>
      <c r="U2938" t="s">
        <v>3606</v>
      </c>
      <c r="V2938" t="s">
        <v>3607</v>
      </c>
      <c r="W2938" t="s">
        <v>6</v>
      </c>
      <c r="X2938" t="s">
        <v>6</v>
      </c>
      <c r="Y2938" t="s">
        <v>3608</v>
      </c>
      <c r="Z2938" t="s">
        <v>6</v>
      </c>
      <c r="AA2938" t="s">
        <v>6</v>
      </c>
      <c r="AB2938" t="s">
        <v>3609</v>
      </c>
      <c r="AC2938" t="s">
        <v>3610</v>
      </c>
    </row>
    <row r="2939" spans="1:29" x14ac:dyDescent="0.25">
      <c r="A2939" t="s">
        <v>343</v>
      </c>
      <c r="B2939">
        <v>288</v>
      </c>
      <c r="C2939" t="s">
        <v>138</v>
      </c>
      <c r="D2939">
        <v>1987</v>
      </c>
      <c r="E2939" t="s">
        <v>3647</v>
      </c>
      <c r="I2939">
        <v>15.125120000000001</v>
      </c>
      <c r="O2939">
        <v>57.052435000000003</v>
      </c>
      <c r="P2939" s="37">
        <v>2318.9022</v>
      </c>
      <c r="Q2939" t="s">
        <v>6</v>
      </c>
      <c r="R2939" t="s">
        <v>6</v>
      </c>
      <c r="S2939" t="s">
        <v>6</v>
      </c>
      <c r="T2939" t="s">
        <v>3605</v>
      </c>
      <c r="U2939" t="s">
        <v>3606</v>
      </c>
      <c r="V2939" t="s">
        <v>3607</v>
      </c>
      <c r="W2939" t="s">
        <v>6</v>
      </c>
      <c r="X2939" t="s">
        <v>6</v>
      </c>
      <c r="Y2939" t="s">
        <v>3608</v>
      </c>
      <c r="Z2939" t="s">
        <v>6</v>
      </c>
      <c r="AA2939" t="s">
        <v>6</v>
      </c>
      <c r="AB2939" t="s">
        <v>3609</v>
      </c>
      <c r="AC2939" t="s">
        <v>3610</v>
      </c>
    </row>
    <row r="2940" spans="1:29" x14ac:dyDescent="0.25">
      <c r="A2940" t="s">
        <v>343</v>
      </c>
      <c r="B2940">
        <v>288</v>
      </c>
      <c r="C2940" t="s">
        <v>138</v>
      </c>
      <c r="D2940">
        <v>1988</v>
      </c>
      <c r="E2940" t="s">
        <v>3648</v>
      </c>
      <c r="I2940">
        <v>18.423463000000002</v>
      </c>
      <c r="O2940">
        <v>39.840636000000003</v>
      </c>
      <c r="P2940" s="37">
        <v>3071.2109</v>
      </c>
      <c r="Q2940" t="s">
        <v>6</v>
      </c>
      <c r="R2940" t="s">
        <v>6</v>
      </c>
      <c r="S2940" t="s">
        <v>6</v>
      </c>
      <c r="T2940" t="s">
        <v>3605</v>
      </c>
      <c r="U2940" t="s">
        <v>3606</v>
      </c>
      <c r="V2940" t="s">
        <v>3607</v>
      </c>
      <c r="W2940" t="s">
        <v>6</v>
      </c>
      <c r="X2940" t="s">
        <v>6</v>
      </c>
      <c r="Y2940" t="s">
        <v>3608</v>
      </c>
      <c r="Z2940" t="s">
        <v>6</v>
      </c>
      <c r="AA2940" t="s">
        <v>6</v>
      </c>
      <c r="AB2940" t="s">
        <v>3609</v>
      </c>
      <c r="AC2940" t="s">
        <v>3610</v>
      </c>
    </row>
    <row r="2941" spans="1:29" x14ac:dyDescent="0.25">
      <c r="A2941" t="s">
        <v>343</v>
      </c>
      <c r="B2941">
        <v>288</v>
      </c>
      <c r="C2941" t="s">
        <v>138</v>
      </c>
      <c r="D2941">
        <v>1989</v>
      </c>
      <c r="E2941" t="s">
        <v>3649</v>
      </c>
      <c r="I2941">
        <v>18.236606999999999</v>
      </c>
      <c r="O2941">
        <v>56.128121999999998</v>
      </c>
      <c r="P2941" s="37">
        <v>4273.2852999999996</v>
      </c>
      <c r="Q2941" t="s">
        <v>6</v>
      </c>
      <c r="R2941" t="s">
        <v>6</v>
      </c>
      <c r="S2941" t="s">
        <v>6</v>
      </c>
      <c r="T2941" t="s">
        <v>3605</v>
      </c>
      <c r="U2941" t="s">
        <v>3606</v>
      </c>
      <c r="V2941" t="s">
        <v>3607</v>
      </c>
      <c r="W2941" t="s">
        <v>6</v>
      </c>
      <c r="X2941" t="s">
        <v>6</v>
      </c>
      <c r="Y2941" t="s">
        <v>3608</v>
      </c>
      <c r="Z2941" t="s">
        <v>6</v>
      </c>
      <c r="AA2941" t="s">
        <v>6</v>
      </c>
      <c r="AB2941" t="s">
        <v>3609</v>
      </c>
      <c r="AC2941" t="s">
        <v>3610</v>
      </c>
    </row>
    <row r="2942" spans="1:29" x14ac:dyDescent="0.25">
      <c r="A2942" t="s">
        <v>343</v>
      </c>
      <c r="B2942">
        <v>288</v>
      </c>
      <c r="C2942" t="s">
        <v>138</v>
      </c>
      <c r="D2942">
        <v>1990</v>
      </c>
      <c r="E2942" t="s">
        <v>3650</v>
      </c>
      <c r="I2942">
        <v>19.750347000000001</v>
      </c>
      <c r="L2942">
        <v>67.003234000000006</v>
      </c>
      <c r="O2942">
        <v>39.325088999999998</v>
      </c>
      <c r="P2942" s="37">
        <v>6031.1603999999998</v>
      </c>
      <c r="Q2942" t="s">
        <v>6</v>
      </c>
      <c r="R2942" t="s">
        <v>6</v>
      </c>
      <c r="S2942" t="s">
        <v>6</v>
      </c>
      <c r="T2942" t="s">
        <v>3605</v>
      </c>
      <c r="U2942" t="s">
        <v>3606</v>
      </c>
      <c r="V2942" t="s">
        <v>3607</v>
      </c>
      <c r="W2942" t="s">
        <v>6</v>
      </c>
      <c r="X2942" t="s">
        <v>6</v>
      </c>
      <c r="Y2942" t="s">
        <v>3608</v>
      </c>
      <c r="Z2942" t="s">
        <v>6</v>
      </c>
      <c r="AA2942" t="s">
        <v>6</v>
      </c>
      <c r="AB2942" t="s">
        <v>3609</v>
      </c>
      <c r="AC2942" t="s">
        <v>3610</v>
      </c>
    </row>
    <row r="2943" spans="1:29" x14ac:dyDescent="0.25">
      <c r="A2943" t="s">
        <v>343</v>
      </c>
      <c r="B2943">
        <v>288</v>
      </c>
      <c r="C2943" t="s">
        <v>138</v>
      </c>
      <c r="D2943">
        <v>1991</v>
      </c>
      <c r="E2943" t="s">
        <v>3651</v>
      </c>
      <c r="I2943">
        <v>19.745702999999999</v>
      </c>
      <c r="L2943">
        <v>49.392226000000001</v>
      </c>
      <c r="O2943">
        <v>25.752901999999999</v>
      </c>
      <c r="P2943" s="37">
        <v>9255.6841999999997</v>
      </c>
      <c r="Q2943" t="s">
        <v>6</v>
      </c>
      <c r="R2943" t="s">
        <v>6</v>
      </c>
      <c r="S2943" t="s">
        <v>6</v>
      </c>
      <c r="T2943" t="s">
        <v>3605</v>
      </c>
      <c r="U2943" t="s">
        <v>3606</v>
      </c>
      <c r="V2943" t="s">
        <v>3607</v>
      </c>
      <c r="W2943" t="s">
        <v>6</v>
      </c>
      <c r="X2943" t="s">
        <v>6</v>
      </c>
      <c r="Y2943" t="s">
        <v>3608</v>
      </c>
      <c r="Z2943" t="s">
        <v>6</v>
      </c>
      <c r="AA2943" t="s">
        <v>6</v>
      </c>
      <c r="AB2943" t="s">
        <v>3609</v>
      </c>
      <c r="AC2943" t="s">
        <v>3610</v>
      </c>
    </row>
    <row r="2944" spans="1:29" x14ac:dyDescent="0.25">
      <c r="A2944" t="s">
        <v>343</v>
      </c>
      <c r="B2944">
        <v>288</v>
      </c>
      <c r="C2944" t="s">
        <v>138</v>
      </c>
      <c r="D2944">
        <v>1992</v>
      </c>
      <c r="E2944" t="s">
        <v>3652</v>
      </c>
      <c r="I2944">
        <v>23.298691000000002</v>
      </c>
      <c r="L2944">
        <v>34.390076999999998</v>
      </c>
      <c r="O2944">
        <v>25.396560999999998</v>
      </c>
      <c r="P2944" s="37">
        <v>10738.282999999999</v>
      </c>
      <c r="Q2944" t="s">
        <v>6</v>
      </c>
      <c r="R2944" t="s">
        <v>6</v>
      </c>
      <c r="S2944" t="s">
        <v>6</v>
      </c>
      <c r="T2944" t="s">
        <v>3605</v>
      </c>
      <c r="U2944" t="s">
        <v>3606</v>
      </c>
      <c r="V2944" t="s">
        <v>3607</v>
      </c>
      <c r="W2944" t="s">
        <v>6</v>
      </c>
      <c r="X2944" t="s">
        <v>6</v>
      </c>
      <c r="Y2944" t="s">
        <v>3608</v>
      </c>
      <c r="Z2944" t="s">
        <v>6</v>
      </c>
      <c r="AA2944" t="s">
        <v>6</v>
      </c>
      <c r="AB2944" t="s">
        <v>3609</v>
      </c>
      <c r="AC2944" t="s">
        <v>3610</v>
      </c>
    </row>
    <row r="2945" spans="1:29" x14ac:dyDescent="0.25">
      <c r="A2945" t="s">
        <v>343</v>
      </c>
      <c r="B2945">
        <v>288</v>
      </c>
      <c r="C2945" t="s">
        <v>138</v>
      </c>
      <c r="D2945">
        <v>1993</v>
      </c>
      <c r="E2945" t="s">
        <v>3653</v>
      </c>
      <c r="I2945">
        <v>26.981361</v>
      </c>
      <c r="L2945">
        <v>26.585529000000001</v>
      </c>
      <c r="O2945">
        <v>24.608160999999999</v>
      </c>
      <c r="P2945" s="37">
        <v>12645.361000000001</v>
      </c>
      <c r="Q2945" t="s">
        <v>6</v>
      </c>
      <c r="R2945" t="s">
        <v>6</v>
      </c>
      <c r="S2945" t="s">
        <v>6</v>
      </c>
      <c r="T2945" t="s">
        <v>3605</v>
      </c>
      <c r="U2945" t="s">
        <v>3606</v>
      </c>
      <c r="V2945" t="s">
        <v>3607</v>
      </c>
      <c r="W2945" t="s">
        <v>6</v>
      </c>
      <c r="X2945" t="s">
        <v>6</v>
      </c>
      <c r="Y2945" t="s">
        <v>3608</v>
      </c>
      <c r="Z2945" t="s">
        <v>6</v>
      </c>
      <c r="AA2945" t="s">
        <v>6</v>
      </c>
      <c r="AB2945" t="s">
        <v>3609</v>
      </c>
      <c r="AC2945" t="s">
        <v>3610</v>
      </c>
    </row>
    <row r="2946" spans="1:29" x14ac:dyDescent="0.25">
      <c r="A2946" t="s">
        <v>343</v>
      </c>
      <c r="B2946">
        <v>288</v>
      </c>
      <c r="C2946" t="s">
        <v>138</v>
      </c>
      <c r="D2946">
        <v>1994</v>
      </c>
      <c r="E2946" t="s">
        <v>3654</v>
      </c>
      <c r="I2946">
        <v>31.404558999999999</v>
      </c>
      <c r="L2946">
        <v>18.691327999999999</v>
      </c>
      <c r="O2946">
        <v>23.917864000000002</v>
      </c>
      <c r="P2946" s="37">
        <v>14992.332</v>
      </c>
      <c r="Q2946" t="s">
        <v>6</v>
      </c>
      <c r="R2946" t="s">
        <v>6</v>
      </c>
      <c r="S2946" t="s">
        <v>6</v>
      </c>
      <c r="T2946" t="s">
        <v>3605</v>
      </c>
      <c r="U2946" t="s">
        <v>3606</v>
      </c>
      <c r="V2946" t="s">
        <v>3607</v>
      </c>
      <c r="W2946" t="s">
        <v>6</v>
      </c>
      <c r="X2946" t="s">
        <v>6</v>
      </c>
      <c r="Y2946" t="s">
        <v>3608</v>
      </c>
      <c r="Z2946" t="s">
        <v>6</v>
      </c>
      <c r="AA2946" t="s">
        <v>6</v>
      </c>
      <c r="AB2946" t="s">
        <v>3609</v>
      </c>
      <c r="AC2946" t="s">
        <v>3610</v>
      </c>
    </row>
    <row r="2947" spans="1:29" x14ac:dyDescent="0.25">
      <c r="A2947" t="s">
        <v>343</v>
      </c>
      <c r="B2947">
        <v>288</v>
      </c>
      <c r="C2947" t="s">
        <v>138</v>
      </c>
      <c r="D2947">
        <v>1995</v>
      </c>
      <c r="E2947" t="s">
        <v>3655</v>
      </c>
      <c r="I2947">
        <v>27.909061999999999</v>
      </c>
      <c r="L2947">
        <v>17.557293000000001</v>
      </c>
      <c r="O2947">
        <v>21.330954999999999</v>
      </c>
      <c r="P2947" s="37">
        <v>17789.145</v>
      </c>
      <c r="Q2947" t="s">
        <v>6</v>
      </c>
      <c r="R2947" t="s">
        <v>6</v>
      </c>
      <c r="S2947" t="s">
        <v>6</v>
      </c>
      <c r="T2947" t="s">
        <v>3605</v>
      </c>
      <c r="U2947" t="s">
        <v>3606</v>
      </c>
      <c r="V2947" t="s">
        <v>3607</v>
      </c>
      <c r="W2947" t="s">
        <v>6</v>
      </c>
      <c r="X2947" t="s">
        <v>6</v>
      </c>
      <c r="Y2947" t="s">
        <v>3608</v>
      </c>
      <c r="Z2947" t="s">
        <v>6</v>
      </c>
      <c r="AA2947" t="s">
        <v>6</v>
      </c>
      <c r="AB2947" t="s">
        <v>3609</v>
      </c>
      <c r="AC2947" t="s">
        <v>3610</v>
      </c>
    </row>
    <row r="2948" spans="1:29" x14ac:dyDescent="0.25">
      <c r="A2948" t="s">
        <v>343</v>
      </c>
      <c r="B2948">
        <v>288</v>
      </c>
      <c r="C2948" t="s">
        <v>138</v>
      </c>
      <c r="D2948">
        <v>1996</v>
      </c>
      <c r="E2948" t="s">
        <v>3656</v>
      </c>
      <c r="I2948">
        <v>28.791066000000001</v>
      </c>
      <c r="L2948">
        <v>16.790628000000002</v>
      </c>
      <c r="O2948">
        <v>19.969283000000001</v>
      </c>
      <c r="P2948" s="37">
        <v>20132.862000000001</v>
      </c>
      <c r="Q2948" t="s">
        <v>6</v>
      </c>
      <c r="R2948" t="s">
        <v>6</v>
      </c>
      <c r="S2948" t="s">
        <v>6</v>
      </c>
      <c r="T2948" t="s">
        <v>3605</v>
      </c>
      <c r="U2948" t="s">
        <v>3606</v>
      </c>
      <c r="V2948" t="s">
        <v>3607</v>
      </c>
      <c r="W2948" t="s">
        <v>6</v>
      </c>
      <c r="X2948" t="s">
        <v>6</v>
      </c>
      <c r="Y2948" t="s">
        <v>3608</v>
      </c>
      <c r="Z2948" t="s">
        <v>6</v>
      </c>
      <c r="AA2948" t="s">
        <v>6</v>
      </c>
      <c r="AB2948" t="s">
        <v>3609</v>
      </c>
      <c r="AC2948" t="s">
        <v>3610</v>
      </c>
    </row>
    <row r="2949" spans="1:29" x14ac:dyDescent="0.25">
      <c r="A2949" t="s">
        <v>343</v>
      </c>
      <c r="B2949">
        <v>288</v>
      </c>
      <c r="C2949" t="s">
        <v>138</v>
      </c>
      <c r="D2949">
        <v>1997</v>
      </c>
      <c r="E2949" t="s">
        <v>3657</v>
      </c>
      <c r="I2949">
        <v>30.848924</v>
      </c>
      <c r="L2949">
        <v>17.963445</v>
      </c>
      <c r="O2949">
        <v>19.050668000000002</v>
      </c>
      <c r="P2949" s="37">
        <v>21702.866000000002</v>
      </c>
      <c r="Q2949" t="s">
        <v>6</v>
      </c>
      <c r="R2949" t="s">
        <v>6</v>
      </c>
      <c r="S2949" t="s">
        <v>6</v>
      </c>
      <c r="T2949" t="s">
        <v>3605</v>
      </c>
      <c r="U2949" t="s">
        <v>3606</v>
      </c>
      <c r="V2949" t="s">
        <v>3607</v>
      </c>
      <c r="W2949" t="s">
        <v>6</v>
      </c>
      <c r="X2949" t="s">
        <v>6</v>
      </c>
      <c r="Y2949" t="s">
        <v>3608</v>
      </c>
      <c r="Z2949" t="s">
        <v>6</v>
      </c>
      <c r="AA2949" t="s">
        <v>6</v>
      </c>
      <c r="AB2949" t="s">
        <v>3609</v>
      </c>
      <c r="AC2949" t="s">
        <v>3610</v>
      </c>
    </row>
    <row r="2950" spans="1:29" x14ac:dyDescent="0.25">
      <c r="A2950" t="s">
        <v>343</v>
      </c>
      <c r="B2950">
        <v>288</v>
      </c>
      <c r="C2950" t="s">
        <v>138</v>
      </c>
      <c r="D2950">
        <v>1998</v>
      </c>
      <c r="E2950" t="s">
        <v>3658</v>
      </c>
      <c r="I2950">
        <v>27.339814000000001</v>
      </c>
      <c r="L2950">
        <v>22.138352000000001</v>
      </c>
      <c r="O2950">
        <v>23.560980000000001</v>
      </c>
      <c r="P2950" s="37">
        <v>25248.61</v>
      </c>
      <c r="Q2950" t="s">
        <v>6</v>
      </c>
      <c r="R2950" t="s">
        <v>6</v>
      </c>
      <c r="S2950" t="s">
        <v>6</v>
      </c>
      <c r="T2950" t="s">
        <v>3605</v>
      </c>
      <c r="U2950" t="s">
        <v>3606</v>
      </c>
      <c r="V2950" t="s">
        <v>3607</v>
      </c>
      <c r="W2950" t="s">
        <v>6</v>
      </c>
      <c r="X2950" t="s">
        <v>6</v>
      </c>
      <c r="Y2950" t="s">
        <v>3608</v>
      </c>
      <c r="Z2950" t="s">
        <v>6</v>
      </c>
      <c r="AA2950" t="s">
        <v>6</v>
      </c>
      <c r="AB2950" t="s">
        <v>3609</v>
      </c>
      <c r="AC2950" t="s">
        <v>3610</v>
      </c>
    </row>
    <row r="2951" spans="1:29" x14ac:dyDescent="0.25">
      <c r="A2951" t="s">
        <v>343</v>
      </c>
      <c r="B2951">
        <v>288</v>
      </c>
      <c r="C2951" t="s">
        <v>138</v>
      </c>
      <c r="D2951">
        <v>1999</v>
      </c>
      <c r="E2951" t="s">
        <v>3659</v>
      </c>
      <c r="I2951">
        <v>27.070198999999999</v>
      </c>
      <c r="L2951">
        <v>32.015182000000003</v>
      </c>
      <c r="O2951">
        <v>27.668136000000001</v>
      </c>
      <c r="P2951" s="37">
        <v>27563.440999999999</v>
      </c>
      <c r="Q2951" t="s">
        <v>6</v>
      </c>
      <c r="R2951" t="s">
        <v>6</v>
      </c>
      <c r="S2951" t="s">
        <v>6</v>
      </c>
      <c r="T2951" t="s">
        <v>3605</v>
      </c>
      <c r="U2951" t="s">
        <v>3606</v>
      </c>
      <c r="V2951" t="s">
        <v>3607</v>
      </c>
      <c r="W2951" t="s">
        <v>6</v>
      </c>
      <c r="X2951" t="s">
        <v>6</v>
      </c>
      <c r="Y2951" t="s">
        <v>3608</v>
      </c>
      <c r="Z2951" t="s">
        <v>6</v>
      </c>
      <c r="AA2951" t="s">
        <v>6</v>
      </c>
      <c r="AB2951" t="s">
        <v>3609</v>
      </c>
      <c r="AC2951" t="s">
        <v>3610</v>
      </c>
    </row>
    <row r="2952" spans="1:29" x14ac:dyDescent="0.25">
      <c r="A2952" t="s">
        <v>343</v>
      </c>
      <c r="B2952">
        <v>288</v>
      </c>
      <c r="C2952" t="s">
        <v>138</v>
      </c>
      <c r="D2952">
        <v>2000</v>
      </c>
      <c r="E2952" t="s">
        <v>3660</v>
      </c>
      <c r="I2952">
        <v>31.022235999999999</v>
      </c>
      <c r="L2952">
        <v>33.579965999999999</v>
      </c>
      <c r="O2952">
        <v>30.241887999999999</v>
      </c>
      <c r="P2952" s="37">
        <v>30874.088</v>
      </c>
      <c r="Q2952" t="s">
        <v>6</v>
      </c>
      <c r="R2952" t="s">
        <v>6</v>
      </c>
      <c r="S2952" t="s">
        <v>6</v>
      </c>
      <c r="T2952" t="s">
        <v>3605</v>
      </c>
      <c r="U2952" t="s">
        <v>3606</v>
      </c>
      <c r="V2952" t="s">
        <v>3607</v>
      </c>
      <c r="W2952" t="s">
        <v>6</v>
      </c>
      <c r="X2952" t="s">
        <v>6</v>
      </c>
      <c r="Y2952" t="s">
        <v>3608</v>
      </c>
      <c r="Z2952" t="s">
        <v>6</v>
      </c>
      <c r="AA2952" t="s">
        <v>6</v>
      </c>
      <c r="AB2952" t="s">
        <v>3609</v>
      </c>
      <c r="AC2952" t="s">
        <v>3610</v>
      </c>
    </row>
    <row r="2953" spans="1:29" x14ac:dyDescent="0.25">
      <c r="A2953" t="s">
        <v>343</v>
      </c>
      <c r="B2953">
        <v>288</v>
      </c>
      <c r="C2953" t="s">
        <v>138</v>
      </c>
      <c r="D2953">
        <v>2001</v>
      </c>
      <c r="E2953" t="s">
        <v>3661</v>
      </c>
      <c r="I2953">
        <v>30.691309</v>
      </c>
      <c r="L2953">
        <v>40.341085</v>
      </c>
      <c r="O2953">
        <v>30.230879000000002</v>
      </c>
      <c r="P2953" s="37">
        <v>34883.186999999998</v>
      </c>
      <c r="Q2953" t="s">
        <v>6</v>
      </c>
      <c r="R2953" t="s">
        <v>6</v>
      </c>
      <c r="S2953" t="s">
        <v>6</v>
      </c>
      <c r="T2953" t="s">
        <v>3605</v>
      </c>
      <c r="U2953" t="s">
        <v>3606</v>
      </c>
      <c r="V2953" t="s">
        <v>3607</v>
      </c>
      <c r="W2953" t="s">
        <v>6</v>
      </c>
      <c r="X2953" t="s">
        <v>6</v>
      </c>
      <c r="Y2953" t="s">
        <v>3608</v>
      </c>
      <c r="Z2953" t="s">
        <v>6</v>
      </c>
      <c r="AA2953" t="s">
        <v>6</v>
      </c>
      <c r="AB2953" t="s">
        <v>3609</v>
      </c>
      <c r="AC2953" t="s">
        <v>3610</v>
      </c>
    </row>
    <row r="2954" spans="1:29" x14ac:dyDescent="0.25">
      <c r="A2954" t="s">
        <v>343</v>
      </c>
      <c r="B2954">
        <v>288</v>
      </c>
      <c r="C2954" t="s">
        <v>138</v>
      </c>
      <c r="D2954">
        <v>2002</v>
      </c>
      <c r="E2954" t="s">
        <v>3662</v>
      </c>
      <c r="I2954">
        <v>29.388714</v>
      </c>
      <c r="L2954">
        <v>54.529955000000001</v>
      </c>
      <c r="O2954">
        <v>42.674802</v>
      </c>
      <c r="P2954" s="37">
        <v>41135.697</v>
      </c>
      <c r="Q2954" t="s">
        <v>6</v>
      </c>
      <c r="R2954" t="s">
        <v>6</v>
      </c>
      <c r="S2954" t="s">
        <v>6</v>
      </c>
      <c r="T2954" t="s">
        <v>3605</v>
      </c>
      <c r="U2954" t="s">
        <v>3606</v>
      </c>
      <c r="V2954" t="s">
        <v>3607</v>
      </c>
      <c r="W2954" t="s">
        <v>6</v>
      </c>
      <c r="X2954" t="s">
        <v>6</v>
      </c>
      <c r="Y2954" t="s">
        <v>3608</v>
      </c>
      <c r="Z2954" t="s">
        <v>6</v>
      </c>
      <c r="AA2954" t="s">
        <v>6</v>
      </c>
      <c r="AB2954" t="s">
        <v>3609</v>
      </c>
      <c r="AC2954" t="s">
        <v>3610</v>
      </c>
    </row>
    <row r="2955" spans="1:29" x14ac:dyDescent="0.25">
      <c r="A2955" t="s">
        <v>343</v>
      </c>
      <c r="B2955">
        <v>288</v>
      </c>
      <c r="C2955" t="s">
        <v>138</v>
      </c>
      <c r="D2955">
        <v>2003</v>
      </c>
      <c r="E2955" t="s">
        <v>3663</v>
      </c>
      <c r="I2955">
        <v>23.299074000000001</v>
      </c>
      <c r="L2955">
        <v>40.319659999999999</v>
      </c>
      <c r="O2955">
        <v>32.186354999999999</v>
      </c>
      <c r="P2955" s="37">
        <v>49411.96</v>
      </c>
      <c r="Q2955" t="s">
        <v>6</v>
      </c>
      <c r="R2955" t="s">
        <v>6</v>
      </c>
      <c r="S2955" t="s">
        <v>6</v>
      </c>
      <c r="T2955" t="s">
        <v>3605</v>
      </c>
      <c r="U2955" t="s">
        <v>3606</v>
      </c>
      <c r="V2955" t="s">
        <v>3607</v>
      </c>
      <c r="W2955" t="s">
        <v>6</v>
      </c>
      <c r="X2955" t="s">
        <v>6</v>
      </c>
      <c r="Y2955" t="s">
        <v>3608</v>
      </c>
      <c r="Z2955" t="s">
        <v>6</v>
      </c>
      <c r="AA2955" t="s">
        <v>6</v>
      </c>
      <c r="AB2955" t="s">
        <v>3609</v>
      </c>
      <c r="AC2955" t="s">
        <v>3610</v>
      </c>
    </row>
    <row r="2956" spans="1:29" x14ac:dyDescent="0.25">
      <c r="A2956" t="s">
        <v>343</v>
      </c>
      <c r="B2956">
        <v>288</v>
      </c>
      <c r="C2956" t="s">
        <v>138</v>
      </c>
      <c r="D2956">
        <v>2004</v>
      </c>
      <c r="E2956" t="s">
        <v>3664</v>
      </c>
      <c r="I2956">
        <v>21.09674</v>
      </c>
      <c r="L2956">
        <v>30.262972999999999</v>
      </c>
      <c r="O2956">
        <v>22.568311000000001</v>
      </c>
      <c r="P2956" s="37">
        <v>57501.991999999998</v>
      </c>
      <c r="Q2956" t="s">
        <v>6</v>
      </c>
      <c r="R2956" t="s">
        <v>6</v>
      </c>
      <c r="S2956" t="s">
        <v>6</v>
      </c>
      <c r="T2956" t="s">
        <v>3605</v>
      </c>
      <c r="U2956" t="s">
        <v>3606</v>
      </c>
      <c r="V2956" t="s">
        <v>3607</v>
      </c>
      <c r="W2956" t="s">
        <v>6</v>
      </c>
      <c r="X2956" t="s">
        <v>6</v>
      </c>
      <c r="Y2956" t="s">
        <v>3608</v>
      </c>
      <c r="Z2956" t="s">
        <v>6</v>
      </c>
      <c r="AA2956" t="s">
        <v>6</v>
      </c>
      <c r="AB2956" t="s">
        <v>3609</v>
      </c>
      <c r="AC2956" t="s">
        <v>3610</v>
      </c>
    </row>
    <row r="2957" spans="1:29" x14ac:dyDescent="0.25">
      <c r="A2957" t="s">
        <v>343</v>
      </c>
      <c r="B2957">
        <v>288</v>
      </c>
      <c r="C2957" t="s">
        <v>138</v>
      </c>
      <c r="D2957">
        <v>2005</v>
      </c>
      <c r="E2957" t="s">
        <v>3665</v>
      </c>
      <c r="I2957">
        <v>18.995152000000001</v>
      </c>
      <c r="L2957">
        <v>24.064442</v>
      </c>
      <c r="O2957">
        <v>18.445737000000001</v>
      </c>
      <c r="P2957" s="37">
        <v>66335.827999999994</v>
      </c>
      <c r="Q2957" t="s">
        <v>6</v>
      </c>
      <c r="R2957" t="s">
        <v>6</v>
      </c>
      <c r="S2957" t="s">
        <v>6</v>
      </c>
      <c r="T2957" t="s">
        <v>3605</v>
      </c>
      <c r="U2957" t="s">
        <v>3606</v>
      </c>
      <c r="V2957" t="s">
        <v>3607</v>
      </c>
      <c r="W2957" t="s">
        <v>6</v>
      </c>
      <c r="X2957" t="s">
        <v>6</v>
      </c>
      <c r="Y2957" t="s">
        <v>3608</v>
      </c>
      <c r="Z2957" t="s">
        <v>6</v>
      </c>
      <c r="AA2957" t="s">
        <v>6</v>
      </c>
      <c r="AB2957" t="s">
        <v>3609</v>
      </c>
      <c r="AC2957" t="s">
        <v>3610</v>
      </c>
    </row>
    <row r="2958" spans="1:29" x14ac:dyDescent="0.25">
      <c r="A2958" t="s">
        <v>343</v>
      </c>
      <c r="B2958">
        <v>288</v>
      </c>
      <c r="C2958" t="s">
        <v>138</v>
      </c>
      <c r="D2958">
        <v>2006</v>
      </c>
      <c r="E2958" t="s">
        <v>3666</v>
      </c>
      <c r="I2958">
        <v>16.349903000000001</v>
      </c>
      <c r="L2958">
        <v>18.183734999999999</v>
      </c>
      <c r="O2958">
        <v>14.210224</v>
      </c>
      <c r="P2958" s="37">
        <v>75681.657999999996</v>
      </c>
      <c r="Q2958" t="s">
        <v>6</v>
      </c>
      <c r="R2958" t="s">
        <v>6</v>
      </c>
      <c r="S2958" t="s">
        <v>6</v>
      </c>
      <c r="T2958" t="s">
        <v>3605</v>
      </c>
      <c r="U2958" t="s">
        <v>3606</v>
      </c>
      <c r="V2958" t="s">
        <v>3607</v>
      </c>
      <c r="W2958" t="s">
        <v>6</v>
      </c>
      <c r="X2958" t="s">
        <v>6</v>
      </c>
      <c r="Y2958" t="s">
        <v>3608</v>
      </c>
      <c r="Z2958" t="s">
        <v>6</v>
      </c>
      <c r="AA2958" t="s">
        <v>6</v>
      </c>
      <c r="AB2958" t="s">
        <v>3609</v>
      </c>
      <c r="AC2958" t="s">
        <v>3610</v>
      </c>
    </row>
    <row r="2959" spans="1:29" x14ac:dyDescent="0.25">
      <c r="A2959" t="s">
        <v>343</v>
      </c>
      <c r="B2959">
        <v>288</v>
      </c>
      <c r="C2959" t="s">
        <v>138</v>
      </c>
      <c r="D2959">
        <v>2007</v>
      </c>
      <c r="E2959" t="s">
        <v>3667</v>
      </c>
      <c r="I2959">
        <v>17.085457000000002</v>
      </c>
      <c r="L2959">
        <v>14.947628999999999</v>
      </c>
      <c r="O2959">
        <v>11.789434</v>
      </c>
      <c r="P2959">
        <v>89866.048999999999</v>
      </c>
      <c r="Q2959" t="s">
        <v>6</v>
      </c>
      <c r="R2959" t="s">
        <v>6</v>
      </c>
      <c r="S2959" t="s">
        <v>6</v>
      </c>
      <c r="T2959" t="s">
        <v>3605</v>
      </c>
      <c r="U2959" t="s">
        <v>3606</v>
      </c>
      <c r="V2959" t="s">
        <v>3607</v>
      </c>
      <c r="W2959" t="s">
        <v>6</v>
      </c>
      <c r="X2959" t="s">
        <v>6</v>
      </c>
      <c r="Y2959" t="s">
        <v>3608</v>
      </c>
      <c r="Z2959" t="s">
        <v>6</v>
      </c>
      <c r="AA2959" t="s">
        <v>6</v>
      </c>
      <c r="AB2959" t="s">
        <v>3609</v>
      </c>
      <c r="AC2959" t="s">
        <v>3610</v>
      </c>
    </row>
    <row r="2960" spans="1:29" x14ac:dyDescent="0.25">
      <c r="A2960" t="s">
        <v>343</v>
      </c>
      <c r="B2960">
        <v>288</v>
      </c>
      <c r="C2960" t="s">
        <v>138</v>
      </c>
      <c r="D2960">
        <v>2008</v>
      </c>
      <c r="E2960" t="s">
        <v>3668</v>
      </c>
      <c r="I2960">
        <v>21.028580000000002</v>
      </c>
      <c r="L2960">
        <v>14.459364000000001</v>
      </c>
      <c r="O2960">
        <v>10.177583</v>
      </c>
      <c r="P2960">
        <v>107235.74</v>
      </c>
      <c r="Q2960" t="s">
        <v>6</v>
      </c>
      <c r="R2960" t="s">
        <v>6</v>
      </c>
      <c r="S2960" t="s">
        <v>6</v>
      </c>
      <c r="T2960" t="s">
        <v>3605</v>
      </c>
      <c r="U2960" t="s">
        <v>3606</v>
      </c>
      <c r="V2960" t="s">
        <v>3607</v>
      </c>
      <c r="W2960" t="s">
        <v>6</v>
      </c>
      <c r="X2960" t="s">
        <v>6</v>
      </c>
      <c r="Y2960" t="s">
        <v>3608</v>
      </c>
      <c r="Z2960" t="s">
        <v>6</v>
      </c>
      <c r="AA2960" t="s">
        <v>6</v>
      </c>
      <c r="AB2960" t="s">
        <v>3609</v>
      </c>
      <c r="AC2960" t="s">
        <v>3610</v>
      </c>
    </row>
    <row r="2961" spans="1:29" x14ac:dyDescent="0.25">
      <c r="A2961" t="s">
        <v>343</v>
      </c>
      <c r="B2961">
        <v>288</v>
      </c>
      <c r="C2961" t="s">
        <v>138</v>
      </c>
      <c r="D2961">
        <v>2009</v>
      </c>
      <c r="E2961" t="s">
        <v>3669</v>
      </c>
      <c r="I2961">
        <v>23.868205</v>
      </c>
      <c r="L2961">
        <v>13.729001</v>
      </c>
      <c r="O2961">
        <v>9.7710147000000003</v>
      </c>
      <c r="P2961">
        <v>110962.16</v>
      </c>
      <c r="Q2961" t="s">
        <v>6</v>
      </c>
      <c r="R2961" t="s">
        <v>6</v>
      </c>
      <c r="S2961" t="s">
        <v>6</v>
      </c>
      <c r="T2961" t="s">
        <v>3605</v>
      </c>
      <c r="U2961" t="s">
        <v>3606</v>
      </c>
      <c r="V2961" t="s">
        <v>3607</v>
      </c>
      <c r="W2961" t="s">
        <v>6</v>
      </c>
      <c r="X2961" t="s">
        <v>6</v>
      </c>
      <c r="Y2961" t="s">
        <v>3608</v>
      </c>
      <c r="Z2961" t="s">
        <v>6</v>
      </c>
      <c r="AA2961" t="s">
        <v>6</v>
      </c>
      <c r="AB2961" t="s">
        <v>3609</v>
      </c>
      <c r="AC2961" t="s">
        <v>3610</v>
      </c>
    </row>
    <row r="2962" spans="1:29" x14ac:dyDescent="0.25">
      <c r="A2962" t="s">
        <v>343</v>
      </c>
      <c r="B2962">
        <v>288</v>
      </c>
      <c r="C2962" t="s">
        <v>138</v>
      </c>
      <c r="D2962">
        <v>2010</v>
      </c>
      <c r="E2962" t="s">
        <v>3670</v>
      </c>
      <c r="I2962">
        <v>27.479761</v>
      </c>
      <c r="L2962">
        <v>12.085983000000001</v>
      </c>
      <c r="O2962">
        <v>8.7408037000000007</v>
      </c>
      <c r="P2962">
        <v>128989.5</v>
      </c>
      <c r="Q2962" t="s">
        <v>6</v>
      </c>
      <c r="R2962" t="s">
        <v>6</v>
      </c>
      <c r="S2962" t="s">
        <v>6</v>
      </c>
      <c r="T2962" t="s">
        <v>3605</v>
      </c>
      <c r="U2962" t="s">
        <v>3606</v>
      </c>
      <c r="V2962" t="s">
        <v>3607</v>
      </c>
      <c r="W2962" t="s">
        <v>6</v>
      </c>
      <c r="X2962" t="s">
        <v>6</v>
      </c>
      <c r="Y2962" t="s">
        <v>3608</v>
      </c>
      <c r="Z2962" t="s">
        <v>6</v>
      </c>
      <c r="AA2962" t="s">
        <v>6</v>
      </c>
      <c r="AB2962" t="s">
        <v>3609</v>
      </c>
      <c r="AC2962" t="s">
        <v>3610</v>
      </c>
    </row>
    <row r="2963" spans="1:29" x14ac:dyDescent="0.25">
      <c r="A2963" t="s">
        <v>343</v>
      </c>
      <c r="B2963">
        <v>288</v>
      </c>
      <c r="C2963" t="s">
        <v>138</v>
      </c>
      <c r="D2963">
        <v>2011</v>
      </c>
      <c r="E2963" t="s">
        <v>3671</v>
      </c>
      <c r="I2963">
        <v>31.032883999999999</v>
      </c>
      <c r="L2963">
        <v>10.214739</v>
      </c>
      <c r="O2963">
        <v>7.3261234000000002</v>
      </c>
      <c r="P2963">
        <v>141315.79999999999</v>
      </c>
      <c r="Q2963" t="s">
        <v>6</v>
      </c>
      <c r="R2963" t="s">
        <v>6</v>
      </c>
      <c r="S2963" t="s">
        <v>6</v>
      </c>
      <c r="T2963" t="s">
        <v>3605</v>
      </c>
      <c r="U2963" t="s">
        <v>3606</v>
      </c>
      <c r="V2963" t="s">
        <v>3607</v>
      </c>
      <c r="W2963" t="s">
        <v>6</v>
      </c>
      <c r="X2963" t="s">
        <v>6</v>
      </c>
      <c r="Y2963" t="s">
        <v>3608</v>
      </c>
      <c r="Z2963" t="s">
        <v>6</v>
      </c>
      <c r="AA2963" t="s">
        <v>6</v>
      </c>
      <c r="AB2963" t="s">
        <v>3609</v>
      </c>
      <c r="AC2963" t="s">
        <v>3610</v>
      </c>
    </row>
    <row r="2964" spans="1:29" x14ac:dyDescent="0.25">
      <c r="A2964" t="s">
        <v>343</v>
      </c>
      <c r="B2964">
        <v>288</v>
      </c>
      <c r="C2964" t="s">
        <v>138</v>
      </c>
      <c r="D2964">
        <v>2012</v>
      </c>
      <c r="E2964" t="s">
        <v>3672</v>
      </c>
      <c r="I2964">
        <v>33.977296000000003</v>
      </c>
      <c r="L2964">
        <v>12.455341000000001</v>
      </c>
      <c r="O2964">
        <v>9.2548572</v>
      </c>
      <c r="P2964">
        <v>147275.54</v>
      </c>
      <c r="Q2964" t="s">
        <v>6</v>
      </c>
      <c r="R2964" t="s">
        <v>6</v>
      </c>
      <c r="S2964" t="s">
        <v>6</v>
      </c>
      <c r="T2964" t="s">
        <v>3605</v>
      </c>
      <c r="U2964" t="s">
        <v>3606</v>
      </c>
      <c r="V2964" t="s">
        <v>3607</v>
      </c>
      <c r="W2964" t="s">
        <v>6</v>
      </c>
      <c r="X2964" t="s">
        <v>6</v>
      </c>
      <c r="Y2964" t="s">
        <v>3608</v>
      </c>
      <c r="Z2964" t="s">
        <v>6</v>
      </c>
      <c r="AA2964" t="s">
        <v>6</v>
      </c>
      <c r="AB2964" t="s">
        <v>3609</v>
      </c>
      <c r="AC2964" t="s">
        <v>3610</v>
      </c>
    </row>
    <row r="2965" spans="1:29" x14ac:dyDescent="0.25">
      <c r="A2965" t="s">
        <v>343</v>
      </c>
      <c r="B2965">
        <v>288</v>
      </c>
      <c r="C2965" t="s">
        <v>138</v>
      </c>
      <c r="D2965">
        <v>2013</v>
      </c>
      <c r="E2965" t="s">
        <v>3673</v>
      </c>
      <c r="I2965">
        <v>35.900348000000001</v>
      </c>
      <c r="L2965">
        <v>13.248119000000001</v>
      </c>
      <c r="O2965">
        <v>10.180669999999999</v>
      </c>
      <c r="P2965">
        <v>166714.59</v>
      </c>
      <c r="Q2965" t="s">
        <v>6</v>
      </c>
      <c r="R2965" t="s">
        <v>6</v>
      </c>
      <c r="S2965" t="s">
        <v>6</v>
      </c>
      <c r="T2965" t="s">
        <v>3605</v>
      </c>
      <c r="U2965" t="s">
        <v>3606</v>
      </c>
      <c r="V2965" t="s">
        <v>3607</v>
      </c>
      <c r="W2965" t="s">
        <v>6</v>
      </c>
      <c r="X2965" t="s">
        <v>6</v>
      </c>
      <c r="Y2965" t="s">
        <v>3608</v>
      </c>
      <c r="Z2965" t="s">
        <v>6</v>
      </c>
      <c r="AA2965" t="s">
        <v>6</v>
      </c>
      <c r="AB2965" t="s">
        <v>3609</v>
      </c>
      <c r="AC2965" t="s">
        <v>3610</v>
      </c>
    </row>
    <row r="2966" spans="1:29" x14ac:dyDescent="0.25">
      <c r="A2966" t="s">
        <v>343</v>
      </c>
      <c r="B2966">
        <v>288</v>
      </c>
      <c r="C2966" t="s">
        <v>138</v>
      </c>
      <c r="D2966">
        <v>2014</v>
      </c>
      <c r="E2966" t="s">
        <v>3674</v>
      </c>
      <c r="I2966">
        <v>39.960262999999998</v>
      </c>
      <c r="L2966">
        <v>15.596171999999999</v>
      </c>
      <c r="O2966">
        <v>12.432646</v>
      </c>
      <c r="P2966">
        <v>179721.61</v>
      </c>
      <c r="Q2966" t="s">
        <v>6</v>
      </c>
      <c r="R2966" t="s">
        <v>6</v>
      </c>
      <c r="S2966" t="s">
        <v>6</v>
      </c>
      <c r="T2966" t="s">
        <v>3605</v>
      </c>
      <c r="U2966" t="s">
        <v>3606</v>
      </c>
      <c r="V2966" t="s">
        <v>3607</v>
      </c>
      <c r="W2966" t="s">
        <v>6</v>
      </c>
      <c r="X2966" t="s">
        <v>6</v>
      </c>
      <c r="Y2966" t="s">
        <v>3608</v>
      </c>
      <c r="Z2966" t="s">
        <v>6</v>
      </c>
      <c r="AA2966" t="s">
        <v>6</v>
      </c>
      <c r="AB2966" t="s">
        <v>3609</v>
      </c>
      <c r="AC2966" t="s">
        <v>3610</v>
      </c>
    </row>
    <row r="2967" spans="1:29" x14ac:dyDescent="0.25">
      <c r="A2967" t="s">
        <v>343</v>
      </c>
      <c r="B2967">
        <v>288</v>
      </c>
      <c r="C2967" t="s">
        <v>138</v>
      </c>
      <c r="D2967">
        <v>2015</v>
      </c>
      <c r="E2967" t="s">
        <v>3675</v>
      </c>
      <c r="I2967">
        <v>45.273037000000002</v>
      </c>
      <c r="L2967">
        <v>18.637305999999999</v>
      </c>
      <c r="O2967">
        <v>14.846057</v>
      </c>
      <c r="P2967">
        <v>188230.72</v>
      </c>
      <c r="Q2967" t="s">
        <v>6</v>
      </c>
      <c r="R2967" t="s">
        <v>6</v>
      </c>
      <c r="S2967" t="s">
        <v>6</v>
      </c>
      <c r="T2967" t="s">
        <v>3605</v>
      </c>
      <c r="U2967" t="s">
        <v>3606</v>
      </c>
      <c r="V2967" t="s">
        <v>3607</v>
      </c>
      <c r="W2967" t="s">
        <v>6</v>
      </c>
      <c r="X2967" t="s">
        <v>6</v>
      </c>
      <c r="Y2967" t="s">
        <v>3608</v>
      </c>
      <c r="Z2967" t="s">
        <v>6</v>
      </c>
      <c r="AA2967" t="s">
        <v>6</v>
      </c>
      <c r="AB2967" t="s">
        <v>3609</v>
      </c>
      <c r="AC2967" t="s">
        <v>3610</v>
      </c>
    </row>
    <row r="2968" spans="1:29" x14ac:dyDescent="0.25">
      <c r="A2968" t="s">
        <v>343</v>
      </c>
      <c r="B2968">
        <v>288</v>
      </c>
      <c r="C2968" t="s">
        <v>138</v>
      </c>
      <c r="D2968">
        <v>2016</v>
      </c>
      <c r="E2968" t="s">
        <v>3676</v>
      </c>
      <c r="I2968">
        <v>43.033233000000003</v>
      </c>
      <c r="L2968">
        <v>19.408913999999999</v>
      </c>
      <c r="O2968">
        <v>15.509536000000001</v>
      </c>
      <c r="P2968">
        <v>204447.28</v>
      </c>
      <c r="Q2968" t="s">
        <v>6</v>
      </c>
      <c r="R2968" t="s">
        <v>6</v>
      </c>
      <c r="S2968" t="s">
        <v>6</v>
      </c>
      <c r="T2968" t="s">
        <v>3605</v>
      </c>
      <c r="U2968" t="s">
        <v>3606</v>
      </c>
      <c r="V2968" t="s">
        <v>3607</v>
      </c>
      <c r="W2968" t="s">
        <v>6</v>
      </c>
      <c r="X2968" t="s">
        <v>6</v>
      </c>
      <c r="Y2968" t="s">
        <v>3608</v>
      </c>
      <c r="Z2968" t="s">
        <v>6</v>
      </c>
      <c r="AA2968" t="s">
        <v>6</v>
      </c>
      <c r="AB2968" t="s">
        <v>3609</v>
      </c>
      <c r="AC2968" t="s">
        <v>3610</v>
      </c>
    </row>
    <row r="2969" spans="1:29" x14ac:dyDescent="0.25">
      <c r="A2969" t="s">
        <v>343</v>
      </c>
      <c r="B2969">
        <v>288</v>
      </c>
      <c r="C2969" t="s">
        <v>138</v>
      </c>
      <c r="D2969">
        <v>2017</v>
      </c>
      <c r="E2969" t="s">
        <v>3677</v>
      </c>
      <c r="I2969">
        <v>42.032184000000001</v>
      </c>
      <c r="L2969">
        <v>19.840726</v>
      </c>
      <c r="O2969">
        <v>15.893833000000001</v>
      </c>
      <c r="P2969">
        <v>219188.42</v>
      </c>
      <c r="Q2969" t="s">
        <v>6</v>
      </c>
      <c r="R2969" t="s">
        <v>6</v>
      </c>
      <c r="S2969" t="s">
        <v>6</v>
      </c>
      <c r="T2969" t="s">
        <v>3605</v>
      </c>
      <c r="U2969" t="s">
        <v>3606</v>
      </c>
      <c r="V2969" t="s">
        <v>3607</v>
      </c>
      <c r="W2969" t="s">
        <v>6</v>
      </c>
      <c r="X2969" t="s">
        <v>6</v>
      </c>
      <c r="Y2969" t="s">
        <v>3608</v>
      </c>
      <c r="Z2969" t="s">
        <v>6</v>
      </c>
      <c r="AA2969" t="s">
        <v>6</v>
      </c>
      <c r="AB2969" t="s">
        <v>3609</v>
      </c>
      <c r="AC2969" t="s">
        <v>3610</v>
      </c>
    </row>
    <row r="2970" spans="1:29" x14ac:dyDescent="0.25">
      <c r="A2970" t="s">
        <v>343</v>
      </c>
      <c r="B2970">
        <v>288</v>
      </c>
      <c r="C2970" t="s">
        <v>138</v>
      </c>
      <c r="D2970">
        <v>2018</v>
      </c>
      <c r="E2970" t="s">
        <v>3678</v>
      </c>
      <c r="I2970">
        <v>42.62021</v>
      </c>
      <c r="L2970">
        <v>21.466146999999999</v>
      </c>
      <c r="O2970">
        <v>17.138914</v>
      </c>
      <c r="P2970">
        <v>239909.69</v>
      </c>
      <c r="Q2970" t="s">
        <v>6</v>
      </c>
      <c r="R2970" t="s">
        <v>6</v>
      </c>
      <c r="S2970" t="s">
        <v>6</v>
      </c>
      <c r="T2970" t="s">
        <v>3605</v>
      </c>
      <c r="U2970" t="s">
        <v>3606</v>
      </c>
      <c r="V2970" t="s">
        <v>3607</v>
      </c>
      <c r="W2970" t="s">
        <v>6</v>
      </c>
      <c r="X2970" t="s">
        <v>6</v>
      </c>
      <c r="Y2970" t="s">
        <v>3608</v>
      </c>
      <c r="Z2970" t="s">
        <v>6</v>
      </c>
      <c r="AA2970" t="s">
        <v>6</v>
      </c>
      <c r="AB2970" t="s">
        <v>3609</v>
      </c>
      <c r="AC2970" t="s">
        <v>3610</v>
      </c>
    </row>
    <row r="2971" spans="1:29" x14ac:dyDescent="0.25">
      <c r="A2971" t="s">
        <v>343</v>
      </c>
      <c r="B2971">
        <v>293</v>
      </c>
      <c r="C2971" t="s">
        <v>85</v>
      </c>
      <c r="D2971">
        <v>1950</v>
      </c>
      <c r="E2971" t="s">
        <v>3679</v>
      </c>
      <c r="I2971">
        <v>12.562034000000001</v>
      </c>
      <c r="P2971" s="37">
        <v>1.8259999999999999E-8</v>
      </c>
      <c r="Q2971" t="s">
        <v>6</v>
      </c>
      <c r="R2971" t="s">
        <v>6</v>
      </c>
      <c r="S2971" t="s">
        <v>6</v>
      </c>
      <c r="T2971" t="s">
        <v>350</v>
      </c>
      <c r="U2971" t="s">
        <v>3031</v>
      </c>
      <c r="V2971" t="s">
        <v>3680</v>
      </c>
      <c r="W2971" t="s">
        <v>1945</v>
      </c>
      <c r="X2971" t="s">
        <v>351</v>
      </c>
      <c r="Y2971" t="s">
        <v>320</v>
      </c>
      <c r="Z2971" t="s">
        <v>3681</v>
      </c>
      <c r="AA2971" t="s">
        <v>3681</v>
      </c>
      <c r="AB2971" t="s">
        <v>3682</v>
      </c>
      <c r="AC2971" t="s">
        <v>2526</v>
      </c>
    </row>
    <row r="2972" spans="1:29" x14ac:dyDescent="0.25">
      <c r="A2972" t="s">
        <v>343</v>
      </c>
      <c r="B2972">
        <v>293</v>
      </c>
      <c r="C2972" t="s">
        <v>85</v>
      </c>
      <c r="D2972">
        <v>1951</v>
      </c>
      <c r="E2972" t="s">
        <v>3683</v>
      </c>
      <c r="I2972">
        <v>12.948861000000001</v>
      </c>
      <c r="P2972" s="37">
        <v>2.264E-8</v>
      </c>
      <c r="Q2972" t="s">
        <v>6</v>
      </c>
      <c r="R2972" t="s">
        <v>6</v>
      </c>
      <c r="S2972" t="s">
        <v>6</v>
      </c>
      <c r="T2972" t="s">
        <v>350</v>
      </c>
      <c r="U2972" t="s">
        <v>3031</v>
      </c>
      <c r="V2972" t="s">
        <v>3680</v>
      </c>
      <c r="W2972" t="s">
        <v>1945</v>
      </c>
      <c r="X2972" t="s">
        <v>351</v>
      </c>
      <c r="Y2972" t="s">
        <v>320</v>
      </c>
      <c r="Z2972" t="s">
        <v>3681</v>
      </c>
      <c r="AA2972" t="s">
        <v>3681</v>
      </c>
      <c r="AB2972" t="s">
        <v>3682</v>
      </c>
      <c r="AC2972" t="s">
        <v>2526</v>
      </c>
    </row>
    <row r="2973" spans="1:29" x14ac:dyDescent="0.25">
      <c r="A2973" t="s">
        <v>343</v>
      </c>
      <c r="B2973">
        <v>293</v>
      </c>
      <c r="C2973" t="s">
        <v>85</v>
      </c>
      <c r="D2973">
        <v>1952</v>
      </c>
      <c r="E2973" t="s">
        <v>3684</v>
      </c>
      <c r="I2973">
        <v>15.432392</v>
      </c>
      <c r="P2973" s="37">
        <v>2.4780000000000001E-8</v>
      </c>
      <c r="Q2973" t="s">
        <v>6</v>
      </c>
      <c r="R2973" t="s">
        <v>6</v>
      </c>
      <c r="S2973" t="s">
        <v>6</v>
      </c>
      <c r="T2973" t="s">
        <v>350</v>
      </c>
      <c r="U2973" t="s">
        <v>3031</v>
      </c>
      <c r="V2973" t="s">
        <v>3680</v>
      </c>
      <c r="W2973" t="s">
        <v>1945</v>
      </c>
      <c r="X2973" t="s">
        <v>351</v>
      </c>
      <c r="Y2973" t="s">
        <v>320</v>
      </c>
      <c r="Z2973" t="s">
        <v>3681</v>
      </c>
      <c r="AA2973" t="s">
        <v>3681</v>
      </c>
      <c r="AB2973" t="s">
        <v>3682</v>
      </c>
      <c r="AC2973" t="s">
        <v>2526</v>
      </c>
    </row>
    <row r="2974" spans="1:29" x14ac:dyDescent="0.25">
      <c r="A2974" t="s">
        <v>343</v>
      </c>
      <c r="B2974">
        <v>293</v>
      </c>
      <c r="C2974" t="s">
        <v>85</v>
      </c>
      <c r="D2974">
        <v>1953</v>
      </c>
      <c r="E2974" t="s">
        <v>3685</v>
      </c>
      <c r="I2974">
        <v>15.220376999999999</v>
      </c>
      <c r="P2974" s="37">
        <v>2.763E-8</v>
      </c>
      <c r="Q2974" t="s">
        <v>6</v>
      </c>
      <c r="R2974" t="s">
        <v>6</v>
      </c>
      <c r="S2974" t="s">
        <v>6</v>
      </c>
      <c r="T2974" t="s">
        <v>350</v>
      </c>
      <c r="U2974" t="s">
        <v>3031</v>
      </c>
      <c r="V2974" t="s">
        <v>3680</v>
      </c>
      <c r="W2974" t="s">
        <v>1945</v>
      </c>
      <c r="X2974" t="s">
        <v>351</v>
      </c>
      <c r="Y2974" t="s">
        <v>320</v>
      </c>
      <c r="Z2974" t="s">
        <v>3681</v>
      </c>
      <c r="AA2974" t="s">
        <v>3681</v>
      </c>
      <c r="AB2974" t="s">
        <v>3682</v>
      </c>
      <c r="AC2974" t="s">
        <v>2526</v>
      </c>
    </row>
    <row r="2975" spans="1:29" x14ac:dyDescent="0.25">
      <c r="A2975" t="s">
        <v>343</v>
      </c>
      <c r="B2975">
        <v>293</v>
      </c>
      <c r="C2975" t="s">
        <v>85</v>
      </c>
      <c r="D2975">
        <v>1954</v>
      </c>
      <c r="E2975" t="s">
        <v>3686</v>
      </c>
      <c r="I2975">
        <v>14.767459000000001</v>
      </c>
      <c r="P2975" s="37">
        <v>3.107E-8</v>
      </c>
      <c r="Q2975" t="s">
        <v>6</v>
      </c>
      <c r="R2975" t="s">
        <v>6</v>
      </c>
      <c r="S2975" t="s">
        <v>6</v>
      </c>
      <c r="T2975" t="s">
        <v>350</v>
      </c>
      <c r="U2975" t="s">
        <v>3031</v>
      </c>
      <c r="V2975" t="s">
        <v>3680</v>
      </c>
      <c r="W2975" t="s">
        <v>1945</v>
      </c>
      <c r="X2975" t="s">
        <v>351</v>
      </c>
      <c r="Y2975" t="s">
        <v>320</v>
      </c>
      <c r="Z2975" t="s">
        <v>3681</v>
      </c>
      <c r="AA2975" t="s">
        <v>3681</v>
      </c>
      <c r="AB2975" t="s">
        <v>3682</v>
      </c>
      <c r="AC2975" t="s">
        <v>2526</v>
      </c>
    </row>
    <row r="2976" spans="1:29" x14ac:dyDescent="0.25">
      <c r="A2976" t="s">
        <v>343</v>
      </c>
      <c r="B2976">
        <v>293</v>
      </c>
      <c r="C2976" t="s">
        <v>85</v>
      </c>
      <c r="D2976">
        <v>1955</v>
      </c>
      <c r="E2976" t="s">
        <v>3687</v>
      </c>
      <c r="I2976">
        <v>16.082383</v>
      </c>
      <c r="P2976" s="37">
        <v>3.4079999999999998E-8</v>
      </c>
      <c r="Q2976" t="s">
        <v>6</v>
      </c>
      <c r="R2976" t="s">
        <v>6</v>
      </c>
      <c r="S2976" t="s">
        <v>6</v>
      </c>
      <c r="T2976" t="s">
        <v>350</v>
      </c>
      <c r="U2976" t="s">
        <v>3031</v>
      </c>
      <c r="V2976" t="s">
        <v>3680</v>
      </c>
      <c r="W2976" t="s">
        <v>1945</v>
      </c>
      <c r="X2976" t="s">
        <v>351</v>
      </c>
      <c r="Y2976" t="s">
        <v>320</v>
      </c>
      <c r="Z2976" t="s">
        <v>3681</v>
      </c>
      <c r="AA2976" t="s">
        <v>3681</v>
      </c>
      <c r="AB2976" t="s">
        <v>3682</v>
      </c>
      <c r="AC2976" t="s">
        <v>2526</v>
      </c>
    </row>
    <row r="2977" spans="1:29" x14ac:dyDescent="0.25">
      <c r="A2977" t="s">
        <v>343</v>
      </c>
      <c r="B2977">
        <v>293</v>
      </c>
      <c r="C2977" t="s">
        <v>85</v>
      </c>
      <c r="D2977">
        <v>1956</v>
      </c>
      <c r="E2977" t="s">
        <v>3688</v>
      </c>
      <c r="I2977">
        <v>16.420141000000001</v>
      </c>
      <c r="P2977" s="37">
        <v>3.8029999999999997E-8</v>
      </c>
      <c r="Q2977" t="s">
        <v>6</v>
      </c>
      <c r="R2977" t="s">
        <v>6</v>
      </c>
      <c r="S2977" t="s">
        <v>6</v>
      </c>
      <c r="T2977" t="s">
        <v>350</v>
      </c>
      <c r="U2977" t="s">
        <v>3031</v>
      </c>
      <c r="V2977" t="s">
        <v>3680</v>
      </c>
      <c r="W2977" t="s">
        <v>1945</v>
      </c>
      <c r="X2977" t="s">
        <v>351</v>
      </c>
      <c r="Y2977" t="s">
        <v>320</v>
      </c>
      <c r="Z2977" t="s">
        <v>3681</v>
      </c>
      <c r="AA2977" t="s">
        <v>3681</v>
      </c>
      <c r="AB2977" t="s">
        <v>3682</v>
      </c>
      <c r="AC2977" t="s">
        <v>2526</v>
      </c>
    </row>
    <row r="2978" spans="1:29" x14ac:dyDescent="0.25">
      <c r="A2978" t="s">
        <v>343</v>
      </c>
      <c r="B2978">
        <v>293</v>
      </c>
      <c r="C2978" t="s">
        <v>85</v>
      </c>
      <c r="D2978">
        <v>1957</v>
      </c>
      <c r="E2978" t="s">
        <v>3689</v>
      </c>
      <c r="I2978">
        <v>15.696104</v>
      </c>
      <c r="P2978" s="37">
        <v>4.3849999999999999E-8</v>
      </c>
      <c r="Q2978" t="s">
        <v>6</v>
      </c>
      <c r="R2978" t="s">
        <v>6</v>
      </c>
      <c r="S2978" t="s">
        <v>6</v>
      </c>
      <c r="T2978" t="s">
        <v>350</v>
      </c>
      <c r="U2978" t="s">
        <v>3031</v>
      </c>
      <c r="V2978" t="s">
        <v>3680</v>
      </c>
      <c r="W2978" t="s">
        <v>1945</v>
      </c>
      <c r="X2978" t="s">
        <v>351</v>
      </c>
      <c r="Y2978" t="s">
        <v>320</v>
      </c>
      <c r="Z2978" t="s">
        <v>3681</v>
      </c>
      <c r="AA2978" t="s">
        <v>3681</v>
      </c>
      <c r="AB2978" t="s">
        <v>3682</v>
      </c>
      <c r="AC2978" t="s">
        <v>2526</v>
      </c>
    </row>
    <row r="2979" spans="1:29" x14ac:dyDescent="0.25">
      <c r="A2979" t="s">
        <v>343</v>
      </c>
      <c r="B2979">
        <v>293</v>
      </c>
      <c r="C2979" t="s">
        <v>85</v>
      </c>
      <c r="D2979">
        <v>1958</v>
      </c>
      <c r="E2979" t="s">
        <v>3690</v>
      </c>
      <c r="I2979">
        <v>14.645026</v>
      </c>
      <c r="P2979" s="37">
        <v>4.6999999999999997E-8</v>
      </c>
      <c r="Q2979" t="s">
        <v>6</v>
      </c>
      <c r="R2979" t="s">
        <v>6</v>
      </c>
      <c r="S2979" t="s">
        <v>6</v>
      </c>
      <c r="T2979" t="s">
        <v>350</v>
      </c>
      <c r="U2979" t="s">
        <v>3031</v>
      </c>
      <c r="V2979" t="s">
        <v>3680</v>
      </c>
      <c r="W2979" t="s">
        <v>1945</v>
      </c>
      <c r="X2979" t="s">
        <v>351</v>
      </c>
      <c r="Y2979" t="s">
        <v>320</v>
      </c>
      <c r="Z2979" t="s">
        <v>3681</v>
      </c>
      <c r="AA2979" t="s">
        <v>3681</v>
      </c>
      <c r="AB2979" t="s">
        <v>3682</v>
      </c>
      <c r="AC2979" t="s">
        <v>2526</v>
      </c>
    </row>
    <row r="2980" spans="1:29" x14ac:dyDescent="0.25">
      <c r="A2980" t="s">
        <v>343</v>
      </c>
      <c r="B2980">
        <v>293</v>
      </c>
      <c r="C2980" t="s">
        <v>85</v>
      </c>
      <c r="D2980">
        <v>1959</v>
      </c>
      <c r="E2980" t="s">
        <v>3691</v>
      </c>
      <c r="I2980">
        <v>13.252677</v>
      </c>
      <c r="P2980" s="37">
        <v>5.4819999999999997E-8</v>
      </c>
      <c r="Q2980" t="s">
        <v>6</v>
      </c>
      <c r="R2980" t="s">
        <v>6</v>
      </c>
      <c r="S2980" t="s">
        <v>6</v>
      </c>
      <c r="T2980" t="s">
        <v>350</v>
      </c>
      <c r="U2980" t="s">
        <v>3031</v>
      </c>
      <c r="V2980" t="s">
        <v>3680</v>
      </c>
      <c r="W2980" t="s">
        <v>1945</v>
      </c>
      <c r="X2980" t="s">
        <v>351</v>
      </c>
      <c r="Y2980" t="s">
        <v>320</v>
      </c>
      <c r="Z2980" t="s">
        <v>3681</v>
      </c>
      <c r="AA2980" t="s">
        <v>3681</v>
      </c>
      <c r="AB2980" t="s">
        <v>3682</v>
      </c>
      <c r="AC2980" t="s">
        <v>2526</v>
      </c>
    </row>
    <row r="2981" spans="1:29" x14ac:dyDescent="0.25">
      <c r="A2981" t="s">
        <v>343</v>
      </c>
      <c r="B2981">
        <v>293</v>
      </c>
      <c r="C2981" t="s">
        <v>85</v>
      </c>
      <c r="D2981">
        <v>1960</v>
      </c>
      <c r="E2981" t="s">
        <v>3692</v>
      </c>
      <c r="I2981">
        <v>13.037081000000001</v>
      </c>
      <c r="P2981" s="37">
        <v>6.7459999999999997E-8</v>
      </c>
      <c r="Q2981" t="s">
        <v>6</v>
      </c>
      <c r="R2981" t="s">
        <v>6</v>
      </c>
      <c r="S2981" t="s">
        <v>6</v>
      </c>
      <c r="T2981" t="s">
        <v>350</v>
      </c>
      <c r="U2981" t="s">
        <v>3031</v>
      </c>
      <c r="V2981" t="s">
        <v>3680</v>
      </c>
      <c r="W2981" t="s">
        <v>1945</v>
      </c>
      <c r="X2981" t="s">
        <v>351</v>
      </c>
      <c r="Y2981" t="s">
        <v>320</v>
      </c>
      <c r="Z2981" t="s">
        <v>3681</v>
      </c>
      <c r="AA2981" t="s">
        <v>3681</v>
      </c>
      <c r="AB2981" t="s">
        <v>3682</v>
      </c>
      <c r="AC2981" t="s">
        <v>2526</v>
      </c>
    </row>
    <row r="2982" spans="1:29" x14ac:dyDescent="0.25">
      <c r="A2982" t="s">
        <v>343</v>
      </c>
      <c r="B2982">
        <v>293</v>
      </c>
      <c r="C2982" t="s">
        <v>85</v>
      </c>
      <c r="D2982">
        <v>1961</v>
      </c>
      <c r="E2982" t="s">
        <v>3693</v>
      </c>
      <c r="I2982">
        <v>14.097562</v>
      </c>
      <c r="P2982" s="37">
        <v>7.5040000000000002E-8</v>
      </c>
      <c r="Q2982" t="s">
        <v>6</v>
      </c>
      <c r="R2982" t="s">
        <v>6</v>
      </c>
      <c r="S2982" t="s">
        <v>6</v>
      </c>
      <c r="T2982" t="s">
        <v>350</v>
      </c>
      <c r="U2982" t="s">
        <v>3031</v>
      </c>
      <c r="V2982" t="s">
        <v>3680</v>
      </c>
      <c r="W2982" t="s">
        <v>1945</v>
      </c>
      <c r="X2982" t="s">
        <v>351</v>
      </c>
      <c r="Y2982" t="s">
        <v>320</v>
      </c>
      <c r="Z2982" t="s">
        <v>3681</v>
      </c>
      <c r="AA2982" t="s">
        <v>3681</v>
      </c>
      <c r="AB2982" t="s">
        <v>3682</v>
      </c>
      <c r="AC2982" t="s">
        <v>2526</v>
      </c>
    </row>
    <row r="2983" spans="1:29" x14ac:dyDescent="0.25">
      <c r="A2983" t="s">
        <v>343</v>
      </c>
      <c r="B2983">
        <v>293</v>
      </c>
      <c r="C2983" t="s">
        <v>85</v>
      </c>
      <c r="D2983">
        <v>1962</v>
      </c>
      <c r="E2983" t="s">
        <v>3694</v>
      </c>
      <c r="I2983">
        <v>14.431162</v>
      </c>
      <c r="P2983" s="37">
        <v>8.5669999999999999E-8</v>
      </c>
      <c r="Q2983" t="s">
        <v>6</v>
      </c>
      <c r="R2983" t="s">
        <v>6</v>
      </c>
      <c r="S2983" t="s">
        <v>6</v>
      </c>
      <c r="T2983" t="s">
        <v>350</v>
      </c>
      <c r="U2983" t="s">
        <v>3031</v>
      </c>
      <c r="V2983" t="s">
        <v>3680</v>
      </c>
      <c r="W2983" t="s">
        <v>1945</v>
      </c>
      <c r="X2983" t="s">
        <v>351</v>
      </c>
      <c r="Y2983" t="s">
        <v>320</v>
      </c>
      <c r="Z2983" t="s">
        <v>3681</v>
      </c>
      <c r="AA2983" t="s">
        <v>3681</v>
      </c>
      <c r="AB2983" t="s">
        <v>3682</v>
      </c>
      <c r="AC2983" t="s">
        <v>2526</v>
      </c>
    </row>
    <row r="2984" spans="1:29" x14ac:dyDescent="0.25">
      <c r="A2984" t="s">
        <v>343</v>
      </c>
      <c r="B2984">
        <v>293</v>
      </c>
      <c r="C2984" t="s">
        <v>85</v>
      </c>
      <c r="D2984">
        <v>1963</v>
      </c>
      <c r="E2984" t="s">
        <v>3695</v>
      </c>
      <c r="I2984">
        <v>14.524862000000001</v>
      </c>
      <c r="P2984" s="37">
        <v>9.3890000000000002E-8</v>
      </c>
      <c r="Q2984" t="s">
        <v>6</v>
      </c>
      <c r="R2984" t="s">
        <v>6</v>
      </c>
      <c r="S2984" t="s">
        <v>6</v>
      </c>
      <c r="T2984" t="s">
        <v>350</v>
      </c>
      <c r="U2984" t="s">
        <v>3031</v>
      </c>
      <c r="V2984" t="s">
        <v>3680</v>
      </c>
      <c r="W2984" t="s">
        <v>1945</v>
      </c>
      <c r="X2984" t="s">
        <v>351</v>
      </c>
      <c r="Y2984" t="s">
        <v>320</v>
      </c>
      <c r="Z2984" t="s">
        <v>3681</v>
      </c>
      <c r="AA2984" t="s">
        <v>3681</v>
      </c>
      <c r="AB2984" t="s">
        <v>3682</v>
      </c>
      <c r="AC2984" t="s">
        <v>2526</v>
      </c>
    </row>
    <row r="2985" spans="1:29" x14ac:dyDescent="0.25">
      <c r="A2985" t="s">
        <v>343</v>
      </c>
      <c r="B2985">
        <v>293</v>
      </c>
      <c r="C2985" t="s">
        <v>85</v>
      </c>
      <c r="D2985">
        <v>1964</v>
      </c>
      <c r="E2985" t="s">
        <v>3696</v>
      </c>
      <c r="I2985">
        <v>14.666124999999999</v>
      </c>
      <c r="P2985" s="37">
        <v>1.104E-7</v>
      </c>
      <c r="Q2985" t="s">
        <v>6</v>
      </c>
      <c r="R2985" t="s">
        <v>6</v>
      </c>
      <c r="S2985" t="s">
        <v>6</v>
      </c>
      <c r="T2985" t="s">
        <v>350</v>
      </c>
      <c r="U2985" t="s">
        <v>3031</v>
      </c>
      <c r="V2985" t="s">
        <v>3680</v>
      </c>
      <c r="W2985" t="s">
        <v>1945</v>
      </c>
      <c r="X2985" t="s">
        <v>351</v>
      </c>
      <c r="Y2985" t="s">
        <v>320</v>
      </c>
      <c r="Z2985" t="s">
        <v>3681</v>
      </c>
      <c r="AA2985" t="s">
        <v>3681</v>
      </c>
      <c r="AB2985" t="s">
        <v>3682</v>
      </c>
      <c r="AC2985" t="s">
        <v>2526</v>
      </c>
    </row>
    <row r="2986" spans="1:29" x14ac:dyDescent="0.25">
      <c r="A2986" t="s">
        <v>343</v>
      </c>
      <c r="B2986">
        <v>293</v>
      </c>
      <c r="C2986" t="s">
        <v>85</v>
      </c>
      <c r="D2986">
        <v>1965</v>
      </c>
      <c r="E2986" t="s">
        <v>3697</v>
      </c>
      <c r="I2986">
        <v>14.658825</v>
      </c>
      <c r="P2986" s="37">
        <v>1.3479999999999999E-7</v>
      </c>
      <c r="Q2986" t="s">
        <v>6</v>
      </c>
      <c r="R2986" t="s">
        <v>6</v>
      </c>
      <c r="S2986" t="s">
        <v>6</v>
      </c>
      <c r="T2986" t="s">
        <v>350</v>
      </c>
      <c r="U2986" t="s">
        <v>3031</v>
      </c>
      <c r="V2986" t="s">
        <v>3680</v>
      </c>
      <c r="W2986" t="s">
        <v>1945</v>
      </c>
      <c r="X2986" t="s">
        <v>351</v>
      </c>
      <c r="Y2986" t="s">
        <v>320</v>
      </c>
      <c r="Z2986" t="s">
        <v>3681</v>
      </c>
      <c r="AA2986" t="s">
        <v>3681</v>
      </c>
      <c r="AB2986" t="s">
        <v>3682</v>
      </c>
      <c r="AC2986" t="s">
        <v>2526</v>
      </c>
    </row>
    <row r="2987" spans="1:29" x14ac:dyDescent="0.25">
      <c r="A2987" t="s">
        <v>343</v>
      </c>
      <c r="B2987">
        <v>293</v>
      </c>
      <c r="C2987" t="s">
        <v>85</v>
      </c>
      <c r="D2987">
        <v>1966</v>
      </c>
      <c r="E2987" t="s">
        <v>3698</v>
      </c>
      <c r="I2987">
        <v>13.702341000000001</v>
      </c>
      <c r="P2987" s="37">
        <v>1.572E-7</v>
      </c>
      <c r="Q2987" t="s">
        <v>6</v>
      </c>
      <c r="R2987" t="s">
        <v>6</v>
      </c>
      <c r="S2987" t="s">
        <v>6</v>
      </c>
      <c r="T2987" t="s">
        <v>350</v>
      </c>
      <c r="U2987" t="s">
        <v>3031</v>
      </c>
      <c r="V2987" t="s">
        <v>3680</v>
      </c>
      <c r="W2987" t="s">
        <v>1945</v>
      </c>
      <c r="X2987" t="s">
        <v>351</v>
      </c>
      <c r="Y2987" t="s">
        <v>320</v>
      </c>
      <c r="Z2987" t="s">
        <v>3681</v>
      </c>
      <c r="AA2987" t="s">
        <v>3681</v>
      </c>
      <c r="AB2987" t="s">
        <v>3682</v>
      </c>
      <c r="AC2987" t="s">
        <v>2526</v>
      </c>
    </row>
    <row r="2988" spans="1:29" x14ac:dyDescent="0.25">
      <c r="A2988" t="s">
        <v>343</v>
      </c>
      <c r="B2988">
        <v>293</v>
      </c>
      <c r="C2988" t="s">
        <v>85</v>
      </c>
      <c r="D2988">
        <v>1967</v>
      </c>
      <c r="E2988" t="s">
        <v>3699</v>
      </c>
      <c r="I2988">
        <v>12.967021000000001</v>
      </c>
      <c r="P2988" s="37">
        <v>1.8090000000000001E-7</v>
      </c>
      <c r="Q2988" t="s">
        <v>6</v>
      </c>
      <c r="R2988" t="s">
        <v>6</v>
      </c>
      <c r="S2988" t="s">
        <v>6</v>
      </c>
      <c r="T2988" t="s">
        <v>350</v>
      </c>
      <c r="U2988" t="s">
        <v>3031</v>
      </c>
      <c r="V2988" t="s">
        <v>3680</v>
      </c>
      <c r="W2988" t="s">
        <v>1945</v>
      </c>
      <c r="X2988" t="s">
        <v>351</v>
      </c>
      <c r="Y2988" t="s">
        <v>320</v>
      </c>
      <c r="Z2988" t="s">
        <v>3681</v>
      </c>
      <c r="AA2988" t="s">
        <v>3681</v>
      </c>
      <c r="AB2988" t="s">
        <v>3682</v>
      </c>
      <c r="AC2988" t="s">
        <v>2526</v>
      </c>
    </row>
    <row r="2989" spans="1:29" x14ac:dyDescent="0.25">
      <c r="A2989" t="s">
        <v>343</v>
      </c>
      <c r="B2989">
        <v>293</v>
      </c>
      <c r="C2989" t="s">
        <v>85</v>
      </c>
      <c r="D2989">
        <v>1968</v>
      </c>
      <c r="E2989" t="s">
        <v>3700</v>
      </c>
      <c r="I2989">
        <v>11.73908</v>
      </c>
      <c r="P2989" s="37">
        <v>2.1500000000000001E-7</v>
      </c>
      <c r="Q2989" t="s">
        <v>6</v>
      </c>
      <c r="R2989" t="s">
        <v>6</v>
      </c>
      <c r="S2989" t="s">
        <v>6</v>
      </c>
      <c r="T2989" t="s">
        <v>350</v>
      </c>
      <c r="U2989" t="s">
        <v>3031</v>
      </c>
      <c r="V2989" t="s">
        <v>3680</v>
      </c>
      <c r="W2989" t="s">
        <v>1945</v>
      </c>
      <c r="X2989" t="s">
        <v>351</v>
      </c>
      <c r="Y2989" t="s">
        <v>320</v>
      </c>
      <c r="Z2989" t="s">
        <v>3681</v>
      </c>
      <c r="AA2989" t="s">
        <v>3681</v>
      </c>
      <c r="AB2989" t="s">
        <v>3682</v>
      </c>
      <c r="AC2989" t="s">
        <v>2526</v>
      </c>
    </row>
    <row r="2990" spans="1:29" x14ac:dyDescent="0.25">
      <c r="A2990" t="s">
        <v>343</v>
      </c>
      <c r="B2990">
        <v>293</v>
      </c>
      <c r="C2990" t="s">
        <v>85</v>
      </c>
      <c r="D2990">
        <v>1969</v>
      </c>
      <c r="E2990" t="s">
        <v>3701</v>
      </c>
      <c r="I2990">
        <v>11.486546000000001</v>
      </c>
      <c r="P2990" s="37">
        <v>2.4079999999999999E-7</v>
      </c>
      <c r="Q2990" t="s">
        <v>6</v>
      </c>
      <c r="R2990" t="s">
        <v>6</v>
      </c>
      <c r="S2990" t="s">
        <v>6</v>
      </c>
      <c r="T2990" t="s">
        <v>350</v>
      </c>
      <c r="U2990" t="s">
        <v>3031</v>
      </c>
      <c r="V2990" t="s">
        <v>3680</v>
      </c>
      <c r="W2990" t="s">
        <v>1945</v>
      </c>
      <c r="X2990" t="s">
        <v>351</v>
      </c>
      <c r="Y2990" t="s">
        <v>320</v>
      </c>
      <c r="Z2990" t="s">
        <v>3681</v>
      </c>
      <c r="AA2990" t="s">
        <v>3681</v>
      </c>
      <c r="AB2990" t="s">
        <v>3682</v>
      </c>
      <c r="AC2990" t="s">
        <v>2526</v>
      </c>
    </row>
    <row r="2991" spans="1:29" x14ac:dyDescent="0.25">
      <c r="A2991" t="s">
        <v>343</v>
      </c>
      <c r="B2991">
        <v>293</v>
      </c>
      <c r="C2991" t="s">
        <v>85</v>
      </c>
      <c r="D2991">
        <v>1970</v>
      </c>
      <c r="E2991" t="s">
        <v>3702</v>
      </c>
      <c r="I2991">
        <v>11.500933</v>
      </c>
      <c r="P2991" s="37">
        <v>2.7370000000000002E-7</v>
      </c>
      <c r="Q2991" t="s">
        <v>6</v>
      </c>
      <c r="R2991" t="s">
        <v>6</v>
      </c>
      <c r="S2991" t="s">
        <v>6</v>
      </c>
      <c r="T2991" t="s">
        <v>350</v>
      </c>
      <c r="U2991" t="s">
        <v>3031</v>
      </c>
      <c r="V2991" t="s">
        <v>3680</v>
      </c>
      <c r="W2991" t="s">
        <v>1945</v>
      </c>
      <c r="X2991" t="s">
        <v>351</v>
      </c>
      <c r="Y2991" t="s">
        <v>320</v>
      </c>
      <c r="Z2991" t="s">
        <v>3681</v>
      </c>
      <c r="AA2991" t="s">
        <v>3681</v>
      </c>
      <c r="AB2991" t="s">
        <v>3682</v>
      </c>
      <c r="AC2991" t="s">
        <v>2526</v>
      </c>
    </row>
    <row r="2992" spans="1:29" x14ac:dyDescent="0.25">
      <c r="A2992" t="s">
        <v>343</v>
      </c>
      <c r="B2992">
        <v>293</v>
      </c>
      <c r="C2992" t="s">
        <v>85</v>
      </c>
      <c r="D2992">
        <v>1971</v>
      </c>
      <c r="E2992" t="s">
        <v>3703</v>
      </c>
      <c r="I2992">
        <v>12.607504</v>
      </c>
      <c r="P2992" s="37">
        <v>3.0530000000000001E-7</v>
      </c>
      <c r="Q2992" t="s">
        <v>6</v>
      </c>
      <c r="R2992" t="s">
        <v>6</v>
      </c>
      <c r="S2992" t="s">
        <v>6</v>
      </c>
      <c r="T2992" t="s">
        <v>350</v>
      </c>
      <c r="U2992" t="s">
        <v>3031</v>
      </c>
      <c r="V2992" t="s">
        <v>3680</v>
      </c>
      <c r="W2992" t="s">
        <v>1945</v>
      </c>
      <c r="X2992" t="s">
        <v>351</v>
      </c>
      <c r="Y2992" t="s">
        <v>320</v>
      </c>
      <c r="Z2992" t="s">
        <v>3681</v>
      </c>
      <c r="AA2992" t="s">
        <v>3681</v>
      </c>
      <c r="AB2992" t="s">
        <v>3682</v>
      </c>
      <c r="AC2992" t="s">
        <v>2526</v>
      </c>
    </row>
    <row r="2993" spans="1:29" x14ac:dyDescent="0.25">
      <c r="A2993" t="s">
        <v>343</v>
      </c>
      <c r="B2993">
        <v>293</v>
      </c>
      <c r="C2993" t="s">
        <v>85</v>
      </c>
      <c r="D2993">
        <v>1972</v>
      </c>
      <c r="E2993" t="s">
        <v>3704</v>
      </c>
      <c r="I2993">
        <v>13.820798999999999</v>
      </c>
      <c r="P2993" s="37">
        <v>3.3840000000000001E-7</v>
      </c>
      <c r="Q2993" t="s">
        <v>6</v>
      </c>
      <c r="R2993" t="s">
        <v>6</v>
      </c>
      <c r="S2993" t="s">
        <v>6</v>
      </c>
      <c r="T2993" t="s">
        <v>350</v>
      </c>
      <c r="U2993" t="s">
        <v>3031</v>
      </c>
      <c r="V2993" t="s">
        <v>3680</v>
      </c>
      <c r="W2993" t="s">
        <v>1945</v>
      </c>
      <c r="X2993" t="s">
        <v>351</v>
      </c>
      <c r="Y2993" t="s">
        <v>320</v>
      </c>
      <c r="Z2993" t="s">
        <v>3681</v>
      </c>
      <c r="AA2993" t="s">
        <v>3681</v>
      </c>
      <c r="AB2993" t="s">
        <v>3682</v>
      </c>
      <c r="AC2993" t="s">
        <v>2526</v>
      </c>
    </row>
    <row r="2994" spans="1:29" x14ac:dyDescent="0.25">
      <c r="A2994" t="s">
        <v>343</v>
      </c>
      <c r="B2994">
        <v>293</v>
      </c>
      <c r="C2994" t="s">
        <v>85</v>
      </c>
      <c r="D2994">
        <v>1973</v>
      </c>
      <c r="E2994" t="s">
        <v>3705</v>
      </c>
      <c r="I2994">
        <v>14.13287</v>
      </c>
      <c r="P2994" s="37">
        <v>4.0489999999999998E-7</v>
      </c>
      <c r="Q2994" t="s">
        <v>6</v>
      </c>
      <c r="R2994" t="s">
        <v>6</v>
      </c>
      <c r="S2994" t="s">
        <v>6</v>
      </c>
      <c r="T2994" t="s">
        <v>350</v>
      </c>
      <c r="U2994" t="s">
        <v>3031</v>
      </c>
      <c r="V2994" t="s">
        <v>3680</v>
      </c>
      <c r="W2994" t="s">
        <v>1945</v>
      </c>
      <c r="X2994" t="s">
        <v>351</v>
      </c>
      <c r="Y2994" t="s">
        <v>320</v>
      </c>
      <c r="Z2994" t="s">
        <v>3681</v>
      </c>
      <c r="AA2994" t="s">
        <v>3681</v>
      </c>
      <c r="AB2994" t="s">
        <v>3682</v>
      </c>
      <c r="AC2994" t="s">
        <v>2526</v>
      </c>
    </row>
    <row r="2995" spans="1:29" x14ac:dyDescent="0.25">
      <c r="A2995" t="s">
        <v>343</v>
      </c>
      <c r="B2995">
        <v>293</v>
      </c>
      <c r="C2995" t="s">
        <v>85</v>
      </c>
      <c r="D2995">
        <v>1974</v>
      </c>
      <c r="E2995" t="s">
        <v>3706</v>
      </c>
      <c r="I2995">
        <v>12.310829999999999</v>
      </c>
      <c r="P2995" s="37">
        <v>5.1040000000000002E-7</v>
      </c>
      <c r="Q2995" t="s">
        <v>6</v>
      </c>
      <c r="R2995" t="s">
        <v>6</v>
      </c>
      <c r="S2995" t="s">
        <v>6</v>
      </c>
      <c r="T2995" t="s">
        <v>350</v>
      </c>
      <c r="U2995" t="s">
        <v>3031</v>
      </c>
      <c r="V2995" t="s">
        <v>3680</v>
      </c>
      <c r="W2995" t="s">
        <v>1945</v>
      </c>
      <c r="X2995" t="s">
        <v>351</v>
      </c>
      <c r="Y2995" t="s">
        <v>320</v>
      </c>
      <c r="Z2995" t="s">
        <v>3681</v>
      </c>
      <c r="AA2995" t="s">
        <v>3681</v>
      </c>
      <c r="AB2995" t="s">
        <v>3682</v>
      </c>
      <c r="AC2995" t="s">
        <v>2526</v>
      </c>
    </row>
    <row r="2996" spans="1:29" x14ac:dyDescent="0.25">
      <c r="A2996" t="s">
        <v>343</v>
      </c>
      <c r="B2996">
        <v>293</v>
      </c>
      <c r="C2996" t="s">
        <v>85</v>
      </c>
      <c r="D2996">
        <v>1975</v>
      </c>
      <c r="E2996" t="s">
        <v>3707</v>
      </c>
      <c r="I2996">
        <v>12.481039000000001</v>
      </c>
      <c r="P2996" s="37">
        <v>6.5049999999999996E-7</v>
      </c>
      <c r="Q2996" t="s">
        <v>6</v>
      </c>
      <c r="R2996" t="s">
        <v>6</v>
      </c>
      <c r="S2996" t="s">
        <v>6</v>
      </c>
      <c r="T2996" t="s">
        <v>350</v>
      </c>
      <c r="U2996" t="s">
        <v>3031</v>
      </c>
      <c r="V2996" t="s">
        <v>3680</v>
      </c>
      <c r="W2996" t="s">
        <v>1945</v>
      </c>
      <c r="X2996" t="s">
        <v>351</v>
      </c>
      <c r="Y2996" t="s">
        <v>320</v>
      </c>
      <c r="Z2996" t="s">
        <v>3681</v>
      </c>
      <c r="AA2996" t="s">
        <v>3681</v>
      </c>
      <c r="AB2996" t="s">
        <v>3682</v>
      </c>
      <c r="AC2996" t="s">
        <v>2526</v>
      </c>
    </row>
    <row r="2997" spans="1:29" x14ac:dyDescent="0.25">
      <c r="A2997" t="s">
        <v>343</v>
      </c>
      <c r="B2997">
        <v>293</v>
      </c>
      <c r="C2997" t="s">
        <v>85</v>
      </c>
      <c r="D2997">
        <v>1976</v>
      </c>
      <c r="E2997" t="s">
        <v>3708</v>
      </c>
      <c r="I2997">
        <v>11.377094</v>
      </c>
      <c r="P2997" s="37">
        <v>8.5590000000000003E-7</v>
      </c>
      <c r="Q2997" t="s">
        <v>6</v>
      </c>
      <c r="R2997" t="s">
        <v>6</v>
      </c>
      <c r="S2997" t="s">
        <v>6</v>
      </c>
      <c r="T2997" t="s">
        <v>350</v>
      </c>
      <c r="U2997" t="s">
        <v>3031</v>
      </c>
      <c r="V2997" t="s">
        <v>3680</v>
      </c>
      <c r="W2997" t="s">
        <v>1945</v>
      </c>
      <c r="X2997" t="s">
        <v>351</v>
      </c>
      <c r="Y2997" t="s">
        <v>320</v>
      </c>
      <c r="Z2997" t="s">
        <v>3681</v>
      </c>
      <c r="AA2997" t="s">
        <v>3681</v>
      </c>
      <c r="AB2997" t="s">
        <v>3682</v>
      </c>
      <c r="AC2997" t="s">
        <v>2526</v>
      </c>
    </row>
    <row r="2998" spans="1:29" x14ac:dyDescent="0.25">
      <c r="A2998" t="s">
        <v>343</v>
      </c>
      <c r="B2998">
        <v>293</v>
      </c>
      <c r="C2998" t="s">
        <v>85</v>
      </c>
      <c r="D2998">
        <v>1977</v>
      </c>
      <c r="E2998" t="s">
        <v>3709</v>
      </c>
      <c r="I2998">
        <v>9.5537604999999992</v>
      </c>
      <c r="P2998" s="37">
        <v>1.1659999999999999E-6</v>
      </c>
      <c r="Q2998" t="s">
        <v>6</v>
      </c>
      <c r="R2998" t="s">
        <v>6</v>
      </c>
      <c r="S2998" t="s">
        <v>6</v>
      </c>
      <c r="T2998" t="s">
        <v>350</v>
      </c>
      <c r="U2998" t="s">
        <v>3031</v>
      </c>
      <c r="V2998" t="s">
        <v>3680</v>
      </c>
      <c r="W2998" t="s">
        <v>1945</v>
      </c>
      <c r="X2998" t="s">
        <v>351</v>
      </c>
      <c r="Y2998" t="s">
        <v>320</v>
      </c>
      <c r="Z2998" t="s">
        <v>3681</v>
      </c>
      <c r="AA2998" t="s">
        <v>3681</v>
      </c>
      <c r="AB2998" t="s">
        <v>3682</v>
      </c>
      <c r="AC2998" t="s">
        <v>2526</v>
      </c>
    </row>
    <row r="2999" spans="1:29" x14ac:dyDescent="0.25">
      <c r="A2999" t="s">
        <v>343</v>
      </c>
      <c r="B2999">
        <v>293</v>
      </c>
      <c r="C2999" t="s">
        <v>85</v>
      </c>
      <c r="D2999">
        <v>1978</v>
      </c>
      <c r="E2999" t="s">
        <v>3710</v>
      </c>
      <c r="I2999">
        <v>8.1544348000000006</v>
      </c>
      <c r="P2999" s="37">
        <v>1.858E-6</v>
      </c>
      <c r="Q2999" t="s">
        <v>6</v>
      </c>
      <c r="R2999" t="s">
        <v>6</v>
      </c>
      <c r="S2999" t="s">
        <v>6</v>
      </c>
      <c r="T2999" t="s">
        <v>350</v>
      </c>
      <c r="U2999" t="s">
        <v>3031</v>
      </c>
      <c r="V2999" t="s">
        <v>3680</v>
      </c>
      <c r="W2999" t="s">
        <v>1945</v>
      </c>
      <c r="X2999" t="s">
        <v>351</v>
      </c>
      <c r="Y2999" t="s">
        <v>320</v>
      </c>
      <c r="Z2999" t="s">
        <v>3681</v>
      </c>
      <c r="AA2999" t="s">
        <v>3681</v>
      </c>
      <c r="AB2999" t="s">
        <v>3682</v>
      </c>
      <c r="AC2999" t="s">
        <v>2526</v>
      </c>
    </row>
    <row r="3000" spans="1:29" x14ac:dyDescent="0.25">
      <c r="A3000" t="s">
        <v>343</v>
      </c>
      <c r="B3000">
        <v>293</v>
      </c>
      <c r="C3000" t="s">
        <v>85</v>
      </c>
      <c r="D3000">
        <v>1979</v>
      </c>
      <c r="E3000" t="s">
        <v>3711</v>
      </c>
      <c r="I3000">
        <v>8.2147416999999994</v>
      </c>
      <c r="P3000" s="37">
        <v>3.4120000000000001E-6</v>
      </c>
      <c r="Q3000" t="s">
        <v>6</v>
      </c>
      <c r="R3000" t="s">
        <v>6</v>
      </c>
      <c r="S3000" t="s">
        <v>6</v>
      </c>
      <c r="T3000" t="s">
        <v>350</v>
      </c>
      <c r="U3000" t="s">
        <v>3031</v>
      </c>
      <c r="V3000" t="s">
        <v>3680</v>
      </c>
      <c r="W3000" t="s">
        <v>1945</v>
      </c>
      <c r="X3000" t="s">
        <v>351</v>
      </c>
      <c r="Y3000" t="s">
        <v>320</v>
      </c>
      <c r="Z3000" t="s">
        <v>3681</v>
      </c>
      <c r="AA3000" t="s">
        <v>3681</v>
      </c>
      <c r="AB3000" t="s">
        <v>3682</v>
      </c>
      <c r="AC3000" t="s">
        <v>2526</v>
      </c>
    </row>
    <row r="3001" spans="1:29" x14ac:dyDescent="0.25">
      <c r="A3001" t="s">
        <v>343</v>
      </c>
      <c r="B3001">
        <v>293</v>
      </c>
      <c r="C3001" t="s">
        <v>85</v>
      </c>
      <c r="D3001">
        <v>1980</v>
      </c>
      <c r="E3001" t="s">
        <v>3712</v>
      </c>
      <c r="I3001">
        <v>10.169679</v>
      </c>
      <c r="P3001" s="37">
        <v>5.8749999999999997E-6</v>
      </c>
      <c r="Q3001" t="s">
        <v>6</v>
      </c>
      <c r="R3001" t="s">
        <v>6</v>
      </c>
      <c r="S3001" t="s">
        <v>6</v>
      </c>
      <c r="T3001" t="s">
        <v>350</v>
      </c>
      <c r="U3001" t="s">
        <v>3031</v>
      </c>
      <c r="V3001" t="s">
        <v>3680</v>
      </c>
      <c r="W3001" t="s">
        <v>1945</v>
      </c>
      <c r="X3001" t="s">
        <v>351</v>
      </c>
      <c r="Y3001" t="s">
        <v>320</v>
      </c>
      <c r="Z3001" t="s">
        <v>3681</v>
      </c>
      <c r="AA3001" t="s">
        <v>3681</v>
      </c>
      <c r="AB3001" t="s">
        <v>3682</v>
      </c>
      <c r="AC3001" t="s">
        <v>2526</v>
      </c>
    </row>
    <row r="3002" spans="1:29" x14ac:dyDescent="0.25">
      <c r="A3002" t="s">
        <v>343</v>
      </c>
      <c r="B3002">
        <v>293</v>
      </c>
      <c r="C3002" t="s">
        <v>85</v>
      </c>
      <c r="D3002">
        <v>1981</v>
      </c>
      <c r="E3002" t="s">
        <v>3713</v>
      </c>
      <c r="I3002">
        <v>13.148819</v>
      </c>
      <c r="P3002" s="37">
        <v>1.03E-5</v>
      </c>
      <c r="Q3002" t="s">
        <v>6</v>
      </c>
      <c r="R3002" t="s">
        <v>6</v>
      </c>
      <c r="S3002" t="s">
        <v>6</v>
      </c>
      <c r="T3002" t="s">
        <v>350</v>
      </c>
      <c r="U3002" t="s">
        <v>3031</v>
      </c>
      <c r="V3002" t="s">
        <v>3680</v>
      </c>
      <c r="W3002" t="s">
        <v>1945</v>
      </c>
      <c r="X3002" t="s">
        <v>351</v>
      </c>
      <c r="Y3002" t="s">
        <v>320</v>
      </c>
      <c r="Z3002" t="s">
        <v>3681</v>
      </c>
      <c r="AA3002" t="s">
        <v>3681</v>
      </c>
      <c r="AB3002" t="s">
        <v>3682</v>
      </c>
      <c r="AC3002" t="s">
        <v>2526</v>
      </c>
    </row>
    <row r="3003" spans="1:29" x14ac:dyDescent="0.25">
      <c r="A3003" t="s">
        <v>343</v>
      </c>
      <c r="B3003">
        <v>293</v>
      </c>
      <c r="C3003" t="s">
        <v>85</v>
      </c>
      <c r="D3003">
        <v>1982</v>
      </c>
      <c r="E3003" t="s">
        <v>3714</v>
      </c>
      <c r="I3003">
        <v>13.226542</v>
      </c>
      <c r="P3003" s="37">
        <v>1.6920000000000001E-5</v>
      </c>
      <c r="Q3003" t="s">
        <v>6</v>
      </c>
      <c r="R3003" t="s">
        <v>6</v>
      </c>
      <c r="S3003" t="s">
        <v>6</v>
      </c>
      <c r="T3003" t="s">
        <v>350</v>
      </c>
      <c r="U3003" t="s">
        <v>3031</v>
      </c>
      <c r="V3003" t="s">
        <v>3680</v>
      </c>
      <c r="W3003" t="s">
        <v>1945</v>
      </c>
      <c r="X3003" t="s">
        <v>351</v>
      </c>
      <c r="Y3003" t="s">
        <v>320</v>
      </c>
      <c r="Z3003" t="s">
        <v>3681</v>
      </c>
      <c r="AA3003" t="s">
        <v>3681</v>
      </c>
      <c r="AB3003" t="s">
        <v>3682</v>
      </c>
      <c r="AC3003" t="s">
        <v>2526</v>
      </c>
    </row>
    <row r="3004" spans="1:29" x14ac:dyDescent="0.25">
      <c r="A3004" t="s">
        <v>343</v>
      </c>
      <c r="B3004">
        <v>293</v>
      </c>
      <c r="C3004" t="s">
        <v>85</v>
      </c>
      <c r="D3004">
        <v>1983</v>
      </c>
      <c r="E3004" t="s">
        <v>3715</v>
      </c>
      <c r="I3004">
        <v>15.680009999999999</v>
      </c>
      <c r="P3004" s="37">
        <v>3.0719999999999997E-5</v>
      </c>
      <c r="Q3004" t="s">
        <v>6</v>
      </c>
      <c r="R3004" t="s">
        <v>6</v>
      </c>
      <c r="S3004" t="s">
        <v>6</v>
      </c>
      <c r="T3004" t="s">
        <v>350</v>
      </c>
      <c r="U3004" t="s">
        <v>3031</v>
      </c>
      <c r="V3004" t="s">
        <v>3680</v>
      </c>
      <c r="W3004" t="s">
        <v>1945</v>
      </c>
      <c r="X3004" t="s">
        <v>351</v>
      </c>
      <c r="Y3004" t="s">
        <v>320</v>
      </c>
      <c r="Z3004" t="s">
        <v>3681</v>
      </c>
      <c r="AA3004" t="s">
        <v>3681</v>
      </c>
      <c r="AB3004" t="s">
        <v>3682</v>
      </c>
      <c r="AC3004" t="s">
        <v>2526</v>
      </c>
    </row>
    <row r="3005" spans="1:29" x14ac:dyDescent="0.25">
      <c r="A3005" t="s">
        <v>343</v>
      </c>
      <c r="B3005">
        <v>293</v>
      </c>
      <c r="C3005" t="s">
        <v>85</v>
      </c>
      <c r="D3005">
        <v>1984</v>
      </c>
      <c r="E3005" t="s">
        <v>3716</v>
      </c>
      <c r="I3005">
        <v>13.848297000000001</v>
      </c>
      <c r="P3005">
        <v>6.7399999999999998E-5</v>
      </c>
      <c r="Q3005" t="s">
        <v>6</v>
      </c>
      <c r="R3005" t="s">
        <v>6</v>
      </c>
      <c r="S3005" t="s">
        <v>6</v>
      </c>
      <c r="T3005" t="s">
        <v>350</v>
      </c>
      <c r="U3005" t="s">
        <v>3031</v>
      </c>
      <c r="V3005" t="s">
        <v>3680</v>
      </c>
      <c r="W3005" t="s">
        <v>1945</v>
      </c>
      <c r="X3005" t="s">
        <v>351</v>
      </c>
      <c r="Y3005" t="s">
        <v>320</v>
      </c>
      <c r="Z3005" t="s">
        <v>3681</v>
      </c>
      <c r="AA3005" t="s">
        <v>3681</v>
      </c>
      <c r="AB3005" t="s">
        <v>3682</v>
      </c>
      <c r="AC3005" t="s">
        <v>2526</v>
      </c>
    </row>
    <row r="3006" spans="1:29" x14ac:dyDescent="0.25">
      <c r="A3006" t="s">
        <v>343</v>
      </c>
      <c r="B3006">
        <v>293</v>
      </c>
      <c r="C3006" t="s">
        <v>85</v>
      </c>
      <c r="D3006">
        <v>1985</v>
      </c>
      <c r="E3006" t="s">
        <v>3717</v>
      </c>
      <c r="I3006">
        <v>11.095532</v>
      </c>
      <c r="P3006">
        <v>1.8489E-4</v>
      </c>
      <c r="Q3006" t="s">
        <v>6</v>
      </c>
      <c r="R3006" t="s">
        <v>6</v>
      </c>
      <c r="S3006" t="s">
        <v>6</v>
      </c>
      <c r="T3006" t="s">
        <v>350</v>
      </c>
      <c r="U3006" t="s">
        <v>3031</v>
      </c>
      <c r="V3006" t="s">
        <v>3680</v>
      </c>
      <c r="W3006" t="s">
        <v>1945</v>
      </c>
      <c r="X3006" t="s">
        <v>351</v>
      </c>
      <c r="Y3006" t="s">
        <v>320</v>
      </c>
      <c r="Z3006" t="s">
        <v>3681</v>
      </c>
      <c r="AA3006" t="s">
        <v>3681</v>
      </c>
      <c r="AB3006" t="s">
        <v>3682</v>
      </c>
      <c r="AC3006" t="s">
        <v>2526</v>
      </c>
    </row>
    <row r="3007" spans="1:29" x14ac:dyDescent="0.25">
      <c r="A3007" t="s">
        <v>343</v>
      </c>
      <c r="B3007">
        <v>293</v>
      </c>
      <c r="C3007" t="s">
        <v>85</v>
      </c>
      <c r="D3007">
        <v>1986</v>
      </c>
      <c r="E3007" t="s">
        <v>3718</v>
      </c>
      <c r="I3007">
        <v>9.2963410999999994</v>
      </c>
      <c r="P3007">
        <v>3.5210999999999999E-4</v>
      </c>
      <c r="Q3007" t="s">
        <v>6</v>
      </c>
      <c r="R3007" t="s">
        <v>6</v>
      </c>
      <c r="S3007" t="s">
        <v>6</v>
      </c>
      <c r="T3007" t="s">
        <v>350</v>
      </c>
      <c r="U3007" t="s">
        <v>3031</v>
      </c>
      <c r="V3007" t="s">
        <v>3680</v>
      </c>
      <c r="W3007" t="s">
        <v>1945</v>
      </c>
      <c r="X3007" t="s">
        <v>351</v>
      </c>
      <c r="Y3007" t="s">
        <v>320</v>
      </c>
      <c r="Z3007" t="s">
        <v>3681</v>
      </c>
      <c r="AA3007" t="s">
        <v>3681</v>
      </c>
      <c r="AB3007" t="s">
        <v>3682</v>
      </c>
      <c r="AC3007" t="s">
        <v>2526</v>
      </c>
    </row>
    <row r="3008" spans="1:29" x14ac:dyDescent="0.25">
      <c r="A3008" t="s">
        <v>343</v>
      </c>
      <c r="B3008">
        <v>293</v>
      </c>
      <c r="C3008" t="s">
        <v>85</v>
      </c>
      <c r="D3008">
        <v>1987</v>
      </c>
      <c r="E3008" t="s">
        <v>3719</v>
      </c>
      <c r="I3008">
        <v>8.4071320000000007</v>
      </c>
      <c r="P3008">
        <v>7.0191000000000003E-4</v>
      </c>
      <c r="Q3008" t="s">
        <v>6</v>
      </c>
      <c r="R3008" t="s">
        <v>6</v>
      </c>
      <c r="S3008" t="s">
        <v>6</v>
      </c>
      <c r="T3008" t="s">
        <v>350</v>
      </c>
      <c r="U3008" t="s">
        <v>3031</v>
      </c>
      <c r="V3008" t="s">
        <v>3680</v>
      </c>
      <c r="W3008" t="s">
        <v>1945</v>
      </c>
      <c r="X3008" t="s">
        <v>351</v>
      </c>
      <c r="Y3008" t="s">
        <v>320</v>
      </c>
      <c r="Z3008" t="s">
        <v>3681</v>
      </c>
      <c r="AA3008" t="s">
        <v>3681</v>
      </c>
      <c r="AB3008" t="s">
        <v>3682</v>
      </c>
      <c r="AC3008" t="s">
        <v>2526</v>
      </c>
    </row>
    <row r="3009" spans="1:29" x14ac:dyDescent="0.25">
      <c r="A3009" t="s">
        <v>343</v>
      </c>
      <c r="B3009">
        <v>293</v>
      </c>
      <c r="C3009" t="s">
        <v>85</v>
      </c>
      <c r="D3009">
        <v>1988</v>
      </c>
      <c r="E3009" t="s">
        <v>3720</v>
      </c>
      <c r="I3009">
        <v>10.195849000000001</v>
      </c>
      <c r="P3009">
        <v>4.2485099999999996E-3</v>
      </c>
      <c r="Q3009" t="s">
        <v>6</v>
      </c>
      <c r="R3009" t="s">
        <v>6</v>
      </c>
      <c r="S3009" t="s">
        <v>6</v>
      </c>
      <c r="T3009" t="s">
        <v>350</v>
      </c>
      <c r="U3009" t="s">
        <v>3031</v>
      </c>
      <c r="V3009" t="s">
        <v>3680</v>
      </c>
      <c r="W3009" t="s">
        <v>1945</v>
      </c>
      <c r="X3009" t="s">
        <v>351</v>
      </c>
      <c r="Y3009" t="s">
        <v>320</v>
      </c>
      <c r="Z3009" t="s">
        <v>3681</v>
      </c>
      <c r="AA3009" t="s">
        <v>3681</v>
      </c>
      <c r="AB3009" t="s">
        <v>3682</v>
      </c>
      <c r="AC3009" t="s">
        <v>2526</v>
      </c>
    </row>
    <row r="3010" spans="1:29" x14ac:dyDescent="0.25">
      <c r="A3010" t="s">
        <v>343</v>
      </c>
      <c r="B3010">
        <v>293</v>
      </c>
      <c r="C3010" t="s">
        <v>85</v>
      </c>
      <c r="D3010">
        <v>1989</v>
      </c>
      <c r="E3010" t="s">
        <v>3721</v>
      </c>
      <c r="I3010">
        <v>8.7513248000000008</v>
      </c>
      <c r="P3010">
        <v>0.10851249</v>
      </c>
      <c r="Q3010" t="s">
        <v>6</v>
      </c>
      <c r="R3010" t="s">
        <v>6</v>
      </c>
      <c r="S3010" t="s">
        <v>6</v>
      </c>
      <c r="T3010" t="s">
        <v>350</v>
      </c>
      <c r="U3010" t="s">
        <v>3031</v>
      </c>
      <c r="V3010" t="s">
        <v>3680</v>
      </c>
      <c r="W3010" t="s">
        <v>1945</v>
      </c>
      <c r="X3010" t="s">
        <v>351</v>
      </c>
      <c r="Y3010" t="s">
        <v>320</v>
      </c>
      <c r="Z3010" t="s">
        <v>3681</v>
      </c>
      <c r="AA3010" t="s">
        <v>3681</v>
      </c>
      <c r="AB3010" t="s">
        <v>3682</v>
      </c>
      <c r="AC3010" t="s">
        <v>2526</v>
      </c>
    </row>
    <row r="3011" spans="1:29" x14ac:dyDescent="0.25">
      <c r="A3011" t="s">
        <v>343</v>
      </c>
      <c r="B3011">
        <v>293</v>
      </c>
      <c r="C3011" t="s">
        <v>85</v>
      </c>
      <c r="D3011">
        <v>1990</v>
      </c>
      <c r="E3011" t="s">
        <v>3722</v>
      </c>
      <c r="I3011">
        <v>10.455861000000001</v>
      </c>
      <c r="P3011">
        <v>5.3220000000000001</v>
      </c>
      <c r="Q3011" t="s">
        <v>6</v>
      </c>
      <c r="R3011" t="s">
        <v>6</v>
      </c>
      <c r="S3011" t="s">
        <v>6</v>
      </c>
      <c r="T3011" t="s">
        <v>350</v>
      </c>
      <c r="U3011" t="s">
        <v>3031</v>
      </c>
      <c r="V3011" t="s">
        <v>3680</v>
      </c>
      <c r="W3011" t="s">
        <v>1945</v>
      </c>
      <c r="X3011" t="s">
        <v>351</v>
      </c>
      <c r="Y3011" t="s">
        <v>320</v>
      </c>
      <c r="Z3011" t="s">
        <v>3681</v>
      </c>
      <c r="AA3011" t="s">
        <v>3681</v>
      </c>
      <c r="AB3011" t="s">
        <v>3682</v>
      </c>
      <c r="AC3011" t="s">
        <v>2526</v>
      </c>
    </row>
    <row r="3012" spans="1:29" x14ac:dyDescent="0.25">
      <c r="A3012" t="s">
        <v>343</v>
      </c>
      <c r="B3012">
        <v>293</v>
      </c>
      <c r="C3012" t="s">
        <v>85</v>
      </c>
      <c r="D3012">
        <v>1991</v>
      </c>
      <c r="E3012" t="s">
        <v>3723</v>
      </c>
      <c r="I3012">
        <v>9.0133761999999997</v>
      </c>
      <c r="P3012">
        <v>26.256</v>
      </c>
      <c r="Q3012" t="s">
        <v>6</v>
      </c>
      <c r="R3012" t="s">
        <v>6</v>
      </c>
      <c r="S3012" t="s">
        <v>6</v>
      </c>
      <c r="T3012" t="s">
        <v>350</v>
      </c>
      <c r="U3012" t="s">
        <v>3031</v>
      </c>
      <c r="V3012" t="s">
        <v>3680</v>
      </c>
      <c r="W3012" t="s">
        <v>1945</v>
      </c>
      <c r="X3012" t="s">
        <v>351</v>
      </c>
      <c r="Y3012" t="s">
        <v>320</v>
      </c>
      <c r="Z3012" t="s">
        <v>3681</v>
      </c>
      <c r="AA3012" t="s">
        <v>3681</v>
      </c>
      <c r="AB3012" t="s">
        <v>3682</v>
      </c>
      <c r="AC3012" t="s">
        <v>2526</v>
      </c>
    </row>
    <row r="3013" spans="1:29" x14ac:dyDescent="0.25">
      <c r="A3013" t="s">
        <v>343</v>
      </c>
      <c r="B3013">
        <v>293</v>
      </c>
      <c r="C3013" t="s">
        <v>85</v>
      </c>
      <c r="D3013">
        <v>1992</v>
      </c>
      <c r="E3013" t="s">
        <v>3724</v>
      </c>
      <c r="I3013">
        <v>11.808040999999999</v>
      </c>
      <c r="P3013">
        <v>43.99</v>
      </c>
      <c r="Q3013" t="s">
        <v>6</v>
      </c>
      <c r="R3013" t="s">
        <v>6</v>
      </c>
      <c r="S3013" t="s">
        <v>6</v>
      </c>
      <c r="T3013" t="s">
        <v>350</v>
      </c>
      <c r="U3013" t="s">
        <v>3031</v>
      </c>
      <c r="V3013" t="s">
        <v>3680</v>
      </c>
      <c r="W3013" t="s">
        <v>1945</v>
      </c>
      <c r="X3013" t="s">
        <v>351</v>
      </c>
      <c r="Y3013" t="s">
        <v>320</v>
      </c>
      <c r="Z3013" t="s">
        <v>3681</v>
      </c>
      <c r="AA3013" t="s">
        <v>3681</v>
      </c>
      <c r="AB3013" t="s">
        <v>3682</v>
      </c>
      <c r="AC3013" t="s">
        <v>2526</v>
      </c>
    </row>
    <row r="3014" spans="1:29" x14ac:dyDescent="0.25">
      <c r="A3014" t="s">
        <v>343</v>
      </c>
      <c r="B3014">
        <v>293</v>
      </c>
      <c r="C3014" t="s">
        <v>85</v>
      </c>
      <c r="D3014">
        <v>1993</v>
      </c>
      <c r="E3014" t="s">
        <v>3725</v>
      </c>
      <c r="I3014">
        <v>14.404413999999999</v>
      </c>
      <c r="P3014">
        <v>68.078999999999994</v>
      </c>
      <c r="Q3014" t="s">
        <v>6</v>
      </c>
      <c r="R3014" t="s">
        <v>6</v>
      </c>
      <c r="S3014" t="s">
        <v>6</v>
      </c>
      <c r="T3014" t="s">
        <v>350</v>
      </c>
      <c r="U3014" t="s">
        <v>3031</v>
      </c>
      <c r="V3014" t="s">
        <v>3680</v>
      </c>
      <c r="W3014" t="s">
        <v>1945</v>
      </c>
      <c r="X3014" t="s">
        <v>351</v>
      </c>
      <c r="Y3014" t="s">
        <v>320</v>
      </c>
      <c r="Z3014" t="s">
        <v>3681</v>
      </c>
      <c r="AA3014" t="s">
        <v>3681</v>
      </c>
      <c r="AB3014" t="s">
        <v>3682</v>
      </c>
      <c r="AC3014" t="s">
        <v>2526</v>
      </c>
    </row>
    <row r="3015" spans="1:29" x14ac:dyDescent="0.25">
      <c r="A3015" t="s">
        <v>343</v>
      </c>
      <c r="B3015">
        <v>293</v>
      </c>
      <c r="C3015" t="s">
        <v>85</v>
      </c>
      <c r="D3015">
        <v>1994</v>
      </c>
      <c r="E3015" t="s">
        <v>3726</v>
      </c>
      <c r="I3015">
        <v>17.619160000000001</v>
      </c>
      <c r="P3015">
        <v>94.724999999999994</v>
      </c>
      <c r="Q3015" t="s">
        <v>6</v>
      </c>
      <c r="R3015" t="s">
        <v>6</v>
      </c>
      <c r="S3015" t="s">
        <v>6</v>
      </c>
      <c r="T3015" t="s">
        <v>350</v>
      </c>
      <c r="U3015" t="s">
        <v>3031</v>
      </c>
      <c r="V3015" t="s">
        <v>3680</v>
      </c>
      <c r="W3015" t="s">
        <v>1945</v>
      </c>
      <c r="X3015" t="s">
        <v>351</v>
      </c>
      <c r="Y3015" t="s">
        <v>320</v>
      </c>
      <c r="Z3015" t="s">
        <v>3681</v>
      </c>
      <c r="AA3015" t="s">
        <v>3681</v>
      </c>
      <c r="AB3015" t="s">
        <v>3682</v>
      </c>
      <c r="AC3015" t="s">
        <v>2526</v>
      </c>
    </row>
    <row r="3016" spans="1:29" x14ac:dyDescent="0.25">
      <c r="A3016" t="s">
        <v>343</v>
      </c>
      <c r="B3016">
        <v>293</v>
      </c>
      <c r="C3016" t="s">
        <v>85</v>
      </c>
      <c r="D3016">
        <v>1995</v>
      </c>
      <c r="E3016" t="s">
        <v>3727</v>
      </c>
      <c r="I3016">
        <v>21.053149999999999</v>
      </c>
      <c r="P3016">
        <v>115.571</v>
      </c>
      <c r="Q3016" t="s">
        <v>6</v>
      </c>
      <c r="R3016" t="s">
        <v>6</v>
      </c>
      <c r="S3016" t="s">
        <v>6</v>
      </c>
      <c r="T3016" t="s">
        <v>350</v>
      </c>
      <c r="U3016" t="s">
        <v>3031</v>
      </c>
      <c r="V3016" t="s">
        <v>3680</v>
      </c>
      <c r="W3016" t="s">
        <v>1945</v>
      </c>
      <c r="X3016" t="s">
        <v>351</v>
      </c>
      <c r="Y3016" t="s">
        <v>320</v>
      </c>
      <c r="Z3016" t="s">
        <v>3681</v>
      </c>
      <c r="AA3016" t="s">
        <v>3681</v>
      </c>
      <c r="AB3016" t="s">
        <v>3682</v>
      </c>
      <c r="AC3016" t="s">
        <v>2526</v>
      </c>
    </row>
    <row r="3017" spans="1:29" x14ac:dyDescent="0.25">
      <c r="A3017" t="s">
        <v>343</v>
      </c>
      <c r="B3017">
        <v>293</v>
      </c>
      <c r="C3017" t="s">
        <v>85</v>
      </c>
      <c r="D3017">
        <v>1996</v>
      </c>
      <c r="E3017" t="s">
        <v>3728</v>
      </c>
      <c r="I3017">
        <v>26.710605000000001</v>
      </c>
      <c r="P3017">
        <v>130.81</v>
      </c>
      <c r="Q3017" t="s">
        <v>6</v>
      </c>
      <c r="R3017" t="s">
        <v>6</v>
      </c>
      <c r="S3017" t="s">
        <v>6</v>
      </c>
      <c r="T3017" t="s">
        <v>350</v>
      </c>
      <c r="U3017" t="s">
        <v>3031</v>
      </c>
      <c r="V3017" t="s">
        <v>3680</v>
      </c>
      <c r="W3017" t="s">
        <v>1945</v>
      </c>
      <c r="X3017" t="s">
        <v>351</v>
      </c>
      <c r="Y3017" t="s">
        <v>320</v>
      </c>
      <c r="Z3017" t="s">
        <v>3681</v>
      </c>
      <c r="AA3017" t="s">
        <v>3681</v>
      </c>
      <c r="AB3017" t="s">
        <v>3682</v>
      </c>
      <c r="AC3017" t="s">
        <v>2526</v>
      </c>
    </row>
    <row r="3018" spans="1:29" x14ac:dyDescent="0.25">
      <c r="A3018" t="s">
        <v>343</v>
      </c>
      <c r="B3018">
        <v>293</v>
      </c>
      <c r="C3018" t="s">
        <v>85</v>
      </c>
      <c r="D3018">
        <v>1997</v>
      </c>
      <c r="E3018" t="s">
        <v>3729</v>
      </c>
      <c r="I3018">
        <v>31.574418999999999</v>
      </c>
      <c r="P3018">
        <v>149.75</v>
      </c>
      <c r="Q3018" t="s">
        <v>6</v>
      </c>
      <c r="R3018" t="s">
        <v>6</v>
      </c>
      <c r="S3018" t="s">
        <v>6</v>
      </c>
      <c r="T3018" t="s">
        <v>350</v>
      </c>
      <c r="U3018" t="s">
        <v>3031</v>
      </c>
      <c r="V3018" t="s">
        <v>3680</v>
      </c>
      <c r="W3018" t="s">
        <v>1945</v>
      </c>
      <c r="X3018" t="s">
        <v>351</v>
      </c>
      <c r="Y3018" t="s">
        <v>320</v>
      </c>
      <c r="Z3018" t="s">
        <v>3681</v>
      </c>
      <c r="AA3018" t="s">
        <v>3681</v>
      </c>
      <c r="AB3018" t="s">
        <v>3682</v>
      </c>
      <c r="AC3018" t="s">
        <v>2526</v>
      </c>
    </row>
    <row r="3019" spans="1:29" x14ac:dyDescent="0.25">
      <c r="A3019" t="s">
        <v>343</v>
      </c>
      <c r="B3019">
        <v>293</v>
      </c>
      <c r="C3019" t="s">
        <v>85</v>
      </c>
      <c r="D3019">
        <v>1998</v>
      </c>
      <c r="E3019" t="s">
        <v>3730</v>
      </c>
      <c r="I3019">
        <v>34.859695000000002</v>
      </c>
      <c r="P3019">
        <v>157.834</v>
      </c>
      <c r="Q3019" t="s">
        <v>6</v>
      </c>
      <c r="R3019" t="s">
        <v>6</v>
      </c>
      <c r="S3019" t="s">
        <v>6</v>
      </c>
      <c r="T3019" t="s">
        <v>350</v>
      </c>
      <c r="U3019" t="s">
        <v>3031</v>
      </c>
      <c r="V3019" t="s">
        <v>3680</v>
      </c>
      <c r="W3019" t="s">
        <v>1945</v>
      </c>
      <c r="X3019" t="s">
        <v>351</v>
      </c>
      <c r="Y3019" t="s">
        <v>320</v>
      </c>
      <c r="Z3019" t="s">
        <v>3681</v>
      </c>
      <c r="AA3019" t="s">
        <v>3681</v>
      </c>
      <c r="AB3019" t="s">
        <v>3682</v>
      </c>
      <c r="AC3019" t="s">
        <v>2526</v>
      </c>
    </row>
    <row r="3020" spans="1:29" x14ac:dyDescent="0.25">
      <c r="A3020" t="s">
        <v>343</v>
      </c>
      <c r="B3020">
        <v>293</v>
      </c>
      <c r="C3020" t="s">
        <v>85</v>
      </c>
      <c r="D3020">
        <v>1999</v>
      </c>
      <c r="E3020" t="s">
        <v>3731</v>
      </c>
      <c r="I3020">
        <v>36.401434000000002</v>
      </c>
      <c r="L3020">
        <v>51.760334</v>
      </c>
      <c r="M3020">
        <v>51.464261999999998</v>
      </c>
      <c r="N3020">
        <v>51.464261999999998</v>
      </c>
      <c r="P3020">
        <v>164.77099999999999</v>
      </c>
      <c r="Q3020" t="s">
        <v>6</v>
      </c>
      <c r="R3020" t="s">
        <v>6</v>
      </c>
      <c r="S3020" t="s">
        <v>6</v>
      </c>
      <c r="T3020" t="s">
        <v>350</v>
      </c>
      <c r="U3020" t="s">
        <v>3031</v>
      </c>
      <c r="V3020" t="s">
        <v>3680</v>
      </c>
      <c r="W3020" t="s">
        <v>1945</v>
      </c>
      <c r="X3020" t="s">
        <v>351</v>
      </c>
      <c r="Y3020" t="s">
        <v>320</v>
      </c>
      <c r="Z3020" t="s">
        <v>3681</v>
      </c>
      <c r="AA3020" t="s">
        <v>3681</v>
      </c>
      <c r="AB3020" t="s">
        <v>3682</v>
      </c>
      <c r="AC3020" t="s">
        <v>2526</v>
      </c>
    </row>
    <row r="3021" spans="1:29" x14ac:dyDescent="0.25">
      <c r="A3021" t="s">
        <v>343</v>
      </c>
      <c r="B3021">
        <v>293</v>
      </c>
      <c r="C3021" t="s">
        <v>85</v>
      </c>
      <c r="D3021">
        <v>2000</v>
      </c>
      <c r="E3021" t="s">
        <v>3732</v>
      </c>
      <c r="I3021">
        <v>32.412520999999998</v>
      </c>
      <c r="L3021">
        <v>48.722788000000001</v>
      </c>
      <c r="M3021">
        <v>48.304296000000001</v>
      </c>
      <c r="N3021">
        <v>48.304296000000001</v>
      </c>
      <c r="P3021">
        <v>175.86199999999999</v>
      </c>
      <c r="Q3021" t="s">
        <v>6</v>
      </c>
      <c r="R3021" t="s">
        <v>6</v>
      </c>
      <c r="S3021" t="s">
        <v>6</v>
      </c>
      <c r="T3021" t="s">
        <v>350</v>
      </c>
      <c r="U3021" t="s">
        <v>3031</v>
      </c>
      <c r="V3021" t="s">
        <v>3680</v>
      </c>
      <c r="W3021" t="s">
        <v>1945</v>
      </c>
      <c r="X3021" t="s">
        <v>351</v>
      </c>
      <c r="Y3021" t="s">
        <v>320</v>
      </c>
      <c r="Z3021" t="s">
        <v>3681</v>
      </c>
      <c r="AA3021" t="s">
        <v>3681</v>
      </c>
      <c r="AB3021" t="s">
        <v>3682</v>
      </c>
      <c r="AC3021" t="s">
        <v>2526</v>
      </c>
    </row>
    <row r="3022" spans="1:29" x14ac:dyDescent="0.25">
      <c r="A3022" t="s">
        <v>343</v>
      </c>
      <c r="B3022">
        <v>293</v>
      </c>
      <c r="C3022" t="s">
        <v>85</v>
      </c>
      <c r="D3022">
        <v>2001</v>
      </c>
      <c r="E3022" t="s">
        <v>3733</v>
      </c>
      <c r="I3022">
        <v>29.323312000000001</v>
      </c>
      <c r="J3022">
        <v>4.3765844999999999</v>
      </c>
      <c r="K3022">
        <v>24.946728</v>
      </c>
      <c r="L3022">
        <v>47.629814000000003</v>
      </c>
      <c r="M3022">
        <v>47.440949000000003</v>
      </c>
      <c r="N3022">
        <v>47.440949000000003</v>
      </c>
      <c r="P3022">
        <v>178.97499999999999</v>
      </c>
      <c r="Q3022" t="s">
        <v>6</v>
      </c>
      <c r="R3022" t="s">
        <v>6</v>
      </c>
      <c r="S3022" t="s">
        <v>6</v>
      </c>
      <c r="T3022" t="s">
        <v>350</v>
      </c>
      <c r="U3022" t="s">
        <v>3031</v>
      </c>
      <c r="V3022" t="s">
        <v>3680</v>
      </c>
      <c r="W3022" t="s">
        <v>1945</v>
      </c>
      <c r="X3022" t="s">
        <v>351</v>
      </c>
      <c r="Y3022" t="s">
        <v>320</v>
      </c>
      <c r="Z3022" t="s">
        <v>3681</v>
      </c>
      <c r="AA3022" t="s">
        <v>3681</v>
      </c>
      <c r="AB3022" t="s">
        <v>3682</v>
      </c>
      <c r="AC3022" t="s">
        <v>2526</v>
      </c>
    </row>
    <row r="3023" spans="1:29" x14ac:dyDescent="0.25">
      <c r="A3023" t="s">
        <v>343</v>
      </c>
      <c r="B3023">
        <v>293</v>
      </c>
      <c r="C3023" t="s">
        <v>85</v>
      </c>
      <c r="D3023">
        <v>2002</v>
      </c>
      <c r="E3023" t="s">
        <v>3734</v>
      </c>
      <c r="I3023">
        <v>26.663596999999999</v>
      </c>
      <c r="J3023">
        <v>4.7004828999999999</v>
      </c>
      <c r="K3023">
        <v>21.963114000000001</v>
      </c>
      <c r="L3023">
        <v>49.068250999999997</v>
      </c>
      <c r="M3023">
        <v>48.812989999999999</v>
      </c>
      <c r="N3023">
        <v>48.812989999999999</v>
      </c>
      <c r="O3023">
        <v>43.397877000000001</v>
      </c>
      <c r="P3023">
        <v>189.74199999999999</v>
      </c>
      <c r="Q3023" t="s">
        <v>6</v>
      </c>
      <c r="R3023" t="s">
        <v>6</v>
      </c>
      <c r="S3023" t="s">
        <v>6</v>
      </c>
      <c r="T3023" t="s">
        <v>350</v>
      </c>
      <c r="U3023" t="s">
        <v>3031</v>
      </c>
      <c r="V3023" t="s">
        <v>3680</v>
      </c>
      <c r="W3023" t="s">
        <v>1945</v>
      </c>
      <c r="X3023" t="s">
        <v>351</v>
      </c>
      <c r="Y3023" t="s">
        <v>320</v>
      </c>
      <c r="Z3023" t="s">
        <v>3681</v>
      </c>
      <c r="AA3023" t="s">
        <v>3681</v>
      </c>
      <c r="AB3023" t="s">
        <v>3682</v>
      </c>
      <c r="AC3023" t="s">
        <v>2526</v>
      </c>
    </row>
    <row r="3024" spans="1:29" x14ac:dyDescent="0.25">
      <c r="A3024" t="s">
        <v>343</v>
      </c>
      <c r="B3024">
        <v>293</v>
      </c>
      <c r="C3024" t="s">
        <v>85</v>
      </c>
      <c r="D3024">
        <v>2003</v>
      </c>
      <c r="E3024" t="s">
        <v>3735</v>
      </c>
      <c r="I3024">
        <v>22.870526999999999</v>
      </c>
      <c r="J3024">
        <v>5.1616986000000002</v>
      </c>
      <c r="K3024">
        <v>17.708829000000001</v>
      </c>
      <c r="L3024">
        <v>49.160854999999998</v>
      </c>
      <c r="M3024">
        <v>48.845230000000001</v>
      </c>
      <c r="N3024">
        <v>48.845230000000001</v>
      </c>
      <c r="O3024">
        <v>43.579455000000003</v>
      </c>
      <c r="P3024">
        <v>203.61199999999999</v>
      </c>
      <c r="Q3024" t="s">
        <v>6</v>
      </c>
      <c r="R3024" t="s">
        <v>6</v>
      </c>
      <c r="S3024" t="s">
        <v>6</v>
      </c>
      <c r="T3024" t="s">
        <v>350</v>
      </c>
      <c r="U3024" t="s">
        <v>3031</v>
      </c>
      <c r="V3024" t="s">
        <v>3680</v>
      </c>
      <c r="W3024" t="s">
        <v>1945</v>
      </c>
      <c r="X3024" t="s">
        <v>351</v>
      </c>
      <c r="Y3024" t="s">
        <v>320</v>
      </c>
      <c r="Z3024" t="s">
        <v>3681</v>
      </c>
      <c r="AA3024" t="s">
        <v>3681</v>
      </c>
      <c r="AB3024" t="s">
        <v>3682</v>
      </c>
      <c r="AC3024" t="s">
        <v>2526</v>
      </c>
    </row>
    <row r="3025" spans="1:29" x14ac:dyDescent="0.25">
      <c r="A3025" t="s">
        <v>343</v>
      </c>
      <c r="B3025">
        <v>293</v>
      </c>
      <c r="C3025" t="s">
        <v>85</v>
      </c>
      <c r="D3025">
        <v>2004</v>
      </c>
      <c r="E3025" t="s">
        <v>3736</v>
      </c>
      <c r="I3025">
        <v>21.354707000000001</v>
      </c>
      <c r="J3025">
        <v>5.5190522</v>
      </c>
      <c r="K3025">
        <v>15.835654999999999</v>
      </c>
      <c r="L3025">
        <v>44.923524</v>
      </c>
      <c r="M3025">
        <v>44.685549999999999</v>
      </c>
      <c r="N3025">
        <v>44.685549999999999</v>
      </c>
      <c r="O3025">
        <v>39.833489999999998</v>
      </c>
      <c r="P3025">
        <v>225.69200000000001</v>
      </c>
      <c r="Q3025" t="s">
        <v>6</v>
      </c>
      <c r="R3025" t="s">
        <v>6</v>
      </c>
      <c r="S3025" t="s">
        <v>6</v>
      </c>
      <c r="T3025" t="s">
        <v>350</v>
      </c>
      <c r="U3025" t="s">
        <v>3031</v>
      </c>
      <c r="V3025" t="s">
        <v>3680</v>
      </c>
      <c r="W3025" t="s">
        <v>1945</v>
      </c>
      <c r="X3025" t="s">
        <v>351</v>
      </c>
      <c r="Y3025" t="s">
        <v>320</v>
      </c>
      <c r="Z3025" t="s">
        <v>3681</v>
      </c>
      <c r="AA3025" t="s">
        <v>3681</v>
      </c>
      <c r="AB3025" t="s">
        <v>3682</v>
      </c>
      <c r="AC3025" t="s">
        <v>2526</v>
      </c>
    </row>
    <row r="3026" spans="1:29" x14ac:dyDescent="0.25">
      <c r="A3026" t="s">
        <v>343</v>
      </c>
      <c r="B3026">
        <v>293</v>
      </c>
      <c r="C3026" t="s">
        <v>85</v>
      </c>
      <c r="D3026">
        <v>2005</v>
      </c>
      <c r="E3026" t="s">
        <v>3737</v>
      </c>
      <c r="I3026">
        <v>20.946303</v>
      </c>
      <c r="J3026">
        <v>6.3650909999999996</v>
      </c>
      <c r="K3026">
        <v>14.581212000000001</v>
      </c>
      <c r="L3026">
        <v>42.075282999999999</v>
      </c>
      <c r="M3026">
        <v>41.848239</v>
      </c>
      <c r="N3026">
        <v>41.848239</v>
      </c>
      <c r="O3026">
        <v>37.226906999999997</v>
      </c>
      <c r="P3026">
        <v>244.65100000000001</v>
      </c>
      <c r="Q3026" t="s">
        <v>6</v>
      </c>
      <c r="R3026" t="s">
        <v>6</v>
      </c>
      <c r="S3026" t="s">
        <v>6</v>
      </c>
      <c r="T3026" t="s">
        <v>350</v>
      </c>
      <c r="U3026" t="s">
        <v>3031</v>
      </c>
      <c r="V3026" t="s">
        <v>3680</v>
      </c>
      <c r="W3026" t="s">
        <v>1945</v>
      </c>
      <c r="X3026" t="s">
        <v>351</v>
      </c>
      <c r="Y3026" t="s">
        <v>320</v>
      </c>
      <c r="Z3026" t="s">
        <v>3681</v>
      </c>
      <c r="AA3026" t="s">
        <v>3681</v>
      </c>
      <c r="AB3026" t="s">
        <v>3682</v>
      </c>
      <c r="AC3026" t="s">
        <v>2526</v>
      </c>
    </row>
    <row r="3027" spans="1:29" x14ac:dyDescent="0.25">
      <c r="A3027" t="s">
        <v>343</v>
      </c>
      <c r="B3027">
        <v>293</v>
      </c>
      <c r="C3027" t="s">
        <v>85</v>
      </c>
      <c r="D3027">
        <v>2006</v>
      </c>
      <c r="E3027" t="s">
        <v>3738</v>
      </c>
      <c r="I3027">
        <v>20.769456999999999</v>
      </c>
      <c r="J3027">
        <v>6.8027958999999996</v>
      </c>
      <c r="K3027">
        <v>13.966661</v>
      </c>
      <c r="L3027">
        <v>34.083415000000002</v>
      </c>
      <c r="M3027">
        <v>33.81814</v>
      </c>
      <c r="N3027">
        <v>33.81814</v>
      </c>
      <c r="O3027">
        <v>29.917154</v>
      </c>
      <c r="P3027">
        <v>286.31400000000002</v>
      </c>
      <c r="Q3027" t="s">
        <v>6</v>
      </c>
      <c r="R3027" t="s">
        <v>6</v>
      </c>
      <c r="S3027" t="s">
        <v>6</v>
      </c>
      <c r="T3027" t="s">
        <v>350</v>
      </c>
      <c r="U3027" t="s">
        <v>3031</v>
      </c>
      <c r="V3027" t="s">
        <v>3680</v>
      </c>
      <c r="W3027" t="s">
        <v>1945</v>
      </c>
      <c r="X3027" t="s">
        <v>351</v>
      </c>
      <c r="Y3027" t="s">
        <v>320</v>
      </c>
      <c r="Z3027" t="s">
        <v>3681</v>
      </c>
      <c r="AA3027" t="s">
        <v>3681</v>
      </c>
      <c r="AB3027" t="s">
        <v>3682</v>
      </c>
      <c r="AC3027" t="s">
        <v>2526</v>
      </c>
    </row>
    <row r="3028" spans="1:29" x14ac:dyDescent="0.25">
      <c r="A3028" t="s">
        <v>343</v>
      </c>
      <c r="B3028">
        <v>293</v>
      </c>
      <c r="C3028" t="s">
        <v>85</v>
      </c>
      <c r="D3028">
        <v>2007</v>
      </c>
      <c r="E3028" t="s">
        <v>3739</v>
      </c>
      <c r="I3028">
        <v>25.817909</v>
      </c>
      <c r="J3028">
        <v>7.8546773999999999</v>
      </c>
      <c r="K3028">
        <v>17.963231</v>
      </c>
      <c r="L3028">
        <v>29.927671</v>
      </c>
      <c r="M3028">
        <v>29.574985999999999</v>
      </c>
      <c r="N3028">
        <v>29.574985999999999</v>
      </c>
      <c r="O3028">
        <v>25.780045000000001</v>
      </c>
      <c r="P3028">
        <v>319.69299999999998</v>
      </c>
      <c r="Q3028" t="s">
        <v>6</v>
      </c>
      <c r="R3028" t="s">
        <v>6</v>
      </c>
      <c r="S3028" t="s">
        <v>6</v>
      </c>
      <c r="T3028" t="s">
        <v>350</v>
      </c>
      <c r="U3028" t="s">
        <v>3031</v>
      </c>
      <c r="V3028" t="s">
        <v>3680</v>
      </c>
      <c r="W3028" t="s">
        <v>1945</v>
      </c>
      <c r="X3028" t="s">
        <v>351</v>
      </c>
      <c r="Y3028" t="s">
        <v>320</v>
      </c>
      <c r="Z3028" t="s">
        <v>3681</v>
      </c>
      <c r="AA3028" t="s">
        <v>3681</v>
      </c>
      <c r="AB3028" t="s">
        <v>3682</v>
      </c>
      <c r="AC3028" t="s">
        <v>2526</v>
      </c>
    </row>
    <row r="3029" spans="1:29" x14ac:dyDescent="0.25">
      <c r="A3029" t="s">
        <v>343</v>
      </c>
      <c r="B3029">
        <v>293</v>
      </c>
      <c r="C3029" t="s">
        <v>85</v>
      </c>
      <c r="D3029">
        <v>2008</v>
      </c>
      <c r="E3029" t="s">
        <v>3740</v>
      </c>
      <c r="I3029">
        <v>29.795788000000002</v>
      </c>
      <c r="J3029">
        <v>9.0317927999999998</v>
      </c>
      <c r="K3029">
        <v>20.763995000000001</v>
      </c>
      <c r="L3029">
        <v>27.056227</v>
      </c>
      <c r="M3029">
        <v>26.416772000000002</v>
      </c>
      <c r="N3029">
        <v>26.416772000000002</v>
      </c>
      <c r="O3029">
        <v>23.083641</v>
      </c>
      <c r="P3029">
        <v>356.13099999999997</v>
      </c>
      <c r="Q3029" t="s">
        <v>6</v>
      </c>
      <c r="R3029" t="s">
        <v>6</v>
      </c>
      <c r="S3029" t="s">
        <v>6</v>
      </c>
      <c r="T3029" t="s">
        <v>350</v>
      </c>
      <c r="U3029" t="s">
        <v>3031</v>
      </c>
      <c r="V3029" t="s">
        <v>3680</v>
      </c>
      <c r="W3029" t="s">
        <v>1945</v>
      </c>
      <c r="X3029" t="s">
        <v>351</v>
      </c>
      <c r="Y3029" t="s">
        <v>320</v>
      </c>
      <c r="Z3029" t="s">
        <v>3681</v>
      </c>
      <c r="AA3029" t="s">
        <v>3681</v>
      </c>
      <c r="AB3029" t="s">
        <v>3682</v>
      </c>
      <c r="AC3029" t="s">
        <v>2526</v>
      </c>
    </row>
    <row r="3030" spans="1:29" x14ac:dyDescent="0.25">
      <c r="A3030" t="s">
        <v>343</v>
      </c>
      <c r="B3030">
        <v>293</v>
      </c>
      <c r="C3030" t="s">
        <v>85</v>
      </c>
      <c r="D3030">
        <v>2009</v>
      </c>
      <c r="E3030" t="s">
        <v>3741</v>
      </c>
      <c r="I3030">
        <v>30.060884999999999</v>
      </c>
      <c r="J3030">
        <v>9.7566856000000008</v>
      </c>
      <c r="K3030">
        <v>20.304200000000002</v>
      </c>
      <c r="L3030">
        <v>27.285943</v>
      </c>
      <c r="M3030">
        <v>26.735564</v>
      </c>
      <c r="N3030">
        <v>26.735572000000001</v>
      </c>
      <c r="O3030">
        <v>22.778063</v>
      </c>
      <c r="P3030">
        <v>365.85199999999998</v>
      </c>
      <c r="Q3030" t="s">
        <v>6</v>
      </c>
      <c r="R3030" t="s">
        <v>6</v>
      </c>
      <c r="S3030" t="s">
        <v>6</v>
      </c>
      <c r="T3030" t="s">
        <v>350</v>
      </c>
      <c r="U3030" t="s">
        <v>3031</v>
      </c>
      <c r="V3030" t="s">
        <v>3680</v>
      </c>
      <c r="W3030" t="s">
        <v>1945</v>
      </c>
      <c r="X3030" t="s">
        <v>351</v>
      </c>
      <c r="Y3030" t="s">
        <v>320</v>
      </c>
      <c r="Z3030" t="s">
        <v>3681</v>
      </c>
      <c r="AA3030" t="s">
        <v>3681</v>
      </c>
      <c r="AB3030" t="s">
        <v>3682</v>
      </c>
      <c r="AC3030" t="s">
        <v>2526</v>
      </c>
    </row>
    <row r="3031" spans="1:29" x14ac:dyDescent="0.25">
      <c r="A3031" t="s">
        <v>343</v>
      </c>
      <c r="B3031">
        <v>293</v>
      </c>
      <c r="C3031" t="s">
        <v>85</v>
      </c>
      <c r="D3031">
        <v>2010</v>
      </c>
      <c r="E3031" t="s">
        <v>3742</v>
      </c>
      <c r="I3031">
        <v>30.255573999999999</v>
      </c>
      <c r="J3031">
        <v>10.67557</v>
      </c>
      <c r="K3031">
        <v>19.580005</v>
      </c>
      <c r="L3031">
        <v>24.472080999999999</v>
      </c>
      <c r="M3031">
        <v>23.805043000000001</v>
      </c>
      <c r="N3031">
        <v>23.584582000000001</v>
      </c>
      <c r="O3031">
        <v>20.668969000000001</v>
      </c>
      <c r="P3031">
        <v>420.73700000000002</v>
      </c>
      <c r="Q3031" t="s">
        <v>6</v>
      </c>
      <c r="R3031" t="s">
        <v>6</v>
      </c>
      <c r="S3031" t="s">
        <v>6</v>
      </c>
      <c r="T3031" t="s">
        <v>350</v>
      </c>
      <c r="U3031" t="s">
        <v>3031</v>
      </c>
      <c r="V3031" t="s">
        <v>3680</v>
      </c>
      <c r="W3031" t="s">
        <v>1945</v>
      </c>
      <c r="X3031" t="s">
        <v>351</v>
      </c>
      <c r="Y3031" t="s">
        <v>320</v>
      </c>
      <c r="Z3031" t="s">
        <v>3681</v>
      </c>
      <c r="AA3031" t="s">
        <v>3681</v>
      </c>
      <c r="AB3031" t="s">
        <v>3682</v>
      </c>
      <c r="AC3031" t="s">
        <v>2526</v>
      </c>
    </row>
    <row r="3032" spans="1:29" x14ac:dyDescent="0.25">
      <c r="A3032" t="s">
        <v>343</v>
      </c>
      <c r="B3032">
        <v>293</v>
      </c>
      <c r="C3032" t="s">
        <v>85</v>
      </c>
      <c r="D3032">
        <v>2011</v>
      </c>
      <c r="E3032" t="s">
        <v>3743</v>
      </c>
      <c r="I3032">
        <v>33.151859000000002</v>
      </c>
      <c r="J3032">
        <v>11.721073000000001</v>
      </c>
      <c r="K3032">
        <v>21.430786000000001</v>
      </c>
      <c r="L3032">
        <v>22.301714</v>
      </c>
      <c r="M3032">
        <v>21.603831</v>
      </c>
      <c r="N3032">
        <v>21.412234000000002</v>
      </c>
      <c r="O3032">
        <v>18.360326000000001</v>
      </c>
      <c r="P3032">
        <v>470.923</v>
      </c>
      <c r="Q3032" t="s">
        <v>6</v>
      </c>
      <c r="R3032" t="s">
        <v>6</v>
      </c>
      <c r="S3032" t="s">
        <v>6</v>
      </c>
      <c r="T3032" t="s">
        <v>350</v>
      </c>
      <c r="U3032" t="s">
        <v>3031</v>
      </c>
      <c r="V3032" t="s">
        <v>3680</v>
      </c>
      <c r="W3032" t="s">
        <v>1945</v>
      </c>
      <c r="X3032" t="s">
        <v>351</v>
      </c>
      <c r="Y3032" t="s">
        <v>320</v>
      </c>
      <c r="Z3032" t="s">
        <v>3681</v>
      </c>
      <c r="AA3032" t="s">
        <v>3681</v>
      </c>
      <c r="AB3032" t="s">
        <v>3682</v>
      </c>
      <c r="AC3032" t="s">
        <v>2526</v>
      </c>
    </row>
    <row r="3033" spans="1:29" x14ac:dyDescent="0.25">
      <c r="A3033" t="s">
        <v>343</v>
      </c>
      <c r="B3033">
        <v>293</v>
      </c>
      <c r="C3033" t="s">
        <v>85</v>
      </c>
      <c r="D3033">
        <v>2012</v>
      </c>
      <c r="E3033" t="s">
        <v>3744</v>
      </c>
      <c r="I3033">
        <v>34.621085000000001</v>
      </c>
      <c r="J3033">
        <v>12.948945</v>
      </c>
      <c r="K3033">
        <v>21.672139999999999</v>
      </c>
      <c r="L3033">
        <v>20.935943000000002</v>
      </c>
      <c r="M3033">
        <v>19.898084000000001</v>
      </c>
      <c r="N3033">
        <v>19.770720000000001</v>
      </c>
      <c r="O3033">
        <v>16.873429000000002</v>
      </c>
      <c r="P3033">
        <v>508.71699999999998</v>
      </c>
      <c r="Q3033" t="s">
        <v>6</v>
      </c>
      <c r="R3033" t="s">
        <v>6</v>
      </c>
      <c r="S3033" t="s">
        <v>6</v>
      </c>
      <c r="T3033" t="s">
        <v>350</v>
      </c>
      <c r="U3033" t="s">
        <v>3031</v>
      </c>
      <c r="V3033" t="s">
        <v>3680</v>
      </c>
      <c r="W3033" t="s">
        <v>1945</v>
      </c>
      <c r="X3033" t="s">
        <v>351</v>
      </c>
      <c r="Y3033" t="s">
        <v>320</v>
      </c>
      <c r="Z3033" t="s">
        <v>3681</v>
      </c>
      <c r="AA3033" t="s">
        <v>3681</v>
      </c>
      <c r="AB3033" t="s">
        <v>3682</v>
      </c>
      <c r="AC3033" t="s">
        <v>2526</v>
      </c>
    </row>
    <row r="3034" spans="1:29" x14ac:dyDescent="0.25">
      <c r="A3034" t="s">
        <v>343</v>
      </c>
      <c r="B3034">
        <v>293</v>
      </c>
      <c r="C3034" t="s">
        <v>85</v>
      </c>
      <c r="D3034">
        <v>2013</v>
      </c>
      <c r="E3034" t="s">
        <v>3745</v>
      </c>
      <c r="I3034">
        <v>38.094484000000001</v>
      </c>
      <c r="J3034">
        <v>13.614623999999999</v>
      </c>
      <c r="K3034">
        <v>24.479859999999999</v>
      </c>
      <c r="L3034">
        <v>20.527846</v>
      </c>
      <c r="M3034">
        <v>19.242380000000001</v>
      </c>
      <c r="N3034">
        <v>18.928180999999999</v>
      </c>
      <c r="O3034">
        <v>16.138795999999999</v>
      </c>
      <c r="P3034">
        <v>546.125</v>
      </c>
      <c r="Q3034" t="s">
        <v>6</v>
      </c>
      <c r="R3034" t="s">
        <v>6</v>
      </c>
      <c r="S3034" t="s">
        <v>6</v>
      </c>
      <c r="T3034" t="s">
        <v>350</v>
      </c>
      <c r="U3034" t="s">
        <v>3031</v>
      </c>
      <c r="V3034" t="s">
        <v>3680</v>
      </c>
      <c r="W3034" t="s">
        <v>1945</v>
      </c>
      <c r="X3034" t="s">
        <v>351</v>
      </c>
      <c r="Y3034" t="s">
        <v>320</v>
      </c>
      <c r="Z3034" t="s">
        <v>3681</v>
      </c>
      <c r="AA3034" t="s">
        <v>3681</v>
      </c>
      <c r="AB3034" t="s">
        <v>3682</v>
      </c>
      <c r="AC3034" t="s">
        <v>2526</v>
      </c>
    </row>
    <row r="3035" spans="1:29" x14ac:dyDescent="0.25">
      <c r="A3035" t="s">
        <v>343</v>
      </c>
      <c r="B3035">
        <v>293</v>
      </c>
      <c r="C3035" t="s">
        <v>85</v>
      </c>
      <c r="D3035">
        <v>2014</v>
      </c>
      <c r="E3035" t="s">
        <v>3746</v>
      </c>
      <c r="I3035">
        <v>43.307501000000002</v>
      </c>
      <c r="J3035">
        <v>14.422105</v>
      </c>
      <c r="K3035">
        <v>28.885396</v>
      </c>
      <c r="L3035">
        <v>21.737103000000001</v>
      </c>
      <c r="M3035">
        <v>19.925433999999999</v>
      </c>
      <c r="N3035">
        <v>19.351196999999999</v>
      </c>
      <c r="O3035">
        <v>17.057606</v>
      </c>
      <c r="P3035">
        <v>574.30100000000004</v>
      </c>
      <c r="Q3035" t="s">
        <v>6</v>
      </c>
      <c r="R3035" t="s">
        <v>6</v>
      </c>
      <c r="S3035" t="s">
        <v>6</v>
      </c>
      <c r="T3035" t="s">
        <v>350</v>
      </c>
      <c r="U3035" t="s">
        <v>3031</v>
      </c>
      <c r="V3035" t="s">
        <v>3680</v>
      </c>
      <c r="W3035" t="s">
        <v>1945</v>
      </c>
      <c r="X3035" t="s">
        <v>351</v>
      </c>
      <c r="Y3035" t="s">
        <v>320</v>
      </c>
      <c r="Z3035" t="s">
        <v>3681</v>
      </c>
      <c r="AA3035" t="s">
        <v>3681</v>
      </c>
      <c r="AB3035" t="s">
        <v>3682</v>
      </c>
      <c r="AC3035" t="s">
        <v>2526</v>
      </c>
    </row>
    <row r="3036" spans="1:29" x14ac:dyDescent="0.25">
      <c r="A3036" t="s">
        <v>343</v>
      </c>
      <c r="B3036">
        <v>293</v>
      </c>
      <c r="C3036" t="s">
        <v>85</v>
      </c>
      <c r="D3036">
        <v>2015</v>
      </c>
      <c r="E3036" t="s">
        <v>3747</v>
      </c>
      <c r="I3036">
        <v>49.458877000000001</v>
      </c>
      <c r="J3036">
        <v>15.133286</v>
      </c>
      <c r="K3036">
        <v>34.325591000000003</v>
      </c>
      <c r="L3036">
        <v>25.618857999999999</v>
      </c>
      <c r="M3036">
        <v>23.342531000000001</v>
      </c>
      <c r="N3036">
        <v>22.656441000000001</v>
      </c>
      <c r="O3036">
        <v>20.174641000000001</v>
      </c>
      <c r="P3036">
        <v>609.36400000000003</v>
      </c>
      <c r="Q3036" t="s">
        <v>6</v>
      </c>
      <c r="R3036" t="s">
        <v>6</v>
      </c>
      <c r="S3036" t="s">
        <v>6</v>
      </c>
      <c r="T3036" t="s">
        <v>350</v>
      </c>
      <c r="U3036" t="s">
        <v>3031</v>
      </c>
      <c r="V3036" t="s">
        <v>3680</v>
      </c>
      <c r="W3036" t="s">
        <v>1945</v>
      </c>
      <c r="X3036" t="s">
        <v>351</v>
      </c>
      <c r="Y3036" t="s">
        <v>320</v>
      </c>
      <c r="Z3036" t="s">
        <v>3681</v>
      </c>
      <c r="AA3036" t="s">
        <v>3681</v>
      </c>
      <c r="AB3036" t="s">
        <v>3682</v>
      </c>
      <c r="AC3036" t="s">
        <v>2526</v>
      </c>
    </row>
    <row r="3037" spans="1:29" x14ac:dyDescent="0.25">
      <c r="A3037" t="s">
        <v>343</v>
      </c>
      <c r="B3037">
        <v>293</v>
      </c>
      <c r="C3037" t="s">
        <v>85</v>
      </c>
      <c r="D3037">
        <v>2016</v>
      </c>
      <c r="E3037" t="s">
        <v>3748</v>
      </c>
      <c r="I3037">
        <v>51.273471999999998</v>
      </c>
      <c r="J3037">
        <v>15.049557999999999</v>
      </c>
      <c r="K3037">
        <v>36.223914000000001</v>
      </c>
      <c r="L3037">
        <v>25.916153000000001</v>
      </c>
      <c r="M3037">
        <v>23.875377</v>
      </c>
      <c r="N3037">
        <v>23.179433</v>
      </c>
      <c r="O3037">
        <v>21.181466</v>
      </c>
      <c r="P3037">
        <v>656.16800000000001</v>
      </c>
      <c r="Q3037" t="s">
        <v>6</v>
      </c>
      <c r="R3037" t="s">
        <v>6</v>
      </c>
      <c r="S3037" t="s">
        <v>6</v>
      </c>
      <c r="T3037" t="s">
        <v>350</v>
      </c>
      <c r="U3037" t="s">
        <v>3031</v>
      </c>
      <c r="V3037" t="s">
        <v>3680</v>
      </c>
      <c r="W3037" t="s">
        <v>1945</v>
      </c>
      <c r="X3037" t="s">
        <v>351</v>
      </c>
      <c r="Y3037" t="s">
        <v>320</v>
      </c>
      <c r="Z3037" t="s">
        <v>3681</v>
      </c>
      <c r="AA3037" t="s">
        <v>3681</v>
      </c>
      <c r="AB3037" t="s">
        <v>3682</v>
      </c>
      <c r="AC3037" t="s">
        <v>2526</v>
      </c>
    </row>
    <row r="3038" spans="1:29" x14ac:dyDescent="0.25">
      <c r="A3038" t="s">
        <v>343</v>
      </c>
      <c r="B3038">
        <v>293</v>
      </c>
      <c r="C3038" t="s">
        <v>85</v>
      </c>
      <c r="D3038">
        <v>2017</v>
      </c>
      <c r="E3038" t="s">
        <v>3749</v>
      </c>
      <c r="J3038">
        <v>15.360167000000001</v>
      </c>
      <c r="M3038">
        <v>24.909286999999999</v>
      </c>
      <c r="N3038">
        <v>23.424572000000001</v>
      </c>
      <c r="O3038">
        <v>21.373009</v>
      </c>
      <c r="P3038">
        <v>698.43700000000001</v>
      </c>
      <c r="Q3038" t="s">
        <v>6</v>
      </c>
      <c r="R3038" t="s">
        <v>6</v>
      </c>
      <c r="S3038" t="s">
        <v>6</v>
      </c>
      <c r="T3038" t="s">
        <v>350</v>
      </c>
      <c r="U3038" t="s">
        <v>3031</v>
      </c>
      <c r="V3038" t="s">
        <v>3680</v>
      </c>
      <c r="W3038" t="s">
        <v>1945</v>
      </c>
      <c r="X3038" t="s">
        <v>351</v>
      </c>
      <c r="Y3038" t="s">
        <v>320</v>
      </c>
      <c r="Z3038" t="s">
        <v>3681</v>
      </c>
      <c r="AA3038" t="s">
        <v>3681</v>
      </c>
      <c r="AB3038" t="s">
        <v>3682</v>
      </c>
      <c r="AC3038" t="s">
        <v>2526</v>
      </c>
    </row>
    <row r="3039" spans="1:29" x14ac:dyDescent="0.25">
      <c r="A3039" t="s">
        <v>343</v>
      </c>
      <c r="B3039">
        <v>293</v>
      </c>
      <c r="C3039" t="s">
        <v>85</v>
      </c>
      <c r="D3039">
        <v>2018</v>
      </c>
      <c r="E3039" t="s">
        <v>3750</v>
      </c>
      <c r="J3039">
        <v>16.136797999999999</v>
      </c>
      <c r="M3039">
        <v>25.747821999999999</v>
      </c>
      <c r="N3039">
        <v>23.698353000000001</v>
      </c>
      <c r="O3039">
        <v>22.038698</v>
      </c>
      <c r="P3039">
        <v>740.80600000000004</v>
      </c>
      <c r="Q3039" t="s">
        <v>6</v>
      </c>
      <c r="R3039" t="s">
        <v>6</v>
      </c>
      <c r="S3039" t="s">
        <v>6</v>
      </c>
      <c r="T3039" t="s">
        <v>350</v>
      </c>
      <c r="U3039" t="s">
        <v>3031</v>
      </c>
      <c r="V3039" t="s">
        <v>3680</v>
      </c>
      <c r="W3039" t="s">
        <v>1945</v>
      </c>
      <c r="X3039" t="s">
        <v>351</v>
      </c>
      <c r="Y3039" t="s">
        <v>320</v>
      </c>
      <c r="Z3039" t="s">
        <v>3681</v>
      </c>
      <c r="AA3039" t="s">
        <v>3681</v>
      </c>
      <c r="AB3039" t="s">
        <v>3682</v>
      </c>
      <c r="AC3039" t="s">
        <v>2526</v>
      </c>
    </row>
    <row r="3040" spans="1:29" x14ac:dyDescent="0.25">
      <c r="A3040" t="s">
        <v>343</v>
      </c>
      <c r="B3040">
        <v>298</v>
      </c>
      <c r="C3040" t="s">
        <v>117</v>
      </c>
      <c r="D3040">
        <v>1950</v>
      </c>
      <c r="E3040" t="s">
        <v>3751</v>
      </c>
      <c r="I3040">
        <v>15.637885000000001</v>
      </c>
      <c r="P3040" s="37">
        <v>3.5439999999999999E-6</v>
      </c>
      <c r="Q3040" t="s">
        <v>6</v>
      </c>
      <c r="R3040" t="s">
        <v>6</v>
      </c>
      <c r="S3040" t="s">
        <v>6</v>
      </c>
      <c r="T3040" t="s">
        <v>3105</v>
      </c>
      <c r="U3040" t="s">
        <v>3031</v>
      </c>
      <c r="V3040" t="s">
        <v>3752</v>
      </c>
      <c r="W3040" t="s">
        <v>6</v>
      </c>
      <c r="X3040" t="s">
        <v>6</v>
      </c>
      <c r="Y3040" t="s">
        <v>3753</v>
      </c>
      <c r="Z3040" t="s">
        <v>6</v>
      </c>
      <c r="AA3040" t="s">
        <v>6</v>
      </c>
      <c r="AB3040" t="s">
        <v>3754</v>
      </c>
      <c r="AC3040" t="s">
        <v>2242</v>
      </c>
    </row>
    <row r="3041" spans="1:29" x14ac:dyDescent="0.25">
      <c r="A3041" t="s">
        <v>343</v>
      </c>
      <c r="B3041">
        <v>298</v>
      </c>
      <c r="C3041" t="s">
        <v>117</v>
      </c>
      <c r="D3041">
        <v>1951</v>
      </c>
      <c r="E3041" t="s">
        <v>3755</v>
      </c>
      <c r="I3041">
        <v>16.429397000000002</v>
      </c>
      <c r="P3041" s="37">
        <v>4.3769999999999998E-6</v>
      </c>
      <c r="Q3041" t="s">
        <v>6</v>
      </c>
      <c r="R3041" t="s">
        <v>6</v>
      </c>
      <c r="S3041" t="s">
        <v>6</v>
      </c>
      <c r="T3041" t="s">
        <v>3105</v>
      </c>
      <c r="U3041" t="s">
        <v>3031</v>
      </c>
      <c r="V3041" t="s">
        <v>3752</v>
      </c>
      <c r="W3041" t="s">
        <v>6</v>
      </c>
      <c r="X3041" t="s">
        <v>6</v>
      </c>
      <c r="Y3041" t="s">
        <v>3753</v>
      </c>
      <c r="Z3041" t="s">
        <v>6</v>
      </c>
      <c r="AA3041" t="s">
        <v>6</v>
      </c>
      <c r="AB3041" t="s">
        <v>3754</v>
      </c>
      <c r="AC3041" t="s">
        <v>2242</v>
      </c>
    </row>
    <row r="3042" spans="1:29" x14ac:dyDescent="0.25">
      <c r="A3042" t="s">
        <v>343</v>
      </c>
      <c r="B3042">
        <v>298</v>
      </c>
      <c r="C3042" t="s">
        <v>117</v>
      </c>
      <c r="D3042">
        <v>1952</v>
      </c>
      <c r="E3042" t="s">
        <v>3756</v>
      </c>
      <c r="I3042">
        <v>14.40569</v>
      </c>
      <c r="P3042" s="37">
        <v>5.0690000000000001E-6</v>
      </c>
      <c r="Q3042" t="s">
        <v>6</v>
      </c>
      <c r="R3042" t="s">
        <v>6</v>
      </c>
      <c r="S3042" t="s">
        <v>6</v>
      </c>
      <c r="T3042" t="s">
        <v>3105</v>
      </c>
      <c r="U3042" t="s">
        <v>3031</v>
      </c>
      <c r="V3042" t="s">
        <v>3752</v>
      </c>
      <c r="W3042" t="s">
        <v>6</v>
      </c>
      <c r="X3042" t="s">
        <v>6</v>
      </c>
      <c r="Y3042" t="s">
        <v>3753</v>
      </c>
      <c r="Z3042" t="s">
        <v>6</v>
      </c>
      <c r="AA3042" t="s">
        <v>6</v>
      </c>
      <c r="AB3042" t="s">
        <v>3754</v>
      </c>
      <c r="AC3042" t="s">
        <v>2242</v>
      </c>
    </row>
    <row r="3043" spans="1:29" x14ac:dyDescent="0.25">
      <c r="A3043" t="s">
        <v>343</v>
      </c>
      <c r="B3043">
        <v>298</v>
      </c>
      <c r="C3043" t="s">
        <v>117</v>
      </c>
      <c r="D3043">
        <v>1953</v>
      </c>
      <c r="E3043" t="s">
        <v>3757</v>
      </c>
      <c r="I3043">
        <v>14.947155</v>
      </c>
      <c r="P3043" s="37">
        <v>5.6060000000000002E-6</v>
      </c>
      <c r="Q3043" t="s">
        <v>6</v>
      </c>
      <c r="R3043" t="s">
        <v>6</v>
      </c>
      <c r="S3043" t="s">
        <v>6</v>
      </c>
      <c r="T3043" t="s">
        <v>3105</v>
      </c>
      <c r="U3043" t="s">
        <v>3031</v>
      </c>
      <c r="V3043" t="s">
        <v>3752</v>
      </c>
      <c r="W3043" t="s">
        <v>6</v>
      </c>
      <c r="X3043" t="s">
        <v>6</v>
      </c>
      <c r="Y3043" t="s">
        <v>3753</v>
      </c>
      <c r="Z3043" t="s">
        <v>6</v>
      </c>
      <c r="AA3043" t="s">
        <v>6</v>
      </c>
      <c r="AB3043" t="s">
        <v>3754</v>
      </c>
      <c r="AC3043" t="s">
        <v>2242</v>
      </c>
    </row>
    <row r="3044" spans="1:29" x14ac:dyDescent="0.25">
      <c r="A3044" t="s">
        <v>343</v>
      </c>
      <c r="B3044">
        <v>298</v>
      </c>
      <c r="C3044" t="s">
        <v>117</v>
      </c>
      <c r="D3044">
        <v>1954</v>
      </c>
      <c r="E3044" t="s">
        <v>3758</v>
      </c>
      <c r="I3044">
        <v>15.502266000000001</v>
      </c>
      <c r="P3044" s="37">
        <v>6.7100000000000001E-6</v>
      </c>
      <c r="Q3044" t="s">
        <v>6</v>
      </c>
      <c r="R3044" t="s">
        <v>6</v>
      </c>
      <c r="S3044" t="s">
        <v>6</v>
      </c>
      <c r="T3044" t="s">
        <v>3105</v>
      </c>
      <c r="U3044" t="s">
        <v>3031</v>
      </c>
      <c r="V3044" t="s">
        <v>3752</v>
      </c>
      <c r="W3044" t="s">
        <v>6</v>
      </c>
      <c r="X3044" t="s">
        <v>6</v>
      </c>
      <c r="Y3044" t="s">
        <v>3753</v>
      </c>
      <c r="Z3044" t="s">
        <v>6</v>
      </c>
      <c r="AA3044" t="s">
        <v>6</v>
      </c>
      <c r="AB3044" t="s">
        <v>3754</v>
      </c>
      <c r="AC3044" t="s">
        <v>2242</v>
      </c>
    </row>
    <row r="3045" spans="1:29" x14ac:dyDescent="0.25">
      <c r="A3045" t="s">
        <v>343</v>
      </c>
      <c r="B3045">
        <v>298</v>
      </c>
      <c r="C3045" t="s">
        <v>117</v>
      </c>
      <c r="D3045">
        <v>1955</v>
      </c>
      <c r="E3045" t="s">
        <v>3759</v>
      </c>
      <c r="I3045">
        <v>19.707543000000001</v>
      </c>
      <c r="P3045" s="37">
        <v>5.8250000000000001E-6</v>
      </c>
      <c r="Q3045" t="s">
        <v>6</v>
      </c>
      <c r="R3045" t="s">
        <v>6</v>
      </c>
      <c r="S3045" t="s">
        <v>6</v>
      </c>
      <c r="T3045" t="s">
        <v>3105</v>
      </c>
      <c r="U3045" t="s">
        <v>3031</v>
      </c>
      <c r="V3045" t="s">
        <v>3752</v>
      </c>
      <c r="W3045" t="s">
        <v>6</v>
      </c>
      <c r="X3045" t="s">
        <v>6</v>
      </c>
      <c r="Y3045" t="s">
        <v>3753</v>
      </c>
      <c r="Z3045" t="s">
        <v>6</v>
      </c>
      <c r="AA3045" t="s">
        <v>6</v>
      </c>
      <c r="AB3045" t="s">
        <v>3754</v>
      </c>
      <c r="AC3045" t="s">
        <v>2242</v>
      </c>
    </row>
    <row r="3046" spans="1:29" x14ac:dyDescent="0.25">
      <c r="A3046" t="s">
        <v>343</v>
      </c>
      <c r="B3046">
        <v>298</v>
      </c>
      <c r="C3046" t="s">
        <v>117</v>
      </c>
      <c r="D3046">
        <v>1956</v>
      </c>
      <c r="E3046" t="s">
        <v>3760</v>
      </c>
      <c r="I3046">
        <v>21.439781</v>
      </c>
      <c r="P3046" s="37">
        <v>6.4370000000000004E-6</v>
      </c>
      <c r="Q3046" t="s">
        <v>6</v>
      </c>
      <c r="R3046" t="s">
        <v>6</v>
      </c>
      <c r="S3046" t="s">
        <v>6</v>
      </c>
      <c r="T3046" t="s">
        <v>3105</v>
      </c>
      <c r="U3046" t="s">
        <v>3031</v>
      </c>
      <c r="V3046" t="s">
        <v>3752</v>
      </c>
      <c r="W3046" t="s">
        <v>6</v>
      </c>
      <c r="X3046" t="s">
        <v>6</v>
      </c>
      <c r="Y3046" t="s">
        <v>3753</v>
      </c>
      <c r="Z3046" t="s">
        <v>6</v>
      </c>
      <c r="AA3046" t="s">
        <v>6</v>
      </c>
      <c r="AB3046" t="s">
        <v>3754</v>
      </c>
      <c r="AC3046" t="s">
        <v>2242</v>
      </c>
    </row>
    <row r="3047" spans="1:29" x14ac:dyDescent="0.25">
      <c r="A3047" t="s">
        <v>343</v>
      </c>
      <c r="B3047">
        <v>298</v>
      </c>
      <c r="C3047" t="s">
        <v>117</v>
      </c>
      <c r="D3047">
        <v>1957</v>
      </c>
      <c r="E3047" t="s">
        <v>3761</v>
      </c>
      <c r="I3047">
        <v>18.384226999999999</v>
      </c>
      <c r="P3047" s="37">
        <v>8.6910000000000003E-6</v>
      </c>
      <c r="Q3047" t="s">
        <v>6</v>
      </c>
      <c r="R3047" t="s">
        <v>6</v>
      </c>
      <c r="S3047" t="s">
        <v>6</v>
      </c>
      <c r="T3047" t="s">
        <v>3105</v>
      </c>
      <c r="U3047" t="s">
        <v>3031</v>
      </c>
      <c r="V3047" t="s">
        <v>3752</v>
      </c>
      <c r="W3047" t="s">
        <v>6</v>
      </c>
      <c r="X3047" t="s">
        <v>6</v>
      </c>
      <c r="Y3047" t="s">
        <v>3753</v>
      </c>
      <c r="Z3047" t="s">
        <v>6</v>
      </c>
      <c r="AA3047" t="s">
        <v>6</v>
      </c>
      <c r="AB3047" t="s">
        <v>3754</v>
      </c>
      <c r="AC3047" t="s">
        <v>2242</v>
      </c>
    </row>
    <row r="3048" spans="1:29" x14ac:dyDescent="0.25">
      <c r="A3048" t="s">
        <v>343</v>
      </c>
      <c r="B3048">
        <v>298</v>
      </c>
      <c r="C3048" t="s">
        <v>117</v>
      </c>
      <c r="D3048">
        <v>1958</v>
      </c>
      <c r="E3048" t="s">
        <v>3762</v>
      </c>
      <c r="I3048">
        <v>27.433377</v>
      </c>
      <c r="P3048" s="37">
        <v>7.6000000000000001E-6</v>
      </c>
      <c r="Q3048" t="s">
        <v>6</v>
      </c>
      <c r="R3048" t="s">
        <v>6</v>
      </c>
      <c r="S3048" t="s">
        <v>6</v>
      </c>
      <c r="T3048" t="s">
        <v>3105</v>
      </c>
      <c r="U3048" t="s">
        <v>3031</v>
      </c>
      <c r="V3048" t="s">
        <v>3752</v>
      </c>
      <c r="W3048" t="s">
        <v>6</v>
      </c>
      <c r="X3048" t="s">
        <v>6</v>
      </c>
      <c r="Y3048" t="s">
        <v>3753</v>
      </c>
      <c r="Z3048" t="s">
        <v>6</v>
      </c>
      <c r="AA3048" t="s">
        <v>6</v>
      </c>
      <c r="AB3048" t="s">
        <v>3754</v>
      </c>
      <c r="AC3048" t="s">
        <v>2242</v>
      </c>
    </row>
    <row r="3049" spans="1:29" x14ac:dyDescent="0.25">
      <c r="A3049" t="s">
        <v>343</v>
      </c>
      <c r="B3049">
        <v>298</v>
      </c>
      <c r="C3049" t="s">
        <v>117</v>
      </c>
      <c r="D3049">
        <v>1959</v>
      </c>
      <c r="E3049" t="s">
        <v>3763</v>
      </c>
      <c r="I3049">
        <v>24.206129000000001</v>
      </c>
      <c r="P3049">
        <v>1.1029999999999999E-5</v>
      </c>
      <c r="Q3049" t="s">
        <v>6</v>
      </c>
      <c r="R3049" t="s">
        <v>6</v>
      </c>
      <c r="S3049" t="s">
        <v>6</v>
      </c>
      <c r="T3049" t="s">
        <v>3105</v>
      </c>
      <c r="U3049" t="s">
        <v>3031</v>
      </c>
      <c r="V3049" t="s">
        <v>3752</v>
      </c>
      <c r="W3049" t="s">
        <v>6</v>
      </c>
      <c r="X3049" t="s">
        <v>6</v>
      </c>
      <c r="Y3049" t="s">
        <v>3753</v>
      </c>
      <c r="Z3049" t="s">
        <v>6</v>
      </c>
      <c r="AA3049" t="s">
        <v>6</v>
      </c>
      <c r="AB3049" t="s">
        <v>3754</v>
      </c>
      <c r="AC3049" t="s">
        <v>2242</v>
      </c>
    </row>
    <row r="3050" spans="1:29" x14ac:dyDescent="0.25">
      <c r="A3050" t="s">
        <v>343</v>
      </c>
      <c r="B3050">
        <v>298</v>
      </c>
      <c r="C3050" t="s">
        <v>117</v>
      </c>
      <c r="D3050">
        <v>1960</v>
      </c>
      <c r="E3050" t="s">
        <v>3764</v>
      </c>
      <c r="I3050">
        <v>16.410812</v>
      </c>
      <c r="P3050">
        <v>1.9559999999999999E-5</v>
      </c>
      <c r="Q3050" t="s">
        <v>6</v>
      </c>
      <c r="R3050" t="s">
        <v>6</v>
      </c>
      <c r="S3050" t="s">
        <v>6</v>
      </c>
      <c r="T3050" t="s">
        <v>3105</v>
      </c>
      <c r="U3050" t="s">
        <v>3031</v>
      </c>
      <c r="V3050" t="s">
        <v>3752</v>
      </c>
      <c r="W3050" t="s">
        <v>6</v>
      </c>
      <c r="X3050" t="s">
        <v>6</v>
      </c>
      <c r="Y3050" t="s">
        <v>3753</v>
      </c>
      <c r="Z3050" t="s">
        <v>6</v>
      </c>
      <c r="AA3050" t="s">
        <v>6</v>
      </c>
      <c r="AB3050" t="s">
        <v>3754</v>
      </c>
      <c r="AC3050" t="s">
        <v>2242</v>
      </c>
    </row>
    <row r="3051" spans="1:29" x14ac:dyDescent="0.25">
      <c r="A3051" t="s">
        <v>343</v>
      </c>
      <c r="B3051">
        <v>298</v>
      </c>
      <c r="C3051" t="s">
        <v>117</v>
      </c>
      <c r="D3051">
        <v>1961</v>
      </c>
      <c r="E3051" t="s">
        <v>3765</v>
      </c>
      <c r="I3051">
        <v>15.691658</v>
      </c>
      <c r="P3051">
        <v>2.459E-5</v>
      </c>
      <c r="Q3051" t="s">
        <v>6</v>
      </c>
      <c r="R3051" t="s">
        <v>6</v>
      </c>
      <c r="S3051" t="s">
        <v>6</v>
      </c>
      <c r="T3051" t="s">
        <v>3105</v>
      </c>
      <c r="U3051" t="s">
        <v>3031</v>
      </c>
      <c r="V3051" t="s">
        <v>3752</v>
      </c>
      <c r="W3051" t="s">
        <v>6</v>
      </c>
      <c r="X3051" t="s">
        <v>6</v>
      </c>
      <c r="Y3051" t="s">
        <v>3753</v>
      </c>
      <c r="Z3051" t="s">
        <v>6</v>
      </c>
      <c r="AA3051" t="s">
        <v>6</v>
      </c>
      <c r="AB3051" t="s">
        <v>3754</v>
      </c>
      <c r="AC3051" t="s">
        <v>2242</v>
      </c>
    </row>
    <row r="3052" spans="1:29" x14ac:dyDescent="0.25">
      <c r="A3052" t="s">
        <v>343</v>
      </c>
      <c r="B3052">
        <v>298</v>
      </c>
      <c r="C3052" t="s">
        <v>117</v>
      </c>
      <c r="D3052">
        <v>1962</v>
      </c>
      <c r="E3052" t="s">
        <v>3766</v>
      </c>
      <c r="I3052">
        <v>17.878436000000001</v>
      </c>
      <c r="P3052">
        <v>2.455E-5</v>
      </c>
      <c r="Q3052" t="s">
        <v>6</v>
      </c>
      <c r="R3052" t="s">
        <v>6</v>
      </c>
      <c r="S3052" t="s">
        <v>6</v>
      </c>
      <c r="T3052" t="s">
        <v>3105</v>
      </c>
      <c r="U3052" t="s">
        <v>3031</v>
      </c>
      <c r="V3052" t="s">
        <v>3752</v>
      </c>
      <c r="W3052" t="s">
        <v>6</v>
      </c>
      <c r="X3052" t="s">
        <v>6</v>
      </c>
      <c r="Y3052" t="s">
        <v>3753</v>
      </c>
      <c r="Z3052" t="s">
        <v>6</v>
      </c>
      <c r="AA3052" t="s">
        <v>6</v>
      </c>
      <c r="AB3052" t="s">
        <v>3754</v>
      </c>
      <c r="AC3052" t="s">
        <v>2242</v>
      </c>
    </row>
    <row r="3053" spans="1:29" x14ac:dyDescent="0.25">
      <c r="A3053" t="s">
        <v>343</v>
      </c>
      <c r="B3053">
        <v>298</v>
      </c>
      <c r="C3053" t="s">
        <v>117</v>
      </c>
      <c r="D3053">
        <v>1963</v>
      </c>
      <c r="E3053" t="s">
        <v>3767</v>
      </c>
      <c r="I3053">
        <v>17.662882</v>
      </c>
      <c r="P3053">
        <v>2.8540000000000001E-5</v>
      </c>
      <c r="Q3053" t="s">
        <v>6</v>
      </c>
      <c r="R3053" t="s">
        <v>6</v>
      </c>
      <c r="S3053" t="s">
        <v>6</v>
      </c>
      <c r="T3053" t="s">
        <v>3105</v>
      </c>
      <c r="U3053" t="s">
        <v>3031</v>
      </c>
      <c r="V3053" t="s">
        <v>3752</v>
      </c>
      <c r="W3053" t="s">
        <v>6</v>
      </c>
      <c r="X3053" t="s">
        <v>6</v>
      </c>
      <c r="Y3053" t="s">
        <v>3753</v>
      </c>
      <c r="Z3053" t="s">
        <v>6</v>
      </c>
      <c r="AA3053" t="s">
        <v>6</v>
      </c>
      <c r="AB3053" t="s">
        <v>3754</v>
      </c>
      <c r="AC3053" t="s">
        <v>2242</v>
      </c>
    </row>
    <row r="3054" spans="1:29" x14ac:dyDescent="0.25">
      <c r="A3054" t="s">
        <v>343</v>
      </c>
      <c r="B3054">
        <v>298</v>
      </c>
      <c r="C3054" t="s">
        <v>117</v>
      </c>
      <c r="D3054">
        <v>1964</v>
      </c>
      <c r="E3054" t="s">
        <v>3768</v>
      </c>
      <c r="I3054">
        <v>20.527017000000001</v>
      </c>
      <c r="P3054">
        <v>3.8500000000000001E-5</v>
      </c>
      <c r="Q3054" t="s">
        <v>6</v>
      </c>
      <c r="R3054" t="s">
        <v>6</v>
      </c>
      <c r="S3054" t="s">
        <v>6</v>
      </c>
      <c r="T3054" t="s">
        <v>3105</v>
      </c>
      <c r="U3054" t="s">
        <v>3031</v>
      </c>
      <c r="V3054" t="s">
        <v>3752</v>
      </c>
      <c r="W3054" t="s">
        <v>6</v>
      </c>
      <c r="X3054" t="s">
        <v>6</v>
      </c>
      <c r="Y3054" t="s">
        <v>3753</v>
      </c>
      <c r="Z3054" t="s">
        <v>6</v>
      </c>
      <c r="AA3054" t="s">
        <v>6</v>
      </c>
      <c r="AB3054" t="s">
        <v>3754</v>
      </c>
      <c r="AC3054" t="s">
        <v>2242</v>
      </c>
    </row>
    <row r="3055" spans="1:29" x14ac:dyDescent="0.25">
      <c r="A3055" t="s">
        <v>343</v>
      </c>
      <c r="B3055">
        <v>298</v>
      </c>
      <c r="C3055" t="s">
        <v>117</v>
      </c>
      <c r="D3055">
        <v>1965</v>
      </c>
      <c r="E3055" t="s">
        <v>3769</v>
      </c>
      <c r="I3055">
        <v>15.466173</v>
      </c>
      <c r="P3055">
        <v>5.7089999999999997E-5</v>
      </c>
      <c r="Q3055" t="s">
        <v>6</v>
      </c>
      <c r="R3055" t="s">
        <v>6</v>
      </c>
      <c r="S3055" t="s">
        <v>6</v>
      </c>
      <c r="T3055" t="s">
        <v>3105</v>
      </c>
      <c r="U3055" t="s">
        <v>3031</v>
      </c>
      <c r="V3055" t="s">
        <v>3752</v>
      </c>
      <c r="W3055" t="s">
        <v>6</v>
      </c>
      <c r="X3055" t="s">
        <v>6</v>
      </c>
      <c r="Y3055" t="s">
        <v>3753</v>
      </c>
      <c r="Z3055" t="s">
        <v>6</v>
      </c>
      <c r="AA3055" t="s">
        <v>6</v>
      </c>
      <c r="AB3055" t="s">
        <v>3754</v>
      </c>
      <c r="AC3055" t="s">
        <v>2242</v>
      </c>
    </row>
    <row r="3056" spans="1:29" x14ac:dyDescent="0.25">
      <c r="A3056" t="s">
        <v>343</v>
      </c>
      <c r="B3056">
        <v>298</v>
      </c>
      <c r="C3056" t="s">
        <v>117</v>
      </c>
      <c r="D3056">
        <v>1966</v>
      </c>
      <c r="E3056" t="s">
        <v>3770</v>
      </c>
      <c r="I3056">
        <v>11.23643</v>
      </c>
      <c r="P3056">
        <v>9.7280000000000004E-5</v>
      </c>
      <c r="Q3056" t="s">
        <v>6</v>
      </c>
      <c r="R3056" t="s">
        <v>6</v>
      </c>
      <c r="S3056" t="s">
        <v>6</v>
      </c>
      <c r="T3056" t="s">
        <v>3105</v>
      </c>
      <c r="U3056" t="s">
        <v>3031</v>
      </c>
      <c r="V3056" t="s">
        <v>3752</v>
      </c>
      <c r="W3056" t="s">
        <v>6</v>
      </c>
      <c r="X3056" t="s">
        <v>6</v>
      </c>
      <c r="Y3056" t="s">
        <v>3753</v>
      </c>
      <c r="Z3056" t="s">
        <v>6</v>
      </c>
      <c r="AA3056" t="s">
        <v>6</v>
      </c>
      <c r="AB3056" t="s">
        <v>3754</v>
      </c>
      <c r="AC3056" t="s">
        <v>2242</v>
      </c>
    </row>
    <row r="3057" spans="1:29" x14ac:dyDescent="0.25">
      <c r="A3057" t="s">
        <v>343</v>
      </c>
      <c r="B3057">
        <v>298</v>
      </c>
      <c r="C3057" t="s">
        <v>117</v>
      </c>
      <c r="D3057">
        <v>1967</v>
      </c>
      <c r="E3057" t="s">
        <v>3771</v>
      </c>
      <c r="I3057">
        <v>10.162295</v>
      </c>
      <c r="P3057">
        <v>1.7095000000000001E-4</v>
      </c>
      <c r="Q3057" t="s">
        <v>6</v>
      </c>
      <c r="R3057" t="s">
        <v>6</v>
      </c>
      <c r="S3057" t="s">
        <v>6</v>
      </c>
      <c r="T3057" t="s">
        <v>3105</v>
      </c>
      <c r="U3057" t="s">
        <v>3031</v>
      </c>
      <c r="V3057" t="s">
        <v>3752</v>
      </c>
      <c r="W3057" t="s">
        <v>6</v>
      </c>
      <c r="X3057" t="s">
        <v>6</v>
      </c>
      <c r="Y3057" t="s">
        <v>3753</v>
      </c>
      <c r="Z3057" t="s">
        <v>6</v>
      </c>
      <c r="AA3057" t="s">
        <v>6</v>
      </c>
      <c r="AB3057" t="s">
        <v>3754</v>
      </c>
      <c r="AC3057" t="s">
        <v>2242</v>
      </c>
    </row>
    <row r="3058" spans="1:29" x14ac:dyDescent="0.25">
      <c r="A3058" t="s">
        <v>343</v>
      </c>
      <c r="B3058">
        <v>298</v>
      </c>
      <c r="C3058" t="s">
        <v>117</v>
      </c>
      <c r="D3058">
        <v>1968</v>
      </c>
      <c r="E3058" t="s">
        <v>3772</v>
      </c>
      <c r="I3058">
        <v>7.5758251000000003</v>
      </c>
      <c r="P3058">
        <v>3.8105000000000002E-4</v>
      </c>
      <c r="Q3058" t="s">
        <v>6</v>
      </c>
      <c r="R3058" t="s">
        <v>6</v>
      </c>
      <c r="S3058" t="s">
        <v>6</v>
      </c>
      <c r="T3058" t="s">
        <v>3105</v>
      </c>
      <c r="U3058" t="s">
        <v>3031</v>
      </c>
      <c r="V3058" t="s">
        <v>3752</v>
      </c>
      <c r="W3058" t="s">
        <v>6</v>
      </c>
      <c r="X3058" t="s">
        <v>6</v>
      </c>
      <c r="Y3058" t="s">
        <v>3753</v>
      </c>
      <c r="Z3058" t="s">
        <v>6</v>
      </c>
      <c r="AA3058" t="s">
        <v>6</v>
      </c>
      <c r="AB3058" t="s">
        <v>3754</v>
      </c>
      <c r="AC3058" t="s">
        <v>2242</v>
      </c>
    </row>
    <row r="3059" spans="1:29" x14ac:dyDescent="0.25">
      <c r="A3059" t="s">
        <v>343</v>
      </c>
      <c r="B3059">
        <v>298</v>
      </c>
      <c r="C3059" t="s">
        <v>117</v>
      </c>
      <c r="D3059">
        <v>1969</v>
      </c>
      <c r="E3059" t="s">
        <v>3773</v>
      </c>
      <c r="I3059">
        <v>7.9917974999999997</v>
      </c>
      <c r="P3059">
        <v>4.8557E-4</v>
      </c>
      <c r="Q3059" t="s">
        <v>6</v>
      </c>
      <c r="R3059" t="s">
        <v>6</v>
      </c>
      <c r="S3059" t="s">
        <v>6</v>
      </c>
      <c r="T3059" t="s">
        <v>3105</v>
      </c>
      <c r="U3059" t="s">
        <v>3031</v>
      </c>
      <c r="V3059" t="s">
        <v>3752</v>
      </c>
      <c r="W3059" t="s">
        <v>6</v>
      </c>
      <c r="X3059" t="s">
        <v>6</v>
      </c>
      <c r="Y3059" t="s">
        <v>3753</v>
      </c>
      <c r="Z3059" t="s">
        <v>6</v>
      </c>
      <c r="AA3059" t="s">
        <v>6</v>
      </c>
      <c r="AB3059" t="s">
        <v>3754</v>
      </c>
      <c r="AC3059" t="s">
        <v>2242</v>
      </c>
    </row>
    <row r="3060" spans="1:29" x14ac:dyDescent="0.25">
      <c r="A3060" t="s">
        <v>343</v>
      </c>
      <c r="B3060">
        <v>298</v>
      </c>
      <c r="C3060" t="s">
        <v>117</v>
      </c>
      <c r="D3060">
        <v>1970</v>
      </c>
      <c r="E3060" t="s">
        <v>3774</v>
      </c>
      <c r="I3060">
        <v>9.1311817000000008</v>
      </c>
      <c r="O3060">
        <v>6.6648256999999997</v>
      </c>
      <c r="P3060">
        <v>5.9394999999999999E-4</v>
      </c>
      <c r="Q3060" t="s">
        <v>6</v>
      </c>
      <c r="R3060" t="s">
        <v>6</v>
      </c>
      <c r="S3060" t="s">
        <v>6</v>
      </c>
      <c r="T3060" t="s">
        <v>3105</v>
      </c>
      <c r="U3060" t="s">
        <v>3031</v>
      </c>
      <c r="V3060" t="s">
        <v>3752</v>
      </c>
      <c r="W3060" t="s">
        <v>6</v>
      </c>
      <c r="X3060" t="s">
        <v>6</v>
      </c>
      <c r="Y3060" t="s">
        <v>3753</v>
      </c>
      <c r="Z3060" t="s">
        <v>6</v>
      </c>
      <c r="AA3060" t="s">
        <v>6</v>
      </c>
      <c r="AB3060" t="s">
        <v>3754</v>
      </c>
      <c r="AC3060" t="s">
        <v>2242</v>
      </c>
    </row>
    <row r="3061" spans="1:29" x14ac:dyDescent="0.25">
      <c r="A3061" t="s">
        <v>343</v>
      </c>
      <c r="B3061">
        <v>298</v>
      </c>
      <c r="C3061" t="s">
        <v>117</v>
      </c>
      <c r="D3061">
        <v>1971</v>
      </c>
      <c r="E3061" t="s">
        <v>3775</v>
      </c>
      <c r="I3061">
        <v>9.0684748000000006</v>
      </c>
      <c r="O3061">
        <v>10.148846000000001</v>
      </c>
      <c r="P3061">
        <v>7.4682999999999998E-4</v>
      </c>
      <c r="Q3061" t="s">
        <v>6</v>
      </c>
      <c r="R3061" t="s">
        <v>6</v>
      </c>
      <c r="S3061" t="s">
        <v>6</v>
      </c>
      <c r="T3061" t="s">
        <v>3105</v>
      </c>
      <c r="U3061" t="s">
        <v>3031</v>
      </c>
      <c r="V3061" t="s">
        <v>3752</v>
      </c>
      <c r="W3061" t="s">
        <v>6</v>
      </c>
      <c r="X3061" t="s">
        <v>6</v>
      </c>
      <c r="Y3061" t="s">
        <v>3753</v>
      </c>
      <c r="Z3061" t="s">
        <v>6</v>
      </c>
      <c r="AA3061" t="s">
        <v>6</v>
      </c>
      <c r="AB3061" t="s">
        <v>3754</v>
      </c>
      <c r="AC3061" t="s">
        <v>2242</v>
      </c>
    </row>
    <row r="3062" spans="1:29" x14ac:dyDescent="0.25">
      <c r="A3062" t="s">
        <v>343</v>
      </c>
      <c r="B3062">
        <v>298</v>
      </c>
      <c r="C3062" t="s">
        <v>117</v>
      </c>
      <c r="D3062">
        <v>1972</v>
      </c>
      <c r="E3062" t="s">
        <v>3776</v>
      </c>
      <c r="I3062">
        <v>10.916478</v>
      </c>
      <c r="O3062">
        <v>9.9540866000000001</v>
      </c>
      <c r="P3062">
        <v>1.29178E-3</v>
      </c>
      <c r="Q3062" t="s">
        <v>6</v>
      </c>
      <c r="R3062" t="s">
        <v>6</v>
      </c>
      <c r="S3062" t="s">
        <v>6</v>
      </c>
      <c r="T3062" t="s">
        <v>3105</v>
      </c>
      <c r="U3062" t="s">
        <v>3031</v>
      </c>
      <c r="V3062" t="s">
        <v>3752</v>
      </c>
      <c r="W3062" t="s">
        <v>6</v>
      </c>
      <c r="X3062" t="s">
        <v>6</v>
      </c>
      <c r="Y3062" t="s">
        <v>3753</v>
      </c>
      <c r="Z3062" t="s">
        <v>6</v>
      </c>
      <c r="AA3062" t="s">
        <v>6</v>
      </c>
      <c r="AB3062" t="s">
        <v>3754</v>
      </c>
      <c r="AC3062" t="s">
        <v>2242</v>
      </c>
    </row>
    <row r="3063" spans="1:29" x14ac:dyDescent="0.25">
      <c r="A3063" t="s">
        <v>343</v>
      </c>
      <c r="B3063">
        <v>298</v>
      </c>
      <c r="C3063" t="s">
        <v>117</v>
      </c>
      <c r="D3063">
        <v>1973</v>
      </c>
      <c r="E3063" t="s">
        <v>3777</v>
      </c>
      <c r="I3063">
        <v>8.9296205999999998</v>
      </c>
      <c r="O3063">
        <v>7.6414318000000003</v>
      </c>
      <c r="P3063">
        <v>2.54638E-3</v>
      </c>
      <c r="Q3063" t="s">
        <v>6</v>
      </c>
      <c r="R3063" t="s">
        <v>6</v>
      </c>
      <c r="S3063" t="s">
        <v>6</v>
      </c>
      <c r="T3063" t="s">
        <v>3105</v>
      </c>
      <c r="U3063" t="s">
        <v>3031</v>
      </c>
      <c r="V3063" t="s">
        <v>3752</v>
      </c>
      <c r="W3063" t="s">
        <v>6</v>
      </c>
      <c r="X3063" t="s">
        <v>6</v>
      </c>
      <c r="Y3063" t="s">
        <v>3753</v>
      </c>
      <c r="Z3063" t="s">
        <v>6</v>
      </c>
      <c r="AA3063" t="s">
        <v>6</v>
      </c>
      <c r="AB3063" t="s">
        <v>3754</v>
      </c>
      <c r="AC3063" t="s">
        <v>2242</v>
      </c>
    </row>
    <row r="3064" spans="1:29" x14ac:dyDescent="0.25">
      <c r="A3064" t="s">
        <v>343</v>
      </c>
      <c r="B3064">
        <v>298</v>
      </c>
      <c r="C3064" t="s">
        <v>117</v>
      </c>
      <c r="D3064">
        <v>1974</v>
      </c>
      <c r="E3064" t="s">
        <v>3778</v>
      </c>
      <c r="I3064">
        <v>8.7916071000000002</v>
      </c>
      <c r="O3064">
        <v>8.3044834000000005</v>
      </c>
      <c r="P3064" s="37">
        <v>4.6482600000000004E-3</v>
      </c>
      <c r="Q3064" t="s">
        <v>6</v>
      </c>
      <c r="R3064" t="s">
        <v>6</v>
      </c>
      <c r="S3064" t="s">
        <v>6</v>
      </c>
      <c r="T3064" t="s">
        <v>3105</v>
      </c>
      <c r="U3064" t="s">
        <v>3031</v>
      </c>
      <c r="V3064" t="s">
        <v>3752</v>
      </c>
      <c r="W3064" t="s">
        <v>6</v>
      </c>
      <c r="X3064" t="s">
        <v>6</v>
      </c>
      <c r="Y3064" t="s">
        <v>3753</v>
      </c>
      <c r="Z3064" t="s">
        <v>6</v>
      </c>
      <c r="AA3064" t="s">
        <v>6</v>
      </c>
      <c r="AB3064" t="s">
        <v>3754</v>
      </c>
      <c r="AC3064" t="s">
        <v>2242</v>
      </c>
    </row>
    <row r="3065" spans="1:29" x14ac:dyDescent="0.25">
      <c r="A3065" t="s">
        <v>343</v>
      </c>
      <c r="B3065">
        <v>298</v>
      </c>
      <c r="C3065" t="s">
        <v>117</v>
      </c>
      <c r="D3065">
        <v>1975</v>
      </c>
      <c r="E3065" t="s">
        <v>3779</v>
      </c>
      <c r="I3065">
        <v>18.874148000000002</v>
      </c>
      <c r="O3065">
        <v>8.8678986000000002</v>
      </c>
      <c r="P3065" s="37">
        <v>8.9198100000000002E-3</v>
      </c>
      <c r="Q3065" t="s">
        <v>6</v>
      </c>
      <c r="R3065" t="s">
        <v>6</v>
      </c>
      <c r="S3065" t="s">
        <v>6</v>
      </c>
      <c r="T3065" t="s">
        <v>3105</v>
      </c>
      <c r="U3065" t="s">
        <v>3031</v>
      </c>
      <c r="V3065" t="s">
        <v>3752</v>
      </c>
      <c r="W3065" t="s">
        <v>6</v>
      </c>
      <c r="X3065" t="s">
        <v>6</v>
      </c>
      <c r="Y3065" t="s">
        <v>3753</v>
      </c>
      <c r="Z3065" t="s">
        <v>6</v>
      </c>
      <c r="AA3065" t="s">
        <v>6</v>
      </c>
      <c r="AB3065" t="s">
        <v>3754</v>
      </c>
      <c r="AC3065" t="s">
        <v>2242</v>
      </c>
    </row>
    <row r="3066" spans="1:29" x14ac:dyDescent="0.25">
      <c r="A3066" t="s">
        <v>343</v>
      </c>
      <c r="B3066">
        <v>298</v>
      </c>
      <c r="C3066" t="s">
        <v>117</v>
      </c>
      <c r="D3066">
        <v>1976</v>
      </c>
      <c r="E3066" t="s">
        <v>3780</v>
      </c>
      <c r="I3066">
        <v>20.746649999999999</v>
      </c>
      <c r="O3066">
        <v>9.4584992999999997</v>
      </c>
      <c r="P3066" s="37">
        <v>1.3966269999999999E-2</v>
      </c>
      <c r="Q3066" t="s">
        <v>6</v>
      </c>
      <c r="R3066" t="s">
        <v>6</v>
      </c>
      <c r="S3066" t="s">
        <v>6</v>
      </c>
      <c r="T3066" t="s">
        <v>3105</v>
      </c>
      <c r="U3066" t="s">
        <v>3031</v>
      </c>
      <c r="V3066" t="s">
        <v>3752</v>
      </c>
      <c r="W3066" t="s">
        <v>6</v>
      </c>
      <c r="X3066" t="s">
        <v>6</v>
      </c>
      <c r="Y3066" t="s">
        <v>3753</v>
      </c>
      <c r="Z3066" t="s">
        <v>6</v>
      </c>
      <c r="AA3066" t="s">
        <v>6</v>
      </c>
      <c r="AB3066" t="s">
        <v>3754</v>
      </c>
      <c r="AC3066" t="s">
        <v>2242</v>
      </c>
    </row>
    <row r="3067" spans="1:29" x14ac:dyDescent="0.25">
      <c r="A3067" t="s">
        <v>343</v>
      </c>
      <c r="B3067">
        <v>298</v>
      </c>
      <c r="C3067" t="s">
        <v>117</v>
      </c>
      <c r="D3067">
        <v>1977</v>
      </c>
      <c r="E3067" t="s">
        <v>3781</v>
      </c>
      <c r="I3067">
        <v>24.406137999999999</v>
      </c>
      <c r="O3067">
        <v>7.9211907000000004</v>
      </c>
      <c r="P3067" s="37">
        <v>2.199164E-2</v>
      </c>
      <c r="Q3067" t="s">
        <v>6</v>
      </c>
      <c r="R3067" t="s">
        <v>6</v>
      </c>
      <c r="S3067" t="s">
        <v>6</v>
      </c>
      <c r="T3067" t="s">
        <v>3105</v>
      </c>
      <c r="U3067" t="s">
        <v>3031</v>
      </c>
      <c r="V3067" t="s">
        <v>3752</v>
      </c>
      <c r="W3067" t="s">
        <v>6</v>
      </c>
      <c r="X3067" t="s">
        <v>6</v>
      </c>
      <c r="Y3067" t="s">
        <v>3753</v>
      </c>
      <c r="Z3067" t="s">
        <v>6</v>
      </c>
      <c r="AA3067" t="s">
        <v>6</v>
      </c>
      <c r="AB3067" t="s">
        <v>3754</v>
      </c>
      <c r="AC3067" t="s">
        <v>2242</v>
      </c>
    </row>
    <row r="3068" spans="1:29" x14ac:dyDescent="0.25">
      <c r="A3068" t="s">
        <v>343</v>
      </c>
      <c r="B3068">
        <v>298</v>
      </c>
      <c r="C3068" t="s">
        <v>117</v>
      </c>
      <c r="D3068">
        <v>1978</v>
      </c>
      <c r="E3068" t="s">
        <v>3782</v>
      </c>
      <c r="I3068">
        <v>27.852315999999998</v>
      </c>
      <c r="O3068">
        <v>6.1544800000000004</v>
      </c>
      <c r="P3068" s="37">
        <v>3.4186479999999998E-2</v>
      </c>
      <c r="Q3068" t="s">
        <v>6</v>
      </c>
      <c r="R3068" t="s">
        <v>6</v>
      </c>
      <c r="S3068" t="s">
        <v>6</v>
      </c>
      <c r="T3068" t="s">
        <v>3105</v>
      </c>
      <c r="U3068" t="s">
        <v>3031</v>
      </c>
      <c r="V3068" t="s">
        <v>3752</v>
      </c>
      <c r="W3068" t="s">
        <v>6</v>
      </c>
      <c r="X3068" t="s">
        <v>6</v>
      </c>
      <c r="Y3068" t="s">
        <v>3753</v>
      </c>
      <c r="Z3068" t="s">
        <v>6</v>
      </c>
      <c r="AA3068" t="s">
        <v>6</v>
      </c>
      <c r="AB3068" t="s">
        <v>3754</v>
      </c>
      <c r="AC3068" t="s">
        <v>2242</v>
      </c>
    </row>
    <row r="3069" spans="1:29" x14ac:dyDescent="0.25">
      <c r="A3069" t="s">
        <v>343</v>
      </c>
      <c r="B3069">
        <v>298</v>
      </c>
      <c r="C3069" t="s">
        <v>117</v>
      </c>
      <c r="D3069">
        <v>1979</v>
      </c>
      <c r="E3069" t="s">
        <v>3783</v>
      </c>
      <c r="I3069">
        <v>32.934409000000002</v>
      </c>
      <c r="O3069">
        <v>4.3396296000000003</v>
      </c>
      <c r="P3069" s="37">
        <v>6.3692070000000003E-2</v>
      </c>
      <c r="Q3069" t="s">
        <v>6</v>
      </c>
      <c r="R3069" t="s">
        <v>6</v>
      </c>
      <c r="S3069" t="s">
        <v>6</v>
      </c>
      <c r="T3069" t="s">
        <v>3105</v>
      </c>
      <c r="U3069" t="s">
        <v>3031</v>
      </c>
      <c r="V3069" t="s">
        <v>3752</v>
      </c>
      <c r="W3069" t="s">
        <v>6</v>
      </c>
      <c r="X3069" t="s">
        <v>6</v>
      </c>
      <c r="Y3069" t="s">
        <v>3753</v>
      </c>
      <c r="Z3069" t="s">
        <v>6</v>
      </c>
      <c r="AA3069" t="s">
        <v>6</v>
      </c>
      <c r="AB3069" t="s">
        <v>3754</v>
      </c>
      <c r="AC3069" t="s">
        <v>2242</v>
      </c>
    </row>
    <row r="3070" spans="1:29" x14ac:dyDescent="0.25">
      <c r="A3070" t="s">
        <v>343</v>
      </c>
      <c r="B3070">
        <v>298</v>
      </c>
      <c r="C3070" t="s">
        <v>117</v>
      </c>
      <c r="D3070">
        <v>1980</v>
      </c>
      <c r="E3070" t="s">
        <v>3784</v>
      </c>
      <c r="I3070">
        <v>37.012576000000003</v>
      </c>
      <c r="O3070">
        <v>5.0084720999999996</v>
      </c>
      <c r="P3070" s="37">
        <v>0.10190733</v>
      </c>
      <c r="Q3070" t="s">
        <v>6</v>
      </c>
      <c r="R3070" t="s">
        <v>6</v>
      </c>
      <c r="S3070" t="s">
        <v>6</v>
      </c>
      <c r="T3070" t="s">
        <v>3105</v>
      </c>
      <c r="U3070" t="s">
        <v>3031</v>
      </c>
      <c r="V3070" t="s">
        <v>3752</v>
      </c>
      <c r="W3070" t="s">
        <v>6</v>
      </c>
      <c r="X3070" t="s">
        <v>6</v>
      </c>
      <c r="Y3070" t="s">
        <v>3753</v>
      </c>
      <c r="Z3070" t="s">
        <v>6</v>
      </c>
      <c r="AA3070" t="s">
        <v>6</v>
      </c>
      <c r="AB3070" t="s">
        <v>3754</v>
      </c>
      <c r="AC3070" t="s">
        <v>2242</v>
      </c>
    </row>
    <row r="3071" spans="1:29" x14ac:dyDescent="0.25">
      <c r="A3071" t="s">
        <v>343</v>
      </c>
      <c r="B3071">
        <v>298</v>
      </c>
      <c r="C3071" t="s">
        <v>117</v>
      </c>
      <c r="D3071">
        <v>1981</v>
      </c>
      <c r="E3071" t="s">
        <v>3785</v>
      </c>
      <c r="I3071">
        <v>39.172089</v>
      </c>
      <c r="O3071">
        <v>4.7124959000000004</v>
      </c>
      <c r="P3071" s="37">
        <v>0.13523619000000001</v>
      </c>
      <c r="Q3071" t="s">
        <v>6</v>
      </c>
      <c r="R3071" t="s">
        <v>6</v>
      </c>
      <c r="S3071" t="s">
        <v>6</v>
      </c>
      <c r="T3071" t="s">
        <v>3105</v>
      </c>
      <c r="U3071" t="s">
        <v>3031</v>
      </c>
      <c r="V3071" t="s">
        <v>3752</v>
      </c>
      <c r="W3071" t="s">
        <v>6</v>
      </c>
      <c r="X3071" t="s">
        <v>6</v>
      </c>
      <c r="Y3071" t="s">
        <v>3753</v>
      </c>
      <c r="Z3071" t="s">
        <v>6</v>
      </c>
      <c r="AA3071" t="s">
        <v>6</v>
      </c>
      <c r="AB3071" t="s">
        <v>3754</v>
      </c>
      <c r="AC3071" t="s">
        <v>2242</v>
      </c>
    </row>
    <row r="3072" spans="1:29" x14ac:dyDescent="0.25">
      <c r="A3072" t="s">
        <v>343</v>
      </c>
      <c r="B3072">
        <v>298</v>
      </c>
      <c r="C3072" t="s">
        <v>117</v>
      </c>
      <c r="D3072">
        <v>1982</v>
      </c>
      <c r="E3072" t="s">
        <v>3786</v>
      </c>
      <c r="I3072">
        <v>68.72336</v>
      </c>
      <c r="O3072">
        <v>14.701938999999999</v>
      </c>
      <c r="P3072" s="37">
        <v>0.14213091</v>
      </c>
      <c r="Q3072" t="s">
        <v>6</v>
      </c>
      <c r="R3072" t="s">
        <v>6</v>
      </c>
      <c r="S3072" t="s">
        <v>6</v>
      </c>
      <c r="T3072" t="s">
        <v>3105</v>
      </c>
      <c r="U3072" t="s">
        <v>3031</v>
      </c>
      <c r="V3072" t="s">
        <v>3752</v>
      </c>
      <c r="W3072" t="s">
        <v>6</v>
      </c>
      <c r="X3072" t="s">
        <v>6</v>
      </c>
      <c r="Y3072" t="s">
        <v>3753</v>
      </c>
      <c r="Z3072" t="s">
        <v>6</v>
      </c>
      <c r="AA3072" t="s">
        <v>6</v>
      </c>
      <c r="AB3072" t="s">
        <v>3754</v>
      </c>
      <c r="AC3072" t="s">
        <v>2242</v>
      </c>
    </row>
    <row r="3073" spans="1:29" x14ac:dyDescent="0.25">
      <c r="A3073" t="s">
        <v>343</v>
      </c>
      <c r="B3073">
        <v>298</v>
      </c>
      <c r="C3073" t="s">
        <v>117</v>
      </c>
      <c r="D3073">
        <v>1983</v>
      </c>
      <c r="E3073" t="s">
        <v>3787</v>
      </c>
      <c r="I3073">
        <v>47.592694000000002</v>
      </c>
      <c r="O3073">
        <v>23.088925</v>
      </c>
      <c r="P3073" s="37">
        <v>0.19372924</v>
      </c>
      <c r="Q3073" t="s">
        <v>6</v>
      </c>
      <c r="R3073" t="s">
        <v>6</v>
      </c>
      <c r="S3073" t="s">
        <v>6</v>
      </c>
      <c r="T3073" t="s">
        <v>3105</v>
      </c>
      <c r="U3073" t="s">
        <v>3031</v>
      </c>
      <c r="V3073" t="s">
        <v>3752</v>
      </c>
      <c r="W3073" t="s">
        <v>6</v>
      </c>
      <c r="X3073" t="s">
        <v>6</v>
      </c>
      <c r="Y3073" t="s">
        <v>3753</v>
      </c>
      <c r="Z3073" t="s">
        <v>6</v>
      </c>
      <c r="AA3073" t="s">
        <v>6</v>
      </c>
      <c r="AB3073" t="s">
        <v>3754</v>
      </c>
      <c r="AC3073" t="s">
        <v>2242</v>
      </c>
    </row>
    <row r="3074" spans="1:29" x14ac:dyDescent="0.25">
      <c r="A3074" t="s">
        <v>343</v>
      </c>
      <c r="B3074">
        <v>298</v>
      </c>
      <c r="C3074" t="s">
        <v>117</v>
      </c>
      <c r="D3074">
        <v>1984</v>
      </c>
      <c r="E3074" t="s">
        <v>3788</v>
      </c>
      <c r="I3074">
        <v>41.474957000000003</v>
      </c>
      <c r="O3074">
        <v>43.048862999999997</v>
      </c>
      <c r="P3074" s="37">
        <v>0.29931801000000002</v>
      </c>
      <c r="Q3074" t="s">
        <v>6</v>
      </c>
      <c r="R3074" t="s">
        <v>6</v>
      </c>
      <c r="S3074" t="s">
        <v>6</v>
      </c>
      <c r="T3074" t="s">
        <v>3105</v>
      </c>
      <c r="U3074" t="s">
        <v>3031</v>
      </c>
      <c r="V3074" t="s">
        <v>3752</v>
      </c>
      <c r="W3074" t="s">
        <v>6</v>
      </c>
      <c r="X3074" t="s">
        <v>6</v>
      </c>
      <c r="Y3074" t="s">
        <v>3753</v>
      </c>
      <c r="Z3074" t="s">
        <v>6</v>
      </c>
      <c r="AA3074" t="s">
        <v>6</v>
      </c>
      <c r="AB3074" t="s">
        <v>3754</v>
      </c>
      <c r="AC3074" t="s">
        <v>2242</v>
      </c>
    </row>
    <row r="3075" spans="1:29" x14ac:dyDescent="0.25">
      <c r="A3075" t="s">
        <v>343</v>
      </c>
      <c r="B3075">
        <v>298</v>
      </c>
      <c r="C3075" t="s">
        <v>117</v>
      </c>
      <c r="D3075">
        <v>1985</v>
      </c>
      <c r="E3075" t="s">
        <v>3789</v>
      </c>
      <c r="I3075">
        <v>45.082450999999999</v>
      </c>
      <c r="O3075">
        <v>31.674724999999999</v>
      </c>
      <c r="P3075" s="37">
        <v>0.52860759000000002</v>
      </c>
      <c r="Q3075" t="s">
        <v>6</v>
      </c>
      <c r="R3075" t="s">
        <v>6</v>
      </c>
      <c r="S3075" t="s">
        <v>6</v>
      </c>
      <c r="T3075" t="s">
        <v>3105</v>
      </c>
      <c r="U3075" t="s">
        <v>3031</v>
      </c>
      <c r="V3075" t="s">
        <v>3752</v>
      </c>
      <c r="W3075" t="s">
        <v>6</v>
      </c>
      <c r="X3075" t="s">
        <v>6</v>
      </c>
      <c r="Y3075" t="s">
        <v>3753</v>
      </c>
      <c r="Z3075" t="s">
        <v>6</v>
      </c>
      <c r="AA3075" t="s">
        <v>6</v>
      </c>
      <c r="AB3075" t="s">
        <v>3754</v>
      </c>
      <c r="AC3075" t="s">
        <v>2242</v>
      </c>
    </row>
    <row r="3076" spans="1:29" x14ac:dyDescent="0.25">
      <c r="A3076" t="s">
        <v>343</v>
      </c>
      <c r="B3076">
        <v>298</v>
      </c>
      <c r="C3076" t="s">
        <v>117</v>
      </c>
      <c r="D3076">
        <v>1986</v>
      </c>
      <c r="E3076" t="s">
        <v>3790</v>
      </c>
      <c r="I3076">
        <v>40.151744000000001</v>
      </c>
      <c r="O3076">
        <v>37.752304000000002</v>
      </c>
      <c r="P3076" s="37">
        <v>0.98340751999999998</v>
      </c>
      <c r="Q3076" t="s">
        <v>6</v>
      </c>
      <c r="R3076" t="s">
        <v>6</v>
      </c>
      <c r="S3076" t="s">
        <v>6</v>
      </c>
      <c r="T3076" t="s">
        <v>3105</v>
      </c>
      <c r="U3076" t="s">
        <v>3031</v>
      </c>
      <c r="V3076" t="s">
        <v>3752</v>
      </c>
      <c r="W3076" t="s">
        <v>6</v>
      </c>
      <c r="X3076" t="s">
        <v>6</v>
      </c>
      <c r="Y3076" t="s">
        <v>3753</v>
      </c>
      <c r="Z3076" t="s">
        <v>6</v>
      </c>
      <c r="AA3076" t="s">
        <v>6</v>
      </c>
      <c r="AB3076" t="s">
        <v>3754</v>
      </c>
      <c r="AC3076" t="s">
        <v>2242</v>
      </c>
    </row>
    <row r="3077" spans="1:29" x14ac:dyDescent="0.25">
      <c r="A3077" t="s">
        <v>343</v>
      </c>
      <c r="B3077">
        <v>298</v>
      </c>
      <c r="C3077" t="s">
        <v>117</v>
      </c>
      <c r="D3077">
        <v>1987</v>
      </c>
      <c r="E3077" t="s">
        <v>3791</v>
      </c>
      <c r="I3077">
        <v>32.264958999999998</v>
      </c>
      <c r="O3077">
        <v>40.725797</v>
      </c>
      <c r="P3077" s="37">
        <v>1.8349230000000001</v>
      </c>
      <c r="Q3077" t="s">
        <v>6</v>
      </c>
      <c r="R3077" t="s">
        <v>6</v>
      </c>
      <c r="S3077" t="s">
        <v>6</v>
      </c>
      <c r="T3077" t="s">
        <v>3105</v>
      </c>
      <c r="U3077" t="s">
        <v>3031</v>
      </c>
      <c r="V3077" t="s">
        <v>3752</v>
      </c>
      <c r="W3077" t="s">
        <v>6</v>
      </c>
      <c r="X3077" t="s">
        <v>6</v>
      </c>
      <c r="Y3077" t="s">
        <v>3753</v>
      </c>
      <c r="Z3077" t="s">
        <v>6</v>
      </c>
      <c r="AA3077" t="s">
        <v>6</v>
      </c>
      <c r="AB3077" t="s">
        <v>3754</v>
      </c>
      <c r="AC3077" t="s">
        <v>2242</v>
      </c>
    </row>
    <row r="3078" spans="1:29" x14ac:dyDescent="0.25">
      <c r="A3078" t="s">
        <v>343</v>
      </c>
      <c r="B3078">
        <v>298</v>
      </c>
      <c r="C3078" t="s">
        <v>117</v>
      </c>
      <c r="D3078">
        <v>1988</v>
      </c>
      <c r="E3078" t="s">
        <v>3792</v>
      </c>
      <c r="I3078">
        <v>38.106195</v>
      </c>
      <c r="O3078">
        <v>38.001251000000003</v>
      </c>
      <c r="P3078" s="37">
        <v>3.0100299000000001</v>
      </c>
      <c r="Q3078" t="s">
        <v>6</v>
      </c>
      <c r="R3078" t="s">
        <v>6</v>
      </c>
      <c r="S3078" t="s">
        <v>6</v>
      </c>
      <c r="T3078" t="s">
        <v>3105</v>
      </c>
      <c r="U3078" t="s">
        <v>3031</v>
      </c>
      <c r="V3078" t="s">
        <v>3752</v>
      </c>
      <c r="W3078" t="s">
        <v>6</v>
      </c>
      <c r="X3078" t="s">
        <v>6</v>
      </c>
      <c r="Y3078" t="s">
        <v>3753</v>
      </c>
      <c r="Z3078" t="s">
        <v>6</v>
      </c>
      <c r="AA3078" t="s">
        <v>6</v>
      </c>
      <c r="AB3078" t="s">
        <v>3754</v>
      </c>
      <c r="AC3078" t="s">
        <v>2242</v>
      </c>
    </row>
    <row r="3079" spans="1:29" x14ac:dyDescent="0.25">
      <c r="A3079" t="s">
        <v>343</v>
      </c>
      <c r="B3079">
        <v>298</v>
      </c>
      <c r="C3079" t="s">
        <v>117</v>
      </c>
      <c r="D3079">
        <v>1989</v>
      </c>
      <c r="E3079" t="s">
        <v>3793</v>
      </c>
      <c r="I3079">
        <v>38.877091999999998</v>
      </c>
      <c r="P3079" s="37">
        <v>5.3444739999999999</v>
      </c>
      <c r="Q3079" t="s">
        <v>6</v>
      </c>
      <c r="R3079" t="s">
        <v>6</v>
      </c>
      <c r="S3079" t="s">
        <v>6</v>
      </c>
      <c r="T3079" t="s">
        <v>3105</v>
      </c>
      <c r="U3079" t="s">
        <v>3031</v>
      </c>
      <c r="V3079" t="s">
        <v>3752</v>
      </c>
      <c r="W3079" t="s">
        <v>6</v>
      </c>
      <c r="X3079" t="s">
        <v>6</v>
      </c>
      <c r="Y3079" t="s">
        <v>3753</v>
      </c>
      <c r="Z3079" t="s">
        <v>6</v>
      </c>
      <c r="AA3079" t="s">
        <v>6</v>
      </c>
      <c r="AB3079" t="s">
        <v>3754</v>
      </c>
      <c r="AC3079" t="s">
        <v>2242</v>
      </c>
    </row>
    <row r="3080" spans="1:29" x14ac:dyDescent="0.25">
      <c r="A3080" t="s">
        <v>343</v>
      </c>
      <c r="B3080">
        <v>298</v>
      </c>
      <c r="C3080" t="s">
        <v>117</v>
      </c>
      <c r="D3080">
        <v>1990</v>
      </c>
      <c r="E3080" t="s">
        <v>3794</v>
      </c>
      <c r="I3080">
        <v>30.967976</v>
      </c>
      <c r="O3080">
        <v>28.571100000000001</v>
      </c>
      <c r="P3080" s="37">
        <v>12.010057</v>
      </c>
      <c r="Q3080" t="s">
        <v>6</v>
      </c>
      <c r="R3080" t="s">
        <v>6</v>
      </c>
      <c r="S3080" t="s">
        <v>6</v>
      </c>
      <c r="T3080" t="s">
        <v>3105</v>
      </c>
      <c r="U3080" t="s">
        <v>3031</v>
      </c>
      <c r="V3080" t="s">
        <v>3752</v>
      </c>
      <c r="W3080" t="s">
        <v>6</v>
      </c>
      <c r="X3080" t="s">
        <v>6</v>
      </c>
      <c r="Y3080" t="s">
        <v>3753</v>
      </c>
      <c r="Z3080" t="s">
        <v>6</v>
      </c>
      <c r="AA3080" t="s">
        <v>6</v>
      </c>
      <c r="AB3080" t="s">
        <v>3754</v>
      </c>
      <c r="AC3080" t="s">
        <v>2242</v>
      </c>
    </row>
    <row r="3081" spans="1:29" x14ac:dyDescent="0.25">
      <c r="A3081" t="s">
        <v>343</v>
      </c>
      <c r="B3081">
        <v>298</v>
      </c>
      <c r="C3081" t="s">
        <v>117</v>
      </c>
      <c r="D3081">
        <v>1991</v>
      </c>
      <c r="E3081" t="s">
        <v>3795</v>
      </c>
      <c r="I3081">
        <v>24.926796</v>
      </c>
      <c r="O3081">
        <v>22.253381999999998</v>
      </c>
      <c r="P3081" s="37">
        <v>24.970635000000001</v>
      </c>
      <c r="Q3081" t="s">
        <v>6</v>
      </c>
      <c r="R3081" t="s">
        <v>6</v>
      </c>
      <c r="S3081" t="s">
        <v>6</v>
      </c>
      <c r="T3081" t="s">
        <v>3105</v>
      </c>
      <c r="U3081" t="s">
        <v>3031</v>
      </c>
      <c r="V3081" t="s">
        <v>3752</v>
      </c>
      <c r="W3081" t="s">
        <v>6</v>
      </c>
      <c r="X3081" t="s">
        <v>6</v>
      </c>
      <c r="Y3081" t="s">
        <v>3753</v>
      </c>
      <c r="Z3081" t="s">
        <v>6</v>
      </c>
      <c r="AA3081" t="s">
        <v>6</v>
      </c>
      <c r="AB3081" t="s">
        <v>3754</v>
      </c>
      <c r="AC3081" t="s">
        <v>2242</v>
      </c>
    </row>
    <row r="3082" spans="1:29" x14ac:dyDescent="0.25">
      <c r="A3082" t="s">
        <v>343</v>
      </c>
      <c r="B3082">
        <v>298</v>
      </c>
      <c r="C3082" t="s">
        <v>117</v>
      </c>
      <c r="D3082">
        <v>1992</v>
      </c>
      <c r="E3082" t="s">
        <v>3796</v>
      </c>
      <c r="I3082">
        <v>25.053038000000001</v>
      </c>
      <c r="O3082">
        <v>24.249585</v>
      </c>
      <c r="P3082" s="37">
        <v>43.020488999999998</v>
      </c>
      <c r="Q3082" t="s">
        <v>6</v>
      </c>
      <c r="R3082" t="s">
        <v>6</v>
      </c>
      <c r="S3082" t="s">
        <v>6</v>
      </c>
      <c r="T3082" t="s">
        <v>3105</v>
      </c>
      <c r="U3082" t="s">
        <v>3031</v>
      </c>
      <c r="V3082" t="s">
        <v>3752</v>
      </c>
      <c r="W3082" t="s">
        <v>6</v>
      </c>
      <c r="X3082" t="s">
        <v>6</v>
      </c>
      <c r="Y3082" t="s">
        <v>3753</v>
      </c>
      <c r="Z3082" t="s">
        <v>6</v>
      </c>
      <c r="AA3082" t="s">
        <v>6</v>
      </c>
      <c r="AB3082" t="s">
        <v>3754</v>
      </c>
      <c r="AC3082" t="s">
        <v>2242</v>
      </c>
    </row>
    <row r="3083" spans="1:29" x14ac:dyDescent="0.25">
      <c r="A3083" t="s">
        <v>343</v>
      </c>
      <c r="B3083">
        <v>298</v>
      </c>
      <c r="C3083" t="s">
        <v>117</v>
      </c>
      <c r="D3083">
        <v>1993</v>
      </c>
      <c r="E3083" t="s">
        <v>3797</v>
      </c>
      <c r="I3083">
        <v>24.512229000000001</v>
      </c>
      <c r="O3083">
        <v>21.781442999999999</v>
      </c>
      <c r="P3083" s="37">
        <v>65.296993000000001</v>
      </c>
      <c r="Q3083" t="s">
        <v>6</v>
      </c>
      <c r="R3083" t="s">
        <v>6</v>
      </c>
      <c r="S3083" t="s">
        <v>6</v>
      </c>
      <c r="T3083" t="s">
        <v>3105</v>
      </c>
      <c r="U3083" t="s">
        <v>3031</v>
      </c>
      <c r="V3083" t="s">
        <v>3752</v>
      </c>
      <c r="W3083" t="s">
        <v>6</v>
      </c>
      <c r="X3083" t="s">
        <v>6</v>
      </c>
      <c r="Y3083" t="s">
        <v>3753</v>
      </c>
      <c r="Z3083" t="s">
        <v>6</v>
      </c>
      <c r="AA3083" t="s">
        <v>6</v>
      </c>
      <c r="AB3083" t="s">
        <v>3754</v>
      </c>
      <c r="AC3083" t="s">
        <v>2242</v>
      </c>
    </row>
    <row r="3084" spans="1:29" x14ac:dyDescent="0.25">
      <c r="A3084" t="s">
        <v>343</v>
      </c>
      <c r="B3084">
        <v>298</v>
      </c>
      <c r="C3084" t="s">
        <v>117</v>
      </c>
      <c r="D3084">
        <v>1994</v>
      </c>
      <c r="E3084" t="s">
        <v>3798</v>
      </c>
      <c r="I3084">
        <v>23.605882000000001</v>
      </c>
      <c r="O3084">
        <v>21.059972999999999</v>
      </c>
      <c r="P3084" s="37">
        <v>97.341577000000001</v>
      </c>
      <c r="Q3084" t="s">
        <v>6</v>
      </c>
      <c r="R3084" t="s">
        <v>6</v>
      </c>
      <c r="S3084" t="s">
        <v>6</v>
      </c>
      <c r="T3084" t="s">
        <v>3105</v>
      </c>
      <c r="U3084" t="s">
        <v>3031</v>
      </c>
      <c r="V3084" t="s">
        <v>3752</v>
      </c>
      <c r="W3084" t="s">
        <v>6</v>
      </c>
      <c r="X3084" t="s">
        <v>6</v>
      </c>
      <c r="Y3084" t="s">
        <v>3753</v>
      </c>
      <c r="Z3084" t="s">
        <v>6</v>
      </c>
      <c r="AA3084" t="s">
        <v>6</v>
      </c>
      <c r="AB3084" t="s">
        <v>3754</v>
      </c>
      <c r="AC3084" t="s">
        <v>2242</v>
      </c>
    </row>
    <row r="3085" spans="1:29" x14ac:dyDescent="0.25">
      <c r="A3085" t="s">
        <v>343</v>
      </c>
      <c r="B3085">
        <v>298</v>
      </c>
      <c r="C3085" t="s">
        <v>117</v>
      </c>
      <c r="D3085">
        <v>1995</v>
      </c>
      <c r="E3085" t="s">
        <v>3799</v>
      </c>
      <c r="I3085">
        <v>26.201989000000001</v>
      </c>
      <c r="O3085">
        <v>20.192093</v>
      </c>
      <c r="P3085" s="37">
        <v>135.31112999999999</v>
      </c>
      <c r="Q3085" t="s">
        <v>6</v>
      </c>
      <c r="R3085" t="s">
        <v>6</v>
      </c>
      <c r="S3085" t="s">
        <v>6</v>
      </c>
      <c r="T3085" t="s">
        <v>3105</v>
      </c>
      <c r="U3085" t="s">
        <v>3031</v>
      </c>
      <c r="V3085" t="s">
        <v>3752</v>
      </c>
      <c r="W3085" t="s">
        <v>6</v>
      </c>
      <c r="X3085" t="s">
        <v>6</v>
      </c>
      <c r="Y3085" t="s">
        <v>3753</v>
      </c>
      <c r="Z3085" t="s">
        <v>6</v>
      </c>
      <c r="AA3085" t="s">
        <v>6</v>
      </c>
      <c r="AB3085" t="s">
        <v>3754</v>
      </c>
      <c r="AC3085" t="s">
        <v>2242</v>
      </c>
    </row>
    <row r="3086" spans="1:29" x14ac:dyDescent="0.25">
      <c r="A3086" t="s">
        <v>343</v>
      </c>
      <c r="B3086">
        <v>298</v>
      </c>
      <c r="C3086" t="s">
        <v>117</v>
      </c>
      <c r="D3086">
        <v>1996</v>
      </c>
      <c r="E3086" t="s">
        <v>3800</v>
      </c>
      <c r="I3086">
        <v>26.548458</v>
      </c>
      <c r="O3086">
        <v>19.920532999999999</v>
      </c>
      <c r="P3086" s="37">
        <v>180.61877000000001</v>
      </c>
      <c r="Q3086" t="s">
        <v>6</v>
      </c>
      <c r="R3086" t="s">
        <v>6</v>
      </c>
      <c r="S3086" t="s">
        <v>6</v>
      </c>
      <c r="T3086" t="s">
        <v>3105</v>
      </c>
      <c r="U3086" t="s">
        <v>3031</v>
      </c>
      <c r="V3086" t="s">
        <v>3752</v>
      </c>
      <c r="W3086" t="s">
        <v>6</v>
      </c>
      <c r="X3086" t="s">
        <v>6</v>
      </c>
      <c r="Y3086" t="s">
        <v>3753</v>
      </c>
      <c r="Z3086" t="s">
        <v>6</v>
      </c>
      <c r="AA3086" t="s">
        <v>6</v>
      </c>
      <c r="AB3086" t="s">
        <v>3754</v>
      </c>
      <c r="AC3086" t="s">
        <v>2242</v>
      </c>
    </row>
    <row r="3087" spans="1:29" x14ac:dyDescent="0.25">
      <c r="A3087" t="s">
        <v>343</v>
      </c>
      <c r="B3087">
        <v>298</v>
      </c>
      <c r="C3087" t="s">
        <v>117</v>
      </c>
      <c r="D3087">
        <v>1997</v>
      </c>
      <c r="E3087" t="s">
        <v>3801</v>
      </c>
      <c r="I3087">
        <v>28.963291000000002</v>
      </c>
      <c r="O3087">
        <v>20.460018999999999</v>
      </c>
      <c r="P3087" s="37">
        <v>226.31827000000001</v>
      </c>
      <c r="Q3087" t="s">
        <v>6</v>
      </c>
      <c r="R3087" t="s">
        <v>6</v>
      </c>
      <c r="S3087" t="s">
        <v>6</v>
      </c>
      <c r="T3087" t="s">
        <v>3105</v>
      </c>
      <c r="U3087" t="s">
        <v>3031</v>
      </c>
      <c r="V3087" t="s">
        <v>3752</v>
      </c>
      <c r="W3087" t="s">
        <v>6</v>
      </c>
      <c r="X3087" t="s">
        <v>6</v>
      </c>
      <c r="Y3087" t="s">
        <v>3753</v>
      </c>
      <c r="Z3087" t="s">
        <v>6</v>
      </c>
      <c r="AA3087" t="s">
        <v>6</v>
      </c>
      <c r="AB3087" t="s">
        <v>3754</v>
      </c>
      <c r="AC3087" t="s">
        <v>2242</v>
      </c>
    </row>
    <row r="3088" spans="1:29" x14ac:dyDescent="0.25">
      <c r="A3088" t="s">
        <v>343</v>
      </c>
      <c r="B3088">
        <v>298</v>
      </c>
      <c r="C3088" t="s">
        <v>117</v>
      </c>
      <c r="D3088">
        <v>1998</v>
      </c>
      <c r="E3088" t="s">
        <v>3802</v>
      </c>
      <c r="I3088">
        <v>44.879883</v>
      </c>
      <c r="O3088">
        <v>21.142793999999999</v>
      </c>
      <c r="P3088" s="37">
        <v>265.83890000000002</v>
      </c>
      <c r="Q3088" t="s">
        <v>6</v>
      </c>
      <c r="R3088" t="s">
        <v>6</v>
      </c>
      <c r="S3088" t="s">
        <v>6</v>
      </c>
      <c r="T3088" t="s">
        <v>3105</v>
      </c>
      <c r="U3088" t="s">
        <v>3031</v>
      </c>
      <c r="V3088" t="s">
        <v>3752</v>
      </c>
      <c r="W3088" t="s">
        <v>6</v>
      </c>
      <c r="X3088" t="s">
        <v>6</v>
      </c>
      <c r="Y3088" t="s">
        <v>3753</v>
      </c>
      <c r="Z3088" t="s">
        <v>6</v>
      </c>
      <c r="AA3088" t="s">
        <v>6</v>
      </c>
      <c r="AB3088" t="s">
        <v>3754</v>
      </c>
      <c r="AC3088" t="s">
        <v>2242</v>
      </c>
    </row>
    <row r="3089" spans="1:29" x14ac:dyDescent="0.25">
      <c r="A3089" t="s">
        <v>343</v>
      </c>
      <c r="B3089">
        <v>298</v>
      </c>
      <c r="C3089" t="s">
        <v>117</v>
      </c>
      <c r="D3089">
        <v>1999</v>
      </c>
      <c r="E3089" t="s">
        <v>3803</v>
      </c>
      <c r="I3089">
        <v>47.275193999999999</v>
      </c>
      <c r="O3089">
        <v>23.606390000000001</v>
      </c>
      <c r="P3089" s="37">
        <v>271.96114999999998</v>
      </c>
      <c r="Q3089" t="s">
        <v>6</v>
      </c>
      <c r="R3089" t="s">
        <v>6</v>
      </c>
      <c r="S3089" t="s">
        <v>6</v>
      </c>
      <c r="T3089" t="s">
        <v>3105</v>
      </c>
      <c r="U3089" t="s">
        <v>3031</v>
      </c>
      <c r="V3089" t="s">
        <v>3752</v>
      </c>
      <c r="W3089" t="s">
        <v>6</v>
      </c>
      <c r="X3089" t="s">
        <v>6</v>
      </c>
      <c r="Y3089" t="s">
        <v>3753</v>
      </c>
      <c r="Z3089" t="s">
        <v>6</v>
      </c>
      <c r="AA3089" t="s">
        <v>6</v>
      </c>
      <c r="AB3089" t="s">
        <v>3754</v>
      </c>
      <c r="AC3089" t="s">
        <v>2242</v>
      </c>
    </row>
    <row r="3090" spans="1:29" x14ac:dyDescent="0.25">
      <c r="A3090" t="s">
        <v>343</v>
      </c>
      <c r="B3090">
        <v>298</v>
      </c>
      <c r="C3090" t="s">
        <v>117</v>
      </c>
      <c r="D3090">
        <v>2000</v>
      </c>
      <c r="E3090" t="s">
        <v>3804</v>
      </c>
      <c r="I3090">
        <v>53.454968000000001</v>
      </c>
      <c r="O3090">
        <v>29.525487999999999</v>
      </c>
      <c r="P3090" s="37">
        <v>276.15226999999999</v>
      </c>
      <c r="Q3090" t="s">
        <v>6</v>
      </c>
      <c r="R3090" t="s">
        <v>6</v>
      </c>
      <c r="S3090" t="s">
        <v>6</v>
      </c>
      <c r="T3090" t="s">
        <v>3105</v>
      </c>
      <c r="U3090" t="s">
        <v>3031</v>
      </c>
      <c r="V3090" t="s">
        <v>3752</v>
      </c>
      <c r="W3090" t="s">
        <v>6</v>
      </c>
      <c r="X3090" t="s">
        <v>6</v>
      </c>
      <c r="Y3090" t="s">
        <v>3753</v>
      </c>
      <c r="Z3090" t="s">
        <v>6</v>
      </c>
      <c r="AA3090" t="s">
        <v>6</v>
      </c>
      <c r="AB3090" t="s">
        <v>3754</v>
      </c>
      <c r="AC3090" t="s">
        <v>2242</v>
      </c>
    </row>
    <row r="3091" spans="1:29" x14ac:dyDescent="0.25">
      <c r="A3091" t="s">
        <v>343</v>
      </c>
      <c r="B3091">
        <v>298</v>
      </c>
      <c r="C3091" t="s">
        <v>117</v>
      </c>
      <c r="D3091">
        <v>2001</v>
      </c>
      <c r="E3091" t="s">
        <v>3805</v>
      </c>
      <c r="I3091">
        <v>58.074117999999999</v>
      </c>
      <c r="L3091">
        <v>36.622925000000002</v>
      </c>
      <c r="O3091">
        <v>38.748488000000002</v>
      </c>
      <c r="P3091" s="37">
        <v>278.35305</v>
      </c>
      <c r="Q3091" t="s">
        <v>6</v>
      </c>
      <c r="R3091" t="s">
        <v>6</v>
      </c>
      <c r="S3091" t="s">
        <v>6</v>
      </c>
      <c r="T3091" t="s">
        <v>3105</v>
      </c>
      <c r="U3091" t="s">
        <v>3031</v>
      </c>
      <c r="V3091" t="s">
        <v>3752</v>
      </c>
      <c r="W3091" t="s">
        <v>6</v>
      </c>
      <c r="X3091" t="s">
        <v>6</v>
      </c>
      <c r="Y3091" t="s">
        <v>3753</v>
      </c>
      <c r="Z3091" t="s">
        <v>6</v>
      </c>
      <c r="AA3091" t="s">
        <v>6</v>
      </c>
      <c r="AB3091" t="s">
        <v>3754</v>
      </c>
      <c r="AC3091" t="s">
        <v>2242</v>
      </c>
    </row>
    <row r="3092" spans="1:29" x14ac:dyDescent="0.25">
      <c r="A3092" t="s">
        <v>343</v>
      </c>
      <c r="B3092">
        <v>298</v>
      </c>
      <c r="C3092" t="s">
        <v>117</v>
      </c>
      <c r="D3092">
        <v>2002</v>
      </c>
      <c r="E3092" t="s">
        <v>3806</v>
      </c>
      <c r="I3092">
        <v>77.524392000000006</v>
      </c>
      <c r="L3092">
        <v>90.859295000000003</v>
      </c>
      <c r="O3092">
        <v>91.618545999999995</v>
      </c>
      <c r="P3092" s="37">
        <v>289.23325999999997</v>
      </c>
      <c r="Q3092" t="s">
        <v>6</v>
      </c>
      <c r="R3092" t="s">
        <v>6</v>
      </c>
      <c r="S3092" t="s">
        <v>6</v>
      </c>
      <c r="T3092" t="s">
        <v>3105</v>
      </c>
      <c r="U3092" t="s">
        <v>3031</v>
      </c>
      <c r="V3092" t="s">
        <v>3752</v>
      </c>
      <c r="W3092" t="s">
        <v>6</v>
      </c>
      <c r="X3092" t="s">
        <v>6</v>
      </c>
      <c r="Y3092" t="s">
        <v>3753</v>
      </c>
      <c r="Z3092" t="s">
        <v>6</v>
      </c>
      <c r="AA3092" t="s">
        <v>6</v>
      </c>
      <c r="AB3092" t="s">
        <v>3754</v>
      </c>
      <c r="AC3092" t="s">
        <v>2242</v>
      </c>
    </row>
    <row r="3093" spans="1:29" x14ac:dyDescent="0.25">
      <c r="A3093" t="s">
        <v>343</v>
      </c>
      <c r="B3093">
        <v>298</v>
      </c>
      <c r="C3093" t="s">
        <v>117</v>
      </c>
      <c r="D3093">
        <v>2003</v>
      </c>
      <c r="E3093" t="s">
        <v>3807</v>
      </c>
      <c r="I3093">
        <v>49.386569999999999</v>
      </c>
      <c r="L3093">
        <v>89.228701999999998</v>
      </c>
      <c r="O3093">
        <v>94.042068</v>
      </c>
      <c r="P3093" s="37">
        <v>339.79158999999999</v>
      </c>
      <c r="Q3093" t="s">
        <v>6</v>
      </c>
      <c r="R3093" t="s">
        <v>6</v>
      </c>
      <c r="S3093" t="s">
        <v>6</v>
      </c>
      <c r="T3093" t="s">
        <v>3105</v>
      </c>
      <c r="U3093" t="s">
        <v>3031</v>
      </c>
      <c r="V3093" t="s">
        <v>3752</v>
      </c>
      <c r="W3093" t="s">
        <v>6</v>
      </c>
      <c r="X3093" t="s">
        <v>6</v>
      </c>
      <c r="Y3093" t="s">
        <v>3753</v>
      </c>
      <c r="Z3093" t="s">
        <v>6</v>
      </c>
      <c r="AA3093" t="s">
        <v>6</v>
      </c>
      <c r="AB3093" t="s">
        <v>3754</v>
      </c>
      <c r="AC3093" t="s">
        <v>2242</v>
      </c>
    </row>
    <row r="3094" spans="1:29" x14ac:dyDescent="0.25">
      <c r="A3094" t="s">
        <v>343</v>
      </c>
      <c r="B3094">
        <v>298</v>
      </c>
      <c r="C3094" t="s">
        <v>117</v>
      </c>
      <c r="D3094">
        <v>2004</v>
      </c>
      <c r="E3094" t="s">
        <v>3808</v>
      </c>
      <c r="I3094">
        <v>30.279230999999999</v>
      </c>
      <c r="L3094">
        <v>74.165758999999994</v>
      </c>
      <c r="O3094">
        <v>75.761570000000006</v>
      </c>
      <c r="P3094" s="37">
        <v>392.84967999999998</v>
      </c>
      <c r="Q3094" t="s">
        <v>6</v>
      </c>
      <c r="R3094" t="s">
        <v>6</v>
      </c>
      <c r="S3094" t="s">
        <v>6</v>
      </c>
      <c r="T3094" t="s">
        <v>3105</v>
      </c>
      <c r="U3094" t="s">
        <v>3031</v>
      </c>
      <c r="V3094" t="s">
        <v>3752</v>
      </c>
      <c r="W3094" t="s">
        <v>6</v>
      </c>
      <c r="X3094" t="s">
        <v>6</v>
      </c>
      <c r="Y3094" t="s">
        <v>3753</v>
      </c>
      <c r="Z3094" t="s">
        <v>6</v>
      </c>
      <c r="AA3094" t="s">
        <v>6</v>
      </c>
      <c r="AB3094" t="s">
        <v>3754</v>
      </c>
      <c r="AC3094" t="s">
        <v>2242</v>
      </c>
    </row>
    <row r="3095" spans="1:29" x14ac:dyDescent="0.25">
      <c r="A3095" t="s">
        <v>343</v>
      </c>
      <c r="B3095">
        <v>298</v>
      </c>
      <c r="C3095" t="s">
        <v>117</v>
      </c>
      <c r="D3095">
        <v>2005</v>
      </c>
      <c r="E3095" t="s">
        <v>3809</v>
      </c>
      <c r="I3095">
        <v>26.026138</v>
      </c>
      <c r="L3095">
        <v>64.055076</v>
      </c>
      <c r="O3095">
        <v>68.125951000000001</v>
      </c>
      <c r="P3095" s="37">
        <v>425.01844999999997</v>
      </c>
      <c r="Q3095" t="s">
        <v>6</v>
      </c>
      <c r="R3095" t="s">
        <v>6</v>
      </c>
      <c r="S3095" t="s">
        <v>6</v>
      </c>
      <c r="T3095" t="s">
        <v>3105</v>
      </c>
      <c r="U3095" t="s">
        <v>3031</v>
      </c>
      <c r="V3095" t="s">
        <v>3752</v>
      </c>
      <c r="W3095" t="s">
        <v>6</v>
      </c>
      <c r="X3095" t="s">
        <v>6</v>
      </c>
      <c r="Y3095" t="s">
        <v>3753</v>
      </c>
      <c r="Z3095" t="s">
        <v>6</v>
      </c>
      <c r="AA3095" t="s">
        <v>6</v>
      </c>
      <c r="AB3095" t="s">
        <v>3754</v>
      </c>
      <c r="AC3095" t="s">
        <v>2242</v>
      </c>
    </row>
    <row r="3096" spans="1:29" x14ac:dyDescent="0.25">
      <c r="A3096" t="s">
        <v>343</v>
      </c>
      <c r="B3096">
        <v>298</v>
      </c>
      <c r="C3096" t="s">
        <v>117</v>
      </c>
      <c r="D3096">
        <v>2006</v>
      </c>
      <c r="E3096" t="s">
        <v>3810</v>
      </c>
      <c r="I3096">
        <v>25.219228999999999</v>
      </c>
      <c r="L3096">
        <v>59.321717999999997</v>
      </c>
      <c r="O3096">
        <v>62.288699999999999</v>
      </c>
      <c r="P3096" s="37">
        <v>471.34411999999998</v>
      </c>
      <c r="Q3096" t="s">
        <v>6</v>
      </c>
      <c r="R3096" t="s">
        <v>6</v>
      </c>
      <c r="S3096" t="s">
        <v>6</v>
      </c>
      <c r="T3096" t="s">
        <v>3105</v>
      </c>
      <c r="U3096" t="s">
        <v>3031</v>
      </c>
      <c r="V3096" t="s">
        <v>3752</v>
      </c>
      <c r="W3096" t="s">
        <v>6</v>
      </c>
      <c r="X3096" t="s">
        <v>6</v>
      </c>
      <c r="Y3096" t="s">
        <v>3753</v>
      </c>
      <c r="Z3096" t="s">
        <v>6</v>
      </c>
      <c r="AA3096" t="s">
        <v>6</v>
      </c>
      <c r="AB3096" t="s">
        <v>3754</v>
      </c>
      <c r="AC3096" t="s">
        <v>2242</v>
      </c>
    </row>
    <row r="3097" spans="1:29" x14ac:dyDescent="0.25">
      <c r="A3097" t="s">
        <v>343</v>
      </c>
      <c r="B3097">
        <v>298</v>
      </c>
      <c r="C3097" t="s">
        <v>117</v>
      </c>
      <c r="D3097">
        <v>2007</v>
      </c>
      <c r="E3097" t="s">
        <v>3811</v>
      </c>
      <c r="I3097">
        <v>26.719923999999999</v>
      </c>
      <c r="L3097">
        <v>50.831676000000002</v>
      </c>
      <c r="O3097">
        <v>53.034768</v>
      </c>
      <c r="P3097" s="37">
        <v>549.46955000000003</v>
      </c>
      <c r="Q3097" t="s">
        <v>6</v>
      </c>
      <c r="R3097" t="s">
        <v>6</v>
      </c>
      <c r="S3097" t="s">
        <v>6</v>
      </c>
      <c r="T3097" t="s">
        <v>3105</v>
      </c>
      <c r="U3097" t="s">
        <v>3031</v>
      </c>
      <c r="V3097" t="s">
        <v>3752</v>
      </c>
      <c r="W3097" t="s">
        <v>6</v>
      </c>
      <c r="X3097" t="s">
        <v>6</v>
      </c>
      <c r="Y3097" t="s">
        <v>3753</v>
      </c>
      <c r="Z3097" t="s">
        <v>6</v>
      </c>
      <c r="AA3097" t="s">
        <v>6</v>
      </c>
      <c r="AB3097" t="s">
        <v>3754</v>
      </c>
      <c r="AC3097" t="s">
        <v>2242</v>
      </c>
    </row>
    <row r="3098" spans="1:29" x14ac:dyDescent="0.25">
      <c r="A3098" t="s">
        <v>343</v>
      </c>
      <c r="B3098">
        <v>298</v>
      </c>
      <c r="C3098" t="s">
        <v>117</v>
      </c>
      <c r="D3098">
        <v>2008</v>
      </c>
      <c r="E3098" t="s">
        <v>3812</v>
      </c>
      <c r="I3098">
        <v>30.054850999999999</v>
      </c>
      <c r="L3098">
        <v>50.199314999999999</v>
      </c>
      <c r="O3098">
        <v>52.271453999999999</v>
      </c>
      <c r="P3098" s="37">
        <v>636.15090999999995</v>
      </c>
      <c r="Q3098" t="s">
        <v>6</v>
      </c>
      <c r="R3098" t="s">
        <v>6</v>
      </c>
      <c r="S3098" t="s">
        <v>6</v>
      </c>
      <c r="T3098" t="s">
        <v>3105</v>
      </c>
      <c r="U3098" t="s">
        <v>3031</v>
      </c>
      <c r="V3098" t="s">
        <v>3752</v>
      </c>
      <c r="W3098" t="s">
        <v>6</v>
      </c>
      <c r="X3098" t="s">
        <v>6</v>
      </c>
      <c r="Y3098" t="s">
        <v>3753</v>
      </c>
      <c r="Z3098" t="s">
        <v>6</v>
      </c>
      <c r="AA3098" t="s">
        <v>6</v>
      </c>
      <c r="AB3098" t="s">
        <v>3754</v>
      </c>
      <c r="AC3098" t="s">
        <v>2242</v>
      </c>
    </row>
    <row r="3099" spans="1:29" x14ac:dyDescent="0.25">
      <c r="A3099" t="s">
        <v>343</v>
      </c>
      <c r="B3099">
        <v>298</v>
      </c>
      <c r="C3099" t="s">
        <v>117</v>
      </c>
      <c r="D3099">
        <v>2009</v>
      </c>
      <c r="E3099" t="s">
        <v>3813</v>
      </c>
      <c r="I3099">
        <v>23.271512000000001</v>
      </c>
      <c r="L3099">
        <v>50.165712999999997</v>
      </c>
      <c r="O3099">
        <v>45.165059999999997</v>
      </c>
      <c r="P3099" s="37">
        <v>714.52345000000003</v>
      </c>
      <c r="Q3099" t="s">
        <v>6</v>
      </c>
      <c r="R3099" t="s">
        <v>6</v>
      </c>
      <c r="S3099" t="s">
        <v>6</v>
      </c>
      <c r="T3099" t="s">
        <v>3105</v>
      </c>
      <c r="U3099" t="s">
        <v>3031</v>
      </c>
      <c r="V3099" t="s">
        <v>3752</v>
      </c>
      <c r="W3099" t="s">
        <v>6</v>
      </c>
      <c r="X3099" t="s">
        <v>6</v>
      </c>
      <c r="Y3099" t="s">
        <v>3753</v>
      </c>
      <c r="Z3099" t="s">
        <v>6</v>
      </c>
      <c r="AA3099" t="s">
        <v>6</v>
      </c>
      <c r="AB3099" t="s">
        <v>3754</v>
      </c>
      <c r="AC3099" t="s">
        <v>2242</v>
      </c>
    </row>
    <row r="3100" spans="1:29" x14ac:dyDescent="0.25">
      <c r="A3100" t="s">
        <v>343</v>
      </c>
      <c r="B3100">
        <v>298</v>
      </c>
      <c r="C3100" t="s">
        <v>117</v>
      </c>
      <c r="D3100">
        <v>2010</v>
      </c>
      <c r="E3100" t="s">
        <v>3814</v>
      </c>
      <c r="I3100">
        <v>28.082801</v>
      </c>
      <c r="L3100">
        <v>44.315660000000001</v>
      </c>
      <c r="O3100">
        <v>40.160136000000001</v>
      </c>
      <c r="P3100" s="37">
        <v>808.07849999999996</v>
      </c>
      <c r="Q3100" t="s">
        <v>6</v>
      </c>
      <c r="R3100" t="s">
        <v>6</v>
      </c>
      <c r="S3100" t="s">
        <v>6</v>
      </c>
      <c r="T3100" t="s">
        <v>3105</v>
      </c>
      <c r="U3100" t="s">
        <v>3031</v>
      </c>
      <c r="V3100" t="s">
        <v>3752</v>
      </c>
      <c r="W3100" t="s">
        <v>6</v>
      </c>
      <c r="X3100" t="s">
        <v>6</v>
      </c>
      <c r="Y3100" t="s">
        <v>3753</v>
      </c>
      <c r="Z3100" t="s">
        <v>6</v>
      </c>
      <c r="AA3100" t="s">
        <v>6</v>
      </c>
      <c r="AB3100" t="s">
        <v>3754</v>
      </c>
      <c r="AC3100" t="s">
        <v>2242</v>
      </c>
    </row>
    <row r="3101" spans="1:29" x14ac:dyDescent="0.25">
      <c r="A3101" t="s">
        <v>343</v>
      </c>
      <c r="B3101">
        <v>298</v>
      </c>
      <c r="C3101" t="s">
        <v>117</v>
      </c>
      <c r="D3101">
        <v>2011</v>
      </c>
      <c r="E3101" t="s">
        <v>3815</v>
      </c>
      <c r="I3101">
        <v>24.442715</v>
      </c>
      <c r="L3101">
        <v>44.744008000000001</v>
      </c>
      <c r="O3101">
        <v>39.918064999999999</v>
      </c>
      <c r="P3101" s="37">
        <v>926.35614999999996</v>
      </c>
      <c r="Q3101" t="s">
        <v>6</v>
      </c>
      <c r="R3101" t="s">
        <v>6</v>
      </c>
      <c r="S3101" t="s">
        <v>6</v>
      </c>
      <c r="T3101" t="s">
        <v>3105</v>
      </c>
      <c r="U3101" t="s">
        <v>3031</v>
      </c>
      <c r="V3101" t="s">
        <v>3752</v>
      </c>
      <c r="W3101" t="s">
        <v>6</v>
      </c>
      <c r="X3101" t="s">
        <v>6</v>
      </c>
      <c r="Y3101" t="s">
        <v>3753</v>
      </c>
      <c r="Z3101" t="s">
        <v>6</v>
      </c>
      <c r="AA3101" t="s">
        <v>6</v>
      </c>
      <c r="AB3101" t="s">
        <v>3754</v>
      </c>
      <c r="AC3101" t="s">
        <v>2242</v>
      </c>
    </row>
    <row r="3102" spans="1:29" x14ac:dyDescent="0.25">
      <c r="A3102" t="s">
        <v>343</v>
      </c>
      <c r="B3102">
        <v>298</v>
      </c>
      <c r="C3102" t="s">
        <v>117</v>
      </c>
      <c r="D3102">
        <v>2012</v>
      </c>
      <c r="E3102" t="s">
        <v>3816</v>
      </c>
      <c r="I3102">
        <v>25.655097999999999</v>
      </c>
      <c r="L3102">
        <v>54.059421999999998</v>
      </c>
      <c r="O3102">
        <v>38.752848999999998</v>
      </c>
      <c r="P3102" s="37">
        <v>1041.2104999999999</v>
      </c>
      <c r="Q3102" t="s">
        <v>6</v>
      </c>
      <c r="R3102" t="s">
        <v>6</v>
      </c>
      <c r="S3102" t="s">
        <v>6</v>
      </c>
      <c r="T3102" t="s">
        <v>3105</v>
      </c>
      <c r="U3102" t="s">
        <v>3031</v>
      </c>
      <c r="V3102" t="s">
        <v>3752</v>
      </c>
      <c r="W3102" t="s">
        <v>6</v>
      </c>
      <c r="X3102" t="s">
        <v>6</v>
      </c>
      <c r="Y3102" t="s">
        <v>3753</v>
      </c>
      <c r="Z3102" t="s">
        <v>6</v>
      </c>
      <c r="AA3102" t="s">
        <v>6</v>
      </c>
      <c r="AB3102" t="s">
        <v>3754</v>
      </c>
      <c r="AC3102" t="s">
        <v>2242</v>
      </c>
    </row>
    <row r="3103" spans="1:29" x14ac:dyDescent="0.25">
      <c r="A3103" t="s">
        <v>343</v>
      </c>
      <c r="B3103">
        <v>298</v>
      </c>
      <c r="C3103" t="s">
        <v>117</v>
      </c>
      <c r="D3103">
        <v>2013</v>
      </c>
      <c r="E3103" t="s">
        <v>3817</v>
      </c>
      <c r="I3103">
        <v>30.717205</v>
      </c>
      <c r="L3103">
        <v>54.318041000000001</v>
      </c>
      <c r="O3103">
        <v>38.888246000000002</v>
      </c>
      <c r="P3103">
        <v>1178.3317</v>
      </c>
      <c r="Q3103" t="s">
        <v>6</v>
      </c>
      <c r="R3103" t="s">
        <v>6</v>
      </c>
      <c r="S3103" t="s">
        <v>6</v>
      </c>
      <c r="T3103" t="s">
        <v>3105</v>
      </c>
      <c r="U3103" t="s">
        <v>3031</v>
      </c>
      <c r="V3103" t="s">
        <v>3752</v>
      </c>
      <c r="W3103" t="s">
        <v>6</v>
      </c>
      <c r="X3103" t="s">
        <v>6</v>
      </c>
      <c r="Y3103" t="s">
        <v>3753</v>
      </c>
      <c r="Z3103" t="s">
        <v>6</v>
      </c>
      <c r="AA3103" t="s">
        <v>6</v>
      </c>
      <c r="AB3103" t="s">
        <v>3754</v>
      </c>
      <c r="AC3103" t="s">
        <v>2242</v>
      </c>
    </row>
    <row r="3104" spans="1:29" x14ac:dyDescent="0.25">
      <c r="A3104" t="s">
        <v>343</v>
      </c>
      <c r="B3104">
        <v>298</v>
      </c>
      <c r="C3104" t="s">
        <v>117</v>
      </c>
      <c r="D3104">
        <v>2014</v>
      </c>
      <c r="E3104" t="s">
        <v>3818</v>
      </c>
      <c r="I3104">
        <v>32.314217999999997</v>
      </c>
      <c r="L3104">
        <v>55.545777999999999</v>
      </c>
      <c r="O3104">
        <v>39.674436999999998</v>
      </c>
      <c r="P3104">
        <v>1330.5083999999999</v>
      </c>
      <c r="Q3104" t="s">
        <v>6</v>
      </c>
      <c r="R3104" t="s">
        <v>6</v>
      </c>
      <c r="S3104" t="s">
        <v>6</v>
      </c>
      <c r="T3104" t="s">
        <v>3105</v>
      </c>
      <c r="U3104" t="s">
        <v>3031</v>
      </c>
      <c r="V3104" t="s">
        <v>3752</v>
      </c>
      <c r="W3104" t="s">
        <v>6</v>
      </c>
      <c r="X3104" t="s">
        <v>6</v>
      </c>
      <c r="Y3104" t="s">
        <v>3753</v>
      </c>
      <c r="Z3104" t="s">
        <v>6</v>
      </c>
      <c r="AA3104" t="s">
        <v>6</v>
      </c>
      <c r="AB3104" t="s">
        <v>3754</v>
      </c>
      <c r="AC3104" t="s">
        <v>2242</v>
      </c>
    </row>
    <row r="3105" spans="1:29" x14ac:dyDescent="0.25">
      <c r="A3105" t="s">
        <v>343</v>
      </c>
      <c r="B3105">
        <v>298</v>
      </c>
      <c r="C3105" t="s">
        <v>117</v>
      </c>
      <c r="D3105">
        <v>2015</v>
      </c>
      <c r="E3105" t="s">
        <v>3819</v>
      </c>
      <c r="I3105">
        <v>34.818779999999997</v>
      </c>
      <c r="L3105">
        <v>62.883688999999997</v>
      </c>
      <c r="O3105">
        <v>47.737606</v>
      </c>
      <c r="P3105">
        <v>1455.8481999999999</v>
      </c>
      <c r="Q3105" t="s">
        <v>6</v>
      </c>
      <c r="R3105" t="s">
        <v>6</v>
      </c>
      <c r="S3105" t="s">
        <v>6</v>
      </c>
      <c r="T3105" t="s">
        <v>3105</v>
      </c>
      <c r="U3105" t="s">
        <v>3031</v>
      </c>
      <c r="V3105" t="s">
        <v>3752</v>
      </c>
      <c r="W3105" t="s">
        <v>6</v>
      </c>
      <c r="X3105" t="s">
        <v>6</v>
      </c>
      <c r="Y3105" t="s">
        <v>3753</v>
      </c>
      <c r="Z3105" t="s">
        <v>6</v>
      </c>
      <c r="AA3105" t="s">
        <v>6</v>
      </c>
      <c r="AB3105" t="s">
        <v>3754</v>
      </c>
      <c r="AC3105" t="s">
        <v>2242</v>
      </c>
    </row>
    <row r="3106" spans="1:29" x14ac:dyDescent="0.25">
      <c r="A3106" t="s">
        <v>343</v>
      </c>
      <c r="B3106">
        <v>298</v>
      </c>
      <c r="C3106" t="s">
        <v>117</v>
      </c>
      <c r="D3106">
        <v>2016</v>
      </c>
      <c r="E3106" t="s">
        <v>3820</v>
      </c>
      <c r="I3106">
        <v>33.855178000000002</v>
      </c>
      <c r="L3106">
        <v>61.388435999999999</v>
      </c>
      <c r="O3106">
        <v>47.106749999999998</v>
      </c>
      <c r="P3106">
        <v>1589.1954000000001</v>
      </c>
      <c r="Q3106" t="s">
        <v>6</v>
      </c>
      <c r="R3106" t="s">
        <v>6</v>
      </c>
      <c r="S3106" t="s">
        <v>6</v>
      </c>
      <c r="T3106" t="s">
        <v>3105</v>
      </c>
      <c r="U3106" t="s">
        <v>3031</v>
      </c>
      <c r="V3106" t="s">
        <v>3752</v>
      </c>
      <c r="W3106" t="s">
        <v>6</v>
      </c>
      <c r="X3106" t="s">
        <v>6</v>
      </c>
      <c r="Y3106" t="s">
        <v>3753</v>
      </c>
      <c r="Z3106" t="s">
        <v>6</v>
      </c>
      <c r="AA3106" t="s">
        <v>6</v>
      </c>
      <c r="AB3106" t="s">
        <v>3754</v>
      </c>
      <c r="AC3106" t="s">
        <v>2242</v>
      </c>
    </row>
    <row r="3107" spans="1:29" x14ac:dyDescent="0.25">
      <c r="A3107" t="s">
        <v>343</v>
      </c>
      <c r="B3107">
        <v>298</v>
      </c>
      <c r="C3107" t="s">
        <v>117</v>
      </c>
      <c r="D3107">
        <v>2017</v>
      </c>
      <c r="E3107" t="s">
        <v>3821</v>
      </c>
      <c r="I3107">
        <v>32.010548999999997</v>
      </c>
      <c r="L3107">
        <v>60.737380000000002</v>
      </c>
      <c r="O3107">
        <v>47.454312000000002</v>
      </c>
      <c r="P3107">
        <v>1707.5586000000001</v>
      </c>
      <c r="Q3107" t="s">
        <v>6</v>
      </c>
      <c r="R3107" t="s">
        <v>6</v>
      </c>
      <c r="S3107" t="s">
        <v>6</v>
      </c>
      <c r="T3107" t="s">
        <v>3105</v>
      </c>
      <c r="U3107" t="s">
        <v>3031</v>
      </c>
      <c r="V3107" t="s">
        <v>3752</v>
      </c>
      <c r="W3107" t="s">
        <v>6</v>
      </c>
      <c r="X3107" t="s">
        <v>6</v>
      </c>
      <c r="Y3107" t="s">
        <v>3753</v>
      </c>
      <c r="Z3107" t="s">
        <v>6</v>
      </c>
      <c r="AA3107" t="s">
        <v>6</v>
      </c>
      <c r="AB3107" t="s">
        <v>3754</v>
      </c>
      <c r="AC3107" t="s">
        <v>2242</v>
      </c>
    </row>
    <row r="3108" spans="1:29" x14ac:dyDescent="0.25">
      <c r="A3108" t="s">
        <v>343</v>
      </c>
      <c r="B3108">
        <v>298</v>
      </c>
      <c r="C3108" t="s">
        <v>117</v>
      </c>
      <c r="D3108">
        <v>2018</v>
      </c>
      <c r="E3108" t="s">
        <v>3822</v>
      </c>
      <c r="I3108">
        <v>33.241656999999996</v>
      </c>
      <c r="L3108">
        <v>63.541122999999999</v>
      </c>
      <c r="O3108">
        <v>50.541887000000003</v>
      </c>
      <c r="P3108">
        <v>1831.1322</v>
      </c>
      <c r="Q3108" t="s">
        <v>6</v>
      </c>
      <c r="R3108" t="s">
        <v>6</v>
      </c>
      <c r="S3108" t="s">
        <v>6</v>
      </c>
      <c r="T3108" t="s">
        <v>3105</v>
      </c>
      <c r="U3108" t="s">
        <v>3031</v>
      </c>
      <c r="V3108" t="s">
        <v>3752</v>
      </c>
      <c r="W3108" t="s">
        <v>6</v>
      </c>
      <c r="X3108" t="s">
        <v>6</v>
      </c>
      <c r="Y3108" t="s">
        <v>3753</v>
      </c>
      <c r="Z3108" t="s">
        <v>6</v>
      </c>
      <c r="AA3108" t="s">
        <v>6</v>
      </c>
      <c r="AB3108" t="s">
        <v>3754</v>
      </c>
      <c r="AC3108" t="s">
        <v>2242</v>
      </c>
    </row>
    <row r="3109" spans="1:29" x14ac:dyDescent="0.25">
      <c r="A3109" t="s">
        <v>343</v>
      </c>
      <c r="B3109">
        <v>299</v>
      </c>
      <c r="C3109" t="s">
        <v>139</v>
      </c>
      <c r="D3109">
        <v>1950</v>
      </c>
      <c r="E3109" t="s">
        <v>3823</v>
      </c>
      <c r="I3109">
        <v>4.1475397999999997</v>
      </c>
      <c r="O3109">
        <v>0.12430238</v>
      </c>
      <c r="P3109" s="37">
        <v>1.9649999999999999E-7</v>
      </c>
      <c r="Q3109" t="s">
        <v>6</v>
      </c>
      <c r="R3109" t="s">
        <v>6</v>
      </c>
      <c r="S3109" t="s">
        <v>6</v>
      </c>
      <c r="T3109" t="s">
        <v>504</v>
      </c>
      <c r="U3109" t="s">
        <v>3031</v>
      </c>
      <c r="V3109" t="s">
        <v>3824</v>
      </c>
      <c r="W3109" t="s">
        <v>6</v>
      </c>
      <c r="X3109" t="s">
        <v>6</v>
      </c>
      <c r="Y3109" t="s">
        <v>6</v>
      </c>
      <c r="Z3109" t="s">
        <v>6</v>
      </c>
      <c r="AA3109" t="s">
        <v>3825</v>
      </c>
      <c r="AB3109" t="s">
        <v>3826</v>
      </c>
      <c r="AC3109" t="s">
        <v>2242</v>
      </c>
    </row>
    <row r="3110" spans="1:29" x14ac:dyDescent="0.25">
      <c r="A3110" t="s">
        <v>343</v>
      </c>
      <c r="B3110">
        <v>299</v>
      </c>
      <c r="C3110" t="s">
        <v>139</v>
      </c>
      <c r="D3110">
        <v>1951</v>
      </c>
      <c r="E3110" t="s">
        <v>3827</v>
      </c>
      <c r="I3110">
        <v>4.0862658999999999</v>
      </c>
      <c r="O3110">
        <v>5.3821309999999997E-2</v>
      </c>
      <c r="P3110" s="37">
        <v>2.184E-7</v>
      </c>
      <c r="Q3110" t="s">
        <v>6</v>
      </c>
      <c r="R3110" t="s">
        <v>6</v>
      </c>
      <c r="S3110" t="s">
        <v>6</v>
      </c>
      <c r="T3110" t="s">
        <v>504</v>
      </c>
      <c r="U3110" t="s">
        <v>3031</v>
      </c>
      <c r="V3110" t="s">
        <v>3824</v>
      </c>
      <c r="W3110" t="s">
        <v>6</v>
      </c>
      <c r="X3110" t="s">
        <v>6</v>
      </c>
      <c r="Y3110" t="s">
        <v>6</v>
      </c>
      <c r="Z3110" t="s">
        <v>6</v>
      </c>
      <c r="AA3110" t="s">
        <v>3825</v>
      </c>
      <c r="AB3110" t="s">
        <v>3826</v>
      </c>
      <c r="AC3110" t="s">
        <v>2242</v>
      </c>
    </row>
    <row r="3111" spans="1:29" x14ac:dyDescent="0.25">
      <c r="A3111" t="s">
        <v>343</v>
      </c>
      <c r="B3111">
        <v>299</v>
      </c>
      <c r="C3111" t="s">
        <v>139</v>
      </c>
      <c r="D3111">
        <v>1952</v>
      </c>
      <c r="E3111" t="s">
        <v>3828</v>
      </c>
      <c r="I3111">
        <v>4.3543196000000002</v>
      </c>
      <c r="O3111">
        <v>0.35050071999999999</v>
      </c>
      <c r="P3111" s="37">
        <v>2.4760000000000002E-7</v>
      </c>
      <c r="Q3111" t="s">
        <v>6</v>
      </c>
      <c r="R3111" t="s">
        <v>6</v>
      </c>
      <c r="S3111" t="s">
        <v>6</v>
      </c>
      <c r="T3111" t="s">
        <v>504</v>
      </c>
      <c r="U3111" t="s">
        <v>3031</v>
      </c>
      <c r="V3111" t="s">
        <v>3824</v>
      </c>
      <c r="W3111" t="s">
        <v>6</v>
      </c>
      <c r="X3111" t="s">
        <v>6</v>
      </c>
      <c r="Y3111" t="s">
        <v>6</v>
      </c>
      <c r="Z3111" t="s">
        <v>6</v>
      </c>
      <c r="AA3111" t="s">
        <v>3825</v>
      </c>
      <c r="AB3111" t="s">
        <v>3826</v>
      </c>
      <c r="AC3111" t="s">
        <v>2242</v>
      </c>
    </row>
    <row r="3112" spans="1:29" x14ac:dyDescent="0.25">
      <c r="A3112" t="s">
        <v>343</v>
      </c>
      <c r="B3112">
        <v>299</v>
      </c>
      <c r="C3112" t="s">
        <v>139</v>
      </c>
      <c r="D3112">
        <v>1953</v>
      </c>
      <c r="E3112" t="s">
        <v>3829</v>
      </c>
      <c r="I3112">
        <v>5.4004925000000004</v>
      </c>
      <c r="O3112">
        <v>0.23841686000000001</v>
      </c>
      <c r="P3112" s="37">
        <v>2.5600000000000002E-7</v>
      </c>
      <c r="Q3112" t="s">
        <v>6</v>
      </c>
      <c r="R3112" t="s">
        <v>6</v>
      </c>
      <c r="S3112" t="s">
        <v>6</v>
      </c>
      <c r="T3112" t="s">
        <v>504</v>
      </c>
      <c r="U3112" t="s">
        <v>3031</v>
      </c>
      <c r="V3112" t="s">
        <v>3824</v>
      </c>
      <c r="W3112" t="s">
        <v>6</v>
      </c>
      <c r="X3112" t="s">
        <v>6</v>
      </c>
      <c r="Y3112" t="s">
        <v>6</v>
      </c>
      <c r="Z3112" t="s">
        <v>6</v>
      </c>
      <c r="AA3112" t="s">
        <v>3825</v>
      </c>
      <c r="AB3112" t="s">
        <v>3826</v>
      </c>
      <c r="AC3112" t="s">
        <v>2242</v>
      </c>
    </row>
    <row r="3113" spans="1:29" x14ac:dyDescent="0.25">
      <c r="A3113" t="s">
        <v>343</v>
      </c>
      <c r="B3113">
        <v>299</v>
      </c>
      <c r="C3113" t="s">
        <v>139</v>
      </c>
      <c r="D3113">
        <v>1954</v>
      </c>
      <c r="E3113" t="s">
        <v>3830</v>
      </c>
      <c r="I3113">
        <v>6.0924547000000002</v>
      </c>
      <c r="O3113">
        <v>0.18624816999999999</v>
      </c>
      <c r="P3113" s="37">
        <v>2.8809999999999999E-7</v>
      </c>
      <c r="Q3113" t="s">
        <v>6</v>
      </c>
      <c r="R3113" t="s">
        <v>6</v>
      </c>
      <c r="S3113" t="s">
        <v>6</v>
      </c>
      <c r="T3113" t="s">
        <v>504</v>
      </c>
      <c r="U3113" t="s">
        <v>3031</v>
      </c>
      <c r="V3113" t="s">
        <v>3824</v>
      </c>
      <c r="W3113" t="s">
        <v>6</v>
      </c>
      <c r="X3113" t="s">
        <v>6</v>
      </c>
      <c r="Y3113" t="s">
        <v>6</v>
      </c>
      <c r="Z3113" t="s">
        <v>6</v>
      </c>
      <c r="AA3113" t="s">
        <v>3825</v>
      </c>
      <c r="AB3113" t="s">
        <v>3826</v>
      </c>
      <c r="AC3113" t="s">
        <v>2242</v>
      </c>
    </row>
    <row r="3114" spans="1:29" x14ac:dyDescent="0.25">
      <c r="A3114" t="s">
        <v>343</v>
      </c>
      <c r="B3114">
        <v>299</v>
      </c>
      <c r="C3114" t="s">
        <v>139</v>
      </c>
      <c r="D3114">
        <v>1955</v>
      </c>
      <c r="E3114" t="s">
        <v>3831</v>
      </c>
      <c r="I3114">
        <v>6.8471997</v>
      </c>
      <c r="O3114">
        <v>0.14922870999999999</v>
      </c>
      <c r="P3114" s="37">
        <v>3.0050000000000002E-7</v>
      </c>
      <c r="Q3114" t="s">
        <v>6</v>
      </c>
      <c r="R3114" t="s">
        <v>6</v>
      </c>
      <c r="S3114" t="s">
        <v>6</v>
      </c>
      <c r="T3114" t="s">
        <v>504</v>
      </c>
      <c r="U3114" t="s">
        <v>3031</v>
      </c>
      <c r="V3114" t="s">
        <v>3824</v>
      </c>
      <c r="W3114" t="s">
        <v>6</v>
      </c>
      <c r="X3114" t="s">
        <v>6</v>
      </c>
      <c r="Y3114" t="s">
        <v>6</v>
      </c>
      <c r="Z3114" t="s">
        <v>6</v>
      </c>
      <c r="AA3114" t="s">
        <v>3825</v>
      </c>
      <c r="AB3114" t="s">
        <v>3826</v>
      </c>
      <c r="AC3114" t="s">
        <v>2242</v>
      </c>
    </row>
    <row r="3115" spans="1:29" x14ac:dyDescent="0.25">
      <c r="A3115" t="s">
        <v>343</v>
      </c>
      <c r="B3115">
        <v>299</v>
      </c>
      <c r="C3115" t="s">
        <v>139</v>
      </c>
      <c r="D3115">
        <v>1956</v>
      </c>
      <c r="E3115" t="s">
        <v>3832</v>
      </c>
      <c r="I3115">
        <v>7.2478638000000002</v>
      </c>
      <c r="O3115">
        <v>0.11176471</v>
      </c>
      <c r="P3115" s="37">
        <v>3.3939999999999998E-7</v>
      </c>
      <c r="Q3115" t="s">
        <v>6</v>
      </c>
      <c r="R3115" t="s">
        <v>6</v>
      </c>
      <c r="S3115" t="s">
        <v>6</v>
      </c>
      <c r="T3115" t="s">
        <v>504</v>
      </c>
      <c r="U3115" t="s">
        <v>3031</v>
      </c>
      <c r="V3115" t="s">
        <v>3824</v>
      </c>
      <c r="W3115" t="s">
        <v>6</v>
      </c>
      <c r="X3115" t="s">
        <v>6</v>
      </c>
      <c r="Y3115" t="s">
        <v>6</v>
      </c>
      <c r="Z3115" t="s">
        <v>6</v>
      </c>
      <c r="AA3115" t="s">
        <v>3825</v>
      </c>
      <c r="AB3115" t="s">
        <v>3826</v>
      </c>
      <c r="AC3115" t="s">
        <v>2242</v>
      </c>
    </row>
    <row r="3116" spans="1:29" x14ac:dyDescent="0.25">
      <c r="A3116" t="s">
        <v>343</v>
      </c>
      <c r="B3116">
        <v>299</v>
      </c>
      <c r="C3116" t="s">
        <v>139</v>
      </c>
      <c r="D3116">
        <v>1957</v>
      </c>
      <c r="E3116" t="s">
        <v>3833</v>
      </c>
      <c r="I3116">
        <v>8.9704124000000007</v>
      </c>
      <c r="O3116">
        <v>7.8419859999999994E-2</v>
      </c>
      <c r="P3116" s="37">
        <v>3.9499999999999998E-7</v>
      </c>
      <c r="Q3116" t="s">
        <v>6</v>
      </c>
      <c r="R3116" t="s">
        <v>6</v>
      </c>
      <c r="S3116" t="s">
        <v>6</v>
      </c>
      <c r="T3116" t="s">
        <v>504</v>
      </c>
      <c r="U3116" t="s">
        <v>3031</v>
      </c>
      <c r="V3116" t="s">
        <v>3824</v>
      </c>
      <c r="W3116" t="s">
        <v>6</v>
      </c>
      <c r="X3116" t="s">
        <v>6</v>
      </c>
      <c r="Y3116" t="s">
        <v>6</v>
      </c>
      <c r="Z3116" t="s">
        <v>6</v>
      </c>
      <c r="AA3116" t="s">
        <v>3825</v>
      </c>
      <c r="AB3116" t="s">
        <v>3826</v>
      </c>
      <c r="AC3116" t="s">
        <v>2242</v>
      </c>
    </row>
    <row r="3117" spans="1:29" x14ac:dyDescent="0.25">
      <c r="A3117" t="s">
        <v>343</v>
      </c>
      <c r="B3117">
        <v>299</v>
      </c>
      <c r="C3117" t="s">
        <v>139</v>
      </c>
      <c r="D3117">
        <v>1958</v>
      </c>
      <c r="E3117" t="s">
        <v>3834</v>
      </c>
      <c r="I3117">
        <v>9.9517456000000006</v>
      </c>
      <c r="O3117">
        <v>1.9606247999999999</v>
      </c>
      <c r="P3117" s="37">
        <v>4.1450000000000001E-7</v>
      </c>
      <c r="Q3117" t="s">
        <v>6</v>
      </c>
      <c r="R3117" t="s">
        <v>6</v>
      </c>
      <c r="S3117" t="s">
        <v>6</v>
      </c>
      <c r="T3117" t="s">
        <v>504</v>
      </c>
      <c r="U3117" t="s">
        <v>3031</v>
      </c>
      <c r="V3117" t="s">
        <v>3824</v>
      </c>
      <c r="W3117" t="s">
        <v>6</v>
      </c>
      <c r="X3117" t="s">
        <v>6</v>
      </c>
      <c r="Y3117" t="s">
        <v>6</v>
      </c>
      <c r="Z3117" t="s">
        <v>6</v>
      </c>
      <c r="AA3117" t="s">
        <v>3825</v>
      </c>
      <c r="AB3117" t="s">
        <v>3826</v>
      </c>
      <c r="AC3117" t="s">
        <v>2242</v>
      </c>
    </row>
    <row r="3118" spans="1:29" x14ac:dyDescent="0.25">
      <c r="A3118" t="s">
        <v>343</v>
      </c>
      <c r="B3118">
        <v>299</v>
      </c>
      <c r="C3118" t="s">
        <v>139</v>
      </c>
      <c r="D3118">
        <v>1959</v>
      </c>
      <c r="E3118" t="s">
        <v>3835</v>
      </c>
      <c r="I3118">
        <v>11.231463</v>
      </c>
      <c r="O3118">
        <v>2.6690404999999999</v>
      </c>
      <c r="P3118" s="37">
        <v>4.2360000000000001E-7</v>
      </c>
      <c r="Q3118" t="s">
        <v>6</v>
      </c>
      <c r="R3118" t="s">
        <v>6</v>
      </c>
      <c r="S3118" t="s">
        <v>6</v>
      </c>
      <c r="T3118" t="s">
        <v>504</v>
      </c>
      <c r="U3118" t="s">
        <v>3031</v>
      </c>
      <c r="V3118" t="s">
        <v>3824</v>
      </c>
      <c r="W3118" t="s">
        <v>6</v>
      </c>
      <c r="X3118" t="s">
        <v>6</v>
      </c>
      <c r="Y3118" t="s">
        <v>6</v>
      </c>
      <c r="Z3118" t="s">
        <v>6</v>
      </c>
      <c r="AA3118" t="s">
        <v>3825</v>
      </c>
      <c r="AB3118" t="s">
        <v>3826</v>
      </c>
      <c r="AC3118" t="s">
        <v>2242</v>
      </c>
    </row>
    <row r="3119" spans="1:29" x14ac:dyDescent="0.25">
      <c r="A3119" t="s">
        <v>343</v>
      </c>
      <c r="B3119">
        <v>299</v>
      </c>
      <c r="C3119" t="s">
        <v>139</v>
      </c>
      <c r="D3119">
        <v>1960</v>
      </c>
      <c r="E3119" t="s">
        <v>3836</v>
      </c>
      <c r="I3119">
        <v>10.066305</v>
      </c>
      <c r="O3119">
        <v>5.3624121000000002</v>
      </c>
      <c r="P3119" s="37">
        <v>4.017E-7</v>
      </c>
      <c r="Q3119" t="s">
        <v>6</v>
      </c>
      <c r="R3119" t="s">
        <v>6</v>
      </c>
      <c r="S3119" t="s">
        <v>6</v>
      </c>
      <c r="T3119" t="s">
        <v>504</v>
      </c>
      <c r="U3119" t="s">
        <v>3031</v>
      </c>
      <c r="V3119" t="s">
        <v>3824</v>
      </c>
      <c r="W3119" t="s">
        <v>6</v>
      </c>
      <c r="X3119" t="s">
        <v>6</v>
      </c>
      <c r="Y3119" t="s">
        <v>6</v>
      </c>
      <c r="Z3119" t="s">
        <v>6</v>
      </c>
      <c r="AA3119" t="s">
        <v>3825</v>
      </c>
      <c r="AB3119" t="s">
        <v>3826</v>
      </c>
      <c r="AC3119" t="s">
        <v>2242</v>
      </c>
    </row>
    <row r="3120" spans="1:29" x14ac:dyDescent="0.25">
      <c r="A3120" t="s">
        <v>343</v>
      </c>
      <c r="B3120">
        <v>299</v>
      </c>
      <c r="C3120" t="s">
        <v>139</v>
      </c>
      <c r="D3120">
        <v>1961</v>
      </c>
      <c r="E3120" t="s">
        <v>3837</v>
      </c>
      <c r="I3120">
        <v>9.7794045999999994</v>
      </c>
      <c r="O3120">
        <v>5.7683605</v>
      </c>
      <c r="P3120" s="37">
        <v>4.1119999999999998E-7</v>
      </c>
      <c r="Q3120" t="s">
        <v>6</v>
      </c>
      <c r="R3120" t="s">
        <v>6</v>
      </c>
      <c r="S3120" t="s">
        <v>6</v>
      </c>
      <c r="T3120" t="s">
        <v>504</v>
      </c>
      <c r="U3120" t="s">
        <v>3031</v>
      </c>
      <c r="V3120" t="s">
        <v>3824</v>
      </c>
      <c r="W3120" t="s">
        <v>6</v>
      </c>
      <c r="X3120" t="s">
        <v>6</v>
      </c>
      <c r="Y3120" t="s">
        <v>6</v>
      </c>
      <c r="Z3120" t="s">
        <v>6</v>
      </c>
      <c r="AA3120" t="s">
        <v>3825</v>
      </c>
      <c r="AB3120" t="s">
        <v>3826</v>
      </c>
      <c r="AC3120" t="s">
        <v>2242</v>
      </c>
    </row>
    <row r="3121" spans="1:29" x14ac:dyDescent="0.25">
      <c r="A3121" t="s">
        <v>343</v>
      </c>
      <c r="B3121">
        <v>299</v>
      </c>
      <c r="C3121" t="s">
        <v>139</v>
      </c>
      <c r="D3121">
        <v>1962</v>
      </c>
      <c r="E3121" t="s">
        <v>3838</v>
      </c>
      <c r="I3121">
        <v>9.2766707999999998</v>
      </c>
      <c r="O3121">
        <v>4.7742488999999999</v>
      </c>
      <c r="P3121" s="37">
        <v>4.5489999999999998E-7</v>
      </c>
      <c r="Q3121" t="s">
        <v>6</v>
      </c>
      <c r="R3121" t="s">
        <v>6</v>
      </c>
      <c r="S3121" t="s">
        <v>6</v>
      </c>
      <c r="T3121" t="s">
        <v>504</v>
      </c>
      <c r="U3121" t="s">
        <v>3031</v>
      </c>
      <c r="V3121" t="s">
        <v>3824</v>
      </c>
      <c r="W3121" t="s">
        <v>6</v>
      </c>
      <c r="X3121" t="s">
        <v>6</v>
      </c>
      <c r="Y3121" t="s">
        <v>6</v>
      </c>
      <c r="Z3121" t="s">
        <v>6</v>
      </c>
      <c r="AA3121" t="s">
        <v>3825</v>
      </c>
      <c r="AB3121" t="s">
        <v>3826</v>
      </c>
      <c r="AC3121" t="s">
        <v>2242</v>
      </c>
    </row>
    <row r="3122" spans="1:29" x14ac:dyDescent="0.25">
      <c r="A3122" t="s">
        <v>343</v>
      </c>
      <c r="B3122">
        <v>299</v>
      </c>
      <c r="C3122" t="s">
        <v>139</v>
      </c>
      <c r="D3122">
        <v>1963</v>
      </c>
      <c r="E3122" t="s">
        <v>3839</v>
      </c>
      <c r="I3122">
        <v>8.9792363000000002</v>
      </c>
      <c r="O3122">
        <v>4.0860469000000004</v>
      </c>
      <c r="P3122" s="37">
        <v>4.9309999999999999E-7</v>
      </c>
      <c r="Q3122" t="s">
        <v>6</v>
      </c>
      <c r="R3122" t="s">
        <v>6</v>
      </c>
      <c r="S3122" t="s">
        <v>6</v>
      </c>
      <c r="T3122" t="s">
        <v>504</v>
      </c>
      <c r="U3122" t="s">
        <v>3031</v>
      </c>
      <c r="V3122" t="s">
        <v>3824</v>
      </c>
      <c r="W3122" t="s">
        <v>6</v>
      </c>
      <c r="X3122" t="s">
        <v>6</v>
      </c>
      <c r="Y3122" t="s">
        <v>6</v>
      </c>
      <c r="Z3122" t="s">
        <v>6</v>
      </c>
      <c r="AA3122" t="s">
        <v>3825</v>
      </c>
      <c r="AB3122" t="s">
        <v>3826</v>
      </c>
      <c r="AC3122" t="s">
        <v>2242</v>
      </c>
    </row>
    <row r="3123" spans="1:29" x14ac:dyDescent="0.25">
      <c r="A3123" t="s">
        <v>343</v>
      </c>
      <c r="B3123">
        <v>299</v>
      </c>
      <c r="C3123" t="s">
        <v>139</v>
      </c>
      <c r="D3123">
        <v>1964</v>
      </c>
      <c r="E3123" t="s">
        <v>3840</v>
      </c>
      <c r="I3123">
        <v>9.4171251999999992</v>
      </c>
      <c r="O3123">
        <v>3.6188001999999999</v>
      </c>
      <c r="P3123" s="37">
        <v>5.5209999999999997E-7</v>
      </c>
      <c r="Q3123" t="s">
        <v>6</v>
      </c>
      <c r="R3123" t="s">
        <v>6</v>
      </c>
      <c r="S3123" t="s">
        <v>6</v>
      </c>
      <c r="T3123" t="s">
        <v>504</v>
      </c>
      <c r="U3123" t="s">
        <v>3031</v>
      </c>
      <c r="V3123" t="s">
        <v>3824</v>
      </c>
      <c r="W3123" t="s">
        <v>6</v>
      </c>
      <c r="X3123" t="s">
        <v>6</v>
      </c>
      <c r="Y3123" t="s">
        <v>6</v>
      </c>
      <c r="Z3123" t="s">
        <v>6</v>
      </c>
      <c r="AA3123" t="s">
        <v>3825</v>
      </c>
      <c r="AB3123" t="s">
        <v>3826</v>
      </c>
      <c r="AC3123" t="s">
        <v>2242</v>
      </c>
    </row>
    <row r="3124" spans="1:29" x14ac:dyDescent="0.25">
      <c r="A3124" t="s">
        <v>343</v>
      </c>
      <c r="B3124">
        <v>299</v>
      </c>
      <c r="C3124" t="s">
        <v>139</v>
      </c>
      <c r="D3124">
        <v>1965</v>
      </c>
      <c r="E3124" t="s">
        <v>3841</v>
      </c>
      <c r="I3124">
        <v>9.8645235000000007</v>
      </c>
      <c r="O3124">
        <v>3.8016646999999999</v>
      </c>
      <c r="P3124" s="37">
        <v>5.9549999999999995E-7</v>
      </c>
      <c r="Q3124" t="s">
        <v>6</v>
      </c>
      <c r="R3124" t="s">
        <v>6</v>
      </c>
      <c r="S3124" t="s">
        <v>6</v>
      </c>
      <c r="T3124" t="s">
        <v>504</v>
      </c>
      <c r="U3124" t="s">
        <v>3031</v>
      </c>
      <c r="V3124" t="s">
        <v>3824</v>
      </c>
      <c r="W3124" t="s">
        <v>6</v>
      </c>
      <c r="X3124" t="s">
        <v>6</v>
      </c>
      <c r="Y3124" t="s">
        <v>6</v>
      </c>
      <c r="Z3124" t="s">
        <v>6</v>
      </c>
      <c r="AA3124" t="s">
        <v>3825</v>
      </c>
      <c r="AB3124" t="s">
        <v>3826</v>
      </c>
      <c r="AC3124" t="s">
        <v>2242</v>
      </c>
    </row>
    <row r="3125" spans="1:29" x14ac:dyDescent="0.25">
      <c r="A3125" t="s">
        <v>343</v>
      </c>
      <c r="B3125">
        <v>299</v>
      </c>
      <c r="C3125" t="s">
        <v>139</v>
      </c>
      <c r="D3125">
        <v>1966</v>
      </c>
      <c r="E3125" t="s">
        <v>3842</v>
      </c>
      <c r="I3125">
        <v>9.6168695</v>
      </c>
      <c r="O3125">
        <v>3.7575061999999999</v>
      </c>
      <c r="P3125" s="37">
        <v>6.2119999999999998E-7</v>
      </c>
      <c r="Q3125" t="s">
        <v>6</v>
      </c>
      <c r="R3125" t="s">
        <v>6</v>
      </c>
      <c r="S3125" t="s">
        <v>6</v>
      </c>
      <c r="T3125" t="s">
        <v>504</v>
      </c>
      <c r="U3125" t="s">
        <v>3031</v>
      </c>
      <c r="V3125" t="s">
        <v>3824</v>
      </c>
      <c r="W3125" t="s">
        <v>6</v>
      </c>
      <c r="X3125" t="s">
        <v>6</v>
      </c>
      <c r="Y3125" t="s">
        <v>6</v>
      </c>
      <c r="Z3125" t="s">
        <v>6</v>
      </c>
      <c r="AA3125" t="s">
        <v>3825</v>
      </c>
      <c r="AB3125" t="s">
        <v>3826</v>
      </c>
      <c r="AC3125" t="s">
        <v>2242</v>
      </c>
    </row>
    <row r="3126" spans="1:29" x14ac:dyDescent="0.25">
      <c r="A3126" t="s">
        <v>343</v>
      </c>
      <c r="B3126">
        <v>299</v>
      </c>
      <c r="C3126" t="s">
        <v>139</v>
      </c>
      <c r="D3126">
        <v>1967</v>
      </c>
      <c r="E3126" t="s">
        <v>3843</v>
      </c>
      <c r="I3126">
        <v>10.128199</v>
      </c>
      <c r="O3126">
        <v>4.3901681000000004</v>
      </c>
      <c r="P3126" s="37">
        <v>6.4489999999999996E-7</v>
      </c>
      <c r="Q3126" t="s">
        <v>6</v>
      </c>
      <c r="R3126" t="s">
        <v>6</v>
      </c>
      <c r="S3126" t="s">
        <v>6</v>
      </c>
      <c r="T3126" t="s">
        <v>504</v>
      </c>
      <c r="U3126" t="s">
        <v>3031</v>
      </c>
      <c r="V3126" t="s">
        <v>3824</v>
      </c>
      <c r="W3126" t="s">
        <v>6</v>
      </c>
      <c r="X3126" t="s">
        <v>6</v>
      </c>
      <c r="Y3126" t="s">
        <v>6</v>
      </c>
      <c r="Z3126" t="s">
        <v>6</v>
      </c>
      <c r="AA3126" t="s">
        <v>3825</v>
      </c>
      <c r="AB3126" t="s">
        <v>3826</v>
      </c>
      <c r="AC3126" t="s">
        <v>2242</v>
      </c>
    </row>
    <row r="3127" spans="1:29" x14ac:dyDescent="0.25">
      <c r="A3127" t="s">
        <v>343</v>
      </c>
      <c r="B3127">
        <v>299</v>
      </c>
      <c r="C3127" t="s">
        <v>139</v>
      </c>
      <c r="D3127">
        <v>1968</v>
      </c>
      <c r="E3127" t="s">
        <v>3844</v>
      </c>
      <c r="I3127">
        <v>10.664911999999999</v>
      </c>
      <c r="O3127">
        <v>5.1471102000000002</v>
      </c>
      <c r="P3127" s="37">
        <v>6.8520000000000002E-7</v>
      </c>
      <c r="Q3127" t="s">
        <v>6</v>
      </c>
      <c r="R3127" t="s">
        <v>6</v>
      </c>
      <c r="S3127" t="s">
        <v>6</v>
      </c>
      <c r="T3127" t="s">
        <v>504</v>
      </c>
      <c r="U3127" t="s">
        <v>3031</v>
      </c>
      <c r="V3127" t="s">
        <v>3824</v>
      </c>
      <c r="W3127" t="s">
        <v>6</v>
      </c>
      <c r="X3127" t="s">
        <v>6</v>
      </c>
      <c r="Y3127" t="s">
        <v>6</v>
      </c>
      <c r="Z3127" t="s">
        <v>6</v>
      </c>
      <c r="AA3127" t="s">
        <v>3825</v>
      </c>
      <c r="AB3127" t="s">
        <v>3826</v>
      </c>
      <c r="AC3127" t="s">
        <v>2242</v>
      </c>
    </row>
    <row r="3128" spans="1:29" x14ac:dyDescent="0.25">
      <c r="A3128" t="s">
        <v>343</v>
      </c>
      <c r="B3128">
        <v>299</v>
      </c>
      <c r="C3128" t="s">
        <v>139</v>
      </c>
      <c r="D3128">
        <v>1969</v>
      </c>
      <c r="E3128" t="s">
        <v>3845</v>
      </c>
      <c r="I3128">
        <v>10.737159</v>
      </c>
      <c r="O3128">
        <v>6.2144696000000001</v>
      </c>
      <c r="P3128" s="37">
        <v>7.3330000000000003E-7</v>
      </c>
      <c r="Q3128" t="s">
        <v>6</v>
      </c>
      <c r="R3128" t="s">
        <v>6</v>
      </c>
      <c r="S3128" t="s">
        <v>6</v>
      </c>
      <c r="T3128" t="s">
        <v>504</v>
      </c>
      <c r="U3128" t="s">
        <v>3031</v>
      </c>
      <c r="V3128" t="s">
        <v>3824</v>
      </c>
      <c r="W3128" t="s">
        <v>6</v>
      </c>
      <c r="X3128" t="s">
        <v>6</v>
      </c>
      <c r="Y3128" t="s">
        <v>6</v>
      </c>
      <c r="Z3128" t="s">
        <v>6</v>
      </c>
      <c r="AA3128" t="s">
        <v>3825</v>
      </c>
      <c r="AB3128" t="s">
        <v>3826</v>
      </c>
      <c r="AC3128" t="s">
        <v>2242</v>
      </c>
    </row>
    <row r="3129" spans="1:29" x14ac:dyDescent="0.25">
      <c r="A3129" t="s">
        <v>343</v>
      </c>
      <c r="B3129">
        <v>299</v>
      </c>
      <c r="C3129" t="s">
        <v>139</v>
      </c>
      <c r="D3129">
        <v>1970</v>
      </c>
      <c r="E3129" t="s">
        <v>3846</v>
      </c>
      <c r="I3129">
        <v>10.670643</v>
      </c>
      <c r="O3129">
        <v>6.7192959999999999</v>
      </c>
      <c r="P3129" s="37">
        <v>8.1729999999999999E-7</v>
      </c>
      <c r="Q3129" t="s">
        <v>6</v>
      </c>
      <c r="R3129" t="s">
        <v>6</v>
      </c>
      <c r="S3129" t="s">
        <v>6</v>
      </c>
      <c r="T3129" t="s">
        <v>504</v>
      </c>
      <c r="U3129" t="s">
        <v>3031</v>
      </c>
      <c r="V3129" t="s">
        <v>3824</v>
      </c>
      <c r="W3129" t="s">
        <v>6</v>
      </c>
      <c r="X3129" t="s">
        <v>6</v>
      </c>
      <c r="Y3129" t="s">
        <v>6</v>
      </c>
      <c r="Z3129" t="s">
        <v>6</v>
      </c>
      <c r="AA3129" t="s">
        <v>3825</v>
      </c>
      <c r="AB3129" t="s">
        <v>3826</v>
      </c>
      <c r="AC3129" t="s">
        <v>2242</v>
      </c>
    </row>
    <row r="3130" spans="1:29" x14ac:dyDescent="0.25">
      <c r="A3130" t="s">
        <v>343</v>
      </c>
      <c r="B3130">
        <v>299</v>
      </c>
      <c r="C3130" t="s">
        <v>139</v>
      </c>
      <c r="D3130">
        <v>1971</v>
      </c>
      <c r="E3130" t="s">
        <v>3847</v>
      </c>
      <c r="I3130">
        <v>11.078651000000001</v>
      </c>
      <c r="O3130">
        <v>7.2350031000000001</v>
      </c>
      <c r="P3130" s="37">
        <v>8.6919999999999997E-7</v>
      </c>
      <c r="Q3130" t="s">
        <v>6</v>
      </c>
      <c r="R3130" t="s">
        <v>6</v>
      </c>
      <c r="S3130" t="s">
        <v>6</v>
      </c>
      <c r="T3130" t="s">
        <v>504</v>
      </c>
      <c r="U3130" t="s">
        <v>3031</v>
      </c>
      <c r="V3130" t="s">
        <v>3824</v>
      </c>
      <c r="W3130" t="s">
        <v>6</v>
      </c>
      <c r="X3130" t="s">
        <v>6</v>
      </c>
      <c r="Y3130" t="s">
        <v>6</v>
      </c>
      <c r="Z3130" t="s">
        <v>6</v>
      </c>
      <c r="AA3130" t="s">
        <v>3825</v>
      </c>
      <c r="AB3130" t="s">
        <v>3826</v>
      </c>
      <c r="AC3130" t="s">
        <v>2242</v>
      </c>
    </row>
    <row r="3131" spans="1:29" x14ac:dyDescent="0.25">
      <c r="A3131" t="s">
        <v>343</v>
      </c>
      <c r="B3131">
        <v>299</v>
      </c>
      <c r="C3131" t="s">
        <v>139</v>
      </c>
      <c r="D3131">
        <v>1972</v>
      </c>
      <c r="E3131" t="s">
        <v>3848</v>
      </c>
      <c r="I3131">
        <v>12.262043</v>
      </c>
      <c r="O3131">
        <v>9.1949334999999994</v>
      </c>
      <c r="P3131" s="37">
        <v>9.1810000000000005E-7</v>
      </c>
      <c r="Q3131" t="s">
        <v>6</v>
      </c>
      <c r="R3131" t="s">
        <v>6</v>
      </c>
      <c r="S3131" t="s">
        <v>6</v>
      </c>
      <c r="T3131" t="s">
        <v>504</v>
      </c>
      <c r="U3131" t="s">
        <v>3031</v>
      </c>
      <c r="V3131" t="s">
        <v>3824</v>
      </c>
      <c r="W3131" t="s">
        <v>6</v>
      </c>
      <c r="X3131" t="s">
        <v>6</v>
      </c>
      <c r="Y3131" t="s">
        <v>6</v>
      </c>
      <c r="Z3131" t="s">
        <v>6</v>
      </c>
      <c r="AA3131" t="s">
        <v>3825</v>
      </c>
      <c r="AB3131" t="s">
        <v>3826</v>
      </c>
      <c r="AC3131" t="s">
        <v>2242</v>
      </c>
    </row>
    <row r="3132" spans="1:29" x14ac:dyDescent="0.25">
      <c r="A3132" t="s">
        <v>343</v>
      </c>
      <c r="B3132">
        <v>299</v>
      </c>
      <c r="C3132" t="s">
        <v>139</v>
      </c>
      <c r="D3132">
        <v>1973</v>
      </c>
      <c r="E3132" t="s">
        <v>3849</v>
      </c>
      <c r="I3132">
        <v>14.048705</v>
      </c>
      <c r="O3132">
        <v>8.676342</v>
      </c>
      <c r="P3132" s="37">
        <v>1.0160000000000001E-6</v>
      </c>
      <c r="Q3132" t="s">
        <v>6</v>
      </c>
      <c r="R3132" t="s">
        <v>6</v>
      </c>
      <c r="S3132" t="s">
        <v>6</v>
      </c>
      <c r="T3132" t="s">
        <v>504</v>
      </c>
      <c r="U3132" t="s">
        <v>3031</v>
      </c>
      <c r="V3132" t="s">
        <v>3824</v>
      </c>
      <c r="W3132" t="s">
        <v>6</v>
      </c>
      <c r="X3132" t="s">
        <v>6</v>
      </c>
      <c r="Y3132" t="s">
        <v>6</v>
      </c>
      <c r="Z3132" t="s">
        <v>6</v>
      </c>
      <c r="AA3132" t="s">
        <v>3825</v>
      </c>
      <c r="AB3132" t="s">
        <v>3826</v>
      </c>
      <c r="AC3132" t="s">
        <v>2242</v>
      </c>
    </row>
    <row r="3133" spans="1:29" x14ac:dyDescent="0.25">
      <c r="A3133" t="s">
        <v>343</v>
      </c>
      <c r="B3133">
        <v>299</v>
      </c>
      <c r="C3133" t="s">
        <v>139</v>
      </c>
      <c r="D3133">
        <v>1974</v>
      </c>
      <c r="E3133" t="s">
        <v>3850</v>
      </c>
      <c r="I3133">
        <v>16.338214000000001</v>
      </c>
      <c r="O3133">
        <v>7.6313807999999996</v>
      </c>
      <c r="P3133" s="37">
        <v>1.167E-6</v>
      </c>
      <c r="Q3133" t="s">
        <v>6</v>
      </c>
      <c r="R3133" t="s">
        <v>6</v>
      </c>
      <c r="S3133" t="s">
        <v>6</v>
      </c>
      <c r="T3133" t="s">
        <v>504</v>
      </c>
      <c r="U3133" t="s">
        <v>3031</v>
      </c>
      <c r="V3133" t="s">
        <v>3824</v>
      </c>
      <c r="W3133" t="s">
        <v>6</v>
      </c>
      <c r="X3133" t="s">
        <v>6</v>
      </c>
      <c r="Y3133" t="s">
        <v>6</v>
      </c>
      <c r="Z3133" t="s">
        <v>6</v>
      </c>
      <c r="AA3133" t="s">
        <v>3825</v>
      </c>
      <c r="AB3133" t="s">
        <v>3826</v>
      </c>
      <c r="AC3133" t="s">
        <v>2242</v>
      </c>
    </row>
    <row r="3134" spans="1:29" x14ac:dyDescent="0.25">
      <c r="A3134" t="s">
        <v>343</v>
      </c>
      <c r="B3134">
        <v>299</v>
      </c>
      <c r="C3134" t="s">
        <v>139</v>
      </c>
      <c r="D3134">
        <v>1975</v>
      </c>
      <c r="E3134" t="s">
        <v>3851</v>
      </c>
      <c r="I3134">
        <v>21.132318999999999</v>
      </c>
      <c r="O3134">
        <v>5.7868262000000001</v>
      </c>
      <c r="P3134" s="37">
        <v>1.3650000000000001E-6</v>
      </c>
      <c r="Q3134" t="s">
        <v>6</v>
      </c>
      <c r="R3134" t="s">
        <v>6</v>
      </c>
      <c r="S3134" t="s">
        <v>6</v>
      </c>
      <c r="T3134" t="s">
        <v>504</v>
      </c>
      <c r="U3134" t="s">
        <v>3031</v>
      </c>
      <c r="V3134" t="s">
        <v>3824</v>
      </c>
      <c r="W3134" t="s">
        <v>6</v>
      </c>
      <c r="X3134" t="s">
        <v>6</v>
      </c>
      <c r="Y3134" t="s">
        <v>6</v>
      </c>
      <c r="Z3134" t="s">
        <v>6</v>
      </c>
      <c r="AA3134" t="s">
        <v>3825</v>
      </c>
      <c r="AB3134" t="s">
        <v>3826</v>
      </c>
      <c r="AC3134" t="s">
        <v>2242</v>
      </c>
    </row>
    <row r="3135" spans="1:29" x14ac:dyDescent="0.25">
      <c r="A3135" t="s">
        <v>343</v>
      </c>
      <c r="B3135">
        <v>299</v>
      </c>
      <c r="C3135" t="s">
        <v>139</v>
      </c>
      <c r="D3135">
        <v>1976</v>
      </c>
      <c r="E3135" t="s">
        <v>3852</v>
      </c>
      <c r="I3135">
        <v>24.722334</v>
      </c>
      <c r="O3135">
        <v>9.6402605999999995</v>
      </c>
      <c r="P3135" s="37">
        <v>1.5969999999999999E-6</v>
      </c>
      <c r="Q3135" t="s">
        <v>6</v>
      </c>
      <c r="R3135" t="s">
        <v>6</v>
      </c>
      <c r="S3135" t="s">
        <v>6</v>
      </c>
      <c r="T3135" t="s">
        <v>504</v>
      </c>
      <c r="U3135" t="s">
        <v>3031</v>
      </c>
      <c r="V3135" t="s">
        <v>3824</v>
      </c>
      <c r="W3135" t="s">
        <v>6</v>
      </c>
      <c r="X3135" t="s">
        <v>6</v>
      </c>
      <c r="Y3135" t="s">
        <v>6</v>
      </c>
      <c r="Z3135" t="s">
        <v>6</v>
      </c>
      <c r="AA3135" t="s">
        <v>3825</v>
      </c>
      <c r="AB3135" t="s">
        <v>3826</v>
      </c>
      <c r="AC3135" t="s">
        <v>2242</v>
      </c>
    </row>
    <row r="3136" spans="1:29" x14ac:dyDescent="0.25">
      <c r="A3136" t="s">
        <v>343</v>
      </c>
      <c r="B3136">
        <v>299</v>
      </c>
      <c r="C3136" t="s">
        <v>139</v>
      </c>
      <c r="D3136">
        <v>1977</v>
      </c>
      <c r="E3136" t="s">
        <v>3853</v>
      </c>
      <c r="I3136">
        <v>25.414083999999999</v>
      </c>
      <c r="O3136">
        <v>12.671061</v>
      </c>
      <c r="P3136" s="37">
        <v>1.8369999999999999E-6</v>
      </c>
      <c r="Q3136" t="s">
        <v>6</v>
      </c>
      <c r="R3136" t="s">
        <v>6</v>
      </c>
      <c r="S3136" t="s">
        <v>6</v>
      </c>
      <c r="T3136" t="s">
        <v>504</v>
      </c>
      <c r="U3136" t="s">
        <v>3031</v>
      </c>
      <c r="V3136" t="s">
        <v>3824</v>
      </c>
      <c r="W3136" t="s">
        <v>6</v>
      </c>
      <c r="X3136" t="s">
        <v>6</v>
      </c>
      <c r="Y3136" t="s">
        <v>6</v>
      </c>
      <c r="Z3136" t="s">
        <v>6</v>
      </c>
      <c r="AA3136" t="s">
        <v>3825</v>
      </c>
      <c r="AB3136" t="s">
        <v>3826</v>
      </c>
      <c r="AC3136" t="s">
        <v>2242</v>
      </c>
    </row>
    <row r="3137" spans="1:29" x14ac:dyDescent="0.25">
      <c r="A3137" t="s">
        <v>343</v>
      </c>
      <c r="B3137">
        <v>299</v>
      </c>
      <c r="C3137" t="s">
        <v>139</v>
      </c>
      <c r="D3137">
        <v>1978</v>
      </c>
      <c r="E3137" t="s">
        <v>3854</v>
      </c>
      <c r="I3137">
        <v>28.483591000000001</v>
      </c>
      <c r="O3137">
        <v>16.566911999999999</v>
      </c>
      <c r="P3137" s="37">
        <v>1.9939999999999999E-6</v>
      </c>
      <c r="Q3137" t="s">
        <v>6</v>
      </c>
      <c r="R3137" t="s">
        <v>6</v>
      </c>
      <c r="S3137" t="s">
        <v>6</v>
      </c>
      <c r="T3137" t="s">
        <v>504</v>
      </c>
      <c r="U3137" t="s">
        <v>3031</v>
      </c>
      <c r="V3137" t="s">
        <v>3824</v>
      </c>
      <c r="W3137" t="s">
        <v>6</v>
      </c>
      <c r="X3137" t="s">
        <v>6</v>
      </c>
      <c r="Y3137" t="s">
        <v>6</v>
      </c>
      <c r="Z3137" t="s">
        <v>6</v>
      </c>
      <c r="AA3137" t="s">
        <v>3825</v>
      </c>
      <c r="AB3137" t="s">
        <v>3826</v>
      </c>
      <c r="AC3137" t="s">
        <v>2242</v>
      </c>
    </row>
    <row r="3138" spans="1:29" x14ac:dyDescent="0.25">
      <c r="A3138" t="s">
        <v>343</v>
      </c>
      <c r="B3138">
        <v>299</v>
      </c>
      <c r="C3138" t="s">
        <v>139</v>
      </c>
      <c r="D3138">
        <v>1979</v>
      </c>
      <c r="E3138" t="s">
        <v>3855</v>
      </c>
      <c r="I3138">
        <v>24.223573999999999</v>
      </c>
      <c r="O3138">
        <v>19.230982999999998</v>
      </c>
      <c r="P3138" s="37">
        <v>2.4490000000000002E-6</v>
      </c>
      <c r="Q3138" t="s">
        <v>6</v>
      </c>
      <c r="R3138" t="s">
        <v>6</v>
      </c>
      <c r="S3138" t="s">
        <v>6</v>
      </c>
      <c r="T3138" t="s">
        <v>504</v>
      </c>
      <c r="U3138" t="s">
        <v>3031</v>
      </c>
      <c r="V3138" t="s">
        <v>3824</v>
      </c>
      <c r="W3138" t="s">
        <v>6</v>
      </c>
      <c r="X3138" t="s">
        <v>6</v>
      </c>
      <c r="Y3138" t="s">
        <v>6</v>
      </c>
      <c r="Z3138" t="s">
        <v>6</v>
      </c>
      <c r="AA3138" t="s">
        <v>3825</v>
      </c>
      <c r="AB3138" t="s">
        <v>3826</v>
      </c>
      <c r="AC3138" t="s">
        <v>2242</v>
      </c>
    </row>
    <row r="3139" spans="1:29" x14ac:dyDescent="0.25">
      <c r="A3139" t="s">
        <v>343</v>
      </c>
      <c r="B3139">
        <v>299</v>
      </c>
      <c r="C3139" t="s">
        <v>139</v>
      </c>
      <c r="D3139">
        <v>1980</v>
      </c>
      <c r="E3139" t="s">
        <v>3856</v>
      </c>
      <c r="I3139">
        <v>23.237376999999999</v>
      </c>
      <c r="O3139">
        <v>16.635090999999999</v>
      </c>
      <c r="P3139" s="37">
        <v>2.9979999999999999E-6</v>
      </c>
      <c r="Q3139" t="s">
        <v>6</v>
      </c>
      <c r="R3139" t="s">
        <v>6</v>
      </c>
      <c r="S3139" t="s">
        <v>6</v>
      </c>
      <c r="T3139" t="s">
        <v>504</v>
      </c>
      <c r="U3139" t="s">
        <v>3031</v>
      </c>
      <c r="V3139" t="s">
        <v>3824</v>
      </c>
      <c r="W3139" t="s">
        <v>6</v>
      </c>
      <c r="X3139" t="s">
        <v>6</v>
      </c>
      <c r="Y3139" t="s">
        <v>6</v>
      </c>
      <c r="Z3139" t="s">
        <v>6</v>
      </c>
      <c r="AA3139" t="s">
        <v>3825</v>
      </c>
      <c r="AB3139" t="s">
        <v>3826</v>
      </c>
      <c r="AC3139" t="s">
        <v>2242</v>
      </c>
    </row>
    <row r="3140" spans="1:29" x14ac:dyDescent="0.25">
      <c r="A3140" t="s">
        <v>343</v>
      </c>
      <c r="B3140">
        <v>299</v>
      </c>
      <c r="C3140" t="s">
        <v>139</v>
      </c>
      <c r="D3140">
        <v>1981</v>
      </c>
      <c r="E3140" t="s">
        <v>3857</v>
      </c>
      <c r="I3140">
        <v>22.597007999999999</v>
      </c>
      <c r="O3140">
        <v>18.893643999999998</v>
      </c>
      <c r="P3140" s="37">
        <v>3.3639999999999999E-6</v>
      </c>
      <c r="Q3140" t="s">
        <v>6</v>
      </c>
      <c r="R3140" t="s">
        <v>6</v>
      </c>
      <c r="S3140" t="s">
        <v>6</v>
      </c>
      <c r="T3140" t="s">
        <v>504</v>
      </c>
      <c r="U3140" t="s">
        <v>3031</v>
      </c>
      <c r="V3140" t="s">
        <v>3824</v>
      </c>
      <c r="W3140" t="s">
        <v>6</v>
      </c>
      <c r="X3140" t="s">
        <v>6</v>
      </c>
      <c r="Y3140" t="s">
        <v>6</v>
      </c>
      <c r="Z3140" t="s">
        <v>6</v>
      </c>
      <c r="AA3140" t="s">
        <v>3825</v>
      </c>
      <c r="AB3140" t="s">
        <v>3826</v>
      </c>
      <c r="AC3140" t="s">
        <v>2242</v>
      </c>
    </row>
    <row r="3141" spans="1:29" x14ac:dyDescent="0.25">
      <c r="A3141" t="s">
        <v>343</v>
      </c>
      <c r="B3141">
        <v>299</v>
      </c>
      <c r="C3141" t="s">
        <v>139</v>
      </c>
      <c r="D3141">
        <v>1982</v>
      </c>
      <c r="E3141" t="s">
        <v>3858</v>
      </c>
      <c r="I3141">
        <v>24.915724000000001</v>
      </c>
      <c r="O3141">
        <v>18.593464000000001</v>
      </c>
      <c r="P3141" s="37">
        <v>3.4340000000000001E-6</v>
      </c>
      <c r="Q3141" t="s">
        <v>6</v>
      </c>
      <c r="R3141" t="s">
        <v>6</v>
      </c>
      <c r="S3141" t="s">
        <v>6</v>
      </c>
      <c r="T3141" t="s">
        <v>504</v>
      </c>
      <c r="U3141" t="s">
        <v>3031</v>
      </c>
      <c r="V3141" t="s">
        <v>3824</v>
      </c>
      <c r="W3141" t="s">
        <v>6</v>
      </c>
      <c r="X3141" t="s">
        <v>6</v>
      </c>
      <c r="Y3141" t="s">
        <v>6</v>
      </c>
      <c r="Z3141" t="s">
        <v>6</v>
      </c>
      <c r="AA3141" t="s">
        <v>3825</v>
      </c>
      <c r="AB3141" t="s">
        <v>3826</v>
      </c>
      <c r="AC3141" t="s">
        <v>2242</v>
      </c>
    </row>
    <row r="3142" spans="1:29" x14ac:dyDescent="0.25">
      <c r="A3142" t="s">
        <v>343</v>
      </c>
      <c r="B3142">
        <v>299</v>
      </c>
      <c r="C3142" t="s">
        <v>139</v>
      </c>
      <c r="D3142">
        <v>1983</v>
      </c>
      <c r="E3142" t="s">
        <v>3859</v>
      </c>
      <c r="I3142">
        <v>26.132676</v>
      </c>
      <c r="O3142">
        <v>21.392068999999999</v>
      </c>
      <c r="P3142" s="37">
        <v>3.4240000000000002E-6</v>
      </c>
      <c r="Q3142" t="s">
        <v>6</v>
      </c>
      <c r="R3142" t="s">
        <v>6</v>
      </c>
      <c r="S3142" t="s">
        <v>6</v>
      </c>
      <c r="T3142" t="s">
        <v>504</v>
      </c>
      <c r="U3142" t="s">
        <v>3031</v>
      </c>
      <c r="V3142" t="s">
        <v>3824</v>
      </c>
      <c r="W3142" t="s">
        <v>6</v>
      </c>
      <c r="X3142" t="s">
        <v>6</v>
      </c>
      <c r="Y3142" t="s">
        <v>6</v>
      </c>
      <c r="Z3142" t="s">
        <v>6</v>
      </c>
      <c r="AA3142" t="s">
        <v>3825</v>
      </c>
      <c r="AB3142" t="s">
        <v>3826</v>
      </c>
      <c r="AC3142" t="s">
        <v>2242</v>
      </c>
    </row>
    <row r="3143" spans="1:29" x14ac:dyDescent="0.25">
      <c r="A3143" t="s">
        <v>343</v>
      </c>
      <c r="B3143">
        <v>299</v>
      </c>
      <c r="C3143" t="s">
        <v>139</v>
      </c>
      <c r="D3143">
        <v>1984</v>
      </c>
      <c r="E3143" t="s">
        <v>3860</v>
      </c>
      <c r="I3143">
        <v>25.664829999999998</v>
      </c>
      <c r="O3143">
        <v>36.396135000000001</v>
      </c>
      <c r="P3143" s="37">
        <v>4.0579999999999999E-6</v>
      </c>
      <c r="Q3143" t="s">
        <v>6</v>
      </c>
      <c r="R3143" t="s">
        <v>6</v>
      </c>
      <c r="S3143" t="s">
        <v>6</v>
      </c>
      <c r="T3143" t="s">
        <v>504</v>
      </c>
      <c r="U3143" t="s">
        <v>3031</v>
      </c>
      <c r="V3143" t="s">
        <v>3824</v>
      </c>
      <c r="W3143" t="s">
        <v>6</v>
      </c>
      <c r="X3143" t="s">
        <v>6</v>
      </c>
      <c r="Y3143" t="s">
        <v>6</v>
      </c>
      <c r="Z3143" t="s">
        <v>6</v>
      </c>
      <c r="AA3143" t="s">
        <v>3825</v>
      </c>
      <c r="AB3143" t="s">
        <v>3826</v>
      </c>
      <c r="AC3143" t="s">
        <v>2242</v>
      </c>
    </row>
    <row r="3144" spans="1:29" x14ac:dyDescent="0.25">
      <c r="A3144" t="s">
        <v>343</v>
      </c>
      <c r="B3144">
        <v>299</v>
      </c>
      <c r="C3144" t="s">
        <v>139</v>
      </c>
      <c r="D3144">
        <v>1985</v>
      </c>
      <c r="E3144" t="s">
        <v>3861</v>
      </c>
      <c r="I3144">
        <v>25.823668999999999</v>
      </c>
      <c r="O3144">
        <v>34.102600000000002</v>
      </c>
      <c r="P3144" s="37">
        <v>4.4900000000000002E-6</v>
      </c>
      <c r="Q3144" t="s">
        <v>6</v>
      </c>
      <c r="R3144" t="s">
        <v>6</v>
      </c>
      <c r="S3144" t="s">
        <v>6</v>
      </c>
      <c r="T3144" t="s">
        <v>504</v>
      </c>
      <c r="U3144" t="s">
        <v>3031</v>
      </c>
      <c r="V3144" t="s">
        <v>3824</v>
      </c>
      <c r="W3144" t="s">
        <v>6</v>
      </c>
      <c r="X3144" t="s">
        <v>6</v>
      </c>
      <c r="Y3144" t="s">
        <v>6</v>
      </c>
      <c r="Z3144" t="s">
        <v>6</v>
      </c>
      <c r="AA3144" t="s">
        <v>3825</v>
      </c>
      <c r="AB3144" t="s">
        <v>3826</v>
      </c>
      <c r="AC3144" t="s">
        <v>2242</v>
      </c>
    </row>
    <row r="3145" spans="1:29" x14ac:dyDescent="0.25">
      <c r="A3145" t="s">
        <v>343</v>
      </c>
      <c r="B3145">
        <v>299</v>
      </c>
      <c r="C3145" t="s">
        <v>139</v>
      </c>
      <c r="D3145">
        <v>1986</v>
      </c>
      <c r="E3145" t="s">
        <v>3862</v>
      </c>
      <c r="I3145">
        <v>30.562784000000001</v>
      </c>
      <c r="O3145">
        <v>45.867089999999997</v>
      </c>
      <c r="P3145" s="37">
        <v>4.921E-6</v>
      </c>
      <c r="Q3145" t="s">
        <v>6</v>
      </c>
      <c r="R3145" t="s">
        <v>6</v>
      </c>
      <c r="S3145" t="s">
        <v>6</v>
      </c>
      <c r="T3145" t="s">
        <v>504</v>
      </c>
      <c r="U3145" t="s">
        <v>3031</v>
      </c>
      <c r="V3145" t="s">
        <v>3824</v>
      </c>
      <c r="W3145" t="s">
        <v>6</v>
      </c>
      <c r="X3145" t="s">
        <v>6</v>
      </c>
      <c r="Y3145" t="s">
        <v>6</v>
      </c>
      <c r="Z3145" t="s">
        <v>6</v>
      </c>
      <c r="AA3145" t="s">
        <v>3825</v>
      </c>
      <c r="AB3145" t="s">
        <v>3826</v>
      </c>
      <c r="AC3145" t="s">
        <v>2242</v>
      </c>
    </row>
    <row r="3146" spans="1:29" x14ac:dyDescent="0.25">
      <c r="A3146" t="s">
        <v>343</v>
      </c>
      <c r="B3146">
        <v>299</v>
      </c>
      <c r="C3146" t="s">
        <v>139</v>
      </c>
      <c r="D3146">
        <v>1987</v>
      </c>
      <c r="E3146" t="s">
        <v>3863</v>
      </c>
      <c r="I3146">
        <v>29.775942000000001</v>
      </c>
      <c r="O3146">
        <v>58.278134000000001</v>
      </c>
      <c r="P3146" s="37">
        <v>6.7939999999999997E-6</v>
      </c>
      <c r="Q3146" t="s">
        <v>6</v>
      </c>
      <c r="R3146" t="s">
        <v>6</v>
      </c>
      <c r="S3146" t="s">
        <v>6</v>
      </c>
      <c r="T3146" t="s">
        <v>504</v>
      </c>
      <c r="U3146" t="s">
        <v>3031</v>
      </c>
      <c r="V3146" t="s">
        <v>3824</v>
      </c>
      <c r="W3146" t="s">
        <v>6</v>
      </c>
      <c r="X3146" t="s">
        <v>6</v>
      </c>
      <c r="Y3146" t="s">
        <v>6</v>
      </c>
      <c r="Z3146" t="s">
        <v>6</v>
      </c>
      <c r="AA3146" t="s">
        <v>3825</v>
      </c>
      <c r="AB3146" t="s">
        <v>3826</v>
      </c>
      <c r="AC3146" t="s">
        <v>2242</v>
      </c>
    </row>
    <row r="3147" spans="1:29" x14ac:dyDescent="0.25">
      <c r="A3147" t="s">
        <v>343</v>
      </c>
      <c r="B3147">
        <v>299</v>
      </c>
      <c r="C3147" t="s">
        <v>139</v>
      </c>
      <c r="D3147">
        <v>1988</v>
      </c>
      <c r="E3147" t="s">
        <v>3864</v>
      </c>
      <c r="I3147">
        <v>29.966318999999999</v>
      </c>
      <c r="O3147">
        <v>46.294136000000002</v>
      </c>
      <c r="P3147" s="37">
        <v>8.755E-6</v>
      </c>
      <c r="Q3147" t="s">
        <v>6</v>
      </c>
      <c r="R3147" t="s">
        <v>6</v>
      </c>
      <c r="S3147" t="s">
        <v>6</v>
      </c>
      <c r="T3147" t="s">
        <v>504</v>
      </c>
      <c r="U3147" t="s">
        <v>3031</v>
      </c>
      <c r="V3147" t="s">
        <v>3824</v>
      </c>
      <c r="W3147" t="s">
        <v>6</v>
      </c>
      <c r="X3147" t="s">
        <v>6</v>
      </c>
      <c r="Y3147" t="s">
        <v>6</v>
      </c>
      <c r="Z3147" t="s">
        <v>6</v>
      </c>
      <c r="AA3147" t="s">
        <v>3825</v>
      </c>
      <c r="AB3147" t="s">
        <v>3826</v>
      </c>
      <c r="AC3147" t="s">
        <v>2242</v>
      </c>
    </row>
    <row r="3148" spans="1:29" x14ac:dyDescent="0.25">
      <c r="A3148" t="s">
        <v>343</v>
      </c>
      <c r="B3148">
        <v>299</v>
      </c>
      <c r="C3148" t="s">
        <v>139</v>
      </c>
      <c r="D3148">
        <v>1989</v>
      </c>
      <c r="E3148" t="s">
        <v>3865</v>
      </c>
      <c r="I3148">
        <v>19.953797000000002</v>
      </c>
      <c r="O3148">
        <v>61.831966000000001</v>
      </c>
      <c r="P3148">
        <v>1.5099999999999999E-5</v>
      </c>
      <c r="Q3148" t="s">
        <v>6</v>
      </c>
      <c r="R3148" t="s">
        <v>6</v>
      </c>
      <c r="S3148" t="s">
        <v>6</v>
      </c>
      <c r="T3148" t="s">
        <v>504</v>
      </c>
      <c r="U3148" t="s">
        <v>3031</v>
      </c>
      <c r="V3148" t="s">
        <v>3824</v>
      </c>
      <c r="W3148" t="s">
        <v>6</v>
      </c>
      <c r="X3148" t="s">
        <v>6</v>
      </c>
      <c r="Y3148" t="s">
        <v>6</v>
      </c>
      <c r="Z3148" t="s">
        <v>6</v>
      </c>
      <c r="AA3148" t="s">
        <v>3825</v>
      </c>
      <c r="AB3148" t="s">
        <v>3826</v>
      </c>
      <c r="AC3148" t="s">
        <v>2242</v>
      </c>
    </row>
    <row r="3149" spans="1:29" x14ac:dyDescent="0.25">
      <c r="A3149" t="s">
        <v>343</v>
      </c>
      <c r="B3149">
        <v>299</v>
      </c>
      <c r="C3149" t="s">
        <v>139</v>
      </c>
      <c r="D3149">
        <v>1990</v>
      </c>
      <c r="E3149" t="s">
        <v>3866</v>
      </c>
      <c r="I3149">
        <v>16.969429999999999</v>
      </c>
      <c r="O3149">
        <v>63.261968000000003</v>
      </c>
      <c r="P3149">
        <v>2.279E-5</v>
      </c>
      <c r="Q3149" t="s">
        <v>6</v>
      </c>
      <c r="R3149" t="s">
        <v>6</v>
      </c>
      <c r="S3149" t="s">
        <v>6</v>
      </c>
      <c r="T3149" t="s">
        <v>504</v>
      </c>
      <c r="U3149" t="s">
        <v>3031</v>
      </c>
      <c r="V3149" t="s">
        <v>3824</v>
      </c>
      <c r="W3149" t="s">
        <v>6</v>
      </c>
      <c r="X3149" t="s">
        <v>6</v>
      </c>
      <c r="Y3149" t="s">
        <v>6</v>
      </c>
      <c r="Z3149" t="s">
        <v>6</v>
      </c>
      <c r="AA3149" t="s">
        <v>3825</v>
      </c>
      <c r="AB3149" t="s">
        <v>3826</v>
      </c>
      <c r="AC3149" t="s">
        <v>2242</v>
      </c>
    </row>
    <row r="3150" spans="1:29" x14ac:dyDescent="0.25">
      <c r="A3150" t="s">
        <v>343</v>
      </c>
      <c r="B3150">
        <v>299</v>
      </c>
      <c r="C3150" t="s">
        <v>139</v>
      </c>
      <c r="D3150">
        <v>1991</v>
      </c>
      <c r="E3150" t="s">
        <v>3867</v>
      </c>
      <c r="I3150">
        <v>19.388884000000001</v>
      </c>
      <c r="O3150">
        <v>62.191091999999998</v>
      </c>
      <c r="P3150">
        <v>3.0369999999999999E-5</v>
      </c>
      <c r="Q3150" t="s">
        <v>6</v>
      </c>
      <c r="R3150" t="s">
        <v>6</v>
      </c>
      <c r="S3150" t="s">
        <v>6</v>
      </c>
      <c r="T3150" t="s">
        <v>504</v>
      </c>
      <c r="U3150" t="s">
        <v>3031</v>
      </c>
      <c r="V3150" t="s">
        <v>3824</v>
      </c>
      <c r="W3150" t="s">
        <v>6</v>
      </c>
      <c r="X3150" t="s">
        <v>6</v>
      </c>
      <c r="Y3150" t="s">
        <v>6</v>
      </c>
      <c r="Z3150" t="s">
        <v>6</v>
      </c>
      <c r="AA3150" t="s">
        <v>3825</v>
      </c>
      <c r="AB3150" t="s">
        <v>3826</v>
      </c>
      <c r="AC3150" t="s">
        <v>2242</v>
      </c>
    </row>
    <row r="3151" spans="1:29" x14ac:dyDescent="0.25">
      <c r="A3151" t="s">
        <v>343</v>
      </c>
      <c r="B3151">
        <v>299</v>
      </c>
      <c r="C3151" t="s">
        <v>139</v>
      </c>
      <c r="D3151">
        <v>1992</v>
      </c>
      <c r="E3151" t="s">
        <v>3868</v>
      </c>
      <c r="I3151">
        <v>20.794333000000002</v>
      </c>
      <c r="O3151">
        <v>54.805706000000001</v>
      </c>
      <c r="P3151">
        <v>4.1310000000000003E-5</v>
      </c>
      <c r="Q3151" t="s">
        <v>6</v>
      </c>
      <c r="R3151" t="s">
        <v>6</v>
      </c>
      <c r="S3151" t="s">
        <v>6</v>
      </c>
      <c r="T3151" t="s">
        <v>504</v>
      </c>
      <c r="U3151" t="s">
        <v>3031</v>
      </c>
      <c r="V3151" t="s">
        <v>3824</v>
      </c>
      <c r="W3151" t="s">
        <v>6</v>
      </c>
      <c r="X3151" t="s">
        <v>6</v>
      </c>
      <c r="Y3151" t="s">
        <v>6</v>
      </c>
      <c r="Z3151" t="s">
        <v>6</v>
      </c>
      <c r="AA3151" t="s">
        <v>3825</v>
      </c>
      <c r="AB3151" t="s">
        <v>3826</v>
      </c>
      <c r="AC3151" t="s">
        <v>2242</v>
      </c>
    </row>
    <row r="3152" spans="1:29" x14ac:dyDescent="0.25">
      <c r="A3152" t="s">
        <v>343</v>
      </c>
      <c r="B3152">
        <v>299</v>
      </c>
      <c r="C3152" t="s">
        <v>139</v>
      </c>
      <c r="D3152">
        <v>1993</v>
      </c>
      <c r="E3152" t="s">
        <v>3869</v>
      </c>
      <c r="I3152">
        <v>20.226866999999999</v>
      </c>
      <c r="O3152">
        <v>57.746980999999998</v>
      </c>
      <c r="P3152">
        <v>5.4540000000000003E-5</v>
      </c>
      <c r="Q3152" t="s">
        <v>6</v>
      </c>
      <c r="R3152" t="s">
        <v>6</v>
      </c>
      <c r="S3152" t="s">
        <v>6</v>
      </c>
      <c r="T3152" t="s">
        <v>504</v>
      </c>
      <c r="U3152" t="s">
        <v>3031</v>
      </c>
      <c r="V3152" t="s">
        <v>3824</v>
      </c>
      <c r="W3152" t="s">
        <v>6</v>
      </c>
      <c r="X3152" t="s">
        <v>6</v>
      </c>
      <c r="Y3152" t="s">
        <v>6</v>
      </c>
      <c r="Z3152" t="s">
        <v>6</v>
      </c>
      <c r="AA3152" t="s">
        <v>3825</v>
      </c>
      <c r="AB3152" t="s">
        <v>3826</v>
      </c>
      <c r="AC3152" t="s">
        <v>2242</v>
      </c>
    </row>
    <row r="3153" spans="1:29" x14ac:dyDescent="0.25">
      <c r="A3153" t="s">
        <v>343</v>
      </c>
      <c r="B3153">
        <v>299</v>
      </c>
      <c r="C3153" t="s">
        <v>139</v>
      </c>
      <c r="D3153">
        <v>1994</v>
      </c>
      <c r="E3153" t="s">
        <v>3870</v>
      </c>
      <c r="I3153">
        <v>13.687690999999999</v>
      </c>
      <c r="O3153">
        <v>63.891447999999997</v>
      </c>
      <c r="P3153">
        <v>8.6749999999999994E-5</v>
      </c>
      <c r="Q3153" t="s">
        <v>6</v>
      </c>
      <c r="R3153" t="s">
        <v>6</v>
      </c>
      <c r="S3153" t="s">
        <v>6</v>
      </c>
      <c r="T3153" t="s">
        <v>504</v>
      </c>
      <c r="U3153" t="s">
        <v>3031</v>
      </c>
      <c r="V3153" t="s">
        <v>3824</v>
      </c>
      <c r="W3153" t="s">
        <v>6</v>
      </c>
      <c r="X3153" t="s">
        <v>6</v>
      </c>
      <c r="Y3153" t="s">
        <v>6</v>
      </c>
      <c r="Z3153" t="s">
        <v>6</v>
      </c>
      <c r="AA3153" t="s">
        <v>3825</v>
      </c>
      <c r="AB3153" t="s">
        <v>3826</v>
      </c>
      <c r="AC3153" t="s">
        <v>2242</v>
      </c>
    </row>
    <row r="3154" spans="1:29" x14ac:dyDescent="0.25">
      <c r="A3154" t="s">
        <v>343</v>
      </c>
      <c r="B3154">
        <v>299</v>
      </c>
      <c r="C3154" t="s">
        <v>139</v>
      </c>
      <c r="D3154">
        <v>1995</v>
      </c>
      <c r="E3154" t="s">
        <v>3871</v>
      </c>
      <c r="I3154">
        <v>11.487496</v>
      </c>
      <c r="O3154">
        <v>45.904406999999999</v>
      </c>
      <c r="P3154">
        <v>1.3684999999999999E-4</v>
      </c>
      <c r="Q3154" t="s">
        <v>6</v>
      </c>
      <c r="R3154" t="s">
        <v>6</v>
      </c>
      <c r="S3154" t="s">
        <v>6</v>
      </c>
      <c r="T3154" t="s">
        <v>504</v>
      </c>
      <c r="U3154" t="s">
        <v>3031</v>
      </c>
      <c r="V3154" t="s">
        <v>3824</v>
      </c>
      <c r="W3154" t="s">
        <v>6</v>
      </c>
      <c r="X3154" t="s">
        <v>6</v>
      </c>
      <c r="Y3154" t="s">
        <v>6</v>
      </c>
      <c r="Z3154" t="s">
        <v>6</v>
      </c>
      <c r="AA3154" t="s">
        <v>3825</v>
      </c>
      <c r="AB3154" t="s">
        <v>3826</v>
      </c>
      <c r="AC3154" t="s">
        <v>2242</v>
      </c>
    </row>
    <row r="3155" spans="1:29" x14ac:dyDescent="0.25">
      <c r="A3155" t="s">
        <v>343</v>
      </c>
      <c r="B3155">
        <v>299</v>
      </c>
      <c r="C3155" t="s">
        <v>139</v>
      </c>
      <c r="D3155">
        <v>1996</v>
      </c>
      <c r="E3155" t="s">
        <v>3872</v>
      </c>
      <c r="I3155">
        <v>12.581775</v>
      </c>
      <c r="O3155">
        <v>45.904074999999999</v>
      </c>
      <c r="P3155">
        <v>2.9437000000000002E-4</v>
      </c>
      <c r="Q3155" t="s">
        <v>6</v>
      </c>
      <c r="R3155" t="s">
        <v>6</v>
      </c>
      <c r="S3155" t="s">
        <v>6</v>
      </c>
      <c r="T3155" t="s">
        <v>504</v>
      </c>
      <c r="U3155" t="s">
        <v>3031</v>
      </c>
      <c r="V3155" t="s">
        <v>3824</v>
      </c>
      <c r="W3155" t="s">
        <v>6</v>
      </c>
      <c r="X3155" t="s">
        <v>6</v>
      </c>
      <c r="Y3155" t="s">
        <v>6</v>
      </c>
      <c r="Z3155" t="s">
        <v>6</v>
      </c>
      <c r="AA3155" t="s">
        <v>3825</v>
      </c>
      <c r="AB3155" t="s">
        <v>3826</v>
      </c>
      <c r="AC3155" t="s">
        <v>2242</v>
      </c>
    </row>
    <row r="3156" spans="1:29" x14ac:dyDescent="0.25">
      <c r="A3156" t="s">
        <v>343</v>
      </c>
      <c r="B3156">
        <v>299</v>
      </c>
      <c r="C3156" t="s">
        <v>139</v>
      </c>
      <c r="D3156">
        <v>1997</v>
      </c>
      <c r="E3156" t="s">
        <v>3873</v>
      </c>
      <c r="I3156">
        <v>16.791930000000001</v>
      </c>
      <c r="O3156">
        <v>34.855252</v>
      </c>
      <c r="P3156">
        <v>4.1941999999999999E-4</v>
      </c>
      <c r="Q3156" t="s">
        <v>6</v>
      </c>
      <c r="R3156" t="s">
        <v>6</v>
      </c>
      <c r="S3156" t="s">
        <v>6</v>
      </c>
      <c r="T3156" t="s">
        <v>504</v>
      </c>
      <c r="U3156" t="s">
        <v>3031</v>
      </c>
      <c r="V3156" t="s">
        <v>3824</v>
      </c>
      <c r="W3156" t="s">
        <v>6</v>
      </c>
      <c r="X3156" t="s">
        <v>6</v>
      </c>
      <c r="Y3156" t="s">
        <v>6</v>
      </c>
      <c r="Z3156" t="s">
        <v>6</v>
      </c>
      <c r="AA3156" t="s">
        <v>3825</v>
      </c>
      <c r="AB3156" t="s">
        <v>3826</v>
      </c>
      <c r="AC3156" t="s">
        <v>2242</v>
      </c>
    </row>
    <row r="3157" spans="1:29" x14ac:dyDescent="0.25">
      <c r="A3157" t="s">
        <v>343</v>
      </c>
      <c r="B3157">
        <v>299</v>
      </c>
      <c r="C3157" t="s">
        <v>139</v>
      </c>
      <c r="D3157">
        <v>1998</v>
      </c>
      <c r="E3157" t="s">
        <v>3874</v>
      </c>
      <c r="I3157">
        <v>20.825807999999999</v>
      </c>
      <c r="N3157">
        <v>26.322308</v>
      </c>
      <c r="O3157">
        <v>31.156407000000002</v>
      </c>
      <c r="P3157">
        <v>5.0014000000000005E-4</v>
      </c>
      <c r="Q3157" t="s">
        <v>6</v>
      </c>
      <c r="R3157" t="s">
        <v>6</v>
      </c>
      <c r="S3157" t="s">
        <v>6</v>
      </c>
      <c r="T3157" t="s">
        <v>504</v>
      </c>
      <c r="U3157" t="s">
        <v>3031</v>
      </c>
      <c r="V3157" t="s">
        <v>3824</v>
      </c>
      <c r="W3157" t="s">
        <v>6</v>
      </c>
      <c r="X3157" t="s">
        <v>6</v>
      </c>
      <c r="Y3157" t="s">
        <v>6</v>
      </c>
      <c r="Z3157" t="s">
        <v>6</v>
      </c>
      <c r="AA3157" t="s">
        <v>3825</v>
      </c>
      <c r="AB3157" t="s">
        <v>3826</v>
      </c>
      <c r="AC3157" t="s">
        <v>2242</v>
      </c>
    </row>
    <row r="3158" spans="1:29" x14ac:dyDescent="0.25">
      <c r="A3158" t="s">
        <v>343</v>
      </c>
      <c r="B3158">
        <v>299</v>
      </c>
      <c r="C3158" t="s">
        <v>139</v>
      </c>
      <c r="D3158">
        <v>1999</v>
      </c>
      <c r="E3158" t="s">
        <v>3875</v>
      </c>
      <c r="I3158">
        <v>23.786109</v>
      </c>
      <c r="N3158">
        <v>24.680696000000001</v>
      </c>
      <c r="O3158">
        <v>29.785291999999998</v>
      </c>
      <c r="P3158">
        <v>5.9343999999999998E-4</v>
      </c>
      <c r="Q3158" t="s">
        <v>6</v>
      </c>
      <c r="R3158" t="s">
        <v>6</v>
      </c>
      <c r="S3158" t="s">
        <v>6</v>
      </c>
      <c r="T3158" t="s">
        <v>504</v>
      </c>
      <c r="U3158" t="s">
        <v>3031</v>
      </c>
      <c r="V3158" t="s">
        <v>3824</v>
      </c>
      <c r="W3158" t="s">
        <v>6</v>
      </c>
      <c r="X3158" t="s">
        <v>6</v>
      </c>
      <c r="Y3158" t="s">
        <v>6</v>
      </c>
      <c r="Z3158" t="s">
        <v>6</v>
      </c>
      <c r="AA3158" t="s">
        <v>3825</v>
      </c>
      <c r="AB3158" t="s">
        <v>3826</v>
      </c>
      <c r="AC3158" t="s">
        <v>2242</v>
      </c>
    </row>
    <row r="3159" spans="1:29" x14ac:dyDescent="0.25">
      <c r="A3159" t="s">
        <v>343</v>
      </c>
      <c r="B3159">
        <v>299</v>
      </c>
      <c r="C3159" t="s">
        <v>139</v>
      </c>
      <c r="D3159">
        <v>2000</v>
      </c>
      <c r="E3159" t="s">
        <v>3876</v>
      </c>
      <c r="I3159">
        <v>20.631868000000001</v>
      </c>
      <c r="N3159">
        <v>19.096807999999999</v>
      </c>
      <c r="O3159">
        <v>27.359836000000001</v>
      </c>
      <c r="P3159">
        <v>7.9655999999999998E-4</v>
      </c>
      <c r="Q3159" t="s">
        <v>6</v>
      </c>
      <c r="R3159" t="s">
        <v>6</v>
      </c>
      <c r="S3159" t="s">
        <v>6</v>
      </c>
      <c r="T3159" t="s">
        <v>504</v>
      </c>
      <c r="U3159" t="s">
        <v>3031</v>
      </c>
      <c r="V3159" t="s">
        <v>3824</v>
      </c>
      <c r="W3159" t="s">
        <v>6</v>
      </c>
      <c r="X3159" t="s">
        <v>6</v>
      </c>
      <c r="Y3159" t="s">
        <v>6</v>
      </c>
      <c r="Z3159" t="s">
        <v>6</v>
      </c>
      <c r="AA3159" t="s">
        <v>3825</v>
      </c>
      <c r="AB3159" t="s">
        <v>3826</v>
      </c>
      <c r="AC3159" t="s">
        <v>2242</v>
      </c>
    </row>
    <row r="3160" spans="1:29" x14ac:dyDescent="0.25">
      <c r="A3160" t="s">
        <v>343</v>
      </c>
      <c r="B3160">
        <v>299</v>
      </c>
      <c r="C3160" t="s">
        <v>139</v>
      </c>
      <c r="D3160">
        <v>2001</v>
      </c>
      <c r="E3160" t="s">
        <v>3877</v>
      </c>
      <c r="I3160">
        <v>21.990076999999999</v>
      </c>
      <c r="N3160">
        <v>19.315460999999999</v>
      </c>
      <c r="O3160">
        <v>29.553405000000001</v>
      </c>
      <c r="P3160">
        <v>8.8946000000000001E-4</v>
      </c>
      <c r="Q3160" t="s">
        <v>6</v>
      </c>
      <c r="R3160" t="s">
        <v>6</v>
      </c>
      <c r="S3160" t="s">
        <v>6</v>
      </c>
      <c r="T3160" t="s">
        <v>504</v>
      </c>
      <c r="U3160" t="s">
        <v>3031</v>
      </c>
      <c r="V3160" t="s">
        <v>3824</v>
      </c>
      <c r="W3160" t="s">
        <v>6</v>
      </c>
      <c r="X3160" t="s">
        <v>6</v>
      </c>
      <c r="Y3160" t="s">
        <v>6</v>
      </c>
      <c r="Z3160" t="s">
        <v>6</v>
      </c>
      <c r="AA3160" t="s">
        <v>3825</v>
      </c>
      <c r="AB3160" t="s">
        <v>3826</v>
      </c>
      <c r="AC3160" t="s">
        <v>2242</v>
      </c>
    </row>
    <row r="3161" spans="1:29" x14ac:dyDescent="0.25">
      <c r="A3161" t="s">
        <v>343</v>
      </c>
      <c r="B3161">
        <v>299</v>
      </c>
      <c r="C3161" t="s">
        <v>139</v>
      </c>
      <c r="D3161">
        <v>2002</v>
      </c>
      <c r="E3161" t="s">
        <v>3878</v>
      </c>
      <c r="I3161">
        <v>24.056581000000001</v>
      </c>
      <c r="N3161">
        <v>39.980885000000001</v>
      </c>
      <c r="O3161">
        <v>35.34075</v>
      </c>
      <c r="P3161">
        <v>1.07839E-3</v>
      </c>
      <c r="Q3161" t="s">
        <v>6</v>
      </c>
      <c r="R3161" t="s">
        <v>6</v>
      </c>
      <c r="S3161" t="s">
        <v>6</v>
      </c>
      <c r="T3161" t="s">
        <v>504</v>
      </c>
      <c r="U3161" t="s">
        <v>3031</v>
      </c>
      <c r="V3161" t="s">
        <v>3824</v>
      </c>
      <c r="W3161" t="s">
        <v>6</v>
      </c>
      <c r="X3161" t="s">
        <v>6</v>
      </c>
      <c r="Y3161" t="s">
        <v>6</v>
      </c>
      <c r="Z3161" t="s">
        <v>6</v>
      </c>
      <c r="AA3161" t="s">
        <v>3825</v>
      </c>
      <c r="AB3161" t="s">
        <v>3826</v>
      </c>
      <c r="AC3161" t="s">
        <v>2242</v>
      </c>
    </row>
    <row r="3162" spans="1:29" x14ac:dyDescent="0.25">
      <c r="A3162" t="s">
        <v>343</v>
      </c>
      <c r="B3162">
        <v>299</v>
      </c>
      <c r="C3162" t="s">
        <v>139</v>
      </c>
      <c r="D3162">
        <v>2003</v>
      </c>
      <c r="E3162" t="s">
        <v>3879</v>
      </c>
      <c r="I3162">
        <v>23.345766000000001</v>
      </c>
      <c r="N3162">
        <v>37.869906999999998</v>
      </c>
      <c r="O3162">
        <v>47.484202000000003</v>
      </c>
      <c r="P3162">
        <v>1.3422799999999999E-3</v>
      </c>
      <c r="Q3162" t="s">
        <v>6</v>
      </c>
      <c r="R3162" t="s">
        <v>6</v>
      </c>
      <c r="S3162" t="s">
        <v>6</v>
      </c>
      <c r="T3162" t="s">
        <v>504</v>
      </c>
      <c r="U3162" t="s">
        <v>3031</v>
      </c>
      <c r="V3162" t="s">
        <v>3824</v>
      </c>
      <c r="W3162" t="s">
        <v>6</v>
      </c>
      <c r="X3162" t="s">
        <v>6</v>
      </c>
      <c r="Y3162" t="s">
        <v>6</v>
      </c>
      <c r="Z3162" t="s">
        <v>6</v>
      </c>
      <c r="AA3162" t="s">
        <v>3825</v>
      </c>
      <c r="AB3162" t="s">
        <v>3826</v>
      </c>
      <c r="AC3162" t="s">
        <v>2242</v>
      </c>
    </row>
    <row r="3163" spans="1:29" x14ac:dyDescent="0.25">
      <c r="A3163" t="s">
        <v>343</v>
      </c>
      <c r="B3163">
        <v>299</v>
      </c>
      <c r="C3163" t="s">
        <v>139</v>
      </c>
      <c r="D3163">
        <v>2004</v>
      </c>
      <c r="E3163" t="s">
        <v>3880</v>
      </c>
      <c r="I3163">
        <v>19.824086999999999</v>
      </c>
      <c r="N3163">
        <v>28.141221000000002</v>
      </c>
      <c r="O3163">
        <v>37.654814000000002</v>
      </c>
      <c r="P3163">
        <v>2.1268400000000001E-3</v>
      </c>
      <c r="Q3163" t="s">
        <v>6</v>
      </c>
      <c r="R3163" t="s">
        <v>6</v>
      </c>
      <c r="S3163" t="s">
        <v>6</v>
      </c>
      <c r="T3163" t="s">
        <v>504</v>
      </c>
      <c r="U3163" t="s">
        <v>3031</v>
      </c>
      <c r="V3163" t="s">
        <v>3824</v>
      </c>
      <c r="W3163" t="s">
        <v>6</v>
      </c>
      <c r="X3163" t="s">
        <v>6</v>
      </c>
      <c r="Y3163" t="s">
        <v>6</v>
      </c>
      <c r="Z3163" t="s">
        <v>6</v>
      </c>
      <c r="AA3163" t="s">
        <v>3825</v>
      </c>
      <c r="AB3163" t="s">
        <v>3826</v>
      </c>
      <c r="AC3163" t="s">
        <v>2242</v>
      </c>
    </row>
    <row r="3164" spans="1:29" x14ac:dyDescent="0.25">
      <c r="A3164" t="s">
        <v>343</v>
      </c>
      <c r="B3164">
        <v>299</v>
      </c>
      <c r="C3164" t="s">
        <v>139</v>
      </c>
      <c r="D3164">
        <v>2005</v>
      </c>
      <c r="E3164" t="s">
        <v>3881</v>
      </c>
      <c r="I3164">
        <v>17.023367</v>
      </c>
      <c r="N3164">
        <v>24.462774</v>
      </c>
      <c r="O3164">
        <v>31.672706999999999</v>
      </c>
      <c r="P3164">
        <v>3.0408700000000002E-3</v>
      </c>
      <c r="Q3164" t="s">
        <v>6</v>
      </c>
      <c r="R3164" t="s">
        <v>6</v>
      </c>
      <c r="S3164" t="s">
        <v>6</v>
      </c>
      <c r="T3164" t="s">
        <v>504</v>
      </c>
      <c r="U3164" t="s">
        <v>3031</v>
      </c>
      <c r="V3164" t="s">
        <v>3824</v>
      </c>
      <c r="W3164" t="s">
        <v>6</v>
      </c>
      <c r="X3164" t="s">
        <v>6</v>
      </c>
      <c r="Y3164" t="s">
        <v>6</v>
      </c>
      <c r="Z3164" t="s">
        <v>6</v>
      </c>
      <c r="AA3164" t="s">
        <v>3825</v>
      </c>
      <c r="AB3164" t="s">
        <v>3826</v>
      </c>
      <c r="AC3164" t="s">
        <v>2242</v>
      </c>
    </row>
    <row r="3165" spans="1:29" x14ac:dyDescent="0.25">
      <c r="A3165" t="s">
        <v>343</v>
      </c>
      <c r="B3165">
        <v>299</v>
      </c>
      <c r="C3165" t="s">
        <v>139</v>
      </c>
      <c r="D3165">
        <v>2006</v>
      </c>
      <c r="E3165" t="s">
        <v>3882</v>
      </c>
      <c r="I3165">
        <v>20.056132999999999</v>
      </c>
      <c r="N3165">
        <v>16.450288</v>
      </c>
      <c r="O3165">
        <v>24.069227000000001</v>
      </c>
      <c r="P3165">
        <v>3.93926E-3</v>
      </c>
      <c r="Q3165" t="s">
        <v>6</v>
      </c>
      <c r="R3165" t="s">
        <v>6</v>
      </c>
      <c r="S3165" t="s">
        <v>6</v>
      </c>
      <c r="T3165" t="s">
        <v>504</v>
      </c>
      <c r="U3165" t="s">
        <v>3031</v>
      </c>
      <c r="V3165" t="s">
        <v>3824</v>
      </c>
      <c r="W3165" t="s">
        <v>6</v>
      </c>
      <c r="X3165" t="s">
        <v>6</v>
      </c>
      <c r="Y3165" t="s">
        <v>6</v>
      </c>
      <c r="Z3165" t="s">
        <v>6</v>
      </c>
      <c r="AA3165" t="s">
        <v>3825</v>
      </c>
      <c r="AB3165" t="s">
        <v>3826</v>
      </c>
      <c r="AC3165" t="s">
        <v>2242</v>
      </c>
    </row>
    <row r="3166" spans="1:29" x14ac:dyDescent="0.25">
      <c r="A3166" t="s">
        <v>343</v>
      </c>
      <c r="B3166">
        <v>299</v>
      </c>
      <c r="C3166" t="s">
        <v>139</v>
      </c>
      <c r="D3166">
        <v>2007</v>
      </c>
      <c r="E3166" t="s">
        <v>3883</v>
      </c>
      <c r="I3166">
        <v>27.955228000000002</v>
      </c>
      <c r="N3166">
        <v>19.075657</v>
      </c>
      <c r="O3166">
        <v>19.151237999999999</v>
      </c>
      <c r="P3166">
        <v>4.9459100000000004E-3</v>
      </c>
      <c r="Q3166" t="s">
        <v>6</v>
      </c>
      <c r="R3166" t="s">
        <v>6</v>
      </c>
      <c r="S3166" t="s">
        <v>6</v>
      </c>
      <c r="T3166" t="s">
        <v>504</v>
      </c>
      <c r="U3166" t="s">
        <v>3031</v>
      </c>
      <c r="V3166" t="s">
        <v>3824</v>
      </c>
      <c r="W3166" t="s">
        <v>6</v>
      </c>
      <c r="X3166" t="s">
        <v>6</v>
      </c>
      <c r="Y3166" t="s">
        <v>6</v>
      </c>
      <c r="Z3166" t="s">
        <v>6</v>
      </c>
      <c r="AA3166" t="s">
        <v>3825</v>
      </c>
      <c r="AB3166" t="s">
        <v>3826</v>
      </c>
      <c r="AC3166" t="s">
        <v>2242</v>
      </c>
    </row>
    <row r="3167" spans="1:29" x14ac:dyDescent="0.25">
      <c r="A3167" t="s">
        <v>343</v>
      </c>
      <c r="B3167">
        <v>299</v>
      </c>
      <c r="C3167" t="s">
        <v>139</v>
      </c>
      <c r="D3167">
        <v>2008</v>
      </c>
      <c r="E3167" t="s">
        <v>3884</v>
      </c>
      <c r="I3167">
        <v>24.829491000000001</v>
      </c>
      <c r="N3167">
        <v>15.387860999999999</v>
      </c>
      <c r="O3167">
        <v>13.980853</v>
      </c>
      <c r="P3167">
        <v>6.7759400000000003E-3</v>
      </c>
      <c r="Q3167" t="s">
        <v>6</v>
      </c>
      <c r="R3167" t="s">
        <v>6</v>
      </c>
      <c r="S3167" t="s">
        <v>6</v>
      </c>
      <c r="T3167" t="s">
        <v>504</v>
      </c>
      <c r="U3167" t="s">
        <v>3031</v>
      </c>
      <c r="V3167" t="s">
        <v>3824</v>
      </c>
      <c r="W3167" t="s">
        <v>6</v>
      </c>
      <c r="X3167" t="s">
        <v>6</v>
      </c>
      <c r="Y3167" t="s">
        <v>6</v>
      </c>
      <c r="Z3167" t="s">
        <v>6</v>
      </c>
      <c r="AA3167" t="s">
        <v>3825</v>
      </c>
      <c r="AB3167" t="s">
        <v>3826</v>
      </c>
      <c r="AC3167" t="s">
        <v>2242</v>
      </c>
    </row>
    <row r="3168" spans="1:29" x14ac:dyDescent="0.25">
      <c r="A3168" t="s">
        <v>343</v>
      </c>
      <c r="B3168">
        <v>299</v>
      </c>
      <c r="C3168" t="s">
        <v>139</v>
      </c>
      <c r="D3168">
        <v>2009</v>
      </c>
      <c r="E3168" t="s">
        <v>3885</v>
      </c>
      <c r="I3168">
        <v>30.245217</v>
      </c>
      <c r="N3168">
        <v>18.920403</v>
      </c>
      <c r="O3168">
        <v>18.202971999999999</v>
      </c>
      <c r="P3168">
        <v>7.0726199999999999E-3</v>
      </c>
      <c r="Q3168" t="s">
        <v>6</v>
      </c>
      <c r="R3168" t="s">
        <v>6</v>
      </c>
      <c r="S3168" t="s">
        <v>6</v>
      </c>
      <c r="T3168" t="s">
        <v>504</v>
      </c>
      <c r="U3168" t="s">
        <v>3031</v>
      </c>
      <c r="V3168" t="s">
        <v>3824</v>
      </c>
      <c r="W3168" t="s">
        <v>6</v>
      </c>
      <c r="X3168" t="s">
        <v>6</v>
      </c>
      <c r="Y3168" t="s">
        <v>6</v>
      </c>
      <c r="Z3168" t="s">
        <v>6</v>
      </c>
      <c r="AA3168" t="s">
        <v>3825</v>
      </c>
      <c r="AB3168" t="s">
        <v>3826</v>
      </c>
      <c r="AC3168" t="s">
        <v>2242</v>
      </c>
    </row>
    <row r="3169" spans="1:29" x14ac:dyDescent="0.25">
      <c r="A3169" t="s">
        <v>343</v>
      </c>
      <c r="B3169">
        <v>299</v>
      </c>
      <c r="C3169" t="s">
        <v>139</v>
      </c>
      <c r="D3169">
        <v>2010</v>
      </c>
      <c r="E3169" t="s">
        <v>3886</v>
      </c>
      <c r="I3169">
        <v>26.358812</v>
      </c>
      <c r="N3169">
        <v>25.004401000000001</v>
      </c>
      <c r="O3169">
        <v>18.349001000000001</v>
      </c>
      <c r="P3169">
        <v>1.016835E-2</v>
      </c>
      <c r="Q3169" t="s">
        <v>6</v>
      </c>
      <c r="R3169" t="s">
        <v>6</v>
      </c>
      <c r="S3169" t="s">
        <v>6</v>
      </c>
      <c r="T3169" t="s">
        <v>504</v>
      </c>
      <c r="U3169" t="s">
        <v>3031</v>
      </c>
      <c r="V3169" t="s">
        <v>3824</v>
      </c>
      <c r="W3169" t="s">
        <v>6</v>
      </c>
      <c r="X3169" t="s">
        <v>6</v>
      </c>
      <c r="Y3169" t="s">
        <v>6</v>
      </c>
      <c r="Z3169" t="s">
        <v>6</v>
      </c>
      <c r="AA3169" t="s">
        <v>3825</v>
      </c>
      <c r="AB3169" t="s">
        <v>3826</v>
      </c>
      <c r="AC3169" t="s">
        <v>2242</v>
      </c>
    </row>
    <row r="3170" spans="1:29" x14ac:dyDescent="0.25">
      <c r="A3170" t="s">
        <v>343</v>
      </c>
      <c r="B3170">
        <v>299</v>
      </c>
      <c r="C3170" t="s">
        <v>139</v>
      </c>
      <c r="D3170">
        <v>2011</v>
      </c>
      <c r="E3170" t="s">
        <v>3887</v>
      </c>
      <c r="I3170">
        <v>27.687062999999998</v>
      </c>
      <c r="N3170">
        <v>31.663263000000001</v>
      </c>
      <c r="O3170">
        <v>25.160420999999999</v>
      </c>
      <c r="P3170">
        <v>1.3574879999999999E-2</v>
      </c>
      <c r="Q3170" t="s">
        <v>6</v>
      </c>
      <c r="R3170" t="s">
        <v>6</v>
      </c>
      <c r="S3170" t="s">
        <v>6</v>
      </c>
      <c r="T3170" t="s">
        <v>504</v>
      </c>
      <c r="U3170" t="s">
        <v>3031</v>
      </c>
      <c r="V3170" t="s">
        <v>3824</v>
      </c>
      <c r="W3170" t="s">
        <v>6</v>
      </c>
      <c r="X3170" t="s">
        <v>6</v>
      </c>
      <c r="Y3170" t="s">
        <v>6</v>
      </c>
      <c r="Z3170" t="s">
        <v>6</v>
      </c>
      <c r="AA3170" t="s">
        <v>3825</v>
      </c>
      <c r="AB3170" t="s">
        <v>3826</v>
      </c>
      <c r="AC3170" t="s">
        <v>2242</v>
      </c>
    </row>
    <row r="3171" spans="1:29" x14ac:dyDescent="0.25">
      <c r="A3171" t="s">
        <v>343</v>
      </c>
      <c r="B3171">
        <v>299</v>
      </c>
      <c r="C3171" t="s">
        <v>139</v>
      </c>
      <c r="D3171">
        <v>2012</v>
      </c>
      <c r="E3171" t="s">
        <v>3888</v>
      </c>
      <c r="I3171">
        <v>33.252921000000001</v>
      </c>
      <c r="N3171">
        <v>30.131150000000002</v>
      </c>
      <c r="O3171">
        <v>31.595699</v>
      </c>
      <c r="P3171">
        <v>1.6354500000000001E-2</v>
      </c>
      <c r="Q3171" t="s">
        <v>6</v>
      </c>
      <c r="R3171" t="s">
        <v>6</v>
      </c>
      <c r="S3171" t="s">
        <v>6</v>
      </c>
      <c r="T3171" t="s">
        <v>504</v>
      </c>
      <c r="U3171" t="s">
        <v>3031</v>
      </c>
      <c r="V3171" t="s">
        <v>3824</v>
      </c>
      <c r="W3171" t="s">
        <v>6</v>
      </c>
      <c r="X3171" t="s">
        <v>6</v>
      </c>
      <c r="Y3171" t="s">
        <v>6</v>
      </c>
      <c r="Z3171" t="s">
        <v>6</v>
      </c>
      <c r="AA3171" t="s">
        <v>3825</v>
      </c>
      <c r="AB3171" t="s">
        <v>3826</v>
      </c>
      <c r="AC3171" t="s">
        <v>2242</v>
      </c>
    </row>
    <row r="3172" spans="1:29" x14ac:dyDescent="0.25">
      <c r="A3172" t="s">
        <v>343</v>
      </c>
      <c r="B3172">
        <v>299</v>
      </c>
      <c r="C3172" t="s">
        <v>139</v>
      </c>
      <c r="D3172">
        <v>2013</v>
      </c>
      <c r="E3172" t="s">
        <v>3889</v>
      </c>
      <c r="I3172">
        <v>43.719734000000003</v>
      </c>
      <c r="N3172">
        <v>33.254860999999998</v>
      </c>
      <c r="O3172">
        <v>45.114353999999999</v>
      </c>
      <c r="P3172">
        <v>2.245844E-2</v>
      </c>
      <c r="Q3172" t="s">
        <v>6</v>
      </c>
      <c r="R3172" t="s">
        <v>6</v>
      </c>
      <c r="S3172" t="s">
        <v>6</v>
      </c>
      <c r="T3172" t="s">
        <v>504</v>
      </c>
      <c r="U3172" t="s">
        <v>3031</v>
      </c>
      <c r="V3172" t="s">
        <v>3824</v>
      </c>
      <c r="W3172" t="s">
        <v>6</v>
      </c>
      <c r="X3172" t="s">
        <v>6</v>
      </c>
      <c r="Y3172" t="s">
        <v>6</v>
      </c>
      <c r="Z3172" t="s">
        <v>6</v>
      </c>
      <c r="AA3172" t="s">
        <v>3825</v>
      </c>
      <c r="AB3172" t="s">
        <v>3826</v>
      </c>
      <c r="AC3172" t="s">
        <v>2242</v>
      </c>
    </row>
    <row r="3173" spans="1:29" x14ac:dyDescent="0.25">
      <c r="A3173" t="s">
        <v>343</v>
      </c>
      <c r="B3173">
        <v>299</v>
      </c>
      <c r="C3173" t="s">
        <v>139</v>
      </c>
      <c r="D3173">
        <v>2014</v>
      </c>
      <c r="E3173" t="s">
        <v>3890</v>
      </c>
      <c r="I3173">
        <v>57.186247999999999</v>
      </c>
      <c r="N3173">
        <v>25.161411000000001</v>
      </c>
      <c r="O3173">
        <v>44.538798999999997</v>
      </c>
      <c r="P3173">
        <v>3.031242E-2</v>
      </c>
      <c r="Q3173" t="s">
        <v>6</v>
      </c>
      <c r="R3173" t="s">
        <v>6</v>
      </c>
      <c r="S3173" t="s">
        <v>6</v>
      </c>
      <c r="T3173" t="s">
        <v>504</v>
      </c>
      <c r="U3173" t="s">
        <v>3031</v>
      </c>
      <c r="V3173" t="s">
        <v>3824</v>
      </c>
      <c r="W3173" t="s">
        <v>6</v>
      </c>
      <c r="X3173" t="s">
        <v>6</v>
      </c>
      <c r="Y3173" t="s">
        <v>6</v>
      </c>
      <c r="Z3173" t="s">
        <v>6</v>
      </c>
      <c r="AA3173" t="s">
        <v>3825</v>
      </c>
      <c r="AB3173" t="s">
        <v>3826</v>
      </c>
      <c r="AC3173" t="s">
        <v>2242</v>
      </c>
    </row>
    <row r="3174" spans="1:29" x14ac:dyDescent="0.25">
      <c r="A3174" t="s">
        <v>343</v>
      </c>
      <c r="B3174">
        <v>299</v>
      </c>
      <c r="C3174" t="s">
        <v>139</v>
      </c>
      <c r="D3174">
        <v>2015</v>
      </c>
      <c r="E3174" t="s">
        <v>3891</v>
      </c>
      <c r="I3174">
        <v>42.366872000000001</v>
      </c>
      <c r="N3174">
        <v>11.054679999999999</v>
      </c>
      <c r="O3174">
        <v>50.875228</v>
      </c>
      <c r="P3174">
        <v>8.0370819999999996E-2</v>
      </c>
      <c r="Q3174" t="s">
        <v>6</v>
      </c>
      <c r="R3174" t="s">
        <v>6</v>
      </c>
      <c r="S3174" t="s">
        <v>6</v>
      </c>
      <c r="T3174" t="s">
        <v>504</v>
      </c>
      <c r="U3174" t="s">
        <v>3031</v>
      </c>
      <c r="V3174" t="s">
        <v>3824</v>
      </c>
      <c r="W3174" t="s">
        <v>6</v>
      </c>
      <c r="X3174" t="s">
        <v>6</v>
      </c>
      <c r="Y3174" t="s">
        <v>6</v>
      </c>
      <c r="Z3174" t="s">
        <v>6</v>
      </c>
      <c r="AA3174" t="s">
        <v>3825</v>
      </c>
      <c r="AB3174" t="s">
        <v>3826</v>
      </c>
      <c r="AC3174" t="s">
        <v>2242</v>
      </c>
    </row>
    <row r="3175" spans="1:29" x14ac:dyDescent="0.25">
      <c r="A3175" t="s">
        <v>343</v>
      </c>
      <c r="B3175">
        <v>299</v>
      </c>
      <c r="C3175" t="s">
        <v>139</v>
      </c>
      <c r="D3175">
        <v>2016</v>
      </c>
      <c r="E3175" t="s">
        <v>3892</v>
      </c>
      <c r="N3175">
        <v>5.0541076</v>
      </c>
      <c r="P3175">
        <v>0.28090730000000003</v>
      </c>
      <c r="Q3175" t="s">
        <v>6</v>
      </c>
      <c r="R3175" t="s">
        <v>6</v>
      </c>
      <c r="S3175" t="s">
        <v>6</v>
      </c>
      <c r="T3175" t="s">
        <v>504</v>
      </c>
      <c r="U3175" t="s">
        <v>3031</v>
      </c>
      <c r="V3175" t="s">
        <v>3824</v>
      </c>
      <c r="W3175" t="s">
        <v>6</v>
      </c>
      <c r="X3175" t="s">
        <v>6</v>
      </c>
      <c r="Y3175" t="s">
        <v>6</v>
      </c>
      <c r="Z3175" t="s">
        <v>6</v>
      </c>
      <c r="AA3175" t="s">
        <v>3825</v>
      </c>
      <c r="AB3175" t="s">
        <v>3826</v>
      </c>
      <c r="AC3175" t="s">
        <v>2242</v>
      </c>
    </row>
    <row r="3176" spans="1:29" x14ac:dyDescent="0.25">
      <c r="A3176" t="s">
        <v>343</v>
      </c>
      <c r="B3176">
        <v>299</v>
      </c>
      <c r="C3176" t="s">
        <v>139</v>
      </c>
      <c r="D3176">
        <v>2017</v>
      </c>
      <c r="E3176" t="s">
        <v>3893</v>
      </c>
      <c r="N3176">
        <v>23.117332999999999</v>
      </c>
      <c r="P3176">
        <v>2.0089185000000001</v>
      </c>
      <c r="Q3176" t="s">
        <v>6</v>
      </c>
      <c r="R3176" t="s">
        <v>6</v>
      </c>
      <c r="S3176" t="s">
        <v>6</v>
      </c>
      <c r="T3176" t="s">
        <v>504</v>
      </c>
      <c r="U3176" t="s">
        <v>3031</v>
      </c>
      <c r="V3176" t="s">
        <v>3824</v>
      </c>
      <c r="W3176" t="s">
        <v>6</v>
      </c>
      <c r="X3176" t="s">
        <v>6</v>
      </c>
      <c r="Y3176" t="s">
        <v>6</v>
      </c>
      <c r="Z3176" t="s">
        <v>6</v>
      </c>
      <c r="AA3176" t="s">
        <v>3825</v>
      </c>
      <c r="AB3176" t="s">
        <v>3826</v>
      </c>
      <c r="AC3176" t="s">
        <v>2242</v>
      </c>
    </row>
    <row r="3177" spans="1:29" x14ac:dyDescent="0.25">
      <c r="A3177" t="s">
        <v>343</v>
      </c>
      <c r="B3177">
        <v>299</v>
      </c>
      <c r="C3177" t="s">
        <v>139</v>
      </c>
      <c r="D3177">
        <v>2018</v>
      </c>
      <c r="E3177" t="s">
        <v>3894</v>
      </c>
      <c r="N3177">
        <v>182.44793999999999</v>
      </c>
      <c r="P3177">
        <v>2038.6033</v>
      </c>
      <c r="Q3177" t="s">
        <v>6</v>
      </c>
      <c r="R3177" t="s">
        <v>6</v>
      </c>
      <c r="S3177" t="s">
        <v>6</v>
      </c>
      <c r="T3177" t="s">
        <v>504</v>
      </c>
      <c r="U3177" t="s">
        <v>3031</v>
      </c>
      <c r="V3177" t="s">
        <v>3824</v>
      </c>
      <c r="W3177" t="s">
        <v>6</v>
      </c>
      <c r="X3177" t="s">
        <v>6</v>
      </c>
      <c r="Y3177" t="s">
        <v>6</v>
      </c>
      <c r="Z3177" t="s">
        <v>6</v>
      </c>
      <c r="AA3177" t="s">
        <v>3825</v>
      </c>
      <c r="AB3177" t="s">
        <v>3826</v>
      </c>
      <c r="AC3177" t="s">
        <v>2242</v>
      </c>
    </row>
    <row r="3178" spans="1:29" x14ac:dyDescent="0.25">
      <c r="A3178" t="s">
        <v>343</v>
      </c>
      <c r="B3178">
        <v>311</v>
      </c>
      <c r="C3178" t="s">
        <v>475</v>
      </c>
      <c r="D3178">
        <v>1950</v>
      </c>
      <c r="E3178" t="s">
        <v>3895</v>
      </c>
      <c r="Q3178" t="s">
        <v>6</v>
      </c>
      <c r="R3178" t="s">
        <v>6</v>
      </c>
      <c r="S3178" t="s">
        <v>6</v>
      </c>
      <c r="T3178" t="s">
        <v>6</v>
      </c>
      <c r="U3178" t="s">
        <v>6</v>
      </c>
      <c r="V3178" t="s">
        <v>6</v>
      </c>
      <c r="W3178" t="s">
        <v>6</v>
      </c>
      <c r="X3178" t="s">
        <v>6</v>
      </c>
      <c r="Y3178" t="s">
        <v>6</v>
      </c>
      <c r="Z3178" t="s">
        <v>6</v>
      </c>
      <c r="AA3178" t="s">
        <v>6</v>
      </c>
      <c r="AB3178" t="s">
        <v>3608</v>
      </c>
      <c r="AC3178" t="s">
        <v>3896</v>
      </c>
    </row>
    <row r="3179" spans="1:29" x14ac:dyDescent="0.25">
      <c r="A3179" t="s">
        <v>343</v>
      </c>
      <c r="B3179">
        <v>311</v>
      </c>
      <c r="C3179" t="s">
        <v>475</v>
      </c>
      <c r="D3179">
        <v>1951</v>
      </c>
      <c r="E3179" t="s">
        <v>3897</v>
      </c>
      <c r="Q3179" t="s">
        <v>6</v>
      </c>
      <c r="R3179" t="s">
        <v>6</v>
      </c>
      <c r="S3179" t="s">
        <v>6</v>
      </c>
      <c r="T3179" t="s">
        <v>6</v>
      </c>
      <c r="U3179" t="s">
        <v>6</v>
      </c>
      <c r="V3179" t="s">
        <v>6</v>
      </c>
      <c r="W3179" t="s">
        <v>6</v>
      </c>
      <c r="X3179" t="s">
        <v>6</v>
      </c>
      <c r="Y3179" t="s">
        <v>6</v>
      </c>
      <c r="Z3179" t="s">
        <v>6</v>
      </c>
      <c r="AA3179" t="s">
        <v>6</v>
      </c>
      <c r="AB3179" t="s">
        <v>3608</v>
      </c>
      <c r="AC3179" t="s">
        <v>3896</v>
      </c>
    </row>
    <row r="3180" spans="1:29" x14ac:dyDescent="0.25">
      <c r="A3180" t="s">
        <v>343</v>
      </c>
      <c r="B3180">
        <v>311</v>
      </c>
      <c r="C3180" t="s">
        <v>475</v>
      </c>
      <c r="D3180">
        <v>1952</v>
      </c>
      <c r="E3180" t="s">
        <v>3898</v>
      </c>
      <c r="Q3180" t="s">
        <v>6</v>
      </c>
      <c r="R3180" t="s">
        <v>6</v>
      </c>
      <c r="S3180" t="s">
        <v>6</v>
      </c>
      <c r="T3180" t="s">
        <v>6</v>
      </c>
      <c r="U3180" t="s">
        <v>6</v>
      </c>
      <c r="V3180" t="s">
        <v>6</v>
      </c>
      <c r="W3180" t="s">
        <v>6</v>
      </c>
      <c r="X3180" t="s">
        <v>6</v>
      </c>
      <c r="Y3180" t="s">
        <v>6</v>
      </c>
      <c r="Z3180" t="s">
        <v>6</v>
      </c>
      <c r="AA3180" t="s">
        <v>6</v>
      </c>
      <c r="AB3180" t="s">
        <v>3608</v>
      </c>
      <c r="AC3180" t="s">
        <v>3896</v>
      </c>
    </row>
    <row r="3181" spans="1:29" x14ac:dyDescent="0.25">
      <c r="A3181" t="s">
        <v>343</v>
      </c>
      <c r="B3181">
        <v>311</v>
      </c>
      <c r="C3181" t="s">
        <v>475</v>
      </c>
      <c r="D3181">
        <v>1953</v>
      </c>
      <c r="E3181" t="s">
        <v>3899</v>
      </c>
      <c r="Q3181" t="s">
        <v>6</v>
      </c>
      <c r="R3181" t="s">
        <v>6</v>
      </c>
      <c r="S3181" t="s">
        <v>6</v>
      </c>
      <c r="T3181" t="s">
        <v>6</v>
      </c>
      <c r="U3181" t="s">
        <v>6</v>
      </c>
      <c r="V3181" t="s">
        <v>6</v>
      </c>
      <c r="W3181" t="s">
        <v>6</v>
      </c>
      <c r="X3181" t="s">
        <v>6</v>
      </c>
      <c r="Y3181" t="s">
        <v>6</v>
      </c>
      <c r="Z3181" t="s">
        <v>6</v>
      </c>
      <c r="AA3181" t="s">
        <v>6</v>
      </c>
      <c r="AB3181" t="s">
        <v>3608</v>
      </c>
      <c r="AC3181" t="s">
        <v>3896</v>
      </c>
    </row>
    <row r="3182" spans="1:29" x14ac:dyDescent="0.25">
      <c r="A3182" t="s">
        <v>343</v>
      </c>
      <c r="B3182">
        <v>311</v>
      </c>
      <c r="C3182" t="s">
        <v>475</v>
      </c>
      <c r="D3182">
        <v>1954</v>
      </c>
      <c r="E3182" t="s">
        <v>3900</v>
      </c>
      <c r="Q3182" t="s">
        <v>6</v>
      </c>
      <c r="R3182" t="s">
        <v>6</v>
      </c>
      <c r="S3182" t="s">
        <v>6</v>
      </c>
      <c r="T3182" t="s">
        <v>6</v>
      </c>
      <c r="U3182" t="s">
        <v>6</v>
      </c>
      <c r="V3182" t="s">
        <v>6</v>
      </c>
      <c r="W3182" t="s">
        <v>6</v>
      </c>
      <c r="X3182" t="s">
        <v>6</v>
      </c>
      <c r="Y3182" t="s">
        <v>6</v>
      </c>
      <c r="Z3182" t="s">
        <v>6</v>
      </c>
      <c r="AA3182" t="s">
        <v>6</v>
      </c>
      <c r="AB3182" t="s">
        <v>3608</v>
      </c>
      <c r="AC3182" t="s">
        <v>3896</v>
      </c>
    </row>
    <row r="3183" spans="1:29" x14ac:dyDescent="0.25">
      <c r="A3183" t="s">
        <v>343</v>
      </c>
      <c r="B3183">
        <v>311</v>
      </c>
      <c r="C3183" t="s">
        <v>475</v>
      </c>
      <c r="D3183">
        <v>1955</v>
      </c>
      <c r="E3183" t="s">
        <v>3901</v>
      </c>
      <c r="Q3183" t="s">
        <v>6</v>
      </c>
      <c r="R3183" t="s">
        <v>6</v>
      </c>
      <c r="S3183" t="s">
        <v>6</v>
      </c>
      <c r="T3183" t="s">
        <v>6</v>
      </c>
      <c r="U3183" t="s">
        <v>6</v>
      </c>
      <c r="V3183" t="s">
        <v>6</v>
      </c>
      <c r="W3183" t="s">
        <v>6</v>
      </c>
      <c r="X3183" t="s">
        <v>6</v>
      </c>
      <c r="Y3183" t="s">
        <v>6</v>
      </c>
      <c r="Z3183" t="s">
        <v>6</v>
      </c>
      <c r="AA3183" t="s">
        <v>6</v>
      </c>
      <c r="AB3183" t="s">
        <v>3608</v>
      </c>
      <c r="AC3183" t="s">
        <v>3896</v>
      </c>
    </row>
    <row r="3184" spans="1:29" x14ac:dyDescent="0.25">
      <c r="A3184" t="s">
        <v>343</v>
      </c>
      <c r="B3184">
        <v>311</v>
      </c>
      <c r="C3184" t="s">
        <v>475</v>
      </c>
      <c r="D3184">
        <v>1956</v>
      </c>
      <c r="E3184" t="s">
        <v>3902</v>
      </c>
      <c r="Q3184" t="s">
        <v>6</v>
      </c>
      <c r="R3184" t="s">
        <v>6</v>
      </c>
      <c r="S3184" t="s">
        <v>6</v>
      </c>
      <c r="T3184" t="s">
        <v>6</v>
      </c>
      <c r="U3184" t="s">
        <v>6</v>
      </c>
      <c r="V3184" t="s">
        <v>6</v>
      </c>
      <c r="W3184" t="s">
        <v>6</v>
      </c>
      <c r="X3184" t="s">
        <v>6</v>
      </c>
      <c r="Y3184" t="s">
        <v>6</v>
      </c>
      <c r="Z3184" t="s">
        <v>6</v>
      </c>
      <c r="AA3184" t="s">
        <v>6</v>
      </c>
      <c r="AB3184" t="s">
        <v>3608</v>
      </c>
      <c r="AC3184" t="s">
        <v>3896</v>
      </c>
    </row>
    <row r="3185" spans="1:29" x14ac:dyDescent="0.25">
      <c r="A3185" t="s">
        <v>343</v>
      </c>
      <c r="B3185">
        <v>311</v>
      </c>
      <c r="C3185" t="s">
        <v>475</v>
      </c>
      <c r="D3185">
        <v>1957</v>
      </c>
      <c r="E3185" t="s">
        <v>3903</v>
      </c>
      <c r="Q3185" t="s">
        <v>6</v>
      </c>
      <c r="R3185" t="s">
        <v>6</v>
      </c>
      <c r="S3185" t="s">
        <v>6</v>
      </c>
      <c r="T3185" t="s">
        <v>6</v>
      </c>
      <c r="U3185" t="s">
        <v>6</v>
      </c>
      <c r="V3185" t="s">
        <v>6</v>
      </c>
      <c r="W3185" t="s">
        <v>6</v>
      </c>
      <c r="X3185" t="s">
        <v>6</v>
      </c>
      <c r="Y3185" t="s">
        <v>6</v>
      </c>
      <c r="Z3185" t="s">
        <v>6</v>
      </c>
      <c r="AA3185" t="s">
        <v>6</v>
      </c>
      <c r="AB3185" t="s">
        <v>3608</v>
      </c>
      <c r="AC3185" t="s">
        <v>3896</v>
      </c>
    </row>
    <row r="3186" spans="1:29" x14ac:dyDescent="0.25">
      <c r="A3186" t="s">
        <v>343</v>
      </c>
      <c r="B3186">
        <v>311</v>
      </c>
      <c r="C3186" t="s">
        <v>475</v>
      </c>
      <c r="D3186">
        <v>1958</v>
      </c>
      <c r="E3186" t="s">
        <v>3904</v>
      </c>
      <c r="Q3186" t="s">
        <v>6</v>
      </c>
      <c r="R3186" t="s">
        <v>6</v>
      </c>
      <c r="S3186" t="s">
        <v>6</v>
      </c>
      <c r="T3186" t="s">
        <v>6</v>
      </c>
      <c r="U3186" t="s">
        <v>6</v>
      </c>
      <c r="V3186" t="s">
        <v>6</v>
      </c>
      <c r="W3186" t="s">
        <v>6</v>
      </c>
      <c r="X3186" t="s">
        <v>6</v>
      </c>
      <c r="Y3186" t="s">
        <v>6</v>
      </c>
      <c r="Z3186" t="s">
        <v>6</v>
      </c>
      <c r="AA3186" t="s">
        <v>6</v>
      </c>
      <c r="AB3186" t="s">
        <v>3608</v>
      </c>
      <c r="AC3186" t="s">
        <v>3896</v>
      </c>
    </row>
    <row r="3187" spans="1:29" x14ac:dyDescent="0.25">
      <c r="A3187" t="s">
        <v>343</v>
      </c>
      <c r="B3187">
        <v>311</v>
      </c>
      <c r="C3187" t="s">
        <v>475</v>
      </c>
      <c r="D3187">
        <v>1959</v>
      </c>
      <c r="E3187" t="s">
        <v>3905</v>
      </c>
      <c r="Q3187" t="s">
        <v>6</v>
      </c>
      <c r="R3187" t="s">
        <v>6</v>
      </c>
      <c r="S3187" t="s">
        <v>6</v>
      </c>
      <c r="T3187" t="s">
        <v>6</v>
      </c>
      <c r="U3187" t="s">
        <v>6</v>
      </c>
      <c r="V3187" t="s">
        <v>6</v>
      </c>
      <c r="W3187" t="s">
        <v>6</v>
      </c>
      <c r="X3187" t="s">
        <v>6</v>
      </c>
      <c r="Y3187" t="s">
        <v>6</v>
      </c>
      <c r="Z3187" t="s">
        <v>6</v>
      </c>
      <c r="AA3187" t="s">
        <v>6</v>
      </c>
      <c r="AB3187" t="s">
        <v>3608</v>
      </c>
      <c r="AC3187" t="s">
        <v>3896</v>
      </c>
    </row>
    <row r="3188" spans="1:29" x14ac:dyDescent="0.25">
      <c r="A3188" t="s">
        <v>343</v>
      </c>
      <c r="B3188">
        <v>311</v>
      </c>
      <c r="C3188" t="s">
        <v>475</v>
      </c>
      <c r="D3188">
        <v>1960</v>
      </c>
      <c r="E3188" t="s">
        <v>3906</v>
      </c>
      <c r="Q3188" t="s">
        <v>6</v>
      </c>
      <c r="R3188" t="s">
        <v>6</v>
      </c>
      <c r="S3188" t="s">
        <v>6</v>
      </c>
      <c r="T3188" t="s">
        <v>6</v>
      </c>
      <c r="U3188" t="s">
        <v>6</v>
      </c>
      <c r="V3188" t="s">
        <v>6</v>
      </c>
      <c r="W3188" t="s">
        <v>6</v>
      </c>
      <c r="X3188" t="s">
        <v>6</v>
      </c>
      <c r="Y3188" t="s">
        <v>6</v>
      </c>
      <c r="Z3188" t="s">
        <v>6</v>
      </c>
      <c r="AA3188" t="s">
        <v>6</v>
      </c>
      <c r="AB3188" t="s">
        <v>3608</v>
      </c>
      <c r="AC3188" t="s">
        <v>3896</v>
      </c>
    </row>
    <row r="3189" spans="1:29" x14ac:dyDescent="0.25">
      <c r="A3189" t="s">
        <v>343</v>
      </c>
      <c r="B3189">
        <v>311</v>
      </c>
      <c r="C3189" t="s">
        <v>475</v>
      </c>
      <c r="D3189">
        <v>1961</v>
      </c>
      <c r="E3189" t="s">
        <v>3907</v>
      </c>
      <c r="Q3189" t="s">
        <v>6</v>
      </c>
      <c r="R3189" t="s">
        <v>6</v>
      </c>
      <c r="S3189" t="s">
        <v>6</v>
      </c>
      <c r="T3189" t="s">
        <v>6</v>
      </c>
      <c r="U3189" t="s">
        <v>6</v>
      </c>
      <c r="V3189" t="s">
        <v>6</v>
      </c>
      <c r="W3189" t="s">
        <v>6</v>
      </c>
      <c r="X3189" t="s">
        <v>6</v>
      </c>
      <c r="Y3189" t="s">
        <v>6</v>
      </c>
      <c r="Z3189" t="s">
        <v>6</v>
      </c>
      <c r="AA3189" t="s">
        <v>6</v>
      </c>
      <c r="AB3189" t="s">
        <v>3608</v>
      </c>
      <c r="AC3189" t="s">
        <v>3896</v>
      </c>
    </row>
    <row r="3190" spans="1:29" x14ac:dyDescent="0.25">
      <c r="A3190" t="s">
        <v>343</v>
      </c>
      <c r="B3190">
        <v>311</v>
      </c>
      <c r="C3190" t="s">
        <v>475</v>
      </c>
      <c r="D3190">
        <v>1962</v>
      </c>
      <c r="E3190" t="s">
        <v>3908</v>
      </c>
      <c r="Q3190" t="s">
        <v>6</v>
      </c>
      <c r="R3190" t="s">
        <v>6</v>
      </c>
      <c r="S3190" t="s">
        <v>6</v>
      </c>
      <c r="T3190" t="s">
        <v>6</v>
      </c>
      <c r="U3190" t="s">
        <v>6</v>
      </c>
      <c r="V3190" t="s">
        <v>6</v>
      </c>
      <c r="W3190" t="s">
        <v>6</v>
      </c>
      <c r="X3190" t="s">
        <v>6</v>
      </c>
      <c r="Y3190" t="s">
        <v>6</v>
      </c>
      <c r="Z3190" t="s">
        <v>6</v>
      </c>
      <c r="AA3190" t="s">
        <v>6</v>
      </c>
      <c r="AB3190" t="s">
        <v>3608</v>
      </c>
      <c r="AC3190" t="s">
        <v>3896</v>
      </c>
    </row>
    <row r="3191" spans="1:29" x14ac:dyDescent="0.25">
      <c r="A3191" t="s">
        <v>343</v>
      </c>
      <c r="B3191">
        <v>311</v>
      </c>
      <c r="C3191" t="s">
        <v>475</v>
      </c>
      <c r="D3191">
        <v>1963</v>
      </c>
      <c r="E3191" t="s">
        <v>3909</v>
      </c>
      <c r="P3191">
        <v>4.7521500000000001E-3</v>
      </c>
      <c r="Q3191" t="s">
        <v>6</v>
      </c>
      <c r="R3191" t="s">
        <v>6</v>
      </c>
      <c r="S3191" t="s">
        <v>6</v>
      </c>
      <c r="T3191" t="s">
        <v>6</v>
      </c>
      <c r="U3191" t="s">
        <v>6</v>
      </c>
      <c r="V3191" t="s">
        <v>6</v>
      </c>
      <c r="W3191" t="s">
        <v>6</v>
      </c>
      <c r="X3191" t="s">
        <v>6</v>
      </c>
      <c r="Y3191" t="s">
        <v>6</v>
      </c>
      <c r="Z3191" t="s">
        <v>6</v>
      </c>
      <c r="AA3191" t="s">
        <v>6</v>
      </c>
      <c r="AB3191" t="s">
        <v>3608</v>
      </c>
      <c r="AC3191" t="s">
        <v>3896</v>
      </c>
    </row>
    <row r="3192" spans="1:29" x14ac:dyDescent="0.25">
      <c r="A3192" t="s">
        <v>343</v>
      </c>
      <c r="B3192">
        <v>311</v>
      </c>
      <c r="C3192" t="s">
        <v>475</v>
      </c>
      <c r="D3192">
        <v>1964</v>
      </c>
      <c r="E3192" t="s">
        <v>3910</v>
      </c>
      <c r="P3192">
        <v>7.2546399999999997E-3</v>
      </c>
      <c r="Q3192" t="s">
        <v>6</v>
      </c>
      <c r="R3192" t="s">
        <v>6</v>
      </c>
      <c r="S3192" t="s">
        <v>6</v>
      </c>
      <c r="T3192" t="s">
        <v>6</v>
      </c>
      <c r="U3192" t="s">
        <v>6</v>
      </c>
      <c r="V3192" t="s">
        <v>6</v>
      </c>
      <c r="W3192" t="s">
        <v>6</v>
      </c>
      <c r="X3192" t="s">
        <v>6</v>
      </c>
      <c r="Y3192" t="s">
        <v>6</v>
      </c>
      <c r="Z3192" t="s">
        <v>6</v>
      </c>
      <c r="AA3192" t="s">
        <v>6</v>
      </c>
      <c r="AB3192" t="s">
        <v>3608</v>
      </c>
      <c r="AC3192" t="s">
        <v>3896</v>
      </c>
    </row>
    <row r="3193" spans="1:29" x14ac:dyDescent="0.25">
      <c r="A3193" t="s">
        <v>343</v>
      </c>
      <c r="B3193">
        <v>311</v>
      </c>
      <c r="C3193" t="s">
        <v>475</v>
      </c>
      <c r="D3193">
        <v>1965</v>
      </c>
      <c r="E3193" t="s">
        <v>3911</v>
      </c>
      <c r="P3193">
        <v>6.8599899999999998E-3</v>
      </c>
      <c r="Q3193" t="s">
        <v>6</v>
      </c>
      <c r="R3193" t="s">
        <v>6</v>
      </c>
      <c r="S3193" t="s">
        <v>6</v>
      </c>
      <c r="T3193" t="s">
        <v>6</v>
      </c>
      <c r="U3193" t="s">
        <v>6</v>
      </c>
      <c r="V3193" t="s">
        <v>6</v>
      </c>
      <c r="W3193" t="s">
        <v>6</v>
      </c>
      <c r="X3193" t="s">
        <v>6</v>
      </c>
      <c r="Y3193" t="s">
        <v>6</v>
      </c>
      <c r="Z3193" t="s">
        <v>6</v>
      </c>
      <c r="AA3193" t="s">
        <v>6</v>
      </c>
      <c r="AB3193" t="s">
        <v>3608</v>
      </c>
      <c r="AC3193" t="s">
        <v>3896</v>
      </c>
    </row>
    <row r="3194" spans="1:29" x14ac:dyDescent="0.25">
      <c r="A3194" t="s">
        <v>343</v>
      </c>
      <c r="B3194">
        <v>311</v>
      </c>
      <c r="C3194" t="s">
        <v>475</v>
      </c>
      <c r="D3194">
        <v>1966</v>
      </c>
      <c r="E3194" t="s">
        <v>3912</v>
      </c>
      <c r="P3194">
        <v>8.8597999999999993E-3</v>
      </c>
      <c r="Q3194" t="s">
        <v>6</v>
      </c>
      <c r="R3194" t="s">
        <v>6</v>
      </c>
      <c r="S3194" t="s">
        <v>6</v>
      </c>
      <c r="T3194" t="s">
        <v>6</v>
      </c>
      <c r="U3194" t="s">
        <v>6</v>
      </c>
      <c r="V3194" t="s">
        <v>6</v>
      </c>
      <c r="W3194" t="s">
        <v>6</v>
      </c>
      <c r="X3194" t="s">
        <v>6</v>
      </c>
      <c r="Y3194" t="s">
        <v>6</v>
      </c>
      <c r="Z3194" t="s">
        <v>6</v>
      </c>
      <c r="AA3194" t="s">
        <v>6</v>
      </c>
      <c r="AB3194" t="s">
        <v>3608</v>
      </c>
      <c r="AC3194" t="s">
        <v>3896</v>
      </c>
    </row>
    <row r="3195" spans="1:29" x14ac:dyDescent="0.25">
      <c r="A3195" t="s">
        <v>343</v>
      </c>
      <c r="B3195">
        <v>311</v>
      </c>
      <c r="C3195" t="s">
        <v>475</v>
      </c>
      <c r="D3195">
        <v>1967</v>
      </c>
      <c r="E3195" t="s">
        <v>3913</v>
      </c>
      <c r="P3195">
        <v>1.09035E-2</v>
      </c>
      <c r="Q3195" t="s">
        <v>6</v>
      </c>
      <c r="R3195" t="s">
        <v>6</v>
      </c>
      <c r="S3195" t="s">
        <v>6</v>
      </c>
      <c r="T3195" t="s">
        <v>6</v>
      </c>
      <c r="U3195" t="s">
        <v>6</v>
      </c>
      <c r="V3195" t="s">
        <v>6</v>
      </c>
      <c r="W3195" t="s">
        <v>6</v>
      </c>
      <c r="X3195" t="s">
        <v>6</v>
      </c>
      <c r="Y3195" t="s">
        <v>6</v>
      </c>
      <c r="Z3195" t="s">
        <v>6</v>
      </c>
      <c r="AA3195" t="s">
        <v>6</v>
      </c>
      <c r="AB3195" t="s">
        <v>3608</v>
      </c>
      <c r="AC3195" t="s">
        <v>3896</v>
      </c>
    </row>
    <row r="3196" spans="1:29" x14ac:dyDescent="0.25">
      <c r="A3196" t="s">
        <v>343</v>
      </c>
      <c r="B3196">
        <v>311</v>
      </c>
      <c r="C3196" t="s">
        <v>475</v>
      </c>
      <c r="D3196">
        <v>1968</v>
      </c>
      <c r="E3196" t="s">
        <v>3914</v>
      </c>
      <c r="P3196">
        <v>1.33028E-2</v>
      </c>
      <c r="Q3196" t="s">
        <v>6</v>
      </c>
      <c r="R3196" t="s">
        <v>6</v>
      </c>
      <c r="S3196" t="s">
        <v>6</v>
      </c>
      <c r="T3196" t="s">
        <v>6</v>
      </c>
      <c r="U3196" t="s">
        <v>6</v>
      </c>
      <c r="V3196" t="s">
        <v>6</v>
      </c>
      <c r="W3196" t="s">
        <v>6</v>
      </c>
      <c r="X3196" t="s">
        <v>6</v>
      </c>
      <c r="Y3196" t="s">
        <v>6</v>
      </c>
      <c r="Z3196" t="s">
        <v>6</v>
      </c>
      <c r="AA3196" t="s">
        <v>6</v>
      </c>
      <c r="AB3196" t="s">
        <v>3608</v>
      </c>
      <c r="AC3196" t="s">
        <v>3896</v>
      </c>
    </row>
    <row r="3197" spans="1:29" x14ac:dyDescent="0.25">
      <c r="A3197" t="s">
        <v>343</v>
      </c>
      <c r="B3197">
        <v>311</v>
      </c>
      <c r="C3197" t="s">
        <v>475</v>
      </c>
      <c r="D3197">
        <v>1969</v>
      </c>
      <c r="E3197" t="s">
        <v>3915</v>
      </c>
      <c r="P3197">
        <v>1.5932890000000002E-2</v>
      </c>
      <c r="Q3197" t="s">
        <v>6</v>
      </c>
      <c r="R3197" t="s">
        <v>6</v>
      </c>
      <c r="S3197" t="s">
        <v>6</v>
      </c>
      <c r="T3197" t="s">
        <v>6</v>
      </c>
      <c r="U3197" t="s">
        <v>6</v>
      </c>
      <c r="V3197" t="s">
        <v>6</v>
      </c>
      <c r="W3197" t="s">
        <v>6</v>
      </c>
      <c r="X3197" t="s">
        <v>6</v>
      </c>
      <c r="Y3197" t="s">
        <v>6</v>
      </c>
      <c r="Z3197" t="s">
        <v>6</v>
      </c>
      <c r="AA3197" t="s">
        <v>6</v>
      </c>
      <c r="AB3197" t="s">
        <v>3608</v>
      </c>
      <c r="AC3197" t="s">
        <v>3896</v>
      </c>
    </row>
    <row r="3198" spans="1:29" x14ac:dyDescent="0.25">
      <c r="A3198" t="s">
        <v>343</v>
      </c>
      <c r="B3198">
        <v>311</v>
      </c>
      <c r="C3198" t="s">
        <v>475</v>
      </c>
      <c r="D3198">
        <v>1970</v>
      </c>
      <c r="E3198" t="s">
        <v>3916</v>
      </c>
      <c r="P3198">
        <v>1.880426E-2</v>
      </c>
      <c r="Q3198" t="s">
        <v>6</v>
      </c>
      <c r="R3198" t="s">
        <v>6</v>
      </c>
      <c r="S3198" t="s">
        <v>6</v>
      </c>
      <c r="T3198" t="s">
        <v>6</v>
      </c>
      <c r="U3198" t="s">
        <v>6</v>
      </c>
      <c r="V3198" t="s">
        <v>6</v>
      </c>
      <c r="W3198" t="s">
        <v>6</v>
      </c>
      <c r="X3198" t="s">
        <v>6</v>
      </c>
      <c r="Y3198" t="s">
        <v>6</v>
      </c>
      <c r="Z3198" t="s">
        <v>6</v>
      </c>
      <c r="AA3198" t="s">
        <v>6</v>
      </c>
      <c r="AB3198" t="s">
        <v>3608</v>
      </c>
      <c r="AC3198" t="s">
        <v>3896</v>
      </c>
    </row>
    <row r="3199" spans="1:29" x14ac:dyDescent="0.25">
      <c r="A3199" t="s">
        <v>343</v>
      </c>
      <c r="B3199">
        <v>311</v>
      </c>
      <c r="C3199" t="s">
        <v>475</v>
      </c>
      <c r="D3199">
        <v>1971</v>
      </c>
      <c r="E3199" t="s">
        <v>3917</v>
      </c>
      <c r="P3199">
        <v>2.3390649999999999E-2</v>
      </c>
      <c r="Q3199" t="s">
        <v>6</v>
      </c>
      <c r="R3199" t="s">
        <v>6</v>
      </c>
      <c r="S3199" t="s">
        <v>6</v>
      </c>
      <c r="T3199" t="s">
        <v>6</v>
      </c>
      <c r="U3199" t="s">
        <v>6</v>
      </c>
      <c r="V3199" t="s">
        <v>6</v>
      </c>
      <c r="W3199" t="s">
        <v>6</v>
      </c>
      <c r="X3199" t="s">
        <v>6</v>
      </c>
      <c r="Y3199" t="s">
        <v>6</v>
      </c>
      <c r="Z3199" t="s">
        <v>6</v>
      </c>
      <c r="AA3199" t="s">
        <v>6</v>
      </c>
      <c r="AB3199" t="s">
        <v>3608</v>
      </c>
      <c r="AC3199" t="s">
        <v>3896</v>
      </c>
    </row>
    <row r="3200" spans="1:29" x14ac:dyDescent="0.25">
      <c r="A3200" t="s">
        <v>343</v>
      </c>
      <c r="B3200">
        <v>311</v>
      </c>
      <c r="C3200" t="s">
        <v>475</v>
      </c>
      <c r="D3200">
        <v>1972</v>
      </c>
      <c r="E3200" t="s">
        <v>3918</v>
      </c>
      <c r="P3200">
        <v>3.0677780000000002E-2</v>
      </c>
      <c r="Q3200" t="s">
        <v>6</v>
      </c>
      <c r="R3200" t="s">
        <v>6</v>
      </c>
      <c r="S3200" t="s">
        <v>6</v>
      </c>
      <c r="T3200" t="s">
        <v>6</v>
      </c>
      <c r="U3200" t="s">
        <v>6</v>
      </c>
      <c r="V3200" t="s">
        <v>6</v>
      </c>
      <c r="W3200" t="s">
        <v>6</v>
      </c>
      <c r="X3200" t="s">
        <v>6</v>
      </c>
      <c r="Y3200" t="s">
        <v>6</v>
      </c>
      <c r="Z3200" t="s">
        <v>6</v>
      </c>
      <c r="AA3200" t="s">
        <v>6</v>
      </c>
      <c r="AB3200" t="s">
        <v>3608</v>
      </c>
      <c r="AC3200" t="s">
        <v>3896</v>
      </c>
    </row>
    <row r="3201" spans="1:29" x14ac:dyDescent="0.25">
      <c r="A3201" t="s">
        <v>343</v>
      </c>
      <c r="B3201">
        <v>311</v>
      </c>
      <c r="C3201" t="s">
        <v>475</v>
      </c>
      <c r="D3201">
        <v>1973</v>
      </c>
      <c r="E3201" t="s">
        <v>3919</v>
      </c>
      <c r="P3201">
        <v>4.3893519999999998E-2</v>
      </c>
      <c r="Q3201" t="s">
        <v>6</v>
      </c>
      <c r="R3201" t="s">
        <v>6</v>
      </c>
      <c r="S3201" t="s">
        <v>6</v>
      </c>
      <c r="T3201" t="s">
        <v>6</v>
      </c>
      <c r="U3201" t="s">
        <v>6</v>
      </c>
      <c r="V3201" t="s">
        <v>6</v>
      </c>
      <c r="W3201" t="s">
        <v>6</v>
      </c>
      <c r="X3201" t="s">
        <v>6</v>
      </c>
      <c r="Y3201" t="s">
        <v>6</v>
      </c>
      <c r="Z3201" t="s">
        <v>6</v>
      </c>
      <c r="AA3201" t="s">
        <v>6</v>
      </c>
      <c r="AB3201" t="s">
        <v>3608</v>
      </c>
      <c r="AC3201" t="s">
        <v>3896</v>
      </c>
    </row>
    <row r="3202" spans="1:29" x14ac:dyDescent="0.25">
      <c r="A3202" t="s">
        <v>343</v>
      </c>
      <c r="B3202">
        <v>311</v>
      </c>
      <c r="C3202" t="s">
        <v>475</v>
      </c>
      <c r="D3202">
        <v>1974</v>
      </c>
      <c r="E3202" t="s">
        <v>3920</v>
      </c>
      <c r="P3202">
        <v>6.4458199999999993E-2</v>
      </c>
      <c r="Q3202" t="s">
        <v>6</v>
      </c>
      <c r="R3202" t="s">
        <v>6</v>
      </c>
      <c r="S3202" t="s">
        <v>6</v>
      </c>
      <c r="T3202" t="s">
        <v>6</v>
      </c>
      <c r="U3202" t="s">
        <v>6</v>
      </c>
      <c r="V3202" t="s">
        <v>6</v>
      </c>
      <c r="W3202" t="s">
        <v>6</v>
      </c>
      <c r="X3202" t="s">
        <v>6</v>
      </c>
      <c r="Y3202" t="s">
        <v>6</v>
      </c>
      <c r="Z3202" t="s">
        <v>6</v>
      </c>
      <c r="AA3202" t="s">
        <v>6</v>
      </c>
      <c r="AB3202" t="s">
        <v>3608</v>
      </c>
      <c r="AC3202" t="s">
        <v>3896</v>
      </c>
    </row>
    <row r="3203" spans="1:29" x14ac:dyDescent="0.25">
      <c r="A3203" t="s">
        <v>343</v>
      </c>
      <c r="B3203">
        <v>311</v>
      </c>
      <c r="C3203" t="s">
        <v>475</v>
      </c>
      <c r="D3203">
        <v>1975</v>
      </c>
      <c r="E3203" t="s">
        <v>3921</v>
      </c>
      <c r="P3203">
        <v>9.9429900000000002E-2</v>
      </c>
      <c r="Q3203" t="s">
        <v>6</v>
      </c>
      <c r="R3203" t="s">
        <v>6</v>
      </c>
      <c r="S3203" t="s">
        <v>6</v>
      </c>
      <c r="T3203" t="s">
        <v>6</v>
      </c>
      <c r="U3203" t="s">
        <v>6</v>
      </c>
      <c r="V3203" t="s">
        <v>6</v>
      </c>
      <c r="W3203" t="s">
        <v>6</v>
      </c>
      <c r="X3203" t="s">
        <v>6</v>
      </c>
      <c r="Y3203" t="s">
        <v>6</v>
      </c>
      <c r="Z3203" t="s">
        <v>6</v>
      </c>
      <c r="AA3203" t="s">
        <v>6</v>
      </c>
      <c r="AB3203" t="s">
        <v>3608</v>
      </c>
      <c r="AC3203" t="s">
        <v>3896</v>
      </c>
    </row>
    <row r="3204" spans="1:29" x14ac:dyDescent="0.25">
      <c r="A3204" t="s">
        <v>343</v>
      </c>
      <c r="B3204">
        <v>311</v>
      </c>
      <c r="C3204" t="s">
        <v>475</v>
      </c>
      <c r="D3204">
        <v>1976</v>
      </c>
      <c r="E3204" t="s">
        <v>3922</v>
      </c>
      <c r="P3204">
        <v>0.17568107999999999</v>
      </c>
      <c r="Q3204" t="s">
        <v>6</v>
      </c>
      <c r="R3204" t="s">
        <v>6</v>
      </c>
      <c r="S3204" t="s">
        <v>6</v>
      </c>
      <c r="T3204" t="s">
        <v>6</v>
      </c>
      <c r="U3204" t="s">
        <v>6</v>
      </c>
      <c r="V3204" t="s">
        <v>6</v>
      </c>
      <c r="W3204" t="s">
        <v>6</v>
      </c>
      <c r="X3204" t="s">
        <v>6</v>
      </c>
      <c r="Y3204" t="s">
        <v>6</v>
      </c>
      <c r="Z3204" t="s">
        <v>6</v>
      </c>
      <c r="AA3204" t="s">
        <v>6</v>
      </c>
      <c r="AB3204" t="s">
        <v>3608</v>
      </c>
      <c r="AC3204" t="s">
        <v>3896</v>
      </c>
    </row>
    <row r="3205" spans="1:29" x14ac:dyDescent="0.25">
      <c r="A3205" t="s">
        <v>343</v>
      </c>
      <c r="B3205">
        <v>311</v>
      </c>
      <c r="C3205" t="s">
        <v>475</v>
      </c>
      <c r="D3205">
        <v>1977</v>
      </c>
      <c r="E3205" t="s">
        <v>3923</v>
      </c>
      <c r="P3205">
        <v>0.20924123</v>
      </c>
      <c r="Q3205" t="s">
        <v>6</v>
      </c>
      <c r="R3205" t="s">
        <v>6</v>
      </c>
      <c r="S3205" t="s">
        <v>6</v>
      </c>
      <c r="T3205" t="s">
        <v>6</v>
      </c>
      <c r="U3205" t="s">
        <v>6</v>
      </c>
      <c r="V3205" t="s">
        <v>6</v>
      </c>
      <c r="W3205" t="s">
        <v>6</v>
      </c>
      <c r="X3205" t="s">
        <v>6</v>
      </c>
      <c r="Y3205" t="s">
        <v>6</v>
      </c>
      <c r="Z3205" t="s">
        <v>6</v>
      </c>
      <c r="AA3205" t="s">
        <v>6</v>
      </c>
      <c r="AB3205" t="s">
        <v>3608</v>
      </c>
      <c r="AC3205" t="s">
        <v>3896</v>
      </c>
    </row>
    <row r="3206" spans="1:29" x14ac:dyDescent="0.25">
      <c r="A3206" t="s">
        <v>343</v>
      </c>
      <c r="B3206">
        <v>311</v>
      </c>
      <c r="C3206" t="s">
        <v>475</v>
      </c>
      <c r="D3206">
        <v>1978</v>
      </c>
      <c r="E3206" t="s">
        <v>3924</v>
      </c>
      <c r="P3206">
        <v>0.23727422000000001</v>
      </c>
      <c r="Q3206" t="s">
        <v>6</v>
      </c>
      <c r="R3206" t="s">
        <v>6</v>
      </c>
      <c r="S3206" t="s">
        <v>6</v>
      </c>
      <c r="T3206" t="s">
        <v>6</v>
      </c>
      <c r="U3206" t="s">
        <v>6</v>
      </c>
      <c r="V3206" t="s">
        <v>6</v>
      </c>
      <c r="W3206" t="s">
        <v>6</v>
      </c>
      <c r="X3206" t="s">
        <v>6</v>
      </c>
      <c r="Y3206" t="s">
        <v>6</v>
      </c>
      <c r="Z3206" t="s">
        <v>6</v>
      </c>
      <c r="AA3206" t="s">
        <v>6</v>
      </c>
      <c r="AB3206" t="s">
        <v>3608</v>
      </c>
      <c r="AC3206" t="s">
        <v>3896</v>
      </c>
    </row>
    <row r="3207" spans="1:29" x14ac:dyDescent="0.25">
      <c r="A3207" t="s">
        <v>343</v>
      </c>
      <c r="B3207">
        <v>311</v>
      </c>
      <c r="C3207" t="s">
        <v>475</v>
      </c>
      <c r="D3207">
        <v>1979</v>
      </c>
      <c r="E3207" t="s">
        <v>3925</v>
      </c>
      <c r="P3207">
        <v>0.29451593999999998</v>
      </c>
      <c r="Q3207" t="s">
        <v>6</v>
      </c>
      <c r="R3207" t="s">
        <v>6</v>
      </c>
      <c r="S3207" t="s">
        <v>6</v>
      </c>
      <c r="T3207" t="s">
        <v>6</v>
      </c>
      <c r="U3207" t="s">
        <v>6</v>
      </c>
      <c r="V3207" t="s">
        <v>6</v>
      </c>
      <c r="W3207" t="s">
        <v>6</v>
      </c>
      <c r="X3207" t="s">
        <v>6</v>
      </c>
      <c r="Y3207" t="s">
        <v>6</v>
      </c>
      <c r="Z3207" t="s">
        <v>6</v>
      </c>
      <c r="AA3207" t="s">
        <v>6</v>
      </c>
      <c r="AB3207" t="s">
        <v>3608</v>
      </c>
      <c r="AC3207" t="s">
        <v>3896</v>
      </c>
    </row>
    <row r="3208" spans="1:29" x14ac:dyDescent="0.25">
      <c r="A3208" t="s">
        <v>343</v>
      </c>
      <c r="B3208">
        <v>311</v>
      </c>
      <c r="C3208" t="s">
        <v>475</v>
      </c>
      <c r="D3208">
        <v>1980</v>
      </c>
      <c r="E3208" t="s">
        <v>3926</v>
      </c>
      <c r="P3208">
        <v>0.35486377000000002</v>
      </c>
      <c r="Q3208" t="s">
        <v>6</v>
      </c>
      <c r="R3208" t="s">
        <v>6</v>
      </c>
      <c r="S3208" t="s">
        <v>6</v>
      </c>
      <c r="T3208" t="s">
        <v>6</v>
      </c>
      <c r="U3208" t="s">
        <v>6</v>
      </c>
      <c r="V3208" t="s">
        <v>6</v>
      </c>
      <c r="W3208" t="s">
        <v>6</v>
      </c>
      <c r="X3208" t="s">
        <v>6</v>
      </c>
      <c r="Y3208" t="s">
        <v>6</v>
      </c>
      <c r="Z3208" t="s">
        <v>6</v>
      </c>
      <c r="AA3208" t="s">
        <v>6</v>
      </c>
      <c r="AB3208" t="s">
        <v>3608</v>
      </c>
      <c r="AC3208" t="s">
        <v>3896</v>
      </c>
    </row>
    <row r="3209" spans="1:29" x14ac:dyDescent="0.25">
      <c r="A3209" t="s">
        <v>343</v>
      </c>
      <c r="B3209">
        <v>311</v>
      </c>
      <c r="C3209" t="s">
        <v>475</v>
      </c>
      <c r="D3209">
        <v>1981</v>
      </c>
      <c r="E3209" t="s">
        <v>3927</v>
      </c>
      <c r="P3209">
        <v>0.39917268</v>
      </c>
      <c r="Q3209" t="s">
        <v>6</v>
      </c>
      <c r="R3209" t="s">
        <v>6</v>
      </c>
      <c r="S3209" t="s">
        <v>6</v>
      </c>
      <c r="T3209" t="s">
        <v>6</v>
      </c>
      <c r="U3209" t="s">
        <v>6</v>
      </c>
      <c r="V3209" t="s">
        <v>6</v>
      </c>
      <c r="W3209" t="s">
        <v>6</v>
      </c>
      <c r="X3209" t="s">
        <v>6</v>
      </c>
      <c r="Y3209" t="s">
        <v>6</v>
      </c>
      <c r="Z3209" t="s">
        <v>6</v>
      </c>
      <c r="AA3209" t="s">
        <v>6</v>
      </c>
      <c r="AB3209" t="s">
        <v>3608</v>
      </c>
      <c r="AC3209" t="s">
        <v>3896</v>
      </c>
    </row>
    <row r="3210" spans="1:29" x14ac:dyDescent="0.25">
      <c r="A3210" t="s">
        <v>343</v>
      </c>
      <c r="B3210">
        <v>311</v>
      </c>
      <c r="C3210" t="s">
        <v>475</v>
      </c>
      <c r="D3210">
        <v>1982</v>
      </c>
      <c r="E3210" t="s">
        <v>3928</v>
      </c>
      <c r="P3210">
        <v>0.44379705000000003</v>
      </c>
      <c r="Q3210" t="s">
        <v>6</v>
      </c>
      <c r="R3210" t="s">
        <v>6</v>
      </c>
      <c r="S3210" t="s">
        <v>6</v>
      </c>
      <c r="T3210" t="s">
        <v>6</v>
      </c>
      <c r="U3210" t="s">
        <v>6</v>
      </c>
      <c r="V3210" t="s">
        <v>6</v>
      </c>
      <c r="W3210" t="s">
        <v>6</v>
      </c>
      <c r="X3210" t="s">
        <v>6</v>
      </c>
      <c r="Y3210" t="s">
        <v>6</v>
      </c>
      <c r="Z3210" t="s">
        <v>6</v>
      </c>
      <c r="AA3210" t="s">
        <v>6</v>
      </c>
      <c r="AB3210" t="s">
        <v>3608</v>
      </c>
      <c r="AC3210" t="s">
        <v>3896</v>
      </c>
    </row>
    <row r="3211" spans="1:29" x14ac:dyDescent="0.25">
      <c r="A3211" t="s">
        <v>343</v>
      </c>
      <c r="B3211">
        <v>311</v>
      </c>
      <c r="C3211" t="s">
        <v>475</v>
      </c>
      <c r="D3211">
        <v>1983</v>
      </c>
      <c r="E3211" t="s">
        <v>3929</v>
      </c>
      <c r="P3211">
        <v>0.49178905000000001</v>
      </c>
      <c r="Q3211" t="s">
        <v>6</v>
      </c>
      <c r="R3211" t="s">
        <v>6</v>
      </c>
      <c r="S3211" t="s">
        <v>6</v>
      </c>
      <c r="T3211" t="s">
        <v>6</v>
      </c>
      <c r="U3211" t="s">
        <v>6</v>
      </c>
      <c r="V3211" t="s">
        <v>6</v>
      </c>
      <c r="W3211" t="s">
        <v>6</v>
      </c>
      <c r="X3211" t="s">
        <v>6</v>
      </c>
      <c r="Y3211" t="s">
        <v>6</v>
      </c>
      <c r="Z3211" t="s">
        <v>6</v>
      </c>
      <c r="AA3211" t="s">
        <v>6</v>
      </c>
      <c r="AB3211" t="s">
        <v>3608</v>
      </c>
      <c r="AC3211" t="s">
        <v>3896</v>
      </c>
    </row>
    <row r="3212" spans="1:29" x14ac:dyDescent="0.25">
      <c r="A3212" t="s">
        <v>343</v>
      </c>
      <c r="B3212">
        <v>311</v>
      </c>
      <c r="C3212" t="s">
        <v>475</v>
      </c>
      <c r="D3212">
        <v>1984</v>
      </c>
      <c r="E3212" t="s">
        <v>3930</v>
      </c>
      <c r="P3212">
        <v>0.56260668000000003</v>
      </c>
      <c r="Q3212" t="s">
        <v>6</v>
      </c>
      <c r="R3212" t="s">
        <v>6</v>
      </c>
      <c r="S3212" t="s">
        <v>6</v>
      </c>
      <c r="T3212" t="s">
        <v>6</v>
      </c>
      <c r="U3212" t="s">
        <v>6</v>
      </c>
      <c r="V3212" t="s">
        <v>6</v>
      </c>
      <c r="W3212" t="s">
        <v>6</v>
      </c>
      <c r="X3212" t="s">
        <v>6</v>
      </c>
      <c r="Y3212" t="s">
        <v>6</v>
      </c>
      <c r="Z3212" t="s">
        <v>6</v>
      </c>
      <c r="AA3212" t="s">
        <v>6</v>
      </c>
      <c r="AB3212" t="s">
        <v>3608</v>
      </c>
      <c r="AC3212" t="s">
        <v>3896</v>
      </c>
    </row>
    <row r="3213" spans="1:29" x14ac:dyDescent="0.25">
      <c r="A3213" t="s">
        <v>343</v>
      </c>
      <c r="B3213">
        <v>311</v>
      </c>
      <c r="C3213" t="s">
        <v>475</v>
      </c>
      <c r="D3213">
        <v>1985</v>
      </c>
      <c r="E3213" t="s">
        <v>3931</v>
      </c>
      <c r="P3213">
        <v>0.65049460000000003</v>
      </c>
      <c r="Q3213" t="s">
        <v>6</v>
      </c>
      <c r="R3213" t="s">
        <v>6</v>
      </c>
      <c r="S3213" t="s">
        <v>6</v>
      </c>
      <c r="T3213" t="s">
        <v>6</v>
      </c>
      <c r="U3213" t="s">
        <v>6</v>
      </c>
      <c r="V3213" t="s">
        <v>6</v>
      </c>
      <c r="W3213" t="s">
        <v>6</v>
      </c>
      <c r="X3213" t="s">
        <v>6</v>
      </c>
      <c r="Y3213" t="s">
        <v>6</v>
      </c>
      <c r="Z3213" t="s">
        <v>6</v>
      </c>
      <c r="AA3213" t="s">
        <v>6</v>
      </c>
      <c r="AB3213" t="s">
        <v>3608</v>
      </c>
      <c r="AC3213" t="s">
        <v>3896</v>
      </c>
    </row>
    <row r="3214" spans="1:29" x14ac:dyDescent="0.25">
      <c r="A3214" t="s">
        <v>343</v>
      </c>
      <c r="B3214">
        <v>311</v>
      </c>
      <c r="C3214" t="s">
        <v>475</v>
      </c>
      <c r="D3214">
        <v>1986</v>
      </c>
      <c r="E3214" t="s">
        <v>3932</v>
      </c>
      <c r="P3214">
        <v>0.78418838000000002</v>
      </c>
      <c r="Q3214" t="s">
        <v>6</v>
      </c>
      <c r="R3214" t="s">
        <v>6</v>
      </c>
      <c r="S3214" t="s">
        <v>6</v>
      </c>
      <c r="T3214" t="s">
        <v>6</v>
      </c>
      <c r="U3214" t="s">
        <v>6</v>
      </c>
      <c r="V3214" t="s">
        <v>6</v>
      </c>
      <c r="W3214" t="s">
        <v>6</v>
      </c>
      <c r="X3214" t="s">
        <v>6</v>
      </c>
      <c r="Y3214" t="s">
        <v>6</v>
      </c>
      <c r="Z3214" t="s">
        <v>6</v>
      </c>
      <c r="AA3214" t="s">
        <v>6</v>
      </c>
      <c r="AB3214" t="s">
        <v>3608</v>
      </c>
      <c r="AC3214" t="s">
        <v>3896</v>
      </c>
    </row>
    <row r="3215" spans="1:29" x14ac:dyDescent="0.25">
      <c r="A3215" t="s">
        <v>343</v>
      </c>
      <c r="B3215">
        <v>311</v>
      </c>
      <c r="C3215" t="s">
        <v>475</v>
      </c>
      <c r="D3215">
        <v>1987</v>
      </c>
      <c r="E3215" t="s">
        <v>3933</v>
      </c>
      <c r="P3215">
        <v>0.91037212999999995</v>
      </c>
      <c r="Q3215" t="s">
        <v>6</v>
      </c>
      <c r="R3215" t="s">
        <v>6</v>
      </c>
      <c r="S3215" t="s">
        <v>6</v>
      </c>
      <c r="T3215" t="s">
        <v>6</v>
      </c>
      <c r="U3215" t="s">
        <v>6</v>
      </c>
      <c r="V3215" t="s">
        <v>6</v>
      </c>
      <c r="W3215" t="s">
        <v>6</v>
      </c>
      <c r="X3215" t="s">
        <v>6</v>
      </c>
      <c r="Y3215" t="s">
        <v>6</v>
      </c>
      <c r="Z3215" t="s">
        <v>6</v>
      </c>
      <c r="AA3215" t="s">
        <v>6</v>
      </c>
      <c r="AB3215" t="s">
        <v>3608</v>
      </c>
      <c r="AC3215" t="s">
        <v>3896</v>
      </c>
    </row>
    <row r="3216" spans="1:29" x14ac:dyDescent="0.25">
      <c r="A3216" t="s">
        <v>343</v>
      </c>
      <c r="B3216">
        <v>311</v>
      </c>
      <c r="C3216" t="s">
        <v>475</v>
      </c>
      <c r="D3216">
        <v>1988</v>
      </c>
      <c r="E3216" t="s">
        <v>3934</v>
      </c>
      <c r="P3216">
        <v>1.0763218999999999</v>
      </c>
      <c r="Q3216" t="s">
        <v>6</v>
      </c>
      <c r="R3216" t="s">
        <v>6</v>
      </c>
      <c r="S3216" t="s">
        <v>6</v>
      </c>
      <c r="T3216" t="s">
        <v>6</v>
      </c>
      <c r="U3216" t="s">
        <v>6</v>
      </c>
      <c r="V3216" t="s">
        <v>6</v>
      </c>
      <c r="W3216" t="s">
        <v>6</v>
      </c>
      <c r="X3216" t="s">
        <v>6</v>
      </c>
      <c r="Y3216" t="s">
        <v>6</v>
      </c>
      <c r="Z3216" t="s">
        <v>6</v>
      </c>
      <c r="AA3216" t="s">
        <v>6</v>
      </c>
      <c r="AB3216" t="s">
        <v>3608</v>
      </c>
      <c r="AC3216" t="s">
        <v>3896</v>
      </c>
    </row>
    <row r="3217" spans="1:29" x14ac:dyDescent="0.25">
      <c r="A3217" t="s">
        <v>343</v>
      </c>
      <c r="B3217">
        <v>311</v>
      </c>
      <c r="C3217" t="s">
        <v>475</v>
      </c>
      <c r="D3217">
        <v>1989</v>
      </c>
      <c r="E3217" t="s">
        <v>3935</v>
      </c>
      <c r="P3217">
        <v>1.1847459</v>
      </c>
      <c r="Q3217" t="s">
        <v>6</v>
      </c>
      <c r="R3217" t="s">
        <v>6</v>
      </c>
      <c r="S3217" t="s">
        <v>6</v>
      </c>
      <c r="T3217" t="s">
        <v>6</v>
      </c>
      <c r="U3217" t="s">
        <v>6</v>
      </c>
      <c r="V3217" t="s">
        <v>6</v>
      </c>
      <c r="W3217" t="s">
        <v>6</v>
      </c>
      <c r="X3217" t="s">
        <v>6</v>
      </c>
      <c r="Y3217" t="s">
        <v>6</v>
      </c>
      <c r="Z3217" t="s">
        <v>6</v>
      </c>
      <c r="AA3217" t="s">
        <v>6</v>
      </c>
      <c r="AB3217" t="s">
        <v>3608</v>
      </c>
      <c r="AC3217" t="s">
        <v>3896</v>
      </c>
    </row>
    <row r="3218" spans="1:29" x14ac:dyDescent="0.25">
      <c r="A3218" t="s">
        <v>343</v>
      </c>
      <c r="B3218">
        <v>311</v>
      </c>
      <c r="C3218" t="s">
        <v>475</v>
      </c>
      <c r="D3218">
        <v>1990</v>
      </c>
      <c r="E3218" t="s">
        <v>3936</v>
      </c>
      <c r="O3218">
        <v>98.070766000000006</v>
      </c>
      <c r="P3218">
        <v>1.2405664999999999</v>
      </c>
      <c r="Q3218" t="s">
        <v>6</v>
      </c>
      <c r="R3218" t="s">
        <v>6</v>
      </c>
      <c r="S3218" t="s">
        <v>6</v>
      </c>
      <c r="T3218" t="s">
        <v>6</v>
      </c>
      <c r="U3218" t="s">
        <v>6</v>
      </c>
      <c r="V3218" t="s">
        <v>6</v>
      </c>
      <c r="W3218" t="s">
        <v>6</v>
      </c>
      <c r="X3218" t="s">
        <v>6</v>
      </c>
      <c r="Y3218" t="s">
        <v>6</v>
      </c>
      <c r="Z3218" t="s">
        <v>6</v>
      </c>
      <c r="AA3218" t="s">
        <v>6</v>
      </c>
      <c r="AB3218" t="s">
        <v>3608</v>
      </c>
      <c r="AC3218" t="s">
        <v>3896</v>
      </c>
    </row>
    <row r="3219" spans="1:29" x14ac:dyDescent="0.25">
      <c r="A3219" t="s">
        <v>343</v>
      </c>
      <c r="B3219">
        <v>311</v>
      </c>
      <c r="C3219" t="s">
        <v>475</v>
      </c>
      <c r="D3219">
        <v>1991</v>
      </c>
      <c r="E3219" t="s">
        <v>3937</v>
      </c>
      <c r="O3219">
        <v>99.074611000000004</v>
      </c>
      <c r="P3219">
        <v>1.3006070999999999</v>
      </c>
      <c r="Q3219" t="s">
        <v>6</v>
      </c>
      <c r="R3219" t="s">
        <v>6</v>
      </c>
      <c r="S3219" t="s">
        <v>6</v>
      </c>
      <c r="T3219" t="s">
        <v>6</v>
      </c>
      <c r="U3219" t="s">
        <v>6</v>
      </c>
      <c r="V3219" t="s">
        <v>6</v>
      </c>
      <c r="W3219" t="s">
        <v>6</v>
      </c>
      <c r="X3219" t="s">
        <v>6</v>
      </c>
      <c r="Y3219" t="s">
        <v>6</v>
      </c>
      <c r="Z3219" t="s">
        <v>6</v>
      </c>
      <c r="AA3219" t="s">
        <v>6</v>
      </c>
      <c r="AB3219" t="s">
        <v>3608</v>
      </c>
      <c r="AC3219" t="s">
        <v>3896</v>
      </c>
    </row>
    <row r="3220" spans="1:29" x14ac:dyDescent="0.25">
      <c r="A3220" t="s">
        <v>343</v>
      </c>
      <c r="B3220">
        <v>311</v>
      </c>
      <c r="C3220" t="s">
        <v>475</v>
      </c>
      <c r="D3220">
        <v>1992</v>
      </c>
      <c r="E3220" t="s">
        <v>3938</v>
      </c>
      <c r="O3220">
        <v>95.479422</v>
      </c>
      <c r="P3220">
        <v>1.3480591</v>
      </c>
      <c r="Q3220" t="s">
        <v>6</v>
      </c>
      <c r="R3220" t="s">
        <v>6</v>
      </c>
      <c r="S3220" t="s">
        <v>6</v>
      </c>
      <c r="T3220" t="s">
        <v>6</v>
      </c>
      <c r="U3220" t="s">
        <v>6</v>
      </c>
      <c r="V3220" t="s">
        <v>6</v>
      </c>
      <c r="W3220" t="s">
        <v>6</v>
      </c>
      <c r="X3220" t="s">
        <v>6</v>
      </c>
      <c r="Y3220" t="s">
        <v>6</v>
      </c>
      <c r="Z3220" t="s">
        <v>6</v>
      </c>
      <c r="AA3220" t="s">
        <v>6</v>
      </c>
      <c r="AB3220" t="s">
        <v>3608</v>
      </c>
      <c r="AC3220" t="s">
        <v>3896</v>
      </c>
    </row>
    <row r="3221" spans="1:29" x14ac:dyDescent="0.25">
      <c r="A3221" t="s">
        <v>343</v>
      </c>
      <c r="B3221">
        <v>311</v>
      </c>
      <c r="C3221" t="s">
        <v>475</v>
      </c>
      <c r="D3221">
        <v>1993</v>
      </c>
      <c r="E3221" t="s">
        <v>3939</v>
      </c>
      <c r="O3221">
        <v>90.146541999999997</v>
      </c>
      <c r="P3221">
        <v>1.4449665</v>
      </c>
      <c r="Q3221" t="s">
        <v>6</v>
      </c>
      <c r="R3221" t="s">
        <v>6</v>
      </c>
      <c r="S3221" t="s">
        <v>6</v>
      </c>
      <c r="T3221" t="s">
        <v>6</v>
      </c>
      <c r="U3221" t="s">
        <v>6</v>
      </c>
      <c r="V3221" t="s">
        <v>6</v>
      </c>
      <c r="W3221" t="s">
        <v>6</v>
      </c>
      <c r="X3221" t="s">
        <v>6</v>
      </c>
      <c r="Y3221" t="s">
        <v>6</v>
      </c>
      <c r="Z3221" t="s">
        <v>6</v>
      </c>
      <c r="AA3221" t="s">
        <v>6</v>
      </c>
      <c r="AB3221" t="s">
        <v>3608</v>
      </c>
      <c r="AC3221" t="s">
        <v>3896</v>
      </c>
    </row>
    <row r="3222" spans="1:29" x14ac:dyDescent="0.25">
      <c r="A3222" t="s">
        <v>343</v>
      </c>
      <c r="B3222">
        <v>311</v>
      </c>
      <c r="C3222" t="s">
        <v>475</v>
      </c>
      <c r="D3222">
        <v>1994</v>
      </c>
      <c r="E3222" t="s">
        <v>3940</v>
      </c>
      <c r="O3222">
        <v>89.655475999999993</v>
      </c>
      <c r="P3222">
        <v>1.5914599</v>
      </c>
      <c r="Q3222" t="s">
        <v>6</v>
      </c>
      <c r="R3222" t="s">
        <v>6</v>
      </c>
      <c r="S3222" t="s">
        <v>6</v>
      </c>
      <c r="T3222" t="s">
        <v>6</v>
      </c>
      <c r="U3222" t="s">
        <v>6</v>
      </c>
      <c r="V3222" t="s">
        <v>6</v>
      </c>
      <c r="W3222" t="s">
        <v>6</v>
      </c>
      <c r="X3222" t="s">
        <v>6</v>
      </c>
      <c r="Y3222" t="s">
        <v>6</v>
      </c>
      <c r="Z3222" t="s">
        <v>6</v>
      </c>
      <c r="AA3222" t="s">
        <v>6</v>
      </c>
      <c r="AB3222" t="s">
        <v>3608</v>
      </c>
      <c r="AC3222" t="s">
        <v>3896</v>
      </c>
    </row>
    <row r="3223" spans="1:29" x14ac:dyDescent="0.25">
      <c r="A3223" t="s">
        <v>343</v>
      </c>
      <c r="B3223">
        <v>311</v>
      </c>
      <c r="C3223" t="s">
        <v>475</v>
      </c>
      <c r="D3223">
        <v>1995</v>
      </c>
      <c r="E3223" t="s">
        <v>3941</v>
      </c>
      <c r="O3223">
        <v>98.322587999999996</v>
      </c>
      <c r="P3223">
        <v>1.5586580000000001</v>
      </c>
      <c r="Q3223" t="s">
        <v>6</v>
      </c>
      <c r="R3223" t="s">
        <v>6</v>
      </c>
      <c r="S3223" t="s">
        <v>6</v>
      </c>
      <c r="T3223" t="s">
        <v>6</v>
      </c>
      <c r="U3223" t="s">
        <v>6</v>
      </c>
      <c r="V3223" t="s">
        <v>6</v>
      </c>
      <c r="W3223" t="s">
        <v>6</v>
      </c>
      <c r="X3223" t="s">
        <v>6</v>
      </c>
      <c r="Y3223" t="s">
        <v>6</v>
      </c>
      <c r="Z3223" t="s">
        <v>6</v>
      </c>
      <c r="AA3223" t="s">
        <v>6</v>
      </c>
      <c r="AB3223" t="s">
        <v>3608</v>
      </c>
      <c r="AC3223" t="s">
        <v>3896</v>
      </c>
    </row>
    <row r="3224" spans="1:29" x14ac:dyDescent="0.25">
      <c r="A3224" t="s">
        <v>343</v>
      </c>
      <c r="B3224">
        <v>311</v>
      </c>
      <c r="C3224" t="s">
        <v>475</v>
      </c>
      <c r="D3224">
        <v>1996</v>
      </c>
      <c r="E3224" t="s">
        <v>3942</v>
      </c>
      <c r="O3224">
        <v>91.673484000000002</v>
      </c>
      <c r="P3224">
        <v>1.7110726999999999</v>
      </c>
      <c r="Q3224" t="s">
        <v>6</v>
      </c>
      <c r="R3224" t="s">
        <v>6</v>
      </c>
      <c r="S3224" t="s">
        <v>6</v>
      </c>
      <c r="T3224" t="s">
        <v>6</v>
      </c>
      <c r="U3224" t="s">
        <v>6</v>
      </c>
      <c r="V3224" t="s">
        <v>6</v>
      </c>
      <c r="W3224" t="s">
        <v>6</v>
      </c>
      <c r="X3224" t="s">
        <v>6</v>
      </c>
      <c r="Y3224" t="s">
        <v>6</v>
      </c>
      <c r="Z3224" t="s">
        <v>6</v>
      </c>
      <c r="AA3224" t="s">
        <v>6</v>
      </c>
      <c r="AB3224" t="s">
        <v>3608</v>
      </c>
      <c r="AC3224" t="s">
        <v>3896</v>
      </c>
    </row>
    <row r="3225" spans="1:29" x14ac:dyDescent="0.25">
      <c r="A3225" t="s">
        <v>343</v>
      </c>
      <c r="B3225">
        <v>311</v>
      </c>
      <c r="C3225" t="s">
        <v>475</v>
      </c>
      <c r="D3225">
        <v>1997</v>
      </c>
      <c r="E3225" t="s">
        <v>3943</v>
      </c>
      <c r="O3225">
        <v>87.022463000000002</v>
      </c>
      <c r="P3225">
        <v>1.8376661999999999</v>
      </c>
      <c r="Q3225" t="s">
        <v>6</v>
      </c>
      <c r="R3225" t="s">
        <v>6</v>
      </c>
      <c r="S3225" t="s">
        <v>6</v>
      </c>
      <c r="T3225" t="s">
        <v>6</v>
      </c>
      <c r="U3225" t="s">
        <v>6</v>
      </c>
      <c r="V3225" t="s">
        <v>6</v>
      </c>
      <c r="W3225" t="s">
        <v>6</v>
      </c>
      <c r="X3225" t="s">
        <v>6</v>
      </c>
      <c r="Y3225" t="s">
        <v>6</v>
      </c>
      <c r="Z3225" t="s">
        <v>6</v>
      </c>
      <c r="AA3225" t="s">
        <v>6</v>
      </c>
      <c r="AB3225" t="s">
        <v>3608</v>
      </c>
      <c r="AC3225" t="s">
        <v>3896</v>
      </c>
    </row>
    <row r="3226" spans="1:29" x14ac:dyDescent="0.25">
      <c r="A3226" t="s">
        <v>343</v>
      </c>
      <c r="B3226">
        <v>311</v>
      </c>
      <c r="C3226" t="s">
        <v>475</v>
      </c>
      <c r="D3226">
        <v>1998</v>
      </c>
      <c r="E3226" t="s">
        <v>3944</v>
      </c>
      <c r="O3226">
        <v>102.60863000000001</v>
      </c>
      <c r="P3226">
        <v>1.9652236000000001</v>
      </c>
      <c r="Q3226" t="s">
        <v>6</v>
      </c>
      <c r="R3226" t="s">
        <v>6</v>
      </c>
      <c r="S3226" t="s">
        <v>6</v>
      </c>
      <c r="T3226" t="s">
        <v>6</v>
      </c>
      <c r="U3226" t="s">
        <v>6</v>
      </c>
      <c r="V3226" t="s">
        <v>6</v>
      </c>
      <c r="W3226" t="s">
        <v>6</v>
      </c>
      <c r="X3226" t="s">
        <v>6</v>
      </c>
      <c r="Y3226" t="s">
        <v>6</v>
      </c>
      <c r="Z3226" t="s">
        <v>6</v>
      </c>
      <c r="AA3226" t="s">
        <v>6</v>
      </c>
      <c r="AB3226" t="s">
        <v>3608</v>
      </c>
      <c r="AC3226" t="s">
        <v>3896</v>
      </c>
    </row>
    <row r="3227" spans="1:29" x14ac:dyDescent="0.25">
      <c r="A3227" t="s">
        <v>343</v>
      </c>
      <c r="B3227">
        <v>311</v>
      </c>
      <c r="C3227" t="s">
        <v>475</v>
      </c>
      <c r="D3227">
        <v>1999</v>
      </c>
      <c r="E3227" t="s">
        <v>3945</v>
      </c>
      <c r="O3227">
        <v>104.60272000000001</v>
      </c>
      <c r="P3227">
        <v>2.0687370999999999</v>
      </c>
      <c r="Q3227" t="s">
        <v>6</v>
      </c>
      <c r="R3227" t="s">
        <v>6</v>
      </c>
      <c r="S3227" t="s">
        <v>6</v>
      </c>
      <c r="T3227" t="s">
        <v>6</v>
      </c>
      <c r="U3227" t="s">
        <v>6</v>
      </c>
      <c r="V3227" t="s">
        <v>6</v>
      </c>
      <c r="W3227" t="s">
        <v>6</v>
      </c>
      <c r="X3227" t="s">
        <v>6</v>
      </c>
      <c r="Y3227" t="s">
        <v>6</v>
      </c>
      <c r="Z3227" t="s">
        <v>6</v>
      </c>
      <c r="AA3227" t="s">
        <v>6</v>
      </c>
      <c r="AB3227" t="s">
        <v>3608</v>
      </c>
      <c r="AC3227" t="s">
        <v>3896</v>
      </c>
    </row>
    <row r="3228" spans="1:29" x14ac:dyDescent="0.25">
      <c r="A3228" t="s">
        <v>343</v>
      </c>
      <c r="B3228">
        <v>311</v>
      </c>
      <c r="C3228" t="s">
        <v>475</v>
      </c>
      <c r="D3228">
        <v>2000</v>
      </c>
      <c r="E3228" t="s">
        <v>3946</v>
      </c>
      <c r="O3228">
        <v>104.65307</v>
      </c>
      <c r="P3228">
        <v>2.2414287000000002</v>
      </c>
      <c r="Q3228" t="s">
        <v>6</v>
      </c>
      <c r="R3228" t="s">
        <v>6</v>
      </c>
      <c r="S3228" t="s">
        <v>6</v>
      </c>
      <c r="T3228" t="s">
        <v>6</v>
      </c>
      <c r="U3228" t="s">
        <v>6</v>
      </c>
      <c r="V3228" t="s">
        <v>6</v>
      </c>
      <c r="W3228" t="s">
        <v>6</v>
      </c>
      <c r="X3228" t="s">
        <v>6</v>
      </c>
      <c r="Y3228" t="s">
        <v>6</v>
      </c>
      <c r="Z3228" t="s">
        <v>6</v>
      </c>
      <c r="AA3228" t="s">
        <v>6</v>
      </c>
      <c r="AB3228" t="s">
        <v>3608</v>
      </c>
      <c r="AC3228" t="s">
        <v>3896</v>
      </c>
    </row>
    <row r="3229" spans="1:29" x14ac:dyDescent="0.25">
      <c r="A3229" t="s">
        <v>343</v>
      </c>
      <c r="B3229">
        <v>311</v>
      </c>
      <c r="C3229" t="s">
        <v>475</v>
      </c>
      <c r="D3229">
        <v>2001</v>
      </c>
      <c r="E3229" t="s">
        <v>3947</v>
      </c>
      <c r="O3229">
        <v>117.91427</v>
      </c>
      <c r="P3229">
        <v>2.1619986999999998</v>
      </c>
      <c r="Q3229" t="s">
        <v>6</v>
      </c>
      <c r="R3229" t="s">
        <v>6</v>
      </c>
      <c r="S3229" t="s">
        <v>6</v>
      </c>
      <c r="T3229" t="s">
        <v>6</v>
      </c>
      <c r="U3229" t="s">
        <v>6</v>
      </c>
      <c r="V3229" t="s">
        <v>6</v>
      </c>
      <c r="W3229" t="s">
        <v>6</v>
      </c>
      <c r="X3229" t="s">
        <v>6</v>
      </c>
      <c r="Y3229" t="s">
        <v>6</v>
      </c>
      <c r="Z3229" t="s">
        <v>6</v>
      </c>
      <c r="AA3229" t="s">
        <v>6</v>
      </c>
      <c r="AB3229" t="s">
        <v>3608</v>
      </c>
      <c r="AC3229" t="s">
        <v>3896</v>
      </c>
    </row>
    <row r="3230" spans="1:29" x14ac:dyDescent="0.25">
      <c r="A3230" t="s">
        <v>343</v>
      </c>
      <c r="B3230">
        <v>311</v>
      </c>
      <c r="C3230" t="s">
        <v>475</v>
      </c>
      <c r="D3230">
        <v>2002</v>
      </c>
      <c r="E3230" t="s">
        <v>3948</v>
      </c>
      <c r="O3230">
        <v>126.26353</v>
      </c>
      <c r="P3230">
        <v>2.1994614000000001</v>
      </c>
      <c r="Q3230" t="s">
        <v>6</v>
      </c>
      <c r="R3230" t="s">
        <v>6</v>
      </c>
      <c r="S3230" t="s">
        <v>6</v>
      </c>
      <c r="T3230" t="s">
        <v>6</v>
      </c>
      <c r="U3230" t="s">
        <v>6</v>
      </c>
      <c r="V3230" t="s">
        <v>6</v>
      </c>
      <c r="W3230" t="s">
        <v>6</v>
      </c>
      <c r="X3230" t="s">
        <v>6</v>
      </c>
      <c r="Y3230" t="s">
        <v>6</v>
      </c>
      <c r="Z3230" t="s">
        <v>6</v>
      </c>
      <c r="AA3230" t="s">
        <v>6</v>
      </c>
      <c r="AB3230" t="s">
        <v>3608</v>
      </c>
      <c r="AC3230" t="s">
        <v>3896</v>
      </c>
    </row>
    <row r="3231" spans="1:29" x14ac:dyDescent="0.25">
      <c r="A3231" t="s">
        <v>343</v>
      </c>
      <c r="B3231">
        <v>311</v>
      </c>
      <c r="C3231" t="s">
        <v>475</v>
      </c>
      <c r="D3231">
        <v>2003</v>
      </c>
      <c r="E3231" t="s">
        <v>3949</v>
      </c>
      <c r="O3231">
        <v>125.18718</v>
      </c>
      <c r="P3231">
        <v>2.3102364</v>
      </c>
      <c r="Q3231" t="s">
        <v>6</v>
      </c>
      <c r="R3231" t="s">
        <v>6</v>
      </c>
      <c r="S3231" t="s">
        <v>6</v>
      </c>
      <c r="T3231" t="s">
        <v>6</v>
      </c>
      <c r="U3231" t="s">
        <v>6</v>
      </c>
      <c r="V3231" t="s">
        <v>6</v>
      </c>
      <c r="W3231" t="s">
        <v>6</v>
      </c>
      <c r="X3231" t="s">
        <v>6</v>
      </c>
      <c r="Y3231" t="s">
        <v>6</v>
      </c>
      <c r="Z3231" t="s">
        <v>6</v>
      </c>
      <c r="AA3231" t="s">
        <v>6</v>
      </c>
      <c r="AB3231" t="s">
        <v>3608</v>
      </c>
      <c r="AC3231" t="s">
        <v>3896</v>
      </c>
    </row>
    <row r="3232" spans="1:29" x14ac:dyDescent="0.25">
      <c r="A3232" t="s">
        <v>343</v>
      </c>
      <c r="B3232">
        <v>311</v>
      </c>
      <c r="C3232" t="s">
        <v>475</v>
      </c>
      <c r="D3232">
        <v>2004</v>
      </c>
      <c r="E3232" t="s">
        <v>3950</v>
      </c>
      <c r="O3232">
        <v>120.14699</v>
      </c>
      <c r="P3232">
        <v>2.4828583000000002</v>
      </c>
      <c r="Q3232" t="s">
        <v>6</v>
      </c>
      <c r="R3232" t="s">
        <v>6</v>
      </c>
      <c r="S3232" t="s">
        <v>6</v>
      </c>
      <c r="T3232" t="s">
        <v>6</v>
      </c>
      <c r="U3232" t="s">
        <v>6</v>
      </c>
      <c r="V3232" t="s">
        <v>6</v>
      </c>
      <c r="W3232" t="s">
        <v>6</v>
      </c>
      <c r="X3232" t="s">
        <v>6</v>
      </c>
      <c r="Y3232" t="s">
        <v>6</v>
      </c>
      <c r="Z3232" t="s">
        <v>6</v>
      </c>
      <c r="AA3232" t="s">
        <v>6</v>
      </c>
      <c r="AB3232" t="s">
        <v>3608</v>
      </c>
      <c r="AC3232" t="s">
        <v>3896</v>
      </c>
    </row>
    <row r="3233" spans="1:29" x14ac:dyDescent="0.25">
      <c r="A3233" t="s">
        <v>343</v>
      </c>
      <c r="B3233">
        <v>311</v>
      </c>
      <c r="C3233" t="s">
        <v>475</v>
      </c>
      <c r="D3233">
        <v>2005</v>
      </c>
      <c r="E3233" t="s">
        <v>3951</v>
      </c>
      <c r="O3233">
        <v>92.683964000000003</v>
      </c>
      <c r="P3233">
        <v>2.7599165000000001</v>
      </c>
      <c r="Q3233" t="s">
        <v>6</v>
      </c>
      <c r="R3233" t="s">
        <v>6</v>
      </c>
      <c r="S3233" t="s">
        <v>6</v>
      </c>
      <c r="T3233" t="s">
        <v>6</v>
      </c>
      <c r="U3233" t="s">
        <v>6</v>
      </c>
      <c r="V3233" t="s">
        <v>6</v>
      </c>
      <c r="W3233" t="s">
        <v>6</v>
      </c>
      <c r="X3233" t="s">
        <v>6</v>
      </c>
      <c r="Y3233" t="s">
        <v>6</v>
      </c>
      <c r="Z3233" t="s">
        <v>6</v>
      </c>
      <c r="AA3233" t="s">
        <v>6</v>
      </c>
      <c r="AB3233" t="s">
        <v>3608</v>
      </c>
      <c r="AC3233" t="s">
        <v>3896</v>
      </c>
    </row>
    <row r="3234" spans="1:29" x14ac:dyDescent="0.25">
      <c r="A3234" t="s">
        <v>343</v>
      </c>
      <c r="B3234">
        <v>311</v>
      </c>
      <c r="C3234" t="s">
        <v>475</v>
      </c>
      <c r="D3234">
        <v>2006</v>
      </c>
      <c r="E3234" t="s">
        <v>3952</v>
      </c>
      <c r="O3234">
        <v>89.150962000000007</v>
      </c>
      <c r="P3234">
        <v>3.1239146999999998</v>
      </c>
      <c r="Q3234" t="s">
        <v>6</v>
      </c>
      <c r="R3234" t="s">
        <v>6</v>
      </c>
      <c r="S3234" t="s">
        <v>6</v>
      </c>
      <c r="T3234" t="s">
        <v>6</v>
      </c>
      <c r="U3234" t="s">
        <v>6</v>
      </c>
      <c r="V3234" t="s">
        <v>6</v>
      </c>
      <c r="W3234" t="s">
        <v>6</v>
      </c>
      <c r="X3234" t="s">
        <v>6</v>
      </c>
      <c r="Y3234" t="s">
        <v>6</v>
      </c>
      <c r="Z3234" t="s">
        <v>6</v>
      </c>
      <c r="AA3234" t="s">
        <v>6</v>
      </c>
      <c r="AB3234" t="s">
        <v>3608</v>
      </c>
      <c r="AC3234" t="s">
        <v>3896</v>
      </c>
    </row>
    <row r="3235" spans="1:29" x14ac:dyDescent="0.25">
      <c r="A3235" t="s">
        <v>343</v>
      </c>
      <c r="B3235">
        <v>311</v>
      </c>
      <c r="C3235" t="s">
        <v>475</v>
      </c>
      <c r="D3235">
        <v>2007</v>
      </c>
      <c r="E3235" t="s">
        <v>3953</v>
      </c>
      <c r="O3235">
        <v>77.864120999999997</v>
      </c>
      <c r="P3235">
        <v>3.5407836000000001</v>
      </c>
      <c r="Q3235" t="s">
        <v>6</v>
      </c>
      <c r="R3235" t="s">
        <v>6</v>
      </c>
      <c r="S3235" t="s">
        <v>6</v>
      </c>
      <c r="T3235" t="s">
        <v>6</v>
      </c>
      <c r="U3235" t="s">
        <v>6</v>
      </c>
      <c r="V3235" t="s">
        <v>6</v>
      </c>
      <c r="W3235" t="s">
        <v>6</v>
      </c>
      <c r="X3235" t="s">
        <v>6</v>
      </c>
      <c r="Y3235" t="s">
        <v>6</v>
      </c>
      <c r="Z3235" t="s">
        <v>6</v>
      </c>
      <c r="AA3235" t="s">
        <v>6</v>
      </c>
      <c r="AB3235" t="s">
        <v>3608</v>
      </c>
      <c r="AC3235" t="s">
        <v>3896</v>
      </c>
    </row>
    <row r="3236" spans="1:29" x14ac:dyDescent="0.25">
      <c r="A3236" t="s">
        <v>343</v>
      </c>
      <c r="B3236">
        <v>311</v>
      </c>
      <c r="C3236" t="s">
        <v>475</v>
      </c>
      <c r="D3236">
        <v>2008</v>
      </c>
      <c r="E3236" t="s">
        <v>3954</v>
      </c>
      <c r="O3236">
        <v>76.080641</v>
      </c>
      <c r="P3236">
        <v>3.6947638</v>
      </c>
      <c r="Q3236" t="s">
        <v>6</v>
      </c>
      <c r="R3236" t="s">
        <v>6</v>
      </c>
      <c r="S3236" t="s">
        <v>6</v>
      </c>
      <c r="T3236" t="s">
        <v>6</v>
      </c>
      <c r="U3236" t="s">
        <v>6</v>
      </c>
      <c r="V3236" t="s">
        <v>6</v>
      </c>
      <c r="W3236" t="s">
        <v>6</v>
      </c>
      <c r="X3236" t="s">
        <v>6</v>
      </c>
      <c r="Y3236" t="s">
        <v>6</v>
      </c>
      <c r="Z3236" t="s">
        <v>6</v>
      </c>
      <c r="AA3236" t="s">
        <v>6</v>
      </c>
      <c r="AB3236" t="s">
        <v>3608</v>
      </c>
      <c r="AC3236" t="s">
        <v>3896</v>
      </c>
    </row>
    <row r="3237" spans="1:29" x14ac:dyDescent="0.25">
      <c r="A3237" t="s">
        <v>343</v>
      </c>
      <c r="B3237">
        <v>311</v>
      </c>
      <c r="C3237" t="s">
        <v>475</v>
      </c>
      <c r="D3237">
        <v>2009</v>
      </c>
      <c r="E3237" t="s">
        <v>3955</v>
      </c>
      <c r="O3237">
        <v>100.96677</v>
      </c>
      <c r="P3237">
        <v>3.3054831</v>
      </c>
      <c r="Q3237" t="s">
        <v>6</v>
      </c>
      <c r="R3237" t="s">
        <v>6</v>
      </c>
      <c r="S3237" t="s">
        <v>6</v>
      </c>
      <c r="T3237" t="s">
        <v>6</v>
      </c>
      <c r="U3237" t="s">
        <v>6</v>
      </c>
      <c r="V3237" t="s">
        <v>6</v>
      </c>
      <c r="W3237" t="s">
        <v>6</v>
      </c>
      <c r="X3237" t="s">
        <v>6</v>
      </c>
      <c r="Y3237" t="s">
        <v>6</v>
      </c>
      <c r="Z3237" t="s">
        <v>6</v>
      </c>
      <c r="AA3237" t="s">
        <v>6</v>
      </c>
      <c r="AB3237" t="s">
        <v>3608</v>
      </c>
      <c r="AC3237" t="s">
        <v>3896</v>
      </c>
    </row>
    <row r="3238" spans="1:29" x14ac:dyDescent="0.25">
      <c r="A3238" t="s">
        <v>343</v>
      </c>
      <c r="B3238">
        <v>311</v>
      </c>
      <c r="C3238" t="s">
        <v>475</v>
      </c>
      <c r="D3238">
        <v>2010</v>
      </c>
      <c r="E3238" t="s">
        <v>3956</v>
      </c>
      <c r="O3238">
        <v>89.741996</v>
      </c>
      <c r="P3238">
        <v>3.10148</v>
      </c>
      <c r="Q3238" t="s">
        <v>6</v>
      </c>
      <c r="R3238" t="s">
        <v>6</v>
      </c>
      <c r="S3238" t="s">
        <v>6</v>
      </c>
      <c r="T3238" t="s">
        <v>6</v>
      </c>
      <c r="U3238" t="s">
        <v>6</v>
      </c>
      <c r="V3238" t="s">
        <v>6</v>
      </c>
      <c r="W3238" t="s">
        <v>6</v>
      </c>
      <c r="X3238" t="s">
        <v>6</v>
      </c>
      <c r="Y3238" t="s">
        <v>6</v>
      </c>
      <c r="Z3238" t="s">
        <v>6</v>
      </c>
      <c r="AA3238" t="s">
        <v>6</v>
      </c>
      <c r="AB3238" t="s">
        <v>3608</v>
      </c>
      <c r="AC3238" t="s">
        <v>3896</v>
      </c>
    </row>
    <row r="3239" spans="1:29" x14ac:dyDescent="0.25">
      <c r="A3239" t="s">
        <v>343</v>
      </c>
      <c r="B3239">
        <v>311</v>
      </c>
      <c r="C3239" t="s">
        <v>475</v>
      </c>
      <c r="D3239">
        <v>2011</v>
      </c>
      <c r="E3239" t="s">
        <v>3957</v>
      </c>
      <c r="O3239">
        <v>91.803008000000005</v>
      </c>
      <c r="P3239">
        <v>3.0716399999999999</v>
      </c>
      <c r="Q3239" t="s">
        <v>6</v>
      </c>
      <c r="R3239" t="s">
        <v>6</v>
      </c>
      <c r="S3239" t="s">
        <v>6</v>
      </c>
      <c r="T3239" t="s">
        <v>6</v>
      </c>
      <c r="U3239" t="s">
        <v>6</v>
      </c>
      <c r="V3239" t="s">
        <v>6</v>
      </c>
      <c r="W3239" t="s">
        <v>6</v>
      </c>
      <c r="X3239" t="s">
        <v>6</v>
      </c>
      <c r="Y3239" t="s">
        <v>6</v>
      </c>
      <c r="Z3239" t="s">
        <v>6</v>
      </c>
      <c r="AA3239" t="s">
        <v>6</v>
      </c>
      <c r="AB3239" t="s">
        <v>3608</v>
      </c>
      <c r="AC3239" t="s">
        <v>3896</v>
      </c>
    </row>
    <row r="3240" spans="1:29" x14ac:dyDescent="0.25">
      <c r="A3240" t="s">
        <v>343</v>
      </c>
      <c r="B3240">
        <v>311</v>
      </c>
      <c r="C3240" t="s">
        <v>475</v>
      </c>
      <c r="D3240">
        <v>2012</v>
      </c>
      <c r="E3240" t="s">
        <v>3958</v>
      </c>
      <c r="O3240">
        <v>87.494089000000002</v>
      </c>
      <c r="P3240">
        <v>3.2398400000000001</v>
      </c>
      <c r="Q3240" t="s">
        <v>6</v>
      </c>
      <c r="R3240" t="s">
        <v>6</v>
      </c>
      <c r="S3240" t="s">
        <v>6</v>
      </c>
      <c r="T3240" t="s">
        <v>6</v>
      </c>
      <c r="U3240" t="s">
        <v>6</v>
      </c>
      <c r="V3240" t="s">
        <v>6</v>
      </c>
      <c r="W3240" t="s">
        <v>6</v>
      </c>
      <c r="X3240" t="s">
        <v>6</v>
      </c>
      <c r="Y3240" t="s">
        <v>6</v>
      </c>
      <c r="Z3240" t="s">
        <v>6</v>
      </c>
      <c r="AA3240" t="s">
        <v>6</v>
      </c>
      <c r="AB3240" t="s">
        <v>3608</v>
      </c>
      <c r="AC3240" t="s">
        <v>3896</v>
      </c>
    </row>
    <row r="3241" spans="1:29" x14ac:dyDescent="0.25">
      <c r="A3241" t="s">
        <v>343</v>
      </c>
      <c r="B3241">
        <v>311</v>
      </c>
      <c r="C3241" t="s">
        <v>475</v>
      </c>
      <c r="D3241">
        <v>2013</v>
      </c>
      <c r="E3241" t="s">
        <v>3959</v>
      </c>
      <c r="O3241">
        <v>95.791048000000004</v>
      </c>
      <c r="P3241">
        <v>3.18988</v>
      </c>
      <c r="Q3241" t="s">
        <v>6</v>
      </c>
      <c r="R3241" t="s">
        <v>6</v>
      </c>
      <c r="S3241" t="s">
        <v>6</v>
      </c>
      <c r="T3241" t="s">
        <v>6</v>
      </c>
      <c r="U3241" t="s">
        <v>6</v>
      </c>
      <c r="V3241" t="s">
        <v>6</v>
      </c>
      <c r="W3241" t="s">
        <v>6</v>
      </c>
      <c r="X3241" t="s">
        <v>6</v>
      </c>
      <c r="Y3241" t="s">
        <v>6</v>
      </c>
      <c r="Z3241" t="s">
        <v>6</v>
      </c>
      <c r="AA3241" t="s">
        <v>6</v>
      </c>
      <c r="AB3241" t="s">
        <v>3608</v>
      </c>
      <c r="AC3241" t="s">
        <v>3896</v>
      </c>
    </row>
    <row r="3242" spans="1:29" x14ac:dyDescent="0.25">
      <c r="A3242" t="s">
        <v>343</v>
      </c>
      <c r="B3242">
        <v>311</v>
      </c>
      <c r="C3242" t="s">
        <v>475</v>
      </c>
      <c r="D3242">
        <v>2014</v>
      </c>
      <c r="E3242" t="s">
        <v>3960</v>
      </c>
      <c r="O3242">
        <v>104.57509</v>
      </c>
      <c r="P3242">
        <v>3.3742999999999999</v>
      </c>
      <c r="Q3242" t="s">
        <v>6</v>
      </c>
      <c r="R3242" t="s">
        <v>6</v>
      </c>
      <c r="S3242" t="s">
        <v>6</v>
      </c>
      <c r="T3242" t="s">
        <v>6</v>
      </c>
      <c r="U3242" t="s">
        <v>6</v>
      </c>
      <c r="V3242" t="s">
        <v>6</v>
      </c>
      <c r="W3242" t="s">
        <v>6</v>
      </c>
      <c r="X3242" t="s">
        <v>6</v>
      </c>
      <c r="Y3242" t="s">
        <v>6</v>
      </c>
      <c r="Z3242" t="s">
        <v>6</v>
      </c>
      <c r="AA3242" t="s">
        <v>6</v>
      </c>
      <c r="AB3242" t="s">
        <v>3608</v>
      </c>
      <c r="AC3242" t="s">
        <v>3896</v>
      </c>
    </row>
    <row r="3243" spans="1:29" x14ac:dyDescent="0.25">
      <c r="A3243" t="s">
        <v>343</v>
      </c>
      <c r="B3243">
        <v>311</v>
      </c>
      <c r="C3243" t="s">
        <v>475</v>
      </c>
      <c r="D3243">
        <v>2015</v>
      </c>
      <c r="E3243" t="s">
        <v>3961</v>
      </c>
      <c r="O3243">
        <v>100.2931</v>
      </c>
      <c r="P3243">
        <v>3.6091000000000002</v>
      </c>
      <c r="Q3243" t="s">
        <v>6</v>
      </c>
      <c r="R3243" t="s">
        <v>6</v>
      </c>
      <c r="S3243" t="s">
        <v>6</v>
      </c>
      <c r="T3243" t="s">
        <v>6</v>
      </c>
      <c r="U3243" t="s">
        <v>6</v>
      </c>
      <c r="V3243" t="s">
        <v>6</v>
      </c>
      <c r="W3243" t="s">
        <v>6</v>
      </c>
      <c r="X3243" t="s">
        <v>6</v>
      </c>
      <c r="Y3243" t="s">
        <v>6</v>
      </c>
      <c r="Z3243" t="s">
        <v>6</v>
      </c>
      <c r="AA3243" t="s">
        <v>6</v>
      </c>
      <c r="AB3243" t="s">
        <v>3608</v>
      </c>
      <c r="AC3243" t="s">
        <v>3896</v>
      </c>
    </row>
    <row r="3244" spans="1:29" x14ac:dyDescent="0.25">
      <c r="A3244" t="s">
        <v>343</v>
      </c>
      <c r="B3244">
        <v>311</v>
      </c>
      <c r="C3244" t="s">
        <v>475</v>
      </c>
      <c r="D3244">
        <v>2016</v>
      </c>
      <c r="E3244" t="s">
        <v>3962</v>
      </c>
      <c r="O3244">
        <v>87.628395999999995</v>
      </c>
      <c r="P3244">
        <v>3.8788</v>
      </c>
      <c r="Q3244" t="s">
        <v>6</v>
      </c>
      <c r="R3244" t="s">
        <v>6</v>
      </c>
      <c r="S3244" t="s">
        <v>6</v>
      </c>
      <c r="T3244" t="s">
        <v>6</v>
      </c>
      <c r="U3244" t="s">
        <v>6</v>
      </c>
      <c r="V3244" t="s">
        <v>6</v>
      </c>
      <c r="W3244" t="s">
        <v>6</v>
      </c>
      <c r="X3244" t="s">
        <v>6</v>
      </c>
      <c r="Y3244" t="s">
        <v>6</v>
      </c>
      <c r="Z3244" t="s">
        <v>6</v>
      </c>
      <c r="AA3244" t="s">
        <v>6</v>
      </c>
      <c r="AB3244" t="s">
        <v>3608</v>
      </c>
      <c r="AC3244" t="s">
        <v>3896</v>
      </c>
    </row>
    <row r="3245" spans="1:29" x14ac:dyDescent="0.25">
      <c r="A3245" t="s">
        <v>343</v>
      </c>
      <c r="B3245">
        <v>311</v>
      </c>
      <c r="C3245" t="s">
        <v>475</v>
      </c>
      <c r="D3245">
        <v>2017</v>
      </c>
      <c r="E3245" t="s">
        <v>3963</v>
      </c>
      <c r="O3245">
        <v>90.555708999999993</v>
      </c>
      <c r="P3245">
        <v>3.9635500000000001</v>
      </c>
      <c r="Q3245" t="s">
        <v>6</v>
      </c>
      <c r="R3245" t="s">
        <v>6</v>
      </c>
      <c r="S3245" t="s">
        <v>6</v>
      </c>
      <c r="T3245" t="s">
        <v>6</v>
      </c>
      <c r="U3245" t="s">
        <v>6</v>
      </c>
      <c r="V3245" t="s">
        <v>6</v>
      </c>
      <c r="W3245" t="s">
        <v>6</v>
      </c>
      <c r="X3245" t="s">
        <v>6</v>
      </c>
      <c r="Y3245" t="s">
        <v>6</v>
      </c>
      <c r="Z3245" t="s">
        <v>6</v>
      </c>
      <c r="AA3245" t="s">
        <v>6</v>
      </c>
      <c r="AB3245" t="s">
        <v>3608</v>
      </c>
      <c r="AC3245" t="s">
        <v>3896</v>
      </c>
    </row>
    <row r="3246" spans="1:29" x14ac:dyDescent="0.25">
      <c r="A3246" t="s">
        <v>343</v>
      </c>
      <c r="B3246">
        <v>311</v>
      </c>
      <c r="C3246" t="s">
        <v>475</v>
      </c>
      <c r="D3246">
        <v>2018</v>
      </c>
      <c r="E3246" t="s">
        <v>3964</v>
      </c>
      <c r="O3246">
        <v>89.462605999999994</v>
      </c>
      <c r="P3246">
        <v>4.3485399999999998</v>
      </c>
      <c r="Q3246" t="s">
        <v>6</v>
      </c>
      <c r="R3246" t="s">
        <v>6</v>
      </c>
      <c r="S3246" t="s">
        <v>6</v>
      </c>
      <c r="T3246" t="s">
        <v>6</v>
      </c>
      <c r="U3246" t="s">
        <v>6</v>
      </c>
      <c r="V3246" t="s">
        <v>6</v>
      </c>
      <c r="W3246" t="s">
        <v>6</v>
      </c>
      <c r="X3246" t="s">
        <v>6</v>
      </c>
      <c r="Y3246" t="s">
        <v>6</v>
      </c>
      <c r="Z3246" t="s">
        <v>6</v>
      </c>
      <c r="AA3246" t="s">
        <v>6</v>
      </c>
      <c r="AB3246" t="s">
        <v>3608</v>
      </c>
      <c r="AC3246" t="s">
        <v>3896</v>
      </c>
    </row>
    <row r="3247" spans="1:29" x14ac:dyDescent="0.25">
      <c r="A3247" t="s">
        <v>343</v>
      </c>
      <c r="B3247">
        <v>313</v>
      </c>
      <c r="C3247" t="s">
        <v>141</v>
      </c>
      <c r="D3247">
        <v>1950</v>
      </c>
      <c r="E3247" t="s">
        <v>3965</v>
      </c>
      <c r="Q3247" t="s">
        <v>6</v>
      </c>
      <c r="R3247" t="s">
        <v>6</v>
      </c>
      <c r="S3247" t="s">
        <v>6</v>
      </c>
      <c r="T3247" t="s">
        <v>513</v>
      </c>
      <c r="U3247" t="s">
        <v>713</v>
      </c>
      <c r="V3247" t="s">
        <v>3966</v>
      </c>
      <c r="W3247" t="s">
        <v>6</v>
      </c>
      <c r="X3247" t="s">
        <v>6</v>
      </c>
      <c r="Y3247" t="s">
        <v>6</v>
      </c>
      <c r="Z3247" t="s">
        <v>6</v>
      </c>
      <c r="AA3247" t="s">
        <v>6</v>
      </c>
      <c r="AB3247" t="s">
        <v>3967</v>
      </c>
      <c r="AC3247" t="s">
        <v>3968</v>
      </c>
    </row>
    <row r="3248" spans="1:29" x14ac:dyDescent="0.25">
      <c r="A3248" t="s">
        <v>343</v>
      </c>
      <c r="B3248">
        <v>313</v>
      </c>
      <c r="C3248" t="s">
        <v>141</v>
      </c>
      <c r="D3248">
        <v>1951</v>
      </c>
      <c r="E3248" t="s">
        <v>3969</v>
      </c>
      <c r="Q3248" t="s">
        <v>6</v>
      </c>
      <c r="R3248" t="s">
        <v>6</v>
      </c>
      <c r="S3248" t="s">
        <v>6</v>
      </c>
      <c r="T3248" t="s">
        <v>513</v>
      </c>
      <c r="U3248" t="s">
        <v>713</v>
      </c>
      <c r="V3248" t="s">
        <v>3966</v>
      </c>
      <c r="W3248" t="s">
        <v>6</v>
      </c>
      <c r="X3248" t="s">
        <v>6</v>
      </c>
      <c r="Y3248" t="s">
        <v>6</v>
      </c>
      <c r="Z3248" t="s">
        <v>6</v>
      </c>
      <c r="AA3248" t="s">
        <v>6</v>
      </c>
      <c r="AB3248" t="s">
        <v>3967</v>
      </c>
      <c r="AC3248" t="s">
        <v>3968</v>
      </c>
    </row>
    <row r="3249" spans="1:29" x14ac:dyDescent="0.25">
      <c r="A3249" t="s">
        <v>343</v>
      </c>
      <c r="B3249">
        <v>313</v>
      </c>
      <c r="C3249" t="s">
        <v>141</v>
      </c>
      <c r="D3249">
        <v>1952</v>
      </c>
      <c r="E3249" t="s">
        <v>3970</v>
      </c>
      <c r="Q3249" t="s">
        <v>6</v>
      </c>
      <c r="R3249" t="s">
        <v>6</v>
      </c>
      <c r="S3249" t="s">
        <v>6</v>
      </c>
      <c r="T3249" t="s">
        <v>513</v>
      </c>
      <c r="U3249" t="s">
        <v>713</v>
      </c>
      <c r="V3249" t="s">
        <v>3966</v>
      </c>
      <c r="W3249" t="s">
        <v>6</v>
      </c>
      <c r="X3249" t="s">
        <v>6</v>
      </c>
      <c r="Y3249" t="s">
        <v>6</v>
      </c>
      <c r="Z3249" t="s">
        <v>6</v>
      </c>
      <c r="AA3249" t="s">
        <v>6</v>
      </c>
      <c r="AB3249" t="s">
        <v>3967</v>
      </c>
      <c r="AC3249" t="s">
        <v>3968</v>
      </c>
    </row>
    <row r="3250" spans="1:29" x14ac:dyDescent="0.25">
      <c r="A3250" t="s">
        <v>343</v>
      </c>
      <c r="B3250">
        <v>313</v>
      </c>
      <c r="C3250" t="s">
        <v>141</v>
      </c>
      <c r="D3250">
        <v>1953</v>
      </c>
      <c r="E3250" t="s">
        <v>3971</v>
      </c>
      <c r="Q3250" t="s">
        <v>6</v>
      </c>
      <c r="R3250" t="s">
        <v>6</v>
      </c>
      <c r="S3250" t="s">
        <v>6</v>
      </c>
      <c r="T3250" t="s">
        <v>513</v>
      </c>
      <c r="U3250" t="s">
        <v>713</v>
      </c>
      <c r="V3250" t="s">
        <v>3966</v>
      </c>
      <c r="W3250" t="s">
        <v>6</v>
      </c>
      <c r="X3250" t="s">
        <v>6</v>
      </c>
      <c r="Y3250" t="s">
        <v>6</v>
      </c>
      <c r="Z3250" t="s">
        <v>6</v>
      </c>
      <c r="AA3250" t="s">
        <v>6</v>
      </c>
      <c r="AB3250" t="s">
        <v>3967</v>
      </c>
      <c r="AC3250" t="s">
        <v>3968</v>
      </c>
    </row>
    <row r="3251" spans="1:29" x14ac:dyDescent="0.25">
      <c r="A3251" t="s">
        <v>343</v>
      </c>
      <c r="B3251">
        <v>313</v>
      </c>
      <c r="C3251" t="s">
        <v>141</v>
      </c>
      <c r="D3251">
        <v>1954</v>
      </c>
      <c r="E3251" t="s">
        <v>3972</v>
      </c>
      <c r="Q3251" t="s">
        <v>6</v>
      </c>
      <c r="R3251" t="s">
        <v>6</v>
      </c>
      <c r="S3251" t="s">
        <v>6</v>
      </c>
      <c r="T3251" t="s">
        <v>513</v>
      </c>
      <c r="U3251" t="s">
        <v>713</v>
      </c>
      <c r="V3251" t="s">
        <v>3966</v>
      </c>
      <c r="W3251" t="s">
        <v>6</v>
      </c>
      <c r="X3251" t="s">
        <v>6</v>
      </c>
      <c r="Y3251" t="s">
        <v>6</v>
      </c>
      <c r="Z3251" t="s">
        <v>6</v>
      </c>
      <c r="AA3251" t="s">
        <v>6</v>
      </c>
      <c r="AB3251" t="s">
        <v>3967</v>
      </c>
      <c r="AC3251" t="s">
        <v>3968</v>
      </c>
    </row>
    <row r="3252" spans="1:29" x14ac:dyDescent="0.25">
      <c r="A3252" t="s">
        <v>343</v>
      </c>
      <c r="B3252">
        <v>313</v>
      </c>
      <c r="C3252" t="s">
        <v>141</v>
      </c>
      <c r="D3252">
        <v>1955</v>
      </c>
      <c r="E3252" t="s">
        <v>3973</v>
      </c>
      <c r="Q3252" t="s">
        <v>6</v>
      </c>
      <c r="R3252" t="s">
        <v>6</v>
      </c>
      <c r="S3252" t="s">
        <v>6</v>
      </c>
      <c r="T3252" t="s">
        <v>513</v>
      </c>
      <c r="U3252" t="s">
        <v>713</v>
      </c>
      <c r="V3252" t="s">
        <v>3966</v>
      </c>
      <c r="W3252" t="s">
        <v>6</v>
      </c>
      <c r="X3252" t="s">
        <v>6</v>
      </c>
      <c r="Y3252" t="s">
        <v>6</v>
      </c>
      <c r="Z3252" t="s">
        <v>6</v>
      </c>
      <c r="AA3252" t="s">
        <v>6</v>
      </c>
      <c r="AB3252" t="s">
        <v>3967</v>
      </c>
      <c r="AC3252" t="s">
        <v>3968</v>
      </c>
    </row>
    <row r="3253" spans="1:29" x14ac:dyDescent="0.25">
      <c r="A3253" t="s">
        <v>343</v>
      </c>
      <c r="B3253">
        <v>313</v>
      </c>
      <c r="C3253" t="s">
        <v>141</v>
      </c>
      <c r="D3253">
        <v>1956</v>
      </c>
      <c r="E3253" t="s">
        <v>3974</v>
      </c>
      <c r="Q3253" t="s">
        <v>6</v>
      </c>
      <c r="R3253" t="s">
        <v>6</v>
      </c>
      <c r="S3253" t="s">
        <v>6</v>
      </c>
      <c r="T3253" t="s">
        <v>513</v>
      </c>
      <c r="U3253" t="s">
        <v>713</v>
      </c>
      <c r="V3253" t="s">
        <v>3966</v>
      </c>
      <c r="W3253" t="s">
        <v>6</v>
      </c>
      <c r="X3253" t="s">
        <v>6</v>
      </c>
      <c r="Y3253" t="s">
        <v>6</v>
      </c>
      <c r="Z3253" t="s">
        <v>6</v>
      </c>
      <c r="AA3253" t="s">
        <v>6</v>
      </c>
      <c r="AB3253" t="s">
        <v>3967</v>
      </c>
      <c r="AC3253" t="s">
        <v>3968</v>
      </c>
    </row>
    <row r="3254" spans="1:29" x14ac:dyDescent="0.25">
      <c r="A3254" t="s">
        <v>343</v>
      </c>
      <c r="B3254">
        <v>313</v>
      </c>
      <c r="C3254" t="s">
        <v>141</v>
      </c>
      <c r="D3254">
        <v>1957</v>
      </c>
      <c r="E3254" t="s">
        <v>3975</v>
      </c>
      <c r="Q3254" t="s">
        <v>6</v>
      </c>
      <c r="R3254" t="s">
        <v>6</v>
      </c>
      <c r="S3254" t="s">
        <v>6</v>
      </c>
      <c r="T3254" t="s">
        <v>513</v>
      </c>
      <c r="U3254" t="s">
        <v>713</v>
      </c>
      <c r="V3254" t="s">
        <v>3966</v>
      </c>
      <c r="W3254" t="s">
        <v>6</v>
      </c>
      <c r="X3254" t="s">
        <v>6</v>
      </c>
      <c r="Y3254" t="s">
        <v>6</v>
      </c>
      <c r="Z3254" t="s">
        <v>6</v>
      </c>
      <c r="AA3254" t="s">
        <v>6</v>
      </c>
      <c r="AB3254" t="s">
        <v>3967</v>
      </c>
      <c r="AC3254" t="s">
        <v>3968</v>
      </c>
    </row>
    <row r="3255" spans="1:29" x14ac:dyDescent="0.25">
      <c r="A3255" t="s">
        <v>343</v>
      </c>
      <c r="B3255">
        <v>313</v>
      </c>
      <c r="C3255" t="s">
        <v>141</v>
      </c>
      <c r="D3255">
        <v>1958</v>
      </c>
      <c r="E3255" t="s">
        <v>3976</v>
      </c>
      <c r="Q3255" t="s">
        <v>6</v>
      </c>
      <c r="R3255" t="s">
        <v>6</v>
      </c>
      <c r="S3255" t="s">
        <v>6</v>
      </c>
      <c r="T3255" t="s">
        <v>513</v>
      </c>
      <c r="U3255" t="s">
        <v>713</v>
      </c>
      <c r="V3255" t="s">
        <v>3966</v>
      </c>
      <c r="W3255" t="s">
        <v>6</v>
      </c>
      <c r="X3255" t="s">
        <v>6</v>
      </c>
      <c r="Y3255" t="s">
        <v>6</v>
      </c>
      <c r="Z3255" t="s">
        <v>6</v>
      </c>
      <c r="AA3255" t="s">
        <v>6</v>
      </c>
      <c r="AB3255" t="s">
        <v>3967</v>
      </c>
      <c r="AC3255" t="s">
        <v>3968</v>
      </c>
    </row>
    <row r="3256" spans="1:29" x14ac:dyDescent="0.25">
      <c r="A3256" t="s">
        <v>343</v>
      </c>
      <c r="B3256">
        <v>313</v>
      </c>
      <c r="C3256" t="s">
        <v>141</v>
      </c>
      <c r="D3256">
        <v>1959</v>
      </c>
      <c r="E3256" t="s">
        <v>3977</v>
      </c>
      <c r="Q3256" t="s">
        <v>6</v>
      </c>
      <c r="R3256" t="s">
        <v>6</v>
      </c>
      <c r="S3256" t="s">
        <v>6</v>
      </c>
      <c r="T3256" t="s">
        <v>513</v>
      </c>
      <c r="U3256" t="s">
        <v>713</v>
      </c>
      <c r="V3256" t="s">
        <v>3966</v>
      </c>
      <c r="W3256" t="s">
        <v>6</v>
      </c>
      <c r="X3256" t="s">
        <v>6</v>
      </c>
      <c r="Y3256" t="s">
        <v>6</v>
      </c>
      <c r="Z3256" t="s">
        <v>6</v>
      </c>
      <c r="AA3256" t="s">
        <v>6</v>
      </c>
      <c r="AB3256" t="s">
        <v>3967</v>
      </c>
      <c r="AC3256" t="s">
        <v>3968</v>
      </c>
    </row>
    <row r="3257" spans="1:29" x14ac:dyDescent="0.25">
      <c r="A3257" t="s">
        <v>343</v>
      </c>
      <c r="B3257">
        <v>313</v>
      </c>
      <c r="C3257" t="s">
        <v>141</v>
      </c>
      <c r="D3257">
        <v>1960</v>
      </c>
      <c r="E3257" t="s">
        <v>3978</v>
      </c>
      <c r="P3257">
        <v>0.18005692000000001</v>
      </c>
      <c r="Q3257" t="s">
        <v>6</v>
      </c>
      <c r="R3257" t="s">
        <v>6</v>
      </c>
      <c r="S3257" t="s">
        <v>6</v>
      </c>
      <c r="T3257" t="s">
        <v>513</v>
      </c>
      <c r="U3257" t="s">
        <v>713</v>
      </c>
      <c r="V3257" t="s">
        <v>3966</v>
      </c>
      <c r="W3257" t="s">
        <v>6</v>
      </c>
      <c r="X3257" t="s">
        <v>6</v>
      </c>
      <c r="Y3257" t="s">
        <v>6</v>
      </c>
      <c r="Z3257" t="s">
        <v>6</v>
      </c>
      <c r="AA3257" t="s">
        <v>6</v>
      </c>
      <c r="AB3257" t="s">
        <v>3967</v>
      </c>
      <c r="AC3257" t="s">
        <v>3968</v>
      </c>
    </row>
    <row r="3258" spans="1:29" x14ac:dyDescent="0.25">
      <c r="A3258" t="s">
        <v>343</v>
      </c>
      <c r="B3258">
        <v>313</v>
      </c>
      <c r="C3258" t="s">
        <v>141</v>
      </c>
      <c r="D3258">
        <v>1961</v>
      </c>
      <c r="E3258" t="s">
        <v>3979</v>
      </c>
      <c r="P3258">
        <v>0.20157643</v>
      </c>
      <c r="Q3258" t="s">
        <v>6</v>
      </c>
      <c r="R3258" t="s">
        <v>6</v>
      </c>
      <c r="S3258" t="s">
        <v>6</v>
      </c>
      <c r="T3258" t="s">
        <v>513</v>
      </c>
      <c r="U3258" t="s">
        <v>713</v>
      </c>
      <c r="V3258" t="s">
        <v>3966</v>
      </c>
      <c r="W3258" t="s">
        <v>6</v>
      </c>
      <c r="X3258" t="s">
        <v>6</v>
      </c>
      <c r="Y3258" t="s">
        <v>6</v>
      </c>
      <c r="Z3258" t="s">
        <v>6</v>
      </c>
      <c r="AA3258" t="s">
        <v>6</v>
      </c>
      <c r="AB3258" t="s">
        <v>3967</v>
      </c>
      <c r="AC3258" t="s">
        <v>3968</v>
      </c>
    </row>
    <row r="3259" spans="1:29" x14ac:dyDescent="0.25">
      <c r="A3259" t="s">
        <v>343</v>
      </c>
      <c r="B3259">
        <v>313</v>
      </c>
      <c r="C3259" t="s">
        <v>141</v>
      </c>
      <c r="D3259">
        <v>1962</v>
      </c>
      <c r="E3259" t="s">
        <v>3980</v>
      </c>
      <c r="P3259">
        <v>0.22507115</v>
      </c>
      <c r="Q3259" t="s">
        <v>6</v>
      </c>
      <c r="R3259" t="s">
        <v>6</v>
      </c>
      <c r="S3259" t="s">
        <v>6</v>
      </c>
      <c r="T3259" t="s">
        <v>513</v>
      </c>
      <c r="U3259" t="s">
        <v>713</v>
      </c>
      <c r="V3259" t="s">
        <v>3966</v>
      </c>
      <c r="W3259" t="s">
        <v>6</v>
      </c>
      <c r="X3259" t="s">
        <v>6</v>
      </c>
      <c r="Y3259" t="s">
        <v>6</v>
      </c>
      <c r="Z3259" t="s">
        <v>6</v>
      </c>
      <c r="AA3259" t="s">
        <v>6</v>
      </c>
      <c r="AB3259" t="s">
        <v>3967</v>
      </c>
      <c r="AC3259" t="s">
        <v>3968</v>
      </c>
    </row>
    <row r="3260" spans="1:29" x14ac:dyDescent="0.25">
      <c r="A3260" t="s">
        <v>343</v>
      </c>
      <c r="B3260">
        <v>313</v>
      </c>
      <c r="C3260" t="s">
        <v>141</v>
      </c>
      <c r="D3260">
        <v>1963</v>
      </c>
      <c r="E3260" t="s">
        <v>3981</v>
      </c>
      <c r="P3260">
        <v>0.28449725999999997</v>
      </c>
      <c r="Q3260" t="s">
        <v>6</v>
      </c>
      <c r="R3260" t="s">
        <v>6</v>
      </c>
      <c r="S3260" t="s">
        <v>6</v>
      </c>
      <c r="T3260" t="s">
        <v>513</v>
      </c>
      <c r="U3260" t="s">
        <v>713</v>
      </c>
      <c r="V3260" t="s">
        <v>3966</v>
      </c>
      <c r="W3260" t="s">
        <v>6</v>
      </c>
      <c r="X3260" t="s">
        <v>6</v>
      </c>
      <c r="Y3260" t="s">
        <v>6</v>
      </c>
      <c r="Z3260" t="s">
        <v>6</v>
      </c>
      <c r="AA3260" t="s">
        <v>6</v>
      </c>
      <c r="AB3260" t="s">
        <v>3967</v>
      </c>
      <c r="AC3260" t="s">
        <v>3968</v>
      </c>
    </row>
    <row r="3261" spans="1:29" x14ac:dyDescent="0.25">
      <c r="A3261" t="s">
        <v>343</v>
      </c>
      <c r="B3261">
        <v>313</v>
      </c>
      <c r="C3261" t="s">
        <v>141</v>
      </c>
      <c r="D3261">
        <v>1964</v>
      </c>
      <c r="E3261" t="s">
        <v>3982</v>
      </c>
      <c r="P3261">
        <v>0.35961376</v>
      </c>
      <c r="Q3261" t="s">
        <v>6</v>
      </c>
      <c r="R3261" t="s">
        <v>6</v>
      </c>
      <c r="S3261" t="s">
        <v>6</v>
      </c>
      <c r="T3261" t="s">
        <v>513</v>
      </c>
      <c r="U3261" t="s">
        <v>713</v>
      </c>
      <c r="V3261" t="s">
        <v>3966</v>
      </c>
      <c r="W3261" t="s">
        <v>6</v>
      </c>
      <c r="X3261" t="s">
        <v>6</v>
      </c>
      <c r="Y3261" t="s">
        <v>6</v>
      </c>
      <c r="Z3261" t="s">
        <v>6</v>
      </c>
      <c r="AA3261" t="s">
        <v>6</v>
      </c>
      <c r="AB3261" t="s">
        <v>3967</v>
      </c>
      <c r="AC3261" t="s">
        <v>3968</v>
      </c>
    </row>
    <row r="3262" spans="1:29" x14ac:dyDescent="0.25">
      <c r="A3262" t="s">
        <v>343</v>
      </c>
      <c r="B3262">
        <v>313</v>
      </c>
      <c r="C3262" t="s">
        <v>141</v>
      </c>
      <c r="D3262">
        <v>1965</v>
      </c>
      <c r="E3262" t="s">
        <v>3983</v>
      </c>
      <c r="P3262">
        <v>0.45456358000000002</v>
      </c>
      <c r="Q3262" t="s">
        <v>6</v>
      </c>
      <c r="R3262" t="s">
        <v>6</v>
      </c>
      <c r="S3262" t="s">
        <v>6</v>
      </c>
      <c r="T3262" t="s">
        <v>513</v>
      </c>
      <c r="U3262" t="s">
        <v>713</v>
      </c>
      <c r="V3262" t="s">
        <v>3966</v>
      </c>
      <c r="W3262" t="s">
        <v>6</v>
      </c>
      <c r="X3262" t="s">
        <v>6</v>
      </c>
      <c r="Y3262" t="s">
        <v>6</v>
      </c>
      <c r="Z3262" t="s">
        <v>6</v>
      </c>
      <c r="AA3262" t="s">
        <v>6</v>
      </c>
      <c r="AB3262" t="s">
        <v>3967</v>
      </c>
      <c r="AC3262" t="s">
        <v>3968</v>
      </c>
    </row>
    <row r="3263" spans="1:29" x14ac:dyDescent="0.25">
      <c r="A3263" t="s">
        <v>343</v>
      </c>
      <c r="B3263">
        <v>313</v>
      </c>
      <c r="C3263" t="s">
        <v>141</v>
      </c>
      <c r="D3263">
        <v>1966</v>
      </c>
      <c r="E3263" t="s">
        <v>3984</v>
      </c>
      <c r="P3263">
        <v>0.57458332000000001</v>
      </c>
      <c r="Q3263" t="s">
        <v>6</v>
      </c>
      <c r="R3263" t="s">
        <v>6</v>
      </c>
      <c r="S3263" t="s">
        <v>6</v>
      </c>
      <c r="T3263" t="s">
        <v>513</v>
      </c>
      <c r="U3263" t="s">
        <v>713</v>
      </c>
      <c r="V3263" t="s">
        <v>3966</v>
      </c>
      <c r="W3263" t="s">
        <v>6</v>
      </c>
      <c r="X3263" t="s">
        <v>6</v>
      </c>
      <c r="Y3263" t="s">
        <v>6</v>
      </c>
      <c r="Z3263" t="s">
        <v>6</v>
      </c>
      <c r="AA3263" t="s">
        <v>6</v>
      </c>
      <c r="AB3263" t="s">
        <v>3967</v>
      </c>
      <c r="AC3263" t="s">
        <v>3968</v>
      </c>
    </row>
    <row r="3264" spans="1:29" x14ac:dyDescent="0.25">
      <c r="A3264" t="s">
        <v>343</v>
      </c>
      <c r="B3264">
        <v>313</v>
      </c>
      <c r="C3264" t="s">
        <v>141</v>
      </c>
      <c r="D3264">
        <v>1967</v>
      </c>
      <c r="E3264" t="s">
        <v>3985</v>
      </c>
      <c r="P3264">
        <v>0.63634321000000005</v>
      </c>
      <c r="Q3264" t="s">
        <v>6</v>
      </c>
      <c r="R3264" t="s">
        <v>6</v>
      </c>
      <c r="S3264" t="s">
        <v>6</v>
      </c>
      <c r="T3264" t="s">
        <v>513</v>
      </c>
      <c r="U3264" t="s">
        <v>713</v>
      </c>
      <c r="V3264" t="s">
        <v>3966</v>
      </c>
      <c r="W3264" t="s">
        <v>6</v>
      </c>
      <c r="X3264" t="s">
        <v>6</v>
      </c>
      <c r="Y3264" t="s">
        <v>6</v>
      </c>
      <c r="Z3264" t="s">
        <v>6</v>
      </c>
      <c r="AA3264" t="s">
        <v>6</v>
      </c>
      <c r="AB3264" t="s">
        <v>3967</v>
      </c>
      <c r="AC3264" t="s">
        <v>3968</v>
      </c>
    </row>
    <row r="3265" spans="1:29" x14ac:dyDescent="0.25">
      <c r="A3265" t="s">
        <v>343</v>
      </c>
      <c r="B3265">
        <v>313</v>
      </c>
      <c r="C3265" t="s">
        <v>141</v>
      </c>
      <c r="D3265">
        <v>1968</v>
      </c>
      <c r="E3265" t="s">
        <v>3986</v>
      </c>
      <c r="O3265">
        <v>6.3396879999999998</v>
      </c>
      <c r="P3265">
        <v>0.70113861</v>
      </c>
      <c r="Q3265" t="s">
        <v>6</v>
      </c>
      <c r="R3265" t="s">
        <v>6</v>
      </c>
      <c r="S3265" t="s">
        <v>6</v>
      </c>
      <c r="T3265" t="s">
        <v>513</v>
      </c>
      <c r="U3265" t="s">
        <v>713</v>
      </c>
      <c r="V3265" t="s">
        <v>3966</v>
      </c>
      <c r="W3265" t="s">
        <v>6</v>
      </c>
      <c r="X3265" t="s">
        <v>6</v>
      </c>
      <c r="Y3265" t="s">
        <v>6</v>
      </c>
      <c r="Z3265" t="s">
        <v>6</v>
      </c>
      <c r="AA3265" t="s">
        <v>6</v>
      </c>
      <c r="AB3265" t="s">
        <v>3967</v>
      </c>
      <c r="AC3265" t="s">
        <v>3968</v>
      </c>
    </row>
    <row r="3266" spans="1:29" x14ac:dyDescent="0.25">
      <c r="A3266" t="s">
        <v>343</v>
      </c>
      <c r="B3266">
        <v>313</v>
      </c>
      <c r="C3266" t="s">
        <v>141</v>
      </c>
      <c r="D3266">
        <v>1969</v>
      </c>
      <c r="E3266" t="s">
        <v>3987</v>
      </c>
      <c r="O3266">
        <v>6.4840637000000001</v>
      </c>
      <c r="P3266">
        <v>0.80690139000000005</v>
      </c>
      <c r="Q3266" t="s">
        <v>6</v>
      </c>
      <c r="R3266" t="s">
        <v>6</v>
      </c>
      <c r="S3266" t="s">
        <v>6</v>
      </c>
      <c r="T3266" t="s">
        <v>513</v>
      </c>
      <c r="U3266" t="s">
        <v>713</v>
      </c>
      <c r="V3266" t="s">
        <v>3966</v>
      </c>
      <c r="W3266" t="s">
        <v>6</v>
      </c>
      <c r="X3266" t="s">
        <v>6</v>
      </c>
      <c r="Y3266" t="s">
        <v>6</v>
      </c>
      <c r="Z3266" t="s">
        <v>6</v>
      </c>
      <c r="AA3266" t="s">
        <v>6</v>
      </c>
      <c r="AB3266" t="s">
        <v>3967</v>
      </c>
      <c r="AC3266" t="s">
        <v>3968</v>
      </c>
    </row>
    <row r="3267" spans="1:29" x14ac:dyDescent="0.25">
      <c r="A3267" t="s">
        <v>343</v>
      </c>
      <c r="B3267">
        <v>313</v>
      </c>
      <c r="C3267" t="s">
        <v>141</v>
      </c>
      <c r="D3267">
        <v>1970</v>
      </c>
      <c r="E3267" t="s">
        <v>3988</v>
      </c>
      <c r="O3267">
        <v>6.7706536000000002</v>
      </c>
      <c r="P3267">
        <v>0.90685484000000005</v>
      </c>
      <c r="Q3267" t="s">
        <v>6</v>
      </c>
      <c r="R3267" t="s">
        <v>6</v>
      </c>
      <c r="S3267" t="s">
        <v>6</v>
      </c>
      <c r="T3267" t="s">
        <v>513</v>
      </c>
      <c r="U3267" t="s">
        <v>713</v>
      </c>
      <c r="V3267" t="s">
        <v>3966</v>
      </c>
      <c r="W3267" t="s">
        <v>6</v>
      </c>
      <c r="X3267" t="s">
        <v>6</v>
      </c>
      <c r="Y3267" t="s">
        <v>6</v>
      </c>
      <c r="Z3267" t="s">
        <v>6</v>
      </c>
      <c r="AA3267" t="s">
        <v>6</v>
      </c>
      <c r="AB3267" t="s">
        <v>3967</v>
      </c>
      <c r="AC3267" t="s">
        <v>3968</v>
      </c>
    </row>
    <row r="3268" spans="1:29" x14ac:dyDescent="0.25">
      <c r="A3268" t="s">
        <v>343</v>
      </c>
      <c r="B3268">
        <v>313</v>
      </c>
      <c r="C3268" t="s">
        <v>141</v>
      </c>
      <c r="D3268">
        <v>1971</v>
      </c>
      <c r="E3268" t="s">
        <v>3989</v>
      </c>
      <c r="O3268">
        <v>7.4666702000000003</v>
      </c>
      <c r="P3268">
        <v>0.93803526999999998</v>
      </c>
      <c r="Q3268" t="s">
        <v>6</v>
      </c>
      <c r="R3268" t="s">
        <v>6</v>
      </c>
      <c r="S3268" t="s">
        <v>6</v>
      </c>
      <c r="T3268" t="s">
        <v>513</v>
      </c>
      <c r="U3268" t="s">
        <v>713</v>
      </c>
      <c r="V3268" t="s">
        <v>3966</v>
      </c>
      <c r="W3268" t="s">
        <v>6</v>
      </c>
      <c r="X3268" t="s">
        <v>6</v>
      </c>
      <c r="Y3268" t="s">
        <v>6</v>
      </c>
      <c r="Z3268" t="s">
        <v>6</v>
      </c>
      <c r="AA3268" t="s">
        <v>6</v>
      </c>
      <c r="AB3268" t="s">
        <v>3967</v>
      </c>
      <c r="AC3268" t="s">
        <v>3968</v>
      </c>
    </row>
    <row r="3269" spans="1:29" x14ac:dyDescent="0.25">
      <c r="A3269" t="s">
        <v>343</v>
      </c>
      <c r="B3269">
        <v>313</v>
      </c>
      <c r="C3269" t="s">
        <v>141</v>
      </c>
      <c r="D3269">
        <v>1972</v>
      </c>
      <c r="E3269" t="s">
        <v>3990</v>
      </c>
      <c r="O3269">
        <v>6.4710497</v>
      </c>
      <c r="P3269">
        <v>1.0086462</v>
      </c>
      <c r="Q3269" t="s">
        <v>6</v>
      </c>
      <c r="R3269" t="s">
        <v>6</v>
      </c>
      <c r="S3269" t="s">
        <v>6</v>
      </c>
      <c r="T3269" t="s">
        <v>513</v>
      </c>
      <c r="U3269" t="s">
        <v>713</v>
      </c>
      <c r="V3269" t="s">
        <v>3966</v>
      </c>
      <c r="W3269" t="s">
        <v>6</v>
      </c>
      <c r="X3269" t="s">
        <v>6</v>
      </c>
      <c r="Y3269" t="s">
        <v>6</v>
      </c>
      <c r="Z3269" t="s">
        <v>6</v>
      </c>
      <c r="AA3269" t="s">
        <v>6</v>
      </c>
      <c r="AB3269" t="s">
        <v>3967</v>
      </c>
      <c r="AC3269" t="s">
        <v>3968</v>
      </c>
    </row>
    <row r="3270" spans="1:29" x14ac:dyDescent="0.25">
      <c r="A3270" t="s">
        <v>343</v>
      </c>
      <c r="B3270">
        <v>313</v>
      </c>
      <c r="C3270" t="s">
        <v>141</v>
      </c>
      <c r="D3270">
        <v>1973</v>
      </c>
      <c r="E3270" t="s">
        <v>3991</v>
      </c>
      <c r="O3270">
        <v>6.2379426000000002</v>
      </c>
      <c r="P3270">
        <v>1.1539060999999999</v>
      </c>
      <c r="Q3270" t="s">
        <v>6</v>
      </c>
      <c r="R3270" t="s">
        <v>6</v>
      </c>
      <c r="S3270" t="s">
        <v>6</v>
      </c>
      <c r="T3270" t="s">
        <v>513</v>
      </c>
      <c r="U3270" t="s">
        <v>713</v>
      </c>
      <c r="V3270" t="s">
        <v>3966</v>
      </c>
      <c r="W3270" t="s">
        <v>6</v>
      </c>
      <c r="X3270" t="s">
        <v>6</v>
      </c>
      <c r="Y3270" t="s">
        <v>6</v>
      </c>
      <c r="Z3270" t="s">
        <v>6</v>
      </c>
      <c r="AA3270" t="s">
        <v>6</v>
      </c>
      <c r="AB3270" t="s">
        <v>3967</v>
      </c>
      <c r="AC3270" t="s">
        <v>3968</v>
      </c>
    </row>
    <row r="3271" spans="1:29" x14ac:dyDescent="0.25">
      <c r="A3271" t="s">
        <v>343</v>
      </c>
      <c r="B3271">
        <v>313</v>
      </c>
      <c r="C3271" t="s">
        <v>141</v>
      </c>
      <c r="D3271">
        <v>1974</v>
      </c>
      <c r="E3271" t="s">
        <v>3992</v>
      </c>
      <c r="O3271">
        <v>7.7354495999999999</v>
      </c>
      <c r="P3271">
        <v>1.399143</v>
      </c>
      <c r="Q3271" t="s">
        <v>6</v>
      </c>
      <c r="R3271" t="s">
        <v>6</v>
      </c>
      <c r="S3271" t="s">
        <v>6</v>
      </c>
      <c r="T3271" t="s">
        <v>513</v>
      </c>
      <c r="U3271" t="s">
        <v>713</v>
      </c>
      <c r="V3271" t="s">
        <v>3966</v>
      </c>
      <c r="W3271" t="s">
        <v>6</v>
      </c>
      <c r="X3271" t="s">
        <v>6</v>
      </c>
      <c r="Y3271" t="s">
        <v>6</v>
      </c>
      <c r="Z3271" t="s">
        <v>6</v>
      </c>
      <c r="AA3271" t="s">
        <v>6</v>
      </c>
      <c r="AB3271" t="s">
        <v>3967</v>
      </c>
      <c r="AC3271" t="s">
        <v>3968</v>
      </c>
    </row>
    <row r="3272" spans="1:29" x14ac:dyDescent="0.25">
      <c r="A3272" t="s">
        <v>343</v>
      </c>
      <c r="B3272">
        <v>313</v>
      </c>
      <c r="C3272" t="s">
        <v>141</v>
      </c>
      <c r="D3272">
        <v>1975</v>
      </c>
      <c r="E3272" t="s">
        <v>3993</v>
      </c>
      <c r="O3272">
        <v>9.7363859999999995</v>
      </c>
      <c r="P3272">
        <v>1.3065423</v>
      </c>
      <c r="Q3272" t="s">
        <v>6</v>
      </c>
      <c r="R3272" t="s">
        <v>6</v>
      </c>
      <c r="S3272" t="s">
        <v>6</v>
      </c>
      <c r="T3272" t="s">
        <v>513</v>
      </c>
      <c r="U3272" t="s">
        <v>713</v>
      </c>
      <c r="V3272" t="s">
        <v>3966</v>
      </c>
      <c r="W3272" t="s">
        <v>6</v>
      </c>
      <c r="X3272" t="s">
        <v>6</v>
      </c>
      <c r="Y3272" t="s">
        <v>6</v>
      </c>
      <c r="Z3272" t="s">
        <v>6</v>
      </c>
      <c r="AA3272" t="s">
        <v>6</v>
      </c>
      <c r="AB3272" t="s">
        <v>3967</v>
      </c>
      <c r="AC3272" t="s">
        <v>3968</v>
      </c>
    </row>
    <row r="3273" spans="1:29" x14ac:dyDescent="0.25">
      <c r="A3273" t="s">
        <v>343</v>
      </c>
      <c r="B3273">
        <v>313</v>
      </c>
      <c r="C3273" t="s">
        <v>141</v>
      </c>
      <c r="D3273">
        <v>1976</v>
      </c>
      <c r="E3273" t="s">
        <v>3994</v>
      </c>
      <c r="O3273">
        <v>10.405293</v>
      </c>
      <c r="P3273">
        <v>1.4392674999999999</v>
      </c>
      <c r="Q3273" t="s">
        <v>6</v>
      </c>
      <c r="R3273" t="s">
        <v>6</v>
      </c>
      <c r="S3273" t="s">
        <v>6</v>
      </c>
      <c r="T3273" t="s">
        <v>513</v>
      </c>
      <c r="U3273" t="s">
        <v>713</v>
      </c>
      <c r="V3273" t="s">
        <v>3966</v>
      </c>
      <c r="W3273" t="s">
        <v>6</v>
      </c>
      <c r="X3273" t="s">
        <v>6</v>
      </c>
      <c r="Y3273" t="s">
        <v>6</v>
      </c>
      <c r="Z3273" t="s">
        <v>6</v>
      </c>
      <c r="AA3273" t="s">
        <v>6</v>
      </c>
      <c r="AB3273" t="s">
        <v>3967</v>
      </c>
      <c r="AC3273" t="s">
        <v>3968</v>
      </c>
    </row>
    <row r="3274" spans="1:29" x14ac:dyDescent="0.25">
      <c r="A3274" t="s">
        <v>343</v>
      </c>
      <c r="B3274">
        <v>313</v>
      </c>
      <c r="C3274" t="s">
        <v>141</v>
      </c>
      <c r="D3274">
        <v>1977</v>
      </c>
      <c r="E3274" t="s">
        <v>3995</v>
      </c>
      <c r="O3274">
        <v>12.042553</v>
      </c>
      <c r="P3274">
        <v>1.5283304</v>
      </c>
      <c r="Q3274" t="s">
        <v>6</v>
      </c>
      <c r="R3274" t="s">
        <v>6</v>
      </c>
      <c r="S3274" t="s">
        <v>6</v>
      </c>
      <c r="T3274" t="s">
        <v>513</v>
      </c>
      <c r="U3274" t="s">
        <v>713</v>
      </c>
      <c r="V3274" t="s">
        <v>3966</v>
      </c>
      <c r="W3274" t="s">
        <v>6</v>
      </c>
      <c r="X3274" t="s">
        <v>6</v>
      </c>
      <c r="Y3274" t="s">
        <v>6</v>
      </c>
      <c r="Z3274" t="s">
        <v>6</v>
      </c>
      <c r="AA3274" t="s">
        <v>6</v>
      </c>
      <c r="AB3274" t="s">
        <v>3967</v>
      </c>
      <c r="AC3274" t="s">
        <v>3968</v>
      </c>
    </row>
    <row r="3275" spans="1:29" x14ac:dyDescent="0.25">
      <c r="A3275" t="s">
        <v>343</v>
      </c>
      <c r="B3275">
        <v>313</v>
      </c>
      <c r="C3275" t="s">
        <v>141</v>
      </c>
      <c r="D3275">
        <v>1978</v>
      </c>
      <c r="E3275" t="s">
        <v>3996</v>
      </c>
      <c r="O3275">
        <v>11.366847999999999</v>
      </c>
      <c r="P3275">
        <v>1.7819364</v>
      </c>
      <c r="Q3275" t="s">
        <v>6</v>
      </c>
      <c r="R3275" t="s">
        <v>6</v>
      </c>
      <c r="S3275" t="s">
        <v>6</v>
      </c>
      <c r="T3275" t="s">
        <v>513</v>
      </c>
      <c r="U3275" t="s">
        <v>713</v>
      </c>
      <c r="V3275" t="s">
        <v>3966</v>
      </c>
      <c r="W3275" t="s">
        <v>6</v>
      </c>
      <c r="X3275" t="s">
        <v>6</v>
      </c>
      <c r="Y3275" t="s">
        <v>6</v>
      </c>
      <c r="Z3275" t="s">
        <v>6</v>
      </c>
      <c r="AA3275" t="s">
        <v>6</v>
      </c>
      <c r="AB3275" t="s">
        <v>3967</v>
      </c>
      <c r="AC3275" t="s">
        <v>3968</v>
      </c>
    </row>
    <row r="3276" spans="1:29" x14ac:dyDescent="0.25">
      <c r="A3276" t="s">
        <v>343</v>
      </c>
      <c r="B3276">
        <v>313</v>
      </c>
      <c r="C3276" t="s">
        <v>141</v>
      </c>
      <c r="D3276">
        <v>1979</v>
      </c>
      <c r="E3276" t="s">
        <v>3997</v>
      </c>
      <c r="O3276">
        <v>10.84731</v>
      </c>
      <c r="P3276">
        <v>2.1650528000000002</v>
      </c>
      <c r="Q3276" t="s">
        <v>6</v>
      </c>
      <c r="R3276" t="s">
        <v>6</v>
      </c>
      <c r="S3276" t="s">
        <v>6</v>
      </c>
      <c r="T3276" t="s">
        <v>513</v>
      </c>
      <c r="U3276" t="s">
        <v>713</v>
      </c>
      <c r="V3276" t="s">
        <v>3966</v>
      </c>
      <c r="W3276" t="s">
        <v>6</v>
      </c>
      <c r="X3276" t="s">
        <v>6</v>
      </c>
      <c r="Y3276" t="s">
        <v>6</v>
      </c>
      <c r="Z3276" t="s">
        <v>6</v>
      </c>
      <c r="AA3276" t="s">
        <v>6</v>
      </c>
      <c r="AB3276" t="s">
        <v>3967</v>
      </c>
      <c r="AC3276" t="s">
        <v>3968</v>
      </c>
    </row>
    <row r="3277" spans="1:29" x14ac:dyDescent="0.25">
      <c r="A3277" t="s">
        <v>343</v>
      </c>
      <c r="B3277">
        <v>313</v>
      </c>
      <c r="C3277" t="s">
        <v>141</v>
      </c>
      <c r="D3277">
        <v>1980</v>
      </c>
      <c r="E3277" t="s">
        <v>3998</v>
      </c>
      <c r="O3277">
        <v>9.3569689999999994</v>
      </c>
      <c r="P3277">
        <v>2.5980634999999999</v>
      </c>
      <c r="Q3277" t="s">
        <v>6</v>
      </c>
      <c r="R3277" t="s">
        <v>6</v>
      </c>
      <c r="S3277" t="s">
        <v>6</v>
      </c>
      <c r="T3277" t="s">
        <v>513</v>
      </c>
      <c r="U3277" t="s">
        <v>713</v>
      </c>
      <c r="V3277" t="s">
        <v>3966</v>
      </c>
      <c r="W3277" t="s">
        <v>6</v>
      </c>
      <c r="X3277" t="s">
        <v>6</v>
      </c>
      <c r="Y3277" t="s">
        <v>6</v>
      </c>
      <c r="Z3277" t="s">
        <v>6</v>
      </c>
      <c r="AA3277" t="s">
        <v>6</v>
      </c>
      <c r="AB3277" t="s">
        <v>3967</v>
      </c>
      <c r="AC3277" t="s">
        <v>3968</v>
      </c>
    </row>
    <row r="3278" spans="1:29" x14ac:dyDescent="0.25">
      <c r="A3278" t="s">
        <v>343</v>
      </c>
      <c r="B3278">
        <v>313</v>
      </c>
      <c r="C3278" t="s">
        <v>141</v>
      </c>
      <c r="D3278">
        <v>1981</v>
      </c>
      <c r="E3278" t="s">
        <v>3999</v>
      </c>
      <c r="O3278">
        <v>10.439909999999999</v>
      </c>
      <c r="P3278">
        <v>2.6915939999999998</v>
      </c>
      <c r="Q3278" t="s">
        <v>6</v>
      </c>
      <c r="R3278" t="s">
        <v>6</v>
      </c>
      <c r="S3278" t="s">
        <v>6</v>
      </c>
      <c r="T3278" t="s">
        <v>513</v>
      </c>
      <c r="U3278" t="s">
        <v>713</v>
      </c>
      <c r="V3278" t="s">
        <v>3966</v>
      </c>
      <c r="W3278" t="s">
        <v>6</v>
      </c>
      <c r="X3278" t="s">
        <v>6</v>
      </c>
      <c r="Y3278" t="s">
        <v>6</v>
      </c>
      <c r="Z3278" t="s">
        <v>6</v>
      </c>
      <c r="AA3278" t="s">
        <v>6</v>
      </c>
      <c r="AB3278" t="s">
        <v>3967</v>
      </c>
      <c r="AC3278" t="s">
        <v>3968</v>
      </c>
    </row>
    <row r="3279" spans="1:29" x14ac:dyDescent="0.25">
      <c r="A3279" t="s">
        <v>343</v>
      </c>
      <c r="B3279">
        <v>313</v>
      </c>
      <c r="C3279" t="s">
        <v>141</v>
      </c>
      <c r="D3279">
        <v>1982</v>
      </c>
      <c r="E3279" t="s">
        <v>4000</v>
      </c>
      <c r="O3279">
        <v>11.601146999999999</v>
      </c>
      <c r="P3279">
        <v>3.0307349000000001</v>
      </c>
      <c r="Q3279" t="s">
        <v>6</v>
      </c>
      <c r="R3279" t="s">
        <v>6</v>
      </c>
      <c r="S3279" t="s">
        <v>6</v>
      </c>
      <c r="T3279" t="s">
        <v>513</v>
      </c>
      <c r="U3279" t="s">
        <v>713</v>
      </c>
      <c r="V3279" t="s">
        <v>3966</v>
      </c>
      <c r="W3279" t="s">
        <v>6</v>
      </c>
      <c r="X3279" t="s">
        <v>6</v>
      </c>
      <c r="Y3279" t="s">
        <v>6</v>
      </c>
      <c r="Z3279" t="s">
        <v>6</v>
      </c>
      <c r="AA3279" t="s">
        <v>6</v>
      </c>
      <c r="AB3279" t="s">
        <v>3967</v>
      </c>
      <c r="AC3279" t="s">
        <v>3968</v>
      </c>
    </row>
    <row r="3280" spans="1:29" x14ac:dyDescent="0.25">
      <c r="A3280" t="s">
        <v>343</v>
      </c>
      <c r="B3280">
        <v>313</v>
      </c>
      <c r="C3280" t="s">
        <v>141</v>
      </c>
      <c r="D3280">
        <v>1983</v>
      </c>
      <c r="E3280" t="s">
        <v>4001</v>
      </c>
      <c r="O3280">
        <v>12.643750000000001</v>
      </c>
      <c r="P3280">
        <v>3.3732082000000001</v>
      </c>
      <c r="Q3280" t="s">
        <v>6</v>
      </c>
      <c r="R3280" t="s">
        <v>6</v>
      </c>
      <c r="S3280" t="s">
        <v>6</v>
      </c>
      <c r="T3280" t="s">
        <v>513</v>
      </c>
      <c r="U3280" t="s">
        <v>713</v>
      </c>
      <c r="V3280" t="s">
        <v>3966</v>
      </c>
      <c r="W3280" t="s">
        <v>6</v>
      </c>
      <c r="X3280" t="s">
        <v>6</v>
      </c>
      <c r="Y3280" t="s">
        <v>6</v>
      </c>
      <c r="Z3280" t="s">
        <v>6</v>
      </c>
      <c r="AA3280" t="s">
        <v>6</v>
      </c>
      <c r="AB3280" t="s">
        <v>3967</v>
      </c>
      <c r="AC3280" t="s">
        <v>3968</v>
      </c>
    </row>
    <row r="3281" spans="1:29" x14ac:dyDescent="0.25">
      <c r="A3281" t="s">
        <v>343</v>
      </c>
      <c r="B3281">
        <v>313</v>
      </c>
      <c r="C3281" t="s">
        <v>141</v>
      </c>
      <c r="D3281">
        <v>1984</v>
      </c>
      <c r="E3281" t="s">
        <v>4002</v>
      </c>
      <c r="O3281">
        <v>12.307824999999999</v>
      </c>
      <c r="P3281">
        <v>3.6025862000000002</v>
      </c>
      <c r="Q3281" t="s">
        <v>6</v>
      </c>
      <c r="R3281" t="s">
        <v>6</v>
      </c>
      <c r="S3281" t="s">
        <v>6</v>
      </c>
      <c r="T3281" t="s">
        <v>513</v>
      </c>
      <c r="U3281" t="s">
        <v>713</v>
      </c>
      <c r="V3281" t="s">
        <v>3966</v>
      </c>
      <c r="W3281" t="s">
        <v>6</v>
      </c>
      <c r="X3281" t="s">
        <v>6</v>
      </c>
      <c r="Y3281" t="s">
        <v>6</v>
      </c>
      <c r="Z3281" t="s">
        <v>6</v>
      </c>
      <c r="AA3281" t="s">
        <v>6</v>
      </c>
      <c r="AB3281" t="s">
        <v>3967</v>
      </c>
      <c r="AC3281" t="s">
        <v>3968</v>
      </c>
    </row>
    <row r="3282" spans="1:29" x14ac:dyDescent="0.25">
      <c r="A3282" t="s">
        <v>343</v>
      </c>
      <c r="B3282">
        <v>313</v>
      </c>
      <c r="C3282" t="s">
        <v>141</v>
      </c>
      <c r="D3282">
        <v>1985</v>
      </c>
      <c r="E3282" t="s">
        <v>4003</v>
      </c>
      <c r="O3282">
        <v>12.188979</v>
      </c>
      <c r="P3282">
        <v>3.9232163999999998</v>
      </c>
      <c r="Q3282" t="s">
        <v>6</v>
      </c>
      <c r="R3282" t="s">
        <v>6</v>
      </c>
      <c r="S3282" t="s">
        <v>6</v>
      </c>
      <c r="T3282" t="s">
        <v>513</v>
      </c>
      <c r="U3282" t="s">
        <v>713</v>
      </c>
      <c r="V3282" t="s">
        <v>3966</v>
      </c>
      <c r="W3282" t="s">
        <v>6</v>
      </c>
      <c r="X3282" t="s">
        <v>6</v>
      </c>
      <c r="Y3282" t="s">
        <v>6</v>
      </c>
      <c r="Z3282" t="s">
        <v>6</v>
      </c>
      <c r="AA3282" t="s">
        <v>6</v>
      </c>
      <c r="AB3282" t="s">
        <v>3967</v>
      </c>
      <c r="AC3282" t="s">
        <v>3968</v>
      </c>
    </row>
    <row r="3283" spans="1:29" x14ac:dyDescent="0.25">
      <c r="A3283" t="s">
        <v>343</v>
      </c>
      <c r="B3283">
        <v>313</v>
      </c>
      <c r="C3283" t="s">
        <v>141</v>
      </c>
      <c r="D3283">
        <v>1986</v>
      </c>
      <c r="E3283" t="s">
        <v>4004</v>
      </c>
      <c r="O3283">
        <v>12.324933</v>
      </c>
      <c r="P3283">
        <v>4.2409967000000002</v>
      </c>
      <c r="Q3283" t="s">
        <v>6</v>
      </c>
      <c r="R3283" t="s">
        <v>6</v>
      </c>
      <c r="S3283" t="s">
        <v>6</v>
      </c>
      <c r="T3283" t="s">
        <v>513</v>
      </c>
      <c r="U3283" t="s">
        <v>713</v>
      </c>
      <c r="V3283" t="s">
        <v>3966</v>
      </c>
      <c r="W3283" t="s">
        <v>6</v>
      </c>
      <c r="X3283" t="s">
        <v>6</v>
      </c>
      <c r="Y3283" t="s">
        <v>6</v>
      </c>
      <c r="Z3283" t="s">
        <v>6</v>
      </c>
      <c r="AA3283" t="s">
        <v>6</v>
      </c>
      <c r="AB3283" t="s">
        <v>3967</v>
      </c>
      <c r="AC3283" t="s">
        <v>3968</v>
      </c>
    </row>
    <row r="3284" spans="1:29" x14ac:dyDescent="0.25">
      <c r="A3284" t="s">
        <v>343</v>
      </c>
      <c r="B3284">
        <v>313</v>
      </c>
      <c r="C3284" t="s">
        <v>141</v>
      </c>
      <c r="D3284">
        <v>1987</v>
      </c>
      <c r="E3284" t="s">
        <v>4005</v>
      </c>
      <c r="O3284">
        <v>11.305586999999999</v>
      </c>
      <c r="P3284">
        <v>4.6693728999999999</v>
      </c>
      <c r="Q3284" t="s">
        <v>6</v>
      </c>
      <c r="R3284" t="s">
        <v>6</v>
      </c>
      <c r="S3284" t="s">
        <v>6</v>
      </c>
      <c r="T3284" t="s">
        <v>513</v>
      </c>
      <c r="U3284" t="s">
        <v>713</v>
      </c>
      <c r="V3284" t="s">
        <v>3966</v>
      </c>
      <c r="W3284" t="s">
        <v>6</v>
      </c>
      <c r="X3284" t="s">
        <v>6</v>
      </c>
      <c r="Y3284" t="s">
        <v>6</v>
      </c>
      <c r="Z3284" t="s">
        <v>6</v>
      </c>
      <c r="AA3284" t="s">
        <v>6</v>
      </c>
      <c r="AB3284" t="s">
        <v>3967</v>
      </c>
      <c r="AC3284" t="s">
        <v>3968</v>
      </c>
    </row>
    <row r="3285" spans="1:29" x14ac:dyDescent="0.25">
      <c r="A3285" t="s">
        <v>343</v>
      </c>
      <c r="B3285">
        <v>313</v>
      </c>
      <c r="C3285" t="s">
        <v>141</v>
      </c>
      <c r="D3285">
        <v>1988</v>
      </c>
      <c r="E3285" t="s">
        <v>4006</v>
      </c>
      <c r="O3285">
        <v>11.831524</v>
      </c>
      <c r="P3285">
        <v>4.8548267000000003</v>
      </c>
      <c r="Q3285" t="s">
        <v>6</v>
      </c>
      <c r="R3285" t="s">
        <v>6</v>
      </c>
      <c r="S3285" t="s">
        <v>6</v>
      </c>
      <c r="T3285" t="s">
        <v>513</v>
      </c>
      <c r="U3285" t="s">
        <v>713</v>
      </c>
      <c r="V3285" t="s">
        <v>3966</v>
      </c>
      <c r="W3285" t="s">
        <v>6</v>
      </c>
      <c r="X3285" t="s">
        <v>6</v>
      </c>
      <c r="Y3285" t="s">
        <v>6</v>
      </c>
      <c r="Z3285" t="s">
        <v>6</v>
      </c>
      <c r="AA3285" t="s">
        <v>6</v>
      </c>
      <c r="AB3285" t="s">
        <v>3967</v>
      </c>
      <c r="AC3285" t="s">
        <v>3968</v>
      </c>
    </row>
    <row r="3286" spans="1:29" x14ac:dyDescent="0.25">
      <c r="A3286" t="s">
        <v>343</v>
      </c>
      <c r="B3286">
        <v>313</v>
      </c>
      <c r="C3286" t="s">
        <v>141</v>
      </c>
      <c r="D3286">
        <v>1989</v>
      </c>
      <c r="E3286" t="s">
        <v>4007</v>
      </c>
      <c r="O3286">
        <v>12.275738</v>
      </c>
      <c r="P3286">
        <v>5.4725834999999998</v>
      </c>
      <c r="Q3286" t="s">
        <v>6</v>
      </c>
      <c r="R3286" t="s">
        <v>6</v>
      </c>
      <c r="S3286" t="s">
        <v>6</v>
      </c>
      <c r="T3286" t="s">
        <v>513</v>
      </c>
      <c r="U3286" t="s">
        <v>713</v>
      </c>
      <c r="V3286" t="s">
        <v>3966</v>
      </c>
      <c r="W3286" t="s">
        <v>6</v>
      </c>
      <c r="X3286" t="s">
        <v>6</v>
      </c>
      <c r="Y3286" t="s">
        <v>6</v>
      </c>
      <c r="Z3286" t="s">
        <v>6</v>
      </c>
      <c r="AA3286" t="s">
        <v>6</v>
      </c>
      <c r="AB3286" t="s">
        <v>3967</v>
      </c>
      <c r="AC3286" t="s">
        <v>3968</v>
      </c>
    </row>
    <row r="3287" spans="1:29" x14ac:dyDescent="0.25">
      <c r="A3287" t="s">
        <v>343</v>
      </c>
      <c r="B3287">
        <v>313</v>
      </c>
      <c r="C3287" t="s">
        <v>141</v>
      </c>
      <c r="D3287">
        <v>1990</v>
      </c>
      <c r="E3287" t="s">
        <v>4008</v>
      </c>
      <c r="O3287">
        <v>13.223336</v>
      </c>
      <c r="P3287">
        <v>5.2183805999999997</v>
      </c>
      <c r="Q3287" t="s">
        <v>6</v>
      </c>
      <c r="R3287" t="s">
        <v>6</v>
      </c>
      <c r="S3287" t="s">
        <v>6</v>
      </c>
      <c r="T3287" t="s">
        <v>513</v>
      </c>
      <c r="U3287" t="s">
        <v>713</v>
      </c>
      <c r="V3287" t="s">
        <v>3966</v>
      </c>
      <c r="W3287" t="s">
        <v>6</v>
      </c>
      <c r="X3287" t="s">
        <v>6</v>
      </c>
      <c r="Y3287" t="s">
        <v>6</v>
      </c>
      <c r="Z3287" t="s">
        <v>6</v>
      </c>
      <c r="AA3287" t="s">
        <v>6</v>
      </c>
      <c r="AB3287" t="s">
        <v>3967</v>
      </c>
      <c r="AC3287" t="s">
        <v>3968</v>
      </c>
    </row>
    <row r="3288" spans="1:29" x14ac:dyDescent="0.25">
      <c r="A3288" t="s">
        <v>343</v>
      </c>
      <c r="B3288">
        <v>313</v>
      </c>
      <c r="C3288" t="s">
        <v>141</v>
      </c>
      <c r="D3288">
        <v>1991</v>
      </c>
      <c r="E3288" t="s">
        <v>4009</v>
      </c>
      <c r="O3288">
        <v>15.390098</v>
      </c>
      <c r="P3288">
        <v>5.1284599999999996</v>
      </c>
      <c r="Q3288" t="s">
        <v>6</v>
      </c>
      <c r="R3288" t="s">
        <v>6</v>
      </c>
      <c r="S3288" t="s">
        <v>6</v>
      </c>
      <c r="T3288" t="s">
        <v>513</v>
      </c>
      <c r="U3288" t="s">
        <v>713</v>
      </c>
      <c r="V3288" t="s">
        <v>3966</v>
      </c>
      <c r="W3288" t="s">
        <v>6</v>
      </c>
      <c r="X3288" t="s">
        <v>6</v>
      </c>
      <c r="Y3288" t="s">
        <v>6</v>
      </c>
      <c r="Z3288" t="s">
        <v>6</v>
      </c>
      <c r="AA3288" t="s">
        <v>6</v>
      </c>
      <c r="AB3288" t="s">
        <v>3967</v>
      </c>
      <c r="AC3288" t="s">
        <v>3968</v>
      </c>
    </row>
    <row r="3289" spans="1:29" x14ac:dyDescent="0.25">
      <c r="A3289" t="s">
        <v>343</v>
      </c>
      <c r="B3289">
        <v>313</v>
      </c>
      <c r="C3289" t="s">
        <v>141</v>
      </c>
      <c r="D3289">
        <v>1992</v>
      </c>
      <c r="E3289" t="s">
        <v>4010</v>
      </c>
      <c r="O3289">
        <v>17.877772</v>
      </c>
      <c r="P3289">
        <v>5.1251632000000003</v>
      </c>
      <c r="Q3289" t="s">
        <v>6</v>
      </c>
      <c r="R3289" t="s">
        <v>6</v>
      </c>
      <c r="S3289" t="s">
        <v>6</v>
      </c>
      <c r="T3289" t="s">
        <v>513</v>
      </c>
      <c r="U3289" t="s">
        <v>713</v>
      </c>
      <c r="V3289" t="s">
        <v>3966</v>
      </c>
      <c r="W3289" t="s">
        <v>6</v>
      </c>
      <c r="X3289" t="s">
        <v>6</v>
      </c>
      <c r="Y3289" t="s">
        <v>6</v>
      </c>
      <c r="Z3289" t="s">
        <v>6</v>
      </c>
      <c r="AA3289" t="s">
        <v>6</v>
      </c>
      <c r="AB3289" t="s">
        <v>3967</v>
      </c>
      <c r="AC3289" t="s">
        <v>3968</v>
      </c>
    </row>
    <row r="3290" spans="1:29" x14ac:dyDescent="0.25">
      <c r="A3290" t="s">
        <v>343</v>
      </c>
      <c r="B3290">
        <v>313</v>
      </c>
      <c r="C3290" t="s">
        <v>141</v>
      </c>
      <c r="D3290">
        <v>1993</v>
      </c>
      <c r="E3290" t="s">
        <v>4011</v>
      </c>
      <c r="O3290">
        <v>19.762782000000001</v>
      </c>
      <c r="P3290">
        <v>5.0966456999999998</v>
      </c>
      <c r="Q3290" t="s">
        <v>6</v>
      </c>
      <c r="R3290" t="s">
        <v>6</v>
      </c>
      <c r="S3290" t="s">
        <v>6</v>
      </c>
      <c r="T3290" t="s">
        <v>513</v>
      </c>
      <c r="U3290" t="s">
        <v>713</v>
      </c>
      <c r="V3290" t="s">
        <v>3966</v>
      </c>
      <c r="W3290" t="s">
        <v>6</v>
      </c>
      <c r="X3290" t="s">
        <v>6</v>
      </c>
      <c r="Y3290" t="s">
        <v>6</v>
      </c>
      <c r="Z3290" t="s">
        <v>6</v>
      </c>
      <c r="AA3290" t="s">
        <v>6</v>
      </c>
      <c r="AB3290" t="s">
        <v>3967</v>
      </c>
      <c r="AC3290" t="s">
        <v>3968</v>
      </c>
    </row>
    <row r="3291" spans="1:29" x14ac:dyDescent="0.25">
      <c r="A3291" t="s">
        <v>343</v>
      </c>
      <c r="B3291">
        <v>313</v>
      </c>
      <c r="C3291" t="s">
        <v>141</v>
      </c>
      <c r="D3291">
        <v>1994</v>
      </c>
      <c r="E3291" t="s">
        <v>4012</v>
      </c>
      <c r="O3291">
        <v>20.379246999999999</v>
      </c>
      <c r="P3291">
        <v>5.3716166000000003</v>
      </c>
      <c r="Q3291" t="s">
        <v>6</v>
      </c>
      <c r="R3291" t="s">
        <v>6</v>
      </c>
      <c r="S3291" t="s">
        <v>6</v>
      </c>
      <c r="T3291" t="s">
        <v>513</v>
      </c>
      <c r="U3291" t="s">
        <v>713</v>
      </c>
      <c r="V3291" t="s">
        <v>3966</v>
      </c>
      <c r="W3291" t="s">
        <v>6</v>
      </c>
      <c r="X3291" t="s">
        <v>6</v>
      </c>
      <c r="Y3291" t="s">
        <v>6</v>
      </c>
      <c r="Z3291" t="s">
        <v>6</v>
      </c>
      <c r="AA3291" t="s">
        <v>6</v>
      </c>
      <c r="AB3291" t="s">
        <v>3967</v>
      </c>
      <c r="AC3291" t="s">
        <v>3968</v>
      </c>
    </row>
    <row r="3292" spans="1:29" x14ac:dyDescent="0.25">
      <c r="A3292" t="s">
        <v>343</v>
      </c>
      <c r="B3292">
        <v>313</v>
      </c>
      <c r="C3292" t="s">
        <v>141</v>
      </c>
      <c r="D3292">
        <v>1995</v>
      </c>
      <c r="E3292" t="s">
        <v>4013</v>
      </c>
      <c r="I3292">
        <v>181.79698999999999</v>
      </c>
      <c r="O3292">
        <v>20.498398000000002</v>
      </c>
      <c r="P3292">
        <v>5.6529832999999998</v>
      </c>
      <c r="Q3292" t="s">
        <v>6</v>
      </c>
      <c r="R3292" t="s">
        <v>6</v>
      </c>
      <c r="S3292" t="s">
        <v>6</v>
      </c>
      <c r="T3292" t="s">
        <v>513</v>
      </c>
      <c r="U3292" t="s">
        <v>713</v>
      </c>
      <c r="V3292" t="s">
        <v>3966</v>
      </c>
      <c r="W3292" t="s">
        <v>6</v>
      </c>
      <c r="X3292" t="s">
        <v>6</v>
      </c>
      <c r="Y3292" t="s">
        <v>6</v>
      </c>
      <c r="Z3292" t="s">
        <v>6</v>
      </c>
      <c r="AA3292" t="s">
        <v>6</v>
      </c>
      <c r="AB3292" t="s">
        <v>3967</v>
      </c>
      <c r="AC3292" t="s">
        <v>3968</v>
      </c>
    </row>
    <row r="3293" spans="1:29" x14ac:dyDescent="0.25">
      <c r="A3293" t="s">
        <v>343</v>
      </c>
      <c r="B3293">
        <v>313</v>
      </c>
      <c r="C3293" t="s">
        <v>141</v>
      </c>
      <c r="D3293">
        <v>1996</v>
      </c>
      <c r="E3293" t="s">
        <v>4014</v>
      </c>
      <c r="I3293">
        <v>213.60659999999999</v>
      </c>
      <c r="O3293">
        <v>20.231563999999999</v>
      </c>
      <c r="P3293">
        <v>5.9497625999999997</v>
      </c>
      <c r="Q3293" t="s">
        <v>6</v>
      </c>
      <c r="R3293" t="s">
        <v>6</v>
      </c>
      <c r="S3293" t="s">
        <v>6</v>
      </c>
      <c r="T3293" t="s">
        <v>513</v>
      </c>
      <c r="U3293" t="s">
        <v>713</v>
      </c>
      <c r="V3293" t="s">
        <v>3966</v>
      </c>
      <c r="W3293" t="s">
        <v>6</v>
      </c>
      <c r="X3293" t="s">
        <v>6</v>
      </c>
      <c r="Y3293" t="s">
        <v>6</v>
      </c>
      <c r="Z3293" t="s">
        <v>6</v>
      </c>
      <c r="AA3293" t="s">
        <v>6</v>
      </c>
      <c r="AB3293" t="s">
        <v>3967</v>
      </c>
      <c r="AC3293" t="s">
        <v>3968</v>
      </c>
    </row>
    <row r="3294" spans="1:29" x14ac:dyDescent="0.25">
      <c r="A3294" t="s">
        <v>343</v>
      </c>
      <c r="B3294">
        <v>313</v>
      </c>
      <c r="C3294" t="s">
        <v>141</v>
      </c>
      <c r="D3294">
        <v>1997</v>
      </c>
      <c r="E3294" t="s">
        <v>4015</v>
      </c>
      <c r="I3294">
        <v>271.22176999999999</v>
      </c>
      <c r="O3294">
        <v>20.847557999999999</v>
      </c>
      <c r="P3294">
        <v>6.3323580000000002</v>
      </c>
      <c r="Q3294" t="s">
        <v>6</v>
      </c>
      <c r="R3294" t="s">
        <v>6</v>
      </c>
      <c r="S3294" t="s">
        <v>6</v>
      </c>
      <c r="T3294" t="s">
        <v>513</v>
      </c>
      <c r="U3294" t="s">
        <v>713</v>
      </c>
      <c r="V3294" t="s">
        <v>3966</v>
      </c>
      <c r="W3294" t="s">
        <v>6</v>
      </c>
      <c r="X3294" t="s">
        <v>6</v>
      </c>
      <c r="Y3294" t="s">
        <v>6</v>
      </c>
      <c r="Z3294" t="s">
        <v>6</v>
      </c>
      <c r="AA3294" t="s">
        <v>6</v>
      </c>
      <c r="AB3294" t="s">
        <v>3967</v>
      </c>
      <c r="AC3294" t="s">
        <v>3968</v>
      </c>
    </row>
    <row r="3295" spans="1:29" x14ac:dyDescent="0.25">
      <c r="A3295" t="s">
        <v>343</v>
      </c>
      <c r="B3295">
        <v>313</v>
      </c>
      <c r="C3295" t="s">
        <v>141</v>
      </c>
      <c r="D3295">
        <v>1998</v>
      </c>
      <c r="E3295" t="s">
        <v>4016</v>
      </c>
      <c r="I3295">
        <v>223.87593000000001</v>
      </c>
      <c r="O3295">
        <v>20.030640999999999</v>
      </c>
      <c r="P3295">
        <v>6.8332161999999999</v>
      </c>
      <c r="Q3295" t="s">
        <v>6</v>
      </c>
      <c r="R3295" t="s">
        <v>6</v>
      </c>
      <c r="S3295" t="s">
        <v>6</v>
      </c>
      <c r="T3295" t="s">
        <v>513</v>
      </c>
      <c r="U3295" t="s">
        <v>713</v>
      </c>
      <c r="V3295" t="s">
        <v>3966</v>
      </c>
      <c r="W3295" t="s">
        <v>6</v>
      </c>
      <c r="X3295" t="s">
        <v>6</v>
      </c>
      <c r="Y3295" t="s">
        <v>6</v>
      </c>
      <c r="Z3295" t="s">
        <v>6</v>
      </c>
      <c r="AA3295" t="s">
        <v>6</v>
      </c>
      <c r="AB3295" t="s">
        <v>3967</v>
      </c>
      <c r="AC3295" t="s">
        <v>3968</v>
      </c>
    </row>
    <row r="3296" spans="1:29" x14ac:dyDescent="0.25">
      <c r="A3296" t="s">
        <v>343</v>
      </c>
      <c r="B3296">
        <v>313</v>
      </c>
      <c r="C3296" t="s">
        <v>141</v>
      </c>
      <c r="D3296">
        <v>1999</v>
      </c>
      <c r="E3296" t="s">
        <v>4017</v>
      </c>
      <c r="I3296">
        <v>188.48382000000001</v>
      </c>
      <c r="O3296">
        <v>18.665644</v>
      </c>
      <c r="P3296">
        <v>7.6838708000000002</v>
      </c>
      <c r="Q3296" t="s">
        <v>6</v>
      </c>
      <c r="R3296" t="s">
        <v>6</v>
      </c>
      <c r="S3296" t="s">
        <v>6</v>
      </c>
      <c r="T3296" t="s">
        <v>513</v>
      </c>
      <c r="U3296" t="s">
        <v>713</v>
      </c>
      <c r="V3296" t="s">
        <v>3966</v>
      </c>
      <c r="W3296" t="s">
        <v>6</v>
      </c>
      <c r="X3296" t="s">
        <v>6</v>
      </c>
      <c r="Y3296" t="s">
        <v>6</v>
      </c>
      <c r="Z3296" t="s">
        <v>6</v>
      </c>
      <c r="AA3296" t="s">
        <v>6</v>
      </c>
      <c r="AB3296" t="s">
        <v>3967</v>
      </c>
      <c r="AC3296" t="s">
        <v>3968</v>
      </c>
    </row>
    <row r="3297" spans="1:29" x14ac:dyDescent="0.25">
      <c r="A3297" t="s">
        <v>343</v>
      </c>
      <c r="B3297">
        <v>313</v>
      </c>
      <c r="C3297" t="s">
        <v>141</v>
      </c>
      <c r="D3297">
        <v>2000</v>
      </c>
      <c r="E3297" t="s">
        <v>4018</v>
      </c>
      <c r="I3297">
        <v>227.72559000000001</v>
      </c>
      <c r="O3297">
        <v>18.71003</v>
      </c>
      <c r="P3297">
        <v>8.0764650000000007</v>
      </c>
      <c r="Q3297" t="s">
        <v>6</v>
      </c>
      <c r="R3297" t="s">
        <v>6</v>
      </c>
      <c r="S3297" t="s">
        <v>6</v>
      </c>
      <c r="T3297" t="s">
        <v>513</v>
      </c>
      <c r="U3297" t="s">
        <v>713</v>
      </c>
      <c r="V3297" t="s">
        <v>3966</v>
      </c>
      <c r="W3297" t="s">
        <v>6</v>
      </c>
      <c r="X3297" t="s">
        <v>6</v>
      </c>
      <c r="Y3297" t="s">
        <v>6</v>
      </c>
      <c r="Z3297" t="s">
        <v>6</v>
      </c>
      <c r="AA3297" t="s">
        <v>6</v>
      </c>
      <c r="AB3297" t="s">
        <v>3967</v>
      </c>
      <c r="AC3297" t="s">
        <v>3968</v>
      </c>
    </row>
    <row r="3298" spans="1:29" x14ac:dyDescent="0.25">
      <c r="A3298" t="s">
        <v>343</v>
      </c>
      <c r="B3298">
        <v>313</v>
      </c>
      <c r="C3298" t="s">
        <v>141</v>
      </c>
      <c r="D3298">
        <v>2001</v>
      </c>
      <c r="E3298" t="s">
        <v>4019</v>
      </c>
      <c r="I3298">
        <v>181.77018000000001</v>
      </c>
      <c r="O3298">
        <v>18.211669000000001</v>
      </c>
      <c r="P3298">
        <v>8.3178315999999999</v>
      </c>
      <c r="Q3298" t="s">
        <v>6</v>
      </c>
      <c r="R3298" t="s">
        <v>6</v>
      </c>
      <c r="S3298" t="s">
        <v>6</v>
      </c>
      <c r="T3298" t="s">
        <v>513</v>
      </c>
      <c r="U3298" t="s">
        <v>713</v>
      </c>
      <c r="V3298" t="s">
        <v>3966</v>
      </c>
      <c r="W3298" t="s">
        <v>6</v>
      </c>
      <c r="X3298" t="s">
        <v>6</v>
      </c>
      <c r="Y3298" t="s">
        <v>6</v>
      </c>
      <c r="Z3298" t="s">
        <v>6</v>
      </c>
      <c r="AA3298" t="s">
        <v>6</v>
      </c>
      <c r="AB3298" t="s">
        <v>3967</v>
      </c>
      <c r="AC3298" t="s">
        <v>3968</v>
      </c>
    </row>
    <row r="3299" spans="1:29" x14ac:dyDescent="0.25">
      <c r="A3299" t="s">
        <v>343</v>
      </c>
      <c r="B3299">
        <v>313</v>
      </c>
      <c r="C3299" t="s">
        <v>141</v>
      </c>
      <c r="D3299">
        <v>2002</v>
      </c>
      <c r="E3299" t="s">
        <v>4020</v>
      </c>
      <c r="I3299">
        <v>187.96624</v>
      </c>
      <c r="O3299">
        <v>18.818490000000001</v>
      </c>
      <c r="P3299">
        <v>8.8811693999999992</v>
      </c>
      <c r="Q3299" t="s">
        <v>6</v>
      </c>
      <c r="R3299" t="s">
        <v>6</v>
      </c>
      <c r="S3299" t="s">
        <v>6</v>
      </c>
      <c r="T3299" t="s">
        <v>513</v>
      </c>
      <c r="U3299" t="s">
        <v>713</v>
      </c>
      <c r="V3299" t="s">
        <v>3966</v>
      </c>
      <c r="W3299" t="s">
        <v>6</v>
      </c>
      <c r="X3299" t="s">
        <v>6</v>
      </c>
      <c r="Y3299" t="s">
        <v>6</v>
      </c>
      <c r="Z3299" t="s">
        <v>6</v>
      </c>
      <c r="AA3299" t="s">
        <v>6</v>
      </c>
      <c r="AB3299" t="s">
        <v>3967</v>
      </c>
      <c r="AC3299" t="s">
        <v>3968</v>
      </c>
    </row>
    <row r="3300" spans="1:29" x14ac:dyDescent="0.25">
      <c r="A3300" t="s">
        <v>343</v>
      </c>
      <c r="B3300">
        <v>313</v>
      </c>
      <c r="C3300" t="s">
        <v>141</v>
      </c>
      <c r="D3300">
        <v>2003</v>
      </c>
      <c r="E3300" t="s">
        <v>4021</v>
      </c>
      <c r="I3300">
        <v>231.69775000000001</v>
      </c>
      <c r="O3300">
        <v>20.853542000000001</v>
      </c>
      <c r="P3300">
        <v>8.8700902999999993</v>
      </c>
      <c r="Q3300" t="s">
        <v>6</v>
      </c>
      <c r="R3300" t="s">
        <v>6</v>
      </c>
      <c r="S3300" t="s">
        <v>6</v>
      </c>
      <c r="T3300" t="s">
        <v>513</v>
      </c>
      <c r="U3300" t="s">
        <v>713</v>
      </c>
      <c r="V3300" t="s">
        <v>3966</v>
      </c>
      <c r="W3300" t="s">
        <v>6</v>
      </c>
      <c r="X3300" t="s">
        <v>6</v>
      </c>
      <c r="Y3300" t="s">
        <v>6</v>
      </c>
      <c r="Z3300" t="s">
        <v>6</v>
      </c>
      <c r="AA3300" t="s">
        <v>6</v>
      </c>
      <c r="AB3300" t="s">
        <v>3967</v>
      </c>
      <c r="AC3300" t="s">
        <v>3968</v>
      </c>
    </row>
    <row r="3301" spans="1:29" x14ac:dyDescent="0.25">
      <c r="A3301" t="s">
        <v>343</v>
      </c>
      <c r="B3301">
        <v>313</v>
      </c>
      <c r="C3301" t="s">
        <v>141</v>
      </c>
      <c r="D3301">
        <v>2004</v>
      </c>
      <c r="E3301" t="s">
        <v>4022</v>
      </c>
      <c r="I3301">
        <v>202.57346999999999</v>
      </c>
      <c r="O3301">
        <v>21.399187999999999</v>
      </c>
      <c r="P3301">
        <v>9.0552826999999994</v>
      </c>
      <c r="Q3301" t="s">
        <v>6</v>
      </c>
      <c r="R3301" t="s">
        <v>6</v>
      </c>
      <c r="S3301" t="s">
        <v>6</v>
      </c>
      <c r="T3301" t="s">
        <v>513</v>
      </c>
      <c r="U3301" t="s">
        <v>713</v>
      </c>
      <c r="V3301" t="s">
        <v>3966</v>
      </c>
      <c r="W3301" t="s">
        <v>6</v>
      </c>
      <c r="X3301" t="s">
        <v>6</v>
      </c>
      <c r="Y3301" t="s">
        <v>6</v>
      </c>
      <c r="Z3301" t="s">
        <v>6</v>
      </c>
      <c r="AA3301" t="s">
        <v>6</v>
      </c>
      <c r="AB3301" t="s">
        <v>3967</v>
      </c>
      <c r="AC3301" t="s">
        <v>3968</v>
      </c>
    </row>
    <row r="3302" spans="1:29" x14ac:dyDescent="0.25">
      <c r="A3302" t="s">
        <v>343</v>
      </c>
      <c r="B3302">
        <v>313</v>
      </c>
      <c r="C3302" t="s">
        <v>141</v>
      </c>
      <c r="D3302">
        <v>2005</v>
      </c>
      <c r="E3302" t="s">
        <v>4023</v>
      </c>
      <c r="I3302">
        <v>249.84254000000001</v>
      </c>
      <c r="O3302">
        <v>22.042567999999999</v>
      </c>
      <c r="P3302">
        <v>9.8361950999999994</v>
      </c>
      <c r="Q3302" t="s">
        <v>6</v>
      </c>
      <c r="R3302" t="s">
        <v>6</v>
      </c>
      <c r="S3302" t="s">
        <v>6</v>
      </c>
      <c r="T3302" t="s">
        <v>513</v>
      </c>
      <c r="U3302" t="s">
        <v>713</v>
      </c>
      <c r="V3302" t="s">
        <v>3966</v>
      </c>
      <c r="W3302" t="s">
        <v>6</v>
      </c>
      <c r="X3302" t="s">
        <v>6</v>
      </c>
      <c r="Y3302" t="s">
        <v>6</v>
      </c>
      <c r="Z3302" t="s">
        <v>6</v>
      </c>
      <c r="AA3302" t="s">
        <v>6</v>
      </c>
      <c r="AB3302" t="s">
        <v>3967</v>
      </c>
      <c r="AC3302" t="s">
        <v>3968</v>
      </c>
    </row>
    <row r="3303" spans="1:29" x14ac:dyDescent="0.25">
      <c r="A3303" t="s">
        <v>343</v>
      </c>
      <c r="B3303">
        <v>313</v>
      </c>
      <c r="C3303" t="s">
        <v>141</v>
      </c>
      <c r="D3303">
        <v>2006</v>
      </c>
      <c r="E3303" t="s">
        <v>4024</v>
      </c>
      <c r="I3303">
        <v>242.16863000000001</v>
      </c>
      <c r="O3303">
        <v>22.777445</v>
      </c>
      <c r="P3303">
        <v>10.167254</v>
      </c>
      <c r="Q3303" t="s">
        <v>6</v>
      </c>
      <c r="R3303" t="s">
        <v>6</v>
      </c>
      <c r="S3303" t="s">
        <v>6</v>
      </c>
      <c r="T3303" t="s">
        <v>513</v>
      </c>
      <c r="U3303" t="s">
        <v>713</v>
      </c>
      <c r="V3303" t="s">
        <v>3966</v>
      </c>
      <c r="W3303" t="s">
        <v>6</v>
      </c>
      <c r="X3303" t="s">
        <v>6</v>
      </c>
      <c r="Y3303" t="s">
        <v>6</v>
      </c>
      <c r="Z3303" t="s">
        <v>6</v>
      </c>
      <c r="AA3303" t="s">
        <v>6</v>
      </c>
      <c r="AB3303" t="s">
        <v>3967</v>
      </c>
      <c r="AC3303" t="s">
        <v>3968</v>
      </c>
    </row>
    <row r="3304" spans="1:29" x14ac:dyDescent="0.25">
      <c r="A3304" t="s">
        <v>343</v>
      </c>
      <c r="B3304">
        <v>313</v>
      </c>
      <c r="C3304" t="s">
        <v>141</v>
      </c>
      <c r="D3304">
        <v>2007</v>
      </c>
      <c r="E3304" t="s">
        <v>4025</v>
      </c>
      <c r="I3304">
        <v>308.30227000000002</v>
      </c>
      <c r="O3304">
        <v>22.990842000000001</v>
      </c>
      <c r="P3304">
        <v>10.618346000000001</v>
      </c>
      <c r="Q3304" t="s">
        <v>6</v>
      </c>
      <c r="R3304" t="s">
        <v>6</v>
      </c>
      <c r="S3304" t="s">
        <v>6</v>
      </c>
      <c r="T3304" t="s">
        <v>513</v>
      </c>
      <c r="U3304" t="s">
        <v>713</v>
      </c>
      <c r="V3304" t="s">
        <v>3966</v>
      </c>
      <c r="W3304" t="s">
        <v>6</v>
      </c>
      <c r="X3304" t="s">
        <v>6</v>
      </c>
      <c r="Y3304" t="s">
        <v>6</v>
      </c>
      <c r="Z3304" t="s">
        <v>6</v>
      </c>
      <c r="AA3304" t="s">
        <v>6</v>
      </c>
      <c r="AB3304" t="s">
        <v>3967</v>
      </c>
      <c r="AC3304" t="s">
        <v>3968</v>
      </c>
    </row>
    <row r="3305" spans="1:29" x14ac:dyDescent="0.25">
      <c r="A3305" t="s">
        <v>343</v>
      </c>
      <c r="B3305">
        <v>313</v>
      </c>
      <c r="C3305" t="s">
        <v>141</v>
      </c>
      <c r="D3305">
        <v>2008</v>
      </c>
      <c r="E3305" t="s">
        <v>4026</v>
      </c>
      <c r="I3305">
        <v>272.47201999999999</v>
      </c>
      <c r="O3305">
        <v>25.455504999999999</v>
      </c>
      <c r="P3305">
        <v>10.525998</v>
      </c>
      <c r="Q3305" t="s">
        <v>6</v>
      </c>
      <c r="R3305" t="s">
        <v>6</v>
      </c>
      <c r="S3305" t="s">
        <v>6</v>
      </c>
      <c r="T3305" t="s">
        <v>513</v>
      </c>
      <c r="U3305" t="s">
        <v>713</v>
      </c>
      <c r="V3305" t="s">
        <v>3966</v>
      </c>
      <c r="W3305" t="s">
        <v>6</v>
      </c>
      <c r="X3305" t="s">
        <v>6</v>
      </c>
      <c r="Y3305" t="s">
        <v>6</v>
      </c>
      <c r="Z3305" t="s">
        <v>6</v>
      </c>
      <c r="AA3305" t="s">
        <v>6</v>
      </c>
      <c r="AB3305" t="s">
        <v>3967</v>
      </c>
      <c r="AC3305" t="s">
        <v>3968</v>
      </c>
    </row>
    <row r="3306" spans="1:29" x14ac:dyDescent="0.25">
      <c r="A3306" t="s">
        <v>343</v>
      </c>
      <c r="B3306">
        <v>313</v>
      </c>
      <c r="C3306" t="s">
        <v>141</v>
      </c>
      <c r="D3306">
        <v>2009</v>
      </c>
      <c r="E3306" t="s">
        <v>4027</v>
      </c>
      <c r="I3306">
        <v>300.57925999999998</v>
      </c>
      <c r="O3306">
        <v>30.909272000000001</v>
      </c>
      <c r="P3306">
        <v>9.9819595999999997</v>
      </c>
      <c r="Q3306" t="s">
        <v>6</v>
      </c>
      <c r="R3306" t="s">
        <v>6</v>
      </c>
      <c r="S3306" t="s">
        <v>6</v>
      </c>
      <c r="T3306" t="s">
        <v>513</v>
      </c>
      <c r="U3306" t="s">
        <v>713</v>
      </c>
      <c r="V3306" t="s">
        <v>3966</v>
      </c>
      <c r="W3306" t="s">
        <v>6</v>
      </c>
      <c r="X3306" t="s">
        <v>6</v>
      </c>
      <c r="Y3306" t="s">
        <v>6</v>
      </c>
      <c r="Z3306" t="s">
        <v>6</v>
      </c>
      <c r="AA3306" t="s">
        <v>6</v>
      </c>
      <c r="AB3306" t="s">
        <v>3967</v>
      </c>
      <c r="AC3306" t="s">
        <v>3968</v>
      </c>
    </row>
    <row r="3307" spans="1:29" x14ac:dyDescent="0.25">
      <c r="A3307" t="s">
        <v>343</v>
      </c>
      <c r="B3307">
        <v>313</v>
      </c>
      <c r="C3307" t="s">
        <v>141</v>
      </c>
      <c r="D3307">
        <v>2010</v>
      </c>
      <c r="E3307" t="s">
        <v>4028</v>
      </c>
      <c r="I3307">
        <v>298.19637999999998</v>
      </c>
      <c r="O3307">
        <v>33.692270999999998</v>
      </c>
      <c r="P3307">
        <v>10.095763</v>
      </c>
      <c r="Q3307" t="s">
        <v>6</v>
      </c>
      <c r="R3307" t="s">
        <v>6</v>
      </c>
      <c r="S3307" t="s">
        <v>6</v>
      </c>
      <c r="T3307" t="s">
        <v>513</v>
      </c>
      <c r="U3307" t="s">
        <v>713</v>
      </c>
      <c r="V3307" t="s">
        <v>3966</v>
      </c>
      <c r="W3307" t="s">
        <v>6</v>
      </c>
      <c r="X3307" t="s">
        <v>6</v>
      </c>
      <c r="Y3307" t="s">
        <v>6</v>
      </c>
      <c r="Z3307" t="s">
        <v>6</v>
      </c>
      <c r="AA3307" t="s">
        <v>6</v>
      </c>
      <c r="AB3307" t="s">
        <v>3967</v>
      </c>
      <c r="AC3307" t="s">
        <v>3968</v>
      </c>
    </row>
    <row r="3308" spans="1:29" x14ac:dyDescent="0.25">
      <c r="A3308" t="s">
        <v>343</v>
      </c>
      <c r="B3308">
        <v>313</v>
      </c>
      <c r="C3308" t="s">
        <v>141</v>
      </c>
      <c r="D3308">
        <v>2011</v>
      </c>
      <c r="E3308" t="s">
        <v>4029</v>
      </c>
      <c r="I3308">
        <v>325.36176</v>
      </c>
      <c r="O3308">
        <v>35.306421999999998</v>
      </c>
      <c r="P3308">
        <v>10.070452</v>
      </c>
      <c r="Q3308" t="s">
        <v>6</v>
      </c>
      <c r="R3308" t="s">
        <v>6</v>
      </c>
      <c r="S3308" t="s">
        <v>6</v>
      </c>
      <c r="T3308" t="s">
        <v>513</v>
      </c>
      <c r="U3308" t="s">
        <v>713</v>
      </c>
      <c r="V3308" t="s">
        <v>3966</v>
      </c>
      <c r="W3308" t="s">
        <v>6</v>
      </c>
      <c r="X3308" t="s">
        <v>6</v>
      </c>
      <c r="Y3308" t="s">
        <v>6</v>
      </c>
      <c r="Z3308" t="s">
        <v>6</v>
      </c>
      <c r="AA3308" t="s">
        <v>6</v>
      </c>
      <c r="AB3308" t="s">
        <v>3967</v>
      </c>
      <c r="AC3308" t="s">
        <v>3968</v>
      </c>
    </row>
    <row r="3309" spans="1:29" x14ac:dyDescent="0.25">
      <c r="A3309" t="s">
        <v>343</v>
      </c>
      <c r="B3309">
        <v>313</v>
      </c>
      <c r="C3309" t="s">
        <v>141</v>
      </c>
      <c r="D3309">
        <v>2012</v>
      </c>
      <c r="E3309" t="s">
        <v>4030</v>
      </c>
      <c r="I3309">
        <v>295.67549000000002</v>
      </c>
      <c r="O3309">
        <v>36.449503999999997</v>
      </c>
      <c r="P3309">
        <v>10.720497</v>
      </c>
      <c r="Q3309" t="s">
        <v>6</v>
      </c>
      <c r="R3309" t="s">
        <v>6</v>
      </c>
      <c r="S3309" t="s">
        <v>6</v>
      </c>
      <c r="T3309" t="s">
        <v>513</v>
      </c>
      <c r="U3309" t="s">
        <v>713</v>
      </c>
      <c r="V3309" t="s">
        <v>3966</v>
      </c>
      <c r="W3309" t="s">
        <v>6</v>
      </c>
      <c r="X3309" t="s">
        <v>6</v>
      </c>
      <c r="Y3309" t="s">
        <v>6</v>
      </c>
      <c r="Z3309" t="s">
        <v>6</v>
      </c>
      <c r="AA3309" t="s">
        <v>6</v>
      </c>
      <c r="AB3309" t="s">
        <v>3967</v>
      </c>
      <c r="AC3309" t="s">
        <v>3968</v>
      </c>
    </row>
    <row r="3310" spans="1:29" x14ac:dyDescent="0.25">
      <c r="A3310" t="s">
        <v>343</v>
      </c>
      <c r="B3310">
        <v>313</v>
      </c>
      <c r="C3310" t="s">
        <v>141</v>
      </c>
      <c r="D3310">
        <v>2013</v>
      </c>
      <c r="E3310" t="s">
        <v>4031</v>
      </c>
      <c r="I3310">
        <v>348.15204999999997</v>
      </c>
      <c r="O3310">
        <v>44.395843999999997</v>
      </c>
      <c r="P3310">
        <v>10.562725</v>
      </c>
      <c r="Q3310" t="s">
        <v>6</v>
      </c>
      <c r="R3310" t="s">
        <v>6</v>
      </c>
      <c r="S3310" t="s">
        <v>6</v>
      </c>
      <c r="T3310" t="s">
        <v>513</v>
      </c>
      <c r="U3310" t="s">
        <v>713</v>
      </c>
      <c r="V3310" t="s">
        <v>3966</v>
      </c>
      <c r="W3310" t="s">
        <v>6</v>
      </c>
      <c r="X3310" t="s">
        <v>6</v>
      </c>
      <c r="Y3310" t="s">
        <v>6</v>
      </c>
      <c r="Z3310" t="s">
        <v>6</v>
      </c>
      <c r="AA3310" t="s">
        <v>6</v>
      </c>
      <c r="AB3310" t="s">
        <v>3967</v>
      </c>
      <c r="AC3310" t="s">
        <v>3968</v>
      </c>
    </row>
    <row r="3311" spans="1:29" x14ac:dyDescent="0.25">
      <c r="A3311" t="s">
        <v>343</v>
      </c>
      <c r="B3311">
        <v>313</v>
      </c>
      <c r="C3311" t="s">
        <v>141</v>
      </c>
      <c r="D3311">
        <v>2014</v>
      </c>
      <c r="E3311" t="s">
        <v>4032</v>
      </c>
      <c r="I3311">
        <v>330.62218000000001</v>
      </c>
      <c r="O3311">
        <v>47.283517000000003</v>
      </c>
      <c r="P3311">
        <v>10.913256000000001</v>
      </c>
      <c r="Q3311" t="s">
        <v>6</v>
      </c>
      <c r="R3311" t="s">
        <v>6</v>
      </c>
      <c r="S3311" t="s">
        <v>6</v>
      </c>
      <c r="T3311" t="s">
        <v>513</v>
      </c>
      <c r="U3311" t="s">
        <v>713</v>
      </c>
      <c r="V3311" t="s">
        <v>3966</v>
      </c>
      <c r="W3311" t="s">
        <v>6</v>
      </c>
      <c r="X3311" t="s">
        <v>6</v>
      </c>
      <c r="Y3311" t="s">
        <v>6</v>
      </c>
      <c r="Z3311" t="s">
        <v>6</v>
      </c>
      <c r="AA3311" t="s">
        <v>6</v>
      </c>
      <c r="AB3311" t="s">
        <v>3967</v>
      </c>
      <c r="AC3311" t="s">
        <v>3968</v>
      </c>
    </row>
    <row r="3312" spans="1:29" x14ac:dyDescent="0.25">
      <c r="A3312" t="s">
        <v>343</v>
      </c>
      <c r="B3312">
        <v>313</v>
      </c>
      <c r="C3312" t="s">
        <v>141</v>
      </c>
      <c r="D3312">
        <v>2015</v>
      </c>
      <c r="E3312" t="s">
        <v>4033</v>
      </c>
      <c r="I3312">
        <v>357.67658999999998</v>
      </c>
      <c r="O3312">
        <v>47.968266999999997</v>
      </c>
      <c r="P3312">
        <v>11.752321999999999</v>
      </c>
      <c r="Q3312" t="s">
        <v>6</v>
      </c>
      <c r="R3312" t="s">
        <v>6</v>
      </c>
      <c r="S3312" t="s">
        <v>6</v>
      </c>
      <c r="T3312" t="s">
        <v>513</v>
      </c>
      <c r="U3312" t="s">
        <v>713</v>
      </c>
      <c r="V3312" t="s">
        <v>3966</v>
      </c>
      <c r="W3312" t="s">
        <v>6</v>
      </c>
      <c r="X3312" t="s">
        <v>6</v>
      </c>
      <c r="Y3312" t="s">
        <v>6</v>
      </c>
      <c r="Z3312" t="s">
        <v>6</v>
      </c>
      <c r="AA3312" t="s">
        <v>6</v>
      </c>
      <c r="AB3312" t="s">
        <v>3967</v>
      </c>
      <c r="AC3312" t="s">
        <v>3968</v>
      </c>
    </row>
    <row r="3313" spans="1:29" x14ac:dyDescent="0.25">
      <c r="A3313" t="s">
        <v>343</v>
      </c>
      <c r="B3313">
        <v>313</v>
      </c>
      <c r="C3313" t="s">
        <v>141</v>
      </c>
      <c r="D3313">
        <v>2016</v>
      </c>
      <c r="E3313" t="s">
        <v>4034</v>
      </c>
      <c r="I3313">
        <v>317.95920000000001</v>
      </c>
      <c r="O3313">
        <v>49.962649999999996</v>
      </c>
      <c r="P3313">
        <v>11.93845</v>
      </c>
      <c r="Q3313" t="s">
        <v>6</v>
      </c>
      <c r="R3313" t="s">
        <v>6</v>
      </c>
      <c r="S3313" t="s">
        <v>6</v>
      </c>
      <c r="T3313" t="s">
        <v>513</v>
      </c>
      <c r="U3313" t="s">
        <v>713</v>
      </c>
      <c r="V3313" t="s">
        <v>3966</v>
      </c>
      <c r="W3313" t="s">
        <v>6</v>
      </c>
      <c r="X3313" t="s">
        <v>6</v>
      </c>
      <c r="Y3313" t="s">
        <v>6</v>
      </c>
      <c r="Z3313" t="s">
        <v>6</v>
      </c>
      <c r="AA3313" t="s">
        <v>6</v>
      </c>
      <c r="AB3313" t="s">
        <v>3967</v>
      </c>
      <c r="AC3313" t="s">
        <v>3968</v>
      </c>
    </row>
    <row r="3314" spans="1:29" x14ac:dyDescent="0.25">
      <c r="A3314" t="s">
        <v>343</v>
      </c>
      <c r="B3314">
        <v>313</v>
      </c>
      <c r="C3314" t="s">
        <v>141</v>
      </c>
      <c r="D3314">
        <v>2017</v>
      </c>
      <c r="E3314" t="s">
        <v>4035</v>
      </c>
      <c r="I3314">
        <v>290.53807</v>
      </c>
      <c r="O3314">
        <v>53.908651999999996</v>
      </c>
      <c r="P3314">
        <v>12.150410000000001</v>
      </c>
      <c r="Q3314" t="s">
        <v>6</v>
      </c>
      <c r="R3314" t="s">
        <v>6</v>
      </c>
      <c r="S3314" t="s">
        <v>6</v>
      </c>
      <c r="T3314" t="s">
        <v>513</v>
      </c>
      <c r="U3314" t="s">
        <v>713</v>
      </c>
      <c r="V3314" t="s">
        <v>3966</v>
      </c>
      <c r="W3314" t="s">
        <v>6</v>
      </c>
      <c r="X3314" t="s">
        <v>6</v>
      </c>
      <c r="Y3314" t="s">
        <v>6</v>
      </c>
      <c r="Z3314" t="s">
        <v>6</v>
      </c>
      <c r="AA3314" t="s">
        <v>6</v>
      </c>
      <c r="AB3314" t="s">
        <v>3967</v>
      </c>
      <c r="AC3314" t="s">
        <v>3968</v>
      </c>
    </row>
    <row r="3315" spans="1:29" x14ac:dyDescent="0.25">
      <c r="A3315" t="s">
        <v>343</v>
      </c>
      <c r="B3315">
        <v>313</v>
      </c>
      <c r="C3315" t="s">
        <v>141</v>
      </c>
      <c r="D3315">
        <v>2018</v>
      </c>
      <c r="E3315" t="s">
        <v>4036</v>
      </c>
      <c r="O3315">
        <v>62.560786</v>
      </c>
      <c r="P3315">
        <v>12.424524</v>
      </c>
      <c r="Q3315" t="s">
        <v>6</v>
      </c>
      <c r="R3315" t="s">
        <v>6</v>
      </c>
      <c r="S3315" t="s">
        <v>6</v>
      </c>
      <c r="T3315" t="s">
        <v>513</v>
      </c>
      <c r="U3315" t="s">
        <v>713</v>
      </c>
      <c r="V3315" t="s">
        <v>3966</v>
      </c>
      <c r="W3315" t="s">
        <v>6</v>
      </c>
      <c r="X3315" t="s">
        <v>6</v>
      </c>
      <c r="Y3315" t="s">
        <v>6</v>
      </c>
      <c r="Z3315" t="s">
        <v>6</v>
      </c>
      <c r="AA3315" t="s">
        <v>6</v>
      </c>
      <c r="AB3315" t="s">
        <v>3967</v>
      </c>
      <c r="AC3315" t="s">
        <v>3968</v>
      </c>
    </row>
    <row r="3316" spans="1:29" x14ac:dyDescent="0.25">
      <c r="A3316" t="s">
        <v>343</v>
      </c>
      <c r="B3316">
        <v>316</v>
      </c>
      <c r="C3316" t="s">
        <v>41</v>
      </c>
      <c r="D3316">
        <v>1950</v>
      </c>
      <c r="E3316" t="s">
        <v>4037</v>
      </c>
      <c r="Q3316" t="s">
        <v>6</v>
      </c>
      <c r="R3316" t="s">
        <v>6</v>
      </c>
      <c r="S3316" t="s">
        <v>6</v>
      </c>
      <c r="T3316" t="s">
        <v>559</v>
      </c>
      <c r="U3316" t="s">
        <v>713</v>
      </c>
      <c r="V3316" t="s">
        <v>4038</v>
      </c>
      <c r="W3316" t="s">
        <v>6</v>
      </c>
      <c r="X3316" t="s">
        <v>6</v>
      </c>
      <c r="Y3316" t="s">
        <v>6</v>
      </c>
      <c r="Z3316" t="s">
        <v>6</v>
      </c>
      <c r="AA3316" t="s">
        <v>6</v>
      </c>
      <c r="AB3316" t="s">
        <v>4039</v>
      </c>
      <c r="AC3316" t="s">
        <v>4040</v>
      </c>
    </row>
    <row r="3317" spans="1:29" x14ac:dyDescent="0.25">
      <c r="A3317" t="s">
        <v>343</v>
      </c>
      <c r="B3317">
        <v>316</v>
      </c>
      <c r="C3317" t="s">
        <v>41</v>
      </c>
      <c r="D3317">
        <v>1951</v>
      </c>
      <c r="E3317" t="s">
        <v>4041</v>
      </c>
      <c r="Q3317" t="s">
        <v>6</v>
      </c>
      <c r="R3317" t="s">
        <v>6</v>
      </c>
      <c r="S3317" t="s">
        <v>6</v>
      </c>
      <c r="T3317" t="s">
        <v>559</v>
      </c>
      <c r="U3317" t="s">
        <v>713</v>
      </c>
      <c r="V3317" t="s">
        <v>4038</v>
      </c>
      <c r="W3317" t="s">
        <v>6</v>
      </c>
      <c r="X3317" t="s">
        <v>6</v>
      </c>
      <c r="Y3317" t="s">
        <v>6</v>
      </c>
      <c r="Z3317" t="s">
        <v>6</v>
      </c>
      <c r="AA3317" t="s">
        <v>6</v>
      </c>
      <c r="AB3317" t="s">
        <v>4039</v>
      </c>
      <c r="AC3317" t="s">
        <v>4040</v>
      </c>
    </row>
    <row r="3318" spans="1:29" x14ac:dyDescent="0.25">
      <c r="A3318" t="s">
        <v>343</v>
      </c>
      <c r="B3318">
        <v>316</v>
      </c>
      <c r="C3318" t="s">
        <v>41</v>
      </c>
      <c r="D3318">
        <v>1952</v>
      </c>
      <c r="E3318" t="s">
        <v>4042</v>
      </c>
      <c r="Q3318" t="s">
        <v>6</v>
      </c>
      <c r="R3318" t="s">
        <v>6</v>
      </c>
      <c r="S3318" t="s">
        <v>6</v>
      </c>
      <c r="T3318" t="s">
        <v>559</v>
      </c>
      <c r="U3318" t="s">
        <v>713</v>
      </c>
      <c r="V3318" t="s">
        <v>4038</v>
      </c>
      <c r="W3318" t="s">
        <v>6</v>
      </c>
      <c r="X3318" t="s">
        <v>6</v>
      </c>
      <c r="Y3318" t="s">
        <v>6</v>
      </c>
      <c r="Z3318" t="s">
        <v>6</v>
      </c>
      <c r="AA3318" t="s">
        <v>6</v>
      </c>
      <c r="AB3318" t="s">
        <v>4039</v>
      </c>
      <c r="AC3318" t="s">
        <v>4040</v>
      </c>
    </row>
    <row r="3319" spans="1:29" x14ac:dyDescent="0.25">
      <c r="A3319" t="s">
        <v>343</v>
      </c>
      <c r="B3319">
        <v>316</v>
      </c>
      <c r="C3319" t="s">
        <v>41</v>
      </c>
      <c r="D3319">
        <v>1953</v>
      </c>
      <c r="E3319" t="s">
        <v>4043</v>
      </c>
      <c r="Q3319" t="s">
        <v>6</v>
      </c>
      <c r="R3319" t="s">
        <v>6</v>
      </c>
      <c r="S3319" t="s">
        <v>6</v>
      </c>
      <c r="T3319" t="s">
        <v>559</v>
      </c>
      <c r="U3319" t="s">
        <v>713</v>
      </c>
      <c r="V3319" t="s">
        <v>4038</v>
      </c>
      <c r="W3319" t="s">
        <v>6</v>
      </c>
      <c r="X3319" t="s">
        <v>6</v>
      </c>
      <c r="Y3319" t="s">
        <v>6</v>
      </c>
      <c r="Z3319" t="s">
        <v>6</v>
      </c>
      <c r="AA3319" t="s">
        <v>6</v>
      </c>
      <c r="AB3319" t="s">
        <v>4039</v>
      </c>
      <c r="AC3319" t="s">
        <v>4040</v>
      </c>
    </row>
    <row r="3320" spans="1:29" x14ac:dyDescent="0.25">
      <c r="A3320" t="s">
        <v>343</v>
      </c>
      <c r="B3320">
        <v>316</v>
      </c>
      <c r="C3320" t="s">
        <v>41</v>
      </c>
      <c r="D3320">
        <v>1954</v>
      </c>
      <c r="E3320" t="s">
        <v>4044</v>
      </c>
      <c r="Q3320" t="s">
        <v>6</v>
      </c>
      <c r="R3320" t="s">
        <v>6</v>
      </c>
      <c r="S3320" t="s">
        <v>6</v>
      </c>
      <c r="T3320" t="s">
        <v>559</v>
      </c>
      <c r="U3320" t="s">
        <v>713</v>
      </c>
      <c r="V3320" t="s">
        <v>4038</v>
      </c>
      <c r="W3320" t="s">
        <v>6</v>
      </c>
      <c r="X3320" t="s">
        <v>6</v>
      </c>
      <c r="Y3320" t="s">
        <v>6</v>
      </c>
      <c r="Z3320" t="s">
        <v>6</v>
      </c>
      <c r="AA3320" t="s">
        <v>6</v>
      </c>
      <c r="AB3320" t="s">
        <v>4039</v>
      </c>
      <c r="AC3320" t="s">
        <v>4040</v>
      </c>
    </row>
    <row r="3321" spans="1:29" x14ac:dyDescent="0.25">
      <c r="A3321" t="s">
        <v>343</v>
      </c>
      <c r="B3321">
        <v>316</v>
      </c>
      <c r="C3321" t="s">
        <v>41</v>
      </c>
      <c r="D3321">
        <v>1955</v>
      </c>
      <c r="E3321" t="s">
        <v>4045</v>
      </c>
      <c r="Q3321" t="s">
        <v>6</v>
      </c>
      <c r="R3321" t="s">
        <v>6</v>
      </c>
      <c r="S3321" t="s">
        <v>6</v>
      </c>
      <c r="T3321" t="s">
        <v>559</v>
      </c>
      <c r="U3321" t="s">
        <v>713</v>
      </c>
      <c r="V3321" t="s">
        <v>4038</v>
      </c>
      <c r="W3321" t="s">
        <v>6</v>
      </c>
      <c r="X3321" t="s">
        <v>6</v>
      </c>
      <c r="Y3321" t="s">
        <v>6</v>
      </c>
      <c r="Z3321" t="s">
        <v>6</v>
      </c>
      <c r="AA3321" t="s">
        <v>6</v>
      </c>
      <c r="AB3321" t="s">
        <v>4039</v>
      </c>
      <c r="AC3321" t="s">
        <v>4040</v>
      </c>
    </row>
    <row r="3322" spans="1:29" x14ac:dyDescent="0.25">
      <c r="A3322" t="s">
        <v>343</v>
      </c>
      <c r="B3322">
        <v>316</v>
      </c>
      <c r="C3322" t="s">
        <v>41</v>
      </c>
      <c r="D3322">
        <v>1956</v>
      </c>
      <c r="E3322" t="s">
        <v>4046</v>
      </c>
      <c r="Q3322" t="s">
        <v>6</v>
      </c>
      <c r="R3322" t="s">
        <v>6</v>
      </c>
      <c r="S3322" t="s">
        <v>6</v>
      </c>
      <c r="T3322" t="s">
        <v>559</v>
      </c>
      <c r="U3322" t="s">
        <v>713</v>
      </c>
      <c r="V3322" t="s">
        <v>4038</v>
      </c>
      <c r="W3322" t="s">
        <v>6</v>
      </c>
      <c r="X3322" t="s">
        <v>6</v>
      </c>
      <c r="Y3322" t="s">
        <v>6</v>
      </c>
      <c r="Z3322" t="s">
        <v>6</v>
      </c>
      <c r="AA3322" t="s">
        <v>6</v>
      </c>
      <c r="AB3322" t="s">
        <v>4039</v>
      </c>
      <c r="AC3322" t="s">
        <v>4040</v>
      </c>
    </row>
    <row r="3323" spans="1:29" x14ac:dyDescent="0.25">
      <c r="A3323" t="s">
        <v>343</v>
      </c>
      <c r="B3323">
        <v>316</v>
      </c>
      <c r="C3323" t="s">
        <v>41</v>
      </c>
      <c r="D3323">
        <v>1957</v>
      </c>
      <c r="E3323" t="s">
        <v>4047</v>
      </c>
      <c r="Q3323" t="s">
        <v>6</v>
      </c>
      <c r="R3323" t="s">
        <v>6</v>
      </c>
      <c r="S3323" t="s">
        <v>6</v>
      </c>
      <c r="T3323" t="s">
        <v>559</v>
      </c>
      <c r="U3323" t="s">
        <v>713</v>
      </c>
      <c r="V3323" t="s">
        <v>4038</v>
      </c>
      <c r="W3323" t="s">
        <v>6</v>
      </c>
      <c r="X3323" t="s">
        <v>6</v>
      </c>
      <c r="Y3323" t="s">
        <v>6</v>
      </c>
      <c r="Z3323" t="s">
        <v>6</v>
      </c>
      <c r="AA3323" t="s">
        <v>6</v>
      </c>
      <c r="AB3323" t="s">
        <v>4039</v>
      </c>
      <c r="AC3323" t="s">
        <v>4040</v>
      </c>
    </row>
    <row r="3324" spans="1:29" x14ac:dyDescent="0.25">
      <c r="A3324" t="s">
        <v>343</v>
      </c>
      <c r="B3324">
        <v>316</v>
      </c>
      <c r="C3324" t="s">
        <v>41</v>
      </c>
      <c r="D3324">
        <v>1958</v>
      </c>
      <c r="E3324" t="s">
        <v>4048</v>
      </c>
      <c r="Q3324" t="s">
        <v>6</v>
      </c>
      <c r="R3324" t="s">
        <v>6</v>
      </c>
      <c r="S3324" t="s">
        <v>6</v>
      </c>
      <c r="T3324" t="s">
        <v>559</v>
      </c>
      <c r="U3324" t="s">
        <v>713</v>
      </c>
      <c r="V3324" t="s">
        <v>4038</v>
      </c>
      <c r="W3324" t="s">
        <v>6</v>
      </c>
      <c r="X3324" t="s">
        <v>6</v>
      </c>
      <c r="Y3324" t="s">
        <v>6</v>
      </c>
      <c r="Z3324" t="s">
        <v>6</v>
      </c>
      <c r="AA3324" t="s">
        <v>6</v>
      </c>
      <c r="AB3324" t="s">
        <v>4039</v>
      </c>
      <c r="AC3324" t="s">
        <v>4040</v>
      </c>
    </row>
    <row r="3325" spans="1:29" x14ac:dyDescent="0.25">
      <c r="A3325" t="s">
        <v>343</v>
      </c>
      <c r="B3325">
        <v>316</v>
      </c>
      <c r="C3325" t="s">
        <v>41</v>
      </c>
      <c r="D3325">
        <v>1959</v>
      </c>
      <c r="E3325" t="s">
        <v>4049</v>
      </c>
      <c r="Q3325" t="s">
        <v>6</v>
      </c>
      <c r="R3325" t="s">
        <v>6</v>
      </c>
      <c r="S3325" t="s">
        <v>6</v>
      </c>
      <c r="T3325" t="s">
        <v>559</v>
      </c>
      <c r="U3325" t="s">
        <v>713</v>
      </c>
      <c r="V3325" t="s">
        <v>4038</v>
      </c>
      <c r="W3325" t="s">
        <v>6</v>
      </c>
      <c r="X3325" t="s">
        <v>6</v>
      </c>
      <c r="Y3325" t="s">
        <v>6</v>
      </c>
      <c r="Z3325" t="s">
        <v>6</v>
      </c>
      <c r="AA3325" t="s">
        <v>6</v>
      </c>
      <c r="AB3325" t="s">
        <v>4039</v>
      </c>
      <c r="AC3325" t="s">
        <v>4040</v>
      </c>
    </row>
    <row r="3326" spans="1:29" x14ac:dyDescent="0.25">
      <c r="A3326" t="s">
        <v>343</v>
      </c>
      <c r="B3326">
        <v>316</v>
      </c>
      <c r="C3326" t="s">
        <v>41</v>
      </c>
      <c r="D3326">
        <v>1960</v>
      </c>
      <c r="E3326" t="s">
        <v>4050</v>
      </c>
      <c r="P3326">
        <v>0.12224773</v>
      </c>
      <c r="Q3326" t="s">
        <v>6</v>
      </c>
      <c r="R3326" t="s">
        <v>6</v>
      </c>
      <c r="S3326" t="s">
        <v>6</v>
      </c>
      <c r="T3326" t="s">
        <v>559</v>
      </c>
      <c r="U3326" t="s">
        <v>713</v>
      </c>
      <c r="V3326" t="s">
        <v>4038</v>
      </c>
      <c r="W3326" t="s">
        <v>6</v>
      </c>
      <c r="X3326" t="s">
        <v>6</v>
      </c>
      <c r="Y3326" t="s">
        <v>6</v>
      </c>
      <c r="Z3326" t="s">
        <v>6</v>
      </c>
      <c r="AA3326" t="s">
        <v>6</v>
      </c>
      <c r="AB3326" t="s">
        <v>4039</v>
      </c>
      <c r="AC3326" t="s">
        <v>4040</v>
      </c>
    </row>
    <row r="3327" spans="1:29" x14ac:dyDescent="0.25">
      <c r="A3327" t="s">
        <v>343</v>
      </c>
      <c r="B3327">
        <v>316</v>
      </c>
      <c r="C3327" t="s">
        <v>41</v>
      </c>
      <c r="D3327">
        <v>1961</v>
      </c>
      <c r="E3327" t="s">
        <v>4051</v>
      </c>
      <c r="P3327">
        <v>0.12997700000000001</v>
      </c>
      <c r="Q3327" t="s">
        <v>6</v>
      </c>
      <c r="R3327" t="s">
        <v>6</v>
      </c>
      <c r="S3327" t="s">
        <v>6</v>
      </c>
      <c r="T3327" t="s">
        <v>559</v>
      </c>
      <c r="U3327" t="s">
        <v>713</v>
      </c>
      <c r="V3327" t="s">
        <v>4038</v>
      </c>
      <c r="W3327" t="s">
        <v>6</v>
      </c>
      <c r="X3327" t="s">
        <v>6</v>
      </c>
      <c r="Y3327" t="s">
        <v>6</v>
      </c>
      <c r="Z3327" t="s">
        <v>6</v>
      </c>
      <c r="AA3327" t="s">
        <v>6</v>
      </c>
      <c r="AB3327" t="s">
        <v>4039</v>
      </c>
      <c r="AC3327" t="s">
        <v>4040</v>
      </c>
    </row>
    <row r="3328" spans="1:29" x14ac:dyDescent="0.25">
      <c r="A3328" t="s">
        <v>343</v>
      </c>
      <c r="B3328">
        <v>316</v>
      </c>
      <c r="C3328" t="s">
        <v>41</v>
      </c>
      <c r="D3328">
        <v>1962</v>
      </c>
      <c r="E3328" t="s">
        <v>4052</v>
      </c>
      <c r="P3328">
        <v>0.13371255000000001</v>
      </c>
      <c r="Q3328" t="s">
        <v>6</v>
      </c>
      <c r="R3328" t="s">
        <v>6</v>
      </c>
      <c r="S3328" t="s">
        <v>6</v>
      </c>
      <c r="T3328" t="s">
        <v>559</v>
      </c>
      <c r="U3328" t="s">
        <v>713</v>
      </c>
      <c r="V3328" t="s">
        <v>4038</v>
      </c>
      <c r="W3328" t="s">
        <v>6</v>
      </c>
      <c r="X3328" t="s">
        <v>6</v>
      </c>
      <c r="Y3328" t="s">
        <v>6</v>
      </c>
      <c r="Z3328" t="s">
        <v>6</v>
      </c>
      <c r="AA3328" t="s">
        <v>6</v>
      </c>
      <c r="AB3328" t="s">
        <v>4039</v>
      </c>
      <c r="AC3328" t="s">
        <v>4040</v>
      </c>
    </row>
    <row r="3329" spans="1:29" x14ac:dyDescent="0.25">
      <c r="A3329" t="s">
        <v>343</v>
      </c>
      <c r="B3329">
        <v>316</v>
      </c>
      <c r="C3329" t="s">
        <v>41</v>
      </c>
      <c r="D3329">
        <v>1963</v>
      </c>
      <c r="E3329" t="s">
        <v>4053</v>
      </c>
      <c r="P3329">
        <v>0.14825714000000001</v>
      </c>
      <c r="Q3329" t="s">
        <v>6</v>
      </c>
      <c r="R3329" t="s">
        <v>6</v>
      </c>
      <c r="S3329" t="s">
        <v>6</v>
      </c>
      <c r="T3329" t="s">
        <v>559</v>
      </c>
      <c r="U3329" t="s">
        <v>713</v>
      </c>
      <c r="V3329" t="s">
        <v>4038</v>
      </c>
      <c r="W3329" t="s">
        <v>6</v>
      </c>
      <c r="X3329" t="s">
        <v>6</v>
      </c>
      <c r="Y3329" t="s">
        <v>6</v>
      </c>
      <c r="Z3329" t="s">
        <v>6</v>
      </c>
      <c r="AA3329" t="s">
        <v>6</v>
      </c>
      <c r="AB3329" t="s">
        <v>4039</v>
      </c>
      <c r="AC3329" t="s">
        <v>4040</v>
      </c>
    </row>
    <row r="3330" spans="1:29" x14ac:dyDescent="0.25">
      <c r="A3330" t="s">
        <v>343</v>
      </c>
      <c r="B3330">
        <v>316</v>
      </c>
      <c r="C3330" t="s">
        <v>41</v>
      </c>
      <c r="D3330">
        <v>1964</v>
      </c>
      <c r="E3330" t="s">
        <v>4054</v>
      </c>
      <c r="P3330">
        <v>0.16230173000000001</v>
      </c>
      <c r="Q3330" t="s">
        <v>6</v>
      </c>
      <c r="R3330" t="s">
        <v>6</v>
      </c>
      <c r="S3330" t="s">
        <v>6</v>
      </c>
      <c r="T3330" t="s">
        <v>559</v>
      </c>
      <c r="U3330" t="s">
        <v>713</v>
      </c>
      <c r="V3330" t="s">
        <v>4038</v>
      </c>
      <c r="W3330" t="s">
        <v>6</v>
      </c>
      <c r="X3330" t="s">
        <v>6</v>
      </c>
      <c r="Y3330" t="s">
        <v>6</v>
      </c>
      <c r="Z3330" t="s">
        <v>6</v>
      </c>
      <c r="AA3330" t="s">
        <v>6</v>
      </c>
      <c r="AB3330" t="s">
        <v>4039</v>
      </c>
      <c r="AC3330" t="s">
        <v>4040</v>
      </c>
    </row>
    <row r="3331" spans="1:29" x14ac:dyDescent="0.25">
      <c r="A3331" t="s">
        <v>343</v>
      </c>
      <c r="B3331">
        <v>316</v>
      </c>
      <c r="C3331" t="s">
        <v>41</v>
      </c>
      <c r="D3331">
        <v>1965</v>
      </c>
      <c r="E3331" t="s">
        <v>4055</v>
      </c>
      <c r="P3331">
        <v>0.17291034</v>
      </c>
      <c r="Q3331" t="s">
        <v>6</v>
      </c>
      <c r="R3331" t="s">
        <v>6</v>
      </c>
      <c r="S3331" t="s">
        <v>6</v>
      </c>
      <c r="T3331" t="s">
        <v>559</v>
      </c>
      <c r="U3331" t="s">
        <v>713</v>
      </c>
      <c r="V3331" t="s">
        <v>4038</v>
      </c>
      <c r="W3331" t="s">
        <v>6</v>
      </c>
      <c r="X3331" t="s">
        <v>6</v>
      </c>
      <c r="Y3331" t="s">
        <v>6</v>
      </c>
      <c r="Z3331" t="s">
        <v>6</v>
      </c>
      <c r="AA3331" t="s">
        <v>6</v>
      </c>
      <c r="AB3331" t="s">
        <v>4039</v>
      </c>
      <c r="AC3331" t="s">
        <v>4040</v>
      </c>
    </row>
    <row r="3332" spans="1:29" x14ac:dyDescent="0.25">
      <c r="A3332" t="s">
        <v>343</v>
      </c>
      <c r="B3332">
        <v>316</v>
      </c>
      <c r="C3332" t="s">
        <v>41</v>
      </c>
      <c r="D3332">
        <v>1966</v>
      </c>
      <c r="E3332" t="s">
        <v>4056</v>
      </c>
      <c r="P3332">
        <v>0.19081583999999999</v>
      </c>
      <c r="Q3332" t="s">
        <v>6</v>
      </c>
      <c r="R3332" t="s">
        <v>6</v>
      </c>
      <c r="S3332" t="s">
        <v>6</v>
      </c>
      <c r="T3332" t="s">
        <v>559</v>
      </c>
      <c r="U3332" t="s">
        <v>713</v>
      </c>
      <c r="V3332" t="s">
        <v>4038</v>
      </c>
      <c r="W3332" t="s">
        <v>6</v>
      </c>
      <c r="X3332" t="s">
        <v>6</v>
      </c>
      <c r="Y3332" t="s">
        <v>6</v>
      </c>
      <c r="Z3332" t="s">
        <v>6</v>
      </c>
      <c r="AA3332" t="s">
        <v>6</v>
      </c>
      <c r="AB3332" t="s">
        <v>4039</v>
      </c>
      <c r="AC3332" t="s">
        <v>4040</v>
      </c>
    </row>
    <row r="3333" spans="1:29" x14ac:dyDescent="0.25">
      <c r="A3333" t="s">
        <v>343</v>
      </c>
      <c r="B3333">
        <v>316</v>
      </c>
      <c r="C3333" t="s">
        <v>41</v>
      </c>
      <c r="D3333">
        <v>1967</v>
      </c>
      <c r="E3333" t="s">
        <v>4057</v>
      </c>
      <c r="P3333">
        <v>0.20764452</v>
      </c>
      <c r="Q3333" t="s">
        <v>6</v>
      </c>
      <c r="R3333" t="s">
        <v>6</v>
      </c>
      <c r="S3333" t="s">
        <v>6</v>
      </c>
      <c r="T3333" t="s">
        <v>559</v>
      </c>
      <c r="U3333" t="s">
        <v>713</v>
      </c>
      <c r="V3333" t="s">
        <v>4038</v>
      </c>
      <c r="W3333" t="s">
        <v>6</v>
      </c>
      <c r="X3333" t="s">
        <v>6</v>
      </c>
      <c r="Y3333" t="s">
        <v>6</v>
      </c>
      <c r="Z3333" t="s">
        <v>6</v>
      </c>
      <c r="AA3333" t="s">
        <v>6</v>
      </c>
      <c r="AB3333" t="s">
        <v>4039</v>
      </c>
      <c r="AC3333" t="s">
        <v>4040</v>
      </c>
    </row>
    <row r="3334" spans="1:29" x14ac:dyDescent="0.25">
      <c r="A3334" t="s">
        <v>343</v>
      </c>
      <c r="B3334">
        <v>316</v>
      </c>
      <c r="C3334" t="s">
        <v>41</v>
      </c>
      <c r="D3334">
        <v>1968</v>
      </c>
      <c r="E3334" t="s">
        <v>4058</v>
      </c>
      <c r="P3334">
        <v>0.2352409</v>
      </c>
      <c r="Q3334" t="s">
        <v>6</v>
      </c>
      <c r="R3334" t="s">
        <v>6</v>
      </c>
      <c r="S3334" t="s">
        <v>6</v>
      </c>
      <c r="T3334" t="s">
        <v>559</v>
      </c>
      <c r="U3334" t="s">
        <v>713</v>
      </c>
      <c r="V3334" t="s">
        <v>4038</v>
      </c>
      <c r="W3334" t="s">
        <v>6</v>
      </c>
      <c r="X3334" t="s">
        <v>6</v>
      </c>
      <c r="Y3334" t="s">
        <v>6</v>
      </c>
      <c r="Z3334" t="s">
        <v>6</v>
      </c>
      <c r="AA3334" t="s">
        <v>6</v>
      </c>
      <c r="AB3334" t="s">
        <v>4039</v>
      </c>
      <c r="AC3334" t="s">
        <v>4040</v>
      </c>
    </row>
    <row r="3335" spans="1:29" x14ac:dyDescent="0.25">
      <c r="A3335" t="s">
        <v>343</v>
      </c>
      <c r="B3335">
        <v>316</v>
      </c>
      <c r="C3335" t="s">
        <v>41</v>
      </c>
      <c r="D3335">
        <v>1969</v>
      </c>
      <c r="E3335" t="s">
        <v>4059</v>
      </c>
      <c r="P3335">
        <v>0.26167438999999998</v>
      </c>
      <c r="Q3335" t="s">
        <v>6</v>
      </c>
      <c r="R3335" t="s">
        <v>6</v>
      </c>
      <c r="S3335" t="s">
        <v>6</v>
      </c>
      <c r="T3335" t="s">
        <v>559</v>
      </c>
      <c r="U3335" t="s">
        <v>713</v>
      </c>
      <c r="V3335" t="s">
        <v>4038</v>
      </c>
      <c r="W3335" t="s">
        <v>6</v>
      </c>
      <c r="X3335" t="s">
        <v>6</v>
      </c>
      <c r="Y3335" t="s">
        <v>6</v>
      </c>
      <c r="Z3335" t="s">
        <v>6</v>
      </c>
      <c r="AA3335" t="s">
        <v>6</v>
      </c>
      <c r="AB3335" t="s">
        <v>4039</v>
      </c>
      <c r="AC3335" t="s">
        <v>4040</v>
      </c>
    </row>
    <row r="3336" spans="1:29" x14ac:dyDescent="0.25">
      <c r="A3336" t="s">
        <v>343</v>
      </c>
      <c r="B3336">
        <v>316</v>
      </c>
      <c r="C3336" t="s">
        <v>41</v>
      </c>
      <c r="D3336">
        <v>1970</v>
      </c>
      <c r="E3336" t="s">
        <v>4060</v>
      </c>
      <c r="O3336">
        <v>23.775354</v>
      </c>
      <c r="P3336">
        <v>0.29862856999999998</v>
      </c>
      <c r="Q3336" t="s">
        <v>6</v>
      </c>
      <c r="R3336" t="s">
        <v>6</v>
      </c>
      <c r="S3336" t="s">
        <v>6</v>
      </c>
      <c r="T3336" t="s">
        <v>559</v>
      </c>
      <c r="U3336" t="s">
        <v>713</v>
      </c>
      <c r="V3336" t="s">
        <v>4038</v>
      </c>
      <c r="W3336" t="s">
        <v>6</v>
      </c>
      <c r="X3336" t="s">
        <v>6</v>
      </c>
      <c r="Y3336" t="s">
        <v>6</v>
      </c>
      <c r="Z3336" t="s">
        <v>6</v>
      </c>
      <c r="AA3336" t="s">
        <v>6</v>
      </c>
      <c r="AB3336" t="s">
        <v>4039</v>
      </c>
      <c r="AC3336" t="s">
        <v>4040</v>
      </c>
    </row>
    <row r="3337" spans="1:29" x14ac:dyDescent="0.25">
      <c r="A3337" t="s">
        <v>343</v>
      </c>
      <c r="B3337">
        <v>316</v>
      </c>
      <c r="C3337" t="s">
        <v>41</v>
      </c>
      <c r="D3337">
        <v>1971</v>
      </c>
      <c r="E3337" t="s">
        <v>4061</v>
      </c>
      <c r="O3337">
        <v>22.786045999999999</v>
      </c>
      <c r="P3337">
        <v>0.35723618000000001</v>
      </c>
      <c r="Q3337" t="s">
        <v>6</v>
      </c>
      <c r="R3337" t="s">
        <v>6</v>
      </c>
      <c r="S3337" t="s">
        <v>6</v>
      </c>
      <c r="T3337" t="s">
        <v>559</v>
      </c>
      <c r="U3337" t="s">
        <v>713</v>
      </c>
      <c r="V3337" t="s">
        <v>4038</v>
      </c>
      <c r="W3337" t="s">
        <v>6</v>
      </c>
      <c r="X3337" t="s">
        <v>6</v>
      </c>
      <c r="Y3337" t="s">
        <v>6</v>
      </c>
      <c r="Z3337" t="s">
        <v>6</v>
      </c>
      <c r="AA3337" t="s">
        <v>6</v>
      </c>
      <c r="AB3337" t="s">
        <v>4039</v>
      </c>
      <c r="AC3337" t="s">
        <v>4040</v>
      </c>
    </row>
    <row r="3338" spans="1:29" x14ac:dyDescent="0.25">
      <c r="A3338" t="s">
        <v>343</v>
      </c>
      <c r="B3338">
        <v>316</v>
      </c>
      <c r="C3338" t="s">
        <v>41</v>
      </c>
      <c r="D3338">
        <v>1972</v>
      </c>
      <c r="E3338" t="s">
        <v>4062</v>
      </c>
      <c r="O3338">
        <v>25.999666999999999</v>
      </c>
      <c r="P3338">
        <v>0.40000511999999999</v>
      </c>
      <c r="Q3338" t="s">
        <v>6</v>
      </c>
      <c r="R3338" t="s">
        <v>6</v>
      </c>
      <c r="S3338" t="s">
        <v>6</v>
      </c>
      <c r="T3338" t="s">
        <v>559</v>
      </c>
      <c r="U3338" t="s">
        <v>713</v>
      </c>
      <c r="V3338" t="s">
        <v>4038</v>
      </c>
      <c r="W3338" t="s">
        <v>6</v>
      </c>
      <c r="X3338" t="s">
        <v>6</v>
      </c>
      <c r="Y3338" t="s">
        <v>6</v>
      </c>
      <c r="Z3338" t="s">
        <v>6</v>
      </c>
      <c r="AA3338" t="s">
        <v>6</v>
      </c>
      <c r="AB3338" t="s">
        <v>4039</v>
      </c>
      <c r="AC3338" t="s">
        <v>4040</v>
      </c>
    </row>
    <row r="3339" spans="1:29" x14ac:dyDescent="0.25">
      <c r="A3339" t="s">
        <v>343</v>
      </c>
      <c r="B3339">
        <v>316</v>
      </c>
      <c r="C3339" t="s">
        <v>41</v>
      </c>
      <c r="D3339">
        <v>1973</v>
      </c>
      <c r="E3339" t="s">
        <v>4063</v>
      </c>
      <c r="O3339">
        <v>30.977205999999999</v>
      </c>
      <c r="P3339">
        <v>0.48584111000000002</v>
      </c>
      <c r="Q3339" t="s">
        <v>6</v>
      </c>
      <c r="R3339" t="s">
        <v>6</v>
      </c>
      <c r="S3339" t="s">
        <v>6</v>
      </c>
      <c r="T3339" t="s">
        <v>559</v>
      </c>
      <c r="U3339" t="s">
        <v>713</v>
      </c>
      <c r="V3339" t="s">
        <v>4038</v>
      </c>
      <c r="W3339" t="s">
        <v>6</v>
      </c>
      <c r="X3339" t="s">
        <v>6</v>
      </c>
      <c r="Y3339" t="s">
        <v>6</v>
      </c>
      <c r="Z3339" t="s">
        <v>6</v>
      </c>
      <c r="AA3339" t="s">
        <v>6</v>
      </c>
      <c r="AB3339" t="s">
        <v>4039</v>
      </c>
      <c r="AC3339" t="s">
        <v>4040</v>
      </c>
    </row>
    <row r="3340" spans="1:29" x14ac:dyDescent="0.25">
      <c r="A3340" t="s">
        <v>343</v>
      </c>
      <c r="B3340">
        <v>316</v>
      </c>
      <c r="C3340" t="s">
        <v>41</v>
      </c>
      <c r="D3340">
        <v>1974</v>
      </c>
      <c r="E3340" t="s">
        <v>4064</v>
      </c>
      <c r="O3340">
        <v>27.601341000000001</v>
      </c>
      <c r="P3340">
        <v>0.67424260000000003</v>
      </c>
      <c r="Q3340" t="s">
        <v>6</v>
      </c>
      <c r="R3340" t="s">
        <v>6</v>
      </c>
      <c r="S3340" t="s">
        <v>6</v>
      </c>
      <c r="T3340" t="s">
        <v>559</v>
      </c>
      <c r="U3340" t="s">
        <v>713</v>
      </c>
      <c r="V3340" t="s">
        <v>4038</v>
      </c>
      <c r="W3340" t="s">
        <v>6</v>
      </c>
      <c r="X3340" t="s">
        <v>6</v>
      </c>
      <c r="Y3340" t="s">
        <v>6</v>
      </c>
      <c r="Z3340" t="s">
        <v>6</v>
      </c>
      <c r="AA3340" t="s">
        <v>6</v>
      </c>
      <c r="AB3340" t="s">
        <v>4039</v>
      </c>
      <c r="AC3340" t="s">
        <v>4040</v>
      </c>
    </row>
    <row r="3341" spans="1:29" x14ac:dyDescent="0.25">
      <c r="A3341" t="s">
        <v>343</v>
      </c>
      <c r="B3341">
        <v>316</v>
      </c>
      <c r="C3341" t="s">
        <v>41</v>
      </c>
      <c r="D3341">
        <v>1975</v>
      </c>
      <c r="E3341" t="s">
        <v>4065</v>
      </c>
      <c r="O3341">
        <v>21.557547</v>
      </c>
      <c r="P3341">
        <v>0.99130017999999998</v>
      </c>
      <c r="Q3341" t="s">
        <v>6</v>
      </c>
      <c r="R3341" t="s">
        <v>6</v>
      </c>
      <c r="S3341" t="s">
        <v>6</v>
      </c>
      <c r="T3341" t="s">
        <v>559</v>
      </c>
      <c r="U3341" t="s">
        <v>713</v>
      </c>
      <c r="V3341" t="s">
        <v>4038</v>
      </c>
      <c r="W3341" t="s">
        <v>6</v>
      </c>
      <c r="X3341" t="s">
        <v>6</v>
      </c>
      <c r="Y3341" t="s">
        <v>6</v>
      </c>
      <c r="Z3341" t="s">
        <v>6</v>
      </c>
      <c r="AA3341" t="s">
        <v>6</v>
      </c>
      <c r="AB3341" t="s">
        <v>4039</v>
      </c>
      <c r="AC3341" t="s">
        <v>4040</v>
      </c>
    </row>
    <row r="3342" spans="1:29" x14ac:dyDescent="0.25">
      <c r="A3342" t="s">
        <v>343</v>
      </c>
      <c r="B3342">
        <v>316</v>
      </c>
      <c r="C3342" t="s">
        <v>41</v>
      </c>
      <c r="D3342">
        <v>1976</v>
      </c>
      <c r="E3342" t="s">
        <v>4066</v>
      </c>
      <c r="O3342">
        <v>24.229948</v>
      </c>
      <c r="P3342">
        <v>1.1192759999999999</v>
      </c>
      <c r="Q3342" t="s">
        <v>6</v>
      </c>
      <c r="R3342" t="s">
        <v>6</v>
      </c>
      <c r="S3342" t="s">
        <v>6</v>
      </c>
      <c r="T3342" t="s">
        <v>559</v>
      </c>
      <c r="U3342" t="s">
        <v>713</v>
      </c>
      <c r="V3342" t="s">
        <v>4038</v>
      </c>
      <c r="W3342" t="s">
        <v>6</v>
      </c>
      <c r="X3342" t="s">
        <v>6</v>
      </c>
      <c r="Y3342" t="s">
        <v>6</v>
      </c>
      <c r="Z3342" t="s">
        <v>6</v>
      </c>
      <c r="AA3342" t="s">
        <v>6</v>
      </c>
      <c r="AB3342" t="s">
        <v>4039</v>
      </c>
      <c r="AC3342" t="s">
        <v>4040</v>
      </c>
    </row>
    <row r="3343" spans="1:29" x14ac:dyDescent="0.25">
      <c r="A3343" t="s">
        <v>343</v>
      </c>
      <c r="B3343">
        <v>316</v>
      </c>
      <c r="C3343" t="s">
        <v>41</v>
      </c>
      <c r="D3343">
        <v>1977</v>
      </c>
      <c r="E3343" t="s">
        <v>4067</v>
      </c>
      <c r="O3343">
        <v>29.084947</v>
      </c>
      <c r="P3343">
        <v>1.1689896</v>
      </c>
      <c r="Q3343" t="s">
        <v>6</v>
      </c>
      <c r="R3343" t="s">
        <v>6</v>
      </c>
      <c r="S3343" t="s">
        <v>6</v>
      </c>
      <c r="T3343" t="s">
        <v>559</v>
      </c>
      <c r="U3343" t="s">
        <v>713</v>
      </c>
      <c r="V3343" t="s">
        <v>4038</v>
      </c>
      <c r="W3343" t="s">
        <v>6</v>
      </c>
      <c r="X3343" t="s">
        <v>6</v>
      </c>
      <c r="Y3343" t="s">
        <v>6</v>
      </c>
      <c r="Z3343" t="s">
        <v>6</v>
      </c>
      <c r="AA3343" t="s">
        <v>6</v>
      </c>
      <c r="AB3343" t="s">
        <v>4039</v>
      </c>
      <c r="AC3343" t="s">
        <v>4040</v>
      </c>
    </row>
    <row r="3344" spans="1:29" x14ac:dyDescent="0.25">
      <c r="A3344" t="s">
        <v>343</v>
      </c>
      <c r="B3344">
        <v>316</v>
      </c>
      <c r="C3344" t="s">
        <v>41</v>
      </c>
      <c r="D3344">
        <v>1978</v>
      </c>
      <c r="E3344" t="s">
        <v>4068</v>
      </c>
      <c r="O3344">
        <v>28.518153999999999</v>
      </c>
      <c r="P3344">
        <v>1.3082895000000001</v>
      </c>
      <c r="Q3344" t="s">
        <v>6</v>
      </c>
      <c r="R3344" t="s">
        <v>6</v>
      </c>
      <c r="S3344" t="s">
        <v>6</v>
      </c>
      <c r="T3344" t="s">
        <v>559</v>
      </c>
      <c r="U3344" t="s">
        <v>713</v>
      </c>
      <c r="V3344" t="s">
        <v>4038</v>
      </c>
      <c r="W3344" t="s">
        <v>6</v>
      </c>
      <c r="X3344" t="s">
        <v>6</v>
      </c>
      <c r="Y3344" t="s">
        <v>6</v>
      </c>
      <c r="Z3344" t="s">
        <v>6</v>
      </c>
      <c r="AA3344" t="s">
        <v>6</v>
      </c>
      <c r="AB3344" t="s">
        <v>4039</v>
      </c>
      <c r="AC3344" t="s">
        <v>4040</v>
      </c>
    </row>
    <row r="3345" spans="1:29" x14ac:dyDescent="0.25">
      <c r="A3345" t="s">
        <v>343</v>
      </c>
      <c r="B3345">
        <v>316</v>
      </c>
      <c r="C3345" t="s">
        <v>41</v>
      </c>
      <c r="D3345">
        <v>1979</v>
      </c>
      <c r="E3345" t="s">
        <v>4069</v>
      </c>
      <c r="O3345">
        <v>26.218228</v>
      </c>
      <c r="P3345">
        <v>1.586301</v>
      </c>
      <c r="Q3345" t="s">
        <v>6</v>
      </c>
      <c r="R3345" t="s">
        <v>6</v>
      </c>
      <c r="S3345" t="s">
        <v>6</v>
      </c>
      <c r="T3345" t="s">
        <v>559</v>
      </c>
      <c r="U3345" t="s">
        <v>713</v>
      </c>
      <c r="V3345" t="s">
        <v>4038</v>
      </c>
      <c r="W3345" t="s">
        <v>6</v>
      </c>
      <c r="X3345" t="s">
        <v>6</v>
      </c>
      <c r="Y3345" t="s">
        <v>6</v>
      </c>
      <c r="Z3345" t="s">
        <v>6</v>
      </c>
      <c r="AA3345" t="s">
        <v>6</v>
      </c>
      <c r="AB3345" t="s">
        <v>4039</v>
      </c>
      <c r="AC3345" t="s">
        <v>4040</v>
      </c>
    </row>
    <row r="3346" spans="1:29" x14ac:dyDescent="0.25">
      <c r="A3346" t="s">
        <v>343</v>
      </c>
      <c r="B3346">
        <v>316</v>
      </c>
      <c r="C3346" t="s">
        <v>41</v>
      </c>
      <c r="D3346">
        <v>1980</v>
      </c>
      <c r="E3346" t="s">
        <v>4070</v>
      </c>
      <c r="O3346">
        <v>24.941469000000001</v>
      </c>
      <c r="P3346">
        <v>2.0359666999999999</v>
      </c>
      <c r="Q3346" t="s">
        <v>6</v>
      </c>
      <c r="R3346" t="s">
        <v>6</v>
      </c>
      <c r="S3346" t="s">
        <v>6</v>
      </c>
      <c r="T3346" t="s">
        <v>559</v>
      </c>
      <c r="U3346" t="s">
        <v>713</v>
      </c>
      <c r="V3346" t="s">
        <v>4038</v>
      </c>
      <c r="W3346" t="s">
        <v>6</v>
      </c>
      <c r="X3346" t="s">
        <v>6</v>
      </c>
      <c r="Y3346" t="s">
        <v>6</v>
      </c>
      <c r="Z3346" t="s">
        <v>6</v>
      </c>
      <c r="AA3346" t="s">
        <v>6</v>
      </c>
      <c r="AB3346" t="s">
        <v>4039</v>
      </c>
      <c r="AC3346" t="s">
        <v>4040</v>
      </c>
    </row>
    <row r="3347" spans="1:29" x14ac:dyDescent="0.25">
      <c r="A3347" t="s">
        <v>343</v>
      </c>
      <c r="B3347">
        <v>316</v>
      </c>
      <c r="C3347" t="s">
        <v>41</v>
      </c>
      <c r="D3347">
        <v>1981</v>
      </c>
      <c r="E3347" t="s">
        <v>4071</v>
      </c>
      <c r="O3347">
        <v>26.955522999999999</v>
      </c>
      <c r="P3347">
        <v>2.2407987</v>
      </c>
      <c r="Q3347" t="s">
        <v>6</v>
      </c>
      <c r="R3347" t="s">
        <v>6</v>
      </c>
      <c r="S3347" t="s">
        <v>6</v>
      </c>
      <c r="T3347" t="s">
        <v>559</v>
      </c>
      <c r="U3347" t="s">
        <v>713</v>
      </c>
      <c r="V3347" t="s">
        <v>4038</v>
      </c>
      <c r="W3347" t="s">
        <v>6</v>
      </c>
      <c r="X3347" t="s">
        <v>6</v>
      </c>
      <c r="Y3347" t="s">
        <v>6</v>
      </c>
      <c r="Z3347" t="s">
        <v>6</v>
      </c>
      <c r="AA3347" t="s">
        <v>6</v>
      </c>
      <c r="AB3347" t="s">
        <v>4039</v>
      </c>
      <c r="AC3347" t="s">
        <v>4040</v>
      </c>
    </row>
    <row r="3348" spans="1:29" x14ac:dyDescent="0.25">
      <c r="A3348" t="s">
        <v>343</v>
      </c>
      <c r="B3348">
        <v>316</v>
      </c>
      <c r="C3348" t="s">
        <v>41</v>
      </c>
      <c r="D3348">
        <v>1982</v>
      </c>
      <c r="E3348" t="s">
        <v>4072</v>
      </c>
      <c r="O3348">
        <v>28.086722999999999</v>
      </c>
      <c r="P3348">
        <v>2.3412734999999998</v>
      </c>
      <c r="Q3348" t="s">
        <v>6</v>
      </c>
      <c r="R3348" t="s">
        <v>6</v>
      </c>
      <c r="S3348" t="s">
        <v>6</v>
      </c>
      <c r="T3348" t="s">
        <v>559</v>
      </c>
      <c r="U3348" t="s">
        <v>713</v>
      </c>
      <c r="V3348" t="s">
        <v>4038</v>
      </c>
      <c r="W3348" t="s">
        <v>6</v>
      </c>
      <c r="X3348" t="s">
        <v>6</v>
      </c>
      <c r="Y3348" t="s">
        <v>6</v>
      </c>
      <c r="Z3348" t="s">
        <v>6</v>
      </c>
      <c r="AA3348" t="s">
        <v>6</v>
      </c>
      <c r="AB3348" t="s">
        <v>4039</v>
      </c>
      <c r="AC3348" t="s">
        <v>4040</v>
      </c>
    </row>
    <row r="3349" spans="1:29" x14ac:dyDescent="0.25">
      <c r="A3349" t="s">
        <v>343</v>
      </c>
      <c r="B3349">
        <v>316</v>
      </c>
      <c r="C3349" t="s">
        <v>41</v>
      </c>
      <c r="D3349">
        <v>1983</v>
      </c>
      <c r="E3349" t="s">
        <v>4073</v>
      </c>
      <c r="O3349">
        <v>28.961285</v>
      </c>
      <c r="P3349">
        <v>2.4855147</v>
      </c>
      <c r="Q3349" t="s">
        <v>6</v>
      </c>
      <c r="R3349" t="s">
        <v>6</v>
      </c>
      <c r="S3349" t="s">
        <v>6</v>
      </c>
      <c r="T3349" t="s">
        <v>559</v>
      </c>
      <c r="U3349" t="s">
        <v>713</v>
      </c>
      <c r="V3349" t="s">
        <v>4038</v>
      </c>
      <c r="W3349" t="s">
        <v>6</v>
      </c>
      <c r="X3349" t="s">
        <v>6</v>
      </c>
      <c r="Y3349" t="s">
        <v>6</v>
      </c>
      <c r="Z3349" t="s">
        <v>6</v>
      </c>
      <c r="AA3349" t="s">
        <v>6</v>
      </c>
      <c r="AB3349" t="s">
        <v>4039</v>
      </c>
      <c r="AC3349" t="s">
        <v>4040</v>
      </c>
    </row>
    <row r="3350" spans="1:29" x14ac:dyDescent="0.25">
      <c r="A3350" t="s">
        <v>343</v>
      </c>
      <c r="B3350">
        <v>316</v>
      </c>
      <c r="C3350" t="s">
        <v>41</v>
      </c>
      <c r="D3350">
        <v>1984</v>
      </c>
      <c r="E3350" t="s">
        <v>4074</v>
      </c>
      <c r="O3350">
        <v>28.810403000000001</v>
      </c>
      <c r="P3350">
        <v>2.7092887000000001</v>
      </c>
      <c r="Q3350" t="s">
        <v>6</v>
      </c>
      <c r="R3350" t="s">
        <v>6</v>
      </c>
      <c r="S3350" t="s">
        <v>6</v>
      </c>
      <c r="T3350" t="s">
        <v>559</v>
      </c>
      <c r="U3350" t="s">
        <v>713</v>
      </c>
      <c r="V3350" t="s">
        <v>4038</v>
      </c>
      <c r="W3350" t="s">
        <v>6</v>
      </c>
      <c r="X3350" t="s">
        <v>6</v>
      </c>
      <c r="Y3350" t="s">
        <v>6</v>
      </c>
      <c r="Z3350" t="s">
        <v>6</v>
      </c>
      <c r="AA3350" t="s">
        <v>6</v>
      </c>
      <c r="AB3350" t="s">
        <v>4039</v>
      </c>
      <c r="AC3350" t="s">
        <v>4040</v>
      </c>
    </row>
    <row r="3351" spans="1:29" x14ac:dyDescent="0.25">
      <c r="A3351" t="s">
        <v>343</v>
      </c>
      <c r="B3351">
        <v>316</v>
      </c>
      <c r="C3351" t="s">
        <v>41</v>
      </c>
      <c r="D3351">
        <v>1985</v>
      </c>
      <c r="E3351" t="s">
        <v>4075</v>
      </c>
      <c r="O3351">
        <v>31.643908</v>
      </c>
      <c r="P3351">
        <v>2.8354115000000002</v>
      </c>
      <c r="Q3351" t="s">
        <v>6</v>
      </c>
      <c r="R3351" t="s">
        <v>6</v>
      </c>
      <c r="S3351" t="s">
        <v>6</v>
      </c>
      <c r="T3351" t="s">
        <v>559</v>
      </c>
      <c r="U3351" t="s">
        <v>713</v>
      </c>
      <c r="V3351" t="s">
        <v>4038</v>
      </c>
      <c r="W3351" t="s">
        <v>6</v>
      </c>
      <c r="X3351" t="s">
        <v>6</v>
      </c>
      <c r="Y3351" t="s">
        <v>6</v>
      </c>
      <c r="Z3351" t="s">
        <v>6</v>
      </c>
      <c r="AA3351" t="s">
        <v>6</v>
      </c>
      <c r="AB3351" t="s">
        <v>4039</v>
      </c>
      <c r="AC3351" t="s">
        <v>4040</v>
      </c>
    </row>
    <row r="3352" spans="1:29" x14ac:dyDescent="0.25">
      <c r="A3352" t="s">
        <v>343</v>
      </c>
      <c r="B3352">
        <v>316</v>
      </c>
      <c r="C3352" t="s">
        <v>41</v>
      </c>
      <c r="D3352">
        <v>1986</v>
      </c>
      <c r="E3352" t="s">
        <v>4076</v>
      </c>
      <c r="O3352">
        <v>34.786110000000001</v>
      </c>
      <c r="P3352">
        <v>3.1130700999999998</v>
      </c>
      <c r="Q3352" t="s">
        <v>6</v>
      </c>
      <c r="R3352" t="s">
        <v>6</v>
      </c>
      <c r="S3352" t="s">
        <v>6</v>
      </c>
      <c r="T3352" t="s">
        <v>559</v>
      </c>
      <c r="U3352" t="s">
        <v>713</v>
      </c>
      <c r="V3352" t="s">
        <v>4038</v>
      </c>
      <c r="W3352" t="s">
        <v>6</v>
      </c>
      <c r="X3352" t="s">
        <v>6</v>
      </c>
      <c r="Y3352" t="s">
        <v>6</v>
      </c>
      <c r="Z3352" t="s">
        <v>6</v>
      </c>
      <c r="AA3352" t="s">
        <v>6</v>
      </c>
      <c r="AB3352" t="s">
        <v>4039</v>
      </c>
      <c r="AC3352" t="s">
        <v>4040</v>
      </c>
    </row>
    <row r="3353" spans="1:29" x14ac:dyDescent="0.25">
      <c r="A3353" t="s">
        <v>343</v>
      </c>
      <c r="B3353">
        <v>316</v>
      </c>
      <c r="C3353" t="s">
        <v>41</v>
      </c>
      <c r="D3353">
        <v>1987</v>
      </c>
      <c r="E3353" t="s">
        <v>4077</v>
      </c>
      <c r="O3353">
        <v>36.955675999999997</v>
      </c>
      <c r="P3353">
        <v>3.4281419</v>
      </c>
      <c r="Q3353" t="s">
        <v>6</v>
      </c>
      <c r="R3353" t="s">
        <v>6</v>
      </c>
      <c r="S3353" t="s">
        <v>6</v>
      </c>
      <c r="T3353" t="s">
        <v>559</v>
      </c>
      <c r="U3353" t="s">
        <v>713</v>
      </c>
      <c r="V3353" t="s">
        <v>4038</v>
      </c>
      <c r="W3353" t="s">
        <v>6</v>
      </c>
      <c r="X3353" t="s">
        <v>6</v>
      </c>
      <c r="Y3353" t="s">
        <v>6</v>
      </c>
      <c r="Z3353" t="s">
        <v>6</v>
      </c>
      <c r="AA3353" t="s">
        <v>6</v>
      </c>
      <c r="AB3353" t="s">
        <v>4039</v>
      </c>
      <c r="AC3353" t="s">
        <v>4040</v>
      </c>
    </row>
    <row r="3354" spans="1:29" x14ac:dyDescent="0.25">
      <c r="A3354" t="s">
        <v>343</v>
      </c>
      <c r="B3354">
        <v>316</v>
      </c>
      <c r="C3354" t="s">
        <v>41</v>
      </c>
      <c r="D3354">
        <v>1988</v>
      </c>
      <c r="E3354" t="s">
        <v>4078</v>
      </c>
      <c r="O3354">
        <v>38.396239999999999</v>
      </c>
      <c r="P3354">
        <v>3.6462685000000001</v>
      </c>
      <c r="Q3354" t="s">
        <v>6</v>
      </c>
      <c r="R3354" t="s">
        <v>6</v>
      </c>
      <c r="S3354" t="s">
        <v>6</v>
      </c>
      <c r="T3354" t="s">
        <v>559</v>
      </c>
      <c r="U3354" t="s">
        <v>713</v>
      </c>
      <c r="V3354" t="s">
        <v>4038</v>
      </c>
      <c r="W3354" t="s">
        <v>6</v>
      </c>
      <c r="X3354" t="s">
        <v>6</v>
      </c>
      <c r="Y3354" t="s">
        <v>6</v>
      </c>
      <c r="Z3354" t="s">
        <v>6</v>
      </c>
      <c r="AA3354" t="s">
        <v>6</v>
      </c>
      <c r="AB3354" t="s">
        <v>4039</v>
      </c>
      <c r="AC3354" t="s">
        <v>4040</v>
      </c>
    </row>
    <row r="3355" spans="1:29" x14ac:dyDescent="0.25">
      <c r="A3355" t="s">
        <v>343</v>
      </c>
      <c r="B3355">
        <v>316</v>
      </c>
      <c r="C3355" t="s">
        <v>41</v>
      </c>
      <c r="D3355">
        <v>1989</v>
      </c>
      <c r="E3355" t="s">
        <v>4079</v>
      </c>
      <c r="O3355">
        <v>36.372273999999997</v>
      </c>
      <c r="P3355">
        <v>4.0354612000000003</v>
      </c>
      <c r="Q3355" t="s">
        <v>6</v>
      </c>
      <c r="R3355" t="s">
        <v>6</v>
      </c>
      <c r="S3355" t="s">
        <v>6</v>
      </c>
      <c r="T3355" t="s">
        <v>559</v>
      </c>
      <c r="U3355" t="s">
        <v>713</v>
      </c>
      <c r="V3355" t="s">
        <v>4038</v>
      </c>
      <c r="W3355" t="s">
        <v>6</v>
      </c>
      <c r="X3355" t="s">
        <v>6</v>
      </c>
      <c r="Y3355" t="s">
        <v>6</v>
      </c>
      <c r="Z3355" t="s">
        <v>6</v>
      </c>
      <c r="AA3355" t="s">
        <v>6</v>
      </c>
      <c r="AB3355" t="s">
        <v>4039</v>
      </c>
      <c r="AC3355" t="s">
        <v>4040</v>
      </c>
    </row>
    <row r="3356" spans="1:29" x14ac:dyDescent="0.25">
      <c r="A3356" t="s">
        <v>343</v>
      </c>
      <c r="B3356">
        <v>316</v>
      </c>
      <c r="C3356" t="s">
        <v>41</v>
      </c>
      <c r="D3356">
        <v>1990</v>
      </c>
      <c r="E3356" t="s">
        <v>4080</v>
      </c>
      <c r="O3356">
        <v>41.703645000000002</v>
      </c>
      <c r="P3356">
        <v>4.0473441000000001</v>
      </c>
      <c r="Q3356" t="s">
        <v>6</v>
      </c>
      <c r="R3356" t="s">
        <v>6</v>
      </c>
      <c r="S3356" t="s">
        <v>6</v>
      </c>
      <c r="T3356" t="s">
        <v>559</v>
      </c>
      <c r="U3356" t="s">
        <v>713</v>
      </c>
      <c r="V3356" t="s">
        <v>4038</v>
      </c>
      <c r="W3356" t="s">
        <v>6</v>
      </c>
      <c r="X3356" t="s">
        <v>6</v>
      </c>
      <c r="Y3356" t="s">
        <v>6</v>
      </c>
      <c r="Z3356" t="s">
        <v>6</v>
      </c>
      <c r="AA3356" t="s">
        <v>6</v>
      </c>
      <c r="AB3356" t="s">
        <v>4039</v>
      </c>
      <c r="AC3356" t="s">
        <v>4040</v>
      </c>
    </row>
    <row r="3357" spans="1:29" x14ac:dyDescent="0.25">
      <c r="A3357" t="s">
        <v>343</v>
      </c>
      <c r="B3357">
        <v>316</v>
      </c>
      <c r="C3357" t="s">
        <v>41</v>
      </c>
      <c r="D3357">
        <v>1991</v>
      </c>
      <c r="E3357" t="s">
        <v>4081</v>
      </c>
      <c r="O3357">
        <v>43.034171000000001</v>
      </c>
      <c r="P3357">
        <v>4.0643237000000001</v>
      </c>
      <c r="Q3357" t="s">
        <v>6</v>
      </c>
      <c r="R3357" t="s">
        <v>6</v>
      </c>
      <c r="S3357" t="s">
        <v>6</v>
      </c>
      <c r="T3357" t="s">
        <v>559</v>
      </c>
      <c r="U3357" t="s">
        <v>713</v>
      </c>
      <c r="V3357" t="s">
        <v>4038</v>
      </c>
      <c r="W3357" t="s">
        <v>6</v>
      </c>
      <c r="X3357" t="s">
        <v>6</v>
      </c>
      <c r="Y3357" t="s">
        <v>6</v>
      </c>
      <c r="Z3357" t="s">
        <v>6</v>
      </c>
      <c r="AA3357" t="s">
        <v>6</v>
      </c>
      <c r="AB3357" t="s">
        <v>4039</v>
      </c>
      <c r="AC3357" t="s">
        <v>4040</v>
      </c>
    </row>
    <row r="3358" spans="1:29" x14ac:dyDescent="0.25">
      <c r="A3358" t="s">
        <v>343</v>
      </c>
      <c r="B3358">
        <v>316</v>
      </c>
      <c r="C3358" t="s">
        <v>41</v>
      </c>
      <c r="D3358">
        <v>1992</v>
      </c>
      <c r="E3358" t="s">
        <v>4082</v>
      </c>
      <c r="O3358">
        <v>45.787196000000002</v>
      </c>
      <c r="P3358">
        <v>3.9143366999999998</v>
      </c>
      <c r="Q3358" t="s">
        <v>6</v>
      </c>
      <c r="R3358" t="s">
        <v>6</v>
      </c>
      <c r="S3358" t="s">
        <v>6</v>
      </c>
      <c r="T3358" t="s">
        <v>559</v>
      </c>
      <c r="U3358" t="s">
        <v>713</v>
      </c>
      <c r="V3358" t="s">
        <v>4038</v>
      </c>
      <c r="W3358" t="s">
        <v>6</v>
      </c>
      <c r="X3358" t="s">
        <v>6</v>
      </c>
      <c r="Y3358" t="s">
        <v>6</v>
      </c>
      <c r="Z3358" t="s">
        <v>6</v>
      </c>
      <c r="AA3358" t="s">
        <v>6</v>
      </c>
      <c r="AB3358" t="s">
        <v>4039</v>
      </c>
      <c r="AC3358" t="s">
        <v>4040</v>
      </c>
    </row>
    <row r="3359" spans="1:29" x14ac:dyDescent="0.25">
      <c r="A3359" t="s">
        <v>343</v>
      </c>
      <c r="B3359">
        <v>316</v>
      </c>
      <c r="C3359" t="s">
        <v>41</v>
      </c>
      <c r="D3359">
        <v>1993</v>
      </c>
      <c r="E3359" t="s">
        <v>4083</v>
      </c>
      <c r="O3359">
        <v>46.910432</v>
      </c>
      <c r="P3359">
        <v>4.1498508999999997</v>
      </c>
      <c r="Q3359" t="s">
        <v>6</v>
      </c>
      <c r="R3359" t="s">
        <v>6</v>
      </c>
      <c r="S3359" t="s">
        <v>6</v>
      </c>
      <c r="T3359" t="s">
        <v>559</v>
      </c>
      <c r="U3359" t="s">
        <v>713</v>
      </c>
      <c r="V3359" t="s">
        <v>4038</v>
      </c>
      <c r="W3359" t="s">
        <v>6</v>
      </c>
      <c r="X3359" t="s">
        <v>6</v>
      </c>
      <c r="Y3359" t="s">
        <v>6</v>
      </c>
      <c r="Z3359" t="s">
        <v>6</v>
      </c>
      <c r="AA3359" t="s">
        <v>6</v>
      </c>
      <c r="AB3359" t="s">
        <v>4039</v>
      </c>
      <c r="AC3359" t="s">
        <v>4040</v>
      </c>
    </row>
    <row r="3360" spans="1:29" x14ac:dyDescent="0.25">
      <c r="A3360" t="s">
        <v>343</v>
      </c>
      <c r="B3360">
        <v>316</v>
      </c>
      <c r="C3360" t="s">
        <v>41</v>
      </c>
      <c r="D3360">
        <v>1994</v>
      </c>
      <c r="E3360" t="s">
        <v>4084</v>
      </c>
      <c r="O3360">
        <v>56.649554000000002</v>
      </c>
      <c r="P3360">
        <v>4.3268795999999998</v>
      </c>
      <c r="Q3360" t="s">
        <v>6</v>
      </c>
      <c r="R3360" t="s">
        <v>6</v>
      </c>
      <c r="S3360" t="s">
        <v>6</v>
      </c>
      <c r="T3360" t="s">
        <v>559</v>
      </c>
      <c r="U3360" t="s">
        <v>713</v>
      </c>
      <c r="V3360" t="s">
        <v>4038</v>
      </c>
      <c r="W3360" t="s">
        <v>6</v>
      </c>
      <c r="X3360" t="s">
        <v>6</v>
      </c>
      <c r="Y3360" t="s">
        <v>6</v>
      </c>
      <c r="Z3360" t="s">
        <v>6</v>
      </c>
      <c r="AA3360" t="s">
        <v>6</v>
      </c>
      <c r="AB3360" t="s">
        <v>4039</v>
      </c>
      <c r="AC3360" t="s">
        <v>4040</v>
      </c>
    </row>
    <row r="3361" spans="1:29" x14ac:dyDescent="0.25">
      <c r="A3361" t="s">
        <v>343</v>
      </c>
      <c r="B3361">
        <v>316</v>
      </c>
      <c r="C3361" t="s">
        <v>41</v>
      </c>
      <c r="D3361">
        <v>1995</v>
      </c>
      <c r="E3361" t="s">
        <v>4085</v>
      </c>
      <c r="O3361">
        <v>58.875869999999999</v>
      </c>
      <c r="P3361">
        <v>4.4587909999999997</v>
      </c>
      <c r="Q3361" t="s">
        <v>6</v>
      </c>
      <c r="R3361" t="s">
        <v>6</v>
      </c>
      <c r="S3361" t="s">
        <v>6</v>
      </c>
      <c r="T3361" t="s">
        <v>559</v>
      </c>
      <c r="U3361" t="s">
        <v>713</v>
      </c>
      <c r="V3361" t="s">
        <v>4038</v>
      </c>
      <c r="W3361" t="s">
        <v>6</v>
      </c>
      <c r="X3361" t="s">
        <v>6</v>
      </c>
      <c r="Y3361" t="s">
        <v>6</v>
      </c>
      <c r="Z3361" t="s">
        <v>6</v>
      </c>
      <c r="AA3361" t="s">
        <v>6</v>
      </c>
      <c r="AB3361" t="s">
        <v>4039</v>
      </c>
      <c r="AC3361" t="s">
        <v>4040</v>
      </c>
    </row>
    <row r="3362" spans="1:29" x14ac:dyDescent="0.25">
      <c r="A3362" t="s">
        <v>343</v>
      </c>
      <c r="B3362">
        <v>316</v>
      </c>
      <c r="C3362" t="s">
        <v>41</v>
      </c>
      <c r="D3362">
        <v>1996</v>
      </c>
      <c r="E3362" t="s">
        <v>4086</v>
      </c>
      <c r="O3362">
        <v>59.373643000000001</v>
      </c>
      <c r="P3362">
        <v>4.7542796000000003</v>
      </c>
      <c r="Q3362" t="s">
        <v>6</v>
      </c>
      <c r="R3362" t="s">
        <v>6</v>
      </c>
      <c r="S3362" t="s">
        <v>6</v>
      </c>
      <c r="T3362" t="s">
        <v>559</v>
      </c>
      <c r="U3362" t="s">
        <v>713</v>
      </c>
      <c r="V3362" t="s">
        <v>4038</v>
      </c>
      <c r="W3362" t="s">
        <v>6</v>
      </c>
      <c r="X3362" t="s">
        <v>6</v>
      </c>
      <c r="Y3362" t="s">
        <v>6</v>
      </c>
      <c r="Z3362" t="s">
        <v>6</v>
      </c>
      <c r="AA3362" t="s">
        <v>6</v>
      </c>
      <c r="AB3362" t="s">
        <v>4039</v>
      </c>
      <c r="AC3362" t="s">
        <v>4040</v>
      </c>
    </row>
    <row r="3363" spans="1:29" x14ac:dyDescent="0.25">
      <c r="A3363" t="s">
        <v>343</v>
      </c>
      <c r="B3363">
        <v>316</v>
      </c>
      <c r="C3363" t="s">
        <v>41</v>
      </c>
      <c r="D3363">
        <v>1997</v>
      </c>
      <c r="E3363" t="s">
        <v>4087</v>
      </c>
      <c r="O3363">
        <v>60.405315000000002</v>
      </c>
      <c r="P3363">
        <v>5.0251687</v>
      </c>
      <c r="Q3363" t="s">
        <v>6</v>
      </c>
      <c r="R3363" t="s">
        <v>6</v>
      </c>
      <c r="S3363" t="s">
        <v>6</v>
      </c>
      <c r="T3363" t="s">
        <v>559</v>
      </c>
      <c r="U3363" t="s">
        <v>713</v>
      </c>
      <c r="V3363" t="s">
        <v>4038</v>
      </c>
      <c r="W3363" t="s">
        <v>6</v>
      </c>
      <c r="X3363" t="s">
        <v>6</v>
      </c>
      <c r="Y3363" t="s">
        <v>6</v>
      </c>
      <c r="Z3363" t="s">
        <v>6</v>
      </c>
      <c r="AA3363" t="s">
        <v>6</v>
      </c>
      <c r="AB3363" t="s">
        <v>4039</v>
      </c>
      <c r="AC3363" t="s">
        <v>4040</v>
      </c>
    </row>
    <row r="3364" spans="1:29" x14ac:dyDescent="0.25">
      <c r="A3364" t="s">
        <v>343</v>
      </c>
      <c r="B3364">
        <v>316</v>
      </c>
      <c r="C3364" t="s">
        <v>41</v>
      </c>
      <c r="D3364">
        <v>1998</v>
      </c>
      <c r="E3364" t="s">
        <v>4088</v>
      </c>
      <c r="O3364">
        <v>54.527137000000003</v>
      </c>
      <c r="P3364">
        <v>5.6661291</v>
      </c>
      <c r="Q3364" t="s">
        <v>6</v>
      </c>
      <c r="R3364" t="s">
        <v>6</v>
      </c>
      <c r="S3364" t="s">
        <v>6</v>
      </c>
      <c r="T3364" t="s">
        <v>559</v>
      </c>
      <c r="U3364" t="s">
        <v>713</v>
      </c>
      <c r="V3364" t="s">
        <v>4038</v>
      </c>
      <c r="W3364" t="s">
        <v>6</v>
      </c>
      <c r="X3364" t="s">
        <v>6</v>
      </c>
      <c r="Y3364" t="s">
        <v>6</v>
      </c>
      <c r="Z3364" t="s">
        <v>6</v>
      </c>
      <c r="AA3364" t="s">
        <v>6</v>
      </c>
      <c r="AB3364" t="s">
        <v>4039</v>
      </c>
      <c r="AC3364" t="s">
        <v>4040</v>
      </c>
    </row>
    <row r="3365" spans="1:29" x14ac:dyDescent="0.25">
      <c r="A3365" t="s">
        <v>343</v>
      </c>
      <c r="B3365">
        <v>316</v>
      </c>
      <c r="C3365" t="s">
        <v>41</v>
      </c>
      <c r="D3365">
        <v>1999</v>
      </c>
      <c r="E3365" t="s">
        <v>4089</v>
      </c>
      <c r="O3365">
        <v>54.181435999999998</v>
      </c>
      <c r="P3365">
        <v>5.9373122</v>
      </c>
      <c r="Q3365" t="s">
        <v>6</v>
      </c>
      <c r="R3365" t="s">
        <v>6</v>
      </c>
      <c r="S3365" t="s">
        <v>6</v>
      </c>
      <c r="T3365" t="s">
        <v>559</v>
      </c>
      <c r="U3365" t="s">
        <v>713</v>
      </c>
      <c r="V3365" t="s">
        <v>4038</v>
      </c>
      <c r="W3365" t="s">
        <v>6</v>
      </c>
      <c r="X3365" t="s">
        <v>6</v>
      </c>
      <c r="Y3365" t="s">
        <v>6</v>
      </c>
      <c r="Z3365" t="s">
        <v>6</v>
      </c>
      <c r="AA3365" t="s">
        <v>6</v>
      </c>
      <c r="AB3365" t="s">
        <v>4039</v>
      </c>
      <c r="AC3365" t="s">
        <v>4040</v>
      </c>
    </row>
    <row r="3366" spans="1:29" x14ac:dyDescent="0.25">
      <c r="A3366" t="s">
        <v>343</v>
      </c>
      <c r="B3366">
        <v>316</v>
      </c>
      <c r="C3366" t="s">
        <v>41</v>
      </c>
      <c r="D3366">
        <v>2000</v>
      </c>
      <c r="E3366" t="s">
        <v>4090</v>
      </c>
      <c r="O3366">
        <v>61.276772000000001</v>
      </c>
      <c r="P3366">
        <v>6.1185255999999999</v>
      </c>
      <c r="Q3366" t="s">
        <v>6</v>
      </c>
      <c r="R3366" t="s">
        <v>6</v>
      </c>
      <c r="S3366" t="s">
        <v>6</v>
      </c>
      <c r="T3366" t="s">
        <v>559</v>
      </c>
      <c r="U3366" t="s">
        <v>713</v>
      </c>
      <c r="V3366" t="s">
        <v>4038</v>
      </c>
      <c r="W3366" t="s">
        <v>6</v>
      </c>
      <c r="X3366" t="s">
        <v>6</v>
      </c>
      <c r="Y3366" t="s">
        <v>6</v>
      </c>
      <c r="Z3366" t="s">
        <v>6</v>
      </c>
      <c r="AA3366" t="s">
        <v>6</v>
      </c>
      <c r="AB3366" t="s">
        <v>4039</v>
      </c>
      <c r="AC3366" t="s">
        <v>4040</v>
      </c>
    </row>
    <row r="3367" spans="1:29" x14ac:dyDescent="0.25">
      <c r="A3367" t="s">
        <v>343</v>
      </c>
      <c r="B3367">
        <v>316</v>
      </c>
      <c r="C3367" t="s">
        <v>41</v>
      </c>
      <c r="D3367">
        <v>2001</v>
      </c>
      <c r="E3367" t="s">
        <v>4091</v>
      </c>
      <c r="O3367">
        <v>67.770258999999996</v>
      </c>
      <c r="P3367">
        <v>6.109019</v>
      </c>
      <c r="Q3367" t="s">
        <v>6</v>
      </c>
      <c r="R3367" t="s">
        <v>6</v>
      </c>
      <c r="S3367" t="s">
        <v>6</v>
      </c>
      <c r="T3367" t="s">
        <v>559</v>
      </c>
      <c r="U3367" t="s">
        <v>713</v>
      </c>
      <c r="V3367" t="s">
        <v>4038</v>
      </c>
      <c r="W3367" t="s">
        <v>6</v>
      </c>
      <c r="X3367" t="s">
        <v>6</v>
      </c>
      <c r="Y3367" t="s">
        <v>6</v>
      </c>
      <c r="Z3367" t="s">
        <v>6</v>
      </c>
      <c r="AA3367" t="s">
        <v>6</v>
      </c>
      <c r="AB3367" t="s">
        <v>4039</v>
      </c>
      <c r="AC3367" t="s">
        <v>4040</v>
      </c>
    </row>
    <row r="3368" spans="1:29" x14ac:dyDescent="0.25">
      <c r="A3368" t="s">
        <v>343</v>
      </c>
      <c r="B3368">
        <v>316</v>
      </c>
      <c r="C3368" t="s">
        <v>41</v>
      </c>
      <c r="D3368">
        <v>2002</v>
      </c>
      <c r="E3368" t="s">
        <v>4092</v>
      </c>
      <c r="O3368">
        <v>71.555878000000007</v>
      </c>
      <c r="P3368">
        <v>6.2128075999999997</v>
      </c>
      <c r="Q3368" t="s">
        <v>6</v>
      </c>
      <c r="R3368" t="s">
        <v>6</v>
      </c>
      <c r="S3368" t="s">
        <v>6</v>
      </c>
      <c r="T3368" t="s">
        <v>559</v>
      </c>
      <c r="U3368" t="s">
        <v>713</v>
      </c>
      <c r="V3368" t="s">
        <v>4038</v>
      </c>
      <c r="W3368" t="s">
        <v>6</v>
      </c>
      <c r="X3368" t="s">
        <v>6</v>
      </c>
      <c r="Y3368" t="s">
        <v>6</v>
      </c>
      <c r="Z3368" t="s">
        <v>6</v>
      </c>
      <c r="AA3368" t="s">
        <v>6</v>
      </c>
      <c r="AB3368" t="s">
        <v>4039</v>
      </c>
      <c r="AC3368" t="s">
        <v>4040</v>
      </c>
    </row>
    <row r="3369" spans="1:29" x14ac:dyDescent="0.25">
      <c r="A3369" t="s">
        <v>343</v>
      </c>
      <c r="B3369">
        <v>316</v>
      </c>
      <c r="C3369" t="s">
        <v>41</v>
      </c>
      <c r="D3369">
        <v>2003</v>
      </c>
      <c r="E3369" t="s">
        <v>4093</v>
      </c>
      <c r="O3369">
        <v>72.155530999999996</v>
      </c>
      <c r="P3369">
        <v>6.4191105999999998</v>
      </c>
      <c r="Q3369" t="s">
        <v>6</v>
      </c>
      <c r="R3369" t="s">
        <v>6</v>
      </c>
      <c r="S3369" t="s">
        <v>6</v>
      </c>
      <c r="T3369" t="s">
        <v>559</v>
      </c>
      <c r="U3369" t="s">
        <v>713</v>
      </c>
      <c r="V3369" t="s">
        <v>4038</v>
      </c>
      <c r="W3369" t="s">
        <v>6</v>
      </c>
      <c r="X3369" t="s">
        <v>6</v>
      </c>
      <c r="Y3369" t="s">
        <v>6</v>
      </c>
      <c r="Z3369" t="s">
        <v>6</v>
      </c>
      <c r="AA3369" t="s">
        <v>6</v>
      </c>
      <c r="AB3369" t="s">
        <v>4039</v>
      </c>
      <c r="AC3369" t="s">
        <v>4040</v>
      </c>
    </row>
    <row r="3370" spans="1:29" x14ac:dyDescent="0.25">
      <c r="A3370" t="s">
        <v>343</v>
      </c>
      <c r="B3370">
        <v>316</v>
      </c>
      <c r="C3370" t="s">
        <v>41</v>
      </c>
      <c r="D3370">
        <v>2004</v>
      </c>
      <c r="E3370" t="s">
        <v>4094</v>
      </c>
      <c r="O3370">
        <v>72.449112</v>
      </c>
      <c r="P3370">
        <v>6.8885601000000003</v>
      </c>
      <c r="Q3370" t="s">
        <v>6</v>
      </c>
      <c r="R3370" t="s">
        <v>6</v>
      </c>
      <c r="S3370" t="s">
        <v>6</v>
      </c>
      <c r="T3370" t="s">
        <v>559</v>
      </c>
      <c r="U3370" t="s">
        <v>713</v>
      </c>
      <c r="V3370" t="s">
        <v>4038</v>
      </c>
      <c r="W3370" t="s">
        <v>6</v>
      </c>
      <c r="X3370" t="s">
        <v>6</v>
      </c>
      <c r="Y3370" t="s">
        <v>6</v>
      </c>
      <c r="Z3370" t="s">
        <v>6</v>
      </c>
      <c r="AA3370" t="s">
        <v>6</v>
      </c>
      <c r="AB3370" t="s">
        <v>4039</v>
      </c>
      <c r="AC3370" t="s">
        <v>4040</v>
      </c>
    </row>
    <row r="3371" spans="1:29" x14ac:dyDescent="0.25">
      <c r="A3371" t="s">
        <v>343</v>
      </c>
      <c r="B3371">
        <v>316</v>
      </c>
      <c r="C3371" t="s">
        <v>41</v>
      </c>
      <c r="D3371">
        <v>2005</v>
      </c>
      <c r="E3371" t="s">
        <v>4095</v>
      </c>
      <c r="O3371">
        <v>75.215129000000005</v>
      </c>
      <c r="P3371">
        <v>7.6391894999999996</v>
      </c>
      <c r="Q3371" t="s">
        <v>6</v>
      </c>
      <c r="R3371" t="s">
        <v>6</v>
      </c>
      <c r="S3371" t="s">
        <v>6</v>
      </c>
      <c r="T3371" t="s">
        <v>559</v>
      </c>
      <c r="U3371" t="s">
        <v>713</v>
      </c>
      <c r="V3371" t="s">
        <v>4038</v>
      </c>
      <c r="W3371" t="s">
        <v>6</v>
      </c>
      <c r="X3371" t="s">
        <v>6</v>
      </c>
      <c r="Y3371" t="s">
        <v>6</v>
      </c>
      <c r="Z3371" t="s">
        <v>6</v>
      </c>
      <c r="AA3371" t="s">
        <v>6</v>
      </c>
      <c r="AB3371" t="s">
        <v>4039</v>
      </c>
      <c r="AC3371" t="s">
        <v>4040</v>
      </c>
    </row>
    <row r="3372" spans="1:29" x14ac:dyDescent="0.25">
      <c r="A3372" t="s">
        <v>343</v>
      </c>
      <c r="B3372">
        <v>316</v>
      </c>
      <c r="C3372" t="s">
        <v>41</v>
      </c>
      <c r="D3372">
        <v>2006</v>
      </c>
      <c r="E3372" t="s">
        <v>4096</v>
      </c>
      <c r="O3372">
        <v>77.818946999999994</v>
      </c>
      <c r="P3372">
        <v>8.4349015999999999</v>
      </c>
      <c r="Q3372" t="s">
        <v>6</v>
      </c>
      <c r="R3372" t="s">
        <v>6</v>
      </c>
      <c r="S3372" t="s">
        <v>6</v>
      </c>
      <c r="T3372" t="s">
        <v>559</v>
      </c>
      <c r="U3372" t="s">
        <v>713</v>
      </c>
      <c r="V3372" t="s">
        <v>4038</v>
      </c>
      <c r="W3372" t="s">
        <v>6</v>
      </c>
      <c r="X3372" t="s">
        <v>6</v>
      </c>
      <c r="Y3372" t="s">
        <v>6</v>
      </c>
      <c r="Z3372" t="s">
        <v>6</v>
      </c>
      <c r="AA3372" t="s">
        <v>6</v>
      </c>
      <c r="AB3372" t="s">
        <v>4039</v>
      </c>
      <c r="AC3372" t="s">
        <v>4040</v>
      </c>
    </row>
    <row r="3373" spans="1:29" x14ac:dyDescent="0.25">
      <c r="A3373" t="s">
        <v>343</v>
      </c>
      <c r="B3373">
        <v>316</v>
      </c>
      <c r="C3373" t="s">
        <v>41</v>
      </c>
      <c r="D3373">
        <v>2007</v>
      </c>
      <c r="E3373" t="s">
        <v>4097</v>
      </c>
      <c r="O3373">
        <v>77.899383999999998</v>
      </c>
      <c r="P3373">
        <v>9.3480149000000008</v>
      </c>
      <c r="Q3373" t="s">
        <v>6</v>
      </c>
      <c r="R3373" t="s">
        <v>6</v>
      </c>
      <c r="S3373" t="s">
        <v>6</v>
      </c>
      <c r="T3373" t="s">
        <v>559</v>
      </c>
      <c r="U3373" t="s">
        <v>713</v>
      </c>
      <c r="V3373" t="s">
        <v>4038</v>
      </c>
      <c r="W3373" t="s">
        <v>6</v>
      </c>
      <c r="X3373" t="s">
        <v>6</v>
      </c>
      <c r="Y3373" t="s">
        <v>6</v>
      </c>
      <c r="Z3373" t="s">
        <v>6</v>
      </c>
      <c r="AA3373" t="s">
        <v>6</v>
      </c>
      <c r="AB3373" t="s">
        <v>4039</v>
      </c>
      <c r="AC3373" t="s">
        <v>4040</v>
      </c>
    </row>
    <row r="3374" spans="1:29" x14ac:dyDescent="0.25">
      <c r="A3374" t="s">
        <v>343</v>
      </c>
      <c r="B3374">
        <v>316</v>
      </c>
      <c r="C3374" t="s">
        <v>41</v>
      </c>
      <c r="D3374">
        <v>2008</v>
      </c>
      <c r="E3374" t="s">
        <v>4098</v>
      </c>
      <c r="O3374">
        <v>81.992165</v>
      </c>
      <c r="P3374">
        <v>9.5698501999999994</v>
      </c>
      <c r="Q3374" t="s">
        <v>6</v>
      </c>
      <c r="R3374" t="s">
        <v>6</v>
      </c>
      <c r="S3374" t="s">
        <v>6</v>
      </c>
      <c r="T3374" t="s">
        <v>559</v>
      </c>
      <c r="U3374" t="s">
        <v>713</v>
      </c>
      <c r="V3374" t="s">
        <v>4038</v>
      </c>
      <c r="W3374" t="s">
        <v>6</v>
      </c>
      <c r="X3374" t="s">
        <v>6</v>
      </c>
      <c r="Y3374" t="s">
        <v>6</v>
      </c>
      <c r="Z3374" t="s">
        <v>6</v>
      </c>
      <c r="AA3374" t="s">
        <v>6</v>
      </c>
      <c r="AB3374" t="s">
        <v>4039</v>
      </c>
      <c r="AC3374" t="s">
        <v>4040</v>
      </c>
    </row>
    <row r="3375" spans="1:29" x14ac:dyDescent="0.25">
      <c r="A3375" t="s">
        <v>343</v>
      </c>
      <c r="B3375">
        <v>316</v>
      </c>
      <c r="C3375" t="s">
        <v>41</v>
      </c>
      <c r="D3375">
        <v>2009</v>
      </c>
      <c r="E3375" t="s">
        <v>4099</v>
      </c>
      <c r="O3375">
        <v>100.37237</v>
      </c>
      <c r="P3375">
        <v>8.9313146000000003</v>
      </c>
      <c r="Q3375" t="s">
        <v>6</v>
      </c>
      <c r="R3375" t="s">
        <v>6</v>
      </c>
      <c r="S3375" t="s">
        <v>6</v>
      </c>
      <c r="T3375" t="s">
        <v>559</v>
      </c>
      <c r="U3375" t="s">
        <v>713</v>
      </c>
      <c r="V3375" t="s">
        <v>4038</v>
      </c>
      <c r="W3375" t="s">
        <v>6</v>
      </c>
      <c r="X3375" t="s">
        <v>6</v>
      </c>
      <c r="Y3375" t="s">
        <v>6</v>
      </c>
      <c r="Z3375" t="s">
        <v>6</v>
      </c>
      <c r="AA3375" t="s">
        <v>6</v>
      </c>
      <c r="AB3375" t="s">
        <v>4039</v>
      </c>
      <c r="AC3375" t="s">
        <v>4040</v>
      </c>
    </row>
    <row r="3376" spans="1:29" x14ac:dyDescent="0.25">
      <c r="A3376" t="s">
        <v>343</v>
      </c>
      <c r="B3376">
        <v>316</v>
      </c>
      <c r="C3376" t="s">
        <v>41</v>
      </c>
      <c r="D3376">
        <v>2010</v>
      </c>
      <c r="E3376" t="s">
        <v>4100</v>
      </c>
      <c r="O3376">
        <v>108.92049</v>
      </c>
      <c r="P3376">
        <v>9.0598565999999998</v>
      </c>
      <c r="Q3376" t="s">
        <v>6</v>
      </c>
      <c r="R3376" t="s">
        <v>6</v>
      </c>
      <c r="S3376" t="s">
        <v>6</v>
      </c>
      <c r="T3376" t="s">
        <v>559</v>
      </c>
      <c r="U3376" t="s">
        <v>713</v>
      </c>
      <c r="V3376" t="s">
        <v>4038</v>
      </c>
      <c r="W3376" t="s">
        <v>6</v>
      </c>
      <c r="X3376" t="s">
        <v>6</v>
      </c>
      <c r="Y3376" t="s">
        <v>6</v>
      </c>
      <c r="Z3376" t="s">
        <v>6</v>
      </c>
      <c r="AA3376" t="s">
        <v>6</v>
      </c>
      <c r="AB3376" t="s">
        <v>4039</v>
      </c>
      <c r="AC3376" t="s">
        <v>4040</v>
      </c>
    </row>
    <row r="3377" spans="1:29" x14ac:dyDescent="0.25">
      <c r="A3377" t="s">
        <v>343</v>
      </c>
      <c r="B3377">
        <v>316</v>
      </c>
      <c r="C3377" t="s">
        <v>41</v>
      </c>
      <c r="D3377">
        <v>2011</v>
      </c>
      <c r="E3377" t="s">
        <v>4101</v>
      </c>
      <c r="O3377">
        <v>112.34967</v>
      </c>
      <c r="P3377">
        <v>9.3153988999999999</v>
      </c>
      <c r="Q3377" t="s">
        <v>6</v>
      </c>
      <c r="R3377" t="s">
        <v>6</v>
      </c>
      <c r="S3377" t="s">
        <v>6</v>
      </c>
      <c r="T3377" t="s">
        <v>559</v>
      </c>
      <c r="U3377" t="s">
        <v>713</v>
      </c>
      <c r="V3377" t="s">
        <v>4038</v>
      </c>
      <c r="W3377" t="s">
        <v>6</v>
      </c>
      <c r="X3377" t="s">
        <v>6</v>
      </c>
      <c r="Y3377" t="s">
        <v>6</v>
      </c>
      <c r="Z3377" t="s">
        <v>6</v>
      </c>
      <c r="AA3377" t="s">
        <v>6</v>
      </c>
      <c r="AB3377" t="s">
        <v>4039</v>
      </c>
      <c r="AC3377" t="s">
        <v>4040</v>
      </c>
    </row>
    <row r="3378" spans="1:29" x14ac:dyDescent="0.25">
      <c r="A3378" t="s">
        <v>343</v>
      </c>
      <c r="B3378">
        <v>316</v>
      </c>
      <c r="C3378" t="s">
        <v>41</v>
      </c>
      <c r="D3378">
        <v>2012</v>
      </c>
      <c r="E3378" t="s">
        <v>4102</v>
      </c>
      <c r="I3378">
        <v>298.71321999999998</v>
      </c>
      <c r="O3378">
        <v>124.12232</v>
      </c>
      <c r="P3378">
        <v>9.2201920000000008</v>
      </c>
      <c r="Q3378" t="s">
        <v>6</v>
      </c>
      <c r="R3378" t="s">
        <v>6</v>
      </c>
      <c r="S3378" t="s">
        <v>6</v>
      </c>
      <c r="T3378" t="s">
        <v>559</v>
      </c>
      <c r="U3378" t="s">
        <v>713</v>
      </c>
      <c r="V3378" t="s">
        <v>4038</v>
      </c>
      <c r="W3378" t="s">
        <v>6</v>
      </c>
      <c r="X3378" t="s">
        <v>6</v>
      </c>
      <c r="Y3378" t="s">
        <v>6</v>
      </c>
      <c r="Z3378" t="s">
        <v>6</v>
      </c>
      <c r="AA3378" t="s">
        <v>6</v>
      </c>
      <c r="AB3378" t="s">
        <v>4039</v>
      </c>
      <c r="AC3378" t="s">
        <v>4040</v>
      </c>
    </row>
    <row r="3379" spans="1:29" x14ac:dyDescent="0.25">
      <c r="A3379" t="s">
        <v>343</v>
      </c>
      <c r="B3379">
        <v>316</v>
      </c>
      <c r="C3379" t="s">
        <v>41</v>
      </c>
      <c r="D3379">
        <v>2013</v>
      </c>
      <c r="E3379" t="s">
        <v>4103</v>
      </c>
      <c r="I3379">
        <v>275.97922999999997</v>
      </c>
      <c r="O3379">
        <v>135.29931999999999</v>
      </c>
      <c r="P3379">
        <v>9.3544965999999992</v>
      </c>
      <c r="Q3379" t="s">
        <v>6</v>
      </c>
      <c r="R3379" t="s">
        <v>6</v>
      </c>
      <c r="S3379" t="s">
        <v>6</v>
      </c>
      <c r="T3379" t="s">
        <v>559</v>
      </c>
      <c r="U3379" t="s">
        <v>713</v>
      </c>
      <c r="V3379" t="s">
        <v>4038</v>
      </c>
      <c r="W3379" t="s">
        <v>6</v>
      </c>
      <c r="X3379" t="s">
        <v>6</v>
      </c>
      <c r="Y3379" t="s">
        <v>6</v>
      </c>
      <c r="Z3379" t="s">
        <v>6</v>
      </c>
      <c r="AA3379" t="s">
        <v>6</v>
      </c>
      <c r="AB3379" t="s">
        <v>4039</v>
      </c>
      <c r="AC3379" t="s">
        <v>4040</v>
      </c>
    </row>
    <row r="3380" spans="1:29" x14ac:dyDescent="0.25">
      <c r="A3380" t="s">
        <v>343</v>
      </c>
      <c r="B3380">
        <v>316</v>
      </c>
      <c r="C3380" t="s">
        <v>41</v>
      </c>
      <c r="D3380">
        <v>2014</v>
      </c>
      <c r="E3380" t="s">
        <v>4104</v>
      </c>
      <c r="I3380">
        <v>267.34553</v>
      </c>
      <c r="O3380">
        <v>139.38987</v>
      </c>
      <c r="P3380">
        <v>9.3926887000000008</v>
      </c>
      <c r="Q3380" t="s">
        <v>6</v>
      </c>
      <c r="R3380" t="s">
        <v>6</v>
      </c>
      <c r="S3380" t="s">
        <v>6</v>
      </c>
      <c r="T3380" t="s">
        <v>559</v>
      </c>
      <c r="U3380" t="s">
        <v>713</v>
      </c>
      <c r="V3380" t="s">
        <v>4038</v>
      </c>
      <c r="W3380" t="s">
        <v>6</v>
      </c>
      <c r="X3380" t="s">
        <v>6</v>
      </c>
      <c r="Y3380" t="s">
        <v>6</v>
      </c>
      <c r="Z3380" t="s">
        <v>6</v>
      </c>
      <c r="AA3380" t="s">
        <v>6</v>
      </c>
      <c r="AB3380" t="s">
        <v>4039</v>
      </c>
      <c r="AC3380" t="s">
        <v>4040</v>
      </c>
    </row>
    <row r="3381" spans="1:29" x14ac:dyDescent="0.25">
      <c r="A3381" t="s">
        <v>343</v>
      </c>
      <c r="B3381">
        <v>316</v>
      </c>
      <c r="C3381" t="s">
        <v>41</v>
      </c>
      <c r="D3381">
        <v>2015</v>
      </c>
      <c r="E3381" t="s">
        <v>4105</v>
      </c>
      <c r="I3381">
        <v>310.33004</v>
      </c>
      <c r="O3381">
        <v>147.91789</v>
      </c>
      <c r="P3381">
        <v>9.4300072000000004</v>
      </c>
      <c r="Q3381" t="s">
        <v>6</v>
      </c>
      <c r="R3381" t="s">
        <v>6</v>
      </c>
      <c r="S3381" t="s">
        <v>6</v>
      </c>
      <c r="T3381" t="s">
        <v>559</v>
      </c>
      <c r="U3381" t="s">
        <v>713</v>
      </c>
      <c r="V3381" t="s">
        <v>4038</v>
      </c>
      <c r="W3381" t="s">
        <v>6</v>
      </c>
      <c r="X3381" t="s">
        <v>6</v>
      </c>
      <c r="Y3381" t="s">
        <v>6</v>
      </c>
      <c r="Z3381" t="s">
        <v>6</v>
      </c>
      <c r="AA3381" t="s">
        <v>6</v>
      </c>
      <c r="AB3381" t="s">
        <v>4039</v>
      </c>
      <c r="AC3381" t="s">
        <v>4040</v>
      </c>
    </row>
    <row r="3382" spans="1:29" x14ac:dyDescent="0.25">
      <c r="A3382" t="s">
        <v>343</v>
      </c>
      <c r="B3382">
        <v>316</v>
      </c>
      <c r="C3382" t="s">
        <v>41</v>
      </c>
      <c r="D3382">
        <v>2016</v>
      </c>
      <c r="E3382" t="s">
        <v>4106</v>
      </c>
      <c r="I3382">
        <v>295.83587</v>
      </c>
      <c r="O3382">
        <v>150.59965</v>
      </c>
      <c r="P3382">
        <v>9.6600146999999996</v>
      </c>
      <c r="Q3382" t="s">
        <v>6</v>
      </c>
      <c r="R3382" t="s">
        <v>6</v>
      </c>
      <c r="S3382" t="s">
        <v>6</v>
      </c>
      <c r="T3382" t="s">
        <v>559</v>
      </c>
      <c r="U3382" t="s">
        <v>713</v>
      </c>
      <c r="V3382" t="s">
        <v>4038</v>
      </c>
      <c r="W3382" t="s">
        <v>6</v>
      </c>
      <c r="X3382" t="s">
        <v>6</v>
      </c>
      <c r="Y3382" t="s">
        <v>6</v>
      </c>
      <c r="Z3382" t="s">
        <v>6</v>
      </c>
      <c r="AA3382" t="s">
        <v>6</v>
      </c>
      <c r="AB3382" t="s">
        <v>4039</v>
      </c>
      <c r="AC3382" t="s">
        <v>4040</v>
      </c>
    </row>
    <row r="3383" spans="1:29" x14ac:dyDescent="0.25">
      <c r="A3383" t="s">
        <v>343</v>
      </c>
      <c r="B3383">
        <v>316</v>
      </c>
      <c r="C3383" t="s">
        <v>41</v>
      </c>
      <c r="D3383">
        <v>2017</v>
      </c>
      <c r="E3383" t="s">
        <v>4107</v>
      </c>
      <c r="I3383">
        <v>333.40134</v>
      </c>
      <c r="O3383">
        <v>159.12634</v>
      </c>
      <c r="P3383">
        <v>9.9563077999999994</v>
      </c>
      <c r="Q3383" t="s">
        <v>6</v>
      </c>
      <c r="R3383" t="s">
        <v>6</v>
      </c>
      <c r="S3383" t="s">
        <v>6</v>
      </c>
      <c r="T3383" t="s">
        <v>559</v>
      </c>
      <c r="U3383" t="s">
        <v>713</v>
      </c>
      <c r="V3383" t="s">
        <v>4038</v>
      </c>
      <c r="W3383" t="s">
        <v>6</v>
      </c>
      <c r="X3383" t="s">
        <v>6</v>
      </c>
      <c r="Y3383" t="s">
        <v>6</v>
      </c>
      <c r="Z3383" t="s">
        <v>6</v>
      </c>
      <c r="AA3383" t="s">
        <v>6</v>
      </c>
      <c r="AB3383" t="s">
        <v>4039</v>
      </c>
      <c r="AC3383" t="s">
        <v>4040</v>
      </c>
    </row>
    <row r="3384" spans="1:29" x14ac:dyDescent="0.25">
      <c r="A3384" t="s">
        <v>343</v>
      </c>
      <c r="B3384">
        <v>316</v>
      </c>
      <c r="C3384" t="s">
        <v>41</v>
      </c>
      <c r="D3384">
        <v>2018</v>
      </c>
      <c r="E3384" t="s">
        <v>4108</v>
      </c>
      <c r="I3384">
        <v>238.69593</v>
      </c>
      <c r="O3384">
        <v>126.34108999999999</v>
      </c>
      <c r="P3384">
        <v>10.173387</v>
      </c>
      <c r="Q3384" t="s">
        <v>6</v>
      </c>
      <c r="R3384" t="s">
        <v>6</v>
      </c>
      <c r="S3384" t="s">
        <v>6</v>
      </c>
      <c r="T3384" t="s">
        <v>559</v>
      </c>
      <c r="U3384" t="s">
        <v>713</v>
      </c>
      <c r="V3384" t="s">
        <v>4038</v>
      </c>
      <c r="W3384" t="s">
        <v>6</v>
      </c>
      <c r="X3384" t="s">
        <v>6</v>
      </c>
      <c r="Y3384" t="s">
        <v>6</v>
      </c>
      <c r="Z3384" t="s">
        <v>6</v>
      </c>
      <c r="AA3384" t="s">
        <v>6</v>
      </c>
      <c r="AB3384" t="s">
        <v>4039</v>
      </c>
      <c r="AC3384" t="s">
        <v>4040</v>
      </c>
    </row>
    <row r="3385" spans="1:29" x14ac:dyDescent="0.25">
      <c r="A3385" t="s">
        <v>343</v>
      </c>
      <c r="B3385">
        <v>321</v>
      </c>
      <c r="C3385" t="s">
        <v>142</v>
      </c>
      <c r="D3385">
        <v>1950</v>
      </c>
      <c r="E3385" t="s">
        <v>4109</v>
      </c>
      <c r="Q3385" t="s">
        <v>6</v>
      </c>
      <c r="R3385" t="s">
        <v>6</v>
      </c>
      <c r="S3385" t="s">
        <v>6</v>
      </c>
      <c r="T3385" t="s">
        <v>4110</v>
      </c>
      <c r="U3385" t="s">
        <v>6</v>
      </c>
      <c r="V3385" t="s">
        <v>6</v>
      </c>
      <c r="W3385" t="s">
        <v>6</v>
      </c>
      <c r="X3385" t="s">
        <v>6</v>
      </c>
      <c r="Y3385" t="s">
        <v>6</v>
      </c>
      <c r="Z3385" t="s">
        <v>6</v>
      </c>
      <c r="AA3385" t="s">
        <v>6</v>
      </c>
      <c r="AB3385" t="s">
        <v>4111</v>
      </c>
      <c r="AC3385" t="s">
        <v>4112</v>
      </c>
    </row>
    <row r="3386" spans="1:29" x14ac:dyDescent="0.25">
      <c r="A3386" t="s">
        <v>343</v>
      </c>
      <c r="B3386">
        <v>321</v>
      </c>
      <c r="C3386" t="s">
        <v>142</v>
      </c>
      <c r="D3386">
        <v>1951</v>
      </c>
      <c r="E3386" t="s">
        <v>4113</v>
      </c>
      <c r="Q3386" t="s">
        <v>6</v>
      </c>
      <c r="R3386" t="s">
        <v>6</v>
      </c>
      <c r="S3386" t="s">
        <v>6</v>
      </c>
      <c r="T3386" t="s">
        <v>4110</v>
      </c>
      <c r="U3386" t="s">
        <v>6</v>
      </c>
      <c r="V3386" t="s">
        <v>6</v>
      </c>
      <c r="W3386" t="s">
        <v>6</v>
      </c>
      <c r="X3386" t="s">
        <v>6</v>
      </c>
      <c r="Y3386" t="s">
        <v>6</v>
      </c>
      <c r="Z3386" t="s">
        <v>6</v>
      </c>
      <c r="AA3386" t="s">
        <v>6</v>
      </c>
      <c r="AB3386" t="s">
        <v>4111</v>
      </c>
      <c r="AC3386" t="s">
        <v>4112</v>
      </c>
    </row>
    <row r="3387" spans="1:29" x14ac:dyDescent="0.25">
      <c r="A3387" t="s">
        <v>343</v>
      </c>
      <c r="B3387">
        <v>321</v>
      </c>
      <c r="C3387" t="s">
        <v>142</v>
      </c>
      <c r="D3387">
        <v>1952</v>
      </c>
      <c r="E3387" t="s">
        <v>4114</v>
      </c>
      <c r="Q3387" t="s">
        <v>6</v>
      </c>
      <c r="R3387" t="s">
        <v>6</v>
      </c>
      <c r="S3387" t="s">
        <v>6</v>
      </c>
      <c r="T3387" t="s">
        <v>4110</v>
      </c>
      <c r="U3387" t="s">
        <v>6</v>
      </c>
      <c r="V3387" t="s">
        <v>6</v>
      </c>
      <c r="W3387" t="s">
        <v>6</v>
      </c>
      <c r="X3387" t="s">
        <v>6</v>
      </c>
      <c r="Y3387" t="s">
        <v>6</v>
      </c>
      <c r="Z3387" t="s">
        <v>6</v>
      </c>
      <c r="AA3387" t="s">
        <v>6</v>
      </c>
      <c r="AB3387" t="s">
        <v>4111</v>
      </c>
      <c r="AC3387" t="s">
        <v>4112</v>
      </c>
    </row>
    <row r="3388" spans="1:29" x14ac:dyDescent="0.25">
      <c r="A3388" t="s">
        <v>343</v>
      </c>
      <c r="B3388">
        <v>321</v>
      </c>
      <c r="C3388" t="s">
        <v>142</v>
      </c>
      <c r="D3388">
        <v>1953</v>
      </c>
      <c r="E3388" t="s">
        <v>4115</v>
      </c>
      <c r="Q3388" t="s">
        <v>6</v>
      </c>
      <c r="R3388" t="s">
        <v>6</v>
      </c>
      <c r="S3388" t="s">
        <v>6</v>
      </c>
      <c r="T3388" t="s">
        <v>4110</v>
      </c>
      <c r="U3388" t="s">
        <v>6</v>
      </c>
      <c r="V3388" t="s">
        <v>6</v>
      </c>
      <c r="W3388" t="s">
        <v>6</v>
      </c>
      <c r="X3388" t="s">
        <v>6</v>
      </c>
      <c r="Y3388" t="s">
        <v>6</v>
      </c>
      <c r="Z3388" t="s">
        <v>6</v>
      </c>
      <c r="AA3388" t="s">
        <v>6</v>
      </c>
      <c r="AB3388" t="s">
        <v>4111</v>
      </c>
      <c r="AC3388" t="s">
        <v>4112</v>
      </c>
    </row>
    <row r="3389" spans="1:29" x14ac:dyDescent="0.25">
      <c r="A3389" t="s">
        <v>343</v>
      </c>
      <c r="B3389">
        <v>321</v>
      </c>
      <c r="C3389" t="s">
        <v>142</v>
      </c>
      <c r="D3389">
        <v>1954</v>
      </c>
      <c r="E3389" t="s">
        <v>4116</v>
      </c>
      <c r="Q3389" t="s">
        <v>6</v>
      </c>
      <c r="R3389" t="s">
        <v>6</v>
      </c>
      <c r="S3389" t="s">
        <v>6</v>
      </c>
      <c r="T3389" t="s">
        <v>4110</v>
      </c>
      <c r="U3389" t="s">
        <v>6</v>
      </c>
      <c r="V3389" t="s">
        <v>6</v>
      </c>
      <c r="W3389" t="s">
        <v>6</v>
      </c>
      <c r="X3389" t="s">
        <v>6</v>
      </c>
      <c r="Y3389" t="s">
        <v>6</v>
      </c>
      <c r="Z3389" t="s">
        <v>6</v>
      </c>
      <c r="AA3389" t="s">
        <v>6</v>
      </c>
      <c r="AB3389" t="s">
        <v>4111</v>
      </c>
      <c r="AC3389" t="s">
        <v>4112</v>
      </c>
    </row>
    <row r="3390" spans="1:29" x14ac:dyDescent="0.25">
      <c r="A3390" t="s">
        <v>343</v>
      </c>
      <c r="B3390">
        <v>321</v>
      </c>
      <c r="C3390" t="s">
        <v>142</v>
      </c>
      <c r="D3390">
        <v>1955</v>
      </c>
      <c r="E3390" t="s">
        <v>4117</v>
      </c>
      <c r="Q3390" t="s">
        <v>6</v>
      </c>
      <c r="R3390" t="s">
        <v>6</v>
      </c>
      <c r="S3390" t="s">
        <v>6</v>
      </c>
      <c r="T3390" t="s">
        <v>4110</v>
      </c>
      <c r="U3390" t="s">
        <v>6</v>
      </c>
      <c r="V3390" t="s">
        <v>6</v>
      </c>
      <c r="W3390" t="s">
        <v>6</v>
      </c>
      <c r="X3390" t="s">
        <v>6</v>
      </c>
      <c r="Y3390" t="s">
        <v>6</v>
      </c>
      <c r="Z3390" t="s">
        <v>6</v>
      </c>
      <c r="AA3390" t="s">
        <v>6</v>
      </c>
      <c r="AB3390" t="s">
        <v>4111</v>
      </c>
      <c r="AC3390" t="s">
        <v>4112</v>
      </c>
    </row>
    <row r="3391" spans="1:29" x14ac:dyDescent="0.25">
      <c r="A3391" t="s">
        <v>343</v>
      </c>
      <c r="B3391">
        <v>321</v>
      </c>
      <c r="C3391" t="s">
        <v>142</v>
      </c>
      <c r="D3391">
        <v>1956</v>
      </c>
      <c r="E3391" t="s">
        <v>4118</v>
      </c>
      <c r="Q3391" t="s">
        <v>6</v>
      </c>
      <c r="R3391" t="s">
        <v>6</v>
      </c>
      <c r="S3391" t="s">
        <v>6</v>
      </c>
      <c r="T3391" t="s">
        <v>4110</v>
      </c>
      <c r="U3391" t="s">
        <v>6</v>
      </c>
      <c r="V3391" t="s">
        <v>6</v>
      </c>
      <c r="W3391" t="s">
        <v>6</v>
      </c>
      <c r="X3391" t="s">
        <v>6</v>
      </c>
      <c r="Y3391" t="s">
        <v>6</v>
      </c>
      <c r="Z3391" t="s">
        <v>6</v>
      </c>
      <c r="AA3391" t="s">
        <v>6</v>
      </c>
      <c r="AB3391" t="s">
        <v>4111</v>
      </c>
      <c r="AC3391" t="s">
        <v>4112</v>
      </c>
    </row>
    <row r="3392" spans="1:29" x14ac:dyDescent="0.25">
      <c r="A3392" t="s">
        <v>343</v>
      </c>
      <c r="B3392">
        <v>321</v>
      </c>
      <c r="C3392" t="s">
        <v>142</v>
      </c>
      <c r="D3392">
        <v>1957</v>
      </c>
      <c r="E3392" t="s">
        <v>4119</v>
      </c>
      <c r="Q3392" t="s">
        <v>6</v>
      </c>
      <c r="R3392" t="s">
        <v>6</v>
      </c>
      <c r="S3392" t="s">
        <v>6</v>
      </c>
      <c r="T3392" t="s">
        <v>4110</v>
      </c>
      <c r="U3392" t="s">
        <v>6</v>
      </c>
      <c r="V3392" t="s">
        <v>6</v>
      </c>
      <c r="W3392" t="s">
        <v>6</v>
      </c>
      <c r="X3392" t="s">
        <v>6</v>
      </c>
      <c r="Y3392" t="s">
        <v>6</v>
      </c>
      <c r="Z3392" t="s">
        <v>6</v>
      </c>
      <c r="AA3392" t="s">
        <v>6</v>
      </c>
      <c r="AB3392" t="s">
        <v>4111</v>
      </c>
      <c r="AC3392" t="s">
        <v>4112</v>
      </c>
    </row>
    <row r="3393" spans="1:29" x14ac:dyDescent="0.25">
      <c r="A3393" t="s">
        <v>343</v>
      </c>
      <c r="B3393">
        <v>321</v>
      </c>
      <c r="C3393" t="s">
        <v>142</v>
      </c>
      <c r="D3393">
        <v>1958</v>
      </c>
      <c r="E3393" t="s">
        <v>4120</v>
      </c>
      <c r="Q3393" t="s">
        <v>6</v>
      </c>
      <c r="R3393" t="s">
        <v>6</v>
      </c>
      <c r="S3393" t="s">
        <v>6</v>
      </c>
      <c r="T3393" t="s">
        <v>4110</v>
      </c>
      <c r="U3393" t="s">
        <v>6</v>
      </c>
      <c r="V3393" t="s">
        <v>6</v>
      </c>
      <c r="W3393" t="s">
        <v>6</v>
      </c>
      <c r="X3393" t="s">
        <v>6</v>
      </c>
      <c r="Y3393" t="s">
        <v>6</v>
      </c>
      <c r="Z3393" t="s">
        <v>6</v>
      </c>
      <c r="AA3393" t="s">
        <v>6</v>
      </c>
      <c r="AB3393" t="s">
        <v>4111</v>
      </c>
      <c r="AC3393" t="s">
        <v>4112</v>
      </c>
    </row>
    <row r="3394" spans="1:29" x14ac:dyDescent="0.25">
      <c r="A3394" t="s">
        <v>343</v>
      </c>
      <c r="B3394">
        <v>321</v>
      </c>
      <c r="C3394" t="s">
        <v>142</v>
      </c>
      <c r="D3394">
        <v>1959</v>
      </c>
      <c r="E3394" t="s">
        <v>4121</v>
      </c>
      <c r="Q3394" t="s">
        <v>6</v>
      </c>
      <c r="R3394" t="s">
        <v>6</v>
      </c>
      <c r="S3394" t="s">
        <v>6</v>
      </c>
      <c r="T3394" t="s">
        <v>4110</v>
      </c>
      <c r="U3394" t="s">
        <v>6</v>
      </c>
      <c r="V3394" t="s">
        <v>6</v>
      </c>
      <c r="W3394" t="s">
        <v>6</v>
      </c>
      <c r="X3394" t="s">
        <v>6</v>
      </c>
      <c r="Y3394" t="s">
        <v>6</v>
      </c>
      <c r="Z3394" t="s">
        <v>6</v>
      </c>
      <c r="AA3394" t="s">
        <v>6</v>
      </c>
      <c r="AB3394" t="s">
        <v>4111</v>
      </c>
      <c r="AC3394" t="s">
        <v>4112</v>
      </c>
    </row>
    <row r="3395" spans="1:29" x14ac:dyDescent="0.25">
      <c r="A3395" t="s">
        <v>343</v>
      </c>
      <c r="B3395">
        <v>321</v>
      </c>
      <c r="C3395" t="s">
        <v>142</v>
      </c>
      <c r="D3395">
        <v>1960</v>
      </c>
      <c r="E3395" t="s">
        <v>4122</v>
      </c>
      <c r="Q3395" t="s">
        <v>6</v>
      </c>
      <c r="R3395" t="s">
        <v>6</v>
      </c>
      <c r="S3395" t="s">
        <v>6</v>
      </c>
      <c r="T3395" t="s">
        <v>4110</v>
      </c>
      <c r="U3395" t="s">
        <v>6</v>
      </c>
      <c r="V3395" t="s">
        <v>6</v>
      </c>
      <c r="W3395" t="s">
        <v>6</v>
      </c>
      <c r="X3395" t="s">
        <v>6</v>
      </c>
      <c r="Y3395" t="s">
        <v>6</v>
      </c>
      <c r="Z3395" t="s">
        <v>6</v>
      </c>
      <c r="AA3395" t="s">
        <v>6</v>
      </c>
      <c r="AB3395" t="s">
        <v>4111</v>
      </c>
      <c r="AC3395" t="s">
        <v>4112</v>
      </c>
    </row>
    <row r="3396" spans="1:29" x14ac:dyDescent="0.25">
      <c r="A3396" t="s">
        <v>343</v>
      </c>
      <c r="B3396">
        <v>321</v>
      </c>
      <c r="C3396" t="s">
        <v>142</v>
      </c>
      <c r="D3396">
        <v>1961</v>
      </c>
      <c r="E3396" t="s">
        <v>4123</v>
      </c>
      <c r="Q3396" t="s">
        <v>6</v>
      </c>
      <c r="R3396" t="s">
        <v>6</v>
      </c>
      <c r="S3396" t="s">
        <v>6</v>
      </c>
      <c r="T3396" t="s">
        <v>4110</v>
      </c>
      <c r="U3396" t="s">
        <v>6</v>
      </c>
      <c r="V3396" t="s">
        <v>6</v>
      </c>
      <c r="W3396" t="s">
        <v>6</v>
      </c>
      <c r="X3396" t="s">
        <v>6</v>
      </c>
      <c r="Y3396" t="s">
        <v>6</v>
      </c>
      <c r="Z3396" t="s">
        <v>6</v>
      </c>
      <c r="AA3396" t="s">
        <v>6</v>
      </c>
      <c r="AB3396" t="s">
        <v>4111</v>
      </c>
      <c r="AC3396" t="s">
        <v>4112</v>
      </c>
    </row>
    <row r="3397" spans="1:29" x14ac:dyDescent="0.25">
      <c r="A3397" t="s">
        <v>343</v>
      </c>
      <c r="B3397">
        <v>321</v>
      </c>
      <c r="C3397" t="s">
        <v>142</v>
      </c>
      <c r="D3397">
        <v>1962</v>
      </c>
      <c r="E3397" t="s">
        <v>4124</v>
      </c>
      <c r="P3397">
        <v>1.012126E-2</v>
      </c>
      <c r="Q3397" t="s">
        <v>6</v>
      </c>
      <c r="R3397" t="s">
        <v>6</v>
      </c>
      <c r="S3397" t="s">
        <v>6</v>
      </c>
      <c r="T3397" t="s">
        <v>4110</v>
      </c>
      <c r="U3397" t="s">
        <v>6</v>
      </c>
      <c r="V3397" t="s">
        <v>6</v>
      </c>
      <c r="W3397" t="s">
        <v>6</v>
      </c>
      <c r="X3397" t="s">
        <v>6</v>
      </c>
      <c r="Y3397" t="s">
        <v>6</v>
      </c>
      <c r="Z3397" t="s">
        <v>6</v>
      </c>
      <c r="AA3397" t="s">
        <v>6</v>
      </c>
      <c r="AB3397" t="s">
        <v>4111</v>
      </c>
      <c r="AC3397" t="s">
        <v>4112</v>
      </c>
    </row>
    <row r="3398" spans="1:29" x14ac:dyDescent="0.25">
      <c r="A3398" t="s">
        <v>343</v>
      </c>
      <c r="B3398">
        <v>321</v>
      </c>
      <c r="C3398" t="s">
        <v>142</v>
      </c>
      <c r="D3398">
        <v>1963</v>
      </c>
      <c r="E3398" t="s">
        <v>4125</v>
      </c>
      <c r="P3398">
        <v>2.07899E-2</v>
      </c>
      <c r="Q3398" t="s">
        <v>6</v>
      </c>
      <c r="R3398" t="s">
        <v>6</v>
      </c>
      <c r="S3398" t="s">
        <v>6</v>
      </c>
      <c r="T3398" t="s">
        <v>4110</v>
      </c>
      <c r="U3398" t="s">
        <v>6</v>
      </c>
      <c r="V3398" t="s">
        <v>6</v>
      </c>
      <c r="W3398" t="s">
        <v>6</v>
      </c>
      <c r="X3398" t="s">
        <v>6</v>
      </c>
      <c r="Y3398" t="s">
        <v>6</v>
      </c>
      <c r="Z3398" t="s">
        <v>6</v>
      </c>
      <c r="AA3398" t="s">
        <v>6</v>
      </c>
      <c r="AB3398" t="s">
        <v>4111</v>
      </c>
      <c r="AC3398" t="s">
        <v>4112</v>
      </c>
    </row>
    <row r="3399" spans="1:29" x14ac:dyDescent="0.25">
      <c r="A3399" t="s">
        <v>343</v>
      </c>
      <c r="B3399">
        <v>321</v>
      </c>
      <c r="C3399" t="s">
        <v>142</v>
      </c>
      <c r="D3399">
        <v>1964</v>
      </c>
      <c r="E3399" t="s">
        <v>4126</v>
      </c>
      <c r="P3399">
        <v>2.1849049999999998E-2</v>
      </c>
      <c r="Q3399" t="s">
        <v>6</v>
      </c>
      <c r="R3399" t="s">
        <v>6</v>
      </c>
      <c r="S3399" t="s">
        <v>6</v>
      </c>
      <c r="T3399" t="s">
        <v>4110</v>
      </c>
      <c r="U3399" t="s">
        <v>6</v>
      </c>
      <c r="V3399" t="s">
        <v>6</v>
      </c>
      <c r="W3399" t="s">
        <v>6</v>
      </c>
      <c r="X3399" t="s">
        <v>6</v>
      </c>
      <c r="Y3399" t="s">
        <v>6</v>
      </c>
      <c r="Z3399" t="s">
        <v>6</v>
      </c>
      <c r="AA3399" t="s">
        <v>6</v>
      </c>
      <c r="AB3399" t="s">
        <v>4111</v>
      </c>
      <c r="AC3399" t="s">
        <v>4112</v>
      </c>
    </row>
    <row r="3400" spans="1:29" x14ac:dyDescent="0.25">
      <c r="A3400" t="s">
        <v>343</v>
      </c>
      <c r="B3400">
        <v>321</v>
      </c>
      <c r="C3400" t="s">
        <v>142</v>
      </c>
      <c r="D3400">
        <v>1965</v>
      </c>
      <c r="E3400" t="s">
        <v>4127</v>
      </c>
      <c r="P3400">
        <v>2.2962159999999999E-2</v>
      </c>
      <c r="Q3400" t="s">
        <v>6</v>
      </c>
      <c r="R3400" t="s">
        <v>6</v>
      </c>
      <c r="S3400" t="s">
        <v>6</v>
      </c>
      <c r="T3400" t="s">
        <v>4110</v>
      </c>
      <c r="U3400" t="s">
        <v>6</v>
      </c>
      <c r="V3400" t="s">
        <v>6</v>
      </c>
      <c r="W3400" t="s">
        <v>6</v>
      </c>
      <c r="X3400" t="s">
        <v>6</v>
      </c>
      <c r="Y3400" t="s">
        <v>6</v>
      </c>
      <c r="Z3400" t="s">
        <v>6</v>
      </c>
      <c r="AA3400" t="s">
        <v>6</v>
      </c>
      <c r="AB3400" t="s">
        <v>4111</v>
      </c>
      <c r="AC3400" t="s">
        <v>4112</v>
      </c>
    </row>
    <row r="3401" spans="1:29" x14ac:dyDescent="0.25">
      <c r="A3401" t="s">
        <v>343</v>
      </c>
      <c r="B3401">
        <v>321</v>
      </c>
      <c r="C3401" t="s">
        <v>142</v>
      </c>
      <c r="D3401">
        <v>1966</v>
      </c>
      <c r="E3401" t="s">
        <v>4128</v>
      </c>
      <c r="P3401">
        <v>2.4131980000000001E-2</v>
      </c>
      <c r="Q3401" t="s">
        <v>6</v>
      </c>
      <c r="R3401" t="s">
        <v>6</v>
      </c>
      <c r="S3401" t="s">
        <v>6</v>
      </c>
      <c r="T3401" t="s">
        <v>4110</v>
      </c>
      <c r="U3401" t="s">
        <v>6</v>
      </c>
      <c r="V3401" t="s">
        <v>6</v>
      </c>
      <c r="W3401" t="s">
        <v>6</v>
      </c>
      <c r="X3401" t="s">
        <v>6</v>
      </c>
      <c r="Y3401" t="s">
        <v>6</v>
      </c>
      <c r="Z3401" t="s">
        <v>6</v>
      </c>
      <c r="AA3401" t="s">
        <v>6</v>
      </c>
      <c r="AB3401" t="s">
        <v>4111</v>
      </c>
      <c r="AC3401" t="s">
        <v>4112</v>
      </c>
    </row>
    <row r="3402" spans="1:29" x14ac:dyDescent="0.25">
      <c r="A3402" t="s">
        <v>343</v>
      </c>
      <c r="B3402">
        <v>321</v>
      </c>
      <c r="C3402" t="s">
        <v>142</v>
      </c>
      <c r="D3402">
        <v>1967</v>
      </c>
      <c r="E3402" t="s">
        <v>4129</v>
      </c>
      <c r="P3402">
        <v>2.558063E-2</v>
      </c>
      <c r="Q3402" t="s">
        <v>6</v>
      </c>
      <c r="R3402" t="s">
        <v>6</v>
      </c>
      <c r="S3402" t="s">
        <v>6</v>
      </c>
      <c r="T3402" t="s">
        <v>4110</v>
      </c>
      <c r="U3402" t="s">
        <v>6</v>
      </c>
      <c r="V3402" t="s">
        <v>6</v>
      </c>
      <c r="W3402" t="s">
        <v>6</v>
      </c>
      <c r="X3402" t="s">
        <v>6</v>
      </c>
      <c r="Y3402" t="s">
        <v>6</v>
      </c>
      <c r="Z3402" t="s">
        <v>6</v>
      </c>
      <c r="AA3402" t="s">
        <v>6</v>
      </c>
      <c r="AB3402" t="s">
        <v>4111</v>
      </c>
      <c r="AC3402" t="s">
        <v>4112</v>
      </c>
    </row>
    <row r="3403" spans="1:29" x14ac:dyDescent="0.25">
      <c r="A3403" t="s">
        <v>343</v>
      </c>
      <c r="B3403">
        <v>321</v>
      </c>
      <c r="C3403" t="s">
        <v>142</v>
      </c>
      <c r="D3403">
        <v>1968</v>
      </c>
      <c r="E3403" t="s">
        <v>4130</v>
      </c>
      <c r="P3403">
        <v>2.8409239999999999E-2</v>
      </c>
      <c r="Q3403" t="s">
        <v>6</v>
      </c>
      <c r="R3403" t="s">
        <v>6</v>
      </c>
      <c r="S3403" t="s">
        <v>6</v>
      </c>
      <c r="T3403" t="s">
        <v>4110</v>
      </c>
      <c r="U3403" t="s">
        <v>6</v>
      </c>
      <c r="V3403" t="s">
        <v>6</v>
      </c>
      <c r="W3403" t="s">
        <v>6</v>
      </c>
      <c r="X3403" t="s">
        <v>6</v>
      </c>
      <c r="Y3403" t="s">
        <v>6</v>
      </c>
      <c r="Z3403" t="s">
        <v>6</v>
      </c>
      <c r="AA3403" t="s">
        <v>6</v>
      </c>
      <c r="AB3403" t="s">
        <v>4111</v>
      </c>
      <c r="AC3403" t="s">
        <v>4112</v>
      </c>
    </row>
    <row r="3404" spans="1:29" x14ac:dyDescent="0.25">
      <c r="A3404" t="s">
        <v>343</v>
      </c>
      <c r="B3404">
        <v>321</v>
      </c>
      <c r="C3404" t="s">
        <v>142</v>
      </c>
      <c r="D3404">
        <v>1969</v>
      </c>
      <c r="E3404" t="s">
        <v>4131</v>
      </c>
      <c r="P3404">
        <v>3.1278809999999997E-2</v>
      </c>
      <c r="Q3404" t="s">
        <v>6</v>
      </c>
      <c r="R3404" t="s">
        <v>6</v>
      </c>
      <c r="S3404" t="s">
        <v>6</v>
      </c>
      <c r="T3404" t="s">
        <v>4110</v>
      </c>
      <c r="U3404" t="s">
        <v>6</v>
      </c>
      <c r="V3404" t="s">
        <v>6</v>
      </c>
      <c r="W3404" t="s">
        <v>6</v>
      </c>
      <c r="X3404" t="s">
        <v>6</v>
      </c>
      <c r="Y3404" t="s">
        <v>6</v>
      </c>
      <c r="Z3404" t="s">
        <v>6</v>
      </c>
      <c r="AA3404" t="s">
        <v>6</v>
      </c>
      <c r="AB3404" t="s">
        <v>4111</v>
      </c>
      <c r="AC3404" t="s">
        <v>4112</v>
      </c>
    </row>
    <row r="3405" spans="1:29" x14ac:dyDescent="0.25">
      <c r="A3405" t="s">
        <v>343</v>
      </c>
      <c r="B3405">
        <v>321</v>
      </c>
      <c r="C3405" t="s">
        <v>142</v>
      </c>
      <c r="D3405">
        <v>1970</v>
      </c>
      <c r="E3405" t="s">
        <v>4132</v>
      </c>
      <c r="P3405">
        <v>3.7220940000000001E-2</v>
      </c>
      <c r="Q3405" t="s">
        <v>6</v>
      </c>
      <c r="R3405" t="s">
        <v>6</v>
      </c>
      <c r="S3405" t="s">
        <v>6</v>
      </c>
      <c r="T3405" t="s">
        <v>4110</v>
      </c>
      <c r="U3405" t="s">
        <v>6</v>
      </c>
      <c r="V3405" t="s">
        <v>6</v>
      </c>
      <c r="W3405" t="s">
        <v>6</v>
      </c>
      <c r="X3405" t="s">
        <v>6</v>
      </c>
      <c r="Y3405" t="s">
        <v>6</v>
      </c>
      <c r="Z3405" t="s">
        <v>6</v>
      </c>
      <c r="AA3405" t="s">
        <v>6</v>
      </c>
      <c r="AB3405" t="s">
        <v>4111</v>
      </c>
      <c r="AC3405" t="s">
        <v>4112</v>
      </c>
    </row>
    <row r="3406" spans="1:29" x14ac:dyDescent="0.25">
      <c r="A3406" t="s">
        <v>343</v>
      </c>
      <c r="B3406">
        <v>321</v>
      </c>
      <c r="C3406" t="s">
        <v>142</v>
      </c>
      <c r="D3406">
        <v>1971</v>
      </c>
      <c r="E3406" t="s">
        <v>4133</v>
      </c>
      <c r="P3406">
        <v>4.10429E-2</v>
      </c>
      <c r="Q3406" t="s">
        <v>6</v>
      </c>
      <c r="R3406" t="s">
        <v>6</v>
      </c>
      <c r="S3406" t="s">
        <v>6</v>
      </c>
      <c r="T3406" t="s">
        <v>4110</v>
      </c>
      <c r="U3406" t="s">
        <v>6</v>
      </c>
      <c r="V3406" t="s">
        <v>6</v>
      </c>
      <c r="W3406" t="s">
        <v>6</v>
      </c>
      <c r="X3406" t="s">
        <v>6</v>
      </c>
      <c r="Y3406" t="s">
        <v>6</v>
      </c>
      <c r="Z3406" t="s">
        <v>6</v>
      </c>
      <c r="AA3406" t="s">
        <v>6</v>
      </c>
      <c r="AB3406" t="s">
        <v>4111</v>
      </c>
      <c r="AC3406" t="s">
        <v>4112</v>
      </c>
    </row>
    <row r="3407" spans="1:29" x14ac:dyDescent="0.25">
      <c r="A3407" t="s">
        <v>343</v>
      </c>
      <c r="B3407">
        <v>321</v>
      </c>
      <c r="C3407" t="s">
        <v>142</v>
      </c>
      <c r="D3407">
        <v>1972</v>
      </c>
      <c r="E3407" t="s">
        <v>4134</v>
      </c>
      <c r="P3407">
        <v>4.4542449999999997E-2</v>
      </c>
      <c r="Q3407" t="s">
        <v>6</v>
      </c>
      <c r="R3407" t="s">
        <v>6</v>
      </c>
      <c r="S3407" t="s">
        <v>6</v>
      </c>
      <c r="T3407" t="s">
        <v>4110</v>
      </c>
      <c r="U3407" t="s">
        <v>6</v>
      </c>
      <c r="V3407" t="s">
        <v>6</v>
      </c>
      <c r="W3407" t="s">
        <v>6</v>
      </c>
      <c r="X3407" t="s">
        <v>6</v>
      </c>
      <c r="Y3407" t="s">
        <v>6</v>
      </c>
      <c r="Z3407" t="s">
        <v>6</v>
      </c>
      <c r="AA3407" t="s">
        <v>6</v>
      </c>
      <c r="AB3407" t="s">
        <v>4111</v>
      </c>
      <c r="AC3407" t="s">
        <v>4112</v>
      </c>
    </row>
    <row r="3408" spans="1:29" x14ac:dyDescent="0.25">
      <c r="A3408" t="s">
        <v>343</v>
      </c>
      <c r="B3408">
        <v>321</v>
      </c>
      <c r="C3408" t="s">
        <v>142</v>
      </c>
      <c r="D3408">
        <v>1973</v>
      </c>
      <c r="E3408" t="s">
        <v>4135</v>
      </c>
      <c r="P3408">
        <v>5.189643E-2</v>
      </c>
      <c r="Q3408" t="s">
        <v>6</v>
      </c>
      <c r="R3408" t="s">
        <v>6</v>
      </c>
      <c r="S3408" t="s">
        <v>6</v>
      </c>
      <c r="T3408" t="s">
        <v>4110</v>
      </c>
      <c r="U3408" t="s">
        <v>6</v>
      </c>
      <c r="V3408" t="s">
        <v>6</v>
      </c>
      <c r="W3408" t="s">
        <v>6</v>
      </c>
      <c r="X3408" t="s">
        <v>6</v>
      </c>
      <c r="Y3408" t="s">
        <v>6</v>
      </c>
      <c r="Z3408" t="s">
        <v>6</v>
      </c>
      <c r="AA3408" t="s">
        <v>6</v>
      </c>
      <c r="AB3408" t="s">
        <v>4111</v>
      </c>
      <c r="AC3408" t="s">
        <v>4112</v>
      </c>
    </row>
    <row r="3409" spans="1:29" x14ac:dyDescent="0.25">
      <c r="A3409" t="s">
        <v>343</v>
      </c>
      <c r="B3409">
        <v>321</v>
      </c>
      <c r="C3409" t="s">
        <v>142</v>
      </c>
      <c r="D3409">
        <v>1974</v>
      </c>
      <c r="E3409" t="s">
        <v>4136</v>
      </c>
      <c r="P3409">
        <v>7.4745229999999996E-2</v>
      </c>
      <c r="Q3409" t="s">
        <v>6</v>
      </c>
      <c r="R3409" t="s">
        <v>6</v>
      </c>
      <c r="S3409" t="s">
        <v>6</v>
      </c>
      <c r="T3409" t="s">
        <v>4110</v>
      </c>
      <c r="U3409" t="s">
        <v>6</v>
      </c>
      <c r="V3409" t="s">
        <v>6</v>
      </c>
      <c r="W3409" t="s">
        <v>6</v>
      </c>
      <c r="X3409" t="s">
        <v>6</v>
      </c>
      <c r="Y3409" t="s">
        <v>6</v>
      </c>
      <c r="Z3409" t="s">
        <v>6</v>
      </c>
      <c r="AA3409" t="s">
        <v>6</v>
      </c>
      <c r="AB3409" t="s">
        <v>4111</v>
      </c>
      <c r="AC3409" t="s">
        <v>4112</v>
      </c>
    </row>
    <row r="3410" spans="1:29" x14ac:dyDescent="0.25">
      <c r="A3410" t="s">
        <v>343</v>
      </c>
      <c r="B3410">
        <v>321</v>
      </c>
      <c r="C3410" t="s">
        <v>142</v>
      </c>
      <c r="D3410">
        <v>1975</v>
      </c>
      <c r="E3410" t="s">
        <v>4137</v>
      </c>
      <c r="I3410">
        <v>28.119544000000001</v>
      </c>
      <c r="O3410">
        <v>13.589993</v>
      </c>
      <c r="P3410">
        <v>9.0787389999999996E-2</v>
      </c>
      <c r="Q3410" t="s">
        <v>6</v>
      </c>
      <c r="R3410" t="s">
        <v>6</v>
      </c>
      <c r="S3410" t="s">
        <v>6</v>
      </c>
      <c r="T3410" t="s">
        <v>4110</v>
      </c>
      <c r="U3410" t="s">
        <v>6</v>
      </c>
      <c r="V3410" t="s">
        <v>6</v>
      </c>
      <c r="W3410" t="s">
        <v>6</v>
      </c>
      <c r="X3410" t="s">
        <v>6</v>
      </c>
      <c r="Y3410" t="s">
        <v>6</v>
      </c>
      <c r="Z3410" t="s">
        <v>6</v>
      </c>
      <c r="AA3410" t="s">
        <v>6</v>
      </c>
      <c r="AB3410" t="s">
        <v>4111</v>
      </c>
      <c r="AC3410" t="s">
        <v>4112</v>
      </c>
    </row>
    <row r="3411" spans="1:29" x14ac:dyDescent="0.25">
      <c r="A3411" t="s">
        <v>343</v>
      </c>
      <c r="B3411">
        <v>321</v>
      </c>
      <c r="C3411" t="s">
        <v>142</v>
      </c>
      <c r="D3411">
        <v>1976</v>
      </c>
      <c r="E3411" t="s">
        <v>4138</v>
      </c>
      <c r="I3411">
        <v>27.004688000000002</v>
      </c>
      <c r="O3411">
        <v>13.354739</v>
      </c>
      <c r="P3411">
        <v>0.1067037</v>
      </c>
      <c r="Q3411" t="s">
        <v>6</v>
      </c>
      <c r="R3411" t="s">
        <v>6</v>
      </c>
      <c r="S3411" t="s">
        <v>6</v>
      </c>
      <c r="T3411" t="s">
        <v>4110</v>
      </c>
      <c r="U3411" t="s">
        <v>6</v>
      </c>
      <c r="V3411" t="s">
        <v>6</v>
      </c>
      <c r="W3411" t="s">
        <v>6</v>
      </c>
      <c r="X3411" t="s">
        <v>6</v>
      </c>
      <c r="Y3411" t="s">
        <v>6</v>
      </c>
      <c r="Z3411" t="s">
        <v>6</v>
      </c>
      <c r="AA3411" t="s">
        <v>6</v>
      </c>
      <c r="AB3411" t="s">
        <v>4111</v>
      </c>
      <c r="AC3411" t="s">
        <v>4112</v>
      </c>
    </row>
    <row r="3412" spans="1:29" x14ac:dyDescent="0.25">
      <c r="A3412" t="s">
        <v>343</v>
      </c>
      <c r="B3412">
        <v>321</v>
      </c>
      <c r="C3412" t="s">
        <v>142</v>
      </c>
      <c r="D3412">
        <v>1977</v>
      </c>
      <c r="E3412" t="s">
        <v>4139</v>
      </c>
      <c r="I3412">
        <v>20.877302</v>
      </c>
      <c r="O3412">
        <v>16.661957000000001</v>
      </c>
      <c r="P3412">
        <v>0.12385699999999999</v>
      </c>
      <c r="Q3412" t="s">
        <v>6</v>
      </c>
      <c r="R3412" t="s">
        <v>6</v>
      </c>
      <c r="S3412" t="s">
        <v>6</v>
      </c>
      <c r="T3412" t="s">
        <v>4110</v>
      </c>
      <c r="U3412" t="s">
        <v>6</v>
      </c>
      <c r="V3412" t="s">
        <v>6</v>
      </c>
      <c r="W3412" t="s">
        <v>6</v>
      </c>
      <c r="X3412" t="s">
        <v>6</v>
      </c>
      <c r="Y3412" t="s">
        <v>6</v>
      </c>
      <c r="Z3412" t="s">
        <v>6</v>
      </c>
      <c r="AA3412" t="s">
        <v>6</v>
      </c>
      <c r="AB3412" t="s">
        <v>4111</v>
      </c>
      <c r="AC3412" t="s">
        <v>4112</v>
      </c>
    </row>
    <row r="3413" spans="1:29" x14ac:dyDescent="0.25">
      <c r="A3413" t="s">
        <v>343</v>
      </c>
      <c r="B3413">
        <v>321</v>
      </c>
      <c r="C3413" t="s">
        <v>142</v>
      </c>
      <c r="D3413">
        <v>1978</v>
      </c>
      <c r="E3413" t="s">
        <v>4140</v>
      </c>
      <c r="I3413">
        <v>22.214355999999999</v>
      </c>
      <c r="O3413">
        <v>10.669581000000001</v>
      </c>
      <c r="P3413">
        <v>0.15425159999999999</v>
      </c>
      <c r="Q3413" t="s">
        <v>6</v>
      </c>
      <c r="R3413" t="s">
        <v>6</v>
      </c>
      <c r="S3413" t="s">
        <v>6</v>
      </c>
      <c r="T3413" t="s">
        <v>4110</v>
      </c>
      <c r="U3413" t="s">
        <v>6</v>
      </c>
      <c r="V3413" t="s">
        <v>6</v>
      </c>
      <c r="W3413" t="s">
        <v>6</v>
      </c>
      <c r="X3413" t="s">
        <v>6</v>
      </c>
      <c r="Y3413" t="s">
        <v>6</v>
      </c>
      <c r="Z3413" t="s">
        <v>6</v>
      </c>
      <c r="AA3413" t="s">
        <v>6</v>
      </c>
      <c r="AB3413" t="s">
        <v>4111</v>
      </c>
      <c r="AC3413" t="s">
        <v>4112</v>
      </c>
    </row>
    <row r="3414" spans="1:29" x14ac:dyDescent="0.25">
      <c r="A3414" t="s">
        <v>343</v>
      </c>
      <c r="B3414">
        <v>321</v>
      </c>
      <c r="C3414" t="s">
        <v>142</v>
      </c>
      <c r="D3414">
        <v>1979</v>
      </c>
      <c r="E3414" t="s">
        <v>4141</v>
      </c>
      <c r="I3414">
        <v>24.744206999999999</v>
      </c>
      <c r="O3414">
        <v>11.992091</v>
      </c>
      <c r="P3414">
        <v>0.14854790000000001</v>
      </c>
      <c r="Q3414" t="s">
        <v>6</v>
      </c>
      <c r="R3414" t="s">
        <v>6</v>
      </c>
      <c r="S3414" t="s">
        <v>6</v>
      </c>
      <c r="T3414" t="s">
        <v>4110</v>
      </c>
      <c r="U3414" t="s">
        <v>6</v>
      </c>
      <c r="V3414" t="s">
        <v>6</v>
      </c>
      <c r="W3414" t="s">
        <v>6</v>
      </c>
      <c r="X3414" t="s">
        <v>6</v>
      </c>
      <c r="Y3414" t="s">
        <v>6</v>
      </c>
      <c r="Z3414" t="s">
        <v>6</v>
      </c>
      <c r="AA3414" t="s">
        <v>6</v>
      </c>
      <c r="AB3414" t="s">
        <v>4111</v>
      </c>
      <c r="AC3414" t="s">
        <v>4112</v>
      </c>
    </row>
    <row r="3415" spans="1:29" x14ac:dyDescent="0.25">
      <c r="A3415" t="s">
        <v>343</v>
      </c>
      <c r="B3415">
        <v>321</v>
      </c>
      <c r="C3415" t="s">
        <v>142</v>
      </c>
      <c r="D3415">
        <v>1980</v>
      </c>
      <c r="E3415" t="s">
        <v>4142</v>
      </c>
      <c r="I3415">
        <v>25.323976999999999</v>
      </c>
      <c r="O3415">
        <v>12.362862</v>
      </c>
      <c r="P3415">
        <v>0.19657259999999999</v>
      </c>
      <c r="Q3415" t="s">
        <v>6</v>
      </c>
      <c r="R3415" t="s">
        <v>6</v>
      </c>
      <c r="S3415" t="s">
        <v>6</v>
      </c>
      <c r="T3415" t="s">
        <v>4110</v>
      </c>
      <c r="U3415" t="s">
        <v>6</v>
      </c>
      <c r="V3415" t="s">
        <v>6</v>
      </c>
      <c r="W3415" t="s">
        <v>6</v>
      </c>
      <c r="X3415" t="s">
        <v>6</v>
      </c>
      <c r="Y3415" t="s">
        <v>6</v>
      </c>
      <c r="Z3415" t="s">
        <v>6</v>
      </c>
      <c r="AA3415" t="s">
        <v>6</v>
      </c>
      <c r="AB3415" t="s">
        <v>4111</v>
      </c>
      <c r="AC3415" t="s">
        <v>4112</v>
      </c>
    </row>
    <row r="3416" spans="1:29" x14ac:dyDescent="0.25">
      <c r="A3416" t="s">
        <v>343</v>
      </c>
      <c r="B3416">
        <v>321</v>
      </c>
      <c r="C3416" t="s">
        <v>142</v>
      </c>
      <c r="D3416">
        <v>1981</v>
      </c>
      <c r="E3416" t="s">
        <v>4143</v>
      </c>
      <c r="I3416">
        <v>27.290811000000001</v>
      </c>
      <c r="O3416">
        <v>28.533221999999999</v>
      </c>
      <c r="P3416">
        <v>0.22169</v>
      </c>
      <c r="Q3416" t="s">
        <v>6</v>
      </c>
      <c r="R3416" t="s">
        <v>6</v>
      </c>
      <c r="S3416" t="s">
        <v>6</v>
      </c>
      <c r="T3416" t="s">
        <v>4110</v>
      </c>
      <c r="U3416" t="s">
        <v>6</v>
      </c>
      <c r="V3416" t="s">
        <v>6</v>
      </c>
      <c r="W3416" t="s">
        <v>6</v>
      </c>
      <c r="X3416" t="s">
        <v>6</v>
      </c>
      <c r="Y3416" t="s">
        <v>6</v>
      </c>
      <c r="Z3416" t="s">
        <v>6</v>
      </c>
      <c r="AA3416" t="s">
        <v>6</v>
      </c>
      <c r="AB3416" t="s">
        <v>4111</v>
      </c>
      <c r="AC3416" t="s">
        <v>4112</v>
      </c>
    </row>
    <row r="3417" spans="1:29" x14ac:dyDescent="0.25">
      <c r="A3417" t="s">
        <v>343</v>
      </c>
      <c r="B3417">
        <v>321</v>
      </c>
      <c r="C3417" t="s">
        <v>142</v>
      </c>
      <c r="D3417">
        <v>1982</v>
      </c>
      <c r="E3417" t="s">
        <v>4144</v>
      </c>
      <c r="I3417">
        <v>27.921869999999998</v>
      </c>
      <c r="O3417">
        <v>33.062846</v>
      </c>
      <c r="P3417">
        <v>0.24172450000000001</v>
      </c>
      <c r="Q3417" t="s">
        <v>6</v>
      </c>
      <c r="R3417" t="s">
        <v>6</v>
      </c>
      <c r="S3417" t="s">
        <v>6</v>
      </c>
      <c r="T3417" t="s">
        <v>4110</v>
      </c>
      <c r="U3417" t="s">
        <v>6</v>
      </c>
      <c r="V3417" t="s">
        <v>6</v>
      </c>
      <c r="W3417" t="s">
        <v>6</v>
      </c>
      <c r="X3417" t="s">
        <v>6</v>
      </c>
      <c r="Y3417" t="s">
        <v>6</v>
      </c>
      <c r="Z3417" t="s">
        <v>6</v>
      </c>
      <c r="AA3417" t="s">
        <v>6</v>
      </c>
      <c r="AB3417" t="s">
        <v>4111</v>
      </c>
      <c r="AC3417" t="s">
        <v>4112</v>
      </c>
    </row>
    <row r="3418" spans="1:29" x14ac:dyDescent="0.25">
      <c r="A3418" t="s">
        <v>343</v>
      </c>
      <c r="B3418">
        <v>321</v>
      </c>
      <c r="C3418" t="s">
        <v>142</v>
      </c>
      <c r="D3418">
        <v>1983</v>
      </c>
      <c r="E3418" t="s">
        <v>4145</v>
      </c>
      <c r="I3418">
        <v>29.682127000000001</v>
      </c>
      <c r="O3418">
        <v>38.050797000000003</v>
      </c>
      <c r="P3418">
        <v>0.26639600000000002</v>
      </c>
      <c r="Q3418" t="s">
        <v>6</v>
      </c>
      <c r="R3418" t="s">
        <v>6</v>
      </c>
      <c r="S3418" t="s">
        <v>6</v>
      </c>
      <c r="T3418" t="s">
        <v>4110</v>
      </c>
      <c r="U3418" t="s">
        <v>6</v>
      </c>
      <c r="V3418" t="s">
        <v>6</v>
      </c>
      <c r="W3418" t="s">
        <v>6</v>
      </c>
      <c r="X3418" t="s">
        <v>6</v>
      </c>
      <c r="Y3418" t="s">
        <v>6</v>
      </c>
      <c r="Z3418" t="s">
        <v>6</v>
      </c>
      <c r="AA3418" t="s">
        <v>6</v>
      </c>
      <c r="AB3418" t="s">
        <v>4111</v>
      </c>
      <c r="AC3418" t="s">
        <v>4112</v>
      </c>
    </row>
    <row r="3419" spans="1:29" x14ac:dyDescent="0.25">
      <c r="A3419" t="s">
        <v>343</v>
      </c>
      <c r="B3419">
        <v>321</v>
      </c>
      <c r="C3419" t="s">
        <v>142</v>
      </c>
      <c r="D3419">
        <v>1984</v>
      </c>
      <c r="E3419" t="s">
        <v>4146</v>
      </c>
      <c r="I3419">
        <v>27.591228999999998</v>
      </c>
      <c r="O3419">
        <v>47.018991999999997</v>
      </c>
      <c r="P3419">
        <v>0.29472409999999999</v>
      </c>
      <c r="Q3419" t="s">
        <v>6</v>
      </c>
      <c r="R3419" t="s">
        <v>6</v>
      </c>
      <c r="S3419" t="s">
        <v>6</v>
      </c>
      <c r="T3419" t="s">
        <v>4110</v>
      </c>
      <c r="U3419" t="s">
        <v>6</v>
      </c>
      <c r="V3419" t="s">
        <v>6</v>
      </c>
      <c r="W3419" t="s">
        <v>6</v>
      </c>
      <c r="X3419" t="s">
        <v>6</v>
      </c>
      <c r="Y3419" t="s">
        <v>6</v>
      </c>
      <c r="Z3419" t="s">
        <v>6</v>
      </c>
      <c r="AA3419" t="s">
        <v>6</v>
      </c>
      <c r="AB3419" t="s">
        <v>4111</v>
      </c>
      <c r="AC3419" t="s">
        <v>4112</v>
      </c>
    </row>
    <row r="3420" spans="1:29" x14ac:dyDescent="0.25">
      <c r="A3420" t="s">
        <v>343</v>
      </c>
      <c r="B3420">
        <v>321</v>
      </c>
      <c r="C3420" t="s">
        <v>142</v>
      </c>
      <c r="D3420">
        <v>1985</v>
      </c>
      <c r="E3420" t="s">
        <v>4147</v>
      </c>
      <c r="I3420">
        <v>27.593682000000001</v>
      </c>
      <c r="O3420">
        <v>51.367673000000003</v>
      </c>
      <c r="P3420">
        <v>0.32262819999999998</v>
      </c>
      <c r="Q3420" t="s">
        <v>6</v>
      </c>
      <c r="R3420" t="s">
        <v>6</v>
      </c>
      <c r="S3420" t="s">
        <v>6</v>
      </c>
      <c r="T3420" t="s">
        <v>4110</v>
      </c>
      <c r="U3420" t="s">
        <v>6</v>
      </c>
      <c r="V3420" t="s">
        <v>6</v>
      </c>
      <c r="W3420" t="s">
        <v>6</v>
      </c>
      <c r="X3420" t="s">
        <v>6</v>
      </c>
      <c r="Y3420" t="s">
        <v>6</v>
      </c>
      <c r="Z3420" t="s">
        <v>6</v>
      </c>
      <c r="AA3420" t="s">
        <v>6</v>
      </c>
      <c r="AB3420" t="s">
        <v>4111</v>
      </c>
      <c r="AC3420" t="s">
        <v>4112</v>
      </c>
    </row>
    <row r="3421" spans="1:29" x14ac:dyDescent="0.25">
      <c r="A3421" t="s">
        <v>343</v>
      </c>
      <c r="B3421">
        <v>321</v>
      </c>
      <c r="C3421" t="s">
        <v>142</v>
      </c>
      <c r="D3421">
        <v>1986</v>
      </c>
      <c r="E3421" t="s">
        <v>4148</v>
      </c>
      <c r="I3421">
        <v>23.608986999999999</v>
      </c>
      <c r="O3421">
        <v>51.073923999999998</v>
      </c>
      <c r="P3421">
        <v>0.36493730000000002</v>
      </c>
      <c r="Q3421" t="s">
        <v>6</v>
      </c>
      <c r="R3421" t="s">
        <v>6</v>
      </c>
      <c r="S3421" t="s">
        <v>6</v>
      </c>
      <c r="T3421" t="s">
        <v>4110</v>
      </c>
      <c r="U3421" t="s">
        <v>6</v>
      </c>
      <c r="V3421" t="s">
        <v>6</v>
      </c>
      <c r="W3421" t="s">
        <v>6</v>
      </c>
      <c r="X3421" t="s">
        <v>6</v>
      </c>
      <c r="Y3421" t="s">
        <v>6</v>
      </c>
      <c r="Z3421" t="s">
        <v>6</v>
      </c>
      <c r="AA3421" t="s">
        <v>6</v>
      </c>
      <c r="AB3421" t="s">
        <v>4111</v>
      </c>
      <c r="AC3421" t="s">
        <v>4112</v>
      </c>
    </row>
    <row r="3422" spans="1:29" x14ac:dyDescent="0.25">
      <c r="A3422" t="s">
        <v>343</v>
      </c>
      <c r="B3422">
        <v>321</v>
      </c>
      <c r="C3422" t="s">
        <v>142</v>
      </c>
      <c r="D3422">
        <v>1987</v>
      </c>
      <c r="E3422" t="s">
        <v>4149</v>
      </c>
      <c r="I3422">
        <v>22.824778999999999</v>
      </c>
      <c r="O3422">
        <v>49.744028</v>
      </c>
      <c r="P3422">
        <v>0.41004560000000001</v>
      </c>
      <c r="Q3422" t="s">
        <v>6</v>
      </c>
      <c r="R3422" t="s">
        <v>6</v>
      </c>
      <c r="S3422" t="s">
        <v>6</v>
      </c>
      <c r="T3422" t="s">
        <v>4110</v>
      </c>
      <c r="U3422" t="s">
        <v>6</v>
      </c>
      <c r="V3422" t="s">
        <v>6</v>
      </c>
      <c r="W3422" t="s">
        <v>6</v>
      </c>
      <c r="X3422" t="s">
        <v>6</v>
      </c>
      <c r="Y3422" t="s">
        <v>6</v>
      </c>
      <c r="Z3422" t="s">
        <v>6</v>
      </c>
      <c r="AA3422" t="s">
        <v>6</v>
      </c>
      <c r="AB3422" t="s">
        <v>4111</v>
      </c>
      <c r="AC3422" t="s">
        <v>4112</v>
      </c>
    </row>
    <row r="3423" spans="1:29" x14ac:dyDescent="0.25">
      <c r="A3423" t="s">
        <v>343</v>
      </c>
      <c r="B3423">
        <v>321</v>
      </c>
      <c r="C3423" t="s">
        <v>142</v>
      </c>
      <c r="D3423">
        <v>1988</v>
      </c>
      <c r="E3423" t="s">
        <v>4150</v>
      </c>
      <c r="I3423">
        <v>27.863356</v>
      </c>
      <c r="O3423">
        <v>43.902453999999999</v>
      </c>
      <c r="P3423">
        <v>0.46198669999999997</v>
      </c>
      <c r="Q3423" t="s">
        <v>6</v>
      </c>
      <c r="R3423" t="s">
        <v>6</v>
      </c>
      <c r="S3423" t="s">
        <v>6</v>
      </c>
      <c r="T3423" t="s">
        <v>4110</v>
      </c>
      <c r="U3423" t="s">
        <v>6</v>
      </c>
      <c r="V3423" t="s">
        <v>6</v>
      </c>
      <c r="W3423" t="s">
        <v>6</v>
      </c>
      <c r="X3423" t="s">
        <v>6</v>
      </c>
      <c r="Y3423" t="s">
        <v>6</v>
      </c>
      <c r="Z3423" t="s">
        <v>6</v>
      </c>
      <c r="AA3423" t="s">
        <v>6</v>
      </c>
      <c r="AB3423" t="s">
        <v>4111</v>
      </c>
      <c r="AC3423" t="s">
        <v>4112</v>
      </c>
    </row>
    <row r="3424" spans="1:29" x14ac:dyDescent="0.25">
      <c r="A3424" t="s">
        <v>343</v>
      </c>
      <c r="B3424">
        <v>321</v>
      </c>
      <c r="C3424" t="s">
        <v>142</v>
      </c>
      <c r="D3424">
        <v>1989</v>
      </c>
      <c r="E3424" t="s">
        <v>4151</v>
      </c>
      <c r="I3424">
        <v>34.307479000000001</v>
      </c>
      <c r="P3424">
        <v>0.4998706</v>
      </c>
      <c r="Q3424" t="s">
        <v>6</v>
      </c>
      <c r="R3424" t="s">
        <v>6</v>
      </c>
      <c r="S3424" t="s">
        <v>6</v>
      </c>
      <c r="T3424" t="s">
        <v>4110</v>
      </c>
      <c r="U3424" t="s">
        <v>6</v>
      </c>
      <c r="V3424" t="s">
        <v>6</v>
      </c>
      <c r="W3424" t="s">
        <v>6</v>
      </c>
      <c r="X3424" t="s">
        <v>6</v>
      </c>
      <c r="Y3424" t="s">
        <v>6</v>
      </c>
      <c r="Z3424" t="s">
        <v>6</v>
      </c>
      <c r="AA3424" t="s">
        <v>6</v>
      </c>
      <c r="AB3424" t="s">
        <v>4111</v>
      </c>
      <c r="AC3424" t="s">
        <v>4112</v>
      </c>
    </row>
    <row r="3425" spans="1:29" x14ac:dyDescent="0.25">
      <c r="A3425" t="s">
        <v>343</v>
      </c>
      <c r="B3425">
        <v>321</v>
      </c>
      <c r="C3425" t="s">
        <v>142</v>
      </c>
      <c r="D3425">
        <v>1990</v>
      </c>
      <c r="E3425" t="s">
        <v>4152</v>
      </c>
      <c r="I3425">
        <v>38.821007999999999</v>
      </c>
      <c r="O3425">
        <v>56.561304</v>
      </c>
      <c r="P3425">
        <v>0.54385760000000005</v>
      </c>
      <c r="Q3425" t="s">
        <v>6</v>
      </c>
      <c r="R3425" t="s">
        <v>6</v>
      </c>
      <c r="S3425" t="s">
        <v>6</v>
      </c>
      <c r="T3425" t="s">
        <v>4110</v>
      </c>
      <c r="U3425" t="s">
        <v>6</v>
      </c>
      <c r="V3425" t="s">
        <v>6</v>
      </c>
      <c r="W3425" t="s">
        <v>6</v>
      </c>
      <c r="X3425" t="s">
        <v>6</v>
      </c>
      <c r="Y3425" t="s">
        <v>6</v>
      </c>
      <c r="Z3425" t="s">
        <v>6</v>
      </c>
      <c r="AA3425" t="s">
        <v>6</v>
      </c>
      <c r="AB3425" t="s">
        <v>4111</v>
      </c>
      <c r="AC3425" t="s">
        <v>4112</v>
      </c>
    </row>
    <row r="3426" spans="1:29" x14ac:dyDescent="0.25">
      <c r="A3426" t="s">
        <v>343</v>
      </c>
      <c r="B3426">
        <v>321</v>
      </c>
      <c r="C3426" t="s">
        <v>142</v>
      </c>
      <c r="D3426">
        <v>1991</v>
      </c>
      <c r="E3426" t="s">
        <v>4153</v>
      </c>
      <c r="I3426">
        <v>39.508682999999998</v>
      </c>
      <c r="O3426">
        <v>58.705219</v>
      </c>
      <c r="P3426">
        <v>0.59336069999999996</v>
      </c>
      <c r="Q3426" t="s">
        <v>6</v>
      </c>
      <c r="R3426" t="s">
        <v>6</v>
      </c>
      <c r="S3426" t="s">
        <v>6</v>
      </c>
      <c r="T3426" t="s">
        <v>4110</v>
      </c>
      <c r="U3426" t="s">
        <v>6</v>
      </c>
      <c r="V3426" t="s">
        <v>6</v>
      </c>
      <c r="W3426" t="s">
        <v>6</v>
      </c>
      <c r="X3426" t="s">
        <v>6</v>
      </c>
      <c r="Y3426" t="s">
        <v>6</v>
      </c>
      <c r="Z3426" t="s">
        <v>6</v>
      </c>
      <c r="AA3426" t="s">
        <v>6</v>
      </c>
      <c r="AB3426" t="s">
        <v>4111</v>
      </c>
      <c r="AC3426" t="s">
        <v>4112</v>
      </c>
    </row>
    <row r="3427" spans="1:29" x14ac:dyDescent="0.25">
      <c r="A3427" t="s">
        <v>343</v>
      </c>
      <c r="B3427">
        <v>321</v>
      </c>
      <c r="C3427" t="s">
        <v>142</v>
      </c>
      <c r="D3427">
        <v>1992</v>
      </c>
      <c r="E3427" t="s">
        <v>4154</v>
      </c>
      <c r="I3427">
        <v>41.773392000000001</v>
      </c>
      <c r="O3427">
        <v>55.301402000000003</v>
      </c>
      <c r="P3427">
        <v>0.63195730000000006</v>
      </c>
      <c r="Q3427" t="s">
        <v>6</v>
      </c>
      <c r="R3427" t="s">
        <v>6</v>
      </c>
      <c r="S3427" t="s">
        <v>6</v>
      </c>
      <c r="T3427" t="s">
        <v>4110</v>
      </c>
      <c r="U3427" t="s">
        <v>6</v>
      </c>
      <c r="V3427" t="s">
        <v>6</v>
      </c>
      <c r="W3427" t="s">
        <v>6</v>
      </c>
      <c r="X3427" t="s">
        <v>6</v>
      </c>
      <c r="Y3427" t="s">
        <v>6</v>
      </c>
      <c r="Z3427" t="s">
        <v>6</v>
      </c>
      <c r="AA3427" t="s">
        <v>6</v>
      </c>
      <c r="AB3427" t="s">
        <v>4111</v>
      </c>
      <c r="AC3427" t="s">
        <v>4112</v>
      </c>
    </row>
    <row r="3428" spans="1:29" x14ac:dyDescent="0.25">
      <c r="A3428" t="s">
        <v>343</v>
      </c>
      <c r="B3428">
        <v>321</v>
      </c>
      <c r="C3428" t="s">
        <v>142</v>
      </c>
      <c r="D3428">
        <v>1993</v>
      </c>
      <c r="E3428" t="s">
        <v>4155</v>
      </c>
      <c r="I3428">
        <v>43.681142999999999</v>
      </c>
      <c r="O3428">
        <v>55.406008</v>
      </c>
      <c r="P3428">
        <v>0.66292450000000003</v>
      </c>
      <c r="Q3428" t="s">
        <v>6</v>
      </c>
      <c r="R3428" t="s">
        <v>6</v>
      </c>
      <c r="S3428" t="s">
        <v>6</v>
      </c>
      <c r="T3428" t="s">
        <v>4110</v>
      </c>
      <c r="U3428" t="s">
        <v>6</v>
      </c>
      <c r="V3428" t="s">
        <v>6</v>
      </c>
      <c r="W3428" t="s">
        <v>6</v>
      </c>
      <c r="X3428" t="s">
        <v>6</v>
      </c>
      <c r="Y3428" t="s">
        <v>6</v>
      </c>
      <c r="Z3428" t="s">
        <v>6</v>
      </c>
      <c r="AA3428" t="s">
        <v>6</v>
      </c>
      <c r="AB3428" t="s">
        <v>4111</v>
      </c>
      <c r="AC3428" t="s">
        <v>4112</v>
      </c>
    </row>
    <row r="3429" spans="1:29" x14ac:dyDescent="0.25">
      <c r="A3429" t="s">
        <v>343</v>
      </c>
      <c r="B3429">
        <v>321</v>
      </c>
      <c r="C3429" t="s">
        <v>142</v>
      </c>
      <c r="D3429">
        <v>1994</v>
      </c>
      <c r="E3429" t="s">
        <v>4156</v>
      </c>
      <c r="I3429">
        <v>43.776372000000002</v>
      </c>
      <c r="O3429">
        <v>56.975603</v>
      </c>
      <c r="P3429">
        <v>0.71381430000000001</v>
      </c>
      <c r="Q3429" t="s">
        <v>6</v>
      </c>
      <c r="R3429" t="s">
        <v>6</v>
      </c>
      <c r="S3429" t="s">
        <v>6</v>
      </c>
      <c r="T3429" t="s">
        <v>4110</v>
      </c>
      <c r="U3429" t="s">
        <v>6</v>
      </c>
      <c r="V3429" t="s">
        <v>6</v>
      </c>
      <c r="W3429" t="s">
        <v>6</v>
      </c>
      <c r="X3429" t="s">
        <v>6</v>
      </c>
      <c r="Y3429" t="s">
        <v>6</v>
      </c>
      <c r="Z3429" t="s">
        <v>6</v>
      </c>
      <c r="AA3429" t="s">
        <v>6</v>
      </c>
      <c r="AB3429" t="s">
        <v>4111</v>
      </c>
      <c r="AC3429" t="s">
        <v>4112</v>
      </c>
    </row>
    <row r="3430" spans="1:29" x14ac:dyDescent="0.25">
      <c r="A3430" t="s">
        <v>343</v>
      </c>
      <c r="B3430">
        <v>321</v>
      </c>
      <c r="C3430" t="s">
        <v>142</v>
      </c>
      <c r="D3430">
        <v>1995</v>
      </c>
      <c r="E3430" t="s">
        <v>4157</v>
      </c>
      <c r="I3430">
        <v>46.496012</v>
      </c>
      <c r="O3430">
        <v>59.281461</v>
      </c>
      <c r="P3430">
        <v>0.74120980000000003</v>
      </c>
      <c r="Q3430" t="s">
        <v>6</v>
      </c>
      <c r="R3430" t="s">
        <v>6</v>
      </c>
      <c r="S3430" t="s">
        <v>6</v>
      </c>
      <c r="T3430" t="s">
        <v>4110</v>
      </c>
      <c r="U3430" t="s">
        <v>6</v>
      </c>
      <c r="V3430" t="s">
        <v>6</v>
      </c>
      <c r="W3430" t="s">
        <v>6</v>
      </c>
      <c r="X3430" t="s">
        <v>6</v>
      </c>
      <c r="Y3430" t="s">
        <v>6</v>
      </c>
      <c r="Z3430" t="s">
        <v>6</v>
      </c>
      <c r="AA3430" t="s">
        <v>6</v>
      </c>
      <c r="AB3430" t="s">
        <v>4111</v>
      </c>
      <c r="AC3430" t="s">
        <v>4112</v>
      </c>
    </row>
    <row r="3431" spans="1:29" x14ac:dyDescent="0.25">
      <c r="A3431" t="s">
        <v>343</v>
      </c>
      <c r="B3431">
        <v>321</v>
      </c>
      <c r="C3431" t="s">
        <v>142</v>
      </c>
      <c r="D3431">
        <v>1996</v>
      </c>
      <c r="E3431" t="s">
        <v>4158</v>
      </c>
      <c r="I3431">
        <v>45.425193999999998</v>
      </c>
      <c r="O3431">
        <v>54.664875000000002</v>
      </c>
      <c r="P3431">
        <v>0.78917219999999999</v>
      </c>
      <c r="Q3431" t="s">
        <v>6</v>
      </c>
      <c r="R3431" t="s">
        <v>6</v>
      </c>
      <c r="S3431" t="s">
        <v>6</v>
      </c>
      <c r="T3431" t="s">
        <v>4110</v>
      </c>
      <c r="U3431" t="s">
        <v>6</v>
      </c>
      <c r="V3431" t="s">
        <v>6</v>
      </c>
      <c r="W3431" t="s">
        <v>6</v>
      </c>
      <c r="X3431" t="s">
        <v>6</v>
      </c>
      <c r="Y3431" t="s">
        <v>6</v>
      </c>
      <c r="Z3431" t="s">
        <v>6</v>
      </c>
      <c r="AA3431" t="s">
        <v>6</v>
      </c>
      <c r="AB3431" t="s">
        <v>4111</v>
      </c>
      <c r="AC3431" t="s">
        <v>4112</v>
      </c>
    </row>
    <row r="3432" spans="1:29" x14ac:dyDescent="0.25">
      <c r="A3432" t="s">
        <v>343</v>
      </c>
      <c r="B3432">
        <v>321</v>
      </c>
      <c r="C3432" t="s">
        <v>142</v>
      </c>
      <c r="D3432">
        <v>1997</v>
      </c>
      <c r="E3432" t="s">
        <v>4159</v>
      </c>
      <c r="I3432">
        <v>47.226475000000001</v>
      </c>
      <c r="O3432">
        <v>49.275424000000001</v>
      </c>
      <c r="P3432">
        <v>0.81807079999999999</v>
      </c>
      <c r="Q3432" t="s">
        <v>6</v>
      </c>
      <c r="R3432" t="s">
        <v>6</v>
      </c>
      <c r="S3432" t="s">
        <v>6</v>
      </c>
      <c r="T3432" t="s">
        <v>4110</v>
      </c>
      <c r="U3432" t="s">
        <v>6</v>
      </c>
      <c r="V3432" t="s">
        <v>6</v>
      </c>
      <c r="W3432" t="s">
        <v>6</v>
      </c>
      <c r="X3432" t="s">
        <v>6</v>
      </c>
      <c r="Y3432" t="s">
        <v>6</v>
      </c>
      <c r="Z3432" t="s">
        <v>6</v>
      </c>
      <c r="AA3432" t="s">
        <v>6</v>
      </c>
      <c r="AB3432" t="s">
        <v>4111</v>
      </c>
      <c r="AC3432" t="s">
        <v>4112</v>
      </c>
    </row>
    <row r="3433" spans="1:29" x14ac:dyDescent="0.25">
      <c r="A3433" t="s">
        <v>343</v>
      </c>
      <c r="B3433">
        <v>321</v>
      </c>
      <c r="C3433" t="s">
        <v>142</v>
      </c>
      <c r="D3433">
        <v>1998</v>
      </c>
      <c r="E3433" t="s">
        <v>4160</v>
      </c>
      <c r="I3433">
        <v>47.095565000000001</v>
      </c>
      <c r="O3433">
        <v>57.089621000000001</v>
      </c>
      <c r="P3433">
        <v>0.87050660000000002</v>
      </c>
      <c r="Q3433" t="s">
        <v>6</v>
      </c>
      <c r="R3433" t="s">
        <v>6</v>
      </c>
      <c r="S3433" t="s">
        <v>6</v>
      </c>
      <c r="T3433" t="s">
        <v>4110</v>
      </c>
      <c r="U3433" t="s">
        <v>6</v>
      </c>
      <c r="V3433" t="s">
        <v>6</v>
      </c>
      <c r="W3433" t="s">
        <v>6</v>
      </c>
      <c r="X3433" t="s">
        <v>6</v>
      </c>
      <c r="Y3433" t="s">
        <v>6</v>
      </c>
      <c r="Z3433" t="s">
        <v>6</v>
      </c>
      <c r="AA3433" t="s">
        <v>6</v>
      </c>
      <c r="AB3433" t="s">
        <v>4111</v>
      </c>
      <c r="AC3433" t="s">
        <v>4112</v>
      </c>
    </row>
    <row r="3434" spans="1:29" x14ac:dyDescent="0.25">
      <c r="A3434" t="s">
        <v>343</v>
      </c>
      <c r="B3434">
        <v>321</v>
      </c>
      <c r="C3434" t="s">
        <v>142</v>
      </c>
      <c r="D3434">
        <v>1999</v>
      </c>
      <c r="E3434" t="s">
        <v>4161</v>
      </c>
      <c r="I3434">
        <v>46.862889000000003</v>
      </c>
      <c r="O3434">
        <v>61.97804</v>
      </c>
      <c r="P3434">
        <v>0.89574929999999997</v>
      </c>
      <c r="Q3434" t="s">
        <v>6</v>
      </c>
      <c r="R3434" t="s">
        <v>6</v>
      </c>
      <c r="S3434" t="s">
        <v>6</v>
      </c>
      <c r="T3434" t="s">
        <v>4110</v>
      </c>
      <c r="U3434" t="s">
        <v>6</v>
      </c>
      <c r="V3434" t="s">
        <v>6</v>
      </c>
      <c r="W3434" t="s">
        <v>6</v>
      </c>
      <c r="X3434" t="s">
        <v>6</v>
      </c>
      <c r="Y3434" t="s">
        <v>6</v>
      </c>
      <c r="Z3434" t="s">
        <v>6</v>
      </c>
      <c r="AA3434" t="s">
        <v>6</v>
      </c>
      <c r="AB3434" t="s">
        <v>4111</v>
      </c>
      <c r="AC3434" t="s">
        <v>4112</v>
      </c>
    </row>
    <row r="3435" spans="1:29" x14ac:dyDescent="0.25">
      <c r="A3435" t="s">
        <v>343</v>
      </c>
      <c r="B3435">
        <v>321</v>
      </c>
      <c r="C3435" t="s">
        <v>142</v>
      </c>
      <c r="D3435">
        <v>2000</v>
      </c>
      <c r="E3435" t="s">
        <v>4162</v>
      </c>
      <c r="I3435">
        <v>50.433489999999999</v>
      </c>
      <c r="O3435">
        <v>69.553051999999994</v>
      </c>
      <c r="P3435">
        <v>0.900366</v>
      </c>
      <c r="Q3435" t="s">
        <v>6</v>
      </c>
      <c r="R3435" t="s">
        <v>6</v>
      </c>
      <c r="S3435" t="s">
        <v>6</v>
      </c>
      <c r="T3435" t="s">
        <v>4110</v>
      </c>
      <c r="U3435" t="s">
        <v>6</v>
      </c>
      <c r="V3435" t="s">
        <v>6</v>
      </c>
      <c r="W3435" t="s">
        <v>6</v>
      </c>
      <c r="X3435" t="s">
        <v>6</v>
      </c>
      <c r="Y3435" t="s">
        <v>6</v>
      </c>
      <c r="Z3435" t="s">
        <v>6</v>
      </c>
      <c r="AA3435" t="s">
        <v>6</v>
      </c>
      <c r="AB3435" t="s">
        <v>4111</v>
      </c>
      <c r="AC3435" t="s">
        <v>4112</v>
      </c>
    </row>
    <row r="3436" spans="1:29" x14ac:dyDescent="0.25">
      <c r="A3436" t="s">
        <v>343</v>
      </c>
      <c r="B3436">
        <v>321</v>
      </c>
      <c r="C3436" t="s">
        <v>142</v>
      </c>
      <c r="D3436">
        <v>2001</v>
      </c>
      <c r="E3436" t="s">
        <v>4163</v>
      </c>
      <c r="I3436">
        <v>47.855449</v>
      </c>
      <c r="O3436">
        <v>97.490290999999999</v>
      </c>
      <c r="P3436">
        <v>0.91855370000000003</v>
      </c>
      <c r="Q3436" t="s">
        <v>6</v>
      </c>
      <c r="R3436" t="s">
        <v>6</v>
      </c>
      <c r="S3436" t="s">
        <v>6</v>
      </c>
      <c r="T3436" t="s">
        <v>4110</v>
      </c>
      <c r="U3436" t="s">
        <v>6</v>
      </c>
      <c r="V3436" t="s">
        <v>6</v>
      </c>
      <c r="W3436" t="s">
        <v>6</v>
      </c>
      <c r="X3436" t="s">
        <v>6</v>
      </c>
      <c r="Y3436" t="s">
        <v>6</v>
      </c>
      <c r="Z3436" t="s">
        <v>6</v>
      </c>
      <c r="AA3436" t="s">
        <v>6</v>
      </c>
      <c r="AB3436" t="s">
        <v>4111</v>
      </c>
      <c r="AC3436" t="s">
        <v>4112</v>
      </c>
    </row>
    <row r="3437" spans="1:29" x14ac:dyDescent="0.25">
      <c r="A3437" t="s">
        <v>343</v>
      </c>
      <c r="B3437">
        <v>321</v>
      </c>
      <c r="C3437" t="s">
        <v>142</v>
      </c>
      <c r="D3437">
        <v>2002</v>
      </c>
      <c r="E3437" t="s">
        <v>4164</v>
      </c>
      <c r="I3437">
        <v>48.168852000000001</v>
      </c>
      <c r="O3437">
        <v>99.360354999999998</v>
      </c>
      <c r="P3437">
        <v>0.89962699999999995</v>
      </c>
      <c r="Q3437" t="s">
        <v>6</v>
      </c>
      <c r="R3437" t="s">
        <v>6</v>
      </c>
      <c r="S3437" t="s">
        <v>6</v>
      </c>
      <c r="T3437" t="s">
        <v>4110</v>
      </c>
      <c r="U3437" t="s">
        <v>6</v>
      </c>
      <c r="V3437" t="s">
        <v>6</v>
      </c>
      <c r="W3437" t="s">
        <v>6</v>
      </c>
      <c r="X3437" t="s">
        <v>6</v>
      </c>
      <c r="Y3437" t="s">
        <v>6</v>
      </c>
      <c r="Z3437" t="s">
        <v>6</v>
      </c>
      <c r="AA3437" t="s">
        <v>6</v>
      </c>
      <c r="AB3437" t="s">
        <v>4111</v>
      </c>
      <c r="AC3437" t="s">
        <v>4112</v>
      </c>
    </row>
    <row r="3438" spans="1:29" x14ac:dyDescent="0.25">
      <c r="A3438" t="s">
        <v>343</v>
      </c>
      <c r="B3438">
        <v>321</v>
      </c>
      <c r="C3438" t="s">
        <v>142</v>
      </c>
      <c r="D3438">
        <v>2003</v>
      </c>
      <c r="E3438" t="s">
        <v>4165</v>
      </c>
      <c r="I3438">
        <v>45.377321999999999</v>
      </c>
      <c r="O3438">
        <v>98.220077000000003</v>
      </c>
      <c r="P3438">
        <v>0.92693879999999995</v>
      </c>
      <c r="Q3438" t="s">
        <v>6</v>
      </c>
      <c r="R3438" t="s">
        <v>6</v>
      </c>
      <c r="S3438" t="s">
        <v>6</v>
      </c>
      <c r="T3438" t="s">
        <v>4110</v>
      </c>
      <c r="U3438" t="s">
        <v>6</v>
      </c>
      <c r="V3438" t="s">
        <v>6</v>
      </c>
      <c r="W3438" t="s">
        <v>6</v>
      </c>
      <c r="X3438" t="s">
        <v>6</v>
      </c>
      <c r="Y3438" t="s">
        <v>6</v>
      </c>
      <c r="Z3438" t="s">
        <v>6</v>
      </c>
      <c r="AA3438" t="s">
        <v>6</v>
      </c>
      <c r="AB3438" t="s">
        <v>4111</v>
      </c>
      <c r="AC3438" t="s">
        <v>4112</v>
      </c>
    </row>
    <row r="3439" spans="1:29" x14ac:dyDescent="0.25">
      <c r="A3439" t="s">
        <v>343</v>
      </c>
      <c r="B3439">
        <v>321</v>
      </c>
      <c r="C3439" t="s">
        <v>142</v>
      </c>
      <c r="D3439">
        <v>2004</v>
      </c>
      <c r="E3439" t="s">
        <v>4166</v>
      </c>
      <c r="I3439">
        <v>45.454802000000001</v>
      </c>
      <c r="O3439">
        <v>85.817750000000004</v>
      </c>
      <c r="P3439">
        <v>0.99143760000000003</v>
      </c>
      <c r="Q3439" t="s">
        <v>6</v>
      </c>
      <c r="R3439" t="s">
        <v>6</v>
      </c>
      <c r="S3439" t="s">
        <v>6</v>
      </c>
      <c r="T3439" t="s">
        <v>4110</v>
      </c>
      <c r="U3439" t="s">
        <v>6</v>
      </c>
      <c r="V3439" t="s">
        <v>6</v>
      </c>
      <c r="W3439" t="s">
        <v>6</v>
      </c>
      <c r="X3439" t="s">
        <v>6</v>
      </c>
      <c r="Y3439" t="s">
        <v>6</v>
      </c>
      <c r="Z3439" t="s">
        <v>6</v>
      </c>
      <c r="AA3439" t="s">
        <v>6</v>
      </c>
      <c r="AB3439" t="s">
        <v>4111</v>
      </c>
      <c r="AC3439" t="s">
        <v>4112</v>
      </c>
    </row>
    <row r="3440" spans="1:29" x14ac:dyDescent="0.25">
      <c r="A3440" t="s">
        <v>343</v>
      </c>
      <c r="B3440">
        <v>321</v>
      </c>
      <c r="C3440" t="s">
        <v>142</v>
      </c>
      <c r="D3440">
        <v>2005</v>
      </c>
      <c r="E3440" t="s">
        <v>4167</v>
      </c>
      <c r="I3440">
        <v>48.586221999999999</v>
      </c>
      <c r="O3440">
        <v>84.935068000000001</v>
      </c>
      <c r="P3440">
        <v>0.98348869999999999</v>
      </c>
      <c r="Q3440" t="s">
        <v>6</v>
      </c>
      <c r="R3440" t="s">
        <v>6</v>
      </c>
      <c r="S3440" t="s">
        <v>6</v>
      </c>
      <c r="T3440" t="s">
        <v>4110</v>
      </c>
      <c r="U3440" t="s">
        <v>6</v>
      </c>
      <c r="V3440" t="s">
        <v>6</v>
      </c>
      <c r="W3440" t="s">
        <v>6</v>
      </c>
      <c r="X3440" t="s">
        <v>6</v>
      </c>
      <c r="Y3440" t="s">
        <v>6</v>
      </c>
      <c r="Z3440" t="s">
        <v>6</v>
      </c>
      <c r="AA3440" t="s">
        <v>6</v>
      </c>
      <c r="AB3440" t="s">
        <v>4111</v>
      </c>
      <c r="AC3440" t="s">
        <v>4112</v>
      </c>
    </row>
    <row r="3441" spans="1:29" x14ac:dyDescent="0.25">
      <c r="A3441" t="s">
        <v>343</v>
      </c>
      <c r="B3441">
        <v>321</v>
      </c>
      <c r="C3441" t="s">
        <v>142</v>
      </c>
      <c r="D3441">
        <v>2006</v>
      </c>
      <c r="E3441" t="s">
        <v>4168</v>
      </c>
      <c r="I3441">
        <v>50.414861999999999</v>
      </c>
      <c r="O3441">
        <v>80.446791000000005</v>
      </c>
      <c r="P3441">
        <v>1.0536753999999999</v>
      </c>
      <c r="Q3441" t="s">
        <v>6</v>
      </c>
      <c r="R3441" t="s">
        <v>6</v>
      </c>
      <c r="S3441" t="s">
        <v>6</v>
      </c>
      <c r="T3441" t="s">
        <v>4110</v>
      </c>
      <c r="U3441" t="s">
        <v>6</v>
      </c>
      <c r="V3441" t="s">
        <v>6</v>
      </c>
      <c r="W3441" t="s">
        <v>6</v>
      </c>
      <c r="X3441" t="s">
        <v>6</v>
      </c>
      <c r="Y3441" t="s">
        <v>6</v>
      </c>
      <c r="Z3441" t="s">
        <v>6</v>
      </c>
      <c r="AA3441" t="s">
        <v>6</v>
      </c>
      <c r="AB3441" t="s">
        <v>4111</v>
      </c>
      <c r="AC3441" t="s">
        <v>4112</v>
      </c>
    </row>
    <row r="3442" spans="1:29" x14ac:dyDescent="0.25">
      <c r="A3442" t="s">
        <v>343</v>
      </c>
      <c r="B3442">
        <v>321</v>
      </c>
      <c r="C3442" t="s">
        <v>142</v>
      </c>
      <c r="D3442">
        <v>2007</v>
      </c>
      <c r="E3442" t="s">
        <v>4169</v>
      </c>
      <c r="I3442">
        <v>49.120483</v>
      </c>
      <c r="O3442">
        <v>74.900174000000007</v>
      </c>
      <c r="P3442">
        <v>1.1377147999999999</v>
      </c>
      <c r="Q3442" t="s">
        <v>6</v>
      </c>
      <c r="R3442" t="s">
        <v>6</v>
      </c>
      <c r="S3442" t="s">
        <v>6</v>
      </c>
      <c r="T3442" t="s">
        <v>4110</v>
      </c>
      <c r="U3442" t="s">
        <v>6</v>
      </c>
      <c r="V3442" t="s">
        <v>6</v>
      </c>
      <c r="W3442" t="s">
        <v>6</v>
      </c>
      <c r="X3442" t="s">
        <v>6</v>
      </c>
      <c r="Y3442" t="s">
        <v>6</v>
      </c>
      <c r="Z3442" t="s">
        <v>6</v>
      </c>
      <c r="AA3442" t="s">
        <v>6</v>
      </c>
      <c r="AB3442" t="s">
        <v>4111</v>
      </c>
      <c r="AC3442" t="s">
        <v>4112</v>
      </c>
    </row>
    <row r="3443" spans="1:29" x14ac:dyDescent="0.25">
      <c r="A3443" t="s">
        <v>343</v>
      </c>
      <c r="B3443">
        <v>321</v>
      </c>
      <c r="C3443" t="s">
        <v>142</v>
      </c>
      <c r="D3443">
        <v>2008</v>
      </c>
      <c r="E3443" t="s">
        <v>4170</v>
      </c>
      <c r="I3443">
        <v>48.956462000000002</v>
      </c>
      <c r="O3443">
        <v>66.527392000000006</v>
      </c>
      <c r="P3443">
        <v>1.2371135</v>
      </c>
      <c r="Q3443" t="s">
        <v>6</v>
      </c>
      <c r="R3443" t="s">
        <v>6</v>
      </c>
      <c r="S3443" t="s">
        <v>6</v>
      </c>
      <c r="T3443" t="s">
        <v>4110</v>
      </c>
      <c r="U3443" t="s">
        <v>6</v>
      </c>
      <c r="V3443" t="s">
        <v>6</v>
      </c>
      <c r="W3443" t="s">
        <v>6</v>
      </c>
      <c r="X3443" t="s">
        <v>6</v>
      </c>
      <c r="Y3443" t="s">
        <v>6</v>
      </c>
      <c r="Z3443" t="s">
        <v>6</v>
      </c>
      <c r="AA3443" t="s">
        <v>6</v>
      </c>
      <c r="AB3443" t="s">
        <v>4111</v>
      </c>
      <c r="AC3443" t="s">
        <v>4112</v>
      </c>
    </row>
    <row r="3444" spans="1:29" x14ac:dyDescent="0.25">
      <c r="A3444" t="s">
        <v>343</v>
      </c>
      <c r="B3444">
        <v>321</v>
      </c>
      <c r="C3444" t="s">
        <v>142</v>
      </c>
      <c r="D3444">
        <v>2009</v>
      </c>
      <c r="E3444" t="s">
        <v>4171</v>
      </c>
      <c r="I3444">
        <v>48.916521000000003</v>
      </c>
      <c r="O3444">
        <v>62.810459000000002</v>
      </c>
      <c r="P3444">
        <v>1.3205007</v>
      </c>
      <c r="Q3444" t="s">
        <v>6</v>
      </c>
      <c r="R3444" t="s">
        <v>6</v>
      </c>
      <c r="S3444" t="s">
        <v>6</v>
      </c>
      <c r="T3444" t="s">
        <v>4110</v>
      </c>
      <c r="U3444" t="s">
        <v>6</v>
      </c>
      <c r="V3444" t="s">
        <v>6</v>
      </c>
      <c r="W3444" t="s">
        <v>6</v>
      </c>
      <c r="X3444" t="s">
        <v>6</v>
      </c>
      <c r="Y3444" t="s">
        <v>6</v>
      </c>
      <c r="Z3444" t="s">
        <v>6</v>
      </c>
      <c r="AA3444" t="s">
        <v>6</v>
      </c>
      <c r="AB3444" t="s">
        <v>4111</v>
      </c>
      <c r="AC3444" t="s">
        <v>4112</v>
      </c>
    </row>
    <row r="3445" spans="1:29" x14ac:dyDescent="0.25">
      <c r="A3445" t="s">
        <v>343</v>
      </c>
      <c r="B3445">
        <v>321</v>
      </c>
      <c r="C3445" t="s">
        <v>142</v>
      </c>
      <c r="D3445">
        <v>2010</v>
      </c>
      <c r="E3445" t="s">
        <v>4172</v>
      </c>
      <c r="I3445">
        <v>53.102770999999997</v>
      </c>
      <c r="O3445">
        <v>67.315943000000004</v>
      </c>
      <c r="P3445">
        <v>1.3333259</v>
      </c>
      <c r="Q3445" t="s">
        <v>6</v>
      </c>
      <c r="R3445" t="s">
        <v>6</v>
      </c>
      <c r="S3445" t="s">
        <v>6</v>
      </c>
      <c r="T3445" t="s">
        <v>4110</v>
      </c>
      <c r="U3445" t="s">
        <v>6</v>
      </c>
      <c r="V3445" t="s">
        <v>6</v>
      </c>
      <c r="W3445" t="s">
        <v>6</v>
      </c>
      <c r="X3445" t="s">
        <v>6</v>
      </c>
      <c r="Y3445" t="s">
        <v>6</v>
      </c>
      <c r="Z3445" t="s">
        <v>6</v>
      </c>
      <c r="AA3445" t="s">
        <v>6</v>
      </c>
      <c r="AB3445" t="s">
        <v>4111</v>
      </c>
      <c r="AC3445" t="s">
        <v>4112</v>
      </c>
    </row>
    <row r="3446" spans="1:29" x14ac:dyDescent="0.25">
      <c r="A3446" t="s">
        <v>343</v>
      </c>
      <c r="B3446">
        <v>321</v>
      </c>
      <c r="C3446" t="s">
        <v>142</v>
      </c>
      <c r="D3446">
        <v>2011</v>
      </c>
      <c r="E3446" t="s">
        <v>4173</v>
      </c>
      <c r="I3446">
        <v>55.615067000000003</v>
      </c>
      <c r="O3446">
        <v>68.635829999999999</v>
      </c>
      <c r="P3446">
        <v>1.3527682999999999</v>
      </c>
      <c r="Q3446" t="s">
        <v>6</v>
      </c>
      <c r="R3446" t="s">
        <v>6</v>
      </c>
      <c r="S3446" t="s">
        <v>6</v>
      </c>
      <c r="T3446" t="s">
        <v>4110</v>
      </c>
      <c r="U3446" t="s">
        <v>6</v>
      </c>
      <c r="V3446" t="s">
        <v>6</v>
      </c>
      <c r="W3446" t="s">
        <v>6</v>
      </c>
      <c r="X3446" t="s">
        <v>6</v>
      </c>
      <c r="Y3446" t="s">
        <v>6</v>
      </c>
      <c r="Z3446" t="s">
        <v>6</v>
      </c>
      <c r="AA3446" t="s">
        <v>6</v>
      </c>
      <c r="AB3446" t="s">
        <v>4111</v>
      </c>
      <c r="AC3446" t="s">
        <v>4112</v>
      </c>
    </row>
    <row r="3447" spans="1:29" x14ac:dyDescent="0.25">
      <c r="A3447" t="s">
        <v>343</v>
      </c>
      <c r="B3447">
        <v>321</v>
      </c>
      <c r="C3447" t="s">
        <v>142</v>
      </c>
      <c r="D3447">
        <v>2012</v>
      </c>
      <c r="E3447" t="s">
        <v>4174</v>
      </c>
      <c r="I3447">
        <v>59.115926999999999</v>
      </c>
      <c r="O3447">
        <v>74.031701999999996</v>
      </c>
      <c r="P3447">
        <v>1.3121946</v>
      </c>
      <c r="Q3447" t="s">
        <v>6</v>
      </c>
      <c r="R3447" t="s">
        <v>6</v>
      </c>
      <c r="S3447" t="s">
        <v>6</v>
      </c>
      <c r="T3447" t="s">
        <v>4110</v>
      </c>
      <c r="U3447" t="s">
        <v>6</v>
      </c>
      <c r="V3447" t="s">
        <v>6</v>
      </c>
      <c r="W3447" t="s">
        <v>6</v>
      </c>
      <c r="X3447" t="s">
        <v>6</v>
      </c>
      <c r="Y3447" t="s">
        <v>6</v>
      </c>
      <c r="Z3447" t="s">
        <v>6</v>
      </c>
      <c r="AA3447" t="s">
        <v>6</v>
      </c>
      <c r="AB3447" t="s">
        <v>4111</v>
      </c>
      <c r="AC3447" t="s">
        <v>4112</v>
      </c>
    </row>
    <row r="3448" spans="1:29" x14ac:dyDescent="0.25">
      <c r="A3448" t="s">
        <v>343</v>
      </c>
      <c r="B3448">
        <v>321</v>
      </c>
      <c r="C3448" t="s">
        <v>142</v>
      </c>
      <c r="D3448">
        <v>2013</v>
      </c>
      <c r="E3448" t="s">
        <v>4175</v>
      </c>
      <c r="I3448">
        <v>57.198245999999997</v>
      </c>
      <c r="O3448">
        <v>75.014750000000006</v>
      </c>
      <c r="P3448">
        <v>1.3553440000000001</v>
      </c>
      <c r="Q3448" t="s">
        <v>6</v>
      </c>
      <c r="R3448" t="s">
        <v>6</v>
      </c>
      <c r="S3448" t="s">
        <v>6</v>
      </c>
      <c r="T3448" t="s">
        <v>4110</v>
      </c>
      <c r="U3448" t="s">
        <v>6</v>
      </c>
      <c r="V3448" t="s">
        <v>6</v>
      </c>
      <c r="W3448" t="s">
        <v>6</v>
      </c>
      <c r="X3448" t="s">
        <v>6</v>
      </c>
      <c r="Y3448" t="s">
        <v>6</v>
      </c>
      <c r="Z3448" t="s">
        <v>6</v>
      </c>
      <c r="AA3448" t="s">
        <v>6</v>
      </c>
      <c r="AB3448" t="s">
        <v>4111</v>
      </c>
      <c r="AC3448" t="s">
        <v>4112</v>
      </c>
    </row>
    <row r="3449" spans="1:29" x14ac:dyDescent="0.25">
      <c r="A3449" t="s">
        <v>343</v>
      </c>
      <c r="B3449">
        <v>321</v>
      </c>
      <c r="C3449" t="s">
        <v>142</v>
      </c>
      <c r="D3449">
        <v>2014</v>
      </c>
      <c r="E3449" t="s">
        <v>4176</v>
      </c>
      <c r="I3449">
        <v>53.342986000000003</v>
      </c>
      <c r="O3449">
        <v>79.916381999999999</v>
      </c>
      <c r="P3449">
        <v>1.4138991000000001</v>
      </c>
      <c r="Q3449" t="s">
        <v>6</v>
      </c>
      <c r="R3449" t="s">
        <v>6</v>
      </c>
      <c r="S3449" t="s">
        <v>6</v>
      </c>
      <c r="T3449" t="s">
        <v>4110</v>
      </c>
      <c r="U3449" t="s">
        <v>6</v>
      </c>
      <c r="V3449" t="s">
        <v>6</v>
      </c>
      <c r="W3449" t="s">
        <v>6</v>
      </c>
      <c r="X3449" t="s">
        <v>6</v>
      </c>
      <c r="Y3449" t="s">
        <v>6</v>
      </c>
      <c r="Z3449" t="s">
        <v>6</v>
      </c>
      <c r="AA3449" t="s">
        <v>6</v>
      </c>
      <c r="AB3449" t="s">
        <v>4111</v>
      </c>
      <c r="AC3449" t="s">
        <v>4112</v>
      </c>
    </row>
    <row r="3450" spans="1:29" x14ac:dyDescent="0.25">
      <c r="A3450" t="s">
        <v>343</v>
      </c>
      <c r="B3450">
        <v>321</v>
      </c>
      <c r="C3450" t="s">
        <v>142</v>
      </c>
      <c r="D3450">
        <v>2015</v>
      </c>
      <c r="E3450" t="s">
        <v>4177</v>
      </c>
      <c r="I3450">
        <v>51.297359999999998</v>
      </c>
      <c r="O3450">
        <v>77.694918999999999</v>
      </c>
      <c r="P3450">
        <v>1.4602428000000001</v>
      </c>
      <c r="Q3450" t="s">
        <v>6</v>
      </c>
      <c r="R3450" t="s">
        <v>6</v>
      </c>
      <c r="S3450" t="s">
        <v>6</v>
      </c>
      <c r="T3450" t="s">
        <v>4110</v>
      </c>
      <c r="U3450" t="s">
        <v>6</v>
      </c>
      <c r="V3450" t="s">
        <v>6</v>
      </c>
      <c r="W3450" t="s">
        <v>6</v>
      </c>
      <c r="X3450" t="s">
        <v>6</v>
      </c>
      <c r="Y3450" t="s">
        <v>6</v>
      </c>
      <c r="Z3450" t="s">
        <v>6</v>
      </c>
      <c r="AA3450" t="s">
        <v>6</v>
      </c>
      <c r="AB3450" t="s">
        <v>4111</v>
      </c>
      <c r="AC3450" t="s">
        <v>4112</v>
      </c>
    </row>
    <row r="3451" spans="1:29" x14ac:dyDescent="0.25">
      <c r="A3451" t="s">
        <v>343</v>
      </c>
      <c r="B3451">
        <v>321</v>
      </c>
      <c r="C3451" t="s">
        <v>142</v>
      </c>
      <c r="D3451">
        <v>2016</v>
      </c>
      <c r="E3451" t="s">
        <v>4178</v>
      </c>
      <c r="I3451">
        <v>47.007969000000003</v>
      </c>
      <c r="O3451">
        <v>69.514353999999997</v>
      </c>
      <c r="P3451">
        <v>1.5537642</v>
      </c>
      <c r="Q3451" t="s">
        <v>6</v>
      </c>
      <c r="R3451" t="s">
        <v>6</v>
      </c>
      <c r="S3451" t="s">
        <v>6</v>
      </c>
      <c r="T3451" t="s">
        <v>4110</v>
      </c>
      <c r="U3451" t="s">
        <v>6</v>
      </c>
      <c r="V3451" t="s">
        <v>6</v>
      </c>
      <c r="W3451" t="s">
        <v>6</v>
      </c>
      <c r="X3451" t="s">
        <v>6</v>
      </c>
      <c r="Y3451" t="s">
        <v>6</v>
      </c>
      <c r="Z3451" t="s">
        <v>6</v>
      </c>
      <c r="AA3451" t="s">
        <v>6</v>
      </c>
      <c r="AB3451" t="s">
        <v>4111</v>
      </c>
      <c r="AC3451" t="s">
        <v>4112</v>
      </c>
    </row>
    <row r="3452" spans="1:29" x14ac:dyDescent="0.25">
      <c r="A3452" t="s">
        <v>343</v>
      </c>
      <c r="B3452">
        <v>321</v>
      </c>
      <c r="C3452" t="s">
        <v>142</v>
      </c>
      <c r="D3452">
        <v>2017</v>
      </c>
      <c r="E3452" t="s">
        <v>4179</v>
      </c>
      <c r="I3452">
        <v>50.815277999999999</v>
      </c>
      <c r="O3452">
        <v>76.936313999999996</v>
      </c>
      <c r="P3452">
        <v>1.4135728999999999</v>
      </c>
      <c r="Q3452" t="s">
        <v>6</v>
      </c>
      <c r="R3452" t="s">
        <v>6</v>
      </c>
      <c r="S3452" t="s">
        <v>6</v>
      </c>
      <c r="T3452" t="s">
        <v>4110</v>
      </c>
      <c r="U3452" t="s">
        <v>6</v>
      </c>
      <c r="V3452" t="s">
        <v>6</v>
      </c>
      <c r="W3452" t="s">
        <v>6</v>
      </c>
      <c r="X3452" t="s">
        <v>6</v>
      </c>
      <c r="Y3452" t="s">
        <v>6</v>
      </c>
      <c r="Z3452" t="s">
        <v>6</v>
      </c>
      <c r="AA3452" t="s">
        <v>6</v>
      </c>
      <c r="AB3452" t="s">
        <v>4111</v>
      </c>
      <c r="AC3452" t="s">
        <v>4112</v>
      </c>
    </row>
    <row r="3453" spans="1:29" x14ac:dyDescent="0.25">
      <c r="A3453" t="s">
        <v>343</v>
      </c>
      <c r="B3453">
        <v>321</v>
      </c>
      <c r="C3453" t="s">
        <v>142</v>
      </c>
      <c r="D3453">
        <v>2018</v>
      </c>
      <c r="E3453" t="s">
        <v>4180</v>
      </c>
      <c r="I3453">
        <v>49.052332999999997</v>
      </c>
      <c r="O3453">
        <v>78.215939000000006</v>
      </c>
      <c r="P3453">
        <v>1.4404167000000001</v>
      </c>
      <c r="Q3453" t="s">
        <v>6</v>
      </c>
      <c r="R3453" t="s">
        <v>6</v>
      </c>
      <c r="S3453" t="s">
        <v>6</v>
      </c>
      <c r="T3453" t="s">
        <v>4110</v>
      </c>
      <c r="U3453" t="s">
        <v>6</v>
      </c>
      <c r="V3453" t="s">
        <v>6</v>
      </c>
      <c r="W3453" t="s">
        <v>6</v>
      </c>
      <c r="X3453" t="s">
        <v>6</v>
      </c>
      <c r="Y3453" t="s">
        <v>6</v>
      </c>
      <c r="Z3453" t="s">
        <v>6</v>
      </c>
      <c r="AA3453" t="s">
        <v>6</v>
      </c>
      <c r="AB3453" t="s">
        <v>4111</v>
      </c>
      <c r="AC3453" t="s">
        <v>4112</v>
      </c>
    </row>
    <row r="3454" spans="1:29" x14ac:dyDescent="0.25">
      <c r="A3454" t="s">
        <v>343</v>
      </c>
      <c r="B3454">
        <v>328</v>
      </c>
      <c r="C3454" t="s">
        <v>143</v>
      </c>
      <c r="D3454">
        <v>1950</v>
      </c>
      <c r="E3454" t="s">
        <v>4181</v>
      </c>
      <c r="Q3454" t="s">
        <v>6</v>
      </c>
      <c r="R3454" t="s">
        <v>6</v>
      </c>
      <c r="S3454" t="s">
        <v>6</v>
      </c>
      <c r="T3454" t="s">
        <v>4182</v>
      </c>
      <c r="U3454" t="s">
        <v>6</v>
      </c>
      <c r="V3454" t="s">
        <v>6</v>
      </c>
      <c r="W3454" t="s">
        <v>6</v>
      </c>
      <c r="X3454" t="s">
        <v>6</v>
      </c>
      <c r="Y3454" t="s">
        <v>6</v>
      </c>
      <c r="Z3454" t="s">
        <v>6</v>
      </c>
      <c r="AA3454" t="s">
        <v>6</v>
      </c>
      <c r="AB3454" t="s">
        <v>4183</v>
      </c>
      <c r="AC3454" t="s">
        <v>3896</v>
      </c>
    </row>
    <row r="3455" spans="1:29" x14ac:dyDescent="0.25">
      <c r="A3455" t="s">
        <v>343</v>
      </c>
      <c r="B3455">
        <v>328</v>
      </c>
      <c r="C3455" t="s">
        <v>143</v>
      </c>
      <c r="D3455">
        <v>1951</v>
      </c>
      <c r="E3455" t="s">
        <v>4184</v>
      </c>
      <c r="Q3455" t="s">
        <v>6</v>
      </c>
      <c r="R3455" t="s">
        <v>6</v>
      </c>
      <c r="S3455" t="s">
        <v>6</v>
      </c>
      <c r="T3455" t="s">
        <v>4182</v>
      </c>
      <c r="U3455" t="s">
        <v>6</v>
      </c>
      <c r="V3455" t="s">
        <v>6</v>
      </c>
      <c r="W3455" t="s">
        <v>6</v>
      </c>
      <c r="X3455" t="s">
        <v>6</v>
      </c>
      <c r="Y3455" t="s">
        <v>6</v>
      </c>
      <c r="Z3455" t="s">
        <v>6</v>
      </c>
      <c r="AA3455" t="s">
        <v>6</v>
      </c>
      <c r="AB3455" t="s">
        <v>4183</v>
      </c>
      <c r="AC3455" t="s">
        <v>3896</v>
      </c>
    </row>
    <row r="3456" spans="1:29" x14ac:dyDescent="0.25">
      <c r="A3456" t="s">
        <v>343</v>
      </c>
      <c r="B3456">
        <v>328</v>
      </c>
      <c r="C3456" t="s">
        <v>143</v>
      </c>
      <c r="D3456">
        <v>1952</v>
      </c>
      <c r="E3456" t="s">
        <v>4185</v>
      </c>
      <c r="Q3456" t="s">
        <v>6</v>
      </c>
      <c r="R3456" t="s">
        <v>6</v>
      </c>
      <c r="S3456" t="s">
        <v>6</v>
      </c>
      <c r="T3456" t="s">
        <v>4182</v>
      </c>
      <c r="U3456" t="s">
        <v>6</v>
      </c>
      <c r="V3456" t="s">
        <v>6</v>
      </c>
      <c r="W3456" t="s">
        <v>6</v>
      </c>
      <c r="X3456" t="s">
        <v>6</v>
      </c>
      <c r="Y3456" t="s">
        <v>6</v>
      </c>
      <c r="Z3456" t="s">
        <v>6</v>
      </c>
      <c r="AA3456" t="s">
        <v>6</v>
      </c>
      <c r="AB3456" t="s">
        <v>4183</v>
      </c>
      <c r="AC3456" t="s">
        <v>3896</v>
      </c>
    </row>
    <row r="3457" spans="1:29" x14ac:dyDescent="0.25">
      <c r="A3457" t="s">
        <v>343</v>
      </c>
      <c r="B3457">
        <v>328</v>
      </c>
      <c r="C3457" t="s">
        <v>143</v>
      </c>
      <c r="D3457">
        <v>1953</v>
      </c>
      <c r="E3457" t="s">
        <v>4186</v>
      </c>
      <c r="Q3457" t="s">
        <v>6</v>
      </c>
      <c r="R3457" t="s">
        <v>6</v>
      </c>
      <c r="S3457" t="s">
        <v>6</v>
      </c>
      <c r="T3457" t="s">
        <v>4182</v>
      </c>
      <c r="U3457" t="s">
        <v>6</v>
      </c>
      <c r="V3457" t="s">
        <v>6</v>
      </c>
      <c r="W3457" t="s">
        <v>6</v>
      </c>
      <c r="X3457" t="s">
        <v>6</v>
      </c>
      <c r="Y3457" t="s">
        <v>6</v>
      </c>
      <c r="Z3457" t="s">
        <v>6</v>
      </c>
      <c r="AA3457" t="s">
        <v>6</v>
      </c>
      <c r="AB3457" t="s">
        <v>4183</v>
      </c>
      <c r="AC3457" t="s">
        <v>3896</v>
      </c>
    </row>
    <row r="3458" spans="1:29" x14ac:dyDescent="0.25">
      <c r="A3458" t="s">
        <v>343</v>
      </c>
      <c r="B3458">
        <v>328</v>
      </c>
      <c r="C3458" t="s">
        <v>143</v>
      </c>
      <c r="D3458">
        <v>1954</v>
      </c>
      <c r="E3458" t="s">
        <v>4187</v>
      </c>
      <c r="Q3458" t="s">
        <v>6</v>
      </c>
      <c r="R3458" t="s">
        <v>6</v>
      </c>
      <c r="S3458" t="s">
        <v>6</v>
      </c>
      <c r="T3458" t="s">
        <v>4182</v>
      </c>
      <c r="U3458" t="s">
        <v>6</v>
      </c>
      <c r="V3458" t="s">
        <v>6</v>
      </c>
      <c r="W3458" t="s">
        <v>6</v>
      </c>
      <c r="X3458" t="s">
        <v>6</v>
      </c>
      <c r="Y3458" t="s">
        <v>6</v>
      </c>
      <c r="Z3458" t="s">
        <v>6</v>
      </c>
      <c r="AA3458" t="s">
        <v>6</v>
      </c>
      <c r="AB3458" t="s">
        <v>4183</v>
      </c>
      <c r="AC3458" t="s">
        <v>3896</v>
      </c>
    </row>
    <row r="3459" spans="1:29" x14ac:dyDescent="0.25">
      <c r="A3459" t="s">
        <v>343</v>
      </c>
      <c r="B3459">
        <v>328</v>
      </c>
      <c r="C3459" t="s">
        <v>143</v>
      </c>
      <c r="D3459">
        <v>1955</v>
      </c>
      <c r="E3459" t="s">
        <v>4188</v>
      </c>
      <c r="Q3459" t="s">
        <v>6</v>
      </c>
      <c r="R3459" t="s">
        <v>6</v>
      </c>
      <c r="S3459" t="s">
        <v>6</v>
      </c>
      <c r="T3459" t="s">
        <v>4182</v>
      </c>
      <c r="U3459" t="s">
        <v>6</v>
      </c>
      <c r="V3459" t="s">
        <v>6</v>
      </c>
      <c r="W3459" t="s">
        <v>6</v>
      </c>
      <c r="X3459" t="s">
        <v>6</v>
      </c>
      <c r="Y3459" t="s">
        <v>6</v>
      </c>
      <c r="Z3459" t="s">
        <v>6</v>
      </c>
      <c r="AA3459" t="s">
        <v>6</v>
      </c>
      <c r="AB3459" t="s">
        <v>4183</v>
      </c>
      <c r="AC3459" t="s">
        <v>3896</v>
      </c>
    </row>
    <row r="3460" spans="1:29" x14ac:dyDescent="0.25">
      <c r="A3460" t="s">
        <v>343</v>
      </c>
      <c r="B3460">
        <v>328</v>
      </c>
      <c r="C3460" t="s">
        <v>143</v>
      </c>
      <c r="D3460">
        <v>1956</v>
      </c>
      <c r="E3460" t="s">
        <v>4189</v>
      </c>
      <c r="Q3460" t="s">
        <v>6</v>
      </c>
      <c r="R3460" t="s">
        <v>6</v>
      </c>
      <c r="S3460" t="s">
        <v>6</v>
      </c>
      <c r="T3460" t="s">
        <v>4182</v>
      </c>
      <c r="U3460" t="s">
        <v>6</v>
      </c>
      <c r="V3460" t="s">
        <v>6</v>
      </c>
      <c r="W3460" t="s">
        <v>6</v>
      </c>
      <c r="X3460" t="s">
        <v>6</v>
      </c>
      <c r="Y3460" t="s">
        <v>6</v>
      </c>
      <c r="Z3460" t="s">
        <v>6</v>
      </c>
      <c r="AA3460" t="s">
        <v>6</v>
      </c>
      <c r="AB3460" t="s">
        <v>4183</v>
      </c>
      <c r="AC3460" t="s">
        <v>3896</v>
      </c>
    </row>
    <row r="3461" spans="1:29" x14ac:dyDescent="0.25">
      <c r="A3461" t="s">
        <v>343</v>
      </c>
      <c r="B3461">
        <v>328</v>
      </c>
      <c r="C3461" t="s">
        <v>143</v>
      </c>
      <c r="D3461">
        <v>1957</v>
      </c>
      <c r="E3461" t="s">
        <v>4190</v>
      </c>
      <c r="Q3461" t="s">
        <v>6</v>
      </c>
      <c r="R3461" t="s">
        <v>6</v>
      </c>
      <c r="S3461" t="s">
        <v>6</v>
      </c>
      <c r="T3461" t="s">
        <v>4182</v>
      </c>
      <c r="U3461" t="s">
        <v>6</v>
      </c>
      <c r="V3461" t="s">
        <v>6</v>
      </c>
      <c r="W3461" t="s">
        <v>6</v>
      </c>
      <c r="X3461" t="s">
        <v>6</v>
      </c>
      <c r="Y3461" t="s">
        <v>6</v>
      </c>
      <c r="Z3461" t="s">
        <v>6</v>
      </c>
      <c r="AA3461" t="s">
        <v>6</v>
      </c>
      <c r="AB3461" t="s">
        <v>4183</v>
      </c>
      <c r="AC3461" t="s">
        <v>3896</v>
      </c>
    </row>
    <row r="3462" spans="1:29" x14ac:dyDescent="0.25">
      <c r="A3462" t="s">
        <v>343</v>
      </c>
      <c r="B3462">
        <v>328</v>
      </c>
      <c r="C3462" t="s">
        <v>143</v>
      </c>
      <c r="D3462">
        <v>1958</v>
      </c>
      <c r="E3462" t="s">
        <v>4191</v>
      </c>
      <c r="Q3462" t="s">
        <v>6</v>
      </c>
      <c r="R3462" t="s">
        <v>6</v>
      </c>
      <c r="S3462" t="s">
        <v>6</v>
      </c>
      <c r="T3462" t="s">
        <v>4182</v>
      </c>
      <c r="U3462" t="s">
        <v>6</v>
      </c>
      <c r="V3462" t="s">
        <v>6</v>
      </c>
      <c r="W3462" t="s">
        <v>6</v>
      </c>
      <c r="X3462" t="s">
        <v>6</v>
      </c>
      <c r="Y3462" t="s">
        <v>6</v>
      </c>
      <c r="Z3462" t="s">
        <v>6</v>
      </c>
      <c r="AA3462" t="s">
        <v>6</v>
      </c>
      <c r="AB3462" t="s">
        <v>4183</v>
      </c>
      <c r="AC3462" t="s">
        <v>3896</v>
      </c>
    </row>
    <row r="3463" spans="1:29" x14ac:dyDescent="0.25">
      <c r="A3463" t="s">
        <v>343</v>
      </c>
      <c r="B3463">
        <v>328</v>
      </c>
      <c r="C3463" t="s">
        <v>143</v>
      </c>
      <c r="D3463">
        <v>1959</v>
      </c>
      <c r="E3463" t="s">
        <v>4192</v>
      </c>
      <c r="Q3463" t="s">
        <v>6</v>
      </c>
      <c r="R3463" t="s">
        <v>6</v>
      </c>
      <c r="S3463" t="s">
        <v>6</v>
      </c>
      <c r="T3463" t="s">
        <v>4182</v>
      </c>
      <c r="U3463" t="s">
        <v>6</v>
      </c>
      <c r="V3463" t="s">
        <v>6</v>
      </c>
      <c r="W3463" t="s">
        <v>6</v>
      </c>
      <c r="X3463" t="s">
        <v>6</v>
      </c>
      <c r="Y3463" t="s">
        <v>6</v>
      </c>
      <c r="Z3463" t="s">
        <v>6</v>
      </c>
      <c r="AA3463" t="s">
        <v>6</v>
      </c>
      <c r="AB3463" t="s">
        <v>4183</v>
      </c>
      <c r="AC3463" t="s">
        <v>3896</v>
      </c>
    </row>
    <row r="3464" spans="1:29" x14ac:dyDescent="0.25">
      <c r="A3464" t="s">
        <v>343</v>
      </c>
      <c r="B3464">
        <v>328</v>
      </c>
      <c r="C3464" t="s">
        <v>143</v>
      </c>
      <c r="D3464">
        <v>1960</v>
      </c>
      <c r="E3464" t="s">
        <v>4193</v>
      </c>
      <c r="Q3464" t="s">
        <v>6</v>
      </c>
      <c r="R3464" t="s">
        <v>6</v>
      </c>
      <c r="S3464" t="s">
        <v>6</v>
      </c>
      <c r="T3464" t="s">
        <v>4182</v>
      </c>
      <c r="U3464" t="s">
        <v>6</v>
      </c>
      <c r="V3464" t="s">
        <v>6</v>
      </c>
      <c r="W3464" t="s">
        <v>6</v>
      </c>
      <c r="X3464" t="s">
        <v>6</v>
      </c>
      <c r="Y3464" t="s">
        <v>6</v>
      </c>
      <c r="Z3464" t="s">
        <v>6</v>
      </c>
      <c r="AA3464" t="s">
        <v>6</v>
      </c>
      <c r="AB3464" t="s">
        <v>4183</v>
      </c>
      <c r="AC3464" t="s">
        <v>3896</v>
      </c>
    </row>
    <row r="3465" spans="1:29" x14ac:dyDescent="0.25">
      <c r="A3465" t="s">
        <v>343</v>
      </c>
      <c r="B3465">
        <v>328</v>
      </c>
      <c r="C3465" t="s">
        <v>143</v>
      </c>
      <c r="D3465">
        <v>1961</v>
      </c>
      <c r="E3465" t="s">
        <v>4194</v>
      </c>
      <c r="Q3465" t="s">
        <v>6</v>
      </c>
      <c r="R3465" t="s">
        <v>6</v>
      </c>
      <c r="S3465" t="s">
        <v>6</v>
      </c>
      <c r="T3465" t="s">
        <v>4182</v>
      </c>
      <c r="U3465" t="s">
        <v>6</v>
      </c>
      <c r="V3465" t="s">
        <v>6</v>
      </c>
      <c r="W3465" t="s">
        <v>6</v>
      </c>
      <c r="X3465" t="s">
        <v>6</v>
      </c>
      <c r="Y3465" t="s">
        <v>6</v>
      </c>
      <c r="Z3465" t="s">
        <v>6</v>
      </c>
      <c r="AA3465" t="s">
        <v>6</v>
      </c>
      <c r="AB3465" t="s">
        <v>4183</v>
      </c>
      <c r="AC3465" t="s">
        <v>3896</v>
      </c>
    </row>
    <row r="3466" spans="1:29" x14ac:dyDescent="0.25">
      <c r="A3466" t="s">
        <v>343</v>
      </c>
      <c r="B3466">
        <v>328</v>
      </c>
      <c r="C3466" t="s">
        <v>143</v>
      </c>
      <c r="D3466">
        <v>1962</v>
      </c>
      <c r="E3466" t="s">
        <v>4195</v>
      </c>
      <c r="Q3466" t="s">
        <v>6</v>
      </c>
      <c r="R3466" t="s">
        <v>6</v>
      </c>
      <c r="S3466" t="s">
        <v>6</v>
      </c>
      <c r="T3466" t="s">
        <v>4182</v>
      </c>
      <c r="U3466" t="s">
        <v>6</v>
      </c>
      <c r="V3466" t="s">
        <v>6</v>
      </c>
      <c r="W3466" t="s">
        <v>6</v>
      </c>
      <c r="X3466" t="s">
        <v>6</v>
      </c>
      <c r="Y3466" t="s">
        <v>6</v>
      </c>
      <c r="Z3466" t="s">
        <v>6</v>
      </c>
      <c r="AA3466" t="s">
        <v>6</v>
      </c>
      <c r="AB3466" t="s">
        <v>4183</v>
      </c>
      <c r="AC3466" t="s">
        <v>3896</v>
      </c>
    </row>
    <row r="3467" spans="1:29" x14ac:dyDescent="0.25">
      <c r="A3467" t="s">
        <v>343</v>
      </c>
      <c r="B3467">
        <v>328</v>
      </c>
      <c r="C3467" t="s">
        <v>143</v>
      </c>
      <c r="D3467">
        <v>1963</v>
      </c>
      <c r="E3467" t="s">
        <v>4196</v>
      </c>
      <c r="P3467">
        <v>7.1318099999999997E-3</v>
      </c>
      <c r="Q3467" t="s">
        <v>6</v>
      </c>
      <c r="R3467" t="s">
        <v>6</v>
      </c>
      <c r="S3467" t="s">
        <v>6</v>
      </c>
      <c r="T3467" t="s">
        <v>4182</v>
      </c>
      <c r="U3467" t="s">
        <v>6</v>
      </c>
      <c r="V3467" t="s">
        <v>6</v>
      </c>
      <c r="W3467" t="s">
        <v>6</v>
      </c>
      <c r="X3467" t="s">
        <v>6</v>
      </c>
      <c r="Y3467" t="s">
        <v>6</v>
      </c>
      <c r="Z3467" t="s">
        <v>6</v>
      </c>
      <c r="AA3467" t="s">
        <v>6</v>
      </c>
      <c r="AB3467" t="s">
        <v>4183</v>
      </c>
      <c r="AC3467" t="s">
        <v>3896</v>
      </c>
    </row>
    <row r="3468" spans="1:29" x14ac:dyDescent="0.25">
      <c r="A3468" t="s">
        <v>343</v>
      </c>
      <c r="B3468">
        <v>328</v>
      </c>
      <c r="C3468" t="s">
        <v>143</v>
      </c>
      <c r="D3468">
        <v>1964</v>
      </c>
      <c r="E3468" t="s">
        <v>4197</v>
      </c>
      <c r="P3468">
        <v>8.7947400000000005E-3</v>
      </c>
      <c r="Q3468" t="s">
        <v>6</v>
      </c>
      <c r="R3468" t="s">
        <v>6</v>
      </c>
      <c r="S3468" t="s">
        <v>6</v>
      </c>
      <c r="T3468" t="s">
        <v>4182</v>
      </c>
      <c r="U3468" t="s">
        <v>6</v>
      </c>
      <c r="V3468" t="s">
        <v>6</v>
      </c>
      <c r="W3468" t="s">
        <v>6</v>
      </c>
      <c r="X3468" t="s">
        <v>6</v>
      </c>
      <c r="Y3468" t="s">
        <v>6</v>
      </c>
      <c r="Z3468" t="s">
        <v>6</v>
      </c>
      <c r="AA3468" t="s">
        <v>6</v>
      </c>
      <c r="AB3468" t="s">
        <v>4183</v>
      </c>
      <c r="AC3468" t="s">
        <v>3896</v>
      </c>
    </row>
    <row r="3469" spans="1:29" x14ac:dyDescent="0.25">
      <c r="A3469" t="s">
        <v>343</v>
      </c>
      <c r="B3469">
        <v>328</v>
      </c>
      <c r="C3469" t="s">
        <v>143</v>
      </c>
      <c r="D3469">
        <v>1965</v>
      </c>
      <c r="E3469" t="s">
        <v>4198</v>
      </c>
      <c r="P3469">
        <v>1.084543E-2</v>
      </c>
      <c r="Q3469" t="s">
        <v>6</v>
      </c>
      <c r="R3469" t="s">
        <v>6</v>
      </c>
      <c r="S3469" t="s">
        <v>6</v>
      </c>
      <c r="T3469" t="s">
        <v>4182</v>
      </c>
      <c r="U3469" t="s">
        <v>6</v>
      </c>
      <c r="V3469" t="s">
        <v>6</v>
      </c>
      <c r="W3469" t="s">
        <v>6</v>
      </c>
      <c r="X3469" t="s">
        <v>6</v>
      </c>
      <c r="Y3469" t="s">
        <v>6</v>
      </c>
      <c r="Z3469" t="s">
        <v>6</v>
      </c>
      <c r="AA3469" t="s">
        <v>6</v>
      </c>
      <c r="AB3469" t="s">
        <v>4183</v>
      </c>
      <c r="AC3469" t="s">
        <v>3896</v>
      </c>
    </row>
    <row r="3470" spans="1:29" x14ac:dyDescent="0.25">
      <c r="A3470" t="s">
        <v>343</v>
      </c>
      <c r="B3470">
        <v>328</v>
      </c>
      <c r="C3470" t="s">
        <v>143</v>
      </c>
      <c r="D3470">
        <v>1966</v>
      </c>
      <c r="E3470" t="s">
        <v>4199</v>
      </c>
      <c r="P3470">
        <v>1.3374270000000001E-2</v>
      </c>
      <c r="Q3470" t="s">
        <v>6</v>
      </c>
      <c r="R3470" t="s">
        <v>6</v>
      </c>
      <c r="S3470" t="s">
        <v>6</v>
      </c>
      <c r="T3470" t="s">
        <v>4182</v>
      </c>
      <c r="U3470" t="s">
        <v>6</v>
      </c>
      <c r="V3470" t="s">
        <v>6</v>
      </c>
      <c r="W3470" t="s">
        <v>6</v>
      </c>
      <c r="X3470" t="s">
        <v>6</v>
      </c>
      <c r="Y3470" t="s">
        <v>6</v>
      </c>
      <c r="Z3470" t="s">
        <v>6</v>
      </c>
      <c r="AA3470" t="s">
        <v>6</v>
      </c>
      <c r="AB3470" t="s">
        <v>4183</v>
      </c>
      <c r="AC3470" t="s">
        <v>3896</v>
      </c>
    </row>
    <row r="3471" spans="1:29" x14ac:dyDescent="0.25">
      <c r="A3471" t="s">
        <v>343</v>
      </c>
      <c r="B3471">
        <v>328</v>
      </c>
      <c r="C3471" t="s">
        <v>143</v>
      </c>
      <c r="D3471">
        <v>1967</v>
      </c>
      <c r="E3471" t="s">
        <v>4200</v>
      </c>
      <c r="P3471">
        <v>1.6461E-2</v>
      </c>
      <c r="Q3471" t="s">
        <v>6</v>
      </c>
      <c r="R3471" t="s">
        <v>6</v>
      </c>
      <c r="S3471" t="s">
        <v>6</v>
      </c>
      <c r="T3471" t="s">
        <v>4182</v>
      </c>
      <c r="U3471" t="s">
        <v>6</v>
      </c>
      <c r="V3471" t="s">
        <v>6</v>
      </c>
      <c r="W3471" t="s">
        <v>6</v>
      </c>
      <c r="X3471" t="s">
        <v>6</v>
      </c>
      <c r="Y3471" t="s">
        <v>6</v>
      </c>
      <c r="Z3471" t="s">
        <v>6</v>
      </c>
      <c r="AA3471" t="s">
        <v>6</v>
      </c>
      <c r="AB3471" t="s">
        <v>4183</v>
      </c>
      <c r="AC3471" t="s">
        <v>3896</v>
      </c>
    </row>
    <row r="3472" spans="1:29" x14ac:dyDescent="0.25">
      <c r="A3472" t="s">
        <v>343</v>
      </c>
      <c r="B3472">
        <v>328</v>
      </c>
      <c r="C3472" t="s">
        <v>143</v>
      </c>
      <c r="D3472">
        <v>1968</v>
      </c>
      <c r="E3472" t="s">
        <v>4201</v>
      </c>
      <c r="P3472">
        <v>2.093062E-2</v>
      </c>
      <c r="Q3472" t="s">
        <v>6</v>
      </c>
      <c r="R3472" t="s">
        <v>6</v>
      </c>
      <c r="S3472" t="s">
        <v>6</v>
      </c>
      <c r="T3472" t="s">
        <v>4182</v>
      </c>
      <c r="U3472" t="s">
        <v>6</v>
      </c>
      <c r="V3472" t="s">
        <v>6</v>
      </c>
      <c r="W3472" t="s">
        <v>6</v>
      </c>
      <c r="X3472" t="s">
        <v>6</v>
      </c>
      <c r="Y3472" t="s">
        <v>6</v>
      </c>
      <c r="Z3472" t="s">
        <v>6</v>
      </c>
      <c r="AA3472" t="s">
        <v>6</v>
      </c>
      <c r="AB3472" t="s">
        <v>4183</v>
      </c>
      <c r="AC3472" t="s">
        <v>3896</v>
      </c>
    </row>
    <row r="3473" spans="1:29" x14ac:dyDescent="0.25">
      <c r="A3473" t="s">
        <v>343</v>
      </c>
      <c r="B3473">
        <v>328</v>
      </c>
      <c r="C3473" t="s">
        <v>143</v>
      </c>
      <c r="D3473">
        <v>1969</v>
      </c>
      <c r="E3473" t="s">
        <v>4202</v>
      </c>
      <c r="P3473">
        <v>2.6506979999999999E-2</v>
      </c>
      <c r="Q3473" t="s">
        <v>6</v>
      </c>
      <c r="R3473" t="s">
        <v>6</v>
      </c>
      <c r="S3473" t="s">
        <v>6</v>
      </c>
      <c r="T3473" t="s">
        <v>4182</v>
      </c>
      <c r="U3473" t="s">
        <v>6</v>
      </c>
      <c r="V3473" t="s">
        <v>6</v>
      </c>
      <c r="W3473" t="s">
        <v>6</v>
      </c>
      <c r="X3473" t="s">
        <v>6</v>
      </c>
      <c r="Y3473" t="s">
        <v>6</v>
      </c>
      <c r="Z3473" t="s">
        <v>6</v>
      </c>
      <c r="AA3473" t="s">
        <v>6</v>
      </c>
      <c r="AB3473" t="s">
        <v>4183</v>
      </c>
      <c r="AC3473" t="s">
        <v>3896</v>
      </c>
    </row>
    <row r="3474" spans="1:29" x14ac:dyDescent="0.25">
      <c r="A3474" t="s">
        <v>343</v>
      </c>
      <c r="B3474">
        <v>328</v>
      </c>
      <c r="C3474" t="s">
        <v>143</v>
      </c>
      <c r="D3474">
        <v>1970</v>
      </c>
      <c r="E3474" t="s">
        <v>4203</v>
      </c>
      <c r="I3474">
        <v>95.595831000000004</v>
      </c>
      <c r="O3474">
        <v>124.07352</v>
      </c>
      <c r="P3474">
        <v>3.2776529999999998E-2</v>
      </c>
      <c r="Q3474" t="s">
        <v>6</v>
      </c>
      <c r="R3474" t="s">
        <v>6</v>
      </c>
      <c r="S3474" t="s">
        <v>6</v>
      </c>
      <c r="T3474" t="s">
        <v>4182</v>
      </c>
      <c r="U3474" t="s">
        <v>6</v>
      </c>
      <c r="V3474" t="s">
        <v>6</v>
      </c>
      <c r="W3474" t="s">
        <v>6</v>
      </c>
      <c r="X3474" t="s">
        <v>6</v>
      </c>
      <c r="Y3474" t="s">
        <v>6</v>
      </c>
      <c r="Z3474" t="s">
        <v>6</v>
      </c>
      <c r="AA3474" t="s">
        <v>6</v>
      </c>
      <c r="AB3474" t="s">
        <v>4183</v>
      </c>
      <c r="AC3474" t="s">
        <v>3896</v>
      </c>
    </row>
    <row r="3475" spans="1:29" x14ac:dyDescent="0.25">
      <c r="A3475" t="s">
        <v>343</v>
      </c>
      <c r="B3475">
        <v>328</v>
      </c>
      <c r="C3475" t="s">
        <v>143</v>
      </c>
      <c r="D3475">
        <v>1971</v>
      </c>
      <c r="E3475" t="s">
        <v>4204</v>
      </c>
      <c r="I3475">
        <v>92.485657000000003</v>
      </c>
      <c r="O3475">
        <v>68.286642000000001</v>
      </c>
      <c r="P3475">
        <v>4.1674570000000001E-2</v>
      </c>
      <c r="Q3475" t="s">
        <v>6</v>
      </c>
      <c r="R3475" t="s">
        <v>6</v>
      </c>
      <c r="S3475" t="s">
        <v>6</v>
      </c>
      <c r="T3475" t="s">
        <v>4182</v>
      </c>
      <c r="U3475" t="s">
        <v>6</v>
      </c>
      <c r="V3475" t="s">
        <v>6</v>
      </c>
      <c r="W3475" t="s">
        <v>6</v>
      </c>
      <c r="X3475" t="s">
        <v>6</v>
      </c>
      <c r="Y3475" t="s">
        <v>6</v>
      </c>
      <c r="Z3475" t="s">
        <v>6</v>
      </c>
      <c r="AA3475" t="s">
        <v>6</v>
      </c>
      <c r="AB3475" t="s">
        <v>4183</v>
      </c>
      <c r="AC3475" t="s">
        <v>3896</v>
      </c>
    </row>
    <row r="3476" spans="1:29" x14ac:dyDescent="0.25">
      <c r="A3476" t="s">
        <v>343</v>
      </c>
      <c r="B3476">
        <v>328</v>
      </c>
      <c r="C3476" t="s">
        <v>143</v>
      </c>
      <c r="D3476">
        <v>1972</v>
      </c>
      <c r="E3476" t="s">
        <v>4205</v>
      </c>
      <c r="I3476">
        <v>87.308519000000004</v>
      </c>
      <c r="O3476">
        <v>58.965879999999999</v>
      </c>
      <c r="P3476">
        <v>5.3057819999999999E-2</v>
      </c>
      <c r="Q3476" t="s">
        <v>6</v>
      </c>
      <c r="R3476" t="s">
        <v>6</v>
      </c>
      <c r="S3476" t="s">
        <v>6</v>
      </c>
      <c r="T3476" t="s">
        <v>4182</v>
      </c>
      <c r="U3476" t="s">
        <v>6</v>
      </c>
      <c r="V3476" t="s">
        <v>6</v>
      </c>
      <c r="W3476" t="s">
        <v>6</v>
      </c>
      <c r="X3476" t="s">
        <v>6</v>
      </c>
      <c r="Y3476" t="s">
        <v>6</v>
      </c>
      <c r="Z3476" t="s">
        <v>6</v>
      </c>
      <c r="AA3476" t="s">
        <v>6</v>
      </c>
      <c r="AB3476" t="s">
        <v>4183</v>
      </c>
      <c r="AC3476" t="s">
        <v>3896</v>
      </c>
    </row>
    <row r="3477" spans="1:29" x14ac:dyDescent="0.25">
      <c r="A3477" t="s">
        <v>343</v>
      </c>
      <c r="B3477">
        <v>328</v>
      </c>
      <c r="C3477" t="s">
        <v>143</v>
      </c>
      <c r="D3477">
        <v>1973</v>
      </c>
      <c r="E3477" t="s">
        <v>4206</v>
      </c>
      <c r="I3477">
        <v>74.506450000000001</v>
      </c>
      <c r="O3477">
        <v>45.995362</v>
      </c>
      <c r="P3477">
        <v>6.8069270000000001E-2</v>
      </c>
      <c r="Q3477" t="s">
        <v>6</v>
      </c>
      <c r="R3477" t="s">
        <v>6</v>
      </c>
      <c r="S3477" t="s">
        <v>6</v>
      </c>
      <c r="T3477" t="s">
        <v>4182</v>
      </c>
      <c r="U3477" t="s">
        <v>6</v>
      </c>
      <c r="V3477" t="s">
        <v>6</v>
      </c>
      <c r="W3477" t="s">
        <v>6</v>
      </c>
      <c r="X3477" t="s">
        <v>6</v>
      </c>
      <c r="Y3477" t="s">
        <v>6</v>
      </c>
      <c r="Z3477" t="s">
        <v>6</v>
      </c>
      <c r="AA3477" t="s">
        <v>6</v>
      </c>
      <c r="AB3477" t="s">
        <v>4183</v>
      </c>
      <c r="AC3477" t="s">
        <v>3896</v>
      </c>
    </row>
    <row r="3478" spans="1:29" x14ac:dyDescent="0.25">
      <c r="A3478" t="s">
        <v>343</v>
      </c>
      <c r="B3478">
        <v>328</v>
      </c>
      <c r="C3478" t="s">
        <v>143</v>
      </c>
      <c r="D3478">
        <v>1974</v>
      </c>
      <c r="E3478" t="s">
        <v>4207</v>
      </c>
      <c r="I3478">
        <v>53.358376999999997</v>
      </c>
      <c r="O3478">
        <v>42.116098999999998</v>
      </c>
      <c r="P3478">
        <v>8.6087700000000003E-2</v>
      </c>
      <c r="Q3478" t="s">
        <v>6</v>
      </c>
      <c r="R3478" t="s">
        <v>6</v>
      </c>
      <c r="S3478" t="s">
        <v>6</v>
      </c>
      <c r="T3478" t="s">
        <v>4182</v>
      </c>
      <c r="U3478" t="s">
        <v>6</v>
      </c>
      <c r="V3478" t="s">
        <v>6</v>
      </c>
      <c r="W3478" t="s">
        <v>6</v>
      </c>
      <c r="X3478" t="s">
        <v>6</v>
      </c>
      <c r="Y3478" t="s">
        <v>6</v>
      </c>
      <c r="Z3478" t="s">
        <v>6</v>
      </c>
      <c r="AA3478" t="s">
        <v>6</v>
      </c>
      <c r="AB3478" t="s">
        <v>4183</v>
      </c>
      <c r="AC3478" t="s">
        <v>3896</v>
      </c>
    </row>
    <row r="3479" spans="1:29" x14ac:dyDescent="0.25">
      <c r="A3479" t="s">
        <v>343</v>
      </c>
      <c r="B3479">
        <v>328</v>
      </c>
      <c r="C3479" t="s">
        <v>143</v>
      </c>
      <c r="D3479">
        <v>1975</v>
      </c>
      <c r="E3479" t="s">
        <v>4208</v>
      </c>
      <c r="I3479">
        <v>41.953603000000001</v>
      </c>
      <c r="O3479">
        <v>37.531115999999997</v>
      </c>
      <c r="P3479">
        <v>0.1049302</v>
      </c>
      <c r="Q3479" t="s">
        <v>6</v>
      </c>
      <c r="R3479" t="s">
        <v>6</v>
      </c>
      <c r="S3479" t="s">
        <v>6</v>
      </c>
      <c r="T3479" t="s">
        <v>4182</v>
      </c>
      <c r="U3479" t="s">
        <v>6</v>
      </c>
      <c r="V3479" t="s">
        <v>6</v>
      </c>
      <c r="W3479" t="s">
        <v>6</v>
      </c>
      <c r="X3479" t="s">
        <v>6</v>
      </c>
      <c r="Y3479" t="s">
        <v>6</v>
      </c>
      <c r="Z3479" t="s">
        <v>6</v>
      </c>
      <c r="AA3479" t="s">
        <v>6</v>
      </c>
      <c r="AB3479" t="s">
        <v>4183</v>
      </c>
      <c r="AC3479" t="s">
        <v>3896</v>
      </c>
    </row>
    <row r="3480" spans="1:29" x14ac:dyDescent="0.25">
      <c r="A3480" t="s">
        <v>343</v>
      </c>
      <c r="B3480">
        <v>328</v>
      </c>
      <c r="C3480" t="s">
        <v>143</v>
      </c>
      <c r="D3480">
        <v>1976</v>
      </c>
      <c r="E3480" t="s">
        <v>4209</v>
      </c>
      <c r="I3480">
        <v>30.440702000000002</v>
      </c>
      <c r="O3480">
        <v>33.913145999999998</v>
      </c>
      <c r="P3480">
        <v>0.13551593000000001</v>
      </c>
      <c r="Q3480" t="s">
        <v>6</v>
      </c>
      <c r="R3480" t="s">
        <v>6</v>
      </c>
      <c r="S3480" t="s">
        <v>6</v>
      </c>
      <c r="T3480" t="s">
        <v>4182</v>
      </c>
      <c r="U3480" t="s">
        <v>6</v>
      </c>
      <c r="V3480" t="s">
        <v>6</v>
      </c>
      <c r="W3480" t="s">
        <v>6</v>
      </c>
      <c r="X3480" t="s">
        <v>6</v>
      </c>
      <c r="Y3480" t="s">
        <v>6</v>
      </c>
      <c r="Z3480" t="s">
        <v>6</v>
      </c>
      <c r="AA3480" t="s">
        <v>6</v>
      </c>
      <c r="AB3480" t="s">
        <v>4183</v>
      </c>
      <c r="AC3480" t="s">
        <v>3896</v>
      </c>
    </row>
    <row r="3481" spans="1:29" x14ac:dyDescent="0.25">
      <c r="A3481" t="s">
        <v>343</v>
      </c>
      <c r="B3481">
        <v>328</v>
      </c>
      <c r="C3481" t="s">
        <v>143</v>
      </c>
      <c r="D3481">
        <v>1977</v>
      </c>
      <c r="E3481" t="s">
        <v>4210</v>
      </c>
      <c r="I3481">
        <v>29.951425</v>
      </c>
      <c r="O3481">
        <v>31.442777</v>
      </c>
      <c r="P3481">
        <v>0.16968475</v>
      </c>
      <c r="Q3481" t="s">
        <v>6</v>
      </c>
      <c r="R3481" t="s">
        <v>6</v>
      </c>
      <c r="S3481" t="s">
        <v>6</v>
      </c>
      <c r="T3481" t="s">
        <v>4182</v>
      </c>
      <c r="U3481" t="s">
        <v>6</v>
      </c>
      <c r="V3481" t="s">
        <v>6</v>
      </c>
      <c r="W3481" t="s">
        <v>6</v>
      </c>
      <c r="X3481" t="s">
        <v>6</v>
      </c>
      <c r="Y3481" t="s">
        <v>6</v>
      </c>
      <c r="Z3481" t="s">
        <v>6</v>
      </c>
      <c r="AA3481" t="s">
        <v>6</v>
      </c>
      <c r="AB3481" t="s">
        <v>4183</v>
      </c>
      <c r="AC3481" t="s">
        <v>3896</v>
      </c>
    </row>
    <row r="3482" spans="1:29" x14ac:dyDescent="0.25">
      <c r="A3482" t="s">
        <v>343</v>
      </c>
      <c r="B3482">
        <v>328</v>
      </c>
      <c r="C3482" t="s">
        <v>143</v>
      </c>
      <c r="D3482">
        <v>1978</v>
      </c>
      <c r="E3482" t="s">
        <v>4211</v>
      </c>
      <c r="I3482">
        <v>27.578264000000001</v>
      </c>
      <c r="O3482">
        <v>32.120818999999997</v>
      </c>
      <c r="P3482">
        <v>0.21769680999999999</v>
      </c>
      <c r="Q3482" t="s">
        <v>6</v>
      </c>
      <c r="R3482" t="s">
        <v>6</v>
      </c>
      <c r="S3482" t="s">
        <v>6</v>
      </c>
      <c r="T3482" t="s">
        <v>4182</v>
      </c>
      <c r="U3482" t="s">
        <v>6</v>
      </c>
      <c r="V3482" t="s">
        <v>6</v>
      </c>
      <c r="W3482" t="s">
        <v>6</v>
      </c>
      <c r="X3482" t="s">
        <v>6</v>
      </c>
      <c r="Y3482" t="s">
        <v>6</v>
      </c>
      <c r="Z3482" t="s">
        <v>6</v>
      </c>
      <c r="AA3482" t="s">
        <v>6</v>
      </c>
      <c r="AB3482" t="s">
        <v>4183</v>
      </c>
      <c r="AC3482" t="s">
        <v>3896</v>
      </c>
    </row>
    <row r="3483" spans="1:29" x14ac:dyDescent="0.25">
      <c r="A3483" t="s">
        <v>343</v>
      </c>
      <c r="B3483">
        <v>328</v>
      </c>
      <c r="C3483" t="s">
        <v>143</v>
      </c>
      <c r="D3483">
        <v>1979</v>
      </c>
      <c r="E3483" t="s">
        <v>4212</v>
      </c>
      <c r="I3483">
        <v>25.133590000000002</v>
      </c>
      <c r="O3483">
        <v>24.587101000000001</v>
      </c>
      <c r="P3483">
        <v>0.25598014000000002</v>
      </c>
      <c r="Q3483" t="s">
        <v>6</v>
      </c>
      <c r="R3483" t="s">
        <v>6</v>
      </c>
      <c r="S3483" t="s">
        <v>6</v>
      </c>
      <c r="T3483" t="s">
        <v>4182</v>
      </c>
      <c r="U3483" t="s">
        <v>6</v>
      </c>
      <c r="V3483" t="s">
        <v>6</v>
      </c>
      <c r="W3483" t="s">
        <v>6</v>
      </c>
      <c r="X3483" t="s">
        <v>6</v>
      </c>
      <c r="Y3483" t="s">
        <v>6</v>
      </c>
      <c r="Z3483" t="s">
        <v>6</v>
      </c>
      <c r="AA3483" t="s">
        <v>6</v>
      </c>
      <c r="AB3483" t="s">
        <v>4183</v>
      </c>
      <c r="AC3483" t="s">
        <v>3896</v>
      </c>
    </row>
    <row r="3484" spans="1:29" x14ac:dyDescent="0.25">
      <c r="A3484" t="s">
        <v>343</v>
      </c>
      <c r="B3484">
        <v>328</v>
      </c>
      <c r="C3484" t="s">
        <v>143</v>
      </c>
      <c r="D3484">
        <v>1980</v>
      </c>
      <c r="E3484" t="s">
        <v>4213</v>
      </c>
      <c r="I3484">
        <v>24.157800000000002</v>
      </c>
      <c r="O3484">
        <v>22.590862999999999</v>
      </c>
      <c r="P3484">
        <v>0.29943122999999999</v>
      </c>
      <c r="Q3484" t="s">
        <v>6</v>
      </c>
      <c r="R3484" t="s">
        <v>6</v>
      </c>
      <c r="S3484" t="s">
        <v>6</v>
      </c>
      <c r="T3484" t="s">
        <v>4182</v>
      </c>
      <c r="U3484" t="s">
        <v>6</v>
      </c>
      <c r="V3484" t="s">
        <v>6</v>
      </c>
      <c r="W3484" t="s">
        <v>6</v>
      </c>
      <c r="X3484" t="s">
        <v>6</v>
      </c>
      <c r="Y3484" t="s">
        <v>6</v>
      </c>
      <c r="Z3484" t="s">
        <v>6</v>
      </c>
      <c r="AA3484" t="s">
        <v>6</v>
      </c>
      <c r="AB3484" t="s">
        <v>4183</v>
      </c>
      <c r="AC3484" t="s">
        <v>3896</v>
      </c>
    </row>
    <row r="3485" spans="1:29" x14ac:dyDescent="0.25">
      <c r="A3485" t="s">
        <v>343</v>
      </c>
      <c r="B3485">
        <v>328</v>
      </c>
      <c r="C3485" t="s">
        <v>143</v>
      </c>
      <c r="D3485">
        <v>1981</v>
      </c>
      <c r="E3485" t="s">
        <v>4214</v>
      </c>
      <c r="I3485">
        <v>24.052378000000001</v>
      </c>
      <c r="O3485">
        <v>27.433885</v>
      </c>
      <c r="P3485">
        <v>0.31226018</v>
      </c>
      <c r="Q3485" t="s">
        <v>6</v>
      </c>
      <c r="R3485" t="s">
        <v>6</v>
      </c>
      <c r="S3485" t="s">
        <v>6</v>
      </c>
      <c r="T3485" t="s">
        <v>4182</v>
      </c>
      <c r="U3485" t="s">
        <v>6</v>
      </c>
      <c r="V3485" t="s">
        <v>6</v>
      </c>
      <c r="W3485" t="s">
        <v>6</v>
      </c>
      <c r="X3485" t="s">
        <v>6</v>
      </c>
      <c r="Y3485" t="s">
        <v>6</v>
      </c>
      <c r="Z3485" t="s">
        <v>6</v>
      </c>
      <c r="AA3485" t="s">
        <v>6</v>
      </c>
      <c r="AB3485" t="s">
        <v>4183</v>
      </c>
      <c r="AC3485" t="s">
        <v>3896</v>
      </c>
    </row>
    <row r="3486" spans="1:29" x14ac:dyDescent="0.25">
      <c r="A3486" t="s">
        <v>343</v>
      </c>
      <c r="B3486">
        <v>328</v>
      </c>
      <c r="C3486" t="s">
        <v>143</v>
      </c>
      <c r="D3486">
        <v>1982</v>
      </c>
      <c r="E3486" t="s">
        <v>4215</v>
      </c>
      <c r="I3486">
        <v>23.265888</v>
      </c>
      <c r="O3486">
        <v>38.971778999999998</v>
      </c>
      <c r="P3486">
        <v>0.33867608999999999</v>
      </c>
      <c r="Q3486" t="s">
        <v>6</v>
      </c>
      <c r="R3486" t="s">
        <v>6</v>
      </c>
      <c r="S3486" t="s">
        <v>6</v>
      </c>
      <c r="T3486" t="s">
        <v>4182</v>
      </c>
      <c r="U3486" t="s">
        <v>6</v>
      </c>
      <c r="V3486" t="s">
        <v>6</v>
      </c>
      <c r="W3486" t="s">
        <v>6</v>
      </c>
      <c r="X3486" t="s">
        <v>6</v>
      </c>
      <c r="Y3486" t="s">
        <v>6</v>
      </c>
      <c r="Z3486" t="s">
        <v>6</v>
      </c>
      <c r="AA3486" t="s">
        <v>6</v>
      </c>
      <c r="AB3486" t="s">
        <v>4183</v>
      </c>
      <c r="AC3486" t="s">
        <v>3896</v>
      </c>
    </row>
    <row r="3487" spans="1:29" x14ac:dyDescent="0.25">
      <c r="A3487" t="s">
        <v>343</v>
      </c>
      <c r="B3487">
        <v>328</v>
      </c>
      <c r="C3487" t="s">
        <v>143</v>
      </c>
      <c r="D3487">
        <v>1983</v>
      </c>
      <c r="E3487" t="s">
        <v>4216</v>
      </c>
      <c r="I3487">
        <v>21.403065000000002</v>
      </c>
      <c r="O3487">
        <v>48.521061000000003</v>
      </c>
      <c r="P3487">
        <v>0.35586959000000001</v>
      </c>
      <c r="Q3487" t="s">
        <v>6</v>
      </c>
      <c r="R3487" t="s">
        <v>6</v>
      </c>
      <c r="S3487" t="s">
        <v>6</v>
      </c>
      <c r="T3487" t="s">
        <v>4182</v>
      </c>
      <c r="U3487" t="s">
        <v>6</v>
      </c>
      <c r="V3487" t="s">
        <v>6</v>
      </c>
      <c r="W3487" t="s">
        <v>6</v>
      </c>
      <c r="X3487" t="s">
        <v>6</v>
      </c>
      <c r="Y3487" t="s">
        <v>6</v>
      </c>
      <c r="Z3487" t="s">
        <v>6</v>
      </c>
      <c r="AA3487" t="s">
        <v>6</v>
      </c>
      <c r="AB3487" t="s">
        <v>4183</v>
      </c>
      <c r="AC3487" t="s">
        <v>3896</v>
      </c>
    </row>
    <row r="3488" spans="1:29" x14ac:dyDescent="0.25">
      <c r="A3488" t="s">
        <v>343</v>
      </c>
      <c r="B3488">
        <v>328</v>
      </c>
      <c r="C3488" t="s">
        <v>143</v>
      </c>
      <c r="D3488">
        <v>1984</v>
      </c>
      <c r="E3488" t="s">
        <v>4217</v>
      </c>
      <c r="I3488">
        <v>20.681277999999999</v>
      </c>
      <c r="O3488">
        <v>46.644329999999997</v>
      </c>
      <c r="P3488">
        <v>0.39293993999999999</v>
      </c>
      <c r="Q3488" t="s">
        <v>6</v>
      </c>
      <c r="R3488" t="s">
        <v>6</v>
      </c>
      <c r="S3488" t="s">
        <v>6</v>
      </c>
      <c r="T3488" t="s">
        <v>4182</v>
      </c>
      <c r="U3488" t="s">
        <v>6</v>
      </c>
      <c r="V3488" t="s">
        <v>6</v>
      </c>
      <c r="W3488" t="s">
        <v>6</v>
      </c>
      <c r="X3488" t="s">
        <v>6</v>
      </c>
      <c r="Y3488" t="s">
        <v>6</v>
      </c>
      <c r="Z3488" t="s">
        <v>6</v>
      </c>
      <c r="AA3488" t="s">
        <v>6</v>
      </c>
      <c r="AB3488" t="s">
        <v>4183</v>
      </c>
      <c r="AC3488" t="s">
        <v>3896</v>
      </c>
    </row>
    <row r="3489" spans="1:29" x14ac:dyDescent="0.25">
      <c r="A3489" t="s">
        <v>343</v>
      </c>
      <c r="B3489">
        <v>328</v>
      </c>
      <c r="C3489" t="s">
        <v>143</v>
      </c>
      <c r="D3489">
        <v>1985</v>
      </c>
      <c r="E3489" t="s">
        <v>4218</v>
      </c>
      <c r="I3489">
        <v>24.216832</v>
      </c>
      <c r="O3489">
        <v>45.030698999999998</v>
      </c>
      <c r="P3489">
        <v>0.45286683</v>
      </c>
      <c r="Q3489" t="s">
        <v>6</v>
      </c>
      <c r="R3489" t="s">
        <v>6</v>
      </c>
      <c r="S3489" t="s">
        <v>6</v>
      </c>
      <c r="T3489" t="s">
        <v>4182</v>
      </c>
      <c r="U3489" t="s">
        <v>6</v>
      </c>
      <c r="V3489" t="s">
        <v>6</v>
      </c>
      <c r="W3489" t="s">
        <v>6</v>
      </c>
      <c r="X3489" t="s">
        <v>6</v>
      </c>
      <c r="Y3489" t="s">
        <v>6</v>
      </c>
      <c r="Z3489" t="s">
        <v>6</v>
      </c>
      <c r="AA3489" t="s">
        <v>6</v>
      </c>
      <c r="AB3489" t="s">
        <v>4183</v>
      </c>
      <c r="AC3489" t="s">
        <v>3896</v>
      </c>
    </row>
    <row r="3490" spans="1:29" x14ac:dyDescent="0.25">
      <c r="A3490" t="s">
        <v>343</v>
      </c>
      <c r="B3490">
        <v>328</v>
      </c>
      <c r="C3490" t="s">
        <v>143</v>
      </c>
      <c r="D3490">
        <v>1986</v>
      </c>
      <c r="E3490" t="s">
        <v>4219</v>
      </c>
      <c r="I3490">
        <v>30.022406</v>
      </c>
      <c r="O3490">
        <v>43.800972999999999</v>
      </c>
      <c r="P3490">
        <v>0.50649171000000004</v>
      </c>
      <c r="Q3490" t="s">
        <v>6</v>
      </c>
      <c r="R3490" t="s">
        <v>6</v>
      </c>
      <c r="S3490" t="s">
        <v>6</v>
      </c>
      <c r="T3490" t="s">
        <v>4182</v>
      </c>
      <c r="U3490" t="s">
        <v>6</v>
      </c>
      <c r="V3490" t="s">
        <v>6</v>
      </c>
      <c r="W3490" t="s">
        <v>6</v>
      </c>
      <c r="X3490" t="s">
        <v>6</v>
      </c>
      <c r="Y3490" t="s">
        <v>6</v>
      </c>
      <c r="Z3490" t="s">
        <v>6</v>
      </c>
      <c r="AA3490" t="s">
        <v>6</v>
      </c>
      <c r="AB3490" t="s">
        <v>4183</v>
      </c>
      <c r="AC3490" t="s">
        <v>3896</v>
      </c>
    </row>
    <row r="3491" spans="1:29" x14ac:dyDescent="0.25">
      <c r="A3491" t="s">
        <v>343</v>
      </c>
      <c r="B3491">
        <v>328</v>
      </c>
      <c r="C3491" t="s">
        <v>143</v>
      </c>
      <c r="D3491">
        <v>1987</v>
      </c>
      <c r="E3491" t="s">
        <v>4220</v>
      </c>
      <c r="I3491">
        <v>32.511730999999997</v>
      </c>
      <c r="O3491">
        <v>44.9041</v>
      </c>
      <c r="P3491">
        <v>0.58052583999999996</v>
      </c>
      <c r="Q3491" t="s">
        <v>6</v>
      </c>
      <c r="R3491" t="s">
        <v>6</v>
      </c>
      <c r="S3491" t="s">
        <v>6</v>
      </c>
      <c r="T3491" t="s">
        <v>4182</v>
      </c>
      <c r="U3491" t="s">
        <v>6</v>
      </c>
      <c r="V3491" t="s">
        <v>6</v>
      </c>
      <c r="W3491" t="s">
        <v>6</v>
      </c>
      <c r="X3491" t="s">
        <v>6</v>
      </c>
      <c r="Y3491" t="s">
        <v>6</v>
      </c>
      <c r="Z3491" t="s">
        <v>6</v>
      </c>
      <c r="AA3491" t="s">
        <v>6</v>
      </c>
      <c r="AB3491" t="s">
        <v>4183</v>
      </c>
      <c r="AC3491" t="s">
        <v>3896</v>
      </c>
    </row>
    <row r="3492" spans="1:29" x14ac:dyDescent="0.25">
      <c r="A3492" t="s">
        <v>343</v>
      </c>
      <c r="B3492">
        <v>328</v>
      </c>
      <c r="C3492" t="s">
        <v>143</v>
      </c>
      <c r="D3492">
        <v>1988</v>
      </c>
      <c r="E3492" t="s">
        <v>4221</v>
      </c>
      <c r="I3492">
        <v>33.330548999999998</v>
      </c>
      <c r="O3492">
        <v>44.568389000000003</v>
      </c>
      <c r="P3492">
        <v>0.63816530999999999</v>
      </c>
      <c r="Q3492" t="s">
        <v>6</v>
      </c>
      <c r="R3492" t="s">
        <v>6</v>
      </c>
      <c r="S3492" t="s">
        <v>6</v>
      </c>
      <c r="T3492" t="s">
        <v>4182</v>
      </c>
      <c r="U3492" t="s">
        <v>6</v>
      </c>
      <c r="V3492" t="s">
        <v>6</v>
      </c>
      <c r="W3492" t="s">
        <v>6</v>
      </c>
      <c r="X3492" t="s">
        <v>6</v>
      </c>
      <c r="Y3492" t="s">
        <v>6</v>
      </c>
      <c r="Z3492" t="s">
        <v>6</v>
      </c>
      <c r="AA3492" t="s">
        <v>6</v>
      </c>
      <c r="AB3492" t="s">
        <v>4183</v>
      </c>
      <c r="AC3492" t="s">
        <v>3896</v>
      </c>
    </row>
    <row r="3493" spans="1:29" x14ac:dyDescent="0.25">
      <c r="A3493" t="s">
        <v>343</v>
      </c>
      <c r="B3493">
        <v>328</v>
      </c>
      <c r="C3493" t="s">
        <v>143</v>
      </c>
      <c r="D3493">
        <v>1989</v>
      </c>
      <c r="E3493" t="s">
        <v>4222</v>
      </c>
      <c r="I3493">
        <v>37.821531</v>
      </c>
      <c r="O3493">
        <v>39.937424999999998</v>
      </c>
      <c r="P3493">
        <v>0.72178463000000004</v>
      </c>
      <c r="Q3493" t="s">
        <v>6</v>
      </c>
      <c r="R3493" t="s">
        <v>6</v>
      </c>
      <c r="S3493" t="s">
        <v>6</v>
      </c>
      <c r="T3493" t="s">
        <v>4182</v>
      </c>
      <c r="U3493" t="s">
        <v>6</v>
      </c>
      <c r="V3493" t="s">
        <v>6</v>
      </c>
      <c r="W3493" t="s">
        <v>6</v>
      </c>
      <c r="X3493" t="s">
        <v>6</v>
      </c>
      <c r="Y3493" t="s">
        <v>6</v>
      </c>
      <c r="Z3493" t="s">
        <v>6</v>
      </c>
      <c r="AA3493" t="s">
        <v>6</v>
      </c>
      <c r="AB3493" t="s">
        <v>4183</v>
      </c>
      <c r="AC3493" t="s">
        <v>3896</v>
      </c>
    </row>
    <row r="3494" spans="1:29" x14ac:dyDescent="0.25">
      <c r="A3494" t="s">
        <v>343</v>
      </c>
      <c r="B3494">
        <v>328</v>
      </c>
      <c r="C3494" t="s">
        <v>143</v>
      </c>
      <c r="D3494">
        <v>1990</v>
      </c>
      <c r="E3494" t="s">
        <v>4223</v>
      </c>
      <c r="I3494">
        <v>36.057533999999997</v>
      </c>
      <c r="O3494">
        <v>46.166639000000004</v>
      </c>
      <c r="P3494">
        <v>0.75086666000000002</v>
      </c>
      <c r="Q3494" t="s">
        <v>6</v>
      </c>
      <c r="R3494" t="s">
        <v>6</v>
      </c>
      <c r="S3494" t="s">
        <v>6</v>
      </c>
      <c r="T3494" t="s">
        <v>4182</v>
      </c>
      <c r="U3494" t="s">
        <v>6</v>
      </c>
      <c r="V3494" t="s">
        <v>6</v>
      </c>
      <c r="W3494" t="s">
        <v>6</v>
      </c>
      <c r="X3494" t="s">
        <v>6</v>
      </c>
      <c r="Y3494" t="s">
        <v>6</v>
      </c>
      <c r="Z3494" t="s">
        <v>6</v>
      </c>
      <c r="AA3494" t="s">
        <v>6</v>
      </c>
      <c r="AB3494" t="s">
        <v>4183</v>
      </c>
      <c r="AC3494" t="s">
        <v>3896</v>
      </c>
    </row>
    <row r="3495" spans="1:29" x14ac:dyDescent="0.25">
      <c r="A3495" t="s">
        <v>343</v>
      </c>
      <c r="B3495">
        <v>328</v>
      </c>
      <c r="C3495" t="s">
        <v>143</v>
      </c>
      <c r="D3495">
        <v>1991</v>
      </c>
      <c r="E3495" t="s">
        <v>4224</v>
      </c>
      <c r="I3495">
        <v>35.407093000000003</v>
      </c>
      <c r="O3495">
        <v>46.880071000000001</v>
      </c>
      <c r="P3495">
        <v>0.81204633000000004</v>
      </c>
      <c r="Q3495" t="s">
        <v>6</v>
      </c>
      <c r="R3495" t="s">
        <v>6</v>
      </c>
      <c r="S3495" t="s">
        <v>6</v>
      </c>
      <c r="T3495" t="s">
        <v>4182</v>
      </c>
      <c r="U3495" t="s">
        <v>6</v>
      </c>
      <c r="V3495" t="s">
        <v>6</v>
      </c>
      <c r="W3495" t="s">
        <v>6</v>
      </c>
      <c r="X3495" t="s">
        <v>6</v>
      </c>
      <c r="Y3495" t="s">
        <v>6</v>
      </c>
      <c r="Z3495" t="s">
        <v>6</v>
      </c>
      <c r="AA3495" t="s">
        <v>6</v>
      </c>
      <c r="AB3495" t="s">
        <v>4183</v>
      </c>
      <c r="AC3495" t="s">
        <v>3896</v>
      </c>
    </row>
    <row r="3496" spans="1:29" x14ac:dyDescent="0.25">
      <c r="A3496" t="s">
        <v>343</v>
      </c>
      <c r="B3496">
        <v>328</v>
      </c>
      <c r="C3496" t="s">
        <v>143</v>
      </c>
      <c r="D3496">
        <v>1992</v>
      </c>
      <c r="E3496" t="s">
        <v>4225</v>
      </c>
      <c r="I3496">
        <v>37.617327000000003</v>
      </c>
      <c r="O3496">
        <v>40.068778000000002</v>
      </c>
      <c r="P3496">
        <v>0.83743323000000003</v>
      </c>
      <c r="Q3496" t="s">
        <v>6</v>
      </c>
      <c r="R3496" t="s">
        <v>6</v>
      </c>
      <c r="S3496" t="s">
        <v>6</v>
      </c>
      <c r="T3496" t="s">
        <v>4182</v>
      </c>
      <c r="U3496" t="s">
        <v>6</v>
      </c>
      <c r="V3496" t="s">
        <v>6</v>
      </c>
      <c r="W3496" t="s">
        <v>6</v>
      </c>
      <c r="X3496" t="s">
        <v>6</v>
      </c>
      <c r="Y3496" t="s">
        <v>6</v>
      </c>
      <c r="Z3496" t="s">
        <v>6</v>
      </c>
      <c r="AA3496" t="s">
        <v>6</v>
      </c>
      <c r="AB3496" t="s">
        <v>4183</v>
      </c>
      <c r="AC3496" t="s">
        <v>3896</v>
      </c>
    </row>
    <row r="3497" spans="1:29" x14ac:dyDescent="0.25">
      <c r="A3497" t="s">
        <v>343</v>
      </c>
      <c r="B3497">
        <v>328</v>
      </c>
      <c r="C3497" t="s">
        <v>143</v>
      </c>
      <c r="D3497">
        <v>1993</v>
      </c>
      <c r="E3497" t="s">
        <v>4226</v>
      </c>
      <c r="I3497">
        <v>49.449432000000002</v>
      </c>
      <c r="O3497">
        <v>45.284106999999999</v>
      </c>
      <c r="P3497">
        <v>0.83649291999999997</v>
      </c>
      <c r="Q3497" t="s">
        <v>6</v>
      </c>
      <c r="R3497" t="s">
        <v>6</v>
      </c>
      <c r="S3497" t="s">
        <v>6</v>
      </c>
      <c r="T3497" t="s">
        <v>4182</v>
      </c>
      <c r="U3497" t="s">
        <v>6</v>
      </c>
      <c r="V3497" t="s">
        <v>6</v>
      </c>
      <c r="W3497" t="s">
        <v>6</v>
      </c>
      <c r="X3497" t="s">
        <v>6</v>
      </c>
      <c r="Y3497" t="s">
        <v>6</v>
      </c>
      <c r="Z3497" t="s">
        <v>6</v>
      </c>
      <c r="AA3497" t="s">
        <v>6</v>
      </c>
      <c r="AB3497" t="s">
        <v>4183</v>
      </c>
      <c r="AC3497" t="s">
        <v>3896</v>
      </c>
    </row>
    <row r="3498" spans="1:29" x14ac:dyDescent="0.25">
      <c r="A3498" t="s">
        <v>343</v>
      </c>
      <c r="B3498">
        <v>328</v>
      </c>
      <c r="C3498" t="s">
        <v>143</v>
      </c>
      <c r="D3498">
        <v>1994</v>
      </c>
      <c r="E3498" t="s">
        <v>4227</v>
      </c>
      <c r="I3498">
        <v>47.231727999999997</v>
      </c>
      <c r="O3498">
        <v>45.684584999999998</v>
      </c>
      <c r="P3498">
        <v>0.87780188000000003</v>
      </c>
      <c r="Q3498" t="s">
        <v>6</v>
      </c>
      <c r="R3498" t="s">
        <v>6</v>
      </c>
      <c r="S3498" t="s">
        <v>6</v>
      </c>
      <c r="T3498" t="s">
        <v>4182</v>
      </c>
      <c r="U3498" t="s">
        <v>6</v>
      </c>
      <c r="V3498" t="s">
        <v>6</v>
      </c>
      <c r="W3498" t="s">
        <v>6</v>
      </c>
      <c r="X3498" t="s">
        <v>6</v>
      </c>
      <c r="Y3498" t="s">
        <v>6</v>
      </c>
      <c r="Z3498" t="s">
        <v>6</v>
      </c>
      <c r="AA3498" t="s">
        <v>6</v>
      </c>
      <c r="AB3498" t="s">
        <v>4183</v>
      </c>
      <c r="AC3498" t="s">
        <v>3896</v>
      </c>
    </row>
    <row r="3499" spans="1:29" x14ac:dyDescent="0.25">
      <c r="A3499" t="s">
        <v>343</v>
      </c>
      <c r="B3499">
        <v>328</v>
      </c>
      <c r="C3499" t="s">
        <v>143</v>
      </c>
      <c r="D3499">
        <v>1995</v>
      </c>
      <c r="E3499" t="s">
        <v>4228</v>
      </c>
      <c r="I3499">
        <v>47.332197999999998</v>
      </c>
      <c r="O3499">
        <v>43.082082999999997</v>
      </c>
      <c r="P3499">
        <v>0.92386581000000001</v>
      </c>
      <c r="Q3499" t="s">
        <v>6</v>
      </c>
      <c r="R3499" t="s">
        <v>6</v>
      </c>
      <c r="S3499" t="s">
        <v>6</v>
      </c>
      <c r="T3499" t="s">
        <v>4182</v>
      </c>
      <c r="U3499" t="s">
        <v>6</v>
      </c>
      <c r="V3499" t="s">
        <v>6</v>
      </c>
      <c r="W3499" t="s">
        <v>6</v>
      </c>
      <c r="X3499" t="s">
        <v>6</v>
      </c>
      <c r="Y3499" t="s">
        <v>6</v>
      </c>
      <c r="Z3499" t="s">
        <v>6</v>
      </c>
      <c r="AA3499" t="s">
        <v>6</v>
      </c>
      <c r="AB3499" t="s">
        <v>4183</v>
      </c>
      <c r="AC3499" t="s">
        <v>3896</v>
      </c>
    </row>
    <row r="3500" spans="1:29" x14ac:dyDescent="0.25">
      <c r="A3500" t="s">
        <v>343</v>
      </c>
      <c r="B3500">
        <v>328</v>
      </c>
      <c r="C3500" t="s">
        <v>143</v>
      </c>
      <c r="D3500">
        <v>1996</v>
      </c>
      <c r="E3500" t="s">
        <v>4229</v>
      </c>
      <c r="I3500">
        <v>49.993293000000001</v>
      </c>
      <c r="O3500">
        <v>43.869047000000002</v>
      </c>
      <c r="P3500">
        <v>0.99066089000000002</v>
      </c>
      <c r="Q3500" t="s">
        <v>6</v>
      </c>
      <c r="R3500" t="s">
        <v>6</v>
      </c>
      <c r="S3500" t="s">
        <v>6</v>
      </c>
      <c r="T3500" t="s">
        <v>4182</v>
      </c>
      <c r="U3500" t="s">
        <v>6</v>
      </c>
      <c r="V3500" t="s">
        <v>6</v>
      </c>
      <c r="W3500" t="s">
        <v>6</v>
      </c>
      <c r="X3500" t="s">
        <v>6</v>
      </c>
      <c r="Y3500" t="s">
        <v>6</v>
      </c>
      <c r="Z3500" t="s">
        <v>6</v>
      </c>
      <c r="AA3500" t="s">
        <v>6</v>
      </c>
      <c r="AB3500" t="s">
        <v>4183</v>
      </c>
      <c r="AC3500" t="s">
        <v>3896</v>
      </c>
    </row>
    <row r="3501" spans="1:29" x14ac:dyDescent="0.25">
      <c r="A3501" t="s">
        <v>343</v>
      </c>
      <c r="B3501">
        <v>328</v>
      </c>
      <c r="C3501" t="s">
        <v>143</v>
      </c>
      <c r="D3501">
        <v>1997</v>
      </c>
      <c r="E3501" t="s">
        <v>4230</v>
      </c>
      <c r="I3501">
        <v>55.523930999999997</v>
      </c>
      <c r="O3501">
        <v>41.427520000000001</v>
      </c>
      <c r="P3501">
        <v>1.0589146</v>
      </c>
      <c r="Q3501" t="s">
        <v>6</v>
      </c>
      <c r="R3501" t="s">
        <v>6</v>
      </c>
      <c r="S3501" t="s">
        <v>6</v>
      </c>
      <c r="T3501" t="s">
        <v>4182</v>
      </c>
      <c r="U3501" t="s">
        <v>6</v>
      </c>
      <c r="V3501" t="s">
        <v>6</v>
      </c>
      <c r="W3501" t="s">
        <v>6</v>
      </c>
      <c r="X3501" t="s">
        <v>6</v>
      </c>
      <c r="Y3501" t="s">
        <v>6</v>
      </c>
      <c r="Z3501" t="s">
        <v>6</v>
      </c>
      <c r="AA3501" t="s">
        <v>6</v>
      </c>
      <c r="AB3501" t="s">
        <v>4183</v>
      </c>
      <c r="AC3501" t="s">
        <v>3896</v>
      </c>
    </row>
    <row r="3502" spans="1:29" x14ac:dyDescent="0.25">
      <c r="A3502" t="s">
        <v>343</v>
      </c>
      <c r="B3502">
        <v>328</v>
      </c>
      <c r="C3502" t="s">
        <v>143</v>
      </c>
      <c r="D3502">
        <v>1998</v>
      </c>
      <c r="E3502" t="s">
        <v>4231</v>
      </c>
      <c r="I3502">
        <v>56.869708000000003</v>
      </c>
      <c r="O3502">
        <v>40.270926000000003</v>
      </c>
      <c r="P3502">
        <v>1.2039397000000001</v>
      </c>
      <c r="Q3502" t="s">
        <v>6</v>
      </c>
      <c r="R3502" t="s">
        <v>6</v>
      </c>
      <c r="S3502" t="s">
        <v>6</v>
      </c>
      <c r="T3502" t="s">
        <v>4182</v>
      </c>
      <c r="U3502" t="s">
        <v>6</v>
      </c>
      <c r="V3502" t="s">
        <v>6</v>
      </c>
      <c r="W3502" t="s">
        <v>6</v>
      </c>
      <c r="X3502" t="s">
        <v>6</v>
      </c>
      <c r="Y3502" t="s">
        <v>6</v>
      </c>
      <c r="Z3502" t="s">
        <v>6</v>
      </c>
      <c r="AA3502" t="s">
        <v>6</v>
      </c>
      <c r="AB3502" t="s">
        <v>4183</v>
      </c>
      <c r="AC3502" t="s">
        <v>3896</v>
      </c>
    </row>
    <row r="3503" spans="1:29" x14ac:dyDescent="0.25">
      <c r="A3503" t="s">
        <v>343</v>
      </c>
      <c r="B3503">
        <v>328</v>
      </c>
      <c r="C3503" t="s">
        <v>143</v>
      </c>
      <c r="D3503">
        <v>1999</v>
      </c>
      <c r="E3503" t="s">
        <v>4232</v>
      </c>
      <c r="I3503">
        <v>59.002156999999997</v>
      </c>
      <c r="O3503">
        <v>34.483761000000001</v>
      </c>
      <c r="P3503">
        <v>1.3014253</v>
      </c>
      <c r="Q3503" t="s">
        <v>6</v>
      </c>
      <c r="R3503" t="s">
        <v>6</v>
      </c>
      <c r="S3503" t="s">
        <v>6</v>
      </c>
      <c r="T3503" t="s">
        <v>4182</v>
      </c>
      <c r="U3503" t="s">
        <v>6</v>
      </c>
      <c r="V3503" t="s">
        <v>6</v>
      </c>
      <c r="W3503" t="s">
        <v>6</v>
      </c>
      <c r="X3503" t="s">
        <v>6</v>
      </c>
      <c r="Y3503" t="s">
        <v>6</v>
      </c>
      <c r="Z3503" t="s">
        <v>6</v>
      </c>
      <c r="AA3503" t="s">
        <v>6</v>
      </c>
      <c r="AB3503" t="s">
        <v>4183</v>
      </c>
      <c r="AC3503" t="s">
        <v>3896</v>
      </c>
    </row>
    <row r="3504" spans="1:29" x14ac:dyDescent="0.25">
      <c r="A3504" t="s">
        <v>343</v>
      </c>
      <c r="B3504">
        <v>328</v>
      </c>
      <c r="C3504" t="s">
        <v>143</v>
      </c>
      <c r="D3504">
        <v>2000</v>
      </c>
      <c r="E3504" t="s">
        <v>4233</v>
      </c>
      <c r="I3504">
        <v>62.558115000000001</v>
      </c>
      <c r="O3504">
        <v>41.626134999999998</v>
      </c>
      <c r="P3504">
        <v>1.40412</v>
      </c>
      <c r="Q3504" t="s">
        <v>6</v>
      </c>
      <c r="R3504" t="s">
        <v>6</v>
      </c>
      <c r="S3504" t="s">
        <v>6</v>
      </c>
      <c r="T3504" t="s">
        <v>4182</v>
      </c>
      <c r="U3504" t="s">
        <v>6</v>
      </c>
      <c r="V3504" t="s">
        <v>6</v>
      </c>
      <c r="W3504" t="s">
        <v>6</v>
      </c>
      <c r="X3504" t="s">
        <v>6</v>
      </c>
      <c r="Y3504" t="s">
        <v>6</v>
      </c>
      <c r="Z3504" t="s">
        <v>6</v>
      </c>
      <c r="AA3504" t="s">
        <v>6</v>
      </c>
      <c r="AB3504" t="s">
        <v>4183</v>
      </c>
      <c r="AC3504" t="s">
        <v>3896</v>
      </c>
    </row>
    <row r="3505" spans="1:29" x14ac:dyDescent="0.25">
      <c r="A3505" t="s">
        <v>343</v>
      </c>
      <c r="B3505">
        <v>328</v>
      </c>
      <c r="C3505" t="s">
        <v>143</v>
      </c>
      <c r="D3505">
        <v>2001</v>
      </c>
      <c r="E3505" t="s">
        <v>4234</v>
      </c>
      <c r="I3505">
        <v>63.080486999999998</v>
      </c>
      <c r="O3505">
        <v>44.607792000000003</v>
      </c>
      <c r="P3505">
        <v>1.4052</v>
      </c>
      <c r="Q3505" t="s">
        <v>6</v>
      </c>
      <c r="R3505" t="s">
        <v>6</v>
      </c>
      <c r="S3505" t="s">
        <v>6</v>
      </c>
      <c r="T3505" t="s">
        <v>4182</v>
      </c>
      <c r="U3505" t="s">
        <v>6</v>
      </c>
      <c r="V3505" t="s">
        <v>6</v>
      </c>
      <c r="W3505" t="s">
        <v>6</v>
      </c>
      <c r="X3505" t="s">
        <v>6</v>
      </c>
      <c r="Y3505" t="s">
        <v>6</v>
      </c>
      <c r="Z3505" t="s">
        <v>6</v>
      </c>
      <c r="AA3505" t="s">
        <v>6</v>
      </c>
      <c r="AB3505" t="s">
        <v>4183</v>
      </c>
      <c r="AC3505" t="s">
        <v>3896</v>
      </c>
    </row>
    <row r="3506" spans="1:29" x14ac:dyDescent="0.25">
      <c r="A3506" t="s">
        <v>343</v>
      </c>
      <c r="B3506">
        <v>328</v>
      </c>
      <c r="C3506" t="s">
        <v>143</v>
      </c>
      <c r="D3506">
        <v>2002</v>
      </c>
      <c r="E3506" t="s">
        <v>4235</v>
      </c>
      <c r="I3506">
        <v>61.432234000000001</v>
      </c>
      <c r="O3506">
        <v>79.089601000000002</v>
      </c>
      <c r="P3506">
        <v>1.4589099999999999</v>
      </c>
      <c r="Q3506" t="s">
        <v>6</v>
      </c>
      <c r="R3506" t="s">
        <v>6</v>
      </c>
      <c r="S3506" t="s">
        <v>6</v>
      </c>
      <c r="T3506" t="s">
        <v>4182</v>
      </c>
      <c r="U3506" t="s">
        <v>6</v>
      </c>
      <c r="V3506" t="s">
        <v>6</v>
      </c>
      <c r="W3506" t="s">
        <v>6</v>
      </c>
      <c r="X3506" t="s">
        <v>6</v>
      </c>
      <c r="Y3506" t="s">
        <v>6</v>
      </c>
      <c r="Z3506" t="s">
        <v>6</v>
      </c>
      <c r="AA3506" t="s">
        <v>6</v>
      </c>
      <c r="AB3506" t="s">
        <v>4183</v>
      </c>
      <c r="AC3506" t="s">
        <v>3896</v>
      </c>
    </row>
    <row r="3507" spans="1:29" x14ac:dyDescent="0.25">
      <c r="A3507" t="s">
        <v>343</v>
      </c>
      <c r="B3507">
        <v>328</v>
      </c>
      <c r="C3507" t="s">
        <v>143</v>
      </c>
      <c r="D3507">
        <v>2003</v>
      </c>
      <c r="E3507" t="s">
        <v>4236</v>
      </c>
      <c r="I3507">
        <v>58.464734</v>
      </c>
      <c r="O3507">
        <v>79.561853999999997</v>
      </c>
      <c r="P3507">
        <v>1.59575</v>
      </c>
      <c r="Q3507" t="s">
        <v>6</v>
      </c>
      <c r="R3507" t="s">
        <v>6</v>
      </c>
      <c r="S3507" t="s">
        <v>6</v>
      </c>
      <c r="T3507" t="s">
        <v>4182</v>
      </c>
      <c r="U3507" t="s">
        <v>6</v>
      </c>
      <c r="V3507" t="s">
        <v>6</v>
      </c>
      <c r="W3507" t="s">
        <v>6</v>
      </c>
      <c r="X3507" t="s">
        <v>6</v>
      </c>
      <c r="Y3507" t="s">
        <v>6</v>
      </c>
      <c r="Z3507" t="s">
        <v>6</v>
      </c>
      <c r="AA3507" t="s">
        <v>6</v>
      </c>
      <c r="AB3507" t="s">
        <v>4183</v>
      </c>
      <c r="AC3507" t="s">
        <v>3896</v>
      </c>
    </row>
    <row r="3508" spans="1:29" x14ac:dyDescent="0.25">
      <c r="A3508" t="s">
        <v>343</v>
      </c>
      <c r="B3508">
        <v>328</v>
      </c>
      <c r="C3508" t="s">
        <v>143</v>
      </c>
      <c r="D3508">
        <v>2004</v>
      </c>
      <c r="E3508" t="s">
        <v>4237</v>
      </c>
      <c r="I3508">
        <v>61.617994000000003</v>
      </c>
      <c r="O3508">
        <v>94.693619999999996</v>
      </c>
      <c r="P3508">
        <v>1.6176200000000001</v>
      </c>
      <c r="Q3508" t="s">
        <v>6</v>
      </c>
      <c r="R3508" t="s">
        <v>6</v>
      </c>
      <c r="S3508" t="s">
        <v>6</v>
      </c>
      <c r="T3508" t="s">
        <v>4182</v>
      </c>
      <c r="U3508" t="s">
        <v>6</v>
      </c>
      <c r="V3508" t="s">
        <v>6</v>
      </c>
      <c r="W3508" t="s">
        <v>6</v>
      </c>
      <c r="X3508" t="s">
        <v>6</v>
      </c>
      <c r="Y3508" t="s">
        <v>6</v>
      </c>
      <c r="Z3508" t="s">
        <v>6</v>
      </c>
      <c r="AA3508" t="s">
        <v>6</v>
      </c>
      <c r="AB3508" t="s">
        <v>4183</v>
      </c>
      <c r="AC3508" t="s">
        <v>3896</v>
      </c>
    </row>
    <row r="3509" spans="1:29" x14ac:dyDescent="0.25">
      <c r="A3509" t="s">
        <v>343</v>
      </c>
      <c r="B3509">
        <v>328</v>
      </c>
      <c r="C3509" t="s">
        <v>143</v>
      </c>
      <c r="D3509">
        <v>2005</v>
      </c>
      <c r="E3509" t="s">
        <v>4238</v>
      </c>
      <c r="I3509">
        <v>57.966498000000001</v>
      </c>
      <c r="O3509">
        <v>87.312340000000006</v>
      </c>
      <c r="P3509">
        <v>1.8774999999999999</v>
      </c>
      <c r="Q3509" t="s">
        <v>6</v>
      </c>
      <c r="R3509" t="s">
        <v>6</v>
      </c>
      <c r="S3509" t="s">
        <v>6</v>
      </c>
      <c r="T3509" t="s">
        <v>4182</v>
      </c>
      <c r="U3509" t="s">
        <v>6</v>
      </c>
      <c r="V3509" t="s">
        <v>6</v>
      </c>
      <c r="W3509" t="s">
        <v>6</v>
      </c>
      <c r="X3509" t="s">
        <v>6</v>
      </c>
      <c r="Y3509" t="s">
        <v>6</v>
      </c>
      <c r="Z3509" t="s">
        <v>6</v>
      </c>
      <c r="AA3509" t="s">
        <v>6</v>
      </c>
      <c r="AB3509" t="s">
        <v>4183</v>
      </c>
      <c r="AC3509" t="s">
        <v>3896</v>
      </c>
    </row>
    <row r="3510" spans="1:29" x14ac:dyDescent="0.25">
      <c r="A3510" t="s">
        <v>343</v>
      </c>
      <c r="B3510">
        <v>328</v>
      </c>
      <c r="C3510" t="s">
        <v>143</v>
      </c>
      <c r="D3510">
        <v>2006</v>
      </c>
      <c r="E3510" t="s">
        <v>4239</v>
      </c>
      <c r="I3510">
        <v>64.876728999999997</v>
      </c>
      <c r="O3510">
        <v>92.923461000000003</v>
      </c>
      <c r="P3510">
        <v>1.88649</v>
      </c>
      <c r="Q3510" t="s">
        <v>6</v>
      </c>
      <c r="R3510" t="s">
        <v>6</v>
      </c>
      <c r="S3510" t="s">
        <v>6</v>
      </c>
      <c r="T3510" t="s">
        <v>4182</v>
      </c>
      <c r="U3510" t="s">
        <v>6</v>
      </c>
      <c r="V3510" t="s">
        <v>6</v>
      </c>
      <c r="W3510" t="s">
        <v>6</v>
      </c>
      <c r="X3510" t="s">
        <v>6</v>
      </c>
      <c r="Y3510" t="s">
        <v>6</v>
      </c>
      <c r="Z3510" t="s">
        <v>6</v>
      </c>
      <c r="AA3510" t="s">
        <v>6</v>
      </c>
      <c r="AB3510" t="s">
        <v>4183</v>
      </c>
      <c r="AC3510" t="s">
        <v>3896</v>
      </c>
    </row>
    <row r="3511" spans="1:29" x14ac:dyDescent="0.25">
      <c r="A3511" t="s">
        <v>343</v>
      </c>
      <c r="B3511">
        <v>328</v>
      </c>
      <c r="C3511" t="s">
        <v>143</v>
      </c>
      <c r="D3511">
        <v>2007</v>
      </c>
      <c r="E3511" t="s">
        <v>4240</v>
      </c>
      <c r="I3511">
        <v>68.793379999999999</v>
      </c>
      <c r="O3511">
        <v>89.056235000000001</v>
      </c>
      <c r="P3511">
        <v>2.0484499999999999</v>
      </c>
      <c r="Q3511" t="s">
        <v>6</v>
      </c>
      <c r="R3511" t="s">
        <v>6</v>
      </c>
      <c r="S3511" t="s">
        <v>6</v>
      </c>
      <c r="T3511" t="s">
        <v>4182</v>
      </c>
      <c r="U3511" t="s">
        <v>6</v>
      </c>
      <c r="V3511" t="s">
        <v>6</v>
      </c>
      <c r="W3511" t="s">
        <v>6</v>
      </c>
      <c r="X3511" t="s">
        <v>6</v>
      </c>
      <c r="Y3511" t="s">
        <v>6</v>
      </c>
      <c r="Z3511" t="s">
        <v>6</v>
      </c>
      <c r="AA3511" t="s">
        <v>6</v>
      </c>
      <c r="AB3511" t="s">
        <v>4183</v>
      </c>
      <c r="AC3511" t="s">
        <v>3896</v>
      </c>
    </row>
    <row r="3512" spans="1:29" x14ac:dyDescent="0.25">
      <c r="A3512" t="s">
        <v>343</v>
      </c>
      <c r="B3512">
        <v>328</v>
      </c>
      <c r="C3512" t="s">
        <v>143</v>
      </c>
      <c r="D3512">
        <v>2008</v>
      </c>
      <c r="E3512" t="s">
        <v>4241</v>
      </c>
      <c r="I3512">
        <v>70.076901000000007</v>
      </c>
      <c r="O3512">
        <v>83.913061999999996</v>
      </c>
      <c r="P3512">
        <v>2.23014</v>
      </c>
      <c r="Q3512" t="s">
        <v>6</v>
      </c>
      <c r="R3512" t="s">
        <v>6</v>
      </c>
      <c r="S3512" t="s">
        <v>6</v>
      </c>
      <c r="T3512" t="s">
        <v>4182</v>
      </c>
      <c r="U3512" t="s">
        <v>6</v>
      </c>
      <c r="V3512" t="s">
        <v>6</v>
      </c>
      <c r="W3512" t="s">
        <v>6</v>
      </c>
      <c r="X3512" t="s">
        <v>6</v>
      </c>
      <c r="Y3512" t="s">
        <v>6</v>
      </c>
      <c r="Z3512" t="s">
        <v>6</v>
      </c>
      <c r="AA3512" t="s">
        <v>6</v>
      </c>
      <c r="AB3512" t="s">
        <v>4183</v>
      </c>
      <c r="AC3512" t="s">
        <v>3896</v>
      </c>
    </row>
    <row r="3513" spans="1:29" x14ac:dyDescent="0.25">
      <c r="A3513" t="s">
        <v>343</v>
      </c>
      <c r="B3513">
        <v>328</v>
      </c>
      <c r="C3513" t="s">
        <v>143</v>
      </c>
      <c r="D3513">
        <v>2009</v>
      </c>
      <c r="E3513" t="s">
        <v>4242</v>
      </c>
      <c r="I3513">
        <v>79.377268999999998</v>
      </c>
      <c r="O3513">
        <v>91.094364999999996</v>
      </c>
      <c r="P3513">
        <v>2.0824400000000001</v>
      </c>
      <c r="Q3513" t="s">
        <v>6</v>
      </c>
      <c r="R3513" t="s">
        <v>6</v>
      </c>
      <c r="S3513" t="s">
        <v>6</v>
      </c>
      <c r="T3513" t="s">
        <v>4182</v>
      </c>
      <c r="U3513" t="s">
        <v>6</v>
      </c>
      <c r="V3513" t="s">
        <v>6</v>
      </c>
      <c r="W3513" t="s">
        <v>6</v>
      </c>
      <c r="X3513" t="s">
        <v>6</v>
      </c>
      <c r="Y3513" t="s">
        <v>6</v>
      </c>
      <c r="Z3513" t="s">
        <v>6</v>
      </c>
      <c r="AA3513" t="s">
        <v>6</v>
      </c>
      <c r="AB3513" t="s">
        <v>4183</v>
      </c>
      <c r="AC3513" t="s">
        <v>3896</v>
      </c>
    </row>
    <row r="3514" spans="1:29" x14ac:dyDescent="0.25">
      <c r="A3514" t="s">
        <v>343</v>
      </c>
      <c r="B3514">
        <v>328</v>
      </c>
      <c r="C3514" t="s">
        <v>143</v>
      </c>
      <c r="D3514">
        <v>2010</v>
      </c>
      <c r="E3514" t="s">
        <v>4243</v>
      </c>
      <c r="I3514">
        <v>83.979939999999999</v>
      </c>
      <c r="O3514">
        <v>96.936933999999994</v>
      </c>
      <c r="P3514">
        <v>2.0817399999999999</v>
      </c>
      <c r="Q3514" t="s">
        <v>6</v>
      </c>
      <c r="R3514" t="s">
        <v>6</v>
      </c>
      <c r="S3514" t="s">
        <v>6</v>
      </c>
      <c r="T3514" t="s">
        <v>4182</v>
      </c>
      <c r="U3514" t="s">
        <v>6</v>
      </c>
      <c r="V3514" t="s">
        <v>6</v>
      </c>
      <c r="W3514" t="s">
        <v>6</v>
      </c>
      <c r="X3514" t="s">
        <v>6</v>
      </c>
      <c r="Y3514" t="s">
        <v>6</v>
      </c>
      <c r="Z3514" t="s">
        <v>6</v>
      </c>
      <c r="AA3514" t="s">
        <v>6</v>
      </c>
      <c r="AB3514" t="s">
        <v>4183</v>
      </c>
      <c r="AC3514" t="s">
        <v>3896</v>
      </c>
    </row>
    <row r="3515" spans="1:29" x14ac:dyDescent="0.25">
      <c r="A3515" t="s">
        <v>343</v>
      </c>
      <c r="B3515">
        <v>328</v>
      </c>
      <c r="C3515" t="s">
        <v>143</v>
      </c>
      <c r="D3515">
        <v>2011</v>
      </c>
      <c r="E3515" t="s">
        <v>4244</v>
      </c>
      <c r="I3515">
        <v>84.876020999999994</v>
      </c>
      <c r="O3515">
        <v>100.68904000000001</v>
      </c>
      <c r="P3515">
        <v>2.1023700000000001</v>
      </c>
      <c r="Q3515" t="s">
        <v>6</v>
      </c>
      <c r="R3515" t="s">
        <v>6</v>
      </c>
      <c r="S3515" t="s">
        <v>6</v>
      </c>
      <c r="T3515" t="s">
        <v>4182</v>
      </c>
      <c r="U3515" t="s">
        <v>6</v>
      </c>
      <c r="V3515" t="s">
        <v>6</v>
      </c>
      <c r="W3515" t="s">
        <v>6</v>
      </c>
      <c r="X3515" t="s">
        <v>6</v>
      </c>
      <c r="Y3515" t="s">
        <v>6</v>
      </c>
      <c r="Z3515" t="s">
        <v>6</v>
      </c>
      <c r="AA3515" t="s">
        <v>6</v>
      </c>
      <c r="AB3515" t="s">
        <v>4183</v>
      </c>
      <c r="AC3515" t="s">
        <v>3896</v>
      </c>
    </row>
    <row r="3516" spans="1:29" x14ac:dyDescent="0.25">
      <c r="A3516" t="s">
        <v>343</v>
      </c>
      <c r="B3516">
        <v>328</v>
      </c>
      <c r="C3516" t="s">
        <v>143</v>
      </c>
      <c r="D3516">
        <v>2012</v>
      </c>
      <c r="E3516" t="s">
        <v>4245</v>
      </c>
      <c r="I3516">
        <v>82.804813999999993</v>
      </c>
      <c r="O3516">
        <v>103.33766</v>
      </c>
      <c r="P3516">
        <v>2.1596799999999998</v>
      </c>
      <c r="Q3516" t="s">
        <v>6</v>
      </c>
      <c r="R3516" t="s">
        <v>6</v>
      </c>
      <c r="S3516" t="s">
        <v>6</v>
      </c>
      <c r="T3516" t="s">
        <v>4182</v>
      </c>
      <c r="U3516" t="s">
        <v>6</v>
      </c>
      <c r="V3516" t="s">
        <v>6</v>
      </c>
      <c r="W3516" t="s">
        <v>6</v>
      </c>
      <c r="X3516" t="s">
        <v>6</v>
      </c>
      <c r="Y3516" t="s">
        <v>6</v>
      </c>
      <c r="Z3516" t="s">
        <v>6</v>
      </c>
      <c r="AA3516" t="s">
        <v>6</v>
      </c>
      <c r="AB3516" t="s">
        <v>4183</v>
      </c>
      <c r="AC3516" t="s">
        <v>3896</v>
      </c>
    </row>
    <row r="3517" spans="1:29" x14ac:dyDescent="0.25">
      <c r="A3517" t="s">
        <v>343</v>
      </c>
      <c r="B3517">
        <v>328</v>
      </c>
      <c r="C3517" t="s">
        <v>143</v>
      </c>
      <c r="D3517">
        <v>2013</v>
      </c>
      <c r="E3517" t="s">
        <v>4246</v>
      </c>
      <c r="I3517">
        <v>74.256659999999997</v>
      </c>
      <c r="O3517">
        <v>108.05938</v>
      </c>
      <c r="P3517">
        <v>2.2750699999999999</v>
      </c>
      <c r="Q3517" t="s">
        <v>6</v>
      </c>
      <c r="R3517" t="s">
        <v>6</v>
      </c>
      <c r="S3517" t="s">
        <v>6</v>
      </c>
      <c r="T3517" t="s">
        <v>4182</v>
      </c>
      <c r="U3517" t="s">
        <v>6</v>
      </c>
      <c r="V3517" t="s">
        <v>6</v>
      </c>
      <c r="W3517" t="s">
        <v>6</v>
      </c>
      <c r="X3517" t="s">
        <v>6</v>
      </c>
      <c r="Y3517" t="s">
        <v>6</v>
      </c>
      <c r="Z3517" t="s">
        <v>6</v>
      </c>
      <c r="AA3517" t="s">
        <v>6</v>
      </c>
      <c r="AB3517" t="s">
        <v>4183</v>
      </c>
      <c r="AC3517" t="s">
        <v>3896</v>
      </c>
    </row>
    <row r="3518" spans="1:29" x14ac:dyDescent="0.25">
      <c r="A3518" t="s">
        <v>343</v>
      </c>
      <c r="B3518">
        <v>328</v>
      </c>
      <c r="C3518" t="s">
        <v>143</v>
      </c>
      <c r="D3518">
        <v>2014</v>
      </c>
      <c r="E3518" t="s">
        <v>4247</v>
      </c>
      <c r="I3518">
        <v>65.206335999999993</v>
      </c>
      <c r="O3518">
        <v>101.76427</v>
      </c>
      <c r="P3518">
        <v>2.4610400000000001</v>
      </c>
      <c r="Q3518" t="s">
        <v>6</v>
      </c>
      <c r="R3518" t="s">
        <v>6</v>
      </c>
      <c r="S3518" t="s">
        <v>6</v>
      </c>
      <c r="T3518" t="s">
        <v>4182</v>
      </c>
      <c r="U3518" t="s">
        <v>6</v>
      </c>
      <c r="V3518" t="s">
        <v>6</v>
      </c>
      <c r="W3518" t="s">
        <v>6</v>
      </c>
      <c r="X3518" t="s">
        <v>6</v>
      </c>
      <c r="Y3518" t="s">
        <v>6</v>
      </c>
      <c r="Z3518" t="s">
        <v>6</v>
      </c>
      <c r="AA3518" t="s">
        <v>6</v>
      </c>
      <c r="AB3518" t="s">
        <v>4183</v>
      </c>
      <c r="AC3518" t="s">
        <v>3896</v>
      </c>
    </row>
    <row r="3519" spans="1:29" x14ac:dyDescent="0.25">
      <c r="A3519" t="s">
        <v>343</v>
      </c>
      <c r="B3519">
        <v>328</v>
      </c>
      <c r="C3519" t="s">
        <v>143</v>
      </c>
      <c r="D3519">
        <v>2015</v>
      </c>
      <c r="E3519" t="s">
        <v>4248</v>
      </c>
      <c r="I3519">
        <v>57.321429000000002</v>
      </c>
      <c r="O3519">
        <v>90.099984000000006</v>
      </c>
      <c r="P3519">
        <v>2.6919200000000001</v>
      </c>
      <c r="Q3519" t="s">
        <v>6</v>
      </c>
      <c r="R3519" t="s">
        <v>6</v>
      </c>
      <c r="S3519" t="s">
        <v>6</v>
      </c>
      <c r="T3519" t="s">
        <v>4182</v>
      </c>
      <c r="U3519" t="s">
        <v>6</v>
      </c>
      <c r="V3519" t="s">
        <v>6</v>
      </c>
      <c r="W3519" t="s">
        <v>6</v>
      </c>
      <c r="X3519" t="s">
        <v>6</v>
      </c>
      <c r="Y3519" t="s">
        <v>6</v>
      </c>
      <c r="Z3519" t="s">
        <v>6</v>
      </c>
      <c r="AA3519" t="s">
        <v>6</v>
      </c>
      <c r="AB3519" t="s">
        <v>4183</v>
      </c>
      <c r="AC3519" t="s">
        <v>3896</v>
      </c>
    </row>
    <row r="3520" spans="1:29" x14ac:dyDescent="0.25">
      <c r="A3520" t="s">
        <v>343</v>
      </c>
      <c r="B3520">
        <v>328</v>
      </c>
      <c r="C3520" t="s">
        <v>143</v>
      </c>
      <c r="D3520">
        <v>2016</v>
      </c>
      <c r="E3520" t="s">
        <v>4249</v>
      </c>
      <c r="I3520">
        <v>53.722783999999997</v>
      </c>
      <c r="O3520">
        <v>81.568465000000003</v>
      </c>
      <c r="P3520">
        <v>2.8664299999999998</v>
      </c>
      <c r="Q3520" t="s">
        <v>6</v>
      </c>
      <c r="R3520" t="s">
        <v>6</v>
      </c>
      <c r="S3520" t="s">
        <v>6</v>
      </c>
      <c r="T3520" t="s">
        <v>4182</v>
      </c>
      <c r="U3520" t="s">
        <v>6</v>
      </c>
      <c r="V3520" t="s">
        <v>6</v>
      </c>
      <c r="W3520" t="s">
        <v>6</v>
      </c>
      <c r="X3520" t="s">
        <v>6</v>
      </c>
      <c r="Y3520" t="s">
        <v>6</v>
      </c>
      <c r="Z3520" t="s">
        <v>6</v>
      </c>
      <c r="AA3520" t="s">
        <v>6</v>
      </c>
      <c r="AB3520" t="s">
        <v>4183</v>
      </c>
      <c r="AC3520" t="s">
        <v>3896</v>
      </c>
    </row>
    <row r="3521" spans="1:29" x14ac:dyDescent="0.25">
      <c r="A3521" t="s">
        <v>343</v>
      </c>
      <c r="B3521">
        <v>328</v>
      </c>
      <c r="C3521" t="s">
        <v>143</v>
      </c>
      <c r="D3521">
        <v>2017</v>
      </c>
      <c r="E3521" t="s">
        <v>4250</v>
      </c>
      <c r="I3521">
        <v>51.066906000000003</v>
      </c>
      <c r="O3521">
        <v>70.108963000000003</v>
      </c>
      <c r="P3521">
        <v>3.0393500000000002</v>
      </c>
      <c r="Q3521" t="s">
        <v>6</v>
      </c>
      <c r="R3521" t="s">
        <v>6</v>
      </c>
      <c r="S3521" t="s">
        <v>6</v>
      </c>
      <c r="T3521" t="s">
        <v>4182</v>
      </c>
      <c r="U3521" t="s">
        <v>6</v>
      </c>
      <c r="V3521" t="s">
        <v>6</v>
      </c>
      <c r="W3521" t="s">
        <v>6</v>
      </c>
      <c r="X3521" t="s">
        <v>6</v>
      </c>
      <c r="Y3521" t="s">
        <v>6</v>
      </c>
      <c r="Z3521" t="s">
        <v>6</v>
      </c>
      <c r="AA3521" t="s">
        <v>6</v>
      </c>
      <c r="AB3521" t="s">
        <v>4183</v>
      </c>
      <c r="AC3521" t="s">
        <v>3896</v>
      </c>
    </row>
    <row r="3522" spans="1:29" x14ac:dyDescent="0.25">
      <c r="A3522" t="s">
        <v>343</v>
      </c>
      <c r="B3522">
        <v>328</v>
      </c>
      <c r="C3522" t="s">
        <v>143</v>
      </c>
      <c r="D3522">
        <v>2018</v>
      </c>
      <c r="E3522" t="s">
        <v>4251</v>
      </c>
      <c r="I3522">
        <v>49.867226000000002</v>
      </c>
      <c r="O3522">
        <v>63.487403</v>
      </c>
      <c r="P3522">
        <v>3.1987583000000002</v>
      </c>
      <c r="Q3522" t="s">
        <v>6</v>
      </c>
      <c r="R3522" t="s">
        <v>6</v>
      </c>
      <c r="S3522" t="s">
        <v>6</v>
      </c>
      <c r="T3522" t="s">
        <v>4182</v>
      </c>
      <c r="U3522" t="s">
        <v>6</v>
      </c>
      <c r="V3522" t="s">
        <v>6</v>
      </c>
      <c r="W3522" t="s">
        <v>6</v>
      </c>
      <c r="X3522" t="s">
        <v>6</v>
      </c>
      <c r="Y3522" t="s">
        <v>6</v>
      </c>
      <c r="Z3522" t="s">
        <v>6</v>
      </c>
      <c r="AA3522" t="s">
        <v>6</v>
      </c>
      <c r="AB3522" t="s">
        <v>4183</v>
      </c>
      <c r="AC3522" t="s">
        <v>3896</v>
      </c>
    </row>
    <row r="3523" spans="1:29" x14ac:dyDescent="0.25">
      <c r="A3523" t="s">
        <v>343</v>
      </c>
      <c r="B3523">
        <v>336</v>
      </c>
      <c r="C3523" t="s">
        <v>144</v>
      </c>
      <c r="D3523">
        <v>1950</v>
      </c>
      <c r="E3523" t="s">
        <v>4252</v>
      </c>
      <c r="Q3523" t="s">
        <v>6</v>
      </c>
      <c r="R3523" t="s">
        <v>6</v>
      </c>
      <c r="S3523" t="s">
        <v>6</v>
      </c>
      <c r="T3523" t="s">
        <v>4253</v>
      </c>
      <c r="U3523" t="s">
        <v>6</v>
      </c>
      <c r="V3523" t="s">
        <v>6</v>
      </c>
      <c r="W3523" t="s">
        <v>6</v>
      </c>
      <c r="X3523" t="s">
        <v>6</v>
      </c>
      <c r="Y3523" t="s">
        <v>6</v>
      </c>
      <c r="Z3523" t="s">
        <v>6</v>
      </c>
      <c r="AA3523" t="s">
        <v>6</v>
      </c>
      <c r="AB3523" t="s">
        <v>4254</v>
      </c>
      <c r="AC3523" t="s">
        <v>3968</v>
      </c>
    </row>
    <row r="3524" spans="1:29" x14ac:dyDescent="0.25">
      <c r="A3524" t="s">
        <v>343</v>
      </c>
      <c r="B3524">
        <v>336</v>
      </c>
      <c r="C3524" t="s">
        <v>144</v>
      </c>
      <c r="D3524">
        <v>1951</v>
      </c>
      <c r="E3524" t="s">
        <v>4255</v>
      </c>
      <c r="Q3524" t="s">
        <v>6</v>
      </c>
      <c r="R3524" t="s">
        <v>6</v>
      </c>
      <c r="S3524" t="s">
        <v>6</v>
      </c>
      <c r="T3524" t="s">
        <v>4253</v>
      </c>
      <c r="U3524" t="s">
        <v>6</v>
      </c>
      <c r="V3524" t="s">
        <v>6</v>
      </c>
      <c r="W3524" t="s">
        <v>6</v>
      </c>
      <c r="X3524" t="s">
        <v>6</v>
      </c>
      <c r="Y3524" t="s">
        <v>6</v>
      </c>
      <c r="Z3524" t="s">
        <v>6</v>
      </c>
      <c r="AA3524" t="s">
        <v>6</v>
      </c>
      <c r="AB3524" t="s">
        <v>4254</v>
      </c>
      <c r="AC3524" t="s">
        <v>3968</v>
      </c>
    </row>
    <row r="3525" spans="1:29" x14ac:dyDescent="0.25">
      <c r="A3525" t="s">
        <v>343</v>
      </c>
      <c r="B3525">
        <v>336</v>
      </c>
      <c r="C3525" t="s">
        <v>144</v>
      </c>
      <c r="D3525">
        <v>1952</v>
      </c>
      <c r="E3525" t="s">
        <v>4256</v>
      </c>
      <c r="Q3525" t="s">
        <v>6</v>
      </c>
      <c r="R3525" t="s">
        <v>6</v>
      </c>
      <c r="S3525" t="s">
        <v>6</v>
      </c>
      <c r="T3525" t="s">
        <v>4253</v>
      </c>
      <c r="U3525" t="s">
        <v>6</v>
      </c>
      <c r="V3525" t="s">
        <v>6</v>
      </c>
      <c r="W3525" t="s">
        <v>6</v>
      </c>
      <c r="X3525" t="s">
        <v>6</v>
      </c>
      <c r="Y3525" t="s">
        <v>6</v>
      </c>
      <c r="Z3525" t="s">
        <v>6</v>
      </c>
      <c r="AA3525" t="s">
        <v>6</v>
      </c>
      <c r="AB3525" t="s">
        <v>4254</v>
      </c>
      <c r="AC3525" t="s">
        <v>3968</v>
      </c>
    </row>
    <row r="3526" spans="1:29" x14ac:dyDescent="0.25">
      <c r="A3526" t="s">
        <v>343</v>
      </c>
      <c r="B3526">
        <v>336</v>
      </c>
      <c r="C3526" t="s">
        <v>144</v>
      </c>
      <c r="D3526">
        <v>1953</v>
      </c>
      <c r="E3526" t="s">
        <v>4257</v>
      </c>
      <c r="Q3526" t="s">
        <v>6</v>
      </c>
      <c r="R3526" t="s">
        <v>6</v>
      </c>
      <c r="S3526" t="s">
        <v>6</v>
      </c>
      <c r="T3526" t="s">
        <v>4253</v>
      </c>
      <c r="U3526" t="s">
        <v>6</v>
      </c>
      <c r="V3526" t="s">
        <v>6</v>
      </c>
      <c r="W3526" t="s">
        <v>6</v>
      </c>
      <c r="X3526" t="s">
        <v>6</v>
      </c>
      <c r="Y3526" t="s">
        <v>6</v>
      </c>
      <c r="Z3526" t="s">
        <v>6</v>
      </c>
      <c r="AA3526" t="s">
        <v>6</v>
      </c>
      <c r="AB3526" t="s">
        <v>4254</v>
      </c>
      <c r="AC3526" t="s">
        <v>3968</v>
      </c>
    </row>
    <row r="3527" spans="1:29" x14ac:dyDescent="0.25">
      <c r="A3527" t="s">
        <v>343</v>
      </c>
      <c r="B3527">
        <v>336</v>
      </c>
      <c r="C3527" t="s">
        <v>144</v>
      </c>
      <c r="D3527">
        <v>1954</v>
      </c>
      <c r="E3527" t="s">
        <v>4258</v>
      </c>
      <c r="Q3527" t="s">
        <v>6</v>
      </c>
      <c r="R3527" t="s">
        <v>6</v>
      </c>
      <c r="S3527" t="s">
        <v>6</v>
      </c>
      <c r="T3527" t="s">
        <v>4253</v>
      </c>
      <c r="U3527" t="s">
        <v>6</v>
      </c>
      <c r="V3527" t="s">
        <v>6</v>
      </c>
      <c r="W3527" t="s">
        <v>6</v>
      </c>
      <c r="X3527" t="s">
        <v>6</v>
      </c>
      <c r="Y3527" t="s">
        <v>6</v>
      </c>
      <c r="Z3527" t="s">
        <v>6</v>
      </c>
      <c r="AA3527" t="s">
        <v>6</v>
      </c>
      <c r="AB3527" t="s">
        <v>4254</v>
      </c>
      <c r="AC3527" t="s">
        <v>3968</v>
      </c>
    </row>
    <row r="3528" spans="1:29" x14ac:dyDescent="0.25">
      <c r="A3528" t="s">
        <v>343</v>
      </c>
      <c r="B3528">
        <v>336</v>
      </c>
      <c r="C3528" t="s">
        <v>144</v>
      </c>
      <c r="D3528">
        <v>1955</v>
      </c>
      <c r="E3528" t="s">
        <v>4259</v>
      </c>
      <c r="Q3528" t="s">
        <v>6</v>
      </c>
      <c r="R3528" t="s">
        <v>6</v>
      </c>
      <c r="S3528" t="s">
        <v>6</v>
      </c>
      <c r="T3528" t="s">
        <v>4253</v>
      </c>
      <c r="U3528" t="s">
        <v>6</v>
      </c>
      <c r="V3528" t="s">
        <v>6</v>
      </c>
      <c r="W3528" t="s">
        <v>6</v>
      </c>
      <c r="X3528" t="s">
        <v>6</v>
      </c>
      <c r="Y3528" t="s">
        <v>6</v>
      </c>
      <c r="Z3528" t="s">
        <v>6</v>
      </c>
      <c r="AA3528" t="s">
        <v>6</v>
      </c>
      <c r="AB3528" t="s">
        <v>4254</v>
      </c>
      <c r="AC3528" t="s">
        <v>3968</v>
      </c>
    </row>
    <row r="3529" spans="1:29" x14ac:dyDescent="0.25">
      <c r="A3529" t="s">
        <v>343</v>
      </c>
      <c r="B3529">
        <v>336</v>
      </c>
      <c r="C3529" t="s">
        <v>144</v>
      </c>
      <c r="D3529">
        <v>1956</v>
      </c>
      <c r="E3529" t="s">
        <v>4260</v>
      </c>
      <c r="Q3529" t="s">
        <v>6</v>
      </c>
      <c r="R3529" t="s">
        <v>6</v>
      </c>
      <c r="S3529" t="s">
        <v>6</v>
      </c>
      <c r="T3529" t="s">
        <v>4253</v>
      </c>
      <c r="U3529" t="s">
        <v>6</v>
      </c>
      <c r="V3529" t="s">
        <v>6</v>
      </c>
      <c r="W3529" t="s">
        <v>6</v>
      </c>
      <c r="X3529" t="s">
        <v>6</v>
      </c>
      <c r="Y3529" t="s">
        <v>6</v>
      </c>
      <c r="Z3529" t="s">
        <v>6</v>
      </c>
      <c r="AA3529" t="s">
        <v>6</v>
      </c>
      <c r="AB3529" t="s">
        <v>4254</v>
      </c>
      <c r="AC3529" t="s">
        <v>3968</v>
      </c>
    </row>
    <row r="3530" spans="1:29" x14ac:dyDescent="0.25">
      <c r="A3530" t="s">
        <v>343</v>
      </c>
      <c r="B3530">
        <v>336</v>
      </c>
      <c r="C3530" t="s">
        <v>144</v>
      </c>
      <c r="D3530">
        <v>1957</v>
      </c>
      <c r="E3530" t="s">
        <v>4261</v>
      </c>
      <c r="Q3530" t="s">
        <v>6</v>
      </c>
      <c r="R3530" t="s">
        <v>6</v>
      </c>
      <c r="S3530" t="s">
        <v>6</v>
      </c>
      <c r="T3530" t="s">
        <v>4253</v>
      </c>
      <c r="U3530" t="s">
        <v>6</v>
      </c>
      <c r="V3530" t="s">
        <v>6</v>
      </c>
      <c r="W3530" t="s">
        <v>6</v>
      </c>
      <c r="X3530" t="s">
        <v>6</v>
      </c>
      <c r="Y3530" t="s">
        <v>6</v>
      </c>
      <c r="Z3530" t="s">
        <v>6</v>
      </c>
      <c r="AA3530" t="s">
        <v>6</v>
      </c>
      <c r="AB3530" t="s">
        <v>4254</v>
      </c>
      <c r="AC3530" t="s">
        <v>3968</v>
      </c>
    </row>
    <row r="3531" spans="1:29" x14ac:dyDescent="0.25">
      <c r="A3531" t="s">
        <v>343</v>
      </c>
      <c r="B3531">
        <v>336</v>
      </c>
      <c r="C3531" t="s">
        <v>144</v>
      </c>
      <c r="D3531">
        <v>1958</v>
      </c>
      <c r="E3531" t="s">
        <v>4262</v>
      </c>
      <c r="Q3531" t="s">
        <v>6</v>
      </c>
      <c r="R3531" t="s">
        <v>6</v>
      </c>
      <c r="S3531" t="s">
        <v>6</v>
      </c>
      <c r="T3531" t="s">
        <v>4253</v>
      </c>
      <c r="U3531" t="s">
        <v>6</v>
      </c>
      <c r="V3531" t="s">
        <v>6</v>
      </c>
      <c r="W3531" t="s">
        <v>6</v>
      </c>
      <c r="X3531" t="s">
        <v>6</v>
      </c>
      <c r="Y3531" t="s">
        <v>6</v>
      </c>
      <c r="Z3531" t="s">
        <v>6</v>
      </c>
      <c r="AA3531" t="s">
        <v>6</v>
      </c>
      <c r="AB3531" t="s">
        <v>4254</v>
      </c>
      <c r="AC3531" t="s">
        <v>3968</v>
      </c>
    </row>
    <row r="3532" spans="1:29" x14ac:dyDescent="0.25">
      <c r="A3532" t="s">
        <v>343</v>
      </c>
      <c r="B3532">
        <v>336</v>
      </c>
      <c r="C3532" t="s">
        <v>144</v>
      </c>
      <c r="D3532">
        <v>1959</v>
      </c>
      <c r="E3532" t="s">
        <v>4263</v>
      </c>
      <c r="Q3532" t="s">
        <v>6</v>
      </c>
      <c r="R3532" t="s">
        <v>6</v>
      </c>
      <c r="S3532" t="s">
        <v>6</v>
      </c>
      <c r="T3532" t="s">
        <v>4253</v>
      </c>
      <c r="U3532" t="s">
        <v>6</v>
      </c>
      <c r="V3532" t="s">
        <v>6</v>
      </c>
      <c r="W3532" t="s">
        <v>6</v>
      </c>
      <c r="X3532" t="s">
        <v>6</v>
      </c>
      <c r="Y3532" t="s">
        <v>6</v>
      </c>
      <c r="Z3532" t="s">
        <v>6</v>
      </c>
      <c r="AA3532" t="s">
        <v>6</v>
      </c>
      <c r="AB3532" t="s">
        <v>4254</v>
      </c>
      <c r="AC3532" t="s">
        <v>3968</v>
      </c>
    </row>
    <row r="3533" spans="1:29" x14ac:dyDescent="0.25">
      <c r="A3533" t="s">
        <v>343</v>
      </c>
      <c r="B3533">
        <v>336</v>
      </c>
      <c r="C3533" t="s">
        <v>144</v>
      </c>
      <c r="D3533">
        <v>1960</v>
      </c>
      <c r="E3533" t="s">
        <v>4264</v>
      </c>
      <c r="I3533">
        <v>9.9577384000000002</v>
      </c>
      <c r="P3533">
        <v>0.32917797999999998</v>
      </c>
      <c r="Q3533" t="s">
        <v>6</v>
      </c>
      <c r="R3533" t="s">
        <v>6</v>
      </c>
      <c r="S3533" t="s">
        <v>6</v>
      </c>
      <c r="T3533" t="s">
        <v>4253</v>
      </c>
      <c r="U3533" t="s">
        <v>6</v>
      </c>
      <c r="V3533" t="s">
        <v>6</v>
      </c>
      <c r="W3533" t="s">
        <v>6</v>
      </c>
      <c r="X3533" t="s">
        <v>6</v>
      </c>
      <c r="Y3533" t="s">
        <v>6</v>
      </c>
      <c r="Z3533" t="s">
        <v>6</v>
      </c>
      <c r="AA3533" t="s">
        <v>6</v>
      </c>
      <c r="AB3533" t="s">
        <v>4254</v>
      </c>
      <c r="AC3533" t="s">
        <v>3968</v>
      </c>
    </row>
    <row r="3534" spans="1:29" x14ac:dyDescent="0.25">
      <c r="A3534" t="s">
        <v>343</v>
      </c>
      <c r="B3534">
        <v>336</v>
      </c>
      <c r="C3534" t="s">
        <v>144</v>
      </c>
      <c r="D3534">
        <v>1961</v>
      </c>
      <c r="E3534" t="s">
        <v>4265</v>
      </c>
      <c r="I3534">
        <v>8.1747356</v>
      </c>
      <c r="P3534">
        <v>0.35941092000000002</v>
      </c>
      <c r="Q3534" t="s">
        <v>6</v>
      </c>
      <c r="R3534" t="s">
        <v>6</v>
      </c>
      <c r="S3534" t="s">
        <v>6</v>
      </c>
      <c r="T3534" t="s">
        <v>4253</v>
      </c>
      <c r="U3534" t="s">
        <v>6</v>
      </c>
      <c r="V3534" t="s">
        <v>6</v>
      </c>
      <c r="W3534" t="s">
        <v>6</v>
      </c>
      <c r="X3534" t="s">
        <v>6</v>
      </c>
      <c r="Y3534" t="s">
        <v>6</v>
      </c>
      <c r="Z3534" t="s">
        <v>6</v>
      </c>
      <c r="AA3534" t="s">
        <v>6</v>
      </c>
      <c r="AB3534" t="s">
        <v>4254</v>
      </c>
      <c r="AC3534" t="s">
        <v>3968</v>
      </c>
    </row>
    <row r="3535" spans="1:29" x14ac:dyDescent="0.25">
      <c r="A3535" t="s">
        <v>343</v>
      </c>
      <c r="B3535">
        <v>336</v>
      </c>
      <c r="C3535" t="s">
        <v>144</v>
      </c>
      <c r="D3535">
        <v>1962</v>
      </c>
      <c r="E3535" t="s">
        <v>4266</v>
      </c>
      <c r="I3535">
        <v>7.6341061999999997</v>
      </c>
      <c r="P3535">
        <v>0.37700918999999999</v>
      </c>
      <c r="Q3535" t="s">
        <v>6</v>
      </c>
      <c r="R3535" t="s">
        <v>6</v>
      </c>
      <c r="S3535" t="s">
        <v>6</v>
      </c>
      <c r="T3535" t="s">
        <v>4253</v>
      </c>
      <c r="U3535" t="s">
        <v>6</v>
      </c>
      <c r="V3535" t="s">
        <v>6</v>
      </c>
      <c r="W3535" t="s">
        <v>6</v>
      </c>
      <c r="X3535" t="s">
        <v>6</v>
      </c>
      <c r="Y3535" t="s">
        <v>6</v>
      </c>
      <c r="Z3535" t="s">
        <v>6</v>
      </c>
      <c r="AA3535" t="s">
        <v>6</v>
      </c>
      <c r="AB3535" t="s">
        <v>4254</v>
      </c>
      <c r="AC3535" t="s">
        <v>3968</v>
      </c>
    </row>
    <row r="3536" spans="1:29" x14ac:dyDescent="0.25">
      <c r="A3536" t="s">
        <v>343</v>
      </c>
      <c r="B3536">
        <v>336</v>
      </c>
      <c r="C3536" t="s">
        <v>144</v>
      </c>
      <c r="D3536">
        <v>1963</v>
      </c>
      <c r="E3536" t="s">
        <v>4267</v>
      </c>
      <c r="I3536">
        <v>9.3638934000000003</v>
      </c>
      <c r="O3536">
        <v>38.165540999999997</v>
      </c>
      <c r="P3536">
        <v>0.30629724000000003</v>
      </c>
      <c r="Q3536" t="s">
        <v>6</v>
      </c>
      <c r="R3536" t="s">
        <v>6</v>
      </c>
      <c r="S3536" t="s">
        <v>6</v>
      </c>
      <c r="T3536" t="s">
        <v>4253</v>
      </c>
      <c r="U3536" t="s">
        <v>6</v>
      </c>
      <c r="V3536" t="s">
        <v>6</v>
      </c>
      <c r="W3536" t="s">
        <v>6</v>
      </c>
      <c r="X3536" t="s">
        <v>6</v>
      </c>
      <c r="Y3536" t="s">
        <v>6</v>
      </c>
      <c r="Z3536" t="s">
        <v>6</v>
      </c>
      <c r="AA3536" t="s">
        <v>6</v>
      </c>
      <c r="AB3536" t="s">
        <v>4254</v>
      </c>
      <c r="AC3536" t="s">
        <v>3968</v>
      </c>
    </row>
    <row r="3537" spans="1:29" x14ac:dyDescent="0.25">
      <c r="A3537" t="s">
        <v>343</v>
      </c>
      <c r="B3537">
        <v>336</v>
      </c>
      <c r="C3537" t="s">
        <v>144</v>
      </c>
      <c r="D3537">
        <v>1964</v>
      </c>
      <c r="E3537" t="s">
        <v>4268</v>
      </c>
      <c r="I3537">
        <v>8.8402364000000002</v>
      </c>
      <c r="O3537">
        <v>33.381078000000002</v>
      </c>
      <c r="P3537">
        <v>0.3594851</v>
      </c>
      <c r="Q3537" t="s">
        <v>6</v>
      </c>
      <c r="R3537" t="s">
        <v>6</v>
      </c>
      <c r="S3537" t="s">
        <v>6</v>
      </c>
      <c r="T3537" t="s">
        <v>4253</v>
      </c>
      <c r="U3537" t="s">
        <v>6</v>
      </c>
      <c r="V3537" t="s">
        <v>6</v>
      </c>
      <c r="W3537" t="s">
        <v>6</v>
      </c>
      <c r="X3537" t="s">
        <v>6</v>
      </c>
      <c r="Y3537" t="s">
        <v>6</v>
      </c>
      <c r="Z3537" t="s">
        <v>6</v>
      </c>
      <c r="AA3537" t="s">
        <v>6</v>
      </c>
      <c r="AB3537" t="s">
        <v>4254</v>
      </c>
      <c r="AC3537" t="s">
        <v>3968</v>
      </c>
    </row>
    <row r="3538" spans="1:29" x14ac:dyDescent="0.25">
      <c r="A3538" t="s">
        <v>343</v>
      </c>
      <c r="B3538">
        <v>336</v>
      </c>
      <c r="C3538" t="s">
        <v>144</v>
      </c>
      <c r="D3538">
        <v>1965</v>
      </c>
      <c r="E3538" t="s">
        <v>4269</v>
      </c>
      <c r="I3538">
        <v>7.5579405</v>
      </c>
      <c r="O3538">
        <v>30.178234</v>
      </c>
      <c r="P3538">
        <v>0.40989807</v>
      </c>
      <c r="Q3538" t="s">
        <v>6</v>
      </c>
      <c r="R3538" t="s">
        <v>6</v>
      </c>
      <c r="S3538" t="s">
        <v>6</v>
      </c>
      <c r="T3538" t="s">
        <v>4253</v>
      </c>
      <c r="U3538" t="s">
        <v>6</v>
      </c>
      <c r="V3538" t="s">
        <v>6</v>
      </c>
      <c r="W3538" t="s">
        <v>6</v>
      </c>
      <c r="X3538" t="s">
        <v>6</v>
      </c>
      <c r="Y3538" t="s">
        <v>6</v>
      </c>
      <c r="Z3538" t="s">
        <v>6</v>
      </c>
      <c r="AA3538" t="s">
        <v>6</v>
      </c>
      <c r="AB3538" t="s">
        <v>4254</v>
      </c>
      <c r="AC3538" t="s">
        <v>3968</v>
      </c>
    </row>
    <row r="3539" spans="1:29" x14ac:dyDescent="0.25">
      <c r="A3539" t="s">
        <v>343</v>
      </c>
      <c r="B3539">
        <v>336</v>
      </c>
      <c r="C3539" t="s">
        <v>144</v>
      </c>
      <c r="D3539">
        <v>1966</v>
      </c>
      <c r="E3539" t="s">
        <v>4270</v>
      </c>
      <c r="I3539">
        <v>9.7935345999999992</v>
      </c>
      <c r="O3539">
        <v>34.658195999999997</v>
      </c>
      <c r="P3539">
        <v>0.41837145999999997</v>
      </c>
      <c r="Q3539" t="s">
        <v>6</v>
      </c>
      <c r="R3539" t="s">
        <v>6</v>
      </c>
      <c r="S3539" t="s">
        <v>6</v>
      </c>
      <c r="T3539" t="s">
        <v>4253</v>
      </c>
      <c r="U3539" t="s">
        <v>6</v>
      </c>
      <c r="V3539" t="s">
        <v>6</v>
      </c>
      <c r="W3539" t="s">
        <v>6</v>
      </c>
      <c r="X3539" t="s">
        <v>6</v>
      </c>
      <c r="Y3539" t="s">
        <v>6</v>
      </c>
      <c r="Z3539" t="s">
        <v>6</v>
      </c>
      <c r="AA3539" t="s">
        <v>6</v>
      </c>
      <c r="AB3539" t="s">
        <v>4254</v>
      </c>
      <c r="AC3539" t="s">
        <v>3968</v>
      </c>
    </row>
    <row r="3540" spans="1:29" x14ac:dyDescent="0.25">
      <c r="A3540" t="s">
        <v>343</v>
      </c>
      <c r="B3540">
        <v>336</v>
      </c>
      <c r="C3540" t="s">
        <v>144</v>
      </c>
      <c r="D3540">
        <v>1967</v>
      </c>
      <c r="E3540" t="s">
        <v>4271</v>
      </c>
      <c r="I3540">
        <v>10.092821000000001</v>
      </c>
      <c r="O3540">
        <v>35.023435999999997</v>
      </c>
      <c r="P3540">
        <v>0.46854340999999999</v>
      </c>
      <c r="Q3540" t="s">
        <v>6</v>
      </c>
      <c r="R3540" t="s">
        <v>6</v>
      </c>
      <c r="S3540" t="s">
        <v>6</v>
      </c>
      <c r="T3540" t="s">
        <v>4253</v>
      </c>
      <c r="U3540" t="s">
        <v>6</v>
      </c>
      <c r="V3540" t="s">
        <v>6</v>
      </c>
      <c r="W3540" t="s">
        <v>6</v>
      </c>
      <c r="X3540" t="s">
        <v>6</v>
      </c>
      <c r="Y3540" t="s">
        <v>6</v>
      </c>
      <c r="Z3540" t="s">
        <v>6</v>
      </c>
      <c r="AA3540" t="s">
        <v>6</v>
      </c>
      <c r="AB3540" t="s">
        <v>4254</v>
      </c>
      <c r="AC3540" t="s">
        <v>3968</v>
      </c>
    </row>
    <row r="3541" spans="1:29" x14ac:dyDescent="0.25">
      <c r="A3541" t="s">
        <v>343</v>
      </c>
      <c r="B3541">
        <v>336</v>
      </c>
      <c r="C3541" t="s">
        <v>144</v>
      </c>
      <c r="D3541">
        <v>1968</v>
      </c>
      <c r="E3541" t="s">
        <v>4272</v>
      </c>
      <c r="I3541">
        <v>12.727748</v>
      </c>
      <c r="O3541">
        <v>36.350265999999998</v>
      </c>
      <c r="P3541">
        <v>0.48390292000000001</v>
      </c>
      <c r="Q3541" t="s">
        <v>6</v>
      </c>
      <c r="R3541" t="s">
        <v>6</v>
      </c>
      <c r="S3541" t="s">
        <v>6</v>
      </c>
      <c r="T3541" t="s">
        <v>4253</v>
      </c>
      <c r="U3541" t="s">
        <v>6</v>
      </c>
      <c r="V3541" t="s">
        <v>6</v>
      </c>
      <c r="W3541" t="s">
        <v>6</v>
      </c>
      <c r="X3541" t="s">
        <v>6</v>
      </c>
      <c r="Y3541" t="s">
        <v>6</v>
      </c>
      <c r="Z3541" t="s">
        <v>6</v>
      </c>
      <c r="AA3541" t="s">
        <v>6</v>
      </c>
      <c r="AB3541" t="s">
        <v>4254</v>
      </c>
      <c r="AC3541" t="s">
        <v>3968</v>
      </c>
    </row>
    <row r="3542" spans="1:29" x14ac:dyDescent="0.25">
      <c r="A3542" t="s">
        <v>343</v>
      </c>
      <c r="B3542">
        <v>336</v>
      </c>
      <c r="C3542" t="s">
        <v>144</v>
      </c>
      <c r="D3542">
        <v>1969</v>
      </c>
      <c r="E3542" t="s">
        <v>4273</v>
      </c>
      <c r="I3542">
        <v>14.419344000000001</v>
      </c>
      <c r="O3542">
        <v>44.739165999999997</v>
      </c>
      <c r="P3542">
        <v>0.51342038000000001</v>
      </c>
      <c r="Q3542" t="s">
        <v>6</v>
      </c>
      <c r="R3542" t="s">
        <v>6</v>
      </c>
      <c r="S3542" t="s">
        <v>6</v>
      </c>
      <c r="T3542" t="s">
        <v>4253</v>
      </c>
      <c r="U3542" t="s">
        <v>6</v>
      </c>
      <c r="V3542" t="s">
        <v>6</v>
      </c>
      <c r="W3542" t="s">
        <v>6</v>
      </c>
      <c r="X3542" t="s">
        <v>6</v>
      </c>
      <c r="Y3542" t="s">
        <v>6</v>
      </c>
      <c r="Z3542" t="s">
        <v>6</v>
      </c>
      <c r="AA3542" t="s">
        <v>6</v>
      </c>
      <c r="AB3542" t="s">
        <v>4254</v>
      </c>
      <c r="AC3542" t="s">
        <v>3968</v>
      </c>
    </row>
    <row r="3543" spans="1:29" x14ac:dyDescent="0.25">
      <c r="A3543" t="s">
        <v>343</v>
      </c>
      <c r="B3543">
        <v>336</v>
      </c>
      <c r="C3543" t="s">
        <v>144</v>
      </c>
      <c r="D3543">
        <v>1970</v>
      </c>
      <c r="E3543" t="s">
        <v>4274</v>
      </c>
      <c r="I3543">
        <v>16.028008</v>
      </c>
      <c r="O3543">
        <v>37.811199999999999</v>
      </c>
      <c r="P3543">
        <v>0.54886911999999999</v>
      </c>
      <c r="Q3543" t="s">
        <v>6</v>
      </c>
      <c r="R3543" t="s">
        <v>6</v>
      </c>
      <c r="S3543" t="s">
        <v>6</v>
      </c>
      <c r="T3543" t="s">
        <v>4253</v>
      </c>
      <c r="U3543" t="s">
        <v>6</v>
      </c>
      <c r="V3543" t="s">
        <v>6</v>
      </c>
      <c r="W3543" t="s">
        <v>6</v>
      </c>
      <c r="X3543" t="s">
        <v>6</v>
      </c>
      <c r="Y3543" t="s">
        <v>6</v>
      </c>
      <c r="Z3543" t="s">
        <v>6</v>
      </c>
      <c r="AA3543" t="s">
        <v>6</v>
      </c>
      <c r="AB3543" t="s">
        <v>4254</v>
      </c>
      <c r="AC3543" t="s">
        <v>3968</v>
      </c>
    </row>
    <row r="3544" spans="1:29" x14ac:dyDescent="0.25">
      <c r="A3544" t="s">
        <v>343</v>
      </c>
      <c r="B3544">
        <v>336</v>
      </c>
      <c r="C3544" t="s">
        <v>144</v>
      </c>
      <c r="D3544">
        <v>1971</v>
      </c>
      <c r="E3544" t="s">
        <v>4275</v>
      </c>
      <c r="I3544">
        <v>16.496842000000001</v>
      </c>
      <c r="O3544">
        <v>63.815288000000002</v>
      </c>
      <c r="P3544">
        <v>0.56998088000000002</v>
      </c>
      <c r="Q3544" t="s">
        <v>6</v>
      </c>
      <c r="R3544" t="s">
        <v>6</v>
      </c>
      <c r="S3544" t="s">
        <v>6</v>
      </c>
      <c r="T3544" t="s">
        <v>4253</v>
      </c>
      <c r="U3544" t="s">
        <v>6</v>
      </c>
      <c r="V3544" t="s">
        <v>6</v>
      </c>
      <c r="W3544" t="s">
        <v>6</v>
      </c>
      <c r="X3544" t="s">
        <v>6</v>
      </c>
      <c r="Y3544" t="s">
        <v>6</v>
      </c>
      <c r="Z3544" t="s">
        <v>6</v>
      </c>
      <c r="AA3544" t="s">
        <v>6</v>
      </c>
      <c r="AB3544" t="s">
        <v>4254</v>
      </c>
      <c r="AC3544" t="s">
        <v>3968</v>
      </c>
    </row>
    <row r="3545" spans="1:29" x14ac:dyDescent="0.25">
      <c r="A3545" t="s">
        <v>343</v>
      </c>
      <c r="B3545">
        <v>336</v>
      </c>
      <c r="C3545" t="s">
        <v>144</v>
      </c>
      <c r="D3545">
        <v>1972</v>
      </c>
      <c r="E3545" t="s">
        <v>4276</v>
      </c>
      <c r="I3545">
        <v>16.523167000000001</v>
      </c>
      <c r="O3545">
        <v>71.192027999999993</v>
      </c>
      <c r="P3545">
        <v>0.58640687000000002</v>
      </c>
      <c r="Q3545" t="s">
        <v>6</v>
      </c>
      <c r="R3545" t="s">
        <v>6</v>
      </c>
      <c r="S3545" t="s">
        <v>6</v>
      </c>
      <c r="T3545" t="s">
        <v>4253</v>
      </c>
      <c r="U3545" t="s">
        <v>6</v>
      </c>
      <c r="V3545" t="s">
        <v>6</v>
      </c>
      <c r="W3545" t="s">
        <v>6</v>
      </c>
      <c r="X3545" t="s">
        <v>6</v>
      </c>
      <c r="Y3545" t="s">
        <v>6</v>
      </c>
      <c r="Z3545" t="s">
        <v>6</v>
      </c>
      <c r="AA3545" t="s">
        <v>6</v>
      </c>
      <c r="AB3545" t="s">
        <v>4254</v>
      </c>
      <c r="AC3545" t="s">
        <v>3968</v>
      </c>
    </row>
    <row r="3546" spans="1:29" x14ac:dyDescent="0.25">
      <c r="A3546" t="s">
        <v>343</v>
      </c>
      <c r="B3546">
        <v>336</v>
      </c>
      <c r="C3546" t="s">
        <v>144</v>
      </c>
      <c r="D3546">
        <v>1973</v>
      </c>
      <c r="E3546" t="s">
        <v>4277</v>
      </c>
      <c r="I3546">
        <v>18.079094000000001</v>
      </c>
      <c r="O3546">
        <v>81.349112000000005</v>
      </c>
      <c r="P3546">
        <v>0.64149548999999995</v>
      </c>
      <c r="Q3546" t="s">
        <v>6</v>
      </c>
      <c r="R3546" t="s">
        <v>6</v>
      </c>
      <c r="S3546" t="s">
        <v>6</v>
      </c>
      <c r="T3546" t="s">
        <v>4253</v>
      </c>
      <c r="U3546" t="s">
        <v>6</v>
      </c>
      <c r="V3546" t="s">
        <v>6</v>
      </c>
      <c r="W3546" t="s">
        <v>6</v>
      </c>
      <c r="X3546" t="s">
        <v>6</v>
      </c>
      <c r="Y3546" t="s">
        <v>6</v>
      </c>
      <c r="Z3546" t="s">
        <v>6</v>
      </c>
      <c r="AA3546" t="s">
        <v>6</v>
      </c>
      <c r="AB3546" t="s">
        <v>4254</v>
      </c>
      <c r="AC3546" t="s">
        <v>3968</v>
      </c>
    </row>
    <row r="3547" spans="1:29" x14ac:dyDescent="0.25">
      <c r="A3547" t="s">
        <v>343</v>
      </c>
      <c r="B3547">
        <v>336</v>
      </c>
      <c r="C3547" t="s">
        <v>144</v>
      </c>
      <c r="D3547">
        <v>1974</v>
      </c>
      <c r="E3547" t="s">
        <v>4278</v>
      </c>
      <c r="I3547">
        <v>15.429929</v>
      </c>
      <c r="O3547">
        <v>70.724878000000004</v>
      </c>
      <c r="P3547">
        <v>0.80675061000000003</v>
      </c>
      <c r="Q3547" t="s">
        <v>6</v>
      </c>
      <c r="R3547" t="s">
        <v>6</v>
      </c>
      <c r="S3547" t="s">
        <v>6</v>
      </c>
      <c r="T3547" t="s">
        <v>4253</v>
      </c>
      <c r="U3547" t="s">
        <v>6</v>
      </c>
      <c r="V3547" t="s">
        <v>6</v>
      </c>
      <c r="W3547" t="s">
        <v>6</v>
      </c>
      <c r="X3547" t="s">
        <v>6</v>
      </c>
      <c r="Y3547" t="s">
        <v>6</v>
      </c>
      <c r="Z3547" t="s">
        <v>6</v>
      </c>
      <c r="AA3547" t="s">
        <v>6</v>
      </c>
      <c r="AB3547" t="s">
        <v>4254</v>
      </c>
      <c r="AC3547" t="s">
        <v>3968</v>
      </c>
    </row>
    <row r="3548" spans="1:29" x14ac:dyDescent="0.25">
      <c r="A3548" t="s">
        <v>343</v>
      </c>
      <c r="B3548">
        <v>336</v>
      </c>
      <c r="C3548" t="s">
        <v>144</v>
      </c>
      <c r="D3548">
        <v>1975</v>
      </c>
      <c r="E3548" t="s">
        <v>4279</v>
      </c>
      <c r="I3548">
        <v>14.507091000000001</v>
      </c>
      <c r="O3548">
        <v>100.48220000000001</v>
      </c>
      <c r="P3548">
        <v>0.96062932999999995</v>
      </c>
      <c r="Q3548" t="s">
        <v>6</v>
      </c>
      <c r="R3548" t="s">
        <v>6</v>
      </c>
      <c r="S3548" t="s">
        <v>6</v>
      </c>
      <c r="T3548" t="s">
        <v>4253</v>
      </c>
      <c r="U3548" t="s">
        <v>6</v>
      </c>
      <c r="V3548" t="s">
        <v>6</v>
      </c>
      <c r="W3548" t="s">
        <v>6</v>
      </c>
      <c r="X3548" t="s">
        <v>6</v>
      </c>
      <c r="Y3548" t="s">
        <v>6</v>
      </c>
      <c r="Z3548" t="s">
        <v>6</v>
      </c>
      <c r="AA3548" t="s">
        <v>6</v>
      </c>
      <c r="AB3548" t="s">
        <v>4254</v>
      </c>
      <c r="AC3548" t="s">
        <v>3968</v>
      </c>
    </row>
    <row r="3549" spans="1:29" x14ac:dyDescent="0.25">
      <c r="A3549" t="s">
        <v>343</v>
      </c>
      <c r="B3549">
        <v>336</v>
      </c>
      <c r="C3549" t="s">
        <v>144</v>
      </c>
      <c r="D3549">
        <v>1976</v>
      </c>
      <c r="E3549" t="s">
        <v>4280</v>
      </c>
      <c r="I3549">
        <v>13.667163</v>
      </c>
      <c r="O3549">
        <v>132.82948999999999</v>
      </c>
      <c r="P3549">
        <v>1.0776941</v>
      </c>
      <c r="Q3549" t="s">
        <v>6</v>
      </c>
      <c r="R3549" t="s">
        <v>6</v>
      </c>
      <c r="S3549" t="s">
        <v>6</v>
      </c>
      <c r="T3549" t="s">
        <v>4253</v>
      </c>
      <c r="U3549" t="s">
        <v>6</v>
      </c>
      <c r="V3549" t="s">
        <v>6</v>
      </c>
      <c r="W3549" t="s">
        <v>6</v>
      </c>
      <c r="X3549" t="s">
        <v>6</v>
      </c>
      <c r="Y3549" t="s">
        <v>6</v>
      </c>
      <c r="Z3549" t="s">
        <v>6</v>
      </c>
      <c r="AA3549" t="s">
        <v>6</v>
      </c>
      <c r="AB3549" t="s">
        <v>4254</v>
      </c>
      <c r="AC3549" t="s">
        <v>3968</v>
      </c>
    </row>
    <row r="3550" spans="1:29" x14ac:dyDescent="0.25">
      <c r="A3550" t="s">
        <v>343</v>
      </c>
      <c r="B3550">
        <v>336</v>
      </c>
      <c r="C3550" t="s">
        <v>144</v>
      </c>
      <c r="D3550">
        <v>1977</v>
      </c>
      <c r="E3550" t="s">
        <v>4281</v>
      </c>
      <c r="I3550">
        <v>13.379714</v>
      </c>
      <c r="O3550">
        <v>153.97554</v>
      </c>
      <c r="P3550">
        <v>1.1108559</v>
      </c>
      <c r="Q3550" t="s">
        <v>6</v>
      </c>
      <c r="R3550" t="s">
        <v>6</v>
      </c>
      <c r="S3550" t="s">
        <v>6</v>
      </c>
      <c r="T3550" t="s">
        <v>4253</v>
      </c>
      <c r="U3550" t="s">
        <v>6</v>
      </c>
      <c r="V3550" t="s">
        <v>6</v>
      </c>
      <c r="W3550" t="s">
        <v>6</v>
      </c>
      <c r="X3550" t="s">
        <v>6</v>
      </c>
      <c r="Y3550" t="s">
        <v>6</v>
      </c>
      <c r="Z3550" t="s">
        <v>6</v>
      </c>
      <c r="AA3550" t="s">
        <v>6</v>
      </c>
      <c r="AB3550" t="s">
        <v>4254</v>
      </c>
      <c r="AC3550" t="s">
        <v>3968</v>
      </c>
    </row>
    <row r="3551" spans="1:29" x14ac:dyDescent="0.25">
      <c r="A3551" t="s">
        <v>343</v>
      </c>
      <c r="B3551">
        <v>336</v>
      </c>
      <c r="C3551" t="s">
        <v>144</v>
      </c>
      <c r="D3551">
        <v>1978</v>
      </c>
      <c r="E3551" t="s">
        <v>4282</v>
      </c>
      <c r="I3551">
        <v>13.231318</v>
      </c>
      <c r="O3551">
        <v>149.50187</v>
      </c>
      <c r="P3551">
        <v>1.2531718999999999</v>
      </c>
      <c r="Q3551" t="s">
        <v>6</v>
      </c>
      <c r="R3551" t="s">
        <v>6</v>
      </c>
      <c r="S3551" t="s">
        <v>6</v>
      </c>
      <c r="T3551" t="s">
        <v>4253</v>
      </c>
      <c r="U3551" t="s">
        <v>6</v>
      </c>
      <c r="V3551" t="s">
        <v>6</v>
      </c>
      <c r="W3551" t="s">
        <v>6</v>
      </c>
      <c r="X3551" t="s">
        <v>6</v>
      </c>
      <c r="Y3551" t="s">
        <v>6</v>
      </c>
      <c r="Z3551" t="s">
        <v>6</v>
      </c>
      <c r="AA3551" t="s">
        <v>6</v>
      </c>
      <c r="AB3551" t="s">
        <v>4254</v>
      </c>
      <c r="AC3551" t="s">
        <v>3968</v>
      </c>
    </row>
    <row r="3552" spans="1:29" x14ac:dyDescent="0.25">
      <c r="A3552" t="s">
        <v>343</v>
      </c>
      <c r="B3552">
        <v>336</v>
      </c>
      <c r="C3552" t="s">
        <v>144</v>
      </c>
      <c r="D3552">
        <v>1979</v>
      </c>
      <c r="E3552" t="s">
        <v>4283</v>
      </c>
      <c r="I3552">
        <v>16.265295999999999</v>
      </c>
      <c r="O3552">
        <v>169.45778999999999</v>
      </c>
      <c r="P3552">
        <v>1.3124701999999999</v>
      </c>
      <c r="Q3552" t="s">
        <v>6</v>
      </c>
      <c r="R3552" t="s">
        <v>6</v>
      </c>
      <c r="S3552" t="s">
        <v>6</v>
      </c>
      <c r="T3552" t="s">
        <v>4253</v>
      </c>
      <c r="U3552" t="s">
        <v>6</v>
      </c>
      <c r="V3552" t="s">
        <v>6</v>
      </c>
      <c r="W3552" t="s">
        <v>6</v>
      </c>
      <c r="X3552" t="s">
        <v>6</v>
      </c>
      <c r="Y3552" t="s">
        <v>6</v>
      </c>
      <c r="Z3552" t="s">
        <v>6</v>
      </c>
      <c r="AA3552" t="s">
        <v>6</v>
      </c>
      <c r="AB3552" t="s">
        <v>4254</v>
      </c>
      <c r="AC3552" t="s">
        <v>3968</v>
      </c>
    </row>
    <row r="3553" spans="1:29" x14ac:dyDescent="0.25">
      <c r="A3553" t="s">
        <v>343</v>
      </c>
      <c r="B3553">
        <v>336</v>
      </c>
      <c r="C3553" t="s">
        <v>144</v>
      </c>
      <c r="D3553">
        <v>1980</v>
      </c>
      <c r="E3553" t="s">
        <v>4284</v>
      </c>
      <c r="I3553">
        <v>17.648871</v>
      </c>
      <c r="O3553">
        <v>188.36592999999999</v>
      </c>
      <c r="P3553">
        <v>1.4244283</v>
      </c>
      <c r="Q3553" t="s">
        <v>6</v>
      </c>
      <c r="R3553" t="s">
        <v>6</v>
      </c>
      <c r="S3553" t="s">
        <v>6</v>
      </c>
      <c r="T3553" t="s">
        <v>4253</v>
      </c>
      <c r="U3553" t="s">
        <v>6</v>
      </c>
      <c r="V3553" t="s">
        <v>6</v>
      </c>
      <c r="W3553" t="s">
        <v>6</v>
      </c>
      <c r="X3553" t="s">
        <v>6</v>
      </c>
      <c r="Y3553" t="s">
        <v>6</v>
      </c>
      <c r="Z3553" t="s">
        <v>6</v>
      </c>
      <c r="AA3553" t="s">
        <v>6</v>
      </c>
      <c r="AB3553" t="s">
        <v>4254</v>
      </c>
      <c r="AC3553" t="s">
        <v>3968</v>
      </c>
    </row>
    <row r="3554" spans="1:29" x14ac:dyDescent="0.25">
      <c r="A3554" t="s">
        <v>343</v>
      </c>
      <c r="B3554">
        <v>336</v>
      </c>
      <c r="C3554" t="s">
        <v>144</v>
      </c>
      <c r="D3554">
        <v>1981</v>
      </c>
      <c r="E3554" t="s">
        <v>4285</v>
      </c>
      <c r="I3554">
        <v>21.281476999999999</v>
      </c>
      <c r="O3554">
        <v>209.22004000000001</v>
      </c>
      <c r="P3554">
        <v>1.5084960000000001</v>
      </c>
      <c r="Q3554" t="s">
        <v>6</v>
      </c>
      <c r="R3554" t="s">
        <v>6</v>
      </c>
      <c r="S3554" t="s">
        <v>6</v>
      </c>
      <c r="T3554" t="s">
        <v>4253</v>
      </c>
      <c r="U3554" t="s">
        <v>6</v>
      </c>
      <c r="V3554" t="s">
        <v>6</v>
      </c>
      <c r="W3554" t="s">
        <v>6</v>
      </c>
      <c r="X3554" t="s">
        <v>6</v>
      </c>
      <c r="Y3554" t="s">
        <v>6</v>
      </c>
      <c r="Z3554" t="s">
        <v>6</v>
      </c>
      <c r="AA3554" t="s">
        <v>6</v>
      </c>
      <c r="AB3554" t="s">
        <v>4254</v>
      </c>
      <c r="AC3554" t="s">
        <v>3968</v>
      </c>
    </row>
    <row r="3555" spans="1:29" x14ac:dyDescent="0.25">
      <c r="A3555" t="s">
        <v>343</v>
      </c>
      <c r="B3555">
        <v>336</v>
      </c>
      <c r="C3555" t="s">
        <v>144</v>
      </c>
      <c r="D3555">
        <v>1982</v>
      </c>
      <c r="E3555" t="s">
        <v>4286</v>
      </c>
      <c r="I3555">
        <v>27.072164999999998</v>
      </c>
      <c r="O3555">
        <v>299.90559999999999</v>
      </c>
      <c r="P3555">
        <v>1.3781253</v>
      </c>
      <c r="Q3555" t="s">
        <v>6</v>
      </c>
      <c r="R3555" t="s">
        <v>6</v>
      </c>
      <c r="S3555" t="s">
        <v>6</v>
      </c>
      <c r="T3555" t="s">
        <v>4253</v>
      </c>
      <c r="U3555" t="s">
        <v>6</v>
      </c>
      <c r="V3555" t="s">
        <v>6</v>
      </c>
      <c r="W3555" t="s">
        <v>6</v>
      </c>
      <c r="X3555" t="s">
        <v>6</v>
      </c>
      <c r="Y3555" t="s">
        <v>6</v>
      </c>
      <c r="Z3555" t="s">
        <v>6</v>
      </c>
      <c r="AA3555" t="s">
        <v>6</v>
      </c>
      <c r="AB3555" t="s">
        <v>4254</v>
      </c>
      <c r="AC3555" t="s">
        <v>3968</v>
      </c>
    </row>
    <row r="3556" spans="1:29" x14ac:dyDescent="0.25">
      <c r="A3556" t="s">
        <v>343</v>
      </c>
      <c r="B3556">
        <v>336</v>
      </c>
      <c r="C3556" t="s">
        <v>144</v>
      </c>
      <c r="D3556">
        <v>1983</v>
      </c>
      <c r="E3556" t="s">
        <v>4287</v>
      </c>
      <c r="I3556">
        <v>31.214744</v>
      </c>
      <c r="O3556">
        <v>352.22564</v>
      </c>
      <c r="P3556">
        <v>1.3993960999999999</v>
      </c>
      <c r="Q3556" t="s">
        <v>6</v>
      </c>
      <c r="R3556" t="s">
        <v>6</v>
      </c>
      <c r="S3556" t="s">
        <v>6</v>
      </c>
      <c r="T3556" t="s">
        <v>4253</v>
      </c>
      <c r="U3556" t="s">
        <v>6</v>
      </c>
      <c r="V3556" t="s">
        <v>6</v>
      </c>
      <c r="W3556" t="s">
        <v>6</v>
      </c>
      <c r="X3556" t="s">
        <v>6</v>
      </c>
      <c r="Y3556" t="s">
        <v>6</v>
      </c>
      <c r="Z3556" t="s">
        <v>6</v>
      </c>
      <c r="AA3556" t="s">
        <v>6</v>
      </c>
      <c r="AB3556" t="s">
        <v>4254</v>
      </c>
      <c r="AC3556" t="s">
        <v>3968</v>
      </c>
    </row>
    <row r="3557" spans="1:29" x14ac:dyDescent="0.25">
      <c r="A3557" t="s">
        <v>343</v>
      </c>
      <c r="B3557">
        <v>336</v>
      </c>
      <c r="C3557" t="s">
        <v>144</v>
      </c>
      <c r="D3557">
        <v>1984</v>
      </c>
      <c r="E3557" t="s">
        <v>4288</v>
      </c>
      <c r="I3557">
        <v>31.561</v>
      </c>
      <c r="O3557">
        <v>347.50626999999997</v>
      </c>
      <c r="P3557">
        <v>1.6619907</v>
      </c>
      <c r="Q3557" t="s">
        <v>6</v>
      </c>
      <c r="R3557" t="s">
        <v>6</v>
      </c>
      <c r="S3557" t="s">
        <v>6</v>
      </c>
      <c r="T3557" t="s">
        <v>4253</v>
      </c>
      <c r="U3557" t="s">
        <v>6</v>
      </c>
      <c r="V3557" t="s">
        <v>6</v>
      </c>
      <c r="W3557" t="s">
        <v>6</v>
      </c>
      <c r="X3557" t="s">
        <v>6</v>
      </c>
      <c r="Y3557" t="s">
        <v>6</v>
      </c>
      <c r="Z3557" t="s">
        <v>6</v>
      </c>
      <c r="AA3557" t="s">
        <v>6</v>
      </c>
      <c r="AB3557" t="s">
        <v>4254</v>
      </c>
      <c r="AC3557" t="s">
        <v>3968</v>
      </c>
    </row>
    <row r="3558" spans="1:29" x14ac:dyDescent="0.25">
      <c r="A3558" t="s">
        <v>343</v>
      </c>
      <c r="B3558">
        <v>336</v>
      </c>
      <c r="C3558" t="s">
        <v>144</v>
      </c>
      <c r="D3558">
        <v>1985</v>
      </c>
      <c r="E3558" t="s">
        <v>4289</v>
      </c>
      <c r="I3558">
        <v>29.660443000000001</v>
      </c>
      <c r="O3558">
        <v>386.27114999999998</v>
      </c>
      <c r="P3558">
        <v>1.9675514000000001</v>
      </c>
      <c r="Q3558" t="s">
        <v>6</v>
      </c>
      <c r="R3558" t="s">
        <v>6</v>
      </c>
      <c r="S3558" t="s">
        <v>6</v>
      </c>
      <c r="T3558" t="s">
        <v>4253</v>
      </c>
      <c r="U3558" t="s">
        <v>6</v>
      </c>
      <c r="V3558" t="s">
        <v>6</v>
      </c>
      <c r="W3558" t="s">
        <v>6</v>
      </c>
      <c r="X3558" t="s">
        <v>6</v>
      </c>
      <c r="Y3558" t="s">
        <v>6</v>
      </c>
      <c r="Z3558" t="s">
        <v>6</v>
      </c>
      <c r="AA3558" t="s">
        <v>6</v>
      </c>
      <c r="AB3558" t="s">
        <v>4254</v>
      </c>
      <c r="AC3558" t="s">
        <v>3968</v>
      </c>
    </row>
    <row r="3559" spans="1:29" x14ac:dyDescent="0.25">
      <c r="A3559" t="s">
        <v>343</v>
      </c>
      <c r="B3559">
        <v>336</v>
      </c>
      <c r="C3559" t="s">
        <v>144</v>
      </c>
      <c r="D3559">
        <v>1986</v>
      </c>
      <c r="E3559" t="s">
        <v>4290</v>
      </c>
      <c r="I3559">
        <v>32.883347999999998</v>
      </c>
      <c r="O3559">
        <v>421.81799000000001</v>
      </c>
      <c r="P3559">
        <v>2.2363621</v>
      </c>
      <c r="Q3559" t="s">
        <v>6</v>
      </c>
      <c r="R3559" t="s">
        <v>6</v>
      </c>
      <c r="S3559" t="s">
        <v>6</v>
      </c>
      <c r="T3559" t="s">
        <v>4253</v>
      </c>
      <c r="U3559" t="s">
        <v>6</v>
      </c>
      <c r="V3559" t="s">
        <v>6</v>
      </c>
      <c r="W3559" t="s">
        <v>6</v>
      </c>
      <c r="X3559" t="s">
        <v>6</v>
      </c>
      <c r="Y3559" t="s">
        <v>6</v>
      </c>
      <c r="Z3559" t="s">
        <v>6</v>
      </c>
      <c r="AA3559" t="s">
        <v>6</v>
      </c>
      <c r="AB3559" t="s">
        <v>4254</v>
      </c>
      <c r="AC3559" t="s">
        <v>3968</v>
      </c>
    </row>
    <row r="3560" spans="1:29" x14ac:dyDescent="0.25">
      <c r="A3560" t="s">
        <v>343</v>
      </c>
      <c r="B3560">
        <v>336</v>
      </c>
      <c r="C3560" t="s">
        <v>144</v>
      </c>
      <c r="D3560">
        <v>1987</v>
      </c>
      <c r="E3560" t="s">
        <v>4291</v>
      </c>
      <c r="I3560">
        <v>22.280268</v>
      </c>
      <c r="O3560">
        <v>307.39373000000001</v>
      </c>
      <c r="P3560">
        <v>4.7170683999999996</v>
      </c>
      <c r="Q3560" t="s">
        <v>6</v>
      </c>
      <c r="R3560" t="s">
        <v>6</v>
      </c>
      <c r="S3560" t="s">
        <v>6</v>
      </c>
      <c r="T3560" t="s">
        <v>4253</v>
      </c>
      <c r="U3560" t="s">
        <v>6</v>
      </c>
      <c r="V3560" t="s">
        <v>6</v>
      </c>
      <c r="W3560" t="s">
        <v>6</v>
      </c>
      <c r="X3560" t="s">
        <v>6</v>
      </c>
      <c r="Y3560" t="s">
        <v>6</v>
      </c>
      <c r="Z3560" t="s">
        <v>6</v>
      </c>
      <c r="AA3560" t="s">
        <v>6</v>
      </c>
      <c r="AB3560" t="s">
        <v>4254</v>
      </c>
      <c r="AC3560" t="s">
        <v>3968</v>
      </c>
    </row>
    <row r="3561" spans="1:29" x14ac:dyDescent="0.25">
      <c r="A3561" t="s">
        <v>343</v>
      </c>
      <c r="B3561">
        <v>336</v>
      </c>
      <c r="C3561" t="s">
        <v>144</v>
      </c>
      <c r="D3561">
        <v>1988</v>
      </c>
      <c r="E3561" t="s">
        <v>4292</v>
      </c>
      <c r="I3561">
        <v>27.197020999999999</v>
      </c>
      <c r="O3561">
        <v>354.04430000000002</v>
      </c>
      <c r="P3561">
        <v>6.1452283999999997</v>
      </c>
      <c r="Q3561" t="s">
        <v>6</v>
      </c>
      <c r="R3561" t="s">
        <v>6</v>
      </c>
      <c r="S3561" t="s">
        <v>6</v>
      </c>
      <c r="T3561" t="s">
        <v>4253</v>
      </c>
      <c r="U3561" t="s">
        <v>6</v>
      </c>
      <c r="V3561" t="s">
        <v>6</v>
      </c>
      <c r="W3561" t="s">
        <v>6</v>
      </c>
      <c r="X3561" t="s">
        <v>6</v>
      </c>
      <c r="Y3561" t="s">
        <v>6</v>
      </c>
      <c r="Z3561" t="s">
        <v>6</v>
      </c>
      <c r="AA3561" t="s">
        <v>6</v>
      </c>
      <c r="AB3561" t="s">
        <v>4254</v>
      </c>
      <c r="AC3561" t="s">
        <v>3968</v>
      </c>
    </row>
    <row r="3562" spans="1:29" x14ac:dyDescent="0.25">
      <c r="A3562" t="s">
        <v>343</v>
      </c>
      <c r="B3562">
        <v>336</v>
      </c>
      <c r="C3562" t="s">
        <v>144</v>
      </c>
      <c r="D3562">
        <v>1989</v>
      </c>
      <c r="E3562" t="s">
        <v>4293</v>
      </c>
      <c r="I3562">
        <v>15.829463000000001</v>
      </c>
      <c r="O3562">
        <v>328.81130999999999</v>
      </c>
      <c r="P3562">
        <v>16.745381999999999</v>
      </c>
      <c r="Q3562" t="s">
        <v>6</v>
      </c>
      <c r="R3562" t="s">
        <v>6</v>
      </c>
      <c r="S3562" t="s">
        <v>6</v>
      </c>
      <c r="T3562" t="s">
        <v>4253</v>
      </c>
      <c r="U3562" t="s">
        <v>6</v>
      </c>
      <c r="V3562" t="s">
        <v>6</v>
      </c>
      <c r="W3562" t="s">
        <v>6</v>
      </c>
      <c r="X3562" t="s">
        <v>6</v>
      </c>
      <c r="Y3562" t="s">
        <v>6</v>
      </c>
      <c r="Z3562" t="s">
        <v>6</v>
      </c>
      <c r="AA3562" t="s">
        <v>6</v>
      </c>
      <c r="AB3562" t="s">
        <v>4254</v>
      </c>
      <c r="AC3562" t="s">
        <v>3968</v>
      </c>
    </row>
    <row r="3563" spans="1:29" x14ac:dyDescent="0.25">
      <c r="A3563" t="s">
        <v>343</v>
      </c>
      <c r="B3563">
        <v>336</v>
      </c>
      <c r="C3563" t="s">
        <v>144</v>
      </c>
      <c r="D3563">
        <v>1990</v>
      </c>
      <c r="E3563" t="s">
        <v>4294</v>
      </c>
      <c r="I3563">
        <v>16.723549999999999</v>
      </c>
      <c r="O3563">
        <v>414.41298999999998</v>
      </c>
      <c r="P3563">
        <v>25.432296999999998</v>
      </c>
      <c r="Q3563" t="s">
        <v>6</v>
      </c>
      <c r="R3563" t="s">
        <v>6</v>
      </c>
      <c r="S3563" t="s">
        <v>6</v>
      </c>
      <c r="T3563" t="s">
        <v>4253</v>
      </c>
      <c r="U3563" t="s">
        <v>6</v>
      </c>
      <c r="V3563" t="s">
        <v>6</v>
      </c>
      <c r="W3563" t="s">
        <v>6</v>
      </c>
      <c r="X3563" t="s">
        <v>6</v>
      </c>
      <c r="Y3563" t="s">
        <v>6</v>
      </c>
      <c r="Z3563" t="s">
        <v>6</v>
      </c>
      <c r="AA3563" t="s">
        <v>6</v>
      </c>
      <c r="AB3563" t="s">
        <v>4254</v>
      </c>
      <c r="AC3563" t="s">
        <v>3968</v>
      </c>
    </row>
    <row r="3564" spans="1:29" x14ac:dyDescent="0.25">
      <c r="A3564" t="s">
        <v>343</v>
      </c>
      <c r="B3564">
        <v>336</v>
      </c>
      <c r="C3564" t="s">
        <v>144</v>
      </c>
      <c r="D3564">
        <v>1991</v>
      </c>
      <c r="E3564" t="s">
        <v>4295</v>
      </c>
      <c r="I3564">
        <v>11.046376</v>
      </c>
      <c r="O3564">
        <v>367.09192000000002</v>
      </c>
      <c r="P3564">
        <v>61.414014000000002</v>
      </c>
      <c r="Q3564" t="s">
        <v>6</v>
      </c>
      <c r="R3564" t="s">
        <v>6</v>
      </c>
      <c r="S3564" t="s">
        <v>6</v>
      </c>
      <c r="T3564" t="s">
        <v>4253</v>
      </c>
      <c r="U3564" t="s">
        <v>6</v>
      </c>
      <c r="V3564" t="s">
        <v>6</v>
      </c>
      <c r="W3564" t="s">
        <v>6</v>
      </c>
      <c r="X3564" t="s">
        <v>6</v>
      </c>
      <c r="Y3564" t="s">
        <v>6</v>
      </c>
      <c r="Z3564" t="s">
        <v>6</v>
      </c>
      <c r="AA3564" t="s">
        <v>6</v>
      </c>
      <c r="AB3564" t="s">
        <v>4254</v>
      </c>
      <c r="AC3564" t="s">
        <v>3968</v>
      </c>
    </row>
    <row r="3565" spans="1:29" x14ac:dyDescent="0.25">
      <c r="A3565" t="s">
        <v>343</v>
      </c>
      <c r="B3565">
        <v>336</v>
      </c>
      <c r="C3565" t="s">
        <v>144</v>
      </c>
      <c r="D3565">
        <v>1992</v>
      </c>
      <c r="E3565" t="s">
        <v>4296</v>
      </c>
      <c r="I3565">
        <v>12.013496</v>
      </c>
      <c r="O3565">
        <v>435.41676999999999</v>
      </c>
      <c r="P3565">
        <v>74.628784999999993</v>
      </c>
      <c r="Q3565" t="s">
        <v>6</v>
      </c>
      <c r="R3565" t="s">
        <v>6</v>
      </c>
      <c r="S3565" t="s">
        <v>6</v>
      </c>
      <c r="T3565" t="s">
        <v>4253</v>
      </c>
      <c r="U3565" t="s">
        <v>6</v>
      </c>
      <c r="V3565" t="s">
        <v>6</v>
      </c>
      <c r="W3565" t="s">
        <v>6</v>
      </c>
      <c r="X3565" t="s">
        <v>6</v>
      </c>
      <c r="Y3565" t="s">
        <v>6</v>
      </c>
      <c r="Z3565" t="s">
        <v>6</v>
      </c>
      <c r="AA3565" t="s">
        <v>6</v>
      </c>
      <c r="AB3565" t="s">
        <v>4254</v>
      </c>
      <c r="AC3565" t="s">
        <v>3968</v>
      </c>
    </row>
    <row r="3566" spans="1:29" x14ac:dyDescent="0.25">
      <c r="A3566" t="s">
        <v>343</v>
      </c>
      <c r="B3566">
        <v>336</v>
      </c>
      <c r="C3566" t="s">
        <v>144</v>
      </c>
      <c r="D3566">
        <v>1993</v>
      </c>
      <c r="E3566" t="s">
        <v>4297</v>
      </c>
      <c r="I3566">
        <v>11.869885</v>
      </c>
      <c r="O3566">
        <v>384.31434000000002</v>
      </c>
      <c r="P3566">
        <v>92.603577000000001</v>
      </c>
      <c r="Q3566" t="s">
        <v>6</v>
      </c>
      <c r="R3566" t="s">
        <v>6</v>
      </c>
      <c r="S3566" t="s">
        <v>6</v>
      </c>
      <c r="T3566" t="s">
        <v>4253</v>
      </c>
      <c r="U3566" t="s">
        <v>6</v>
      </c>
      <c r="V3566" t="s">
        <v>6</v>
      </c>
      <c r="W3566" t="s">
        <v>6</v>
      </c>
      <c r="X3566" t="s">
        <v>6</v>
      </c>
      <c r="Y3566" t="s">
        <v>6</v>
      </c>
      <c r="Z3566" t="s">
        <v>6</v>
      </c>
      <c r="AA3566" t="s">
        <v>6</v>
      </c>
      <c r="AB3566" t="s">
        <v>4254</v>
      </c>
      <c r="AC3566" t="s">
        <v>3968</v>
      </c>
    </row>
    <row r="3567" spans="1:29" x14ac:dyDescent="0.25">
      <c r="A3567" t="s">
        <v>343</v>
      </c>
      <c r="B3567">
        <v>336</v>
      </c>
      <c r="C3567" t="s">
        <v>144</v>
      </c>
      <c r="D3567">
        <v>1994</v>
      </c>
      <c r="E3567" t="s">
        <v>4298</v>
      </c>
      <c r="I3567">
        <v>12.548009</v>
      </c>
      <c r="O3567">
        <v>321.59793000000002</v>
      </c>
      <c r="P3567">
        <v>119.4469</v>
      </c>
      <c r="Q3567" t="s">
        <v>6</v>
      </c>
      <c r="R3567" t="s">
        <v>6</v>
      </c>
      <c r="S3567" t="s">
        <v>6</v>
      </c>
      <c r="T3567" t="s">
        <v>4253</v>
      </c>
      <c r="U3567" t="s">
        <v>6</v>
      </c>
      <c r="V3567" t="s">
        <v>6</v>
      </c>
      <c r="W3567" t="s">
        <v>6</v>
      </c>
      <c r="X3567" t="s">
        <v>6</v>
      </c>
      <c r="Y3567" t="s">
        <v>6</v>
      </c>
      <c r="Z3567" t="s">
        <v>6</v>
      </c>
      <c r="AA3567" t="s">
        <v>6</v>
      </c>
      <c r="AB3567" t="s">
        <v>4254</v>
      </c>
      <c r="AC3567" t="s">
        <v>3968</v>
      </c>
    </row>
    <row r="3568" spans="1:29" x14ac:dyDescent="0.25">
      <c r="A3568" t="s">
        <v>343</v>
      </c>
      <c r="B3568">
        <v>336</v>
      </c>
      <c r="C3568" t="s">
        <v>144</v>
      </c>
      <c r="D3568">
        <v>1995</v>
      </c>
      <c r="E3568" t="s">
        <v>4299</v>
      </c>
      <c r="I3568">
        <v>16.333902999999999</v>
      </c>
      <c r="O3568">
        <v>283.48496999999998</v>
      </c>
      <c r="P3568">
        <v>140.53797</v>
      </c>
      <c r="Q3568" t="s">
        <v>6</v>
      </c>
      <c r="R3568" t="s">
        <v>6</v>
      </c>
      <c r="S3568" t="s">
        <v>6</v>
      </c>
      <c r="T3568" t="s">
        <v>4253</v>
      </c>
      <c r="U3568" t="s">
        <v>6</v>
      </c>
      <c r="V3568" t="s">
        <v>6</v>
      </c>
      <c r="W3568" t="s">
        <v>6</v>
      </c>
      <c r="X3568" t="s">
        <v>6</v>
      </c>
      <c r="Y3568" t="s">
        <v>6</v>
      </c>
      <c r="Z3568" t="s">
        <v>6</v>
      </c>
      <c r="AA3568" t="s">
        <v>6</v>
      </c>
      <c r="AB3568" t="s">
        <v>4254</v>
      </c>
      <c r="AC3568" t="s">
        <v>3968</v>
      </c>
    </row>
    <row r="3569" spans="1:29" x14ac:dyDescent="0.25">
      <c r="A3569" t="s">
        <v>343</v>
      </c>
      <c r="B3569">
        <v>336</v>
      </c>
      <c r="C3569" t="s">
        <v>144</v>
      </c>
      <c r="D3569">
        <v>1996</v>
      </c>
      <c r="E3569" t="s">
        <v>4300</v>
      </c>
      <c r="I3569">
        <v>24.773154000000002</v>
      </c>
      <c r="O3569">
        <v>196.27092999999999</v>
      </c>
      <c r="P3569">
        <v>157.19497000000001</v>
      </c>
      <c r="Q3569" t="s">
        <v>6</v>
      </c>
      <c r="R3569" t="s">
        <v>6</v>
      </c>
      <c r="S3569" t="s">
        <v>6</v>
      </c>
      <c r="T3569" t="s">
        <v>4253</v>
      </c>
      <c r="U3569" t="s">
        <v>6</v>
      </c>
      <c r="V3569" t="s">
        <v>6</v>
      </c>
      <c r="W3569" t="s">
        <v>6</v>
      </c>
      <c r="X3569" t="s">
        <v>6</v>
      </c>
      <c r="Y3569" t="s">
        <v>6</v>
      </c>
      <c r="Z3569" t="s">
        <v>6</v>
      </c>
      <c r="AA3569" t="s">
        <v>6</v>
      </c>
      <c r="AB3569" t="s">
        <v>4254</v>
      </c>
      <c r="AC3569" t="s">
        <v>3968</v>
      </c>
    </row>
    <row r="3570" spans="1:29" x14ac:dyDescent="0.25">
      <c r="A3570" t="s">
        <v>343</v>
      </c>
      <c r="B3570">
        <v>336</v>
      </c>
      <c r="C3570" t="s">
        <v>144</v>
      </c>
      <c r="D3570">
        <v>1997</v>
      </c>
      <c r="E3570" t="s">
        <v>4301</v>
      </c>
      <c r="I3570">
        <v>28.588920000000002</v>
      </c>
      <c r="O3570">
        <v>171.09520000000001</v>
      </c>
      <c r="P3570">
        <v>169.42248000000001</v>
      </c>
      <c r="Q3570" t="s">
        <v>6</v>
      </c>
      <c r="R3570" t="s">
        <v>6</v>
      </c>
      <c r="S3570" t="s">
        <v>6</v>
      </c>
      <c r="T3570" t="s">
        <v>4253</v>
      </c>
      <c r="U3570" t="s">
        <v>6</v>
      </c>
      <c r="V3570" t="s">
        <v>6</v>
      </c>
      <c r="W3570" t="s">
        <v>6</v>
      </c>
      <c r="X3570" t="s">
        <v>6</v>
      </c>
      <c r="Y3570" t="s">
        <v>6</v>
      </c>
      <c r="Z3570" t="s">
        <v>6</v>
      </c>
      <c r="AA3570" t="s">
        <v>6</v>
      </c>
      <c r="AB3570" t="s">
        <v>4254</v>
      </c>
      <c r="AC3570" t="s">
        <v>3968</v>
      </c>
    </row>
    <row r="3571" spans="1:29" x14ac:dyDescent="0.25">
      <c r="A3571" t="s">
        <v>343</v>
      </c>
      <c r="B3571">
        <v>336</v>
      </c>
      <c r="C3571" t="s">
        <v>144</v>
      </c>
      <c r="D3571">
        <v>1998</v>
      </c>
      <c r="E3571" t="s">
        <v>4302</v>
      </c>
      <c r="I3571">
        <v>33.261181000000001</v>
      </c>
      <c r="O3571">
        <v>159.91566</v>
      </c>
      <c r="P3571">
        <v>170.53783000000001</v>
      </c>
      <c r="Q3571" t="s">
        <v>6</v>
      </c>
      <c r="R3571" t="s">
        <v>6</v>
      </c>
      <c r="S3571" t="s">
        <v>6</v>
      </c>
      <c r="T3571" t="s">
        <v>4253</v>
      </c>
      <c r="U3571" t="s">
        <v>6</v>
      </c>
      <c r="V3571" t="s">
        <v>6</v>
      </c>
      <c r="W3571" t="s">
        <v>6</v>
      </c>
      <c r="X3571" t="s">
        <v>6</v>
      </c>
      <c r="Y3571" t="s">
        <v>6</v>
      </c>
      <c r="Z3571" t="s">
        <v>6</v>
      </c>
      <c r="AA3571" t="s">
        <v>6</v>
      </c>
      <c r="AB3571" t="s">
        <v>4254</v>
      </c>
      <c r="AC3571" t="s">
        <v>3968</v>
      </c>
    </row>
    <row r="3572" spans="1:29" x14ac:dyDescent="0.25">
      <c r="A3572" t="s">
        <v>343</v>
      </c>
      <c r="B3572">
        <v>336</v>
      </c>
      <c r="C3572" t="s">
        <v>144</v>
      </c>
      <c r="D3572">
        <v>1999</v>
      </c>
      <c r="E3572" t="s">
        <v>4303</v>
      </c>
      <c r="I3572">
        <v>31.480665999999999</v>
      </c>
      <c r="O3572">
        <v>144.24699000000001</v>
      </c>
      <c r="P3572">
        <v>196.54465999999999</v>
      </c>
      <c r="Q3572" t="s">
        <v>6</v>
      </c>
      <c r="R3572" t="s">
        <v>6</v>
      </c>
      <c r="S3572" t="s">
        <v>6</v>
      </c>
      <c r="T3572" t="s">
        <v>4253</v>
      </c>
      <c r="U3572" t="s">
        <v>6</v>
      </c>
      <c r="V3572" t="s">
        <v>6</v>
      </c>
      <c r="W3572" t="s">
        <v>6</v>
      </c>
      <c r="X3572" t="s">
        <v>6</v>
      </c>
      <c r="Y3572" t="s">
        <v>6</v>
      </c>
      <c r="Z3572" t="s">
        <v>6</v>
      </c>
      <c r="AA3572" t="s">
        <v>6</v>
      </c>
      <c r="AB3572" t="s">
        <v>4254</v>
      </c>
      <c r="AC3572" t="s">
        <v>3968</v>
      </c>
    </row>
    <row r="3573" spans="1:29" x14ac:dyDescent="0.25">
      <c r="A3573" t="s">
        <v>343</v>
      </c>
      <c r="B3573">
        <v>336</v>
      </c>
      <c r="C3573" t="s">
        <v>144</v>
      </c>
      <c r="D3573">
        <v>2000</v>
      </c>
      <c r="E3573" t="s">
        <v>4304</v>
      </c>
      <c r="I3573">
        <v>31.970438000000001</v>
      </c>
      <c r="O3573">
        <v>147.74325999999999</v>
      </c>
      <c r="P3573">
        <v>205.1276</v>
      </c>
      <c r="Q3573" t="s">
        <v>6</v>
      </c>
      <c r="R3573" t="s">
        <v>6</v>
      </c>
      <c r="S3573" t="s">
        <v>6</v>
      </c>
      <c r="T3573" t="s">
        <v>4253</v>
      </c>
      <c r="U3573" t="s">
        <v>6</v>
      </c>
      <c r="V3573" t="s">
        <v>6</v>
      </c>
      <c r="W3573" t="s">
        <v>6</v>
      </c>
      <c r="X3573" t="s">
        <v>6</v>
      </c>
      <c r="Y3573" t="s">
        <v>6</v>
      </c>
      <c r="Z3573" t="s">
        <v>6</v>
      </c>
      <c r="AA3573" t="s">
        <v>6</v>
      </c>
      <c r="AB3573" t="s">
        <v>4254</v>
      </c>
      <c r="AC3573" t="s">
        <v>3968</v>
      </c>
    </row>
    <row r="3574" spans="1:29" x14ac:dyDescent="0.25">
      <c r="A3574" t="s">
        <v>343</v>
      </c>
      <c r="B3574">
        <v>336</v>
      </c>
      <c r="C3574" t="s">
        <v>144</v>
      </c>
      <c r="D3574">
        <v>2001</v>
      </c>
      <c r="E3574" t="s">
        <v>4305</v>
      </c>
      <c r="I3574">
        <v>33.353782000000002</v>
      </c>
      <c r="O3574">
        <v>134.37075999999999</v>
      </c>
      <c r="P3574">
        <v>210.97646</v>
      </c>
      <c r="Q3574" t="s">
        <v>6</v>
      </c>
      <c r="R3574" t="s">
        <v>6</v>
      </c>
      <c r="S3574" t="s">
        <v>6</v>
      </c>
      <c r="T3574" t="s">
        <v>4253</v>
      </c>
      <c r="U3574" t="s">
        <v>6</v>
      </c>
      <c r="V3574" t="s">
        <v>6</v>
      </c>
      <c r="W3574" t="s">
        <v>6</v>
      </c>
      <c r="X3574" t="s">
        <v>6</v>
      </c>
      <c r="Y3574" t="s">
        <v>6</v>
      </c>
      <c r="Z3574" t="s">
        <v>6</v>
      </c>
      <c r="AA3574" t="s">
        <v>6</v>
      </c>
      <c r="AB3574" t="s">
        <v>4254</v>
      </c>
      <c r="AC3574" t="s">
        <v>3968</v>
      </c>
    </row>
    <row r="3575" spans="1:29" x14ac:dyDescent="0.25">
      <c r="A3575" t="s">
        <v>343</v>
      </c>
      <c r="B3575">
        <v>336</v>
      </c>
      <c r="C3575" t="s">
        <v>144</v>
      </c>
      <c r="D3575">
        <v>2002</v>
      </c>
      <c r="E3575" t="s">
        <v>4306</v>
      </c>
      <c r="I3575">
        <v>33.248182</v>
      </c>
      <c r="O3575">
        <v>140.92058</v>
      </c>
      <c r="P3575">
        <v>221.11707000000001</v>
      </c>
      <c r="Q3575" t="s">
        <v>6</v>
      </c>
      <c r="R3575" t="s">
        <v>6</v>
      </c>
      <c r="S3575" t="s">
        <v>6</v>
      </c>
      <c r="T3575" t="s">
        <v>4253</v>
      </c>
      <c r="U3575" t="s">
        <v>6</v>
      </c>
      <c r="V3575" t="s">
        <v>6</v>
      </c>
      <c r="W3575" t="s">
        <v>6</v>
      </c>
      <c r="X3575" t="s">
        <v>6</v>
      </c>
      <c r="Y3575" t="s">
        <v>6</v>
      </c>
      <c r="Z3575" t="s">
        <v>6</v>
      </c>
      <c r="AA3575" t="s">
        <v>6</v>
      </c>
      <c r="AB3575" t="s">
        <v>4254</v>
      </c>
      <c r="AC3575" t="s">
        <v>3968</v>
      </c>
    </row>
    <row r="3576" spans="1:29" x14ac:dyDescent="0.25">
      <c r="A3576" t="s">
        <v>343</v>
      </c>
      <c r="B3576">
        <v>336</v>
      </c>
      <c r="C3576" t="s">
        <v>144</v>
      </c>
      <c r="D3576">
        <v>2003</v>
      </c>
      <c r="E3576" t="s">
        <v>4307</v>
      </c>
      <c r="I3576">
        <v>27.917124999999999</v>
      </c>
      <c r="O3576">
        <v>127.72002000000001</v>
      </c>
      <c r="P3576">
        <v>231.08448000000001</v>
      </c>
      <c r="Q3576" t="s">
        <v>6</v>
      </c>
      <c r="R3576" t="s">
        <v>6</v>
      </c>
      <c r="S3576" t="s">
        <v>6</v>
      </c>
      <c r="T3576" t="s">
        <v>4253</v>
      </c>
      <c r="U3576" t="s">
        <v>6</v>
      </c>
      <c r="V3576" t="s">
        <v>6</v>
      </c>
      <c r="W3576" t="s">
        <v>6</v>
      </c>
      <c r="X3576" t="s">
        <v>6</v>
      </c>
      <c r="Y3576" t="s">
        <v>6</v>
      </c>
      <c r="Z3576" t="s">
        <v>6</v>
      </c>
      <c r="AA3576" t="s">
        <v>6</v>
      </c>
      <c r="AB3576" t="s">
        <v>4254</v>
      </c>
      <c r="AC3576" t="s">
        <v>3968</v>
      </c>
    </row>
    <row r="3577" spans="1:29" x14ac:dyDescent="0.25">
      <c r="A3577" t="s">
        <v>343</v>
      </c>
      <c r="B3577">
        <v>336</v>
      </c>
      <c r="C3577" t="s">
        <v>144</v>
      </c>
      <c r="D3577">
        <v>2004</v>
      </c>
      <c r="E3577" t="s">
        <v>4308</v>
      </c>
      <c r="I3577">
        <v>25.821628</v>
      </c>
      <c r="O3577">
        <v>121.49041</v>
      </c>
      <c r="P3577">
        <v>248.14093</v>
      </c>
      <c r="Q3577" t="s">
        <v>6</v>
      </c>
      <c r="R3577" t="s">
        <v>6</v>
      </c>
      <c r="S3577" t="s">
        <v>6</v>
      </c>
      <c r="T3577" t="s">
        <v>4253</v>
      </c>
      <c r="U3577" t="s">
        <v>6</v>
      </c>
      <c r="V3577" t="s">
        <v>6</v>
      </c>
      <c r="W3577" t="s">
        <v>6</v>
      </c>
      <c r="X3577" t="s">
        <v>6</v>
      </c>
      <c r="Y3577" t="s">
        <v>6</v>
      </c>
      <c r="Z3577" t="s">
        <v>6</v>
      </c>
      <c r="AA3577" t="s">
        <v>6</v>
      </c>
      <c r="AB3577" t="s">
        <v>4254</v>
      </c>
      <c r="AC3577" t="s">
        <v>3968</v>
      </c>
    </row>
    <row r="3578" spans="1:29" x14ac:dyDescent="0.25">
      <c r="A3578" t="s">
        <v>343</v>
      </c>
      <c r="B3578">
        <v>336</v>
      </c>
      <c r="C3578" t="s">
        <v>144</v>
      </c>
      <c r="D3578">
        <v>2005</v>
      </c>
      <c r="E3578" t="s">
        <v>4309</v>
      </c>
      <c r="I3578">
        <v>26.199439999999999</v>
      </c>
      <c r="O3578">
        <v>118.38934</v>
      </c>
      <c r="P3578">
        <v>262.25006000000002</v>
      </c>
      <c r="Q3578" t="s">
        <v>6</v>
      </c>
      <c r="R3578" t="s">
        <v>6</v>
      </c>
      <c r="S3578" t="s">
        <v>6</v>
      </c>
      <c r="T3578" t="s">
        <v>4253</v>
      </c>
      <c r="U3578" t="s">
        <v>6</v>
      </c>
      <c r="V3578" t="s">
        <v>6</v>
      </c>
      <c r="W3578" t="s">
        <v>6</v>
      </c>
      <c r="X3578" t="s">
        <v>6</v>
      </c>
      <c r="Y3578" t="s">
        <v>6</v>
      </c>
      <c r="Z3578" t="s">
        <v>6</v>
      </c>
      <c r="AA3578" t="s">
        <v>6</v>
      </c>
      <c r="AB3578" t="s">
        <v>4254</v>
      </c>
      <c r="AC3578" t="s">
        <v>3968</v>
      </c>
    </row>
    <row r="3579" spans="1:29" x14ac:dyDescent="0.25">
      <c r="A3579" t="s">
        <v>343</v>
      </c>
      <c r="B3579">
        <v>336</v>
      </c>
      <c r="C3579" t="s">
        <v>144</v>
      </c>
      <c r="D3579">
        <v>2006</v>
      </c>
      <c r="E3579" t="s">
        <v>4310</v>
      </c>
      <c r="I3579">
        <v>27.112074</v>
      </c>
      <c r="O3579">
        <v>96.976850999999996</v>
      </c>
      <c r="P3579">
        <v>291.96499999999997</v>
      </c>
      <c r="Q3579" t="s">
        <v>6</v>
      </c>
      <c r="R3579" t="s">
        <v>6</v>
      </c>
      <c r="S3579" t="s">
        <v>6</v>
      </c>
      <c r="T3579" t="s">
        <v>4253</v>
      </c>
      <c r="U3579" t="s">
        <v>6</v>
      </c>
      <c r="V3579" t="s">
        <v>6</v>
      </c>
      <c r="W3579" t="s">
        <v>6</v>
      </c>
      <c r="X3579" t="s">
        <v>6</v>
      </c>
      <c r="Y3579" t="s">
        <v>6</v>
      </c>
      <c r="Z3579" t="s">
        <v>6</v>
      </c>
      <c r="AA3579" t="s">
        <v>6</v>
      </c>
      <c r="AB3579" t="s">
        <v>4254</v>
      </c>
      <c r="AC3579" t="s">
        <v>3968</v>
      </c>
    </row>
    <row r="3580" spans="1:29" x14ac:dyDescent="0.25">
      <c r="A3580" t="s">
        <v>343</v>
      </c>
      <c r="B3580">
        <v>336</v>
      </c>
      <c r="C3580" t="s">
        <v>144</v>
      </c>
      <c r="D3580">
        <v>2007</v>
      </c>
      <c r="E3580" t="s">
        <v>4311</v>
      </c>
      <c r="I3580">
        <v>25.801729999999999</v>
      </c>
      <c r="O3580">
        <v>60.976075999999999</v>
      </c>
      <c r="P3580">
        <v>352.15199999999999</v>
      </c>
      <c r="Q3580" t="s">
        <v>6</v>
      </c>
      <c r="R3580" t="s">
        <v>6</v>
      </c>
      <c r="S3580" t="s">
        <v>6</v>
      </c>
      <c r="T3580" t="s">
        <v>4253</v>
      </c>
      <c r="U3580" t="s">
        <v>6</v>
      </c>
      <c r="V3580" t="s">
        <v>6</v>
      </c>
      <c r="W3580" t="s">
        <v>6</v>
      </c>
      <c r="X3580" t="s">
        <v>6</v>
      </c>
      <c r="Y3580" t="s">
        <v>6</v>
      </c>
      <c r="Z3580" t="s">
        <v>6</v>
      </c>
      <c r="AA3580" t="s">
        <v>6</v>
      </c>
      <c r="AB3580" t="s">
        <v>4254</v>
      </c>
      <c r="AC3580" t="s">
        <v>3968</v>
      </c>
    </row>
    <row r="3581" spans="1:29" x14ac:dyDescent="0.25">
      <c r="A3581" t="s">
        <v>343</v>
      </c>
      <c r="B3581">
        <v>336</v>
      </c>
      <c r="C3581" t="s">
        <v>144</v>
      </c>
      <c r="D3581">
        <v>2008</v>
      </c>
      <c r="E3581" t="s">
        <v>4312</v>
      </c>
      <c r="I3581">
        <v>27.347185</v>
      </c>
      <c r="O3581">
        <v>62.541713999999999</v>
      </c>
      <c r="P3581">
        <v>391.50599999999997</v>
      </c>
      <c r="Q3581" t="s">
        <v>6</v>
      </c>
      <c r="R3581" t="s">
        <v>6</v>
      </c>
      <c r="S3581" t="s">
        <v>6</v>
      </c>
      <c r="T3581" t="s">
        <v>4253</v>
      </c>
      <c r="U3581" t="s">
        <v>6</v>
      </c>
      <c r="V3581" t="s">
        <v>6</v>
      </c>
      <c r="W3581" t="s">
        <v>6</v>
      </c>
      <c r="X3581" t="s">
        <v>6</v>
      </c>
      <c r="Y3581" t="s">
        <v>6</v>
      </c>
      <c r="Z3581" t="s">
        <v>6</v>
      </c>
      <c r="AA3581" t="s">
        <v>6</v>
      </c>
      <c r="AB3581" t="s">
        <v>4254</v>
      </c>
      <c r="AC3581" t="s">
        <v>3968</v>
      </c>
    </row>
    <row r="3582" spans="1:29" x14ac:dyDescent="0.25">
      <c r="A3582" t="s">
        <v>343</v>
      </c>
      <c r="B3582">
        <v>336</v>
      </c>
      <c r="C3582" t="s">
        <v>144</v>
      </c>
      <c r="D3582">
        <v>2009</v>
      </c>
      <c r="E3582" t="s">
        <v>4313</v>
      </c>
      <c r="I3582">
        <v>27.992957000000001</v>
      </c>
      <c r="O3582">
        <v>67.061445000000006</v>
      </c>
      <c r="P3582">
        <v>413.113</v>
      </c>
      <c r="Q3582" t="s">
        <v>6</v>
      </c>
      <c r="R3582" t="s">
        <v>6</v>
      </c>
      <c r="S3582" t="s">
        <v>6</v>
      </c>
      <c r="T3582" t="s">
        <v>4253</v>
      </c>
      <c r="U3582" t="s">
        <v>6</v>
      </c>
      <c r="V3582" t="s">
        <v>6</v>
      </c>
      <c r="W3582" t="s">
        <v>6</v>
      </c>
      <c r="X3582" t="s">
        <v>6</v>
      </c>
      <c r="Y3582" t="s">
        <v>6</v>
      </c>
      <c r="Z3582" t="s">
        <v>6</v>
      </c>
      <c r="AA3582" t="s">
        <v>6</v>
      </c>
      <c r="AB3582" t="s">
        <v>4254</v>
      </c>
      <c r="AC3582" t="s">
        <v>3968</v>
      </c>
    </row>
    <row r="3583" spans="1:29" x14ac:dyDescent="0.25">
      <c r="A3583" t="s">
        <v>343</v>
      </c>
      <c r="B3583">
        <v>336</v>
      </c>
      <c r="C3583" t="s">
        <v>144</v>
      </c>
      <c r="D3583">
        <v>2010</v>
      </c>
      <c r="E3583" t="s">
        <v>4314</v>
      </c>
      <c r="I3583">
        <v>29.275067</v>
      </c>
      <c r="O3583">
        <v>67.885367000000002</v>
      </c>
      <c r="P3583">
        <v>460.072</v>
      </c>
      <c r="Q3583" t="s">
        <v>6</v>
      </c>
      <c r="R3583" t="s">
        <v>6</v>
      </c>
      <c r="S3583" t="s">
        <v>6</v>
      </c>
      <c r="T3583" t="s">
        <v>4253</v>
      </c>
      <c r="U3583" t="s">
        <v>6</v>
      </c>
      <c r="V3583" t="s">
        <v>6</v>
      </c>
      <c r="W3583" t="s">
        <v>6</v>
      </c>
      <c r="X3583" t="s">
        <v>6</v>
      </c>
      <c r="Y3583" t="s">
        <v>6</v>
      </c>
      <c r="Z3583" t="s">
        <v>6</v>
      </c>
      <c r="AA3583" t="s">
        <v>6</v>
      </c>
      <c r="AB3583" t="s">
        <v>4254</v>
      </c>
      <c r="AC3583" t="s">
        <v>3968</v>
      </c>
    </row>
    <row r="3584" spans="1:29" x14ac:dyDescent="0.25">
      <c r="A3584" t="s">
        <v>343</v>
      </c>
      <c r="B3584">
        <v>336</v>
      </c>
      <c r="C3584" t="s">
        <v>144</v>
      </c>
      <c r="D3584">
        <v>2011</v>
      </c>
      <c r="E3584" t="s">
        <v>4315</v>
      </c>
      <c r="I3584">
        <v>30.391670000000001</v>
      </c>
      <c r="O3584">
        <v>66.752392</v>
      </c>
      <c r="P3584">
        <v>525.66999999999996</v>
      </c>
      <c r="Q3584" t="s">
        <v>6</v>
      </c>
      <c r="R3584" t="s">
        <v>6</v>
      </c>
      <c r="S3584" t="s">
        <v>6</v>
      </c>
      <c r="T3584" t="s">
        <v>4253</v>
      </c>
      <c r="U3584" t="s">
        <v>6</v>
      </c>
      <c r="V3584" t="s">
        <v>6</v>
      </c>
      <c r="W3584" t="s">
        <v>6</v>
      </c>
      <c r="X3584" t="s">
        <v>6</v>
      </c>
      <c r="Y3584" t="s">
        <v>6</v>
      </c>
      <c r="Z3584" t="s">
        <v>6</v>
      </c>
      <c r="AA3584" t="s">
        <v>6</v>
      </c>
      <c r="AB3584" t="s">
        <v>4254</v>
      </c>
      <c r="AC3584" t="s">
        <v>3968</v>
      </c>
    </row>
    <row r="3585" spans="1:29" x14ac:dyDescent="0.25">
      <c r="A3585" t="s">
        <v>343</v>
      </c>
      <c r="B3585">
        <v>336</v>
      </c>
      <c r="C3585" t="s">
        <v>144</v>
      </c>
      <c r="D3585">
        <v>2012</v>
      </c>
      <c r="E3585" t="s">
        <v>4316</v>
      </c>
      <c r="I3585">
        <v>32.847746999999998</v>
      </c>
      <c r="O3585">
        <v>63.460636000000001</v>
      </c>
      <c r="P3585">
        <v>584.78403000000003</v>
      </c>
      <c r="Q3585" t="s">
        <v>6</v>
      </c>
      <c r="R3585" t="s">
        <v>6</v>
      </c>
      <c r="S3585" t="s">
        <v>6</v>
      </c>
      <c r="T3585" t="s">
        <v>4253</v>
      </c>
      <c r="U3585" t="s">
        <v>6</v>
      </c>
      <c r="V3585" t="s">
        <v>6</v>
      </c>
      <c r="W3585" t="s">
        <v>6</v>
      </c>
      <c r="X3585" t="s">
        <v>6</v>
      </c>
      <c r="Y3585" t="s">
        <v>6</v>
      </c>
      <c r="Z3585" t="s">
        <v>6</v>
      </c>
      <c r="AA3585" t="s">
        <v>6</v>
      </c>
      <c r="AB3585" t="s">
        <v>4254</v>
      </c>
      <c r="AC3585" t="s">
        <v>3968</v>
      </c>
    </row>
    <row r="3586" spans="1:29" x14ac:dyDescent="0.25">
      <c r="A3586" t="s">
        <v>343</v>
      </c>
      <c r="B3586">
        <v>336</v>
      </c>
      <c r="C3586" t="s">
        <v>144</v>
      </c>
      <c r="D3586">
        <v>2013</v>
      </c>
      <c r="E3586" t="s">
        <v>4317</v>
      </c>
      <c r="I3586">
        <v>36.018388000000002</v>
      </c>
      <c r="O3586">
        <v>57.808447999999999</v>
      </c>
      <c r="P3586">
        <v>613.65269000000001</v>
      </c>
      <c r="Q3586" t="s">
        <v>6</v>
      </c>
      <c r="R3586" t="s">
        <v>6</v>
      </c>
      <c r="S3586" t="s">
        <v>6</v>
      </c>
      <c r="T3586" t="s">
        <v>4253</v>
      </c>
      <c r="U3586" t="s">
        <v>6</v>
      </c>
      <c r="V3586" t="s">
        <v>6</v>
      </c>
      <c r="W3586" t="s">
        <v>6</v>
      </c>
      <c r="X3586" t="s">
        <v>6</v>
      </c>
      <c r="Y3586" t="s">
        <v>6</v>
      </c>
      <c r="Z3586" t="s">
        <v>6</v>
      </c>
      <c r="AA3586" t="s">
        <v>6</v>
      </c>
      <c r="AB3586" t="s">
        <v>4254</v>
      </c>
      <c r="AC3586" t="s">
        <v>3968</v>
      </c>
    </row>
    <row r="3587" spans="1:29" x14ac:dyDescent="0.25">
      <c r="A3587" t="s">
        <v>343</v>
      </c>
      <c r="B3587">
        <v>336</v>
      </c>
      <c r="C3587" t="s">
        <v>144</v>
      </c>
      <c r="D3587">
        <v>2014</v>
      </c>
      <c r="E3587" t="s">
        <v>4318</v>
      </c>
      <c r="I3587">
        <v>38.155625000000001</v>
      </c>
      <c r="O3587">
        <v>51.868178</v>
      </c>
      <c r="P3587">
        <v>635.37724000000003</v>
      </c>
      <c r="Q3587" t="s">
        <v>6</v>
      </c>
      <c r="R3587" t="s">
        <v>6</v>
      </c>
      <c r="S3587" t="s">
        <v>6</v>
      </c>
      <c r="T3587" t="s">
        <v>4253</v>
      </c>
      <c r="U3587" t="s">
        <v>6</v>
      </c>
      <c r="V3587" t="s">
        <v>6</v>
      </c>
      <c r="W3587" t="s">
        <v>6</v>
      </c>
      <c r="X3587" t="s">
        <v>6</v>
      </c>
      <c r="Y3587" t="s">
        <v>6</v>
      </c>
      <c r="Z3587" t="s">
        <v>6</v>
      </c>
      <c r="AA3587" t="s">
        <v>6</v>
      </c>
      <c r="AB3587" t="s">
        <v>4254</v>
      </c>
      <c r="AC3587" t="s">
        <v>3968</v>
      </c>
    </row>
    <row r="3588" spans="1:29" x14ac:dyDescent="0.25">
      <c r="A3588" t="s">
        <v>343</v>
      </c>
      <c r="B3588">
        <v>336</v>
      </c>
      <c r="C3588" t="s">
        <v>144</v>
      </c>
      <c r="D3588">
        <v>2015</v>
      </c>
      <c r="E3588" t="s">
        <v>4319</v>
      </c>
      <c r="I3588">
        <v>38.802658999999998</v>
      </c>
      <c r="O3588">
        <v>50.100996000000002</v>
      </c>
      <c r="P3588">
        <v>660.22668999999996</v>
      </c>
      <c r="Q3588" t="s">
        <v>6</v>
      </c>
      <c r="R3588" t="s">
        <v>6</v>
      </c>
      <c r="S3588" t="s">
        <v>6</v>
      </c>
      <c r="T3588" t="s">
        <v>4253</v>
      </c>
      <c r="U3588" t="s">
        <v>6</v>
      </c>
      <c r="V3588" t="s">
        <v>6</v>
      </c>
      <c r="W3588" t="s">
        <v>6</v>
      </c>
      <c r="X3588" t="s">
        <v>6</v>
      </c>
      <c r="Y3588" t="s">
        <v>6</v>
      </c>
      <c r="Z3588" t="s">
        <v>6</v>
      </c>
      <c r="AA3588" t="s">
        <v>6</v>
      </c>
      <c r="AB3588" t="s">
        <v>4254</v>
      </c>
      <c r="AC3588" t="s">
        <v>3968</v>
      </c>
    </row>
    <row r="3589" spans="1:29" x14ac:dyDescent="0.25">
      <c r="A3589" t="s">
        <v>343</v>
      </c>
      <c r="B3589">
        <v>336</v>
      </c>
      <c r="C3589" t="s">
        <v>144</v>
      </c>
      <c r="D3589">
        <v>2016</v>
      </c>
      <c r="E3589" t="s">
        <v>4320</v>
      </c>
      <c r="I3589">
        <v>36.051603</v>
      </c>
      <c r="O3589">
        <v>50.737476000000001</v>
      </c>
      <c r="P3589">
        <v>723.58059000000003</v>
      </c>
      <c r="Q3589" t="s">
        <v>6</v>
      </c>
      <c r="R3589" t="s">
        <v>6</v>
      </c>
      <c r="S3589" t="s">
        <v>6</v>
      </c>
      <c r="T3589" t="s">
        <v>4253</v>
      </c>
      <c r="U3589" t="s">
        <v>6</v>
      </c>
      <c r="V3589" t="s">
        <v>6</v>
      </c>
      <c r="W3589" t="s">
        <v>6</v>
      </c>
      <c r="X3589" t="s">
        <v>6</v>
      </c>
      <c r="Y3589" t="s">
        <v>6</v>
      </c>
      <c r="Z3589" t="s">
        <v>6</v>
      </c>
      <c r="AA3589" t="s">
        <v>6</v>
      </c>
      <c r="AB3589" t="s">
        <v>4254</v>
      </c>
      <c r="AC3589" t="s">
        <v>3968</v>
      </c>
    </row>
    <row r="3590" spans="1:29" x14ac:dyDescent="0.25">
      <c r="A3590" t="s">
        <v>343</v>
      </c>
      <c r="B3590">
        <v>336</v>
      </c>
      <c r="C3590" t="s">
        <v>144</v>
      </c>
      <c r="D3590">
        <v>2017</v>
      </c>
      <c r="E3590" t="s">
        <v>4321</v>
      </c>
      <c r="I3590">
        <v>35.773097</v>
      </c>
      <c r="O3590">
        <v>51.350090000000002</v>
      </c>
      <c r="P3590">
        <v>744.60838999999999</v>
      </c>
      <c r="Q3590" t="s">
        <v>6</v>
      </c>
      <c r="R3590" t="s">
        <v>6</v>
      </c>
      <c r="S3590" t="s">
        <v>6</v>
      </c>
      <c r="T3590" t="s">
        <v>4253</v>
      </c>
      <c r="U3590" t="s">
        <v>6</v>
      </c>
      <c r="V3590" t="s">
        <v>6</v>
      </c>
      <c r="W3590" t="s">
        <v>6</v>
      </c>
      <c r="X3590" t="s">
        <v>6</v>
      </c>
      <c r="Y3590" t="s">
        <v>6</v>
      </c>
      <c r="Z3590" t="s">
        <v>6</v>
      </c>
      <c r="AA3590" t="s">
        <v>6</v>
      </c>
      <c r="AB3590" t="s">
        <v>4254</v>
      </c>
      <c r="AC3590" t="s">
        <v>3968</v>
      </c>
    </row>
    <row r="3591" spans="1:29" x14ac:dyDescent="0.25">
      <c r="A3591" t="s">
        <v>343</v>
      </c>
      <c r="B3591">
        <v>336</v>
      </c>
      <c r="C3591" t="s">
        <v>144</v>
      </c>
      <c r="D3591">
        <v>2018</v>
      </c>
      <c r="E3591" t="s">
        <v>4322</v>
      </c>
      <c r="I3591">
        <v>34.398282000000002</v>
      </c>
      <c r="O3591">
        <v>52.938060999999998</v>
      </c>
      <c r="P3591">
        <v>805.66363999999999</v>
      </c>
      <c r="Q3591" t="s">
        <v>6</v>
      </c>
      <c r="R3591" t="s">
        <v>6</v>
      </c>
      <c r="S3591" t="s">
        <v>6</v>
      </c>
      <c r="T3591" t="s">
        <v>4253</v>
      </c>
      <c r="U3591" t="s">
        <v>6</v>
      </c>
      <c r="V3591" t="s">
        <v>6</v>
      </c>
      <c r="W3591" t="s">
        <v>6</v>
      </c>
      <c r="X3591" t="s">
        <v>6</v>
      </c>
      <c r="Y3591" t="s">
        <v>6</v>
      </c>
      <c r="Z3591" t="s">
        <v>6</v>
      </c>
      <c r="AA3591" t="s">
        <v>6</v>
      </c>
      <c r="AB3591" t="s">
        <v>4254</v>
      </c>
      <c r="AC3591" t="s">
        <v>3968</v>
      </c>
    </row>
    <row r="3592" spans="1:29" x14ac:dyDescent="0.25">
      <c r="A3592" t="s">
        <v>343</v>
      </c>
      <c r="B3592">
        <v>339</v>
      </c>
      <c r="C3592" t="s">
        <v>145</v>
      </c>
      <c r="D3592">
        <v>1950</v>
      </c>
      <c r="E3592" t="s">
        <v>4323</v>
      </c>
      <c r="Q3592" t="s">
        <v>6</v>
      </c>
      <c r="R3592" t="s">
        <v>6</v>
      </c>
      <c r="S3592" t="s">
        <v>6</v>
      </c>
      <c r="T3592" t="s">
        <v>6</v>
      </c>
      <c r="U3592" t="s">
        <v>6</v>
      </c>
      <c r="V3592" t="s">
        <v>6</v>
      </c>
      <c r="W3592" t="s">
        <v>6</v>
      </c>
      <c r="X3592" t="s">
        <v>6</v>
      </c>
      <c r="Y3592" t="s">
        <v>6</v>
      </c>
      <c r="Z3592" t="s">
        <v>6</v>
      </c>
      <c r="AA3592" t="s">
        <v>6</v>
      </c>
      <c r="AB3592" t="s">
        <v>556</v>
      </c>
      <c r="AC3592" t="s">
        <v>4324</v>
      </c>
    </row>
    <row r="3593" spans="1:29" x14ac:dyDescent="0.25">
      <c r="A3593" t="s">
        <v>343</v>
      </c>
      <c r="B3593">
        <v>339</v>
      </c>
      <c r="C3593" t="s">
        <v>145</v>
      </c>
      <c r="D3593">
        <v>1951</v>
      </c>
      <c r="E3593" t="s">
        <v>4325</v>
      </c>
      <c r="Q3593" t="s">
        <v>6</v>
      </c>
      <c r="R3593" t="s">
        <v>6</v>
      </c>
      <c r="S3593" t="s">
        <v>6</v>
      </c>
      <c r="T3593" t="s">
        <v>6</v>
      </c>
      <c r="U3593" t="s">
        <v>6</v>
      </c>
      <c r="V3593" t="s">
        <v>6</v>
      </c>
      <c r="W3593" t="s">
        <v>6</v>
      </c>
      <c r="X3593" t="s">
        <v>6</v>
      </c>
      <c r="Y3593" t="s">
        <v>6</v>
      </c>
      <c r="Z3593" t="s">
        <v>6</v>
      </c>
      <c r="AA3593" t="s">
        <v>6</v>
      </c>
      <c r="AB3593" t="s">
        <v>556</v>
      </c>
      <c r="AC3593" t="s">
        <v>4324</v>
      </c>
    </row>
    <row r="3594" spans="1:29" x14ac:dyDescent="0.25">
      <c r="A3594" t="s">
        <v>343</v>
      </c>
      <c r="B3594">
        <v>339</v>
      </c>
      <c r="C3594" t="s">
        <v>145</v>
      </c>
      <c r="D3594">
        <v>1952</v>
      </c>
      <c r="E3594" t="s">
        <v>4326</v>
      </c>
      <c r="Q3594" t="s">
        <v>6</v>
      </c>
      <c r="R3594" t="s">
        <v>6</v>
      </c>
      <c r="S3594" t="s">
        <v>6</v>
      </c>
      <c r="T3594" t="s">
        <v>6</v>
      </c>
      <c r="U3594" t="s">
        <v>6</v>
      </c>
      <c r="V3594" t="s">
        <v>6</v>
      </c>
      <c r="W3594" t="s">
        <v>6</v>
      </c>
      <c r="X3594" t="s">
        <v>6</v>
      </c>
      <c r="Y3594" t="s">
        <v>6</v>
      </c>
      <c r="Z3594" t="s">
        <v>6</v>
      </c>
      <c r="AA3594" t="s">
        <v>6</v>
      </c>
      <c r="AB3594" t="s">
        <v>556</v>
      </c>
      <c r="AC3594" t="s">
        <v>4324</v>
      </c>
    </row>
    <row r="3595" spans="1:29" x14ac:dyDescent="0.25">
      <c r="A3595" t="s">
        <v>343</v>
      </c>
      <c r="B3595">
        <v>339</v>
      </c>
      <c r="C3595" t="s">
        <v>145</v>
      </c>
      <c r="D3595">
        <v>1953</v>
      </c>
      <c r="E3595" t="s">
        <v>4327</v>
      </c>
      <c r="Q3595" t="s">
        <v>6</v>
      </c>
      <c r="R3595" t="s">
        <v>6</v>
      </c>
      <c r="S3595" t="s">
        <v>6</v>
      </c>
      <c r="T3595" t="s">
        <v>6</v>
      </c>
      <c r="U3595" t="s">
        <v>6</v>
      </c>
      <c r="V3595" t="s">
        <v>6</v>
      </c>
      <c r="W3595" t="s">
        <v>6</v>
      </c>
      <c r="X3595" t="s">
        <v>6</v>
      </c>
      <c r="Y3595" t="s">
        <v>6</v>
      </c>
      <c r="Z3595" t="s">
        <v>6</v>
      </c>
      <c r="AA3595" t="s">
        <v>6</v>
      </c>
      <c r="AB3595" t="s">
        <v>556</v>
      </c>
      <c r="AC3595" t="s">
        <v>4324</v>
      </c>
    </row>
    <row r="3596" spans="1:29" x14ac:dyDescent="0.25">
      <c r="A3596" t="s">
        <v>343</v>
      </c>
      <c r="B3596">
        <v>339</v>
      </c>
      <c r="C3596" t="s">
        <v>145</v>
      </c>
      <c r="D3596">
        <v>1954</v>
      </c>
      <c r="E3596" t="s">
        <v>4328</v>
      </c>
      <c r="Q3596" t="s">
        <v>6</v>
      </c>
      <c r="R3596" t="s">
        <v>6</v>
      </c>
      <c r="S3596" t="s">
        <v>6</v>
      </c>
      <c r="T3596" t="s">
        <v>6</v>
      </c>
      <c r="U3596" t="s">
        <v>6</v>
      </c>
      <c r="V3596" t="s">
        <v>6</v>
      </c>
      <c r="W3596" t="s">
        <v>6</v>
      </c>
      <c r="X3596" t="s">
        <v>6</v>
      </c>
      <c r="Y3596" t="s">
        <v>6</v>
      </c>
      <c r="Z3596" t="s">
        <v>6</v>
      </c>
      <c r="AA3596" t="s">
        <v>6</v>
      </c>
      <c r="AB3596" t="s">
        <v>556</v>
      </c>
      <c r="AC3596" t="s">
        <v>4324</v>
      </c>
    </row>
    <row r="3597" spans="1:29" x14ac:dyDescent="0.25">
      <c r="A3597" t="s">
        <v>343</v>
      </c>
      <c r="B3597">
        <v>339</v>
      </c>
      <c r="C3597" t="s">
        <v>145</v>
      </c>
      <c r="D3597">
        <v>1955</v>
      </c>
      <c r="E3597" t="s">
        <v>4329</v>
      </c>
      <c r="Q3597" t="s">
        <v>6</v>
      </c>
      <c r="R3597" t="s">
        <v>6</v>
      </c>
      <c r="S3597" t="s">
        <v>6</v>
      </c>
      <c r="T3597" t="s">
        <v>6</v>
      </c>
      <c r="U3597" t="s">
        <v>6</v>
      </c>
      <c r="V3597" t="s">
        <v>6</v>
      </c>
      <c r="W3597" t="s">
        <v>6</v>
      </c>
      <c r="X3597" t="s">
        <v>6</v>
      </c>
      <c r="Y3597" t="s">
        <v>6</v>
      </c>
      <c r="Z3597" t="s">
        <v>6</v>
      </c>
      <c r="AA3597" t="s">
        <v>6</v>
      </c>
      <c r="AB3597" t="s">
        <v>556</v>
      </c>
      <c r="AC3597" t="s">
        <v>4324</v>
      </c>
    </row>
    <row r="3598" spans="1:29" x14ac:dyDescent="0.25">
      <c r="A3598" t="s">
        <v>343</v>
      </c>
      <c r="B3598">
        <v>339</v>
      </c>
      <c r="C3598" t="s">
        <v>145</v>
      </c>
      <c r="D3598">
        <v>1956</v>
      </c>
      <c r="E3598" t="s">
        <v>4330</v>
      </c>
      <c r="Q3598" t="s">
        <v>6</v>
      </c>
      <c r="R3598" t="s">
        <v>6</v>
      </c>
      <c r="S3598" t="s">
        <v>6</v>
      </c>
      <c r="T3598" t="s">
        <v>6</v>
      </c>
      <c r="U3598" t="s">
        <v>6</v>
      </c>
      <c r="V3598" t="s">
        <v>6</v>
      </c>
      <c r="W3598" t="s">
        <v>6</v>
      </c>
      <c r="X3598" t="s">
        <v>6</v>
      </c>
      <c r="Y3598" t="s">
        <v>6</v>
      </c>
      <c r="Z3598" t="s">
        <v>6</v>
      </c>
      <c r="AA3598" t="s">
        <v>6</v>
      </c>
      <c r="AB3598" t="s">
        <v>556</v>
      </c>
      <c r="AC3598" t="s">
        <v>4324</v>
      </c>
    </row>
    <row r="3599" spans="1:29" x14ac:dyDescent="0.25">
      <c r="A3599" t="s">
        <v>343</v>
      </c>
      <c r="B3599">
        <v>339</v>
      </c>
      <c r="C3599" t="s">
        <v>145</v>
      </c>
      <c r="D3599">
        <v>1957</v>
      </c>
      <c r="E3599" t="s">
        <v>4331</v>
      </c>
      <c r="Q3599" t="s">
        <v>6</v>
      </c>
      <c r="R3599" t="s">
        <v>6</v>
      </c>
      <c r="S3599" t="s">
        <v>6</v>
      </c>
      <c r="T3599" t="s">
        <v>6</v>
      </c>
      <c r="U3599" t="s">
        <v>6</v>
      </c>
      <c r="V3599" t="s">
        <v>6</v>
      </c>
      <c r="W3599" t="s">
        <v>6</v>
      </c>
      <c r="X3599" t="s">
        <v>6</v>
      </c>
      <c r="Y3599" t="s">
        <v>6</v>
      </c>
      <c r="Z3599" t="s">
        <v>6</v>
      </c>
      <c r="AA3599" t="s">
        <v>6</v>
      </c>
      <c r="AB3599" t="s">
        <v>556</v>
      </c>
      <c r="AC3599" t="s">
        <v>4324</v>
      </c>
    </row>
    <row r="3600" spans="1:29" x14ac:dyDescent="0.25">
      <c r="A3600" t="s">
        <v>343</v>
      </c>
      <c r="B3600">
        <v>339</v>
      </c>
      <c r="C3600" t="s">
        <v>145</v>
      </c>
      <c r="D3600">
        <v>1958</v>
      </c>
      <c r="E3600" t="s">
        <v>4332</v>
      </c>
      <c r="Q3600" t="s">
        <v>6</v>
      </c>
      <c r="R3600" t="s">
        <v>6</v>
      </c>
      <c r="S3600" t="s">
        <v>6</v>
      </c>
      <c r="T3600" t="s">
        <v>6</v>
      </c>
      <c r="U3600" t="s">
        <v>6</v>
      </c>
      <c r="V3600" t="s">
        <v>6</v>
      </c>
      <c r="W3600" t="s">
        <v>6</v>
      </c>
      <c r="X3600" t="s">
        <v>6</v>
      </c>
      <c r="Y3600" t="s">
        <v>6</v>
      </c>
      <c r="Z3600" t="s">
        <v>6</v>
      </c>
      <c r="AA3600" t="s">
        <v>6</v>
      </c>
      <c r="AB3600" t="s">
        <v>556</v>
      </c>
      <c r="AC3600" t="s">
        <v>4324</v>
      </c>
    </row>
    <row r="3601" spans="1:29" x14ac:dyDescent="0.25">
      <c r="A3601" t="s">
        <v>343</v>
      </c>
      <c r="B3601">
        <v>339</v>
      </c>
      <c r="C3601" t="s">
        <v>145</v>
      </c>
      <c r="D3601">
        <v>1959</v>
      </c>
      <c r="E3601" t="s">
        <v>4333</v>
      </c>
      <c r="Q3601" t="s">
        <v>6</v>
      </c>
      <c r="R3601" t="s">
        <v>6</v>
      </c>
      <c r="S3601" t="s">
        <v>6</v>
      </c>
      <c r="T3601" t="s">
        <v>6</v>
      </c>
      <c r="U3601" t="s">
        <v>6</v>
      </c>
      <c r="V3601" t="s">
        <v>6</v>
      </c>
      <c r="W3601" t="s">
        <v>6</v>
      </c>
      <c r="X3601" t="s">
        <v>6</v>
      </c>
      <c r="Y3601" t="s">
        <v>6</v>
      </c>
      <c r="Z3601" t="s">
        <v>6</v>
      </c>
      <c r="AA3601" t="s">
        <v>6</v>
      </c>
      <c r="AB3601" t="s">
        <v>556</v>
      </c>
      <c r="AC3601" t="s">
        <v>4324</v>
      </c>
    </row>
    <row r="3602" spans="1:29" x14ac:dyDescent="0.25">
      <c r="A3602" t="s">
        <v>343</v>
      </c>
      <c r="B3602">
        <v>339</v>
      </c>
      <c r="C3602" t="s">
        <v>145</v>
      </c>
      <c r="D3602">
        <v>1960</v>
      </c>
      <c r="E3602" t="s">
        <v>4334</v>
      </c>
      <c r="P3602">
        <v>3.4600909999999999E-2</v>
      </c>
      <c r="Q3602" t="s">
        <v>6</v>
      </c>
      <c r="R3602" t="s">
        <v>6</v>
      </c>
      <c r="S3602" t="s">
        <v>6</v>
      </c>
      <c r="T3602" t="s">
        <v>6</v>
      </c>
      <c r="U3602" t="s">
        <v>6</v>
      </c>
      <c r="V3602" t="s">
        <v>6</v>
      </c>
      <c r="W3602" t="s">
        <v>6</v>
      </c>
      <c r="X3602" t="s">
        <v>6</v>
      </c>
      <c r="Y3602" t="s">
        <v>6</v>
      </c>
      <c r="Z3602" t="s">
        <v>6</v>
      </c>
      <c r="AA3602" t="s">
        <v>6</v>
      </c>
      <c r="AB3602" t="s">
        <v>556</v>
      </c>
      <c r="AC3602" t="s">
        <v>4324</v>
      </c>
    </row>
    <row r="3603" spans="1:29" x14ac:dyDescent="0.25">
      <c r="A3603" t="s">
        <v>343</v>
      </c>
      <c r="B3603">
        <v>339</v>
      </c>
      <c r="C3603" t="s">
        <v>145</v>
      </c>
      <c r="D3603">
        <v>1961</v>
      </c>
      <c r="E3603" t="s">
        <v>4335</v>
      </c>
      <c r="P3603">
        <v>3.6933550000000002E-2</v>
      </c>
      <c r="Q3603" t="s">
        <v>6</v>
      </c>
      <c r="R3603" t="s">
        <v>6</v>
      </c>
      <c r="S3603" t="s">
        <v>6</v>
      </c>
      <c r="T3603" t="s">
        <v>6</v>
      </c>
      <c r="U3603" t="s">
        <v>6</v>
      </c>
      <c r="V3603" t="s">
        <v>6</v>
      </c>
      <c r="W3603" t="s">
        <v>6</v>
      </c>
      <c r="X3603" t="s">
        <v>6</v>
      </c>
      <c r="Y3603" t="s">
        <v>6</v>
      </c>
      <c r="Z3603" t="s">
        <v>6</v>
      </c>
      <c r="AA3603" t="s">
        <v>6</v>
      </c>
      <c r="AB3603" t="s">
        <v>556</v>
      </c>
      <c r="AC3603" t="s">
        <v>4324</v>
      </c>
    </row>
    <row r="3604" spans="1:29" x14ac:dyDescent="0.25">
      <c r="A3604" t="s">
        <v>343</v>
      </c>
      <c r="B3604">
        <v>339</v>
      </c>
      <c r="C3604" t="s">
        <v>145</v>
      </c>
      <c r="D3604">
        <v>1962</v>
      </c>
      <c r="E3604" t="s">
        <v>4336</v>
      </c>
      <c r="P3604">
        <v>3.9266280000000001E-2</v>
      </c>
      <c r="Q3604" t="s">
        <v>6</v>
      </c>
      <c r="R3604" t="s">
        <v>6</v>
      </c>
      <c r="S3604" t="s">
        <v>6</v>
      </c>
      <c r="T3604" t="s">
        <v>6</v>
      </c>
      <c r="U3604" t="s">
        <v>6</v>
      </c>
      <c r="V3604" t="s">
        <v>6</v>
      </c>
      <c r="W3604" t="s">
        <v>6</v>
      </c>
      <c r="X3604" t="s">
        <v>6</v>
      </c>
      <c r="Y3604" t="s">
        <v>6</v>
      </c>
      <c r="Z3604" t="s">
        <v>6</v>
      </c>
      <c r="AA3604" t="s">
        <v>6</v>
      </c>
      <c r="AB3604" t="s">
        <v>556</v>
      </c>
      <c r="AC3604" t="s">
        <v>4324</v>
      </c>
    </row>
    <row r="3605" spans="1:29" x14ac:dyDescent="0.25">
      <c r="A3605" t="s">
        <v>343</v>
      </c>
      <c r="B3605">
        <v>339</v>
      </c>
      <c r="C3605" t="s">
        <v>145</v>
      </c>
      <c r="D3605">
        <v>1963</v>
      </c>
      <c r="E3605" t="s">
        <v>4337</v>
      </c>
      <c r="P3605">
        <v>4.1598919999999998E-2</v>
      </c>
      <c r="Q3605" t="s">
        <v>6</v>
      </c>
      <c r="R3605" t="s">
        <v>6</v>
      </c>
      <c r="S3605" t="s">
        <v>6</v>
      </c>
      <c r="T3605" t="s">
        <v>6</v>
      </c>
      <c r="U3605" t="s">
        <v>6</v>
      </c>
      <c r="V3605" t="s">
        <v>6</v>
      </c>
      <c r="W3605" t="s">
        <v>6</v>
      </c>
      <c r="X3605" t="s">
        <v>6</v>
      </c>
      <c r="Y3605" t="s">
        <v>6</v>
      </c>
      <c r="Z3605" t="s">
        <v>6</v>
      </c>
      <c r="AA3605" t="s">
        <v>6</v>
      </c>
      <c r="AB3605" t="s">
        <v>556</v>
      </c>
      <c r="AC3605" t="s">
        <v>4324</v>
      </c>
    </row>
    <row r="3606" spans="1:29" x14ac:dyDescent="0.25">
      <c r="A3606" t="s">
        <v>343</v>
      </c>
      <c r="B3606">
        <v>339</v>
      </c>
      <c r="C3606" t="s">
        <v>145</v>
      </c>
      <c r="D3606">
        <v>1964</v>
      </c>
      <c r="E3606" t="s">
        <v>4338</v>
      </c>
      <c r="P3606">
        <v>6.517858E-2</v>
      </c>
      <c r="Q3606" t="s">
        <v>6</v>
      </c>
      <c r="R3606" t="s">
        <v>6</v>
      </c>
      <c r="S3606" t="s">
        <v>6</v>
      </c>
      <c r="T3606" t="s">
        <v>6</v>
      </c>
      <c r="U3606" t="s">
        <v>6</v>
      </c>
      <c r="V3606" t="s">
        <v>6</v>
      </c>
      <c r="W3606" t="s">
        <v>6</v>
      </c>
      <c r="X3606" t="s">
        <v>6</v>
      </c>
      <c r="Y3606" t="s">
        <v>6</v>
      </c>
      <c r="Z3606" t="s">
        <v>6</v>
      </c>
      <c r="AA3606" t="s">
        <v>6</v>
      </c>
      <c r="AB3606" t="s">
        <v>556</v>
      </c>
      <c r="AC3606" t="s">
        <v>4324</v>
      </c>
    </row>
    <row r="3607" spans="1:29" x14ac:dyDescent="0.25">
      <c r="A3607" t="s">
        <v>343</v>
      </c>
      <c r="B3607">
        <v>339</v>
      </c>
      <c r="C3607" t="s">
        <v>145</v>
      </c>
      <c r="D3607">
        <v>1965</v>
      </c>
      <c r="E3607" t="s">
        <v>4339</v>
      </c>
      <c r="P3607">
        <v>6.236858E-2</v>
      </c>
      <c r="Q3607" t="s">
        <v>6</v>
      </c>
      <c r="R3607" t="s">
        <v>6</v>
      </c>
      <c r="S3607" t="s">
        <v>6</v>
      </c>
      <c r="T3607" t="s">
        <v>6</v>
      </c>
      <c r="U3607" t="s">
        <v>6</v>
      </c>
      <c r="V3607" t="s">
        <v>6</v>
      </c>
      <c r="W3607" t="s">
        <v>6</v>
      </c>
      <c r="X3607" t="s">
        <v>6</v>
      </c>
      <c r="Y3607" t="s">
        <v>6</v>
      </c>
      <c r="Z3607" t="s">
        <v>6</v>
      </c>
      <c r="AA3607" t="s">
        <v>6</v>
      </c>
      <c r="AB3607" t="s">
        <v>556</v>
      </c>
      <c r="AC3607" t="s">
        <v>4324</v>
      </c>
    </row>
    <row r="3608" spans="1:29" x14ac:dyDescent="0.25">
      <c r="A3608" t="s">
        <v>343</v>
      </c>
      <c r="B3608">
        <v>339</v>
      </c>
      <c r="C3608" t="s">
        <v>145</v>
      </c>
      <c r="D3608">
        <v>1966</v>
      </c>
      <c r="E3608" t="s">
        <v>4340</v>
      </c>
      <c r="P3608">
        <v>6.0498419999999997E-2</v>
      </c>
      <c r="Q3608" t="s">
        <v>6</v>
      </c>
      <c r="R3608" t="s">
        <v>6</v>
      </c>
      <c r="S3608" t="s">
        <v>6</v>
      </c>
      <c r="T3608" t="s">
        <v>6</v>
      </c>
      <c r="U3608" t="s">
        <v>6</v>
      </c>
      <c r="V3608" t="s">
        <v>6</v>
      </c>
      <c r="W3608" t="s">
        <v>6</v>
      </c>
      <c r="X3608" t="s">
        <v>6</v>
      </c>
      <c r="Y3608" t="s">
        <v>6</v>
      </c>
      <c r="Z3608" t="s">
        <v>6</v>
      </c>
      <c r="AA3608" t="s">
        <v>6</v>
      </c>
      <c r="AB3608" t="s">
        <v>556</v>
      </c>
      <c r="AC3608" t="s">
        <v>4324</v>
      </c>
    </row>
    <row r="3609" spans="1:29" x14ac:dyDescent="0.25">
      <c r="A3609" t="s">
        <v>343</v>
      </c>
      <c r="B3609">
        <v>339</v>
      </c>
      <c r="C3609" t="s">
        <v>145</v>
      </c>
      <c r="D3609">
        <v>1967</v>
      </c>
      <c r="E3609" t="s">
        <v>4341</v>
      </c>
      <c r="P3609">
        <v>5.193652E-2</v>
      </c>
      <c r="Q3609" t="s">
        <v>6</v>
      </c>
      <c r="R3609" t="s">
        <v>6</v>
      </c>
      <c r="S3609" t="s">
        <v>6</v>
      </c>
      <c r="T3609" t="s">
        <v>6</v>
      </c>
      <c r="U3609" t="s">
        <v>6</v>
      </c>
      <c r="V3609" t="s">
        <v>6</v>
      </c>
      <c r="W3609" t="s">
        <v>6</v>
      </c>
      <c r="X3609" t="s">
        <v>6</v>
      </c>
      <c r="Y3609" t="s">
        <v>6</v>
      </c>
      <c r="Z3609" t="s">
        <v>6</v>
      </c>
      <c r="AA3609" t="s">
        <v>6</v>
      </c>
      <c r="AB3609" t="s">
        <v>556</v>
      </c>
      <c r="AC3609" t="s">
        <v>4324</v>
      </c>
    </row>
    <row r="3610" spans="1:29" x14ac:dyDescent="0.25">
      <c r="A3610" t="s">
        <v>343</v>
      </c>
      <c r="B3610">
        <v>339</v>
      </c>
      <c r="C3610" t="s">
        <v>145</v>
      </c>
      <c r="D3610">
        <v>1968</v>
      </c>
      <c r="E3610" t="s">
        <v>4342</v>
      </c>
      <c r="P3610">
        <v>3.381547E-2</v>
      </c>
      <c r="Q3610" t="s">
        <v>6</v>
      </c>
      <c r="R3610" t="s">
        <v>6</v>
      </c>
      <c r="S3610" t="s">
        <v>6</v>
      </c>
      <c r="T3610" t="s">
        <v>6</v>
      </c>
      <c r="U3610" t="s">
        <v>6</v>
      </c>
      <c r="V3610" t="s">
        <v>6</v>
      </c>
      <c r="W3610" t="s">
        <v>6</v>
      </c>
      <c r="X3610" t="s">
        <v>6</v>
      </c>
      <c r="Y3610" t="s">
        <v>6</v>
      </c>
      <c r="Z3610" t="s">
        <v>6</v>
      </c>
      <c r="AA3610" t="s">
        <v>6</v>
      </c>
      <c r="AB3610" t="s">
        <v>556</v>
      </c>
      <c r="AC3610" t="s">
        <v>4324</v>
      </c>
    </row>
    <row r="3611" spans="1:29" x14ac:dyDescent="0.25">
      <c r="A3611" t="s">
        <v>343</v>
      </c>
      <c r="B3611">
        <v>339</v>
      </c>
      <c r="C3611" t="s">
        <v>145</v>
      </c>
      <c r="D3611">
        <v>1969</v>
      </c>
      <c r="E3611" t="s">
        <v>4343</v>
      </c>
      <c r="P3611">
        <v>3.4583639999999999E-2</v>
      </c>
      <c r="Q3611" t="s">
        <v>6</v>
      </c>
      <c r="R3611" t="s">
        <v>6</v>
      </c>
      <c r="S3611" t="s">
        <v>6</v>
      </c>
      <c r="T3611" t="s">
        <v>6</v>
      </c>
      <c r="U3611" t="s">
        <v>6</v>
      </c>
      <c r="V3611" t="s">
        <v>6</v>
      </c>
      <c r="W3611" t="s">
        <v>6</v>
      </c>
      <c r="X3611" t="s">
        <v>6</v>
      </c>
      <c r="Y3611" t="s">
        <v>6</v>
      </c>
      <c r="Z3611" t="s">
        <v>6</v>
      </c>
      <c r="AA3611" t="s">
        <v>6</v>
      </c>
      <c r="AB3611" t="s">
        <v>556</v>
      </c>
      <c r="AC3611" t="s">
        <v>4324</v>
      </c>
    </row>
    <row r="3612" spans="1:29" x14ac:dyDescent="0.25">
      <c r="A3612" t="s">
        <v>343</v>
      </c>
      <c r="B3612">
        <v>339</v>
      </c>
      <c r="C3612" t="s">
        <v>145</v>
      </c>
      <c r="D3612">
        <v>1970</v>
      </c>
      <c r="E3612" t="s">
        <v>4344</v>
      </c>
      <c r="P3612">
        <v>4.4182659999999999E-2</v>
      </c>
      <c r="Q3612" t="s">
        <v>6</v>
      </c>
      <c r="R3612" t="s">
        <v>6</v>
      </c>
      <c r="S3612" t="s">
        <v>6</v>
      </c>
      <c r="T3612" t="s">
        <v>6</v>
      </c>
      <c r="U3612" t="s">
        <v>6</v>
      </c>
      <c r="V3612" t="s">
        <v>6</v>
      </c>
      <c r="W3612" t="s">
        <v>6</v>
      </c>
      <c r="X3612" t="s">
        <v>6</v>
      </c>
      <c r="Y3612" t="s">
        <v>6</v>
      </c>
      <c r="Z3612" t="s">
        <v>6</v>
      </c>
      <c r="AA3612" t="s">
        <v>6</v>
      </c>
      <c r="AB3612" t="s">
        <v>556</v>
      </c>
      <c r="AC3612" t="s">
        <v>4324</v>
      </c>
    </row>
    <row r="3613" spans="1:29" x14ac:dyDescent="0.25">
      <c r="A3613" t="s">
        <v>343</v>
      </c>
      <c r="B3613">
        <v>339</v>
      </c>
      <c r="C3613" t="s">
        <v>145</v>
      </c>
      <c r="D3613">
        <v>1971</v>
      </c>
      <c r="E3613" t="s">
        <v>4345</v>
      </c>
      <c r="P3613">
        <v>5.5948959999999999E-2</v>
      </c>
      <c r="Q3613" t="s">
        <v>6</v>
      </c>
      <c r="R3613" t="s">
        <v>6</v>
      </c>
      <c r="S3613" t="s">
        <v>6</v>
      </c>
      <c r="T3613" t="s">
        <v>6</v>
      </c>
      <c r="U3613" t="s">
        <v>6</v>
      </c>
      <c r="V3613" t="s">
        <v>6</v>
      </c>
      <c r="W3613" t="s">
        <v>6</v>
      </c>
      <c r="X3613" t="s">
        <v>6</v>
      </c>
      <c r="Y3613" t="s">
        <v>6</v>
      </c>
      <c r="Z3613" t="s">
        <v>6</v>
      </c>
      <c r="AA3613" t="s">
        <v>6</v>
      </c>
      <c r="AB3613" t="s">
        <v>556</v>
      </c>
      <c r="AC3613" t="s">
        <v>4324</v>
      </c>
    </row>
    <row r="3614" spans="1:29" x14ac:dyDescent="0.25">
      <c r="A3614" t="s">
        <v>343</v>
      </c>
      <c r="B3614">
        <v>339</v>
      </c>
      <c r="C3614" t="s">
        <v>145</v>
      </c>
      <c r="D3614">
        <v>1972</v>
      </c>
      <c r="E3614" t="s">
        <v>4346</v>
      </c>
      <c r="P3614">
        <v>7.0592199999999994E-2</v>
      </c>
      <c r="Q3614" t="s">
        <v>6</v>
      </c>
      <c r="R3614" t="s">
        <v>6</v>
      </c>
      <c r="S3614" t="s">
        <v>6</v>
      </c>
      <c r="T3614" t="s">
        <v>6</v>
      </c>
      <c r="U3614" t="s">
        <v>6</v>
      </c>
      <c r="V3614" t="s">
        <v>6</v>
      </c>
      <c r="W3614" t="s">
        <v>6</v>
      </c>
      <c r="X3614" t="s">
        <v>6</v>
      </c>
      <c r="Y3614" t="s">
        <v>6</v>
      </c>
      <c r="Z3614" t="s">
        <v>6</v>
      </c>
      <c r="AA3614" t="s">
        <v>6</v>
      </c>
      <c r="AB3614" t="s">
        <v>556</v>
      </c>
      <c r="AC3614" t="s">
        <v>4324</v>
      </c>
    </row>
    <row r="3615" spans="1:29" x14ac:dyDescent="0.25">
      <c r="A3615" t="s">
        <v>343</v>
      </c>
      <c r="B3615">
        <v>339</v>
      </c>
      <c r="C3615" t="s">
        <v>145</v>
      </c>
      <c r="D3615">
        <v>1973</v>
      </c>
      <c r="E3615" t="s">
        <v>4347</v>
      </c>
      <c r="P3615">
        <v>0.11725462</v>
      </c>
      <c r="Q3615" t="s">
        <v>6</v>
      </c>
      <c r="R3615" t="s">
        <v>6</v>
      </c>
      <c r="S3615" t="s">
        <v>6</v>
      </c>
      <c r="T3615" t="s">
        <v>6</v>
      </c>
      <c r="U3615" t="s">
        <v>6</v>
      </c>
      <c r="V3615" t="s">
        <v>6</v>
      </c>
      <c r="W3615" t="s">
        <v>6</v>
      </c>
      <c r="X3615" t="s">
        <v>6</v>
      </c>
      <c r="Y3615" t="s">
        <v>6</v>
      </c>
      <c r="Z3615" t="s">
        <v>6</v>
      </c>
      <c r="AA3615" t="s">
        <v>6</v>
      </c>
      <c r="AB3615" t="s">
        <v>556</v>
      </c>
      <c r="AC3615" t="s">
        <v>4324</v>
      </c>
    </row>
    <row r="3616" spans="1:29" x14ac:dyDescent="0.25">
      <c r="A3616" t="s">
        <v>343</v>
      </c>
      <c r="B3616">
        <v>339</v>
      </c>
      <c r="C3616" t="s">
        <v>145</v>
      </c>
      <c r="D3616">
        <v>1974</v>
      </c>
      <c r="E3616" t="s">
        <v>4348</v>
      </c>
      <c r="P3616">
        <v>0.15478338</v>
      </c>
      <c r="Q3616" t="s">
        <v>6</v>
      </c>
      <c r="R3616" t="s">
        <v>6</v>
      </c>
      <c r="S3616" t="s">
        <v>6</v>
      </c>
      <c r="T3616" t="s">
        <v>6</v>
      </c>
      <c r="U3616" t="s">
        <v>6</v>
      </c>
      <c r="V3616" t="s">
        <v>6</v>
      </c>
      <c r="W3616" t="s">
        <v>6</v>
      </c>
      <c r="X3616" t="s">
        <v>6</v>
      </c>
      <c r="Y3616" t="s">
        <v>6</v>
      </c>
      <c r="Z3616" t="s">
        <v>6</v>
      </c>
      <c r="AA3616" t="s">
        <v>6</v>
      </c>
      <c r="AB3616" t="s">
        <v>556</v>
      </c>
      <c r="AC3616" t="s">
        <v>4324</v>
      </c>
    </row>
    <row r="3617" spans="1:29" x14ac:dyDescent="0.25">
      <c r="A3617" t="s">
        <v>343</v>
      </c>
      <c r="B3617">
        <v>339</v>
      </c>
      <c r="C3617" t="s">
        <v>145</v>
      </c>
      <c r="D3617">
        <v>1975</v>
      </c>
      <c r="E3617" t="s">
        <v>4349</v>
      </c>
      <c r="P3617">
        <v>0.18817329999999999</v>
      </c>
      <c r="Q3617" t="s">
        <v>6</v>
      </c>
      <c r="R3617" t="s">
        <v>6</v>
      </c>
      <c r="S3617" t="s">
        <v>6</v>
      </c>
      <c r="T3617" t="s">
        <v>6</v>
      </c>
      <c r="U3617" t="s">
        <v>6</v>
      </c>
      <c r="V3617" t="s">
        <v>6</v>
      </c>
      <c r="W3617" t="s">
        <v>6</v>
      </c>
      <c r="X3617" t="s">
        <v>6</v>
      </c>
      <c r="Y3617" t="s">
        <v>6</v>
      </c>
      <c r="Z3617" t="s">
        <v>6</v>
      </c>
      <c r="AA3617" t="s">
        <v>6</v>
      </c>
      <c r="AB3617" t="s">
        <v>556</v>
      </c>
      <c r="AC3617" t="s">
        <v>4324</v>
      </c>
    </row>
    <row r="3618" spans="1:29" x14ac:dyDescent="0.25">
      <c r="A3618" t="s">
        <v>343</v>
      </c>
      <c r="B3618">
        <v>339</v>
      </c>
      <c r="C3618" t="s">
        <v>145</v>
      </c>
      <c r="D3618">
        <v>1976</v>
      </c>
      <c r="E3618" t="s">
        <v>4350</v>
      </c>
      <c r="O3618">
        <v>13.672961000000001</v>
      </c>
      <c r="P3618">
        <v>0.18151533</v>
      </c>
      <c r="Q3618" t="s">
        <v>6</v>
      </c>
      <c r="R3618" t="s">
        <v>6</v>
      </c>
      <c r="S3618" t="s">
        <v>6</v>
      </c>
      <c r="T3618" t="s">
        <v>6</v>
      </c>
      <c r="U3618" t="s">
        <v>6</v>
      </c>
      <c r="V3618" t="s">
        <v>6</v>
      </c>
      <c r="W3618" t="s">
        <v>6</v>
      </c>
      <c r="X3618" t="s">
        <v>6</v>
      </c>
      <c r="Y3618" t="s">
        <v>6</v>
      </c>
      <c r="Z3618" t="s">
        <v>6</v>
      </c>
      <c r="AA3618" t="s">
        <v>6</v>
      </c>
      <c r="AB3618" t="s">
        <v>556</v>
      </c>
      <c r="AC3618" t="s">
        <v>4324</v>
      </c>
    </row>
    <row r="3619" spans="1:29" x14ac:dyDescent="0.25">
      <c r="A3619" t="s">
        <v>343</v>
      </c>
      <c r="B3619">
        <v>339</v>
      </c>
      <c r="C3619" t="s">
        <v>145</v>
      </c>
      <c r="D3619">
        <v>1977</v>
      </c>
      <c r="E3619" t="s">
        <v>4351</v>
      </c>
      <c r="O3619">
        <v>16.902940999999998</v>
      </c>
      <c r="P3619">
        <v>0.21204002999999999</v>
      </c>
      <c r="Q3619" t="s">
        <v>6</v>
      </c>
      <c r="R3619" t="s">
        <v>6</v>
      </c>
      <c r="S3619" t="s">
        <v>6</v>
      </c>
      <c r="T3619" t="s">
        <v>6</v>
      </c>
      <c r="U3619" t="s">
        <v>6</v>
      </c>
      <c r="V3619" t="s">
        <v>6</v>
      </c>
      <c r="W3619" t="s">
        <v>6</v>
      </c>
      <c r="X3619" t="s">
        <v>6</v>
      </c>
      <c r="Y3619" t="s">
        <v>6</v>
      </c>
      <c r="Z3619" t="s">
        <v>6</v>
      </c>
      <c r="AA3619" t="s">
        <v>6</v>
      </c>
      <c r="AB3619" t="s">
        <v>556</v>
      </c>
      <c r="AC3619" t="s">
        <v>4324</v>
      </c>
    </row>
    <row r="3620" spans="1:29" x14ac:dyDescent="0.25">
      <c r="A3620" t="s">
        <v>343</v>
      </c>
      <c r="B3620">
        <v>339</v>
      </c>
      <c r="C3620" t="s">
        <v>145</v>
      </c>
      <c r="D3620">
        <v>1978</v>
      </c>
      <c r="E3620" t="s">
        <v>4352</v>
      </c>
      <c r="O3620">
        <v>28.230740999999998</v>
      </c>
      <c r="P3620">
        <v>0.21284244999999999</v>
      </c>
      <c r="Q3620" t="s">
        <v>6</v>
      </c>
      <c r="R3620" t="s">
        <v>6</v>
      </c>
      <c r="S3620" t="s">
        <v>6</v>
      </c>
      <c r="T3620" t="s">
        <v>6</v>
      </c>
      <c r="U3620" t="s">
        <v>6</v>
      </c>
      <c r="V3620" t="s">
        <v>6</v>
      </c>
      <c r="W3620" t="s">
        <v>6</v>
      </c>
      <c r="X3620" t="s">
        <v>6</v>
      </c>
      <c r="Y3620" t="s">
        <v>6</v>
      </c>
      <c r="Z3620" t="s">
        <v>6</v>
      </c>
      <c r="AA3620" t="s">
        <v>6</v>
      </c>
      <c r="AB3620" t="s">
        <v>556</v>
      </c>
      <c r="AC3620" t="s">
        <v>4324</v>
      </c>
    </row>
    <row r="3621" spans="1:29" x14ac:dyDescent="0.25">
      <c r="A3621" t="s">
        <v>343</v>
      </c>
      <c r="B3621">
        <v>339</v>
      </c>
      <c r="C3621" t="s">
        <v>145</v>
      </c>
      <c r="D3621">
        <v>1979</v>
      </c>
      <c r="E3621" t="s">
        <v>4353</v>
      </c>
      <c r="O3621">
        <v>29.650675</v>
      </c>
      <c r="P3621">
        <v>0.28027354999999998</v>
      </c>
      <c r="Q3621" t="s">
        <v>6</v>
      </c>
      <c r="R3621" t="s">
        <v>6</v>
      </c>
      <c r="S3621" t="s">
        <v>6</v>
      </c>
      <c r="T3621" t="s">
        <v>6</v>
      </c>
      <c r="U3621" t="s">
        <v>6</v>
      </c>
      <c r="V3621" t="s">
        <v>6</v>
      </c>
      <c r="W3621" t="s">
        <v>6</v>
      </c>
      <c r="X3621" t="s">
        <v>6</v>
      </c>
      <c r="Y3621" t="s">
        <v>6</v>
      </c>
      <c r="Z3621" t="s">
        <v>6</v>
      </c>
      <c r="AA3621" t="s">
        <v>6</v>
      </c>
      <c r="AB3621" t="s">
        <v>556</v>
      </c>
      <c r="AC3621" t="s">
        <v>4324</v>
      </c>
    </row>
    <row r="3622" spans="1:29" x14ac:dyDescent="0.25">
      <c r="A3622" t="s">
        <v>343</v>
      </c>
      <c r="B3622">
        <v>339</v>
      </c>
      <c r="C3622" t="s">
        <v>145</v>
      </c>
      <c r="D3622">
        <v>1980</v>
      </c>
      <c r="E3622" t="s">
        <v>4354</v>
      </c>
      <c r="O3622">
        <v>34.108486999999997</v>
      </c>
      <c r="P3622">
        <v>0.34443333999999998</v>
      </c>
      <c r="Q3622" t="s">
        <v>6</v>
      </c>
      <c r="R3622" t="s">
        <v>6</v>
      </c>
      <c r="S3622" t="s">
        <v>6</v>
      </c>
      <c r="T3622" t="s">
        <v>6</v>
      </c>
      <c r="U3622" t="s">
        <v>6</v>
      </c>
      <c r="V3622" t="s">
        <v>6</v>
      </c>
      <c r="W3622" t="s">
        <v>6</v>
      </c>
      <c r="X3622" t="s">
        <v>6</v>
      </c>
      <c r="Y3622" t="s">
        <v>6</v>
      </c>
      <c r="Z3622" t="s">
        <v>6</v>
      </c>
      <c r="AA3622" t="s">
        <v>6</v>
      </c>
      <c r="AB3622" t="s">
        <v>556</v>
      </c>
      <c r="AC3622" t="s">
        <v>4324</v>
      </c>
    </row>
    <row r="3623" spans="1:29" x14ac:dyDescent="0.25">
      <c r="A3623" t="s">
        <v>343</v>
      </c>
      <c r="B3623">
        <v>339</v>
      </c>
      <c r="C3623" t="s">
        <v>145</v>
      </c>
      <c r="D3623">
        <v>1981</v>
      </c>
      <c r="E3623" t="s">
        <v>4355</v>
      </c>
      <c r="O3623">
        <v>41.117302000000002</v>
      </c>
      <c r="P3623">
        <v>0.35881002000000001</v>
      </c>
      <c r="Q3623" t="s">
        <v>6</v>
      </c>
      <c r="R3623" t="s">
        <v>6</v>
      </c>
      <c r="S3623" t="s">
        <v>6</v>
      </c>
      <c r="T3623" t="s">
        <v>6</v>
      </c>
      <c r="U3623" t="s">
        <v>6</v>
      </c>
      <c r="V3623" t="s">
        <v>6</v>
      </c>
      <c r="W3623" t="s">
        <v>6</v>
      </c>
      <c r="X3623" t="s">
        <v>6</v>
      </c>
      <c r="Y3623" t="s">
        <v>6</v>
      </c>
      <c r="Z3623" t="s">
        <v>6</v>
      </c>
      <c r="AA3623" t="s">
        <v>6</v>
      </c>
      <c r="AB3623" t="s">
        <v>556</v>
      </c>
      <c r="AC3623" t="s">
        <v>4324</v>
      </c>
    </row>
    <row r="3624" spans="1:29" x14ac:dyDescent="0.25">
      <c r="A3624" t="s">
        <v>343</v>
      </c>
      <c r="B3624">
        <v>339</v>
      </c>
      <c r="C3624" t="s">
        <v>145</v>
      </c>
      <c r="D3624">
        <v>1982</v>
      </c>
      <c r="E3624" t="s">
        <v>4356</v>
      </c>
      <c r="O3624">
        <v>48.808644999999999</v>
      </c>
      <c r="P3624">
        <v>0.35850001999999997</v>
      </c>
      <c r="Q3624" t="s">
        <v>6</v>
      </c>
      <c r="R3624" t="s">
        <v>6</v>
      </c>
      <c r="S3624" t="s">
        <v>6</v>
      </c>
      <c r="T3624" t="s">
        <v>6</v>
      </c>
      <c r="U3624" t="s">
        <v>6</v>
      </c>
      <c r="V3624" t="s">
        <v>6</v>
      </c>
      <c r="W3624" t="s">
        <v>6</v>
      </c>
      <c r="X3624" t="s">
        <v>6</v>
      </c>
      <c r="Y3624" t="s">
        <v>6</v>
      </c>
      <c r="Z3624" t="s">
        <v>6</v>
      </c>
      <c r="AA3624" t="s">
        <v>6</v>
      </c>
      <c r="AB3624" t="s">
        <v>556</v>
      </c>
      <c r="AC3624" t="s">
        <v>4324</v>
      </c>
    </row>
    <row r="3625" spans="1:29" x14ac:dyDescent="0.25">
      <c r="A3625" t="s">
        <v>343</v>
      </c>
      <c r="B3625">
        <v>339</v>
      </c>
      <c r="C3625" t="s">
        <v>145</v>
      </c>
      <c r="D3625">
        <v>1983</v>
      </c>
      <c r="E3625" t="s">
        <v>4357</v>
      </c>
      <c r="O3625">
        <v>58.950178000000001</v>
      </c>
      <c r="P3625">
        <v>0.37797002000000002</v>
      </c>
      <c r="Q3625" t="s">
        <v>6</v>
      </c>
      <c r="R3625" t="s">
        <v>6</v>
      </c>
      <c r="S3625" t="s">
        <v>6</v>
      </c>
      <c r="T3625" t="s">
        <v>6</v>
      </c>
      <c r="U3625" t="s">
        <v>6</v>
      </c>
      <c r="V3625" t="s">
        <v>6</v>
      </c>
      <c r="W3625" t="s">
        <v>6</v>
      </c>
      <c r="X3625" t="s">
        <v>6</v>
      </c>
      <c r="Y3625" t="s">
        <v>6</v>
      </c>
      <c r="Z3625" t="s">
        <v>6</v>
      </c>
      <c r="AA3625" t="s">
        <v>6</v>
      </c>
      <c r="AB3625" t="s">
        <v>556</v>
      </c>
      <c r="AC3625" t="s">
        <v>4324</v>
      </c>
    </row>
    <row r="3626" spans="1:29" x14ac:dyDescent="0.25">
      <c r="A3626" t="s">
        <v>343</v>
      </c>
      <c r="B3626">
        <v>339</v>
      </c>
      <c r="C3626" t="s">
        <v>145</v>
      </c>
      <c r="D3626">
        <v>1984</v>
      </c>
      <c r="E3626" t="s">
        <v>4358</v>
      </c>
      <c r="O3626">
        <v>56.841628</v>
      </c>
      <c r="P3626">
        <v>0.42180002</v>
      </c>
      <c r="Q3626" t="s">
        <v>6</v>
      </c>
      <c r="R3626" t="s">
        <v>6</v>
      </c>
      <c r="S3626" t="s">
        <v>6</v>
      </c>
      <c r="T3626" t="s">
        <v>6</v>
      </c>
      <c r="U3626" t="s">
        <v>6</v>
      </c>
      <c r="V3626" t="s">
        <v>6</v>
      </c>
      <c r="W3626" t="s">
        <v>6</v>
      </c>
      <c r="X3626" t="s">
        <v>6</v>
      </c>
      <c r="Y3626" t="s">
        <v>6</v>
      </c>
      <c r="Z3626" t="s">
        <v>6</v>
      </c>
      <c r="AA3626" t="s">
        <v>6</v>
      </c>
      <c r="AB3626" t="s">
        <v>556</v>
      </c>
      <c r="AC3626" t="s">
        <v>4324</v>
      </c>
    </row>
    <row r="3627" spans="1:29" x14ac:dyDescent="0.25">
      <c r="A3627" t="s">
        <v>343</v>
      </c>
      <c r="B3627">
        <v>339</v>
      </c>
      <c r="C3627" t="s">
        <v>145</v>
      </c>
      <c r="D3627">
        <v>1985</v>
      </c>
      <c r="E3627" t="s">
        <v>4359</v>
      </c>
      <c r="O3627">
        <v>68.816623000000007</v>
      </c>
      <c r="P3627">
        <v>0.41838002000000002</v>
      </c>
      <c r="Q3627" t="s">
        <v>6</v>
      </c>
      <c r="R3627" t="s">
        <v>6</v>
      </c>
      <c r="S3627" t="s">
        <v>6</v>
      </c>
      <c r="T3627" t="s">
        <v>6</v>
      </c>
      <c r="U3627" t="s">
        <v>6</v>
      </c>
      <c r="V3627" t="s">
        <v>6</v>
      </c>
      <c r="W3627" t="s">
        <v>6</v>
      </c>
      <c r="X3627" t="s">
        <v>6</v>
      </c>
      <c r="Y3627" t="s">
        <v>6</v>
      </c>
      <c r="Z3627" t="s">
        <v>6</v>
      </c>
      <c r="AA3627" t="s">
        <v>6</v>
      </c>
      <c r="AB3627" t="s">
        <v>556</v>
      </c>
      <c r="AC3627" t="s">
        <v>4324</v>
      </c>
    </row>
    <row r="3628" spans="1:29" x14ac:dyDescent="0.25">
      <c r="A3628" t="s">
        <v>343</v>
      </c>
      <c r="B3628">
        <v>339</v>
      </c>
      <c r="C3628" t="s">
        <v>145</v>
      </c>
      <c r="D3628">
        <v>1986</v>
      </c>
      <c r="E3628" t="s">
        <v>4360</v>
      </c>
      <c r="O3628">
        <v>62.395828000000002</v>
      </c>
      <c r="P3628">
        <v>0.45575001999999998</v>
      </c>
      <c r="Q3628" t="s">
        <v>6</v>
      </c>
      <c r="R3628" t="s">
        <v>6</v>
      </c>
      <c r="S3628" t="s">
        <v>6</v>
      </c>
      <c r="T3628" t="s">
        <v>6</v>
      </c>
      <c r="U3628" t="s">
        <v>6</v>
      </c>
      <c r="V3628" t="s">
        <v>6</v>
      </c>
      <c r="W3628" t="s">
        <v>6</v>
      </c>
      <c r="X3628" t="s">
        <v>6</v>
      </c>
      <c r="Y3628" t="s">
        <v>6</v>
      </c>
      <c r="Z3628" t="s">
        <v>6</v>
      </c>
      <c r="AA3628" t="s">
        <v>6</v>
      </c>
      <c r="AB3628" t="s">
        <v>556</v>
      </c>
      <c r="AC3628" t="s">
        <v>4324</v>
      </c>
    </row>
    <row r="3629" spans="1:29" x14ac:dyDescent="0.25">
      <c r="A3629" t="s">
        <v>343</v>
      </c>
      <c r="B3629">
        <v>339</v>
      </c>
      <c r="C3629" t="s">
        <v>145</v>
      </c>
      <c r="D3629">
        <v>1987</v>
      </c>
      <c r="E3629" t="s">
        <v>4361</v>
      </c>
      <c r="O3629">
        <v>56.187900999999997</v>
      </c>
      <c r="P3629">
        <v>0.53304003</v>
      </c>
      <c r="Q3629" t="s">
        <v>6</v>
      </c>
      <c r="R3629" t="s">
        <v>6</v>
      </c>
      <c r="S3629" t="s">
        <v>6</v>
      </c>
      <c r="T3629" t="s">
        <v>6</v>
      </c>
      <c r="U3629" t="s">
        <v>6</v>
      </c>
      <c r="V3629" t="s">
        <v>6</v>
      </c>
      <c r="W3629" t="s">
        <v>6</v>
      </c>
      <c r="X3629" t="s">
        <v>6</v>
      </c>
      <c r="Y3629" t="s">
        <v>6</v>
      </c>
      <c r="Z3629" t="s">
        <v>6</v>
      </c>
      <c r="AA3629" t="s">
        <v>6</v>
      </c>
      <c r="AB3629" t="s">
        <v>556</v>
      </c>
      <c r="AC3629" t="s">
        <v>4324</v>
      </c>
    </row>
    <row r="3630" spans="1:29" x14ac:dyDescent="0.25">
      <c r="A3630" t="s">
        <v>343</v>
      </c>
      <c r="B3630">
        <v>339</v>
      </c>
      <c r="C3630" t="s">
        <v>145</v>
      </c>
      <c r="D3630">
        <v>1988</v>
      </c>
      <c r="E3630" t="s">
        <v>4362</v>
      </c>
      <c r="O3630">
        <v>47.021115999999999</v>
      </c>
      <c r="P3630">
        <v>0.62980002999999996</v>
      </c>
      <c r="Q3630" t="s">
        <v>6</v>
      </c>
      <c r="R3630" t="s">
        <v>6</v>
      </c>
      <c r="S3630" t="s">
        <v>6</v>
      </c>
      <c r="T3630" t="s">
        <v>6</v>
      </c>
      <c r="U3630" t="s">
        <v>6</v>
      </c>
      <c r="V3630" t="s">
        <v>6</v>
      </c>
      <c r="W3630" t="s">
        <v>6</v>
      </c>
      <c r="X3630" t="s">
        <v>6</v>
      </c>
      <c r="Y3630" t="s">
        <v>6</v>
      </c>
      <c r="Z3630" t="s">
        <v>6</v>
      </c>
      <c r="AA3630" t="s">
        <v>6</v>
      </c>
      <c r="AB3630" t="s">
        <v>556</v>
      </c>
      <c r="AC3630" t="s">
        <v>4324</v>
      </c>
    </row>
    <row r="3631" spans="1:29" x14ac:dyDescent="0.25">
      <c r="A3631" t="s">
        <v>343</v>
      </c>
      <c r="B3631">
        <v>339</v>
      </c>
      <c r="C3631" t="s">
        <v>145</v>
      </c>
      <c r="D3631">
        <v>1989</v>
      </c>
      <c r="E3631" t="s">
        <v>4363</v>
      </c>
      <c r="O3631">
        <v>43.471566000000003</v>
      </c>
      <c r="P3631">
        <v>0.72630002999999999</v>
      </c>
      <c r="Q3631" t="s">
        <v>6</v>
      </c>
      <c r="R3631" t="s">
        <v>6</v>
      </c>
      <c r="S3631" t="s">
        <v>6</v>
      </c>
      <c r="T3631" t="s">
        <v>6</v>
      </c>
      <c r="U3631" t="s">
        <v>6</v>
      </c>
      <c r="V3631" t="s">
        <v>6</v>
      </c>
      <c r="W3631" t="s">
        <v>6</v>
      </c>
      <c r="X3631" t="s">
        <v>6</v>
      </c>
      <c r="Y3631" t="s">
        <v>6</v>
      </c>
      <c r="Z3631" t="s">
        <v>6</v>
      </c>
      <c r="AA3631" t="s">
        <v>6</v>
      </c>
      <c r="AB3631" t="s">
        <v>556</v>
      </c>
      <c r="AC3631" t="s">
        <v>4324</v>
      </c>
    </row>
    <row r="3632" spans="1:29" x14ac:dyDescent="0.25">
      <c r="A3632" t="s">
        <v>343</v>
      </c>
      <c r="B3632">
        <v>339</v>
      </c>
      <c r="C3632" t="s">
        <v>145</v>
      </c>
      <c r="D3632">
        <v>1990</v>
      </c>
      <c r="E3632" t="s">
        <v>4364</v>
      </c>
      <c r="O3632">
        <v>39.840843999999997</v>
      </c>
      <c r="P3632">
        <v>0.82402118999999996</v>
      </c>
      <c r="Q3632" t="s">
        <v>6</v>
      </c>
      <c r="R3632" t="s">
        <v>6</v>
      </c>
      <c r="S3632" t="s">
        <v>6</v>
      </c>
      <c r="T3632" t="s">
        <v>6</v>
      </c>
      <c r="U3632" t="s">
        <v>6</v>
      </c>
      <c r="V3632" t="s">
        <v>6</v>
      </c>
      <c r="W3632" t="s">
        <v>6</v>
      </c>
      <c r="X3632" t="s">
        <v>6</v>
      </c>
      <c r="Y3632" t="s">
        <v>6</v>
      </c>
      <c r="Z3632" t="s">
        <v>6</v>
      </c>
      <c r="AA3632" t="s">
        <v>6</v>
      </c>
      <c r="AB3632" t="s">
        <v>556</v>
      </c>
      <c r="AC3632" t="s">
        <v>4324</v>
      </c>
    </row>
    <row r="3633" spans="1:29" x14ac:dyDescent="0.25">
      <c r="A3633" t="s">
        <v>343</v>
      </c>
      <c r="B3633">
        <v>339</v>
      </c>
      <c r="C3633" t="s">
        <v>145</v>
      </c>
      <c r="D3633">
        <v>1991</v>
      </c>
      <c r="E3633" t="s">
        <v>4365</v>
      </c>
      <c r="O3633">
        <v>41.543019000000001</v>
      </c>
      <c r="P3633">
        <v>0.88926854</v>
      </c>
      <c r="Q3633" t="s">
        <v>6</v>
      </c>
      <c r="R3633" t="s">
        <v>6</v>
      </c>
      <c r="S3633" t="s">
        <v>6</v>
      </c>
      <c r="T3633" t="s">
        <v>6</v>
      </c>
      <c r="U3633" t="s">
        <v>6</v>
      </c>
      <c r="V3633" t="s">
        <v>6</v>
      </c>
      <c r="W3633" t="s">
        <v>6</v>
      </c>
      <c r="X3633" t="s">
        <v>6</v>
      </c>
      <c r="Y3633" t="s">
        <v>6</v>
      </c>
      <c r="Z3633" t="s">
        <v>6</v>
      </c>
      <c r="AA3633" t="s">
        <v>6</v>
      </c>
      <c r="AB3633" t="s">
        <v>556</v>
      </c>
      <c r="AC3633" t="s">
        <v>4324</v>
      </c>
    </row>
    <row r="3634" spans="1:29" x14ac:dyDescent="0.25">
      <c r="A3634" t="s">
        <v>343</v>
      </c>
      <c r="B3634">
        <v>339</v>
      </c>
      <c r="C3634" t="s">
        <v>145</v>
      </c>
      <c r="D3634">
        <v>1992</v>
      </c>
      <c r="E3634" t="s">
        <v>4366</v>
      </c>
      <c r="O3634">
        <v>41.702354</v>
      </c>
      <c r="P3634">
        <v>1.0361046</v>
      </c>
      <c r="Q3634" t="s">
        <v>6</v>
      </c>
      <c r="R3634" t="s">
        <v>6</v>
      </c>
      <c r="S3634" t="s">
        <v>6</v>
      </c>
      <c r="T3634" t="s">
        <v>6</v>
      </c>
      <c r="U3634" t="s">
        <v>6</v>
      </c>
      <c r="V3634" t="s">
        <v>6</v>
      </c>
      <c r="W3634" t="s">
        <v>6</v>
      </c>
      <c r="X3634" t="s">
        <v>6</v>
      </c>
      <c r="Y3634" t="s">
        <v>6</v>
      </c>
      <c r="Z3634" t="s">
        <v>6</v>
      </c>
      <c r="AA3634" t="s">
        <v>6</v>
      </c>
      <c r="AB3634" t="s">
        <v>556</v>
      </c>
      <c r="AC3634" t="s">
        <v>4324</v>
      </c>
    </row>
    <row r="3635" spans="1:29" x14ac:dyDescent="0.25">
      <c r="A3635" t="s">
        <v>343</v>
      </c>
      <c r="B3635">
        <v>339</v>
      </c>
      <c r="C3635" t="s">
        <v>145</v>
      </c>
      <c r="D3635">
        <v>1993</v>
      </c>
      <c r="E3635" t="s">
        <v>4367</v>
      </c>
      <c r="O3635">
        <v>41.248662000000003</v>
      </c>
      <c r="P3635">
        <v>1.1192629999999999</v>
      </c>
      <c r="Q3635" t="s">
        <v>6</v>
      </c>
      <c r="R3635" t="s">
        <v>6</v>
      </c>
      <c r="S3635" t="s">
        <v>6</v>
      </c>
      <c r="T3635" t="s">
        <v>6</v>
      </c>
      <c r="U3635" t="s">
        <v>6</v>
      </c>
      <c r="V3635" t="s">
        <v>6</v>
      </c>
      <c r="W3635" t="s">
        <v>6</v>
      </c>
      <c r="X3635" t="s">
        <v>6</v>
      </c>
      <c r="Y3635" t="s">
        <v>6</v>
      </c>
      <c r="Z3635" t="s">
        <v>6</v>
      </c>
      <c r="AA3635" t="s">
        <v>6</v>
      </c>
      <c r="AB3635" t="s">
        <v>556</v>
      </c>
      <c r="AC3635" t="s">
        <v>4324</v>
      </c>
    </row>
    <row r="3636" spans="1:29" x14ac:dyDescent="0.25">
      <c r="A3636" t="s">
        <v>343</v>
      </c>
      <c r="B3636">
        <v>339</v>
      </c>
      <c r="C3636" t="s">
        <v>145</v>
      </c>
      <c r="D3636">
        <v>1994</v>
      </c>
      <c r="E3636" t="s">
        <v>4368</v>
      </c>
      <c r="O3636">
        <v>41.834398999999998</v>
      </c>
      <c r="P3636">
        <v>1.1612572999999999</v>
      </c>
      <c r="Q3636" t="s">
        <v>6</v>
      </c>
      <c r="R3636" t="s">
        <v>6</v>
      </c>
      <c r="S3636" t="s">
        <v>6</v>
      </c>
      <c r="T3636" t="s">
        <v>6</v>
      </c>
      <c r="U3636" t="s">
        <v>6</v>
      </c>
      <c r="V3636" t="s">
        <v>6</v>
      </c>
      <c r="W3636" t="s">
        <v>6</v>
      </c>
      <c r="X3636" t="s">
        <v>6</v>
      </c>
      <c r="Y3636" t="s">
        <v>6</v>
      </c>
      <c r="Z3636" t="s">
        <v>6</v>
      </c>
      <c r="AA3636" t="s">
        <v>6</v>
      </c>
      <c r="AB3636" t="s">
        <v>556</v>
      </c>
      <c r="AC3636" t="s">
        <v>4324</v>
      </c>
    </row>
    <row r="3637" spans="1:29" x14ac:dyDescent="0.25">
      <c r="A3637" t="s">
        <v>343</v>
      </c>
      <c r="B3637">
        <v>339</v>
      </c>
      <c r="C3637" t="s">
        <v>145</v>
      </c>
      <c r="D3637">
        <v>1995</v>
      </c>
      <c r="E3637" t="s">
        <v>4369</v>
      </c>
      <c r="O3637">
        <v>47.161363999999999</v>
      </c>
      <c r="P3637">
        <v>1.2399302000000001</v>
      </c>
      <c r="Q3637" t="s">
        <v>6</v>
      </c>
      <c r="R3637" t="s">
        <v>6</v>
      </c>
      <c r="S3637" t="s">
        <v>6</v>
      </c>
      <c r="T3637" t="s">
        <v>6</v>
      </c>
      <c r="U3637" t="s">
        <v>6</v>
      </c>
      <c r="V3637" t="s">
        <v>6</v>
      </c>
      <c r="W3637" t="s">
        <v>6</v>
      </c>
      <c r="X3637" t="s">
        <v>6</v>
      </c>
      <c r="Y3637" t="s">
        <v>6</v>
      </c>
      <c r="Z3637" t="s">
        <v>6</v>
      </c>
      <c r="AA3637" t="s">
        <v>6</v>
      </c>
      <c r="AB3637" t="s">
        <v>556</v>
      </c>
      <c r="AC3637" t="s">
        <v>4324</v>
      </c>
    </row>
    <row r="3638" spans="1:29" x14ac:dyDescent="0.25">
      <c r="A3638" t="s">
        <v>343</v>
      </c>
      <c r="B3638">
        <v>339</v>
      </c>
      <c r="C3638" t="s">
        <v>145</v>
      </c>
      <c r="D3638">
        <v>1996</v>
      </c>
      <c r="E3638" t="s">
        <v>4370</v>
      </c>
      <c r="O3638">
        <v>50.887771999999998</v>
      </c>
      <c r="P3638">
        <v>1.2825399</v>
      </c>
      <c r="Q3638" t="s">
        <v>6</v>
      </c>
      <c r="R3638" t="s">
        <v>6</v>
      </c>
      <c r="S3638" t="s">
        <v>6</v>
      </c>
      <c r="T3638" t="s">
        <v>6</v>
      </c>
      <c r="U3638" t="s">
        <v>6</v>
      </c>
      <c r="V3638" t="s">
        <v>6</v>
      </c>
      <c r="W3638" t="s">
        <v>6</v>
      </c>
      <c r="X3638" t="s">
        <v>6</v>
      </c>
      <c r="Y3638" t="s">
        <v>6</v>
      </c>
      <c r="Z3638" t="s">
        <v>6</v>
      </c>
      <c r="AA3638" t="s">
        <v>6</v>
      </c>
      <c r="AB3638" t="s">
        <v>556</v>
      </c>
      <c r="AC3638" t="s">
        <v>4324</v>
      </c>
    </row>
    <row r="3639" spans="1:29" x14ac:dyDescent="0.25">
      <c r="A3639" t="s">
        <v>343</v>
      </c>
      <c r="B3639">
        <v>339</v>
      </c>
      <c r="C3639" t="s">
        <v>145</v>
      </c>
      <c r="D3639">
        <v>1997</v>
      </c>
      <c r="E3639" t="s">
        <v>4371</v>
      </c>
      <c r="O3639">
        <v>52.590555999999999</v>
      </c>
      <c r="P3639">
        <v>1.3087692</v>
      </c>
      <c r="Q3639" t="s">
        <v>6</v>
      </c>
      <c r="R3639" t="s">
        <v>6</v>
      </c>
      <c r="S3639" t="s">
        <v>6</v>
      </c>
      <c r="T3639" t="s">
        <v>6</v>
      </c>
      <c r="U3639" t="s">
        <v>6</v>
      </c>
      <c r="V3639" t="s">
        <v>6</v>
      </c>
      <c r="W3639" t="s">
        <v>6</v>
      </c>
      <c r="X3639" t="s">
        <v>6</v>
      </c>
      <c r="Y3639" t="s">
        <v>6</v>
      </c>
      <c r="Z3639" t="s">
        <v>6</v>
      </c>
      <c r="AA3639" t="s">
        <v>6</v>
      </c>
      <c r="AB3639" t="s">
        <v>556</v>
      </c>
      <c r="AC3639" t="s">
        <v>4324</v>
      </c>
    </row>
    <row r="3640" spans="1:29" x14ac:dyDescent="0.25">
      <c r="A3640" t="s">
        <v>343</v>
      </c>
      <c r="B3640">
        <v>339</v>
      </c>
      <c r="C3640" t="s">
        <v>145</v>
      </c>
      <c r="D3640">
        <v>1998</v>
      </c>
      <c r="E3640" t="s">
        <v>4372</v>
      </c>
      <c r="O3640">
        <v>52.200761</v>
      </c>
      <c r="P3640">
        <v>1.3777691999999999</v>
      </c>
      <c r="Q3640" t="s">
        <v>6</v>
      </c>
      <c r="R3640" t="s">
        <v>6</v>
      </c>
      <c r="S3640" t="s">
        <v>6</v>
      </c>
      <c r="T3640" t="s">
        <v>6</v>
      </c>
      <c r="U3640" t="s">
        <v>6</v>
      </c>
      <c r="V3640" t="s">
        <v>6</v>
      </c>
      <c r="W3640" t="s">
        <v>6</v>
      </c>
      <c r="X3640" t="s">
        <v>6</v>
      </c>
      <c r="Y3640" t="s">
        <v>6</v>
      </c>
      <c r="Z3640" t="s">
        <v>6</v>
      </c>
      <c r="AA3640" t="s">
        <v>6</v>
      </c>
      <c r="AB3640" t="s">
        <v>556</v>
      </c>
      <c r="AC3640" t="s">
        <v>4324</v>
      </c>
    </row>
    <row r="3641" spans="1:29" x14ac:dyDescent="0.25">
      <c r="A3641" t="s">
        <v>343</v>
      </c>
      <c r="B3641">
        <v>339</v>
      </c>
      <c r="C3641" t="s">
        <v>145</v>
      </c>
      <c r="D3641">
        <v>1999</v>
      </c>
      <c r="E3641" t="s">
        <v>4373</v>
      </c>
      <c r="O3641">
        <v>56.660313000000002</v>
      </c>
      <c r="P3641">
        <v>1.4646882999999999</v>
      </c>
      <c r="Q3641" t="s">
        <v>6</v>
      </c>
      <c r="R3641" t="s">
        <v>6</v>
      </c>
      <c r="S3641" t="s">
        <v>6</v>
      </c>
      <c r="T3641" t="s">
        <v>6</v>
      </c>
      <c r="U3641" t="s">
        <v>6</v>
      </c>
      <c r="V3641" t="s">
        <v>6</v>
      </c>
      <c r="W3641" t="s">
        <v>6</v>
      </c>
      <c r="X3641" t="s">
        <v>6</v>
      </c>
      <c r="Y3641" t="s">
        <v>6</v>
      </c>
      <c r="Z3641" t="s">
        <v>6</v>
      </c>
      <c r="AA3641" t="s">
        <v>6</v>
      </c>
      <c r="AB3641" t="s">
        <v>556</v>
      </c>
      <c r="AC3641" t="s">
        <v>4324</v>
      </c>
    </row>
    <row r="3642" spans="1:29" x14ac:dyDescent="0.25">
      <c r="A3642" t="s">
        <v>343</v>
      </c>
      <c r="B3642">
        <v>339</v>
      </c>
      <c r="C3642" t="s">
        <v>145</v>
      </c>
      <c r="D3642">
        <v>2000</v>
      </c>
      <c r="E3642" t="s">
        <v>4374</v>
      </c>
      <c r="O3642">
        <v>78.999651999999998</v>
      </c>
      <c r="P3642">
        <v>1.6641448999999999</v>
      </c>
      <c r="Q3642" t="s">
        <v>6</v>
      </c>
      <c r="R3642" t="s">
        <v>6</v>
      </c>
      <c r="S3642" t="s">
        <v>6</v>
      </c>
      <c r="T3642" t="s">
        <v>6</v>
      </c>
      <c r="U3642" t="s">
        <v>6</v>
      </c>
      <c r="V3642" t="s">
        <v>6</v>
      </c>
      <c r="W3642" t="s">
        <v>6</v>
      </c>
      <c r="X3642" t="s">
        <v>6</v>
      </c>
      <c r="Y3642" t="s">
        <v>6</v>
      </c>
      <c r="Z3642" t="s">
        <v>6</v>
      </c>
      <c r="AA3642" t="s">
        <v>6</v>
      </c>
      <c r="AB3642" t="s">
        <v>556</v>
      </c>
      <c r="AC3642" t="s">
        <v>4324</v>
      </c>
    </row>
    <row r="3643" spans="1:29" x14ac:dyDescent="0.25">
      <c r="A3643" t="s">
        <v>343</v>
      </c>
      <c r="B3643">
        <v>339</v>
      </c>
      <c r="C3643" t="s">
        <v>145</v>
      </c>
      <c r="D3643">
        <v>2001</v>
      </c>
      <c r="E3643" t="s">
        <v>4375</v>
      </c>
      <c r="O3643">
        <v>87.334772999999998</v>
      </c>
      <c r="P3643">
        <v>1.7437212</v>
      </c>
      <c r="Q3643" t="s">
        <v>6</v>
      </c>
      <c r="R3643" t="s">
        <v>6</v>
      </c>
      <c r="S3643" t="s">
        <v>6</v>
      </c>
      <c r="T3643" t="s">
        <v>6</v>
      </c>
      <c r="U3643" t="s">
        <v>6</v>
      </c>
      <c r="V3643" t="s">
        <v>6</v>
      </c>
      <c r="W3643" t="s">
        <v>6</v>
      </c>
      <c r="X3643" t="s">
        <v>6</v>
      </c>
      <c r="Y3643" t="s">
        <v>6</v>
      </c>
      <c r="Z3643" t="s">
        <v>6</v>
      </c>
      <c r="AA3643" t="s">
        <v>6</v>
      </c>
      <c r="AB3643" t="s">
        <v>556</v>
      </c>
      <c r="AC3643" t="s">
        <v>4324</v>
      </c>
    </row>
    <row r="3644" spans="1:29" x14ac:dyDescent="0.25">
      <c r="A3644" t="s">
        <v>343</v>
      </c>
      <c r="B3644">
        <v>339</v>
      </c>
      <c r="C3644" t="s">
        <v>145</v>
      </c>
      <c r="D3644">
        <v>2002</v>
      </c>
      <c r="E3644" t="s">
        <v>4376</v>
      </c>
      <c r="O3644">
        <v>95.015891999999994</v>
      </c>
      <c r="P3644">
        <v>1.8651036999999999</v>
      </c>
      <c r="Q3644" t="s">
        <v>6</v>
      </c>
      <c r="R3644" t="s">
        <v>6</v>
      </c>
      <c r="S3644" t="s">
        <v>6</v>
      </c>
      <c r="T3644" t="s">
        <v>6</v>
      </c>
      <c r="U3644" t="s">
        <v>6</v>
      </c>
      <c r="V3644" t="s">
        <v>6</v>
      </c>
      <c r="W3644" t="s">
        <v>6</v>
      </c>
      <c r="X3644" t="s">
        <v>6</v>
      </c>
      <c r="Y3644" t="s">
        <v>6</v>
      </c>
      <c r="Z3644" t="s">
        <v>6</v>
      </c>
      <c r="AA3644" t="s">
        <v>6</v>
      </c>
      <c r="AB3644" t="s">
        <v>556</v>
      </c>
      <c r="AC3644" t="s">
        <v>4324</v>
      </c>
    </row>
    <row r="3645" spans="1:29" x14ac:dyDescent="0.25">
      <c r="A3645" t="s">
        <v>343</v>
      </c>
      <c r="B3645">
        <v>339</v>
      </c>
      <c r="C3645" t="s">
        <v>145</v>
      </c>
      <c r="D3645">
        <v>2003</v>
      </c>
      <c r="E3645" t="s">
        <v>4377</v>
      </c>
      <c r="O3645">
        <v>109.34402</v>
      </c>
      <c r="P3645">
        <v>1.9807481</v>
      </c>
      <c r="Q3645" t="s">
        <v>6</v>
      </c>
      <c r="R3645" t="s">
        <v>6</v>
      </c>
      <c r="S3645" t="s">
        <v>6</v>
      </c>
      <c r="T3645" t="s">
        <v>6</v>
      </c>
      <c r="U3645" t="s">
        <v>6</v>
      </c>
      <c r="V3645" t="s">
        <v>6</v>
      </c>
      <c r="W3645" t="s">
        <v>6</v>
      </c>
      <c r="X3645" t="s">
        <v>6</v>
      </c>
      <c r="Y3645" t="s">
        <v>6</v>
      </c>
      <c r="Z3645" t="s">
        <v>6</v>
      </c>
      <c r="AA3645" t="s">
        <v>6</v>
      </c>
      <c r="AB3645" t="s">
        <v>556</v>
      </c>
      <c r="AC3645" t="s">
        <v>4324</v>
      </c>
    </row>
    <row r="3646" spans="1:29" x14ac:dyDescent="0.25">
      <c r="A3646" t="s">
        <v>343</v>
      </c>
      <c r="B3646">
        <v>339</v>
      </c>
      <c r="C3646" t="s">
        <v>145</v>
      </c>
      <c r="D3646">
        <v>2004</v>
      </c>
      <c r="E3646" t="s">
        <v>4378</v>
      </c>
      <c r="O3646">
        <v>103.37417000000001</v>
      </c>
      <c r="P3646">
        <v>2.115691</v>
      </c>
      <c r="Q3646" t="s">
        <v>6</v>
      </c>
      <c r="R3646" t="s">
        <v>6</v>
      </c>
      <c r="S3646" t="s">
        <v>6</v>
      </c>
      <c r="T3646" t="s">
        <v>6</v>
      </c>
      <c r="U3646" t="s">
        <v>6</v>
      </c>
      <c r="V3646" t="s">
        <v>6</v>
      </c>
      <c r="W3646" t="s">
        <v>6</v>
      </c>
      <c r="X3646" t="s">
        <v>6</v>
      </c>
      <c r="Y3646" t="s">
        <v>6</v>
      </c>
      <c r="Z3646" t="s">
        <v>6</v>
      </c>
      <c r="AA3646" t="s">
        <v>6</v>
      </c>
      <c r="AB3646" t="s">
        <v>556</v>
      </c>
      <c r="AC3646" t="s">
        <v>4324</v>
      </c>
    </row>
    <row r="3647" spans="1:29" x14ac:dyDescent="0.25">
      <c r="A3647" t="s">
        <v>343</v>
      </c>
      <c r="B3647">
        <v>339</v>
      </c>
      <c r="C3647" t="s">
        <v>145</v>
      </c>
      <c r="D3647">
        <v>2005</v>
      </c>
      <c r="E3647" t="s">
        <v>4379</v>
      </c>
      <c r="O3647">
        <v>102.43649000000001</v>
      </c>
      <c r="P3647">
        <v>2.2284451000000001</v>
      </c>
      <c r="Q3647" t="s">
        <v>6</v>
      </c>
      <c r="R3647" t="s">
        <v>6</v>
      </c>
      <c r="S3647" t="s">
        <v>6</v>
      </c>
      <c r="T3647" t="s">
        <v>6</v>
      </c>
      <c r="U3647" t="s">
        <v>6</v>
      </c>
      <c r="V3647" t="s">
        <v>6</v>
      </c>
      <c r="W3647" t="s">
        <v>6</v>
      </c>
      <c r="X3647" t="s">
        <v>6</v>
      </c>
      <c r="Y3647" t="s">
        <v>6</v>
      </c>
      <c r="Z3647" t="s">
        <v>6</v>
      </c>
      <c r="AA3647" t="s">
        <v>6</v>
      </c>
      <c r="AB3647" t="s">
        <v>556</v>
      </c>
      <c r="AC3647" t="s">
        <v>4324</v>
      </c>
    </row>
    <row r="3648" spans="1:29" x14ac:dyDescent="0.25">
      <c r="A3648" t="s">
        <v>343</v>
      </c>
      <c r="B3648">
        <v>339</v>
      </c>
      <c r="C3648" t="s">
        <v>145</v>
      </c>
      <c r="D3648">
        <v>2006</v>
      </c>
      <c r="E3648" t="s">
        <v>4380</v>
      </c>
      <c r="O3648">
        <v>95.652096</v>
      </c>
      <c r="P3648">
        <v>2.4349352</v>
      </c>
      <c r="Q3648" t="s">
        <v>6</v>
      </c>
      <c r="R3648" t="s">
        <v>6</v>
      </c>
      <c r="S3648" t="s">
        <v>6</v>
      </c>
      <c r="T3648" t="s">
        <v>6</v>
      </c>
      <c r="U3648" t="s">
        <v>6</v>
      </c>
      <c r="V3648" t="s">
        <v>6</v>
      </c>
      <c r="W3648" t="s">
        <v>6</v>
      </c>
      <c r="X3648" t="s">
        <v>6</v>
      </c>
      <c r="Y3648" t="s">
        <v>6</v>
      </c>
      <c r="Z3648" t="s">
        <v>6</v>
      </c>
      <c r="AA3648" t="s">
        <v>6</v>
      </c>
      <c r="AB3648" t="s">
        <v>556</v>
      </c>
      <c r="AC3648" t="s">
        <v>4324</v>
      </c>
    </row>
    <row r="3649" spans="1:29" x14ac:dyDescent="0.25">
      <c r="A3649" t="s">
        <v>343</v>
      </c>
      <c r="B3649">
        <v>339</v>
      </c>
      <c r="C3649" t="s">
        <v>145</v>
      </c>
      <c r="D3649">
        <v>2007</v>
      </c>
      <c r="E3649" t="s">
        <v>4381</v>
      </c>
      <c r="O3649">
        <v>93.403676000000004</v>
      </c>
      <c r="P3649">
        <v>2.5811468</v>
      </c>
      <c r="Q3649" t="s">
        <v>6</v>
      </c>
      <c r="R3649" t="s">
        <v>6</v>
      </c>
      <c r="S3649" t="s">
        <v>6</v>
      </c>
      <c r="T3649" t="s">
        <v>6</v>
      </c>
      <c r="U3649" t="s">
        <v>6</v>
      </c>
      <c r="V3649" t="s">
        <v>6</v>
      </c>
      <c r="W3649" t="s">
        <v>6</v>
      </c>
      <c r="X3649" t="s">
        <v>6</v>
      </c>
      <c r="Y3649" t="s">
        <v>6</v>
      </c>
      <c r="Z3649" t="s">
        <v>6</v>
      </c>
      <c r="AA3649" t="s">
        <v>6</v>
      </c>
      <c r="AB3649" t="s">
        <v>556</v>
      </c>
      <c r="AC3649" t="s">
        <v>4324</v>
      </c>
    </row>
    <row r="3650" spans="1:29" x14ac:dyDescent="0.25">
      <c r="A3650" t="s">
        <v>343</v>
      </c>
      <c r="B3650">
        <v>339</v>
      </c>
      <c r="C3650" t="s">
        <v>145</v>
      </c>
      <c r="D3650">
        <v>2008</v>
      </c>
      <c r="E3650" t="s">
        <v>4382</v>
      </c>
      <c r="O3650">
        <v>85.815510000000003</v>
      </c>
      <c r="P3650">
        <v>2.7372502999999999</v>
      </c>
      <c r="Q3650" t="s">
        <v>6</v>
      </c>
      <c r="R3650" t="s">
        <v>6</v>
      </c>
      <c r="S3650" t="s">
        <v>6</v>
      </c>
      <c r="T3650" t="s">
        <v>6</v>
      </c>
      <c r="U3650" t="s">
        <v>6</v>
      </c>
      <c r="V3650" t="s">
        <v>6</v>
      </c>
      <c r="W3650" t="s">
        <v>6</v>
      </c>
      <c r="X3650" t="s">
        <v>6</v>
      </c>
      <c r="Y3650" t="s">
        <v>6</v>
      </c>
      <c r="Z3650" t="s">
        <v>6</v>
      </c>
      <c r="AA3650" t="s">
        <v>6</v>
      </c>
      <c r="AB3650" t="s">
        <v>556</v>
      </c>
      <c r="AC3650" t="s">
        <v>4324</v>
      </c>
    </row>
    <row r="3651" spans="1:29" x14ac:dyDescent="0.25">
      <c r="A3651" t="s">
        <v>343</v>
      </c>
      <c r="B3651">
        <v>339</v>
      </c>
      <c r="C3651" t="s">
        <v>145</v>
      </c>
      <c r="D3651">
        <v>2009</v>
      </c>
      <c r="E3651" t="s">
        <v>4383</v>
      </c>
      <c r="O3651">
        <v>93.700826000000006</v>
      </c>
      <c r="P3651">
        <v>2.6704349999999999</v>
      </c>
      <c r="Q3651" t="s">
        <v>6</v>
      </c>
      <c r="R3651" t="s">
        <v>6</v>
      </c>
      <c r="S3651" t="s">
        <v>6</v>
      </c>
      <c r="T3651" t="s">
        <v>6</v>
      </c>
      <c r="U3651" t="s">
        <v>6</v>
      </c>
      <c r="V3651" t="s">
        <v>6</v>
      </c>
      <c r="W3651" t="s">
        <v>6</v>
      </c>
      <c r="X3651" t="s">
        <v>6</v>
      </c>
      <c r="Y3651" t="s">
        <v>6</v>
      </c>
      <c r="Z3651" t="s">
        <v>6</v>
      </c>
      <c r="AA3651" t="s">
        <v>6</v>
      </c>
      <c r="AB3651" t="s">
        <v>556</v>
      </c>
      <c r="AC3651" t="s">
        <v>4324</v>
      </c>
    </row>
    <row r="3652" spans="1:29" x14ac:dyDescent="0.25">
      <c r="A3652" t="s">
        <v>343</v>
      </c>
      <c r="B3652">
        <v>339</v>
      </c>
      <c r="C3652" t="s">
        <v>145</v>
      </c>
      <c r="D3652">
        <v>2010</v>
      </c>
      <c r="E3652" t="s">
        <v>4384</v>
      </c>
      <c r="O3652">
        <v>89.463182000000003</v>
      </c>
      <c r="P3652">
        <v>2.7934633999999998</v>
      </c>
      <c r="Q3652" t="s">
        <v>6</v>
      </c>
      <c r="R3652" t="s">
        <v>6</v>
      </c>
      <c r="S3652" t="s">
        <v>6</v>
      </c>
      <c r="T3652" t="s">
        <v>6</v>
      </c>
      <c r="U3652" t="s">
        <v>6</v>
      </c>
      <c r="V3652" t="s">
        <v>6</v>
      </c>
      <c r="W3652" t="s">
        <v>6</v>
      </c>
      <c r="X3652" t="s">
        <v>6</v>
      </c>
      <c r="Y3652" t="s">
        <v>6</v>
      </c>
      <c r="Z3652" t="s">
        <v>6</v>
      </c>
      <c r="AA3652" t="s">
        <v>6</v>
      </c>
      <c r="AB3652" t="s">
        <v>556</v>
      </c>
      <c r="AC3652" t="s">
        <v>4324</v>
      </c>
    </row>
    <row r="3653" spans="1:29" x14ac:dyDescent="0.25">
      <c r="A3653" t="s">
        <v>343</v>
      </c>
      <c r="B3653">
        <v>339</v>
      </c>
      <c r="C3653" t="s">
        <v>145</v>
      </c>
      <c r="D3653">
        <v>2011</v>
      </c>
      <c r="E3653" t="s">
        <v>4385</v>
      </c>
      <c r="O3653">
        <v>83.615543000000002</v>
      </c>
      <c r="P3653">
        <v>2.9731915</v>
      </c>
      <c r="Q3653" t="s">
        <v>6</v>
      </c>
      <c r="R3653" t="s">
        <v>6</v>
      </c>
      <c r="S3653" t="s">
        <v>6</v>
      </c>
      <c r="T3653" t="s">
        <v>6</v>
      </c>
      <c r="U3653" t="s">
        <v>6</v>
      </c>
      <c r="V3653" t="s">
        <v>6</v>
      </c>
      <c r="W3653" t="s">
        <v>6</v>
      </c>
      <c r="X3653" t="s">
        <v>6</v>
      </c>
      <c r="Y3653" t="s">
        <v>6</v>
      </c>
      <c r="Z3653" t="s">
        <v>6</v>
      </c>
      <c r="AA3653" t="s">
        <v>6</v>
      </c>
      <c r="AB3653" t="s">
        <v>556</v>
      </c>
      <c r="AC3653" t="s">
        <v>4324</v>
      </c>
    </row>
    <row r="3654" spans="1:29" x14ac:dyDescent="0.25">
      <c r="A3654" t="s">
        <v>343</v>
      </c>
      <c r="B3654">
        <v>339</v>
      </c>
      <c r="C3654" t="s">
        <v>145</v>
      </c>
      <c r="D3654">
        <v>2012</v>
      </c>
      <c r="E3654" t="s">
        <v>4386</v>
      </c>
      <c r="O3654">
        <v>79.616691000000003</v>
      </c>
      <c r="P3654">
        <v>3.1276557</v>
      </c>
      <c r="Q3654" t="s">
        <v>6</v>
      </c>
      <c r="R3654" t="s">
        <v>6</v>
      </c>
      <c r="S3654" t="s">
        <v>6</v>
      </c>
      <c r="T3654" t="s">
        <v>6</v>
      </c>
      <c r="U3654" t="s">
        <v>6</v>
      </c>
      <c r="V3654" t="s">
        <v>6</v>
      </c>
      <c r="W3654" t="s">
        <v>6</v>
      </c>
      <c r="X3654" t="s">
        <v>6</v>
      </c>
      <c r="Y3654" t="s">
        <v>6</v>
      </c>
      <c r="Z3654" t="s">
        <v>6</v>
      </c>
      <c r="AA3654" t="s">
        <v>6</v>
      </c>
      <c r="AB3654" t="s">
        <v>556</v>
      </c>
      <c r="AC3654" t="s">
        <v>4324</v>
      </c>
    </row>
    <row r="3655" spans="1:29" x14ac:dyDescent="0.25">
      <c r="A3655" t="s">
        <v>343</v>
      </c>
      <c r="B3655">
        <v>339</v>
      </c>
      <c r="C3655" t="s">
        <v>145</v>
      </c>
      <c r="D3655">
        <v>2013</v>
      </c>
      <c r="E3655" t="s">
        <v>4387</v>
      </c>
      <c r="O3655">
        <v>78.160559000000006</v>
      </c>
      <c r="P3655">
        <v>3.2168842999999998</v>
      </c>
      <c r="Q3655" t="s">
        <v>6</v>
      </c>
      <c r="R3655" t="s">
        <v>6</v>
      </c>
      <c r="S3655" t="s">
        <v>6</v>
      </c>
      <c r="T3655" t="s">
        <v>6</v>
      </c>
      <c r="U3655" t="s">
        <v>6</v>
      </c>
      <c r="V3655" t="s">
        <v>6</v>
      </c>
      <c r="W3655" t="s">
        <v>6</v>
      </c>
      <c r="X3655" t="s">
        <v>6</v>
      </c>
      <c r="Y3655" t="s">
        <v>6</v>
      </c>
      <c r="Z3655" t="s">
        <v>6</v>
      </c>
      <c r="AA3655" t="s">
        <v>6</v>
      </c>
      <c r="AB3655" t="s">
        <v>556</v>
      </c>
      <c r="AC3655" t="s">
        <v>4324</v>
      </c>
    </row>
    <row r="3656" spans="1:29" x14ac:dyDescent="0.25">
      <c r="A3656" t="s">
        <v>343</v>
      </c>
      <c r="B3656">
        <v>339</v>
      </c>
      <c r="C3656" t="s">
        <v>145</v>
      </c>
      <c r="D3656">
        <v>2014</v>
      </c>
      <c r="E3656" t="s">
        <v>4388</v>
      </c>
      <c r="O3656">
        <v>76.820263999999995</v>
      </c>
      <c r="P3656">
        <v>3.3859115000000002</v>
      </c>
      <c r="Q3656" t="s">
        <v>6</v>
      </c>
      <c r="R3656" t="s">
        <v>6</v>
      </c>
      <c r="S3656" t="s">
        <v>6</v>
      </c>
      <c r="T3656" t="s">
        <v>6</v>
      </c>
      <c r="U3656" t="s">
        <v>6</v>
      </c>
      <c r="V3656" t="s">
        <v>6</v>
      </c>
      <c r="W3656" t="s">
        <v>6</v>
      </c>
      <c r="X3656" t="s">
        <v>6</v>
      </c>
      <c r="Y3656" t="s">
        <v>6</v>
      </c>
      <c r="Z3656" t="s">
        <v>6</v>
      </c>
      <c r="AA3656" t="s">
        <v>6</v>
      </c>
      <c r="AB3656" t="s">
        <v>556</v>
      </c>
      <c r="AC3656" t="s">
        <v>4324</v>
      </c>
    </row>
    <row r="3657" spans="1:29" x14ac:dyDescent="0.25">
      <c r="A3657" t="s">
        <v>343</v>
      </c>
      <c r="B3657">
        <v>339</v>
      </c>
      <c r="C3657" t="s">
        <v>145</v>
      </c>
      <c r="D3657">
        <v>2015</v>
      </c>
      <c r="E3657" t="s">
        <v>4389</v>
      </c>
      <c r="O3657">
        <v>79.331297000000006</v>
      </c>
      <c r="P3657">
        <v>3.5250009000000002</v>
      </c>
      <c r="Q3657" t="s">
        <v>6</v>
      </c>
      <c r="R3657" t="s">
        <v>6</v>
      </c>
      <c r="S3657" t="s">
        <v>6</v>
      </c>
      <c r="T3657" t="s">
        <v>6</v>
      </c>
      <c r="U3657" t="s">
        <v>6</v>
      </c>
      <c r="V3657" t="s">
        <v>6</v>
      </c>
      <c r="W3657" t="s">
        <v>6</v>
      </c>
      <c r="X3657" t="s">
        <v>6</v>
      </c>
      <c r="Y3657" t="s">
        <v>6</v>
      </c>
      <c r="Z3657" t="s">
        <v>6</v>
      </c>
      <c r="AA3657" t="s">
        <v>6</v>
      </c>
      <c r="AB3657" t="s">
        <v>556</v>
      </c>
      <c r="AC3657" t="s">
        <v>4324</v>
      </c>
    </row>
    <row r="3658" spans="1:29" x14ac:dyDescent="0.25">
      <c r="A3658" t="s">
        <v>343</v>
      </c>
      <c r="B3658">
        <v>339</v>
      </c>
      <c r="C3658" t="s">
        <v>145</v>
      </c>
      <c r="D3658">
        <v>2016</v>
      </c>
      <c r="E3658" t="s">
        <v>4390</v>
      </c>
      <c r="O3658">
        <v>93.178020000000004</v>
      </c>
      <c r="P3658">
        <v>3.6132925</v>
      </c>
      <c r="Q3658" t="s">
        <v>6</v>
      </c>
      <c r="R3658" t="s">
        <v>6</v>
      </c>
      <c r="S3658" t="s">
        <v>6</v>
      </c>
      <c r="T3658" t="s">
        <v>6</v>
      </c>
      <c r="U3658" t="s">
        <v>6</v>
      </c>
      <c r="V3658" t="s">
        <v>6</v>
      </c>
      <c r="W3658" t="s">
        <v>6</v>
      </c>
      <c r="X3658" t="s">
        <v>6</v>
      </c>
      <c r="Y3658" t="s">
        <v>6</v>
      </c>
      <c r="Z3658" t="s">
        <v>6</v>
      </c>
      <c r="AA3658" t="s">
        <v>6</v>
      </c>
      <c r="AB3658" t="s">
        <v>556</v>
      </c>
      <c r="AC3658" t="s">
        <v>4324</v>
      </c>
    </row>
    <row r="3659" spans="1:29" x14ac:dyDescent="0.25">
      <c r="A3659" t="s">
        <v>343</v>
      </c>
      <c r="B3659">
        <v>339</v>
      </c>
      <c r="C3659" t="s">
        <v>145</v>
      </c>
      <c r="D3659">
        <v>2017</v>
      </c>
      <c r="E3659" t="s">
        <v>4391</v>
      </c>
      <c r="O3659">
        <v>94.509579000000002</v>
      </c>
      <c r="P3659">
        <v>3.7252296</v>
      </c>
      <c r="Q3659" t="s">
        <v>6</v>
      </c>
      <c r="R3659" t="s">
        <v>6</v>
      </c>
      <c r="S3659" t="s">
        <v>6</v>
      </c>
      <c r="T3659" t="s">
        <v>6</v>
      </c>
      <c r="U3659" t="s">
        <v>6</v>
      </c>
      <c r="V3659" t="s">
        <v>6</v>
      </c>
      <c r="W3659" t="s">
        <v>6</v>
      </c>
      <c r="X3659" t="s">
        <v>6</v>
      </c>
      <c r="Y3659" t="s">
        <v>6</v>
      </c>
      <c r="Z3659" t="s">
        <v>6</v>
      </c>
      <c r="AA3659" t="s">
        <v>6</v>
      </c>
      <c r="AB3659" t="s">
        <v>556</v>
      </c>
      <c r="AC3659" t="s">
        <v>4324</v>
      </c>
    </row>
    <row r="3660" spans="1:29" x14ac:dyDescent="0.25">
      <c r="A3660" t="s">
        <v>343</v>
      </c>
      <c r="B3660">
        <v>339</v>
      </c>
      <c r="C3660" t="s">
        <v>145</v>
      </c>
      <c r="D3660">
        <v>2018</v>
      </c>
      <c r="E3660" t="s">
        <v>4392</v>
      </c>
      <c r="O3660">
        <v>95.218125000000001</v>
      </c>
      <c r="P3660">
        <v>3.8495884999999999</v>
      </c>
      <c r="Q3660" t="s">
        <v>6</v>
      </c>
      <c r="R3660" t="s">
        <v>6</v>
      </c>
      <c r="S3660" t="s">
        <v>6</v>
      </c>
      <c r="T3660" t="s">
        <v>6</v>
      </c>
      <c r="U3660" t="s">
        <v>6</v>
      </c>
      <c r="V3660" t="s">
        <v>6</v>
      </c>
      <c r="W3660" t="s">
        <v>6</v>
      </c>
      <c r="X3660" t="s">
        <v>6</v>
      </c>
      <c r="Y3660" t="s">
        <v>6</v>
      </c>
      <c r="Z3660" t="s">
        <v>6</v>
      </c>
      <c r="AA3660" t="s">
        <v>6</v>
      </c>
      <c r="AB3660" t="s">
        <v>556</v>
      </c>
      <c r="AC3660" t="s">
        <v>4324</v>
      </c>
    </row>
    <row r="3661" spans="1:29" x14ac:dyDescent="0.25">
      <c r="A3661" t="s">
        <v>343</v>
      </c>
      <c r="B3661">
        <v>343</v>
      </c>
      <c r="C3661" t="s">
        <v>66</v>
      </c>
      <c r="D3661">
        <v>1950</v>
      </c>
      <c r="E3661" t="s">
        <v>4393</v>
      </c>
      <c r="Q3661" t="s">
        <v>6</v>
      </c>
      <c r="R3661" t="s">
        <v>6</v>
      </c>
      <c r="S3661" t="s">
        <v>6</v>
      </c>
      <c r="T3661" t="s">
        <v>505</v>
      </c>
      <c r="U3661" t="s">
        <v>4394</v>
      </c>
      <c r="V3661" t="s">
        <v>4395</v>
      </c>
      <c r="W3661" t="s">
        <v>6</v>
      </c>
      <c r="X3661" t="s">
        <v>6</v>
      </c>
      <c r="Y3661" t="s">
        <v>6</v>
      </c>
      <c r="Z3661" t="s">
        <v>6</v>
      </c>
      <c r="AA3661" t="s">
        <v>6</v>
      </c>
      <c r="AB3661" t="s">
        <v>4396</v>
      </c>
      <c r="AC3661" t="s">
        <v>4397</v>
      </c>
    </row>
    <row r="3662" spans="1:29" x14ac:dyDescent="0.25">
      <c r="A3662" t="s">
        <v>343</v>
      </c>
      <c r="B3662">
        <v>343</v>
      </c>
      <c r="C3662" t="s">
        <v>66</v>
      </c>
      <c r="D3662">
        <v>1951</v>
      </c>
      <c r="E3662" t="s">
        <v>4398</v>
      </c>
      <c r="Q3662" t="s">
        <v>6</v>
      </c>
      <c r="R3662" t="s">
        <v>6</v>
      </c>
      <c r="S3662" t="s">
        <v>6</v>
      </c>
      <c r="T3662" t="s">
        <v>505</v>
      </c>
      <c r="U3662" t="s">
        <v>4394</v>
      </c>
      <c r="V3662" t="s">
        <v>4395</v>
      </c>
      <c r="W3662" t="s">
        <v>6</v>
      </c>
      <c r="X3662" t="s">
        <v>6</v>
      </c>
      <c r="Y3662" t="s">
        <v>6</v>
      </c>
      <c r="Z3662" t="s">
        <v>6</v>
      </c>
      <c r="AA3662" t="s">
        <v>6</v>
      </c>
      <c r="AB3662" t="s">
        <v>4396</v>
      </c>
      <c r="AC3662" t="s">
        <v>4397</v>
      </c>
    </row>
    <row r="3663" spans="1:29" x14ac:dyDescent="0.25">
      <c r="A3663" t="s">
        <v>343</v>
      </c>
      <c r="B3663">
        <v>343</v>
      </c>
      <c r="C3663" t="s">
        <v>66</v>
      </c>
      <c r="D3663">
        <v>1952</v>
      </c>
      <c r="E3663" t="s">
        <v>4399</v>
      </c>
      <c r="Q3663" t="s">
        <v>6</v>
      </c>
      <c r="R3663" t="s">
        <v>6</v>
      </c>
      <c r="S3663" t="s">
        <v>6</v>
      </c>
      <c r="T3663" t="s">
        <v>505</v>
      </c>
      <c r="U3663" t="s">
        <v>4394</v>
      </c>
      <c r="V3663" t="s">
        <v>4395</v>
      </c>
      <c r="W3663" t="s">
        <v>6</v>
      </c>
      <c r="X3663" t="s">
        <v>6</v>
      </c>
      <c r="Y3663" t="s">
        <v>6</v>
      </c>
      <c r="Z3663" t="s">
        <v>6</v>
      </c>
      <c r="AA3663" t="s">
        <v>6</v>
      </c>
      <c r="AB3663" t="s">
        <v>4396</v>
      </c>
      <c r="AC3663" t="s">
        <v>4397</v>
      </c>
    </row>
    <row r="3664" spans="1:29" x14ac:dyDescent="0.25">
      <c r="A3664" t="s">
        <v>343</v>
      </c>
      <c r="B3664">
        <v>343</v>
      </c>
      <c r="C3664" t="s">
        <v>66</v>
      </c>
      <c r="D3664">
        <v>1953</v>
      </c>
      <c r="E3664" t="s">
        <v>4400</v>
      </c>
      <c r="I3664">
        <v>29.837347000000001</v>
      </c>
      <c r="P3664">
        <v>0.26505841000000002</v>
      </c>
      <c r="Q3664" t="s">
        <v>6</v>
      </c>
      <c r="R3664" t="s">
        <v>6</v>
      </c>
      <c r="S3664" t="s">
        <v>6</v>
      </c>
      <c r="T3664" t="s">
        <v>505</v>
      </c>
      <c r="U3664" t="s">
        <v>4394</v>
      </c>
      <c r="V3664" t="s">
        <v>4395</v>
      </c>
      <c r="W3664" t="s">
        <v>6</v>
      </c>
      <c r="X3664" t="s">
        <v>6</v>
      </c>
      <c r="Y3664" t="s">
        <v>6</v>
      </c>
      <c r="Z3664" t="s">
        <v>6</v>
      </c>
      <c r="AA3664" t="s">
        <v>6</v>
      </c>
      <c r="AB3664" t="s">
        <v>4396</v>
      </c>
      <c r="AC3664" t="s">
        <v>4397</v>
      </c>
    </row>
    <row r="3665" spans="1:29" x14ac:dyDescent="0.25">
      <c r="A3665" t="s">
        <v>343</v>
      </c>
      <c r="B3665">
        <v>343</v>
      </c>
      <c r="C3665" t="s">
        <v>66</v>
      </c>
      <c r="D3665">
        <v>1954</v>
      </c>
      <c r="E3665" t="s">
        <v>4401</v>
      </c>
      <c r="I3665">
        <v>23.890314</v>
      </c>
      <c r="P3665">
        <v>0.29793563000000001</v>
      </c>
      <c r="Q3665" t="s">
        <v>6</v>
      </c>
      <c r="R3665" t="s">
        <v>6</v>
      </c>
      <c r="S3665" t="s">
        <v>6</v>
      </c>
      <c r="T3665" t="s">
        <v>505</v>
      </c>
      <c r="U3665" t="s">
        <v>4394</v>
      </c>
      <c r="V3665" t="s">
        <v>4395</v>
      </c>
      <c r="W3665" t="s">
        <v>6</v>
      </c>
      <c r="X3665" t="s">
        <v>6</v>
      </c>
      <c r="Y3665" t="s">
        <v>6</v>
      </c>
      <c r="Z3665" t="s">
        <v>6</v>
      </c>
      <c r="AA3665" t="s">
        <v>6</v>
      </c>
      <c r="AB3665" t="s">
        <v>4396</v>
      </c>
      <c r="AC3665" t="s">
        <v>4397</v>
      </c>
    </row>
    <row r="3666" spans="1:29" x14ac:dyDescent="0.25">
      <c r="A3666" t="s">
        <v>343</v>
      </c>
      <c r="B3666">
        <v>343</v>
      </c>
      <c r="C3666" t="s">
        <v>66</v>
      </c>
      <c r="D3666">
        <v>1955</v>
      </c>
      <c r="E3666" t="s">
        <v>4402</v>
      </c>
      <c r="I3666">
        <v>25.085032999999999</v>
      </c>
      <c r="P3666">
        <v>0.34229667000000003</v>
      </c>
      <c r="Q3666" t="s">
        <v>6</v>
      </c>
      <c r="R3666" t="s">
        <v>6</v>
      </c>
      <c r="S3666" t="s">
        <v>6</v>
      </c>
      <c r="T3666" t="s">
        <v>505</v>
      </c>
      <c r="U3666" t="s">
        <v>4394</v>
      </c>
      <c r="V3666" t="s">
        <v>4395</v>
      </c>
      <c r="W3666" t="s">
        <v>6</v>
      </c>
      <c r="X3666" t="s">
        <v>6</v>
      </c>
      <c r="Y3666" t="s">
        <v>6</v>
      </c>
      <c r="Z3666" t="s">
        <v>6</v>
      </c>
      <c r="AA3666" t="s">
        <v>6</v>
      </c>
      <c r="AB3666" t="s">
        <v>4396</v>
      </c>
      <c r="AC3666" t="s">
        <v>4397</v>
      </c>
    </row>
    <row r="3667" spans="1:29" x14ac:dyDescent="0.25">
      <c r="A3667" t="s">
        <v>343</v>
      </c>
      <c r="B3667">
        <v>343</v>
      </c>
      <c r="C3667" t="s">
        <v>66</v>
      </c>
      <c r="D3667">
        <v>1956</v>
      </c>
      <c r="E3667" t="s">
        <v>4403</v>
      </c>
      <c r="I3667">
        <v>21.718776999999999</v>
      </c>
      <c r="P3667">
        <v>0.41095615000000002</v>
      </c>
      <c r="Q3667" t="s">
        <v>6</v>
      </c>
      <c r="R3667" t="s">
        <v>6</v>
      </c>
      <c r="S3667" t="s">
        <v>6</v>
      </c>
      <c r="T3667" t="s">
        <v>505</v>
      </c>
      <c r="U3667" t="s">
        <v>4394</v>
      </c>
      <c r="V3667" t="s">
        <v>4395</v>
      </c>
      <c r="W3667" t="s">
        <v>6</v>
      </c>
      <c r="X3667" t="s">
        <v>6</v>
      </c>
      <c r="Y3667" t="s">
        <v>6</v>
      </c>
      <c r="Z3667" t="s">
        <v>6</v>
      </c>
      <c r="AA3667" t="s">
        <v>6</v>
      </c>
      <c r="AB3667" t="s">
        <v>4396</v>
      </c>
      <c r="AC3667" t="s">
        <v>4397</v>
      </c>
    </row>
    <row r="3668" spans="1:29" x14ac:dyDescent="0.25">
      <c r="A3668" t="s">
        <v>343</v>
      </c>
      <c r="B3668">
        <v>343</v>
      </c>
      <c r="C3668" t="s">
        <v>66</v>
      </c>
      <c r="D3668">
        <v>1957</v>
      </c>
      <c r="E3668" t="s">
        <v>4404</v>
      </c>
      <c r="I3668">
        <v>26.882615000000001</v>
      </c>
      <c r="P3668">
        <v>0.50222712000000003</v>
      </c>
      <c r="Q3668" t="s">
        <v>6</v>
      </c>
      <c r="R3668" t="s">
        <v>6</v>
      </c>
      <c r="S3668" t="s">
        <v>6</v>
      </c>
      <c r="T3668" t="s">
        <v>505</v>
      </c>
      <c r="U3668" t="s">
        <v>4394</v>
      </c>
      <c r="V3668" t="s">
        <v>4395</v>
      </c>
      <c r="W3668" t="s">
        <v>6</v>
      </c>
      <c r="X3668" t="s">
        <v>6</v>
      </c>
      <c r="Y3668" t="s">
        <v>6</v>
      </c>
      <c r="Z3668" t="s">
        <v>6</v>
      </c>
      <c r="AA3668" t="s">
        <v>6</v>
      </c>
      <c r="AB3668" t="s">
        <v>4396</v>
      </c>
      <c r="AC3668" t="s">
        <v>4397</v>
      </c>
    </row>
    <row r="3669" spans="1:29" x14ac:dyDescent="0.25">
      <c r="A3669" t="s">
        <v>343</v>
      </c>
      <c r="B3669">
        <v>343</v>
      </c>
      <c r="C3669" t="s">
        <v>66</v>
      </c>
      <c r="D3669">
        <v>1958</v>
      </c>
      <c r="E3669" t="s">
        <v>4405</v>
      </c>
      <c r="I3669">
        <v>32.885505000000002</v>
      </c>
      <c r="P3669">
        <v>0.51190046</v>
      </c>
      <c r="Q3669" t="s">
        <v>6</v>
      </c>
      <c r="R3669" t="s">
        <v>6</v>
      </c>
      <c r="S3669" t="s">
        <v>6</v>
      </c>
      <c r="T3669" t="s">
        <v>505</v>
      </c>
      <c r="U3669" t="s">
        <v>4394</v>
      </c>
      <c r="V3669" t="s">
        <v>4395</v>
      </c>
      <c r="W3669" t="s">
        <v>6</v>
      </c>
      <c r="X3669" t="s">
        <v>6</v>
      </c>
      <c r="Y3669" t="s">
        <v>6</v>
      </c>
      <c r="Z3669" t="s">
        <v>6</v>
      </c>
      <c r="AA3669" t="s">
        <v>6</v>
      </c>
      <c r="AB3669" t="s">
        <v>4396</v>
      </c>
      <c r="AC3669" t="s">
        <v>4397</v>
      </c>
    </row>
    <row r="3670" spans="1:29" x14ac:dyDescent="0.25">
      <c r="A3670" t="s">
        <v>343</v>
      </c>
      <c r="B3670">
        <v>343</v>
      </c>
      <c r="C3670" t="s">
        <v>66</v>
      </c>
      <c r="D3670">
        <v>1959</v>
      </c>
      <c r="E3670" t="s">
        <v>4406</v>
      </c>
      <c r="I3670">
        <v>37.895012000000001</v>
      </c>
      <c r="P3670">
        <v>0.51578394000000005</v>
      </c>
      <c r="Q3670" t="s">
        <v>6</v>
      </c>
      <c r="R3670" t="s">
        <v>6</v>
      </c>
      <c r="S3670" t="s">
        <v>6</v>
      </c>
      <c r="T3670" t="s">
        <v>505</v>
      </c>
      <c r="U3670" t="s">
        <v>4394</v>
      </c>
      <c r="V3670" t="s">
        <v>4395</v>
      </c>
      <c r="W3670" t="s">
        <v>6</v>
      </c>
      <c r="X3670" t="s">
        <v>6</v>
      </c>
      <c r="Y3670" t="s">
        <v>6</v>
      </c>
      <c r="Z3670" t="s">
        <v>6</v>
      </c>
      <c r="AA3670" t="s">
        <v>6</v>
      </c>
      <c r="AB3670" t="s">
        <v>4396</v>
      </c>
      <c r="AC3670" t="s">
        <v>4397</v>
      </c>
    </row>
    <row r="3671" spans="1:29" x14ac:dyDescent="0.25">
      <c r="A3671" t="s">
        <v>343</v>
      </c>
      <c r="B3671">
        <v>343</v>
      </c>
      <c r="C3671" t="s">
        <v>66</v>
      </c>
      <c r="D3671">
        <v>1960</v>
      </c>
      <c r="E3671" t="s">
        <v>4407</v>
      </c>
      <c r="I3671">
        <v>39.731413000000003</v>
      </c>
      <c r="P3671">
        <v>0.55876899999999996</v>
      </c>
      <c r="Q3671" t="s">
        <v>6</v>
      </c>
      <c r="R3671" t="s">
        <v>6</v>
      </c>
      <c r="S3671" t="s">
        <v>6</v>
      </c>
      <c r="T3671" t="s">
        <v>505</v>
      </c>
      <c r="U3671" t="s">
        <v>4394</v>
      </c>
      <c r="V3671" t="s">
        <v>4395</v>
      </c>
      <c r="W3671" t="s">
        <v>6</v>
      </c>
      <c r="X3671" t="s">
        <v>6</v>
      </c>
      <c r="Y3671" t="s">
        <v>6</v>
      </c>
      <c r="Z3671" t="s">
        <v>6</v>
      </c>
      <c r="AA3671" t="s">
        <v>6</v>
      </c>
      <c r="AB3671" t="s">
        <v>4396</v>
      </c>
      <c r="AC3671" t="s">
        <v>4397</v>
      </c>
    </row>
    <row r="3672" spans="1:29" x14ac:dyDescent="0.25">
      <c r="A3672" t="s">
        <v>343</v>
      </c>
      <c r="B3672">
        <v>343</v>
      </c>
      <c r="C3672" t="s">
        <v>66</v>
      </c>
      <c r="D3672">
        <v>1961</v>
      </c>
      <c r="E3672" t="s">
        <v>4408</v>
      </c>
      <c r="I3672">
        <v>41.140450999999999</v>
      </c>
      <c r="P3672">
        <v>0.59798856</v>
      </c>
      <c r="Q3672" t="s">
        <v>6</v>
      </c>
      <c r="R3672" t="s">
        <v>6</v>
      </c>
      <c r="S3672" t="s">
        <v>6</v>
      </c>
      <c r="T3672" t="s">
        <v>505</v>
      </c>
      <c r="U3672" t="s">
        <v>4394</v>
      </c>
      <c r="V3672" t="s">
        <v>4395</v>
      </c>
      <c r="W3672" t="s">
        <v>6</v>
      </c>
      <c r="X3672" t="s">
        <v>6</v>
      </c>
      <c r="Y3672" t="s">
        <v>6</v>
      </c>
      <c r="Z3672" t="s">
        <v>6</v>
      </c>
      <c r="AA3672" t="s">
        <v>6</v>
      </c>
      <c r="AB3672" t="s">
        <v>4396</v>
      </c>
      <c r="AC3672" t="s">
        <v>4397</v>
      </c>
    </row>
    <row r="3673" spans="1:29" x14ac:dyDescent="0.25">
      <c r="A3673" t="s">
        <v>343</v>
      </c>
      <c r="B3673">
        <v>343</v>
      </c>
      <c r="C3673" t="s">
        <v>66</v>
      </c>
      <c r="D3673">
        <v>1962</v>
      </c>
      <c r="E3673" t="s">
        <v>4409</v>
      </c>
      <c r="I3673">
        <v>37.709142</v>
      </c>
      <c r="P3673">
        <v>0.62169189999999996</v>
      </c>
      <c r="Q3673" t="s">
        <v>6</v>
      </c>
      <c r="R3673" t="s">
        <v>6</v>
      </c>
      <c r="S3673" t="s">
        <v>6</v>
      </c>
      <c r="T3673" t="s">
        <v>505</v>
      </c>
      <c r="U3673" t="s">
        <v>4394</v>
      </c>
      <c r="V3673" t="s">
        <v>4395</v>
      </c>
      <c r="W3673" t="s">
        <v>6</v>
      </c>
      <c r="X3673" t="s">
        <v>6</v>
      </c>
      <c r="Y3673" t="s">
        <v>6</v>
      </c>
      <c r="Z3673" t="s">
        <v>6</v>
      </c>
      <c r="AA3673" t="s">
        <v>6</v>
      </c>
      <c r="AB3673" t="s">
        <v>4396</v>
      </c>
      <c r="AC3673" t="s">
        <v>4397</v>
      </c>
    </row>
    <row r="3674" spans="1:29" x14ac:dyDescent="0.25">
      <c r="A3674" t="s">
        <v>343</v>
      </c>
      <c r="B3674">
        <v>343</v>
      </c>
      <c r="C3674" t="s">
        <v>66</v>
      </c>
      <c r="D3674">
        <v>1963</v>
      </c>
      <c r="E3674" t="s">
        <v>4410</v>
      </c>
      <c r="I3674">
        <v>34.423181</v>
      </c>
      <c r="O3674">
        <v>16.048455000000001</v>
      </c>
      <c r="P3674">
        <v>0.62934405999999998</v>
      </c>
      <c r="Q3674" t="s">
        <v>6</v>
      </c>
      <c r="R3674" t="s">
        <v>6</v>
      </c>
      <c r="S3674" t="s">
        <v>6</v>
      </c>
      <c r="T3674" t="s">
        <v>505</v>
      </c>
      <c r="U3674" t="s">
        <v>4394</v>
      </c>
      <c r="V3674" t="s">
        <v>4395</v>
      </c>
      <c r="W3674" t="s">
        <v>6</v>
      </c>
      <c r="X3674" t="s">
        <v>6</v>
      </c>
      <c r="Y3674" t="s">
        <v>6</v>
      </c>
      <c r="Z3674" t="s">
        <v>6</v>
      </c>
      <c r="AA3674" t="s">
        <v>6</v>
      </c>
      <c r="AB3674" t="s">
        <v>4396</v>
      </c>
      <c r="AC3674" t="s">
        <v>4397</v>
      </c>
    </row>
    <row r="3675" spans="1:29" x14ac:dyDescent="0.25">
      <c r="A3675" t="s">
        <v>343</v>
      </c>
      <c r="B3675">
        <v>343</v>
      </c>
      <c r="C3675" t="s">
        <v>66</v>
      </c>
      <c r="D3675">
        <v>1964</v>
      </c>
      <c r="E3675" t="s">
        <v>4411</v>
      </c>
      <c r="I3675">
        <v>40.979882000000003</v>
      </c>
      <c r="O3675">
        <v>16.176309</v>
      </c>
      <c r="P3675">
        <v>0.71957084000000004</v>
      </c>
      <c r="Q3675" t="s">
        <v>6</v>
      </c>
      <c r="R3675" t="s">
        <v>6</v>
      </c>
      <c r="S3675" t="s">
        <v>6</v>
      </c>
      <c r="T3675" t="s">
        <v>505</v>
      </c>
      <c r="U3675" t="s">
        <v>4394</v>
      </c>
      <c r="V3675" t="s">
        <v>4395</v>
      </c>
      <c r="W3675" t="s">
        <v>6</v>
      </c>
      <c r="X3675" t="s">
        <v>6</v>
      </c>
      <c r="Y3675" t="s">
        <v>6</v>
      </c>
      <c r="Z3675" t="s">
        <v>6</v>
      </c>
      <c r="AA3675" t="s">
        <v>6</v>
      </c>
      <c r="AB3675" t="s">
        <v>4396</v>
      </c>
      <c r="AC3675" t="s">
        <v>4397</v>
      </c>
    </row>
    <row r="3676" spans="1:29" x14ac:dyDescent="0.25">
      <c r="A3676" t="s">
        <v>343</v>
      </c>
      <c r="B3676">
        <v>343</v>
      </c>
      <c r="C3676" t="s">
        <v>66</v>
      </c>
      <c r="D3676">
        <v>1965</v>
      </c>
      <c r="E3676" t="s">
        <v>4412</v>
      </c>
      <c r="I3676">
        <v>45.959353</v>
      </c>
      <c r="O3676">
        <v>17.334178000000001</v>
      </c>
      <c r="P3676">
        <v>0.78111578000000004</v>
      </c>
      <c r="Q3676" t="s">
        <v>6</v>
      </c>
      <c r="R3676" t="s">
        <v>6</v>
      </c>
      <c r="S3676" t="s">
        <v>6</v>
      </c>
      <c r="T3676" t="s">
        <v>505</v>
      </c>
      <c r="U3676" t="s">
        <v>4394</v>
      </c>
      <c r="V3676" t="s">
        <v>4395</v>
      </c>
      <c r="W3676" t="s">
        <v>6</v>
      </c>
      <c r="X3676" t="s">
        <v>6</v>
      </c>
      <c r="Y3676" t="s">
        <v>6</v>
      </c>
      <c r="Z3676" t="s">
        <v>6</v>
      </c>
      <c r="AA3676" t="s">
        <v>6</v>
      </c>
      <c r="AB3676" t="s">
        <v>4396</v>
      </c>
      <c r="AC3676" t="s">
        <v>4397</v>
      </c>
    </row>
    <row r="3677" spans="1:29" x14ac:dyDescent="0.25">
      <c r="A3677" t="s">
        <v>343</v>
      </c>
      <c r="B3677">
        <v>343</v>
      </c>
      <c r="C3677" t="s">
        <v>66</v>
      </c>
      <c r="D3677">
        <v>1966</v>
      </c>
      <c r="E3677" t="s">
        <v>4413</v>
      </c>
      <c r="I3677">
        <v>46.872512</v>
      </c>
      <c r="O3677">
        <v>19.074307999999998</v>
      </c>
      <c r="P3677">
        <v>0.81470847000000002</v>
      </c>
      <c r="Q3677" t="s">
        <v>6</v>
      </c>
      <c r="R3677" t="s">
        <v>6</v>
      </c>
      <c r="S3677" t="s">
        <v>6</v>
      </c>
      <c r="T3677" t="s">
        <v>505</v>
      </c>
      <c r="U3677" t="s">
        <v>4394</v>
      </c>
      <c r="V3677" t="s">
        <v>4395</v>
      </c>
      <c r="W3677" t="s">
        <v>6</v>
      </c>
      <c r="X3677" t="s">
        <v>6</v>
      </c>
      <c r="Y3677" t="s">
        <v>6</v>
      </c>
      <c r="Z3677" t="s">
        <v>6</v>
      </c>
      <c r="AA3677" t="s">
        <v>6</v>
      </c>
      <c r="AB3677" t="s">
        <v>4396</v>
      </c>
      <c r="AC3677" t="s">
        <v>4397</v>
      </c>
    </row>
    <row r="3678" spans="1:29" x14ac:dyDescent="0.25">
      <c r="A3678" t="s">
        <v>343</v>
      </c>
      <c r="B3678">
        <v>343</v>
      </c>
      <c r="C3678" t="s">
        <v>66</v>
      </c>
      <c r="D3678">
        <v>1967</v>
      </c>
      <c r="E3678" t="s">
        <v>4414</v>
      </c>
      <c r="I3678">
        <v>47.055674000000003</v>
      </c>
      <c r="O3678">
        <v>20.465727999999999</v>
      </c>
      <c r="P3678">
        <v>0.87756469000000004</v>
      </c>
      <c r="Q3678" t="s">
        <v>6</v>
      </c>
      <c r="R3678" t="s">
        <v>6</v>
      </c>
      <c r="S3678" t="s">
        <v>6</v>
      </c>
      <c r="T3678" t="s">
        <v>505</v>
      </c>
      <c r="U3678" t="s">
        <v>4394</v>
      </c>
      <c r="V3678" t="s">
        <v>4395</v>
      </c>
      <c r="W3678" t="s">
        <v>6</v>
      </c>
      <c r="X3678" t="s">
        <v>6</v>
      </c>
      <c r="Y3678" t="s">
        <v>6</v>
      </c>
      <c r="Z3678" t="s">
        <v>6</v>
      </c>
      <c r="AA3678" t="s">
        <v>6</v>
      </c>
      <c r="AB3678" t="s">
        <v>4396</v>
      </c>
      <c r="AC3678" t="s">
        <v>4397</v>
      </c>
    </row>
    <row r="3679" spans="1:29" x14ac:dyDescent="0.25">
      <c r="A3679" t="s">
        <v>343</v>
      </c>
      <c r="B3679">
        <v>343</v>
      </c>
      <c r="C3679" t="s">
        <v>66</v>
      </c>
      <c r="D3679">
        <v>1968</v>
      </c>
      <c r="E3679" t="s">
        <v>4415</v>
      </c>
      <c r="I3679">
        <v>50.308219999999999</v>
      </c>
      <c r="O3679">
        <v>22.769697000000001</v>
      </c>
      <c r="P3679">
        <v>0.97410167999999997</v>
      </c>
      <c r="Q3679" t="s">
        <v>6</v>
      </c>
      <c r="R3679" t="s">
        <v>6</v>
      </c>
      <c r="S3679" t="s">
        <v>6</v>
      </c>
      <c r="T3679" t="s">
        <v>505</v>
      </c>
      <c r="U3679" t="s">
        <v>4394</v>
      </c>
      <c r="V3679" t="s">
        <v>4395</v>
      </c>
      <c r="W3679" t="s">
        <v>6</v>
      </c>
      <c r="X3679" t="s">
        <v>6</v>
      </c>
      <c r="Y3679" t="s">
        <v>6</v>
      </c>
      <c r="Z3679" t="s">
        <v>6</v>
      </c>
      <c r="AA3679" t="s">
        <v>6</v>
      </c>
      <c r="AB3679" t="s">
        <v>4396</v>
      </c>
      <c r="AC3679" t="s">
        <v>4397</v>
      </c>
    </row>
    <row r="3680" spans="1:29" x14ac:dyDescent="0.25">
      <c r="A3680" t="s">
        <v>343</v>
      </c>
      <c r="B3680">
        <v>343</v>
      </c>
      <c r="C3680" t="s">
        <v>66</v>
      </c>
      <c r="D3680">
        <v>1969</v>
      </c>
      <c r="E3680" t="s">
        <v>4416</v>
      </c>
      <c r="I3680">
        <v>64.854179999999999</v>
      </c>
      <c r="O3680">
        <v>22.043856000000002</v>
      </c>
      <c r="P3680">
        <v>1.0683248999999999</v>
      </c>
      <c r="Q3680" t="s">
        <v>6</v>
      </c>
      <c r="R3680" t="s">
        <v>6</v>
      </c>
      <c r="S3680" t="s">
        <v>6</v>
      </c>
      <c r="T3680" t="s">
        <v>505</v>
      </c>
      <c r="U3680" t="s">
        <v>4394</v>
      </c>
      <c r="V3680" t="s">
        <v>4395</v>
      </c>
      <c r="W3680" t="s">
        <v>6</v>
      </c>
      <c r="X3680" t="s">
        <v>6</v>
      </c>
      <c r="Y3680" t="s">
        <v>6</v>
      </c>
      <c r="Z3680" t="s">
        <v>6</v>
      </c>
      <c r="AA3680" t="s">
        <v>6</v>
      </c>
      <c r="AB3680" t="s">
        <v>4396</v>
      </c>
      <c r="AC3680" t="s">
        <v>4397</v>
      </c>
    </row>
    <row r="3681" spans="1:29" x14ac:dyDescent="0.25">
      <c r="A3681" t="s">
        <v>343</v>
      </c>
      <c r="B3681">
        <v>343</v>
      </c>
      <c r="C3681" t="s">
        <v>66</v>
      </c>
      <c r="D3681">
        <v>1970</v>
      </c>
      <c r="E3681" t="s">
        <v>4417</v>
      </c>
      <c r="I3681">
        <v>61.302664</v>
      </c>
      <c r="O3681">
        <v>21.354355000000002</v>
      </c>
      <c r="P3681">
        <v>1.2877935</v>
      </c>
      <c r="Q3681" t="s">
        <v>6</v>
      </c>
      <c r="R3681" t="s">
        <v>6</v>
      </c>
      <c r="S3681" t="s">
        <v>6</v>
      </c>
      <c r="T3681" t="s">
        <v>505</v>
      </c>
      <c r="U3681" t="s">
        <v>4394</v>
      </c>
      <c r="V3681" t="s">
        <v>4395</v>
      </c>
      <c r="W3681" t="s">
        <v>6</v>
      </c>
      <c r="X3681" t="s">
        <v>6</v>
      </c>
      <c r="Y3681" t="s">
        <v>6</v>
      </c>
      <c r="Z3681" t="s">
        <v>6</v>
      </c>
      <c r="AA3681" t="s">
        <v>6</v>
      </c>
      <c r="AB3681" t="s">
        <v>4396</v>
      </c>
      <c r="AC3681" t="s">
        <v>4397</v>
      </c>
    </row>
    <row r="3682" spans="1:29" x14ac:dyDescent="0.25">
      <c r="A3682" t="s">
        <v>343</v>
      </c>
      <c r="B3682">
        <v>343</v>
      </c>
      <c r="C3682" t="s">
        <v>66</v>
      </c>
      <c r="D3682">
        <v>1971</v>
      </c>
      <c r="E3682" t="s">
        <v>4418</v>
      </c>
      <c r="I3682">
        <v>65.795749000000001</v>
      </c>
      <c r="O3682">
        <v>22.894262000000001</v>
      </c>
      <c r="P3682">
        <v>1.3990404999999999</v>
      </c>
      <c r="Q3682" t="s">
        <v>6</v>
      </c>
      <c r="R3682" t="s">
        <v>6</v>
      </c>
      <c r="S3682" t="s">
        <v>6</v>
      </c>
      <c r="T3682" t="s">
        <v>505</v>
      </c>
      <c r="U3682" t="s">
        <v>4394</v>
      </c>
      <c r="V3682" t="s">
        <v>4395</v>
      </c>
      <c r="W3682" t="s">
        <v>6</v>
      </c>
      <c r="X3682" t="s">
        <v>6</v>
      </c>
      <c r="Y3682" t="s">
        <v>6</v>
      </c>
      <c r="Z3682" t="s">
        <v>6</v>
      </c>
      <c r="AA3682" t="s">
        <v>6</v>
      </c>
      <c r="AB3682" t="s">
        <v>4396</v>
      </c>
      <c r="AC3682" t="s">
        <v>4397</v>
      </c>
    </row>
    <row r="3683" spans="1:29" x14ac:dyDescent="0.25">
      <c r="A3683" t="s">
        <v>343</v>
      </c>
      <c r="B3683">
        <v>343</v>
      </c>
      <c r="C3683" t="s">
        <v>66</v>
      </c>
      <c r="D3683">
        <v>1972</v>
      </c>
      <c r="E3683" t="s">
        <v>4419</v>
      </c>
      <c r="I3683">
        <v>72.937072999999998</v>
      </c>
      <c r="O3683">
        <v>23.855594</v>
      </c>
      <c r="P3683">
        <v>1.6113621</v>
      </c>
      <c r="Q3683" t="s">
        <v>6</v>
      </c>
      <c r="R3683" t="s">
        <v>6</v>
      </c>
      <c r="S3683" t="s">
        <v>6</v>
      </c>
      <c r="T3683" t="s">
        <v>505</v>
      </c>
      <c r="U3683" t="s">
        <v>4394</v>
      </c>
      <c r="V3683" t="s">
        <v>4395</v>
      </c>
      <c r="W3683" t="s">
        <v>6</v>
      </c>
      <c r="X3683" t="s">
        <v>6</v>
      </c>
      <c r="Y3683" t="s">
        <v>6</v>
      </c>
      <c r="Z3683" t="s">
        <v>6</v>
      </c>
      <c r="AA3683" t="s">
        <v>6</v>
      </c>
      <c r="AB3683" t="s">
        <v>4396</v>
      </c>
      <c r="AC3683" t="s">
        <v>4397</v>
      </c>
    </row>
    <row r="3684" spans="1:29" x14ac:dyDescent="0.25">
      <c r="A3684" t="s">
        <v>343</v>
      </c>
      <c r="B3684">
        <v>343</v>
      </c>
      <c r="C3684" t="s">
        <v>66</v>
      </c>
      <c r="D3684">
        <v>1973</v>
      </c>
      <c r="E3684" t="s">
        <v>4420</v>
      </c>
      <c r="I3684">
        <v>79.737651999999997</v>
      </c>
      <c r="O3684">
        <v>24.329798</v>
      </c>
      <c r="P3684">
        <v>1.9235671000000001</v>
      </c>
      <c r="Q3684" t="s">
        <v>6</v>
      </c>
      <c r="R3684" t="s">
        <v>6</v>
      </c>
      <c r="S3684" t="s">
        <v>6</v>
      </c>
      <c r="T3684" t="s">
        <v>505</v>
      </c>
      <c r="U3684" t="s">
        <v>4394</v>
      </c>
      <c r="V3684" t="s">
        <v>4395</v>
      </c>
      <c r="W3684" t="s">
        <v>6</v>
      </c>
      <c r="X3684" t="s">
        <v>6</v>
      </c>
      <c r="Y3684" t="s">
        <v>6</v>
      </c>
      <c r="Z3684" t="s">
        <v>6</v>
      </c>
      <c r="AA3684" t="s">
        <v>6</v>
      </c>
      <c r="AB3684" t="s">
        <v>4396</v>
      </c>
      <c r="AC3684" t="s">
        <v>4397</v>
      </c>
    </row>
    <row r="3685" spans="1:29" x14ac:dyDescent="0.25">
      <c r="A3685" t="s">
        <v>343</v>
      </c>
      <c r="B3685">
        <v>343</v>
      </c>
      <c r="C3685" t="s">
        <v>66</v>
      </c>
      <c r="D3685">
        <v>1974</v>
      </c>
      <c r="E3685" t="s">
        <v>4421</v>
      </c>
      <c r="I3685">
        <v>80.661393000000004</v>
      </c>
      <c r="O3685">
        <v>27.558679999999999</v>
      </c>
      <c r="P3685">
        <v>2.3328522999999999</v>
      </c>
      <c r="Q3685" t="s">
        <v>6</v>
      </c>
      <c r="R3685" t="s">
        <v>6</v>
      </c>
      <c r="S3685" t="s">
        <v>6</v>
      </c>
      <c r="T3685" t="s">
        <v>505</v>
      </c>
      <c r="U3685" t="s">
        <v>4394</v>
      </c>
      <c r="V3685" t="s">
        <v>4395</v>
      </c>
      <c r="W3685" t="s">
        <v>6</v>
      </c>
      <c r="X3685" t="s">
        <v>6</v>
      </c>
      <c r="Y3685" t="s">
        <v>6</v>
      </c>
      <c r="Z3685" t="s">
        <v>6</v>
      </c>
      <c r="AA3685" t="s">
        <v>6</v>
      </c>
      <c r="AB3685" t="s">
        <v>4396</v>
      </c>
      <c r="AC3685" t="s">
        <v>4397</v>
      </c>
    </row>
    <row r="3686" spans="1:29" x14ac:dyDescent="0.25">
      <c r="A3686" t="s">
        <v>343</v>
      </c>
      <c r="B3686">
        <v>343</v>
      </c>
      <c r="C3686" t="s">
        <v>66</v>
      </c>
      <c r="D3686">
        <v>1975</v>
      </c>
      <c r="E3686" t="s">
        <v>4422</v>
      </c>
      <c r="I3686">
        <v>77.534919000000002</v>
      </c>
      <c r="O3686">
        <v>34.271540000000002</v>
      </c>
      <c r="P3686">
        <v>2.7298420999999999</v>
      </c>
      <c r="Q3686" t="s">
        <v>6</v>
      </c>
      <c r="R3686" t="s">
        <v>6</v>
      </c>
      <c r="S3686" t="s">
        <v>6</v>
      </c>
      <c r="T3686" t="s">
        <v>505</v>
      </c>
      <c r="U3686" t="s">
        <v>4394</v>
      </c>
      <c r="V3686" t="s">
        <v>4395</v>
      </c>
      <c r="W3686" t="s">
        <v>6</v>
      </c>
      <c r="X3686" t="s">
        <v>6</v>
      </c>
      <c r="Y3686" t="s">
        <v>6</v>
      </c>
      <c r="Z3686" t="s">
        <v>6</v>
      </c>
      <c r="AA3686" t="s">
        <v>6</v>
      </c>
      <c r="AB3686" t="s">
        <v>4396</v>
      </c>
      <c r="AC3686" t="s">
        <v>4397</v>
      </c>
    </row>
    <row r="3687" spans="1:29" x14ac:dyDescent="0.25">
      <c r="A3687" t="s">
        <v>343</v>
      </c>
      <c r="B3687">
        <v>343</v>
      </c>
      <c r="C3687" t="s">
        <v>66</v>
      </c>
      <c r="D3687">
        <v>1976</v>
      </c>
      <c r="E3687" t="s">
        <v>4423</v>
      </c>
      <c r="I3687">
        <v>74.076344000000006</v>
      </c>
      <c r="O3687">
        <v>52.824719000000002</v>
      </c>
      <c r="P3687">
        <v>2.8036555999999999</v>
      </c>
      <c r="Q3687" t="s">
        <v>6</v>
      </c>
      <c r="R3687" t="s">
        <v>6</v>
      </c>
      <c r="S3687" t="s">
        <v>6</v>
      </c>
      <c r="T3687" t="s">
        <v>505</v>
      </c>
      <c r="U3687" t="s">
        <v>4394</v>
      </c>
      <c r="V3687" t="s">
        <v>4395</v>
      </c>
      <c r="W3687" t="s">
        <v>6</v>
      </c>
      <c r="X3687" t="s">
        <v>6</v>
      </c>
      <c r="Y3687" t="s">
        <v>6</v>
      </c>
      <c r="Z3687" t="s">
        <v>6</v>
      </c>
      <c r="AA3687" t="s">
        <v>6</v>
      </c>
      <c r="AB3687" t="s">
        <v>4396</v>
      </c>
      <c r="AC3687" t="s">
        <v>4397</v>
      </c>
    </row>
    <row r="3688" spans="1:29" x14ac:dyDescent="0.25">
      <c r="A3688" t="s">
        <v>343</v>
      </c>
      <c r="B3688">
        <v>343</v>
      </c>
      <c r="C3688" t="s">
        <v>66</v>
      </c>
      <c r="D3688">
        <v>1977</v>
      </c>
      <c r="E3688" t="s">
        <v>4424</v>
      </c>
      <c r="I3688">
        <v>60.448923999999998</v>
      </c>
      <c r="O3688">
        <v>53.885050999999997</v>
      </c>
      <c r="P3688">
        <v>3.0432545000000002</v>
      </c>
      <c r="Q3688" t="s">
        <v>6</v>
      </c>
      <c r="R3688" t="s">
        <v>6</v>
      </c>
      <c r="S3688" t="s">
        <v>6</v>
      </c>
      <c r="T3688" t="s">
        <v>505</v>
      </c>
      <c r="U3688" t="s">
        <v>4394</v>
      </c>
      <c r="V3688" t="s">
        <v>4395</v>
      </c>
      <c r="W3688" t="s">
        <v>6</v>
      </c>
      <c r="X3688" t="s">
        <v>6</v>
      </c>
      <c r="Y3688" t="s">
        <v>6</v>
      </c>
      <c r="Z3688" t="s">
        <v>6</v>
      </c>
      <c r="AA3688" t="s">
        <v>6</v>
      </c>
      <c r="AB3688" t="s">
        <v>4396</v>
      </c>
      <c r="AC3688" t="s">
        <v>4397</v>
      </c>
    </row>
    <row r="3689" spans="1:29" x14ac:dyDescent="0.25">
      <c r="A3689" t="s">
        <v>343</v>
      </c>
      <c r="B3689">
        <v>343</v>
      </c>
      <c r="C3689" t="s">
        <v>66</v>
      </c>
      <c r="D3689">
        <v>1978</v>
      </c>
      <c r="E3689" t="s">
        <v>4425</v>
      </c>
      <c r="I3689">
        <v>55.670943999999999</v>
      </c>
      <c r="O3689">
        <v>65.016318999999996</v>
      </c>
      <c r="P3689">
        <v>3.8499348000000002</v>
      </c>
      <c r="Q3689" t="s">
        <v>6</v>
      </c>
      <c r="R3689" t="s">
        <v>6</v>
      </c>
      <c r="S3689" t="s">
        <v>6</v>
      </c>
      <c r="T3689" t="s">
        <v>505</v>
      </c>
      <c r="U3689" t="s">
        <v>4394</v>
      </c>
      <c r="V3689" t="s">
        <v>4395</v>
      </c>
      <c r="W3689" t="s">
        <v>6</v>
      </c>
      <c r="X3689" t="s">
        <v>6</v>
      </c>
      <c r="Y3689" t="s">
        <v>6</v>
      </c>
      <c r="Z3689" t="s">
        <v>6</v>
      </c>
      <c r="AA3689" t="s">
        <v>6</v>
      </c>
      <c r="AB3689" t="s">
        <v>4396</v>
      </c>
      <c r="AC3689" t="s">
        <v>4397</v>
      </c>
    </row>
    <row r="3690" spans="1:29" x14ac:dyDescent="0.25">
      <c r="A3690" t="s">
        <v>343</v>
      </c>
      <c r="B3690">
        <v>343</v>
      </c>
      <c r="C3690" t="s">
        <v>66</v>
      </c>
      <c r="D3690">
        <v>1979</v>
      </c>
      <c r="E3690" t="s">
        <v>4426</v>
      </c>
      <c r="I3690">
        <v>59.815246000000002</v>
      </c>
      <c r="P3690">
        <v>4.1387758999999997</v>
      </c>
      <c r="Q3690" t="s">
        <v>6</v>
      </c>
      <c r="R3690" t="s">
        <v>6</v>
      </c>
      <c r="S3690" t="s">
        <v>6</v>
      </c>
      <c r="T3690" t="s">
        <v>505</v>
      </c>
      <c r="U3690" t="s">
        <v>4394</v>
      </c>
      <c r="V3690" t="s">
        <v>4395</v>
      </c>
      <c r="W3690" t="s">
        <v>6</v>
      </c>
      <c r="X3690" t="s">
        <v>6</v>
      </c>
      <c r="Y3690" t="s">
        <v>6</v>
      </c>
      <c r="Z3690" t="s">
        <v>6</v>
      </c>
      <c r="AA3690" t="s">
        <v>6</v>
      </c>
      <c r="AB3690" t="s">
        <v>4396</v>
      </c>
      <c r="AC3690" t="s">
        <v>4397</v>
      </c>
    </row>
    <row r="3691" spans="1:29" x14ac:dyDescent="0.25">
      <c r="A3691" t="s">
        <v>343</v>
      </c>
      <c r="B3691">
        <v>343</v>
      </c>
      <c r="C3691" t="s">
        <v>66</v>
      </c>
      <c r="D3691">
        <v>1980</v>
      </c>
      <c r="E3691" t="s">
        <v>4427</v>
      </c>
      <c r="I3691">
        <v>61.026428000000003</v>
      </c>
      <c r="O3691">
        <v>124.04051</v>
      </c>
      <c r="P3691">
        <v>4.5653635000000001</v>
      </c>
      <c r="Q3691" t="s">
        <v>6</v>
      </c>
      <c r="R3691" t="s">
        <v>6</v>
      </c>
      <c r="S3691" t="s">
        <v>6</v>
      </c>
      <c r="T3691" t="s">
        <v>505</v>
      </c>
      <c r="U3691" t="s">
        <v>4394</v>
      </c>
      <c r="V3691" t="s">
        <v>4395</v>
      </c>
      <c r="W3691" t="s">
        <v>6</v>
      </c>
      <c r="X3691" t="s">
        <v>6</v>
      </c>
      <c r="Y3691" t="s">
        <v>6</v>
      </c>
      <c r="Z3691" t="s">
        <v>6</v>
      </c>
      <c r="AA3691" t="s">
        <v>6</v>
      </c>
      <c r="AB3691" t="s">
        <v>4396</v>
      </c>
      <c r="AC3691" t="s">
        <v>4397</v>
      </c>
    </row>
    <row r="3692" spans="1:29" x14ac:dyDescent="0.25">
      <c r="A3692" t="s">
        <v>343</v>
      </c>
      <c r="B3692">
        <v>343</v>
      </c>
      <c r="C3692" t="s">
        <v>66</v>
      </c>
      <c r="D3692">
        <v>1981</v>
      </c>
      <c r="E3692" t="s">
        <v>4428</v>
      </c>
      <c r="I3692">
        <v>75.569327000000001</v>
      </c>
      <c r="O3692">
        <v>143.63122999999999</v>
      </c>
      <c r="P3692">
        <v>5.0150094999999997</v>
      </c>
      <c r="Q3692" t="s">
        <v>6</v>
      </c>
      <c r="R3692" t="s">
        <v>6</v>
      </c>
      <c r="S3692" t="s">
        <v>6</v>
      </c>
      <c r="T3692" t="s">
        <v>505</v>
      </c>
      <c r="U3692" t="s">
        <v>4394</v>
      </c>
      <c r="V3692" t="s">
        <v>4395</v>
      </c>
      <c r="W3692" t="s">
        <v>6</v>
      </c>
      <c r="X3692" t="s">
        <v>6</v>
      </c>
      <c r="Y3692" t="s">
        <v>6</v>
      </c>
      <c r="Z3692" t="s">
        <v>6</v>
      </c>
      <c r="AA3692" t="s">
        <v>6</v>
      </c>
      <c r="AB3692" t="s">
        <v>4396</v>
      </c>
      <c r="AC3692" t="s">
        <v>4397</v>
      </c>
    </row>
    <row r="3693" spans="1:29" x14ac:dyDescent="0.25">
      <c r="A3693" t="s">
        <v>343</v>
      </c>
      <c r="B3693">
        <v>343</v>
      </c>
      <c r="C3693" t="s">
        <v>66</v>
      </c>
      <c r="D3693">
        <v>1982</v>
      </c>
      <c r="E3693" t="s">
        <v>4429</v>
      </c>
      <c r="I3693">
        <v>90.302221000000003</v>
      </c>
      <c r="O3693">
        <v>144.13633999999999</v>
      </c>
      <c r="P3693">
        <v>5.7580482000000002</v>
      </c>
      <c r="Q3693" t="s">
        <v>6</v>
      </c>
      <c r="R3693" t="s">
        <v>6</v>
      </c>
      <c r="S3693" t="s">
        <v>6</v>
      </c>
      <c r="T3693" t="s">
        <v>505</v>
      </c>
      <c r="U3693" t="s">
        <v>4394</v>
      </c>
      <c r="V3693" t="s">
        <v>4395</v>
      </c>
      <c r="W3693" t="s">
        <v>6</v>
      </c>
      <c r="X3693" t="s">
        <v>6</v>
      </c>
      <c r="Y3693" t="s">
        <v>6</v>
      </c>
      <c r="Z3693" t="s">
        <v>6</v>
      </c>
      <c r="AA3693" t="s">
        <v>6</v>
      </c>
      <c r="AB3693" t="s">
        <v>4396</v>
      </c>
      <c r="AC3693" t="s">
        <v>4397</v>
      </c>
    </row>
    <row r="3694" spans="1:29" x14ac:dyDescent="0.25">
      <c r="A3694" t="s">
        <v>343</v>
      </c>
      <c r="B3694">
        <v>343</v>
      </c>
      <c r="C3694" t="s">
        <v>66</v>
      </c>
      <c r="D3694">
        <v>1983</v>
      </c>
      <c r="E3694" t="s">
        <v>4430</v>
      </c>
      <c r="I3694">
        <v>93.583110000000005</v>
      </c>
      <c r="O3694">
        <v>211.75478000000001</v>
      </c>
      <c r="P3694">
        <v>7.1018327000000001</v>
      </c>
      <c r="Q3694" t="s">
        <v>6</v>
      </c>
      <c r="R3694" t="s">
        <v>6</v>
      </c>
      <c r="S3694" t="s">
        <v>6</v>
      </c>
      <c r="T3694" t="s">
        <v>505</v>
      </c>
      <c r="U3694" t="s">
        <v>4394</v>
      </c>
      <c r="V3694" t="s">
        <v>4395</v>
      </c>
      <c r="W3694" t="s">
        <v>6</v>
      </c>
      <c r="X3694" t="s">
        <v>6</v>
      </c>
      <c r="Y3694" t="s">
        <v>6</v>
      </c>
      <c r="Z3694" t="s">
        <v>6</v>
      </c>
      <c r="AA3694" t="s">
        <v>6</v>
      </c>
      <c r="AB3694" t="s">
        <v>4396</v>
      </c>
      <c r="AC3694" t="s">
        <v>4397</v>
      </c>
    </row>
    <row r="3695" spans="1:29" x14ac:dyDescent="0.25">
      <c r="A3695" t="s">
        <v>343</v>
      </c>
      <c r="B3695">
        <v>343</v>
      </c>
      <c r="C3695" t="s">
        <v>66</v>
      </c>
      <c r="D3695">
        <v>1984</v>
      </c>
      <c r="E3695" t="s">
        <v>4431</v>
      </c>
      <c r="I3695">
        <v>83.165226000000004</v>
      </c>
      <c r="O3695">
        <v>237.77125000000001</v>
      </c>
      <c r="P3695">
        <v>9.2388042000000006</v>
      </c>
      <c r="Q3695" t="s">
        <v>6</v>
      </c>
      <c r="R3695" t="s">
        <v>6</v>
      </c>
      <c r="S3695" t="s">
        <v>6</v>
      </c>
      <c r="T3695" t="s">
        <v>505</v>
      </c>
      <c r="U3695" t="s">
        <v>4394</v>
      </c>
      <c r="V3695" t="s">
        <v>4395</v>
      </c>
      <c r="W3695" t="s">
        <v>6</v>
      </c>
      <c r="X3695" t="s">
        <v>6</v>
      </c>
      <c r="Y3695" t="s">
        <v>6</v>
      </c>
      <c r="Z3695" t="s">
        <v>6</v>
      </c>
      <c r="AA3695" t="s">
        <v>6</v>
      </c>
      <c r="AB3695" t="s">
        <v>4396</v>
      </c>
      <c r="AC3695" t="s">
        <v>4397</v>
      </c>
    </row>
    <row r="3696" spans="1:29" x14ac:dyDescent="0.25">
      <c r="A3696" t="s">
        <v>343</v>
      </c>
      <c r="B3696">
        <v>343</v>
      </c>
      <c r="C3696" t="s">
        <v>66</v>
      </c>
      <c r="D3696">
        <v>1985</v>
      </c>
      <c r="E3696" t="s">
        <v>4432</v>
      </c>
      <c r="I3696">
        <v>74.184721999999994</v>
      </c>
      <c r="O3696">
        <v>232.16856999999999</v>
      </c>
      <c r="P3696">
        <v>11.261042</v>
      </c>
      <c r="Q3696" t="s">
        <v>6</v>
      </c>
      <c r="R3696" t="s">
        <v>6</v>
      </c>
      <c r="S3696" t="s">
        <v>6</v>
      </c>
      <c r="T3696" t="s">
        <v>505</v>
      </c>
      <c r="U3696" t="s">
        <v>4394</v>
      </c>
      <c r="V3696" t="s">
        <v>4395</v>
      </c>
      <c r="W3696" t="s">
        <v>6</v>
      </c>
      <c r="X3696" t="s">
        <v>6</v>
      </c>
      <c r="Y3696" t="s">
        <v>6</v>
      </c>
      <c r="Z3696" t="s">
        <v>6</v>
      </c>
      <c r="AA3696" t="s">
        <v>6</v>
      </c>
      <c r="AB3696" t="s">
        <v>4396</v>
      </c>
      <c r="AC3696" t="s">
        <v>4397</v>
      </c>
    </row>
    <row r="3697" spans="1:29" x14ac:dyDescent="0.25">
      <c r="A3697" t="s">
        <v>343</v>
      </c>
      <c r="B3697">
        <v>343</v>
      </c>
      <c r="C3697" t="s">
        <v>66</v>
      </c>
      <c r="D3697">
        <v>1986</v>
      </c>
      <c r="E3697" t="s">
        <v>4433</v>
      </c>
      <c r="I3697">
        <v>79.123683999999997</v>
      </c>
      <c r="O3697">
        <v>200.57427999999999</v>
      </c>
      <c r="P3697">
        <v>13.030234999999999</v>
      </c>
      <c r="Q3697" t="s">
        <v>6</v>
      </c>
      <c r="R3697" t="s">
        <v>6</v>
      </c>
      <c r="S3697" t="s">
        <v>6</v>
      </c>
      <c r="T3697" t="s">
        <v>505</v>
      </c>
      <c r="U3697" t="s">
        <v>4394</v>
      </c>
      <c r="V3697" t="s">
        <v>4395</v>
      </c>
      <c r="W3697" t="s">
        <v>6</v>
      </c>
      <c r="X3697" t="s">
        <v>6</v>
      </c>
      <c r="Y3697" t="s">
        <v>6</v>
      </c>
      <c r="Z3697" t="s">
        <v>6</v>
      </c>
      <c r="AA3697" t="s">
        <v>6</v>
      </c>
      <c r="AB3697" t="s">
        <v>4396</v>
      </c>
      <c r="AC3697" t="s">
        <v>4397</v>
      </c>
    </row>
    <row r="3698" spans="1:29" x14ac:dyDescent="0.25">
      <c r="A3698" t="s">
        <v>343</v>
      </c>
      <c r="B3698">
        <v>343</v>
      </c>
      <c r="C3698" t="s">
        <v>66</v>
      </c>
      <c r="D3698">
        <v>1987</v>
      </c>
      <c r="E3698" t="s">
        <v>4434</v>
      </c>
      <c r="I3698">
        <v>96.042906000000002</v>
      </c>
      <c r="O3698">
        <v>205.78528</v>
      </c>
      <c r="P3698">
        <v>14.695614000000001</v>
      </c>
      <c r="Q3698" t="s">
        <v>6</v>
      </c>
      <c r="R3698" t="s">
        <v>6</v>
      </c>
      <c r="S3698" t="s">
        <v>6</v>
      </c>
      <c r="T3698" t="s">
        <v>505</v>
      </c>
      <c r="U3698" t="s">
        <v>4394</v>
      </c>
      <c r="V3698" t="s">
        <v>4395</v>
      </c>
      <c r="W3698" t="s">
        <v>6</v>
      </c>
      <c r="X3698" t="s">
        <v>6</v>
      </c>
      <c r="Y3698" t="s">
        <v>6</v>
      </c>
      <c r="Z3698" t="s">
        <v>6</v>
      </c>
      <c r="AA3698" t="s">
        <v>6</v>
      </c>
      <c r="AB3698" t="s">
        <v>4396</v>
      </c>
      <c r="AC3698" t="s">
        <v>4397</v>
      </c>
    </row>
    <row r="3699" spans="1:29" x14ac:dyDescent="0.25">
      <c r="A3699" t="s">
        <v>343</v>
      </c>
      <c r="B3699">
        <v>343</v>
      </c>
      <c r="C3699" t="s">
        <v>66</v>
      </c>
      <c r="D3699">
        <v>1988</v>
      </c>
      <c r="E3699" t="s">
        <v>4435</v>
      </c>
      <c r="I3699">
        <v>107.57205999999999</v>
      </c>
      <c r="O3699">
        <v>179.35783000000001</v>
      </c>
      <c r="P3699">
        <v>17.514412</v>
      </c>
      <c r="Q3699" t="s">
        <v>6</v>
      </c>
      <c r="R3699" t="s">
        <v>6</v>
      </c>
      <c r="S3699" t="s">
        <v>6</v>
      </c>
      <c r="T3699" t="s">
        <v>505</v>
      </c>
      <c r="U3699" t="s">
        <v>4394</v>
      </c>
      <c r="V3699" t="s">
        <v>4395</v>
      </c>
      <c r="W3699" t="s">
        <v>6</v>
      </c>
      <c r="X3699" t="s">
        <v>6</v>
      </c>
      <c r="Y3699" t="s">
        <v>6</v>
      </c>
      <c r="Z3699" t="s">
        <v>6</v>
      </c>
      <c r="AA3699" t="s">
        <v>6</v>
      </c>
      <c r="AB3699" t="s">
        <v>4396</v>
      </c>
      <c r="AC3699" t="s">
        <v>4397</v>
      </c>
    </row>
    <row r="3700" spans="1:29" x14ac:dyDescent="0.25">
      <c r="A3700" t="s">
        <v>343</v>
      </c>
      <c r="B3700">
        <v>343</v>
      </c>
      <c r="C3700" t="s">
        <v>66</v>
      </c>
      <c r="D3700">
        <v>1989</v>
      </c>
      <c r="E3700" t="s">
        <v>4436</v>
      </c>
      <c r="I3700">
        <v>120.93819999999999</v>
      </c>
      <c r="O3700">
        <v>168.15255999999999</v>
      </c>
      <c r="P3700">
        <v>21.046132</v>
      </c>
      <c r="Q3700" t="s">
        <v>6</v>
      </c>
      <c r="R3700" t="s">
        <v>6</v>
      </c>
      <c r="S3700" t="s">
        <v>6</v>
      </c>
      <c r="T3700" t="s">
        <v>505</v>
      </c>
      <c r="U3700" t="s">
        <v>4394</v>
      </c>
      <c r="V3700" t="s">
        <v>4395</v>
      </c>
      <c r="W3700" t="s">
        <v>6</v>
      </c>
      <c r="X3700" t="s">
        <v>6</v>
      </c>
      <c r="Y3700" t="s">
        <v>6</v>
      </c>
      <c r="Z3700" t="s">
        <v>6</v>
      </c>
      <c r="AA3700" t="s">
        <v>6</v>
      </c>
      <c r="AB3700" t="s">
        <v>4396</v>
      </c>
      <c r="AC3700" t="s">
        <v>4397</v>
      </c>
    </row>
    <row r="3701" spans="1:29" x14ac:dyDescent="0.25">
      <c r="A3701" t="s">
        <v>343</v>
      </c>
      <c r="B3701">
        <v>343</v>
      </c>
      <c r="C3701" t="s">
        <v>66</v>
      </c>
      <c r="D3701">
        <v>1990</v>
      </c>
      <c r="E3701" t="s">
        <v>4437</v>
      </c>
      <c r="I3701">
        <v>87.563552999999999</v>
      </c>
      <c r="O3701">
        <v>128.78625</v>
      </c>
      <c r="P3701">
        <v>33.577024999999999</v>
      </c>
      <c r="Q3701" t="s">
        <v>6</v>
      </c>
      <c r="R3701" t="s">
        <v>6</v>
      </c>
      <c r="S3701" t="s">
        <v>6</v>
      </c>
      <c r="T3701" t="s">
        <v>505</v>
      </c>
      <c r="U3701" t="s">
        <v>4394</v>
      </c>
      <c r="V3701" t="s">
        <v>4395</v>
      </c>
      <c r="W3701" t="s">
        <v>6</v>
      </c>
      <c r="X3701" t="s">
        <v>6</v>
      </c>
      <c r="Y3701" t="s">
        <v>6</v>
      </c>
      <c r="Z3701" t="s">
        <v>6</v>
      </c>
      <c r="AA3701" t="s">
        <v>6</v>
      </c>
      <c r="AB3701" t="s">
        <v>4396</v>
      </c>
      <c r="AC3701" t="s">
        <v>4397</v>
      </c>
    </row>
    <row r="3702" spans="1:29" x14ac:dyDescent="0.25">
      <c r="A3702" t="s">
        <v>343</v>
      </c>
      <c r="B3702">
        <v>343</v>
      </c>
      <c r="C3702" t="s">
        <v>66</v>
      </c>
      <c r="D3702">
        <v>1991</v>
      </c>
      <c r="E3702" t="s">
        <v>4438</v>
      </c>
      <c r="I3702">
        <v>78.281840000000003</v>
      </c>
      <c r="O3702">
        <v>175.07765000000001</v>
      </c>
      <c r="P3702">
        <v>51.847445</v>
      </c>
      <c r="Q3702" t="s">
        <v>6</v>
      </c>
      <c r="R3702" t="s">
        <v>6</v>
      </c>
      <c r="S3702" t="s">
        <v>6</v>
      </c>
      <c r="T3702" t="s">
        <v>505</v>
      </c>
      <c r="U3702" t="s">
        <v>4394</v>
      </c>
      <c r="V3702" t="s">
        <v>4395</v>
      </c>
      <c r="W3702" t="s">
        <v>6</v>
      </c>
      <c r="X3702" t="s">
        <v>6</v>
      </c>
      <c r="Y3702" t="s">
        <v>6</v>
      </c>
      <c r="Z3702" t="s">
        <v>6</v>
      </c>
      <c r="AA3702" t="s">
        <v>6</v>
      </c>
      <c r="AB3702" t="s">
        <v>4396</v>
      </c>
      <c r="AC3702" t="s">
        <v>4397</v>
      </c>
    </row>
    <row r="3703" spans="1:29" x14ac:dyDescent="0.25">
      <c r="A3703" t="s">
        <v>343</v>
      </c>
      <c r="B3703">
        <v>343</v>
      </c>
      <c r="C3703" t="s">
        <v>66</v>
      </c>
      <c r="D3703">
        <v>1992</v>
      </c>
      <c r="E3703" t="s">
        <v>4439</v>
      </c>
      <c r="I3703">
        <v>53.400902000000002</v>
      </c>
      <c r="O3703">
        <v>100.38146</v>
      </c>
      <c r="P3703">
        <v>99.547989999999999</v>
      </c>
      <c r="Q3703" t="s">
        <v>6</v>
      </c>
      <c r="R3703" t="s">
        <v>6</v>
      </c>
      <c r="S3703" t="s">
        <v>6</v>
      </c>
      <c r="T3703" t="s">
        <v>505</v>
      </c>
      <c r="U3703" t="s">
        <v>4394</v>
      </c>
      <c r="V3703" t="s">
        <v>4395</v>
      </c>
      <c r="W3703" t="s">
        <v>6</v>
      </c>
      <c r="X3703" t="s">
        <v>6</v>
      </c>
      <c r="Y3703" t="s">
        <v>6</v>
      </c>
      <c r="Z3703" t="s">
        <v>6</v>
      </c>
      <c r="AA3703" t="s">
        <v>6</v>
      </c>
      <c r="AB3703" t="s">
        <v>4396</v>
      </c>
      <c r="AC3703" t="s">
        <v>4397</v>
      </c>
    </row>
    <row r="3704" spans="1:29" x14ac:dyDescent="0.25">
      <c r="A3704" t="s">
        <v>343</v>
      </c>
      <c r="B3704">
        <v>343</v>
      </c>
      <c r="C3704" t="s">
        <v>66</v>
      </c>
      <c r="D3704">
        <v>1993</v>
      </c>
      <c r="E3704" t="s">
        <v>4440</v>
      </c>
      <c r="I3704">
        <v>58.104135999999997</v>
      </c>
      <c r="O3704">
        <v>104.73248</v>
      </c>
      <c r="P3704">
        <v>137.61308</v>
      </c>
      <c r="Q3704" t="s">
        <v>6</v>
      </c>
      <c r="R3704" t="s">
        <v>6</v>
      </c>
      <c r="S3704" t="s">
        <v>6</v>
      </c>
      <c r="T3704" t="s">
        <v>505</v>
      </c>
      <c r="U3704" t="s">
        <v>4394</v>
      </c>
      <c r="V3704" t="s">
        <v>4395</v>
      </c>
      <c r="W3704" t="s">
        <v>6</v>
      </c>
      <c r="X3704" t="s">
        <v>6</v>
      </c>
      <c r="Y3704" t="s">
        <v>6</v>
      </c>
      <c r="Z3704" t="s">
        <v>6</v>
      </c>
      <c r="AA3704" t="s">
        <v>6</v>
      </c>
      <c r="AB3704" t="s">
        <v>4396</v>
      </c>
      <c r="AC3704" t="s">
        <v>4397</v>
      </c>
    </row>
    <row r="3705" spans="1:29" x14ac:dyDescent="0.25">
      <c r="A3705" t="s">
        <v>343</v>
      </c>
      <c r="B3705">
        <v>343</v>
      </c>
      <c r="C3705" t="s">
        <v>66</v>
      </c>
      <c r="D3705">
        <v>1994</v>
      </c>
      <c r="E3705" t="s">
        <v>4441</v>
      </c>
      <c r="I3705">
        <v>54.539951000000002</v>
      </c>
      <c r="O3705">
        <v>89.166736</v>
      </c>
      <c r="P3705">
        <v>182.92741000000001</v>
      </c>
      <c r="Q3705" t="s">
        <v>6</v>
      </c>
      <c r="R3705" t="s">
        <v>6</v>
      </c>
      <c r="S3705" t="s">
        <v>6</v>
      </c>
      <c r="T3705" t="s">
        <v>505</v>
      </c>
      <c r="U3705" t="s">
        <v>4394</v>
      </c>
      <c r="V3705" t="s">
        <v>4395</v>
      </c>
      <c r="W3705" t="s">
        <v>6</v>
      </c>
      <c r="X3705" t="s">
        <v>6</v>
      </c>
      <c r="Y3705" t="s">
        <v>6</v>
      </c>
      <c r="Z3705" t="s">
        <v>6</v>
      </c>
      <c r="AA3705" t="s">
        <v>6</v>
      </c>
      <c r="AB3705" t="s">
        <v>4396</v>
      </c>
      <c r="AC3705" t="s">
        <v>4397</v>
      </c>
    </row>
    <row r="3706" spans="1:29" x14ac:dyDescent="0.25">
      <c r="A3706" t="s">
        <v>343</v>
      </c>
      <c r="B3706">
        <v>343</v>
      </c>
      <c r="C3706" t="s">
        <v>66</v>
      </c>
      <c r="D3706">
        <v>1995</v>
      </c>
      <c r="E3706" t="s">
        <v>4442</v>
      </c>
      <c r="I3706">
        <v>60.314627000000002</v>
      </c>
      <c r="O3706">
        <v>85.292445999999998</v>
      </c>
      <c r="P3706">
        <v>230.93208000000001</v>
      </c>
      <c r="Q3706" t="s">
        <v>6</v>
      </c>
      <c r="R3706" t="s">
        <v>6</v>
      </c>
      <c r="S3706" t="s">
        <v>6</v>
      </c>
      <c r="T3706" t="s">
        <v>505</v>
      </c>
      <c r="U3706" t="s">
        <v>4394</v>
      </c>
      <c r="V3706" t="s">
        <v>4395</v>
      </c>
      <c r="W3706" t="s">
        <v>6</v>
      </c>
      <c r="X3706" t="s">
        <v>6</v>
      </c>
      <c r="Y3706" t="s">
        <v>6</v>
      </c>
      <c r="Z3706" t="s">
        <v>6</v>
      </c>
      <c r="AA3706" t="s">
        <v>6</v>
      </c>
      <c r="AB3706" t="s">
        <v>4396</v>
      </c>
      <c r="AC3706" t="s">
        <v>4397</v>
      </c>
    </row>
    <row r="3707" spans="1:29" x14ac:dyDescent="0.25">
      <c r="A3707" t="s">
        <v>343</v>
      </c>
      <c r="B3707">
        <v>343</v>
      </c>
      <c r="C3707" t="s">
        <v>66</v>
      </c>
      <c r="D3707">
        <v>1996</v>
      </c>
      <c r="E3707" t="s">
        <v>4443</v>
      </c>
      <c r="I3707">
        <v>55.827837000000002</v>
      </c>
      <c r="O3707">
        <v>70.231641999999994</v>
      </c>
      <c r="P3707">
        <v>274.45800000000003</v>
      </c>
      <c r="Q3707" t="s">
        <v>6</v>
      </c>
      <c r="R3707" t="s">
        <v>6</v>
      </c>
      <c r="S3707" t="s">
        <v>6</v>
      </c>
      <c r="T3707" t="s">
        <v>505</v>
      </c>
      <c r="U3707" t="s">
        <v>4394</v>
      </c>
      <c r="V3707" t="s">
        <v>4395</v>
      </c>
      <c r="W3707" t="s">
        <v>6</v>
      </c>
      <c r="X3707" t="s">
        <v>6</v>
      </c>
      <c r="Y3707" t="s">
        <v>6</v>
      </c>
      <c r="Z3707" t="s">
        <v>6</v>
      </c>
      <c r="AA3707" t="s">
        <v>6</v>
      </c>
      <c r="AB3707" t="s">
        <v>4396</v>
      </c>
      <c r="AC3707" t="s">
        <v>4397</v>
      </c>
    </row>
    <row r="3708" spans="1:29" x14ac:dyDescent="0.25">
      <c r="A3708" t="s">
        <v>343</v>
      </c>
      <c r="B3708">
        <v>343</v>
      </c>
      <c r="C3708" t="s">
        <v>66</v>
      </c>
      <c r="D3708">
        <v>1997</v>
      </c>
      <c r="E3708" t="s">
        <v>4444</v>
      </c>
      <c r="I3708">
        <v>49.875985999999997</v>
      </c>
      <c r="O3708">
        <v>74.405146999999999</v>
      </c>
      <c r="P3708">
        <v>297.39800000000002</v>
      </c>
      <c r="Q3708" t="s">
        <v>6</v>
      </c>
      <c r="R3708" t="s">
        <v>6</v>
      </c>
      <c r="S3708" t="s">
        <v>6</v>
      </c>
      <c r="T3708" t="s">
        <v>505</v>
      </c>
      <c r="U3708" t="s">
        <v>4394</v>
      </c>
      <c r="V3708" t="s">
        <v>4395</v>
      </c>
      <c r="W3708" t="s">
        <v>6</v>
      </c>
      <c r="X3708" t="s">
        <v>6</v>
      </c>
      <c r="Y3708" t="s">
        <v>6</v>
      </c>
      <c r="Z3708" t="s">
        <v>6</v>
      </c>
      <c r="AA3708" t="s">
        <v>6</v>
      </c>
      <c r="AB3708" t="s">
        <v>4396</v>
      </c>
      <c r="AC3708" t="s">
        <v>4397</v>
      </c>
    </row>
    <row r="3709" spans="1:29" x14ac:dyDescent="0.25">
      <c r="A3709" t="s">
        <v>343</v>
      </c>
      <c r="B3709">
        <v>343</v>
      </c>
      <c r="C3709" t="s">
        <v>66</v>
      </c>
      <c r="D3709">
        <v>1998</v>
      </c>
      <c r="E3709" t="s">
        <v>4445</v>
      </c>
      <c r="I3709">
        <v>57.388559000000001</v>
      </c>
      <c r="O3709">
        <v>75.603935000000007</v>
      </c>
      <c r="P3709">
        <v>321.17200000000003</v>
      </c>
      <c r="Q3709" t="s">
        <v>6</v>
      </c>
      <c r="R3709" t="s">
        <v>6</v>
      </c>
      <c r="S3709" t="s">
        <v>6</v>
      </c>
      <c r="T3709" t="s">
        <v>505</v>
      </c>
      <c r="U3709" t="s">
        <v>4394</v>
      </c>
      <c r="V3709" t="s">
        <v>4395</v>
      </c>
      <c r="W3709" t="s">
        <v>6</v>
      </c>
      <c r="X3709" t="s">
        <v>6</v>
      </c>
      <c r="Y3709" t="s">
        <v>6</v>
      </c>
      <c r="Z3709" t="s">
        <v>6</v>
      </c>
      <c r="AA3709" t="s">
        <v>6</v>
      </c>
      <c r="AB3709" t="s">
        <v>4396</v>
      </c>
      <c r="AC3709" t="s">
        <v>4397</v>
      </c>
    </row>
    <row r="3710" spans="1:29" x14ac:dyDescent="0.25">
      <c r="A3710" t="s">
        <v>343</v>
      </c>
      <c r="B3710">
        <v>343</v>
      </c>
      <c r="C3710" t="s">
        <v>66</v>
      </c>
      <c r="D3710">
        <v>1999</v>
      </c>
      <c r="E3710" t="s">
        <v>4446</v>
      </c>
      <c r="I3710">
        <v>57.307416000000003</v>
      </c>
      <c r="O3710">
        <v>86.754987</v>
      </c>
      <c r="P3710">
        <v>346.98200000000003</v>
      </c>
      <c r="Q3710" t="s">
        <v>6</v>
      </c>
      <c r="R3710" t="s">
        <v>6</v>
      </c>
      <c r="S3710" t="s">
        <v>6</v>
      </c>
      <c r="T3710" t="s">
        <v>505</v>
      </c>
      <c r="U3710" t="s">
        <v>4394</v>
      </c>
      <c r="V3710" t="s">
        <v>4395</v>
      </c>
      <c r="W3710" t="s">
        <v>6</v>
      </c>
      <c r="X3710" t="s">
        <v>6</v>
      </c>
      <c r="Y3710" t="s">
        <v>6</v>
      </c>
      <c r="Z3710" t="s">
        <v>6</v>
      </c>
      <c r="AA3710" t="s">
        <v>6</v>
      </c>
      <c r="AB3710" t="s">
        <v>4396</v>
      </c>
      <c r="AC3710" t="s">
        <v>4397</v>
      </c>
    </row>
    <row r="3711" spans="1:29" x14ac:dyDescent="0.25">
      <c r="A3711" t="s">
        <v>343</v>
      </c>
      <c r="B3711">
        <v>343</v>
      </c>
      <c r="C3711" t="s">
        <v>66</v>
      </c>
      <c r="D3711">
        <v>2000</v>
      </c>
      <c r="E3711" t="s">
        <v>4447</v>
      </c>
      <c r="I3711">
        <v>64.137617000000006</v>
      </c>
      <c r="O3711">
        <v>93.687123999999997</v>
      </c>
      <c r="P3711">
        <v>387.089</v>
      </c>
      <c r="Q3711" t="s">
        <v>6</v>
      </c>
      <c r="R3711" t="s">
        <v>6</v>
      </c>
      <c r="S3711" t="s">
        <v>6</v>
      </c>
      <c r="T3711" t="s">
        <v>505</v>
      </c>
      <c r="U3711" t="s">
        <v>4394</v>
      </c>
      <c r="V3711" t="s">
        <v>4395</v>
      </c>
      <c r="W3711" t="s">
        <v>6</v>
      </c>
      <c r="X3711" t="s">
        <v>6</v>
      </c>
      <c r="Y3711" t="s">
        <v>6</v>
      </c>
      <c r="Z3711" t="s">
        <v>6</v>
      </c>
      <c r="AA3711" t="s">
        <v>6</v>
      </c>
      <c r="AB3711" t="s">
        <v>4396</v>
      </c>
      <c r="AC3711" t="s">
        <v>4397</v>
      </c>
    </row>
    <row r="3712" spans="1:29" x14ac:dyDescent="0.25">
      <c r="A3712" t="s">
        <v>343</v>
      </c>
      <c r="B3712">
        <v>343</v>
      </c>
      <c r="C3712" t="s">
        <v>66</v>
      </c>
      <c r="D3712">
        <v>2001</v>
      </c>
      <c r="E3712" t="s">
        <v>4448</v>
      </c>
      <c r="I3712">
        <v>35.144460000000002</v>
      </c>
      <c r="O3712">
        <v>110.65212</v>
      </c>
      <c r="P3712">
        <v>422.92200000000003</v>
      </c>
      <c r="Q3712" t="s">
        <v>6</v>
      </c>
      <c r="R3712" t="s">
        <v>6</v>
      </c>
      <c r="S3712" t="s">
        <v>6</v>
      </c>
      <c r="T3712" t="s">
        <v>505</v>
      </c>
      <c r="U3712" t="s">
        <v>4394</v>
      </c>
      <c r="V3712" t="s">
        <v>4395</v>
      </c>
      <c r="W3712" t="s">
        <v>6</v>
      </c>
      <c r="X3712" t="s">
        <v>6</v>
      </c>
      <c r="Y3712" t="s">
        <v>6</v>
      </c>
      <c r="Z3712" t="s">
        <v>6</v>
      </c>
      <c r="AA3712" t="s">
        <v>6</v>
      </c>
      <c r="AB3712" t="s">
        <v>4396</v>
      </c>
      <c r="AC3712" t="s">
        <v>4397</v>
      </c>
    </row>
    <row r="3713" spans="1:29" x14ac:dyDescent="0.25">
      <c r="A3713" t="s">
        <v>343</v>
      </c>
      <c r="B3713">
        <v>343</v>
      </c>
      <c r="C3713" t="s">
        <v>66</v>
      </c>
      <c r="D3713">
        <v>2002</v>
      </c>
      <c r="E3713" t="s">
        <v>4449</v>
      </c>
      <c r="I3713">
        <v>41.054206000000001</v>
      </c>
      <c r="O3713">
        <v>122.23924</v>
      </c>
      <c r="P3713">
        <v>470.55399999999997</v>
      </c>
      <c r="Q3713" t="s">
        <v>6</v>
      </c>
      <c r="R3713" t="s">
        <v>6</v>
      </c>
      <c r="S3713" t="s">
        <v>6</v>
      </c>
      <c r="T3713" t="s">
        <v>505</v>
      </c>
      <c r="U3713" t="s">
        <v>4394</v>
      </c>
      <c r="V3713" t="s">
        <v>4395</v>
      </c>
      <c r="W3713" t="s">
        <v>6</v>
      </c>
      <c r="X3713" t="s">
        <v>6</v>
      </c>
      <c r="Y3713" t="s">
        <v>6</v>
      </c>
      <c r="Z3713" t="s">
        <v>6</v>
      </c>
      <c r="AA3713" t="s">
        <v>6</v>
      </c>
      <c r="AB3713" t="s">
        <v>4396</v>
      </c>
      <c r="AC3713" t="s">
        <v>4397</v>
      </c>
    </row>
    <row r="3714" spans="1:29" x14ac:dyDescent="0.25">
      <c r="A3714" t="s">
        <v>343</v>
      </c>
      <c r="B3714">
        <v>343</v>
      </c>
      <c r="C3714" t="s">
        <v>66</v>
      </c>
      <c r="D3714">
        <v>2003</v>
      </c>
      <c r="E3714" t="s">
        <v>4450</v>
      </c>
      <c r="I3714">
        <v>49.800671999999999</v>
      </c>
      <c r="O3714">
        <v>128.78457</v>
      </c>
      <c r="P3714">
        <v>544.51</v>
      </c>
      <c r="Q3714" t="s">
        <v>6</v>
      </c>
      <c r="R3714" t="s">
        <v>6</v>
      </c>
      <c r="S3714" t="s">
        <v>6</v>
      </c>
      <c r="T3714" t="s">
        <v>505</v>
      </c>
      <c r="U3714" t="s">
        <v>4394</v>
      </c>
      <c r="V3714" t="s">
        <v>4395</v>
      </c>
      <c r="W3714" t="s">
        <v>6</v>
      </c>
      <c r="X3714" t="s">
        <v>6</v>
      </c>
      <c r="Y3714" t="s">
        <v>6</v>
      </c>
      <c r="Z3714" t="s">
        <v>6</v>
      </c>
      <c r="AA3714" t="s">
        <v>6</v>
      </c>
      <c r="AB3714" t="s">
        <v>4396</v>
      </c>
      <c r="AC3714" t="s">
        <v>4397</v>
      </c>
    </row>
    <row r="3715" spans="1:29" x14ac:dyDescent="0.25">
      <c r="A3715" t="s">
        <v>343</v>
      </c>
      <c r="B3715">
        <v>343</v>
      </c>
      <c r="C3715" t="s">
        <v>66</v>
      </c>
      <c r="D3715">
        <v>2004</v>
      </c>
      <c r="E3715" t="s">
        <v>4451</v>
      </c>
      <c r="I3715">
        <v>58.352246999999998</v>
      </c>
      <c r="O3715">
        <v>123.25395</v>
      </c>
      <c r="P3715">
        <v>622.66</v>
      </c>
      <c r="Q3715" t="s">
        <v>6</v>
      </c>
      <c r="R3715" t="s">
        <v>6</v>
      </c>
      <c r="S3715" t="s">
        <v>6</v>
      </c>
      <c r="T3715" t="s">
        <v>505</v>
      </c>
      <c r="U3715" t="s">
        <v>4394</v>
      </c>
      <c r="V3715" t="s">
        <v>4395</v>
      </c>
      <c r="W3715" t="s">
        <v>6</v>
      </c>
      <c r="X3715" t="s">
        <v>6</v>
      </c>
      <c r="Y3715" t="s">
        <v>6</v>
      </c>
      <c r="Z3715" t="s">
        <v>6</v>
      </c>
      <c r="AA3715" t="s">
        <v>6</v>
      </c>
      <c r="AB3715" t="s">
        <v>4396</v>
      </c>
      <c r="AC3715" t="s">
        <v>4397</v>
      </c>
    </row>
    <row r="3716" spans="1:29" x14ac:dyDescent="0.25">
      <c r="A3716" t="s">
        <v>343</v>
      </c>
      <c r="B3716">
        <v>343</v>
      </c>
      <c r="C3716" t="s">
        <v>66</v>
      </c>
      <c r="D3716">
        <v>2005</v>
      </c>
      <c r="E3716" t="s">
        <v>4452</v>
      </c>
      <c r="I3716">
        <v>52.195635000000003</v>
      </c>
      <c r="O3716">
        <v>127.71512</v>
      </c>
      <c r="P3716">
        <v>700.27499999999998</v>
      </c>
      <c r="Q3716" t="s">
        <v>6</v>
      </c>
      <c r="R3716" t="s">
        <v>6</v>
      </c>
      <c r="S3716" t="s">
        <v>6</v>
      </c>
      <c r="T3716" t="s">
        <v>505</v>
      </c>
      <c r="U3716" t="s">
        <v>4394</v>
      </c>
      <c r="V3716" t="s">
        <v>4395</v>
      </c>
      <c r="W3716" t="s">
        <v>6</v>
      </c>
      <c r="X3716" t="s">
        <v>6</v>
      </c>
      <c r="Y3716" t="s">
        <v>6</v>
      </c>
      <c r="Z3716" t="s">
        <v>6</v>
      </c>
      <c r="AA3716" t="s">
        <v>6</v>
      </c>
      <c r="AB3716" t="s">
        <v>4396</v>
      </c>
      <c r="AC3716" t="s">
        <v>4397</v>
      </c>
    </row>
    <row r="3717" spans="1:29" x14ac:dyDescent="0.25">
      <c r="A3717" t="s">
        <v>343</v>
      </c>
      <c r="B3717">
        <v>343</v>
      </c>
      <c r="C3717" t="s">
        <v>66</v>
      </c>
      <c r="D3717">
        <v>2006</v>
      </c>
      <c r="E3717" t="s">
        <v>4453</v>
      </c>
      <c r="I3717">
        <v>63.553175000000003</v>
      </c>
      <c r="O3717">
        <v>121.0697</v>
      </c>
      <c r="P3717">
        <v>784.33600000000001</v>
      </c>
      <c r="Q3717" t="s">
        <v>6</v>
      </c>
      <c r="R3717" t="s">
        <v>6</v>
      </c>
      <c r="S3717" t="s">
        <v>6</v>
      </c>
      <c r="T3717" t="s">
        <v>505</v>
      </c>
      <c r="U3717" t="s">
        <v>4394</v>
      </c>
      <c r="V3717" t="s">
        <v>4395</v>
      </c>
      <c r="W3717" t="s">
        <v>6</v>
      </c>
      <c r="X3717" t="s">
        <v>6</v>
      </c>
      <c r="Y3717" t="s">
        <v>6</v>
      </c>
      <c r="Z3717" t="s">
        <v>6</v>
      </c>
      <c r="AA3717" t="s">
        <v>6</v>
      </c>
      <c r="AB3717" t="s">
        <v>4396</v>
      </c>
      <c r="AC3717" t="s">
        <v>4397</v>
      </c>
    </row>
    <row r="3718" spans="1:29" x14ac:dyDescent="0.25">
      <c r="A3718" t="s">
        <v>343</v>
      </c>
      <c r="B3718">
        <v>343</v>
      </c>
      <c r="C3718" t="s">
        <v>66</v>
      </c>
      <c r="D3718">
        <v>2007</v>
      </c>
      <c r="E3718" t="s">
        <v>4454</v>
      </c>
      <c r="I3718">
        <v>70.940877</v>
      </c>
      <c r="O3718">
        <v>118.24894</v>
      </c>
      <c r="P3718">
        <v>885.63199999999995</v>
      </c>
      <c r="Q3718" t="s">
        <v>6</v>
      </c>
      <c r="R3718" t="s">
        <v>6</v>
      </c>
      <c r="S3718" t="s">
        <v>6</v>
      </c>
      <c r="T3718" t="s">
        <v>505</v>
      </c>
      <c r="U3718" t="s">
        <v>4394</v>
      </c>
      <c r="V3718" t="s">
        <v>4395</v>
      </c>
      <c r="W3718" t="s">
        <v>6</v>
      </c>
      <c r="X3718" t="s">
        <v>6</v>
      </c>
      <c r="Y3718" t="s">
        <v>6</v>
      </c>
      <c r="Z3718" t="s">
        <v>6</v>
      </c>
      <c r="AA3718" t="s">
        <v>6</v>
      </c>
      <c r="AB3718" t="s">
        <v>4396</v>
      </c>
      <c r="AC3718" t="s">
        <v>4397</v>
      </c>
    </row>
    <row r="3719" spans="1:29" x14ac:dyDescent="0.25">
      <c r="A3719" t="s">
        <v>343</v>
      </c>
      <c r="B3719">
        <v>343</v>
      </c>
      <c r="C3719" t="s">
        <v>66</v>
      </c>
      <c r="D3719">
        <v>2008</v>
      </c>
      <c r="E3719" t="s">
        <v>4455</v>
      </c>
      <c r="I3719">
        <v>70.030856</v>
      </c>
      <c r="O3719">
        <v>128.89411000000001</v>
      </c>
      <c r="P3719">
        <v>997.44399999999996</v>
      </c>
      <c r="Q3719" t="s">
        <v>6</v>
      </c>
      <c r="R3719" t="s">
        <v>6</v>
      </c>
      <c r="S3719" t="s">
        <v>6</v>
      </c>
      <c r="T3719" t="s">
        <v>505</v>
      </c>
      <c r="U3719" t="s">
        <v>4394</v>
      </c>
      <c r="V3719" t="s">
        <v>4395</v>
      </c>
      <c r="W3719" t="s">
        <v>6</v>
      </c>
      <c r="X3719" t="s">
        <v>6</v>
      </c>
      <c r="Y3719" t="s">
        <v>6</v>
      </c>
      <c r="Z3719" t="s">
        <v>6</v>
      </c>
      <c r="AA3719" t="s">
        <v>6</v>
      </c>
      <c r="AB3719" t="s">
        <v>4396</v>
      </c>
      <c r="AC3719" t="s">
        <v>4397</v>
      </c>
    </row>
    <row r="3720" spans="1:29" x14ac:dyDescent="0.25">
      <c r="A3720" t="s">
        <v>343</v>
      </c>
      <c r="B3720">
        <v>343</v>
      </c>
      <c r="C3720" t="s">
        <v>66</v>
      </c>
      <c r="D3720">
        <v>2009</v>
      </c>
      <c r="E3720" t="s">
        <v>4456</v>
      </c>
      <c r="I3720">
        <v>58.287244000000001</v>
      </c>
      <c r="O3720">
        <v>145.21450999999999</v>
      </c>
      <c r="P3720">
        <v>1065.316</v>
      </c>
      <c r="Q3720" t="s">
        <v>6</v>
      </c>
      <c r="R3720" t="s">
        <v>6</v>
      </c>
      <c r="S3720" t="s">
        <v>6</v>
      </c>
      <c r="T3720" t="s">
        <v>505</v>
      </c>
      <c r="U3720" t="s">
        <v>4394</v>
      </c>
      <c r="V3720" t="s">
        <v>4395</v>
      </c>
      <c r="W3720" t="s">
        <v>6</v>
      </c>
      <c r="X3720" t="s">
        <v>6</v>
      </c>
      <c r="Y3720" t="s">
        <v>6</v>
      </c>
      <c r="Z3720" t="s">
        <v>6</v>
      </c>
      <c r="AA3720" t="s">
        <v>6</v>
      </c>
      <c r="AB3720" t="s">
        <v>4396</v>
      </c>
      <c r="AC3720" t="s">
        <v>4397</v>
      </c>
    </row>
    <row r="3721" spans="1:29" x14ac:dyDescent="0.25">
      <c r="A3721" t="s">
        <v>343</v>
      </c>
      <c r="B3721">
        <v>343</v>
      </c>
      <c r="C3721" t="s">
        <v>66</v>
      </c>
      <c r="D3721">
        <v>2010</v>
      </c>
      <c r="E3721" t="s">
        <v>4457</v>
      </c>
      <c r="I3721">
        <v>59.754365999999997</v>
      </c>
      <c r="O3721">
        <v>144.20927</v>
      </c>
      <c r="P3721">
        <v>1152.78</v>
      </c>
      <c r="Q3721" t="s">
        <v>6</v>
      </c>
      <c r="R3721" t="s">
        <v>6</v>
      </c>
      <c r="S3721" t="s">
        <v>6</v>
      </c>
      <c r="T3721" t="s">
        <v>505</v>
      </c>
      <c r="U3721" t="s">
        <v>4394</v>
      </c>
      <c r="V3721" t="s">
        <v>4395</v>
      </c>
      <c r="W3721" t="s">
        <v>6</v>
      </c>
      <c r="X3721" t="s">
        <v>6</v>
      </c>
      <c r="Y3721" t="s">
        <v>6</v>
      </c>
      <c r="Z3721" t="s">
        <v>6</v>
      </c>
      <c r="AA3721" t="s">
        <v>6</v>
      </c>
      <c r="AB3721" t="s">
        <v>4396</v>
      </c>
      <c r="AC3721" t="s">
        <v>4397</v>
      </c>
    </row>
    <row r="3722" spans="1:29" x14ac:dyDescent="0.25">
      <c r="A3722" t="s">
        <v>343</v>
      </c>
      <c r="B3722">
        <v>343</v>
      </c>
      <c r="C3722" t="s">
        <v>66</v>
      </c>
      <c r="D3722">
        <v>2011</v>
      </c>
      <c r="E3722" t="s">
        <v>4458</v>
      </c>
      <c r="I3722">
        <v>61.948082999999997</v>
      </c>
      <c r="O3722">
        <v>142.73434</v>
      </c>
      <c r="P3722">
        <v>1240.701</v>
      </c>
      <c r="Q3722" t="s">
        <v>6</v>
      </c>
      <c r="R3722" t="s">
        <v>6</v>
      </c>
      <c r="S3722" t="s">
        <v>6</v>
      </c>
      <c r="T3722" t="s">
        <v>505</v>
      </c>
      <c r="U3722" t="s">
        <v>4394</v>
      </c>
      <c r="V3722" t="s">
        <v>4395</v>
      </c>
      <c r="W3722" t="s">
        <v>6</v>
      </c>
      <c r="X3722" t="s">
        <v>6</v>
      </c>
      <c r="Y3722" t="s">
        <v>6</v>
      </c>
      <c r="Z3722" t="s">
        <v>6</v>
      </c>
      <c r="AA3722" t="s">
        <v>6</v>
      </c>
      <c r="AB3722" t="s">
        <v>4396</v>
      </c>
      <c r="AC3722" t="s">
        <v>4397</v>
      </c>
    </row>
    <row r="3723" spans="1:29" x14ac:dyDescent="0.25">
      <c r="A3723" t="s">
        <v>343</v>
      </c>
      <c r="B3723">
        <v>343</v>
      </c>
      <c r="C3723" t="s">
        <v>66</v>
      </c>
      <c r="D3723">
        <v>2012</v>
      </c>
      <c r="E3723" t="s">
        <v>4459</v>
      </c>
      <c r="I3723">
        <v>72.849580000000003</v>
      </c>
      <c r="O3723">
        <v>148.61077</v>
      </c>
      <c r="P3723">
        <v>1314.127</v>
      </c>
      <c r="Q3723" t="s">
        <v>6</v>
      </c>
      <c r="R3723" t="s">
        <v>6</v>
      </c>
      <c r="S3723" t="s">
        <v>6</v>
      </c>
      <c r="T3723" t="s">
        <v>505</v>
      </c>
      <c r="U3723" t="s">
        <v>4394</v>
      </c>
      <c r="V3723" t="s">
        <v>4395</v>
      </c>
      <c r="W3723" t="s">
        <v>6</v>
      </c>
      <c r="X3723" t="s">
        <v>6</v>
      </c>
      <c r="Y3723" t="s">
        <v>6</v>
      </c>
      <c r="Z3723" t="s">
        <v>6</v>
      </c>
      <c r="AA3723" t="s">
        <v>6</v>
      </c>
      <c r="AB3723" t="s">
        <v>4396</v>
      </c>
      <c r="AC3723" t="s">
        <v>4397</v>
      </c>
    </row>
    <row r="3724" spans="1:29" x14ac:dyDescent="0.25">
      <c r="A3724" t="s">
        <v>343</v>
      </c>
      <c r="B3724">
        <v>343</v>
      </c>
      <c r="C3724" t="s">
        <v>66</v>
      </c>
      <c r="D3724">
        <v>2013</v>
      </c>
      <c r="E3724" t="s">
        <v>4460</v>
      </c>
      <c r="I3724">
        <v>89.156199999999998</v>
      </c>
      <c r="O3724">
        <v>142.01660000000001</v>
      </c>
      <c r="P3724">
        <v>1431.934</v>
      </c>
      <c r="Q3724" t="s">
        <v>6</v>
      </c>
      <c r="R3724" t="s">
        <v>6</v>
      </c>
      <c r="S3724" t="s">
        <v>6</v>
      </c>
      <c r="T3724" t="s">
        <v>505</v>
      </c>
      <c r="U3724" t="s">
        <v>4394</v>
      </c>
      <c r="V3724" t="s">
        <v>4395</v>
      </c>
      <c r="W3724" t="s">
        <v>6</v>
      </c>
      <c r="X3724" t="s">
        <v>6</v>
      </c>
      <c r="Y3724" t="s">
        <v>6</v>
      </c>
      <c r="Z3724" t="s">
        <v>6</v>
      </c>
      <c r="AA3724" t="s">
        <v>6</v>
      </c>
      <c r="AB3724" t="s">
        <v>4396</v>
      </c>
      <c r="AC3724" t="s">
        <v>4397</v>
      </c>
    </row>
    <row r="3725" spans="1:29" x14ac:dyDescent="0.25">
      <c r="A3725" t="s">
        <v>343</v>
      </c>
      <c r="B3725">
        <v>343</v>
      </c>
      <c r="C3725" t="s">
        <v>66</v>
      </c>
      <c r="D3725">
        <v>2014</v>
      </c>
      <c r="E3725" t="s">
        <v>4461</v>
      </c>
      <c r="I3725">
        <v>94.455119999999994</v>
      </c>
      <c r="O3725">
        <v>140.34737000000001</v>
      </c>
      <c r="P3725">
        <v>1541.75</v>
      </c>
      <c r="Q3725" t="s">
        <v>6</v>
      </c>
      <c r="R3725" t="s">
        <v>6</v>
      </c>
      <c r="S3725" t="s">
        <v>6</v>
      </c>
      <c r="T3725" t="s">
        <v>505</v>
      </c>
      <c r="U3725" t="s">
        <v>4394</v>
      </c>
      <c r="V3725" t="s">
        <v>4395</v>
      </c>
      <c r="W3725" t="s">
        <v>6</v>
      </c>
      <c r="X3725" t="s">
        <v>6</v>
      </c>
      <c r="Y3725" t="s">
        <v>6</v>
      </c>
      <c r="Z3725" t="s">
        <v>6</v>
      </c>
      <c r="AA3725" t="s">
        <v>6</v>
      </c>
      <c r="AB3725" t="s">
        <v>4396</v>
      </c>
      <c r="AC3725" t="s">
        <v>4397</v>
      </c>
    </row>
    <row r="3726" spans="1:29" x14ac:dyDescent="0.25">
      <c r="A3726" t="s">
        <v>343</v>
      </c>
      <c r="B3726">
        <v>343</v>
      </c>
      <c r="C3726" t="s">
        <v>66</v>
      </c>
      <c r="D3726">
        <v>2015</v>
      </c>
      <c r="E3726" t="s">
        <v>4462</v>
      </c>
      <c r="I3726">
        <v>97.389132000000004</v>
      </c>
      <c r="O3726">
        <v>124.04703000000001</v>
      </c>
      <c r="P3726">
        <v>1659.405</v>
      </c>
      <c r="Q3726" t="s">
        <v>6</v>
      </c>
      <c r="R3726" t="s">
        <v>6</v>
      </c>
      <c r="S3726" t="s">
        <v>6</v>
      </c>
      <c r="T3726" t="s">
        <v>505</v>
      </c>
      <c r="U3726" t="s">
        <v>4394</v>
      </c>
      <c r="V3726" t="s">
        <v>4395</v>
      </c>
      <c r="W3726" t="s">
        <v>6</v>
      </c>
      <c r="X3726" t="s">
        <v>6</v>
      </c>
      <c r="Y3726" t="s">
        <v>6</v>
      </c>
      <c r="Z3726" t="s">
        <v>6</v>
      </c>
      <c r="AA3726" t="s">
        <v>6</v>
      </c>
      <c r="AB3726" t="s">
        <v>4396</v>
      </c>
      <c r="AC3726" t="s">
        <v>4397</v>
      </c>
    </row>
    <row r="3727" spans="1:29" x14ac:dyDescent="0.25">
      <c r="A3727" t="s">
        <v>343</v>
      </c>
      <c r="B3727">
        <v>343</v>
      </c>
      <c r="C3727" t="s">
        <v>66</v>
      </c>
      <c r="D3727">
        <v>2016</v>
      </c>
      <c r="E3727" t="s">
        <v>4463</v>
      </c>
      <c r="I3727">
        <v>96.456215999999998</v>
      </c>
      <c r="O3727">
        <v>115.43377</v>
      </c>
      <c r="P3727">
        <v>1760.9880000000001</v>
      </c>
      <c r="Q3727" t="s">
        <v>6</v>
      </c>
      <c r="R3727" t="s">
        <v>6</v>
      </c>
      <c r="S3727" t="s">
        <v>6</v>
      </c>
      <c r="T3727" t="s">
        <v>505</v>
      </c>
      <c r="U3727" t="s">
        <v>4394</v>
      </c>
      <c r="V3727" t="s">
        <v>4395</v>
      </c>
      <c r="W3727" t="s">
        <v>6</v>
      </c>
      <c r="X3727" t="s">
        <v>6</v>
      </c>
      <c r="Y3727" t="s">
        <v>6</v>
      </c>
      <c r="Z3727" t="s">
        <v>6</v>
      </c>
      <c r="AA3727" t="s">
        <v>6</v>
      </c>
      <c r="AB3727" t="s">
        <v>4396</v>
      </c>
      <c r="AC3727" t="s">
        <v>4397</v>
      </c>
    </row>
    <row r="3728" spans="1:29" x14ac:dyDescent="0.25">
      <c r="A3728" t="s">
        <v>343</v>
      </c>
      <c r="B3728">
        <v>343</v>
      </c>
      <c r="C3728" t="s">
        <v>66</v>
      </c>
      <c r="D3728">
        <v>2017</v>
      </c>
      <c r="E3728" t="s">
        <v>4464</v>
      </c>
      <c r="O3728">
        <v>102.88818000000001</v>
      </c>
      <c r="P3728">
        <v>1897.3030000000001</v>
      </c>
      <c r="Q3728" t="s">
        <v>6</v>
      </c>
      <c r="R3728" t="s">
        <v>6</v>
      </c>
      <c r="S3728" t="s">
        <v>6</v>
      </c>
      <c r="T3728" t="s">
        <v>505</v>
      </c>
      <c r="U3728" t="s">
        <v>4394</v>
      </c>
      <c r="V3728" t="s">
        <v>4395</v>
      </c>
      <c r="W3728" t="s">
        <v>6</v>
      </c>
      <c r="X3728" t="s">
        <v>6</v>
      </c>
      <c r="Y3728" t="s">
        <v>6</v>
      </c>
      <c r="Z3728" t="s">
        <v>6</v>
      </c>
      <c r="AA3728" t="s">
        <v>6</v>
      </c>
      <c r="AB3728" t="s">
        <v>4396</v>
      </c>
      <c r="AC3728" t="s">
        <v>4397</v>
      </c>
    </row>
    <row r="3729" spans="1:29" x14ac:dyDescent="0.25">
      <c r="A3729" t="s">
        <v>343</v>
      </c>
      <c r="B3729">
        <v>343</v>
      </c>
      <c r="C3729" t="s">
        <v>66</v>
      </c>
      <c r="D3729">
        <v>2018</v>
      </c>
      <c r="E3729" t="s">
        <v>4465</v>
      </c>
      <c r="O3729">
        <v>96.763419999999996</v>
      </c>
      <c r="P3729">
        <v>2002.8366000000001</v>
      </c>
      <c r="Q3729" t="s">
        <v>6</v>
      </c>
      <c r="R3729" t="s">
        <v>6</v>
      </c>
      <c r="S3729" t="s">
        <v>6</v>
      </c>
      <c r="T3729" t="s">
        <v>505</v>
      </c>
      <c r="U3729" t="s">
        <v>4394</v>
      </c>
      <c r="V3729" t="s">
        <v>4395</v>
      </c>
      <c r="W3729" t="s">
        <v>6</v>
      </c>
      <c r="X3729" t="s">
        <v>6</v>
      </c>
      <c r="Y3729" t="s">
        <v>6</v>
      </c>
      <c r="Z3729" t="s">
        <v>6</v>
      </c>
      <c r="AA3729" t="s">
        <v>6</v>
      </c>
      <c r="AB3729" t="s">
        <v>4396</v>
      </c>
      <c r="AC3729" t="s">
        <v>4397</v>
      </c>
    </row>
    <row r="3730" spans="1:29" x14ac:dyDescent="0.25">
      <c r="A3730" t="s">
        <v>343</v>
      </c>
      <c r="B3730">
        <v>361</v>
      </c>
      <c r="C3730" t="s">
        <v>146</v>
      </c>
      <c r="D3730">
        <v>1950</v>
      </c>
      <c r="E3730" t="s">
        <v>4466</v>
      </c>
      <c r="Q3730" t="s">
        <v>6</v>
      </c>
      <c r="R3730" t="s">
        <v>6</v>
      </c>
      <c r="S3730" t="s">
        <v>6</v>
      </c>
      <c r="T3730" t="s">
        <v>6</v>
      </c>
      <c r="U3730" t="s">
        <v>6</v>
      </c>
      <c r="V3730" t="s">
        <v>6</v>
      </c>
      <c r="W3730" t="s">
        <v>6</v>
      </c>
      <c r="X3730" t="s">
        <v>6</v>
      </c>
      <c r="Y3730" t="s">
        <v>6</v>
      </c>
      <c r="Z3730" t="s">
        <v>6</v>
      </c>
      <c r="AA3730" t="s">
        <v>2812</v>
      </c>
      <c r="AB3730" t="s">
        <v>4467</v>
      </c>
      <c r="AC3730" t="s">
        <v>3968</v>
      </c>
    </row>
    <row r="3731" spans="1:29" x14ac:dyDescent="0.25">
      <c r="A3731" t="s">
        <v>343</v>
      </c>
      <c r="B3731">
        <v>361</v>
      </c>
      <c r="C3731" t="s">
        <v>146</v>
      </c>
      <c r="D3731">
        <v>1951</v>
      </c>
      <c r="E3731" t="s">
        <v>4468</v>
      </c>
      <c r="Q3731" t="s">
        <v>6</v>
      </c>
      <c r="R3731" t="s">
        <v>6</v>
      </c>
      <c r="S3731" t="s">
        <v>6</v>
      </c>
      <c r="T3731" t="s">
        <v>6</v>
      </c>
      <c r="U3731" t="s">
        <v>6</v>
      </c>
      <c r="V3731" t="s">
        <v>6</v>
      </c>
      <c r="W3731" t="s">
        <v>6</v>
      </c>
      <c r="X3731" t="s">
        <v>6</v>
      </c>
      <c r="Y3731" t="s">
        <v>6</v>
      </c>
      <c r="Z3731" t="s">
        <v>6</v>
      </c>
      <c r="AA3731" t="s">
        <v>2812</v>
      </c>
      <c r="AB3731" t="s">
        <v>4467</v>
      </c>
      <c r="AC3731" t="s">
        <v>3968</v>
      </c>
    </row>
    <row r="3732" spans="1:29" x14ac:dyDescent="0.25">
      <c r="A3732" t="s">
        <v>343</v>
      </c>
      <c r="B3732">
        <v>361</v>
      </c>
      <c r="C3732" t="s">
        <v>146</v>
      </c>
      <c r="D3732">
        <v>1952</v>
      </c>
      <c r="E3732" t="s">
        <v>4469</v>
      </c>
      <c r="Q3732" t="s">
        <v>6</v>
      </c>
      <c r="R3732" t="s">
        <v>6</v>
      </c>
      <c r="S3732" t="s">
        <v>6</v>
      </c>
      <c r="T3732" t="s">
        <v>6</v>
      </c>
      <c r="U3732" t="s">
        <v>6</v>
      </c>
      <c r="V3732" t="s">
        <v>6</v>
      </c>
      <c r="W3732" t="s">
        <v>6</v>
      </c>
      <c r="X3732" t="s">
        <v>6</v>
      </c>
      <c r="Y3732" t="s">
        <v>6</v>
      </c>
      <c r="Z3732" t="s">
        <v>6</v>
      </c>
      <c r="AA3732" t="s">
        <v>2812</v>
      </c>
      <c r="AB3732" t="s">
        <v>4467</v>
      </c>
      <c r="AC3732" t="s">
        <v>3968</v>
      </c>
    </row>
    <row r="3733" spans="1:29" x14ac:dyDescent="0.25">
      <c r="A3733" t="s">
        <v>343</v>
      </c>
      <c r="B3733">
        <v>361</v>
      </c>
      <c r="C3733" t="s">
        <v>146</v>
      </c>
      <c r="D3733">
        <v>1953</v>
      </c>
      <c r="E3733" t="s">
        <v>4470</v>
      </c>
      <c r="Q3733" t="s">
        <v>6</v>
      </c>
      <c r="R3733" t="s">
        <v>6</v>
      </c>
      <c r="S3733" t="s">
        <v>6</v>
      </c>
      <c r="T3733" t="s">
        <v>6</v>
      </c>
      <c r="U3733" t="s">
        <v>6</v>
      </c>
      <c r="V3733" t="s">
        <v>6</v>
      </c>
      <c r="W3733" t="s">
        <v>6</v>
      </c>
      <c r="X3733" t="s">
        <v>6</v>
      </c>
      <c r="Y3733" t="s">
        <v>6</v>
      </c>
      <c r="Z3733" t="s">
        <v>6</v>
      </c>
      <c r="AA3733" t="s">
        <v>2812</v>
      </c>
      <c r="AB3733" t="s">
        <v>4467</v>
      </c>
      <c r="AC3733" t="s">
        <v>3968</v>
      </c>
    </row>
    <row r="3734" spans="1:29" x14ac:dyDescent="0.25">
      <c r="A3734" t="s">
        <v>343</v>
      </c>
      <c r="B3734">
        <v>361</v>
      </c>
      <c r="C3734" t="s">
        <v>146</v>
      </c>
      <c r="D3734">
        <v>1954</v>
      </c>
      <c r="E3734" t="s">
        <v>4471</v>
      </c>
      <c r="Q3734" t="s">
        <v>6</v>
      </c>
      <c r="R3734" t="s">
        <v>6</v>
      </c>
      <c r="S3734" t="s">
        <v>6</v>
      </c>
      <c r="T3734" t="s">
        <v>6</v>
      </c>
      <c r="U3734" t="s">
        <v>6</v>
      </c>
      <c r="V3734" t="s">
        <v>6</v>
      </c>
      <c r="W3734" t="s">
        <v>6</v>
      </c>
      <c r="X3734" t="s">
        <v>6</v>
      </c>
      <c r="Y3734" t="s">
        <v>6</v>
      </c>
      <c r="Z3734" t="s">
        <v>6</v>
      </c>
      <c r="AA3734" t="s">
        <v>2812</v>
      </c>
      <c r="AB3734" t="s">
        <v>4467</v>
      </c>
      <c r="AC3734" t="s">
        <v>3968</v>
      </c>
    </row>
    <row r="3735" spans="1:29" x14ac:dyDescent="0.25">
      <c r="A3735" t="s">
        <v>343</v>
      </c>
      <c r="B3735">
        <v>361</v>
      </c>
      <c r="C3735" t="s">
        <v>146</v>
      </c>
      <c r="D3735">
        <v>1955</v>
      </c>
      <c r="E3735" t="s">
        <v>4472</v>
      </c>
      <c r="Q3735" t="s">
        <v>6</v>
      </c>
      <c r="R3735" t="s">
        <v>6</v>
      </c>
      <c r="S3735" t="s">
        <v>6</v>
      </c>
      <c r="T3735" t="s">
        <v>6</v>
      </c>
      <c r="U3735" t="s">
        <v>6</v>
      </c>
      <c r="V3735" t="s">
        <v>6</v>
      </c>
      <c r="W3735" t="s">
        <v>6</v>
      </c>
      <c r="X3735" t="s">
        <v>6</v>
      </c>
      <c r="Y3735" t="s">
        <v>6</v>
      </c>
      <c r="Z3735" t="s">
        <v>6</v>
      </c>
      <c r="AA3735" t="s">
        <v>2812</v>
      </c>
      <c r="AB3735" t="s">
        <v>4467</v>
      </c>
      <c r="AC3735" t="s">
        <v>3968</v>
      </c>
    </row>
    <row r="3736" spans="1:29" x14ac:dyDescent="0.25">
      <c r="A3736" t="s">
        <v>343</v>
      </c>
      <c r="B3736">
        <v>361</v>
      </c>
      <c r="C3736" t="s">
        <v>146</v>
      </c>
      <c r="D3736">
        <v>1956</v>
      </c>
      <c r="E3736" t="s">
        <v>4473</v>
      </c>
      <c r="Q3736" t="s">
        <v>6</v>
      </c>
      <c r="R3736" t="s">
        <v>6</v>
      </c>
      <c r="S3736" t="s">
        <v>6</v>
      </c>
      <c r="T3736" t="s">
        <v>6</v>
      </c>
      <c r="U3736" t="s">
        <v>6</v>
      </c>
      <c r="V3736" t="s">
        <v>6</v>
      </c>
      <c r="W3736" t="s">
        <v>6</v>
      </c>
      <c r="X3736" t="s">
        <v>6</v>
      </c>
      <c r="Y3736" t="s">
        <v>6</v>
      </c>
      <c r="Z3736" t="s">
        <v>6</v>
      </c>
      <c r="AA3736" t="s">
        <v>2812</v>
      </c>
      <c r="AB3736" t="s">
        <v>4467</v>
      </c>
      <c r="AC3736" t="s">
        <v>3968</v>
      </c>
    </row>
    <row r="3737" spans="1:29" x14ac:dyDescent="0.25">
      <c r="A3737" t="s">
        <v>343</v>
      </c>
      <c r="B3737">
        <v>361</v>
      </c>
      <c r="C3737" t="s">
        <v>146</v>
      </c>
      <c r="D3737">
        <v>1957</v>
      </c>
      <c r="E3737" t="s">
        <v>4474</v>
      </c>
      <c r="Q3737" t="s">
        <v>6</v>
      </c>
      <c r="R3737" t="s">
        <v>6</v>
      </c>
      <c r="S3737" t="s">
        <v>6</v>
      </c>
      <c r="T3737" t="s">
        <v>6</v>
      </c>
      <c r="U3737" t="s">
        <v>6</v>
      </c>
      <c r="V3737" t="s">
        <v>6</v>
      </c>
      <c r="W3737" t="s">
        <v>6</v>
      </c>
      <c r="X3737" t="s">
        <v>6</v>
      </c>
      <c r="Y3737" t="s">
        <v>6</v>
      </c>
      <c r="Z3737" t="s">
        <v>6</v>
      </c>
      <c r="AA3737" t="s">
        <v>2812</v>
      </c>
      <c r="AB3737" t="s">
        <v>4467</v>
      </c>
      <c r="AC3737" t="s">
        <v>3968</v>
      </c>
    </row>
    <row r="3738" spans="1:29" x14ac:dyDescent="0.25">
      <c r="A3738" t="s">
        <v>343</v>
      </c>
      <c r="B3738">
        <v>361</v>
      </c>
      <c r="C3738" t="s">
        <v>146</v>
      </c>
      <c r="D3738">
        <v>1958</v>
      </c>
      <c r="E3738" t="s">
        <v>4475</v>
      </c>
      <c r="Q3738" t="s">
        <v>6</v>
      </c>
      <c r="R3738" t="s">
        <v>6</v>
      </c>
      <c r="S3738" t="s">
        <v>6</v>
      </c>
      <c r="T3738" t="s">
        <v>6</v>
      </c>
      <c r="U3738" t="s">
        <v>6</v>
      </c>
      <c r="V3738" t="s">
        <v>6</v>
      </c>
      <c r="W3738" t="s">
        <v>6</v>
      </c>
      <c r="X3738" t="s">
        <v>6</v>
      </c>
      <c r="Y3738" t="s">
        <v>6</v>
      </c>
      <c r="Z3738" t="s">
        <v>6</v>
      </c>
      <c r="AA3738" t="s">
        <v>2812</v>
      </c>
      <c r="AB3738" t="s">
        <v>4467</v>
      </c>
      <c r="AC3738" t="s">
        <v>3968</v>
      </c>
    </row>
    <row r="3739" spans="1:29" x14ac:dyDescent="0.25">
      <c r="A3739" t="s">
        <v>343</v>
      </c>
      <c r="B3739">
        <v>361</v>
      </c>
      <c r="C3739" t="s">
        <v>146</v>
      </c>
      <c r="D3739">
        <v>1959</v>
      </c>
      <c r="E3739" t="s">
        <v>4476</v>
      </c>
      <c r="Q3739" t="s">
        <v>6</v>
      </c>
      <c r="R3739" t="s">
        <v>6</v>
      </c>
      <c r="S3739" t="s">
        <v>6</v>
      </c>
      <c r="T3739" t="s">
        <v>6</v>
      </c>
      <c r="U3739" t="s">
        <v>6</v>
      </c>
      <c r="V3739" t="s">
        <v>6</v>
      </c>
      <c r="W3739" t="s">
        <v>6</v>
      </c>
      <c r="X3739" t="s">
        <v>6</v>
      </c>
      <c r="Y3739" t="s">
        <v>6</v>
      </c>
      <c r="Z3739" t="s">
        <v>6</v>
      </c>
      <c r="AA3739" t="s">
        <v>2812</v>
      </c>
      <c r="AB3739" t="s">
        <v>4467</v>
      </c>
      <c r="AC3739" t="s">
        <v>3968</v>
      </c>
    </row>
    <row r="3740" spans="1:29" x14ac:dyDescent="0.25">
      <c r="A3740" t="s">
        <v>343</v>
      </c>
      <c r="B3740">
        <v>361</v>
      </c>
      <c r="C3740" t="s">
        <v>146</v>
      </c>
      <c r="D3740">
        <v>1960</v>
      </c>
      <c r="E3740" t="s">
        <v>4477</v>
      </c>
      <c r="P3740">
        <v>1.6704599999999999E-3</v>
      </c>
      <c r="Q3740" t="s">
        <v>6</v>
      </c>
      <c r="R3740" t="s">
        <v>6</v>
      </c>
      <c r="S3740" t="s">
        <v>6</v>
      </c>
      <c r="T3740" t="s">
        <v>6</v>
      </c>
      <c r="U3740" t="s">
        <v>6</v>
      </c>
      <c r="V3740" t="s">
        <v>6</v>
      </c>
      <c r="W3740" t="s">
        <v>6</v>
      </c>
      <c r="X3740" t="s">
        <v>6</v>
      </c>
      <c r="Y3740" t="s">
        <v>6</v>
      </c>
      <c r="Z3740" t="s">
        <v>6</v>
      </c>
      <c r="AA3740" t="s">
        <v>2812</v>
      </c>
      <c r="AB3740" t="s">
        <v>4467</v>
      </c>
      <c r="AC3740" t="s">
        <v>3968</v>
      </c>
    </row>
    <row r="3741" spans="1:29" x14ac:dyDescent="0.25">
      <c r="A3741" t="s">
        <v>343</v>
      </c>
      <c r="B3741">
        <v>361</v>
      </c>
      <c r="C3741" t="s">
        <v>146</v>
      </c>
      <c r="D3741">
        <v>1961</v>
      </c>
      <c r="E3741" t="s">
        <v>4478</v>
      </c>
      <c r="P3741">
        <v>1.68622E-3</v>
      </c>
      <c r="Q3741" t="s">
        <v>6</v>
      </c>
      <c r="R3741" t="s">
        <v>6</v>
      </c>
      <c r="S3741" t="s">
        <v>6</v>
      </c>
      <c r="T3741" t="s">
        <v>6</v>
      </c>
      <c r="U3741" t="s">
        <v>6</v>
      </c>
      <c r="V3741" t="s">
        <v>6</v>
      </c>
      <c r="W3741" t="s">
        <v>6</v>
      </c>
      <c r="X3741" t="s">
        <v>6</v>
      </c>
      <c r="Y3741" t="s">
        <v>6</v>
      </c>
      <c r="Z3741" t="s">
        <v>6</v>
      </c>
      <c r="AA3741" t="s">
        <v>2812</v>
      </c>
      <c r="AB3741" t="s">
        <v>4467</v>
      </c>
      <c r="AC3741" t="s">
        <v>3968</v>
      </c>
    </row>
    <row r="3742" spans="1:29" x14ac:dyDescent="0.25">
      <c r="A3742" t="s">
        <v>343</v>
      </c>
      <c r="B3742">
        <v>361</v>
      </c>
      <c r="C3742" t="s">
        <v>146</v>
      </c>
      <c r="D3742">
        <v>1962</v>
      </c>
      <c r="E3742" t="s">
        <v>4479</v>
      </c>
      <c r="P3742">
        <v>1.6941E-3</v>
      </c>
      <c r="Q3742" t="s">
        <v>6</v>
      </c>
      <c r="R3742" t="s">
        <v>6</v>
      </c>
      <c r="S3742" t="s">
        <v>6</v>
      </c>
      <c r="T3742" t="s">
        <v>6</v>
      </c>
      <c r="U3742" t="s">
        <v>6</v>
      </c>
      <c r="V3742" t="s">
        <v>6</v>
      </c>
      <c r="W3742" t="s">
        <v>6</v>
      </c>
      <c r="X3742" t="s">
        <v>6</v>
      </c>
      <c r="Y3742" t="s">
        <v>6</v>
      </c>
      <c r="Z3742" t="s">
        <v>6</v>
      </c>
      <c r="AA3742" t="s">
        <v>2812</v>
      </c>
      <c r="AB3742" t="s">
        <v>4467</v>
      </c>
      <c r="AC3742" t="s">
        <v>3968</v>
      </c>
    </row>
    <row r="3743" spans="1:29" x14ac:dyDescent="0.25">
      <c r="A3743" t="s">
        <v>343</v>
      </c>
      <c r="B3743">
        <v>361</v>
      </c>
      <c r="C3743" t="s">
        <v>146</v>
      </c>
      <c r="D3743">
        <v>1963</v>
      </c>
      <c r="E3743" t="s">
        <v>4480</v>
      </c>
      <c r="P3743">
        <v>4.8833799999999997E-3</v>
      </c>
      <c r="Q3743" t="s">
        <v>6</v>
      </c>
      <c r="R3743" t="s">
        <v>6</v>
      </c>
      <c r="S3743" t="s">
        <v>6</v>
      </c>
      <c r="T3743" t="s">
        <v>6</v>
      </c>
      <c r="U3743" t="s">
        <v>6</v>
      </c>
      <c r="V3743" t="s">
        <v>6</v>
      </c>
      <c r="W3743" t="s">
        <v>6</v>
      </c>
      <c r="X3743" t="s">
        <v>6</v>
      </c>
      <c r="Y3743" t="s">
        <v>6</v>
      </c>
      <c r="Z3743" t="s">
        <v>6</v>
      </c>
      <c r="AA3743" t="s">
        <v>2812</v>
      </c>
      <c r="AB3743" t="s">
        <v>4467</v>
      </c>
      <c r="AC3743" t="s">
        <v>3968</v>
      </c>
    </row>
    <row r="3744" spans="1:29" x14ac:dyDescent="0.25">
      <c r="A3744" t="s">
        <v>343</v>
      </c>
      <c r="B3744">
        <v>361</v>
      </c>
      <c r="C3744" t="s">
        <v>146</v>
      </c>
      <c r="D3744">
        <v>1964</v>
      </c>
      <c r="E3744" t="s">
        <v>4481</v>
      </c>
      <c r="P3744">
        <v>6.1431799999999998E-3</v>
      </c>
      <c r="Q3744" t="s">
        <v>6</v>
      </c>
      <c r="R3744" t="s">
        <v>6</v>
      </c>
      <c r="S3744" t="s">
        <v>6</v>
      </c>
      <c r="T3744" t="s">
        <v>6</v>
      </c>
      <c r="U3744" t="s">
        <v>6</v>
      </c>
      <c r="V3744" t="s">
        <v>6</v>
      </c>
      <c r="W3744" t="s">
        <v>6</v>
      </c>
      <c r="X3744" t="s">
        <v>6</v>
      </c>
      <c r="Y3744" t="s">
        <v>6</v>
      </c>
      <c r="Z3744" t="s">
        <v>6</v>
      </c>
      <c r="AA3744" t="s">
        <v>2812</v>
      </c>
      <c r="AB3744" t="s">
        <v>4467</v>
      </c>
      <c r="AC3744" t="s">
        <v>3968</v>
      </c>
    </row>
    <row r="3745" spans="1:29" x14ac:dyDescent="0.25">
      <c r="A3745" t="s">
        <v>343</v>
      </c>
      <c r="B3745">
        <v>361</v>
      </c>
      <c r="C3745" t="s">
        <v>146</v>
      </c>
      <c r="D3745">
        <v>1965</v>
      </c>
      <c r="E3745" t="s">
        <v>4482</v>
      </c>
      <c r="P3745">
        <v>7.7279699999999998E-3</v>
      </c>
      <c r="Q3745" t="s">
        <v>6</v>
      </c>
      <c r="R3745" t="s">
        <v>6</v>
      </c>
      <c r="S3745" t="s">
        <v>6</v>
      </c>
      <c r="T3745" t="s">
        <v>6</v>
      </c>
      <c r="U3745" t="s">
        <v>6</v>
      </c>
      <c r="V3745" t="s">
        <v>6</v>
      </c>
      <c r="W3745" t="s">
        <v>6</v>
      </c>
      <c r="X3745" t="s">
        <v>6</v>
      </c>
      <c r="Y3745" t="s">
        <v>6</v>
      </c>
      <c r="Z3745" t="s">
        <v>6</v>
      </c>
      <c r="AA3745" t="s">
        <v>2812</v>
      </c>
      <c r="AB3745" t="s">
        <v>4467</v>
      </c>
      <c r="AC3745" t="s">
        <v>3968</v>
      </c>
    </row>
    <row r="3746" spans="1:29" x14ac:dyDescent="0.25">
      <c r="A3746" t="s">
        <v>343</v>
      </c>
      <c r="B3746">
        <v>361</v>
      </c>
      <c r="C3746" t="s">
        <v>146</v>
      </c>
      <c r="D3746">
        <v>1966</v>
      </c>
      <c r="E3746" t="s">
        <v>4483</v>
      </c>
      <c r="P3746">
        <v>9.7216100000000003E-3</v>
      </c>
      <c r="Q3746" t="s">
        <v>6</v>
      </c>
      <c r="R3746" t="s">
        <v>6</v>
      </c>
      <c r="S3746" t="s">
        <v>6</v>
      </c>
      <c r="T3746" t="s">
        <v>6</v>
      </c>
      <c r="U3746" t="s">
        <v>6</v>
      </c>
      <c r="V3746" t="s">
        <v>6</v>
      </c>
      <c r="W3746" t="s">
        <v>6</v>
      </c>
      <c r="X3746" t="s">
        <v>6</v>
      </c>
      <c r="Y3746" t="s">
        <v>6</v>
      </c>
      <c r="Z3746" t="s">
        <v>6</v>
      </c>
      <c r="AA3746" t="s">
        <v>2812</v>
      </c>
      <c r="AB3746" t="s">
        <v>4467</v>
      </c>
      <c r="AC3746" t="s">
        <v>3968</v>
      </c>
    </row>
    <row r="3747" spans="1:29" x14ac:dyDescent="0.25">
      <c r="A3747" t="s">
        <v>343</v>
      </c>
      <c r="B3747">
        <v>361</v>
      </c>
      <c r="C3747" t="s">
        <v>146</v>
      </c>
      <c r="D3747">
        <v>1967</v>
      </c>
      <c r="E3747" t="s">
        <v>4484</v>
      </c>
      <c r="P3747">
        <v>1.201852E-2</v>
      </c>
      <c r="Q3747" t="s">
        <v>6</v>
      </c>
      <c r="R3747" t="s">
        <v>6</v>
      </c>
      <c r="S3747" t="s">
        <v>6</v>
      </c>
      <c r="T3747" t="s">
        <v>6</v>
      </c>
      <c r="U3747" t="s">
        <v>6</v>
      </c>
      <c r="V3747" t="s">
        <v>6</v>
      </c>
      <c r="W3747" t="s">
        <v>6</v>
      </c>
      <c r="X3747" t="s">
        <v>6</v>
      </c>
      <c r="Y3747" t="s">
        <v>6</v>
      </c>
      <c r="Z3747" t="s">
        <v>6</v>
      </c>
      <c r="AA3747" t="s">
        <v>2812</v>
      </c>
      <c r="AB3747" t="s">
        <v>4467</v>
      </c>
      <c r="AC3747" t="s">
        <v>3968</v>
      </c>
    </row>
    <row r="3748" spans="1:29" x14ac:dyDescent="0.25">
      <c r="A3748" t="s">
        <v>343</v>
      </c>
      <c r="B3748">
        <v>361</v>
      </c>
      <c r="C3748" t="s">
        <v>146</v>
      </c>
      <c r="D3748">
        <v>1968</v>
      </c>
      <c r="E3748" t="s">
        <v>4485</v>
      </c>
      <c r="P3748">
        <v>1.491401E-2</v>
      </c>
      <c r="Q3748" t="s">
        <v>6</v>
      </c>
      <c r="R3748" t="s">
        <v>6</v>
      </c>
      <c r="S3748" t="s">
        <v>6</v>
      </c>
      <c r="T3748" t="s">
        <v>6</v>
      </c>
      <c r="U3748" t="s">
        <v>6</v>
      </c>
      <c r="V3748" t="s">
        <v>6</v>
      </c>
      <c r="W3748" t="s">
        <v>6</v>
      </c>
      <c r="X3748" t="s">
        <v>6</v>
      </c>
      <c r="Y3748" t="s">
        <v>6</v>
      </c>
      <c r="Z3748" t="s">
        <v>6</v>
      </c>
      <c r="AA3748" t="s">
        <v>2812</v>
      </c>
      <c r="AB3748" t="s">
        <v>4467</v>
      </c>
      <c r="AC3748" t="s">
        <v>3968</v>
      </c>
    </row>
    <row r="3749" spans="1:29" x14ac:dyDescent="0.25">
      <c r="A3749" t="s">
        <v>343</v>
      </c>
      <c r="B3749">
        <v>361</v>
      </c>
      <c r="C3749" t="s">
        <v>146</v>
      </c>
      <c r="D3749">
        <v>1969</v>
      </c>
      <c r="E3749" t="s">
        <v>4486</v>
      </c>
      <c r="P3749">
        <v>1.8550830000000001E-2</v>
      </c>
      <c r="Q3749" t="s">
        <v>6</v>
      </c>
      <c r="R3749" t="s">
        <v>6</v>
      </c>
      <c r="S3749" t="s">
        <v>6</v>
      </c>
      <c r="T3749" t="s">
        <v>6</v>
      </c>
      <c r="U3749" t="s">
        <v>6</v>
      </c>
      <c r="V3749" t="s">
        <v>6</v>
      </c>
      <c r="W3749" t="s">
        <v>6</v>
      </c>
      <c r="X3749" t="s">
        <v>6</v>
      </c>
      <c r="Y3749" t="s">
        <v>6</v>
      </c>
      <c r="Z3749" t="s">
        <v>6</v>
      </c>
      <c r="AA3749" t="s">
        <v>2812</v>
      </c>
      <c r="AB3749" t="s">
        <v>4467</v>
      </c>
      <c r="AC3749" t="s">
        <v>3968</v>
      </c>
    </row>
    <row r="3750" spans="1:29" x14ac:dyDescent="0.25">
      <c r="A3750" t="s">
        <v>343</v>
      </c>
      <c r="B3750">
        <v>361</v>
      </c>
      <c r="C3750" t="s">
        <v>146</v>
      </c>
      <c r="D3750">
        <v>1970</v>
      </c>
      <c r="E3750" t="s">
        <v>4487</v>
      </c>
      <c r="P3750">
        <v>2.312442E-2</v>
      </c>
      <c r="Q3750" t="s">
        <v>6</v>
      </c>
      <c r="R3750" t="s">
        <v>6</v>
      </c>
      <c r="S3750" t="s">
        <v>6</v>
      </c>
      <c r="T3750" t="s">
        <v>6</v>
      </c>
      <c r="U3750" t="s">
        <v>6</v>
      </c>
      <c r="V3750" t="s">
        <v>6</v>
      </c>
      <c r="W3750" t="s">
        <v>6</v>
      </c>
      <c r="X3750" t="s">
        <v>6</v>
      </c>
      <c r="Y3750" t="s">
        <v>6</v>
      </c>
      <c r="Z3750" t="s">
        <v>6</v>
      </c>
      <c r="AA3750" t="s">
        <v>2812</v>
      </c>
      <c r="AB3750" t="s">
        <v>4467</v>
      </c>
      <c r="AC3750" t="s">
        <v>3968</v>
      </c>
    </row>
    <row r="3751" spans="1:29" x14ac:dyDescent="0.25">
      <c r="A3751" t="s">
        <v>343</v>
      </c>
      <c r="B3751">
        <v>361</v>
      </c>
      <c r="C3751" t="s">
        <v>146</v>
      </c>
      <c r="D3751">
        <v>1971</v>
      </c>
      <c r="E3751" t="s">
        <v>4488</v>
      </c>
      <c r="P3751">
        <v>2.896787E-2</v>
      </c>
      <c r="Q3751" t="s">
        <v>6</v>
      </c>
      <c r="R3751" t="s">
        <v>6</v>
      </c>
      <c r="S3751" t="s">
        <v>6</v>
      </c>
      <c r="T3751" t="s">
        <v>6</v>
      </c>
      <c r="U3751" t="s">
        <v>6</v>
      </c>
      <c r="V3751" t="s">
        <v>6</v>
      </c>
      <c r="W3751" t="s">
        <v>6</v>
      </c>
      <c r="X3751" t="s">
        <v>6</v>
      </c>
      <c r="Y3751" t="s">
        <v>6</v>
      </c>
      <c r="Z3751" t="s">
        <v>6</v>
      </c>
      <c r="AA3751" t="s">
        <v>2812</v>
      </c>
      <c r="AB3751" t="s">
        <v>4467</v>
      </c>
      <c r="AC3751" t="s">
        <v>3968</v>
      </c>
    </row>
    <row r="3752" spans="1:29" x14ac:dyDescent="0.25">
      <c r="A3752" t="s">
        <v>343</v>
      </c>
      <c r="B3752">
        <v>361</v>
      </c>
      <c r="C3752" t="s">
        <v>146</v>
      </c>
      <c r="D3752">
        <v>1972</v>
      </c>
      <c r="E3752" t="s">
        <v>4489</v>
      </c>
      <c r="P3752">
        <v>3.5697350000000003E-2</v>
      </c>
      <c r="Q3752" t="s">
        <v>6</v>
      </c>
      <c r="R3752" t="s">
        <v>6</v>
      </c>
      <c r="S3752" t="s">
        <v>6</v>
      </c>
      <c r="T3752" t="s">
        <v>6</v>
      </c>
      <c r="U3752" t="s">
        <v>6</v>
      </c>
      <c r="V3752" t="s">
        <v>6</v>
      </c>
      <c r="W3752" t="s">
        <v>6</v>
      </c>
      <c r="X3752" t="s">
        <v>6</v>
      </c>
      <c r="Y3752" t="s">
        <v>6</v>
      </c>
      <c r="Z3752" t="s">
        <v>6</v>
      </c>
      <c r="AA3752" t="s">
        <v>2812</v>
      </c>
      <c r="AB3752" t="s">
        <v>4467</v>
      </c>
      <c r="AC3752" t="s">
        <v>3968</v>
      </c>
    </row>
    <row r="3753" spans="1:29" x14ac:dyDescent="0.25">
      <c r="A3753" t="s">
        <v>343</v>
      </c>
      <c r="B3753">
        <v>361</v>
      </c>
      <c r="C3753" t="s">
        <v>146</v>
      </c>
      <c r="D3753">
        <v>1973</v>
      </c>
      <c r="E3753" t="s">
        <v>4490</v>
      </c>
      <c r="P3753">
        <v>4.368263E-2</v>
      </c>
      <c r="Q3753" t="s">
        <v>6</v>
      </c>
      <c r="R3753" t="s">
        <v>6</v>
      </c>
      <c r="S3753" t="s">
        <v>6</v>
      </c>
      <c r="T3753" t="s">
        <v>6</v>
      </c>
      <c r="U3753" t="s">
        <v>6</v>
      </c>
      <c r="V3753" t="s">
        <v>6</v>
      </c>
      <c r="W3753" t="s">
        <v>6</v>
      </c>
      <c r="X3753" t="s">
        <v>6</v>
      </c>
      <c r="Y3753" t="s">
        <v>6</v>
      </c>
      <c r="Z3753" t="s">
        <v>6</v>
      </c>
      <c r="AA3753" t="s">
        <v>2812</v>
      </c>
      <c r="AB3753" t="s">
        <v>4467</v>
      </c>
      <c r="AC3753" t="s">
        <v>3968</v>
      </c>
    </row>
    <row r="3754" spans="1:29" x14ac:dyDescent="0.25">
      <c r="A3754" t="s">
        <v>343</v>
      </c>
      <c r="B3754">
        <v>361</v>
      </c>
      <c r="C3754" t="s">
        <v>146</v>
      </c>
      <c r="D3754">
        <v>1974</v>
      </c>
      <c r="E3754" t="s">
        <v>4491</v>
      </c>
      <c r="P3754">
        <v>5.4340760000000002E-2</v>
      </c>
      <c r="Q3754" t="s">
        <v>6</v>
      </c>
      <c r="R3754" t="s">
        <v>6</v>
      </c>
      <c r="S3754" t="s">
        <v>6</v>
      </c>
      <c r="T3754" t="s">
        <v>6</v>
      </c>
      <c r="U3754" t="s">
        <v>6</v>
      </c>
      <c r="V3754" t="s">
        <v>6</v>
      </c>
      <c r="W3754" t="s">
        <v>6</v>
      </c>
      <c r="X3754" t="s">
        <v>6</v>
      </c>
      <c r="Y3754" t="s">
        <v>6</v>
      </c>
      <c r="Z3754" t="s">
        <v>6</v>
      </c>
      <c r="AA3754" t="s">
        <v>2812</v>
      </c>
      <c r="AB3754" t="s">
        <v>4467</v>
      </c>
      <c r="AC3754" t="s">
        <v>3968</v>
      </c>
    </row>
    <row r="3755" spans="1:29" x14ac:dyDescent="0.25">
      <c r="A3755" t="s">
        <v>343</v>
      </c>
      <c r="B3755">
        <v>361</v>
      </c>
      <c r="C3755" t="s">
        <v>146</v>
      </c>
      <c r="D3755">
        <v>1975</v>
      </c>
      <c r="E3755" t="s">
        <v>4492</v>
      </c>
      <c r="P3755">
        <v>6.5704799999999994E-2</v>
      </c>
      <c r="Q3755" t="s">
        <v>6</v>
      </c>
      <c r="R3755" t="s">
        <v>6</v>
      </c>
      <c r="S3755" t="s">
        <v>6</v>
      </c>
      <c r="T3755" t="s">
        <v>6</v>
      </c>
      <c r="U3755" t="s">
        <v>6</v>
      </c>
      <c r="V3755" t="s">
        <v>6</v>
      </c>
      <c r="W3755" t="s">
        <v>6</v>
      </c>
      <c r="X3755" t="s">
        <v>6</v>
      </c>
      <c r="Y3755" t="s">
        <v>6</v>
      </c>
      <c r="Z3755" t="s">
        <v>6</v>
      </c>
      <c r="AA3755" t="s">
        <v>2812</v>
      </c>
      <c r="AB3755" t="s">
        <v>4467</v>
      </c>
      <c r="AC3755" t="s">
        <v>3968</v>
      </c>
    </row>
    <row r="3756" spans="1:29" x14ac:dyDescent="0.25">
      <c r="A3756" t="s">
        <v>343</v>
      </c>
      <c r="B3756">
        <v>361</v>
      </c>
      <c r="C3756" t="s">
        <v>146</v>
      </c>
      <c r="D3756">
        <v>1976</v>
      </c>
      <c r="E3756" t="s">
        <v>4493</v>
      </c>
      <c r="P3756">
        <v>8.1957920000000004E-2</v>
      </c>
      <c r="Q3756" t="s">
        <v>6</v>
      </c>
      <c r="R3756" t="s">
        <v>6</v>
      </c>
      <c r="S3756" t="s">
        <v>6</v>
      </c>
      <c r="T3756" t="s">
        <v>6</v>
      </c>
      <c r="U3756" t="s">
        <v>6</v>
      </c>
      <c r="V3756" t="s">
        <v>6</v>
      </c>
      <c r="W3756" t="s">
        <v>6</v>
      </c>
      <c r="X3756" t="s">
        <v>6</v>
      </c>
      <c r="Y3756" t="s">
        <v>6</v>
      </c>
      <c r="Z3756" t="s">
        <v>6</v>
      </c>
      <c r="AA3756" t="s">
        <v>2812</v>
      </c>
      <c r="AB3756" t="s">
        <v>4467</v>
      </c>
      <c r="AC3756" t="s">
        <v>3968</v>
      </c>
    </row>
    <row r="3757" spans="1:29" x14ac:dyDescent="0.25">
      <c r="A3757" t="s">
        <v>343</v>
      </c>
      <c r="B3757">
        <v>361</v>
      </c>
      <c r="C3757" t="s">
        <v>146</v>
      </c>
      <c r="D3757">
        <v>1977</v>
      </c>
      <c r="E3757" t="s">
        <v>4494</v>
      </c>
      <c r="P3757">
        <v>0.10233285</v>
      </c>
      <c r="Q3757" t="s">
        <v>6</v>
      </c>
      <c r="R3757" t="s">
        <v>6</v>
      </c>
      <c r="S3757" t="s">
        <v>6</v>
      </c>
      <c r="T3757" t="s">
        <v>6</v>
      </c>
      <c r="U3757" t="s">
        <v>6</v>
      </c>
      <c r="V3757" t="s">
        <v>6</v>
      </c>
      <c r="W3757" t="s">
        <v>6</v>
      </c>
      <c r="X3757" t="s">
        <v>6</v>
      </c>
      <c r="Y3757" t="s">
        <v>6</v>
      </c>
      <c r="Z3757" t="s">
        <v>6</v>
      </c>
      <c r="AA3757" t="s">
        <v>2812</v>
      </c>
      <c r="AB3757" t="s">
        <v>4467</v>
      </c>
      <c r="AC3757" t="s">
        <v>3968</v>
      </c>
    </row>
    <row r="3758" spans="1:29" x14ac:dyDescent="0.25">
      <c r="A3758" t="s">
        <v>343</v>
      </c>
      <c r="B3758">
        <v>361</v>
      </c>
      <c r="C3758" t="s">
        <v>146</v>
      </c>
      <c r="D3758">
        <v>1978</v>
      </c>
      <c r="E3758" t="s">
        <v>4495</v>
      </c>
      <c r="P3758">
        <v>0.11307364</v>
      </c>
      <c r="Q3758" t="s">
        <v>6</v>
      </c>
      <c r="R3758" t="s">
        <v>6</v>
      </c>
      <c r="S3758" t="s">
        <v>6</v>
      </c>
      <c r="T3758" t="s">
        <v>6</v>
      </c>
      <c r="U3758" t="s">
        <v>6</v>
      </c>
      <c r="V3758" t="s">
        <v>6</v>
      </c>
      <c r="W3758" t="s">
        <v>6</v>
      </c>
      <c r="X3758" t="s">
        <v>6</v>
      </c>
      <c r="Y3758" t="s">
        <v>6</v>
      </c>
      <c r="Z3758" t="s">
        <v>6</v>
      </c>
      <c r="AA3758" t="s">
        <v>2812</v>
      </c>
      <c r="AB3758" t="s">
        <v>4467</v>
      </c>
      <c r="AC3758" t="s">
        <v>3968</v>
      </c>
    </row>
    <row r="3759" spans="1:29" x14ac:dyDescent="0.25">
      <c r="A3759" t="s">
        <v>343</v>
      </c>
      <c r="B3759">
        <v>361</v>
      </c>
      <c r="C3759" t="s">
        <v>146</v>
      </c>
      <c r="D3759">
        <v>1979</v>
      </c>
      <c r="E3759" t="s">
        <v>4496</v>
      </c>
      <c r="P3759">
        <v>0.12971600999999999</v>
      </c>
      <c r="Q3759" t="s">
        <v>6</v>
      </c>
      <c r="R3759" t="s">
        <v>6</v>
      </c>
      <c r="S3759" t="s">
        <v>6</v>
      </c>
      <c r="T3759" t="s">
        <v>6</v>
      </c>
      <c r="U3759" t="s">
        <v>6</v>
      </c>
      <c r="V3759" t="s">
        <v>6</v>
      </c>
      <c r="W3759" t="s">
        <v>6</v>
      </c>
      <c r="X3759" t="s">
        <v>6</v>
      </c>
      <c r="Y3759" t="s">
        <v>6</v>
      </c>
      <c r="Z3759" t="s">
        <v>6</v>
      </c>
      <c r="AA3759" t="s">
        <v>2812</v>
      </c>
      <c r="AB3759" t="s">
        <v>4467</v>
      </c>
      <c r="AC3759" t="s">
        <v>3968</v>
      </c>
    </row>
    <row r="3760" spans="1:29" x14ac:dyDescent="0.25">
      <c r="A3760" t="s">
        <v>343</v>
      </c>
      <c r="B3760">
        <v>361</v>
      </c>
      <c r="C3760" t="s">
        <v>146</v>
      </c>
      <c r="D3760">
        <v>1980</v>
      </c>
      <c r="E3760" t="s">
        <v>4497</v>
      </c>
      <c r="P3760">
        <v>0.15616948999999999</v>
      </c>
      <c r="Q3760" t="s">
        <v>6</v>
      </c>
      <c r="R3760" t="s">
        <v>6</v>
      </c>
      <c r="S3760" t="s">
        <v>6</v>
      </c>
      <c r="T3760" t="s">
        <v>6</v>
      </c>
      <c r="U3760" t="s">
        <v>6</v>
      </c>
      <c r="V3760" t="s">
        <v>6</v>
      </c>
      <c r="W3760" t="s">
        <v>6</v>
      </c>
      <c r="X3760" t="s">
        <v>6</v>
      </c>
      <c r="Y3760" t="s">
        <v>6</v>
      </c>
      <c r="Z3760" t="s">
        <v>6</v>
      </c>
      <c r="AA3760" t="s">
        <v>2812</v>
      </c>
      <c r="AB3760" t="s">
        <v>4467</v>
      </c>
      <c r="AC3760" t="s">
        <v>3968</v>
      </c>
    </row>
    <row r="3761" spans="1:29" x14ac:dyDescent="0.25">
      <c r="A3761" t="s">
        <v>343</v>
      </c>
      <c r="B3761">
        <v>361</v>
      </c>
      <c r="C3761" t="s">
        <v>146</v>
      </c>
      <c r="D3761">
        <v>1981</v>
      </c>
      <c r="E3761" t="s">
        <v>4498</v>
      </c>
      <c r="P3761">
        <v>0.18679349000000001</v>
      </c>
      <c r="Q3761" t="s">
        <v>6</v>
      </c>
      <c r="R3761" t="s">
        <v>6</v>
      </c>
      <c r="S3761" t="s">
        <v>6</v>
      </c>
      <c r="T3761" t="s">
        <v>6</v>
      </c>
      <c r="U3761" t="s">
        <v>6</v>
      </c>
      <c r="V3761" t="s">
        <v>6</v>
      </c>
      <c r="W3761" t="s">
        <v>6</v>
      </c>
      <c r="X3761" t="s">
        <v>6</v>
      </c>
      <c r="Y3761" t="s">
        <v>6</v>
      </c>
      <c r="Z3761" t="s">
        <v>6</v>
      </c>
      <c r="AA3761" t="s">
        <v>2812</v>
      </c>
      <c r="AB3761" t="s">
        <v>4467</v>
      </c>
      <c r="AC3761" t="s">
        <v>3968</v>
      </c>
    </row>
    <row r="3762" spans="1:29" x14ac:dyDescent="0.25">
      <c r="A3762" t="s">
        <v>343</v>
      </c>
      <c r="B3762">
        <v>361</v>
      </c>
      <c r="C3762" t="s">
        <v>146</v>
      </c>
      <c r="D3762">
        <v>1982</v>
      </c>
      <c r="E3762" t="s">
        <v>4499</v>
      </c>
      <c r="P3762">
        <v>0.21327375000000001</v>
      </c>
      <c r="Q3762" t="s">
        <v>6</v>
      </c>
      <c r="R3762" t="s">
        <v>6</v>
      </c>
      <c r="S3762" t="s">
        <v>6</v>
      </c>
      <c r="T3762" t="s">
        <v>6</v>
      </c>
      <c r="U3762" t="s">
        <v>6</v>
      </c>
      <c r="V3762" t="s">
        <v>6</v>
      </c>
      <c r="W3762" t="s">
        <v>6</v>
      </c>
      <c r="X3762" t="s">
        <v>6</v>
      </c>
      <c r="Y3762" t="s">
        <v>6</v>
      </c>
      <c r="Z3762" t="s">
        <v>6</v>
      </c>
      <c r="AA3762" t="s">
        <v>2812</v>
      </c>
      <c r="AB3762" t="s">
        <v>4467</v>
      </c>
      <c r="AC3762" t="s">
        <v>3968</v>
      </c>
    </row>
    <row r="3763" spans="1:29" x14ac:dyDescent="0.25">
      <c r="A3763" t="s">
        <v>343</v>
      </c>
      <c r="B3763">
        <v>361</v>
      </c>
      <c r="C3763" t="s">
        <v>146</v>
      </c>
      <c r="D3763">
        <v>1983</v>
      </c>
      <c r="E3763" t="s">
        <v>4500</v>
      </c>
      <c r="P3763">
        <v>0.21016629000000001</v>
      </c>
      <c r="Q3763" t="s">
        <v>6</v>
      </c>
      <c r="R3763" t="s">
        <v>6</v>
      </c>
      <c r="S3763" t="s">
        <v>6</v>
      </c>
      <c r="T3763" t="s">
        <v>6</v>
      </c>
      <c r="U3763" t="s">
        <v>6</v>
      </c>
      <c r="V3763" t="s">
        <v>6</v>
      </c>
      <c r="W3763" t="s">
        <v>6</v>
      </c>
      <c r="X3763" t="s">
        <v>6</v>
      </c>
      <c r="Y3763" t="s">
        <v>6</v>
      </c>
      <c r="Z3763" t="s">
        <v>6</v>
      </c>
      <c r="AA3763" t="s">
        <v>2812</v>
      </c>
      <c r="AB3763" t="s">
        <v>4467</v>
      </c>
      <c r="AC3763" t="s">
        <v>3968</v>
      </c>
    </row>
    <row r="3764" spans="1:29" x14ac:dyDescent="0.25">
      <c r="A3764" t="s">
        <v>343</v>
      </c>
      <c r="B3764">
        <v>361</v>
      </c>
      <c r="C3764" t="s">
        <v>146</v>
      </c>
      <c r="D3764">
        <v>1984</v>
      </c>
      <c r="E3764" t="s">
        <v>4501</v>
      </c>
      <c r="O3764">
        <v>16.422307</v>
      </c>
      <c r="P3764">
        <v>0.24492296</v>
      </c>
      <c r="Q3764" t="s">
        <v>6</v>
      </c>
      <c r="R3764" t="s">
        <v>6</v>
      </c>
      <c r="S3764" t="s">
        <v>6</v>
      </c>
      <c r="T3764" t="s">
        <v>6</v>
      </c>
      <c r="U3764" t="s">
        <v>6</v>
      </c>
      <c r="V3764" t="s">
        <v>6</v>
      </c>
      <c r="W3764" t="s">
        <v>6</v>
      </c>
      <c r="X3764" t="s">
        <v>6</v>
      </c>
      <c r="Y3764" t="s">
        <v>6</v>
      </c>
      <c r="Z3764" t="s">
        <v>6</v>
      </c>
      <c r="AA3764" t="s">
        <v>2812</v>
      </c>
      <c r="AB3764" t="s">
        <v>4467</v>
      </c>
      <c r="AC3764" t="s">
        <v>3968</v>
      </c>
    </row>
    <row r="3765" spans="1:29" x14ac:dyDescent="0.25">
      <c r="A3765" t="s">
        <v>343</v>
      </c>
      <c r="B3765">
        <v>361</v>
      </c>
      <c r="C3765" t="s">
        <v>146</v>
      </c>
      <c r="D3765">
        <v>1985</v>
      </c>
      <c r="E3765" t="s">
        <v>4502</v>
      </c>
      <c r="O3765">
        <v>18.748106</v>
      </c>
      <c r="P3765">
        <v>0.27293957000000002</v>
      </c>
      <c r="Q3765" t="s">
        <v>6</v>
      </c>
      <c r="R3765" t="s">
        <v>6</v>
      </c>
      <c r="S3765" t="s">
        <v>6</v>
      </c>
      <c r="T3765" t="s">
        <v>6</v>
      </c>
      <c r="U3765" t="s">
        <v>6</v>
      </c>
      <c r="V3765" t="s">
        <v>6</v>
      </c>
      <c r="W3765" t="s">
        <v>6</v>
      </c>
      <c r="X3765" t="s">
        <v>6</v>
      </c>
      <c r="Y3765" t="s">
        <v>6</v>
      </c>
      <c r="Z3765" t="s">
        <v>6</v>
      </c>
      <c r="AA3765" t="s">
        <v>2812</v>
      </c>
      <c r="AB3765" t="s">
        <v>4467</v>
      </c>
      <c r="AC3765" t="s">
        <v>3968</v>
      </c>
    </row>
    <row r="3766" spans="1:29" x14ac:dyDescent="0.25">
      <c r="A3766" t="s">
        <v>343</v>
      </c>
      <c r="B3766">
        <v>361</v>
      </c>
      <c r="C3766" t="s">
        <v>146</v>
      </c>
      <c r="D3766">
        <v>1986</v>
      </c>
      <c r="E3766" t="s">
        <v>4503</v>
      </c>
      <c r="O3766">
        <v>17.404057000000002</v>
      </c>
      <c r="P3766">
        <v>0.32099986000000003</v>
      </c>
      <c r="Q3766" t="s">
        <v>6</v>
      </c>
      <c r="R3766" t="s">
        <v>6</v>
      </c>
      <c r="S3766" t="s">
        <v>6</v>
      </c>
      <c r="T3766" t="s">
        <v>6</v>
      </c>
      <c r="U3766" t="s">
        <v>6</v>
      </c>
      <c r="V3766" t="s">
        <v>6</v>
      </c>
      <c r="W3766" t="s">
        <v>6</v>
      </c>
      <c r="X3766" t="s">
        <v>6</v>
      </c>
      <c r="Y3766" t="s">
        <v>6</v>
      </c>
      <c r="Z3766" t="s">
        <v>6</v>
      </c>
      <c r="AA3766" t="s">
        <v>2812</v>
      </c>
      <c r="AB3766" t="s">
        <v>4467</v>
      </c>
      <c r="AC3766" t="s">
        <v>3968</v>
      </c>
    </row>
    <row r="3767" spans="1:29" x14ac:dyDescent="0.25">
      <c r="A3767" t="s">
        <v>343</v>
      </c>
      <c r="B3767">
        <v>361</v>
      </c>
      <c r="C3767" t="s">
        <v>146</v>
      </c>
      <c r="D3767">
        <v>1987</v>
      </c>
      <c r="E3767" t="s">
        <v>4504</v>
      </c>
      <c r="O3767">
        <v>15.09764</v>
      </c>
      <c r="P3767">
        <v>0.36721632999999998</v>
      </c>
      <c r="Q3767" t="s">
        <v>6</v>
      </c>
      <c r="R3767" t="s">
        <v>6</v>
      </c>
      <c r="S3767" t="s">
        <v>6</v>
      </c>
      <c r="T3767" t="s">
        <v>6</v>
      </c>
      <c r="U3767" t="s">
        <v>6</v>
      </c>
      <c r="V3767" t="s">
        <v>6</v>
      </c>
      <c r="W3767" t="s">
        <v>6</v>
      </c>
      <c r="X3767" t="s">
        <v>6</v>
      </c>
      <c r="Y3767" t="s">
        <v>6</v>
      </c>
      <c r="Z3767" t="s">
        <v>6</v>
      </c>
      <c r="AA3767" t="s">
        <v>2812</v>
      </c>
      <c r="AB3767" t="s">
        <v>4467</v>
      </c>
      <c r="AC3767" t="s">
        <v>3968</v>
      </c>
    </row>
    <row r="3768" spans="1:29" x14ac:dyDescent="0.25">
      <c r="A3768" t="s">
        <v>343</v>
      </c>
      <c r="B3768">
        <v>361</v>
      </c>
      <c r="C3768" t="s">
        <v>146</v>
      </c>
      <c r="D3768">
        <v>1988</v>
      </c>
      <c r="E3768" t="s">
        <v>4505</v>
      </c>
      <c r="O3768">
        <v>14.574726999999999</v>
      </c>
      <c r="P3768">
        <v>0.43521226000000002</v>
      </c>
      <c r="Q3768" t="s">
        <v>6</v>
      </c>
      <c r="R3768" t="s">
        <v>6</v>
      </c>
      <c r="S3768" t="s">
        <v>6</v>
      </c>
      <c r="T3768" t="s">
        <v>6</v>
      </c>
      <c r="U3768" t="s">
        <v>6</v>
      </c>
      <c r="V3768" t="s">
        <v>6</v>
      </c>
      <c r="W3768" t="s">
        <v>6</v>
      </c>
      <c r="X3768" t="s">
        <v>6</v>
      </c>
      <c r="Y3768" t="s">
        <v>6</v>
      </c>
      <c r="Z3768" t="s">
        <v>6</v>
      </c>
      <c r="AA3768" t="s">
        <v>2812</v>
      </c>
      <c r="AB3768" t="s">
        <v>4467</v>
      </c>
      <c r="AC3768" t="s">
        <v>3968</v>
      </c>
    </row>
    <row r="3769" spans="1:29" x14ac:dyDescent="0.25">
      <c r="A3769" t="s">
        <v>343</v>
      </c>
      <c r="B3769">
        <v>361</v>
      </c>
      <c r="C3769" t="s">
        <v>146</v>
      </c>
      <c r="D3769">
        <v>1989</v>
      </c>
      <c r="E3769" t="s">
        <v>4506</v>
      </c>
      <c r="O3769">
        <v>14.097127</v>
      </c>
      <c r="P3769">
        <v>0.48452424999999999</v>
      </c>
      <c r="Q3769" t="s">
        <v>6</v>
      </c>
      <c r="R3769" t="s">
        <v>6</v>
      </c>
      <c r="S3769" t="s">
        <v>6</v>
      </c>
      <c r="T3769" t="s">
        <v>6</v>
      </c>
      <c r="U3769" t="s">
        <v>6</v>
      </c>
      <c r="V3769" t="s">
        <v>6</v>
      </c>
      <c r="W3769" t="s">
        <v>6</v>
      </c>
      <c r="X3769" t="s">
        <v>6</v>
      </c>
      <c r="Y3769" t="s">
        <v>6</v>
      </c>
      <c r="Z3769" t="s">
        <v>6</v>
      </c>
      <c r="AA3769" t="s">
        <v>2812</v>
      </c>
      <c r="AB3769" t="s">
        <v>4467</v>
      </c>
      <c r="AC3769" t="s">
        <v>3968</v>
      </c>
    </row>
    <row r="3770" spans="1:29" x14ac:dyDescent="0.25">
      <c r="A3770" t="s">
        <v>343</v>
      </c>
      <c r="B3770">
        <v>361</v>
      </c>
      <c r="C3770" t="s">
        <v>146</v>
      </c>
      <c r="D3770">
        <v>1990</v>
      </c>
      <c r="E3770" t="s">
        <v>4507</v>
      </c>
      <c r="O3770">
        <v>13.039066999999999</v>
      </c>
      <c r="P3770">
        <v>0.54793798000000005</v>
      </c>
      <c r="Q3770" t="s">
        <v>6</v>
      </c>
      <c r="R3770" t="s">
        <v>6</v>
      </c>
      <c r="S3770" t="s">
        <v>6</v>
      </c>
      <c r="T3770" t="s">
        <v>6</v>
      </c>
      <c r="U3770" t="s">
        <v>6</v>
      </c>
      <c r="V3770" t="s">
        <v>6</v>
      </c>
      <c r="W3770" t="s">
        <v>6</v>
      </c>
      <c r="X3770" t="s">
        <v>6</v>
      </c>
      <c r="Y3770" t="s">
        <v>6</v>
      </c>
      <c r="Z3770" t="s">
        <v>6</v>
      </c>
      <c r="AA3770" t="s">
        <v>2812</v>
      </c>
      <c r="AB3770" t="s">
        <v>4467</v>
      </c>
      <c r="AC3770" t="s">
        <v>3968</v>
      </c>
    </row>
    <row r="3771" spans="1:29" x14ac:dyDescent="0.25">
      <c r="A3771" t="s">
        <v>343</v>
      </c>
      <c r="B3771">
        <v>361</v>
      </c>
      <c r="C3771" t="s">
        <v>146</v>
      </c>
      <c r="D3771">
        <v>1991</v>
      </c>
      <c r="E3771" t="s">
        <v>4508</v>
      </c>
      <c r="O3771">
        <v>15.715249</v>
      </c>
      <c r="P3771">
        <v>0.54403210000000002</v>
      </c>
      <c r="Q3771" t="s">
        <v>6</v>
      </c>
      <c r="R3771" t="s">
        <v>6</v>
      </c>
      <c r="S3771" t="s">
        <v>6</v>
      </c>
      <c r="T3771" t="s">
        <v>6</v>
      </c>
      <c r="U3771" t="s">
        <v>6</v>
      </c>
      <c r="V3771" t="s">
        <v>6</v>
      </c>
      <c r="W3771" t="s">
        <v>6</v>
      </c>
      <c r="X3771" t="s">
        <v>6</v>
      </c>
      <c r="Y3771" t="s">
        <v>6</v>
      </c>
      <c r="Z3771" t="s">
        <v>6</v>
      </c>
      <c r="AA3771" t="s">
        <v>2812</v>
      </c>
      <c r="AB3771" t="s">
        <v>4467</v>
      </c>
      <c r="AC3771" t="s">
        <v>3968</v>
      </c>
    </row>
    <row r="3772" spans="1:29" x14ac:dyDescent="0.25">
      <c r="A3772" t="s">
        <v>343</v>
      </c>
      <c r="B3772">
        <v>361</v>
      </c>
      <c r="C3772" t="s">
        <v>146</v>
      </c>
      <c r="D3772">
        <v>1992</v>
      </c>
      <c r="E3772" t="s">
        <v>4509</v>
      </c>
      <c r="O3772">
        <v>13.043042</v>
      </c>
      <c r="P3772">
        <v>0.60158513000000002</v>
      </c>
      <c r="Q3772" t="s">
        <v>6</v>
      </c>
      <c r="R3772" t="s">
        <v>6</v>
      </c>
      <c r="S3772" t="s">
        <v>6</v>
      </c>
      <c r="T3772" t="s">
        <v>6</v>
      </c>
      <c r="U3772" t="s">
        <v>6</v>
      </c>
      <c r="V3772" t="s">
        <v>6</v>
      </c>
      <c r="W3772" t="s">
        <v>6</v>
      </c>
      <c r="X3772" t="s">
        <v>6</v>
      </c>
      <c r="Y3772" t="s">
        <v>6</v>
      </c>
      <c r="Z3772" t="s">
        <v>6</v>
      </c>
      <c r="AA3772" t="s">
        <v>2812</v>
      </c>
      <c r="AB3772" t="s">
        <v>4467</v>
      </c>
      <c r="AC3772" t="s">
        <v>3968</v>
      </c>
    </row>
    <row r="3773" spans="1:29" x14ac:dyDescent="0.25">
      <c r="A3773" t="s">
        <v>343</v>
      </c>
      <c r="B3773">
        <v>361</v>
      </c>
      <c r="C3773" t="s">
        <v>146</v>
      </c>
      <c r="D3773">
        <v>1993</v>
      </c>
      <c r="E3773" t="s">
        <v>4510</v>
      </c>
      <c r="O3773">
        <v>10.073081999999999</v>
      </c>
      <c r="P3773">
        <v>0.65599585999999999</v>
      </c>
      <c r="Q3773" t="s">
        <v>6</v>
      </c>
      <c r="R3773" t="s">
        <v>6</v>
      </c>
      <c r="S3773" t="s">
        <v>6</v>
      </c>
      <c r="T3773" t="s">
        <v>6</v>
      </c>
      <c r="U3773" t="s">
        <v>6</v>
      </c>
      <c r="V3773" t="s">
        <v>6</v>
      </c>
      <c r="W3773" t="s">
        <v>6</v>
      </c>
      <c r="X3773" t="s">
        <v>6</v>
      </c>
      <c r="Y3773" t="s">
        <v>6</v>
      </c>
      <c r="Z3773" t="s">
        <v>6</v>
      </c>
      <c r="AA3773" t="s">
        <v>2812</v>
      </c>
      <c r="AB3773" t="s">
        <v>4467</v>
      </c>
      <c r="AC3773" t="s">
        <v>3968</v>
      </c>
    </row>
    <row r="3774" spans="1:29" x14ac:dyDescent="0.25">
      <c r="A3774" t="s">
        <v>343</v>
      </c>
      <c r="B3774">
        <v>361</v>
      </c>
      <c r="C3774" t="s">
        <v>146</v>
      </c>
      <c r="D3774">
        <v>1994</v>
      </c>
      <c r="E3774" t="s">
        <v>4511</v>
      </c>
      <c r="O3774">
        <v>7.8710563999999996</v>
      </c>
      <c r="P3774">
        <v>0.73306550999999998</v>
      </c>
      <c r="Q3774" t="s">
        <v>6</v>
      </c>
      <c r="R3774" t="s">
        <v>6</v>
      </c>
      <c r="S3774" t="s">
        <v>6</v>
      </c>
      <c r="T3774" t="s">
        <v>6</v>
      </c>
      <c r="U3774" t="s">
        <v>6</v>
      </c>
      <c r="V3774" t="s">
        <v>6</v>
      </c>
      <c r="W3774" t="s">
        <v>6</v>
      </c>
      <c r="X3774" t="s">
        <v>6</v>
      </c>
      <c r="Y3774" t="s">
        <v>6</v>
      </c>
      <c r="Z3774" t="s">
        <v>6</v>
      </c>
      <c r="AA3774" t="s">
        <v>2812</v>
      </c>
      <c r="AB3774" t="s">
        <v>4467</v>
      </c>
      <c r="AC3774" t="s">
        <v>3968</v>
      </c>
    </row>
    <row r="3775" spans="1:29" x14ac:dyDescent="0.25">
      <c r="A3775" t="s">
        <v>343</v>
      </c>
      <c r="B3775">
        <v>361</v>
      </c>
      <c r="C3775" t="s">
        <v>146</v>
      </c>
      <c r="D3775">
        <v>1995</v>
      </c>
      <c r="E3775" t="s">
        <v>4512</v>
      </c>
      <c r="O3775">
        <v>11.211848</v>
      </c>
      <c r="P3775">
        <v>0.78976827000000005</v>
      </c>
      <c r="Q3775" t="s">
        <v>6</v>
      </c>
      <c r="R3775" t="s">
        <v>6</v>
      </c>
      <c r="S3775" t="s">
        <v>6</v>
      </c>
      <c r="T3775" t="s">
        <v>6</v>
      </c>
      <c r="U3775" t="s">
        <v>6</v>
      </c>
      <c r="V3775" t="s">
        <v>6</v>
      </c>
      <c r="W3775" t="s">
        <v>6</v>
      </c>
      <c r="X3775" t="s">
        <v>6</v>
      </c>
      <c r="Y3775" t="s">
        <v>6</v>
      </c>
      <c r="Z3775" t="s">
        <v>6</v>
      </c>
      <c r="AA3775" t="s">
        <v>2812</v>
      </c>
      <c r="AB3775" t="s">
        <v>4467</v>
      </c>
      <c r="AC3775" t="s">
        <v>3968</v>
      </c>
    </row>
    <row r="3776" spans="1:29" x14ac:dyDescent="0.25">
      <c r="A3776" t="s">
        <v>343</v>
      </c>
      <c r="B3776">
        <v>361</v>
      </c>
      <c r="C3776" t="s">
        <v>146</v>
      </c>
      <c r="D3776">
        <v>1996</v>
      </c>
      <c r="E3776" t="s">
        <v>4513</v>
      </c>
      <c r="N3776">
        <v>48.857714000000001</v>
      </c>
      <c r="O3776">
        <v>14.539433000000001</v>
      </c>
      <c r="P3776">
        <v>0.84260594</v>
      </c>
      <c r="Q3776" t="s">
        <v>6</v>
      </c>
      <c r="R3776" t="s">
        <v>6</v>
      </c>
      <c r="S3776" t="s">
        <v>6</v>
      </c>
      <c r="T3776" t="s">
        <v>6</v>
      </c>
      <c r="U3776" t="s">
        <v>6</v>
      </c>
      <c r="V3776" t="s">
        <v>6</v>
      </c>
      <c r="W3776" t="s">
        <v>6</v>
      </c>
      <c r="X3776" t="s">
        <v>6</v>
      </c>
      <c r="Y3776" t="s">
        <v>6</v>
      </c>
      <c r="Z3776" t="s">
        <v>6</v>
      </c>
      <c r="AA3776" t="s">
        <v>2812</v>
      </c>
      <c r="AB3776" t="s">
        <v>4467</v>
      </c>
      <c r="AC3776" t="s">
        <v>3968</v>
      </c>
    </row>
    <row r="3777" spans="1:29" x14ac:dyDescent="0.25">
      <c r="A3777" t="s">
        <v>343</v>
      </c>
      <c r="B3777">
        <v>361</v>
      </c>
      <c r="C3777" t="s">
        <v>146</v>
      </c>
      <c r="D3777">
        <v>1997</v>
      </c>
      <c r="E3777" t="s">
        <v>4514</v>
      </c>
      <c r="N3777">
        <v>66.522703000000007</v>
      </c>
      <c r="O3777">
        <v>9.7932395000000003</v>
      </c>
      <c r="P3777">
        <v>0.94830932999999995</v>
      </c>
      <c r="Q3777" t="s">
        <v>6</v>
      </c>
      <c r="R3777" t="s">
        <v>6</v>
      </c>
      <c r="S3777" t="s">
        <v>6</v>
      </c>
      <c r="T3777" t="s">
        <v>6</v>
      </c>
      <c r="U3777" t="s">
        <v>6</v>
      </c>
      <c r="V3777" t="s">
        <v>6</v>
      </c>
      <c r="W3777" t="s">
        <v>6</v>
      </c>
      <c r="X3777" t="s">
        <v>6</v>
      </c>
      <c r="Y3777" t="s">
        <v>6</v>
      </c>
      <c r="Z3777" t="s">
        <v>6</v>
      </c>
      <c r="AA3777" t="s">
        <v>2812</v>
      </c>
      <c r="AB3777" t="s">
        <v>4467</v>
      </c>
      <c r="AC3777" t="s">
        <v>3968</v>
      </c>
    </row>
    <row r="3778" spans="1:29" x14ac:dyDescent="0.25">
      <c r="A3778" t="s">
        <v>343</v>
      </c>
      <c r="B3778">
        <v>361</v>
      </c>
      <c r="C3778" t="s">
        <v>146</v>
      </c>
      <c r="D3778">
        <v>1998</v>
      </c>
      <c r="E3778" t="s">
        <v>4515</v>
      </c>
      <c r="N3778">
        <v>77.416143000000005</v>
      </c>
      <c r="O3778">
        <v>13.223594</v>
      </c>
      <c r="P3778">
        <v>0.98846438000000003</v>
      </c>
      <c r="Q3778" t="s">
        <v>6</v>
      </c>
      <c r="R3778" t="s">
        <v>6</v>
      </c>
      <c r="S3778" t="s">
        <v>6</v>
      </c>
      <c r="T3778" t="s">
        <v>6</v>
      </c>
      <c r="U3778" t="s">
        <v>6</v>
      </c>
      <c r="V3778" t="s">
        <v>6</v>
      </c>
      <c r="W3778" t="s">
        <v>6</v>
      </c>
      <c r="X3778" t="s">
        <v>6</v>
      </c>
      <c r="Y3778" t="s">
        <v>6</v>
      </c>
      <c r="Z3778" t="s">
        <v>6</v>
      </c>
      <c r="AA3778" t="s">
        <v>2812</v>
      </c>
      <c r="AB3778" t="s">
        <v>4467</v>
      </c>
      <c r="AC3778" t="s">
        <v>3968</v>
      </c>
    </row>
    <row r="3779" spans="1:29" x14ac:dyDescent="0.25">
      <c r="A3779" t="s">
        <v>343</v>
      </c>
      <c r="B3779">
        <v>361</v>
      </c>
      <c r="C3779" t="s">
        <v>146</v>
      </c>
      <c r="D3779">
        <v>1999</v>
      </c>
      <c r="E3779" t="s">
        <v>4516</v>
      </c>
      <c r="N3779">
        <v>89.184837000000002</v>
      </c>
      <c r="O3779">
        <v>14.958505000000001</v>
      </c>
      <c r="P3779">
        <v>1.0493853</v>
      </c>
      <c r="Q3779" t="s">
        <v>6</v>
      </c>
      <c r="R3779" t="s">
        <v>6</v>
      </c>
      <c r="S3779" t="s">
        <v>6</v>
      </c>
      <c r="T3779" t="s">
        <v>6</v>
      </c>
      <c r="U3779" t="s">
        <v>6</v>
      </c>
      <c r="V3779" t="s">
        <v>6</v>
      </c>
      <c r="W3779" t="s">
        <v>6</v>
      </c>
      <c r="X3779" t="s">
        <v>6</v>
      </c>
      <c r="Y3779" t="s">
        <v>6</v>
      </c>
      <c r="Z3779" t="s">
        <v>6</v>
      </c>
      <c r="AA3779" t="s">
        <v>2812</v>
      </c>
      <c r="AB3779" t="s">
        <v>4467</v>
      </c>
      <c r="AC3779" t="s">
        <v>3968</v>
      </c>
    </row>
    <row r="3780" spans="1:29" x14ac:dyDescent="0.25">
      <c r="A3780" t="s">
        <v>343</v>
      </c>
      <c r="B3780">
        <v>361</v>
      </c>
      <c r="C3780" t="s">
        <v>146</v>
      </c>
      <c r="D3780">
        <v>2000</v>
      </c>
      <c r="E3780" t="s">
        <v>4517</v>
      </c>
      <c r="N3780">
        <v>93.795709000000002</v>
      </c>
      <c r="O3780">
        <v>21.825924000000001</v>
      </c>
      <c r="P3780">
        <v>1.1693347999999999</v>
      </c>
      <c r="Q3780" t="s">
        <v>6</v>
      </c>
      <c r="R3780" t="s">
        <v>6</v>
      </c>
      <c r="S3780" t="s">
        <v>6</v>
      </c>
      <c r="T3780" t="s">
        <v>6</v>
      </c>
      <c r="U3780" t="s">
        <v>6</v>
      </c>
      <c r="V3780" t="s">
        <v>6</v>
      </c>
      <c r="W3780" t="s">
        <v>6</v>
      </c>
      <c r="X3780" t="s">
        <v>6</v>
      </c>
      <c r="Y3780" t="s">
        <v>6</v>
      </c>
      <c r="Z3780" t="s">
        <v>6</v>
      </c>
      <c r="AA3780" t="s">
        <v>2812</v>
      </c>
      <c r="AB3780" t="s">
        <v>4467</v>
      </c>
      <c r="AC3780" t="s">
        <v>3968</v>
      </c>
    </row>
    <row r="3781" spans="1:29" x14ac:dyDescent="0.25">
      <c r="A3781" t="s">
        <v>343</v>
      </c>
      <c r="B3781">
        <v>361</v>
      </c>
      <c r="C3781" t="s">
        <v>146</v>
      </c>
      <c r="D3781">
        <v>2001</v>
      </c>
      <c r="E3781" t="s">
        <v>4518</v>
      </c>
      <c r="N3781">
        <v>105.83452</v>
      </c>
      <c r="O3781">
        <v>21.489902000000001</v>
      </c>
      <c r="P3781">
        <v>1.2293700000000001</v>
      </c>
      <c r="Q3781" t="s">
        <v>6</v>
      </c>
      <c r="R3781" t="s">
        <v>6</v>
      </c>
      <c r="S3781" t="s">
        <v>6</v>
      </c>
      <c r="T3781" t="s">
        <v>6</v>
      </c>
      <c r="U3781" t="s">
        <v>6</v>
      </c>
      <c r="V3781" t="s">
        <v>6</v>
      </c>
      <c r="W3781" t="s">
        <v>6</v>
      </c>
      <c r="X3781" t="s">
        <v>6</v>
      </c>
      <c r="Y3781" t="s">
        <v>6</v>
      </c>
      <c r="Z3781" t="s">
        <v>6</v>
      </c>
      <c r="AA3781" t="s">
        <v>2812</v>
      </c>
      <c r="AB3781" t="s">
        <v>4467</v>
      </c>
      <c r="AC3781" t="s">
        <v>3968</v>
      </c>
    </row>
    <row r="3782" spans="1:29" x14ac:dyDescent="0.25">
      <c r="A3782" t="s">
        <v>343</v>
      </c>
      <c r="B3782">
        <v>361</v>
      </c>
      <c r="C3782" t="s">
        <v>146</v>
      </c>
      <c r="D3782">
        <v>2002</v>
      </c>
      <c r="E3782" t="s">
        <v>4519</v>
      </c>
      <c r="N3782">
        <v>120.33685</v>
      </c>
      <c r="O3782">
        <v>18.827596</v>
      </c>
      <c r="P3782">
        <v>1.29095</v>
      </c>
      <c r="Q3782" t="s">
        <v>6</v>
      </c>
      <c r="R3782" t="s">
        <v>6</v>
      </c>
      <c r="S3782" t="s">
        <v>6</v>
      </c>
      <c r="T3782" t="s">
        <v>6</v>
      </c>
      <c r="U3782" t="s">
        <v>6</v>
      </c>
      <c r="V3782" t="s">
        <v>6</v>
      </c>
      <c r="W3782" t="s">
        <v>6</v>
      </c>
      <c r="X3782" t="s">
        <v>6</v>
      </c>
      <c r="Y3782" t="s">
        <v>6</v>
      </c>
      <c r="Z3782" t="s">
        <v>6</v>
      </c>
      <c r="AA3782" t="s">
        <v>2812</v>
      </c>
      <c r="AB3782" t="s">
        <v>4467</v>
      </c>
      <c r="AC3782" t="s">
        <v>3968</v>
      </c>
    </row>
    <row r="3783" spans="1:29" x14ac:dyDescent="0.25">
      <c r="A3783" t="s">
        <v>343</v>
      </c>
      <c r="B3783">
        <v>361</v>
      </c>
      <c r="C3783" t="s">
        <v>146</v>
      </c>
      <c r="D3783">
        <v>2003</v>
      </c>
      <c r="E3783" t="s">
        <v>4520</v>
      </c>
      <c r="N3783">
        <v>141.26229000000001</v>
      </c>
      <c r="O3783">
        <v>12.659129999999999</v>
      </c>
      <c r="P3783">
        <v>1.26217</v>
      </c>
      <c r="Q3783" t="s">
        <v>6</v>
      </c>
      <c r="R3783" t="s">
        <v>6</v>
      </c>
      <c r="S3783" t="s">
        <v>6</v>
      </c>
      <c r="T3783" t="s">
        <v>6</v>
      </c>
      <c r="U3783" t="s">
        <v>6</v>
      </c>
      <c r="V3783" t="s">
        <v>6</v>
      </c>
      <c r="W3783" t="s">
        <v>6</v>
      </c>
      <c r="X3783" t="s">
        <v>6</v>
      </c>
      <c r="Y3783" t="s">
        <v>6</v>
      </c>
      <c r="Z3783" t="s">
        <v>6</v>
      </c>
      <c r="AA3783" t="s">
        <v>2812</v>
      </c>
      <c r="AB3783" t="s">
        <v>4467</v>
      </c>
      <c r="AC3783" t="s">
        <v>3968</v>
      </c>
    </row>
    <row r="3784" spans="1:29" x14ac:dyDescent="0.25">
      <c r="A3784" t="s">
        <v>343</v>
      </c>
      <c r="B3784">
        <v>361</v>
      </c>
      <c r="C3784" t="s">
        <v>146</v>
      </c>
      <c r="D3784">
        <v>2004</v>
      </c>
      <c r="E3784" t="s">
        <v>4521</v>
      </c>
      <c r="N3784">
        <v>153.77572000000001</v>
      </c>
      <c r="P3784">
        <v>1.3629</v>
      </c>
      <c r="Q3784" t="s">
        <v>6</v>
      </c>
      <c r="R3784" t="s">
        <v>6</v>
      </c>
      <c r="S3784" t="s">
        <v>6</v>
      </c>
      <c r="T3784" t="s">
        <v>6</v>
      </c>
      <c r="U3784" t="s">
        <v>6</v>
      </c>
      <c r="V3784" t="s">
        <v>6</v>
      </c>
      <c r="W3784" t="s">
        <v>6</v>
      </c>
      <c r="X3784" t="s">
        <v>6</v>
      </c>
      <c r="Y3784" t="s">
        <v>6</v>
      </c>
      <c r="Z3784" t="s">
        <v>6</v>
      </c>
      <c r="AA3784" t="s">
        <v>2812</v>
      </c>
      <c r="AB3784" t="s">
        <v>4467</v>
      </c>
      <c r="AC3784" t="s">
        <v>3968</v>
      </c>
    </row>
    <row r="3785" spans="1:29" x14ac:dyDescent="0.25">
      <c r="A3785" t="s">
        <v>343</v>
      </c>
      <c r="B3785">
        <v>361</v>
      </c>
      <c r="C3785" t="s">
        <v>146</v>
      </c>
      <c r="D3785">
        <v>2005</v>
      </c>
      <c r="E3785" t="s">
        <v>4522</v>
      </c>
      <c r="N3785">
        <v>157.29660000000001</v>
      </c>
      <c r="O3785">
        <v>89.132013999999998</v>
      </c>
      <c r="P3785">
        <v>1.47258</v>
      </c>
      <c r="Q3785" t="s">
        <v>6</v>
      </c>
      <c r="R3785" t="s">
        <v>6</v>
      </c>
      <c r="S3785" t="s">
        <v>6</v>
      </c>
      <c r="T3785" t="s">
        <v>6</v>
      </c>
      <c r="U3785" t="s">
        <v>6</v>
      </c>
      <c r="V3785" t="s">
        <v>6</v>
      </c>
      <c r="W3785" t="s">
        <v>6</v>
      </c>
      <c r="X3785" t="s">
        <v>6</v>
      </c>
      <c r="Y3785" t="s">
        <v>6</v>
      </c>
      <c r="Z3785" t="s">
        <v>6</v>
      </c>
      <c r="AA3785" t="s">
        <v>2812</v>
      </c>
      <c r="AB3785" t="s">
        <v>4467</v>
      </c>
      <c r="AC3785" t="s">
        <v>3968</v>
      </c>
    </row>
    <row r="3786" spans="1:29" x14ac:dyDescent="0.25">
      <c r="A3786" t="s">
        <v>343</v>
      </c>
      <c r="B3786">
        <v>361</v>
      </c>
      <c r="C3786" t="s">
        <v>146</v>
      </c>
      <c r="D3786">
        <v>2006</v>
      </c>
      <c r="E3786" t="s">
        <v>4523</v>
      </c>
      <c r="N3786">
        <v>141.91953000000001</v>
      </c>
      <c r="O3786">
        <v>98.539411000000001</v>
      </c>
      <c r="P3786">
        <v>1.7399199999999999</v>
      </c>
      <c r="Q3786" t="s">
        <v>6</v>
      </c>
      <c r="R3786" t="s">
        <v>6</v>
      </c>
      <c r="S3786" t="s">
        <v>6</v>
      </c>
      <c r="T3786" t="s">
        <v>6</v>
      </c>
      <c r="U3786" t="s">
        <v>6</v>
      </c>
      <c r="V3786" t="s">
        <v>6</v>
      </c>
      <c r="W3786" t="s">
        <v>6</v>
      </c>
      <c r="X3786" t="s">
        <v>6</v>
      </c>
      <c r="Y3786" t="s">
        <v>6</v>
      </c>
      <c r="Z3786" t="s">
        <v>6</v>
      </c>
      <c r="AA3786" t="s">
        <v>2812</v>
      </c>
      <c r="AB3786" t="s">
        <v>4467</v>
      </c>
      <c r="AC3786" t="s">
        <v>3968</v>
      </c>
    </row>
    <row r="3787" spans="1:29" x14ac:dyDescent="0.25">
      <c r="A3787" t="s">
        <v>343</v>
      </c>
      <c r="B3787">
        <v>361</v>
      </c>
      <c r="C3787" t="s">
        <v>146</v>
      </c>
      <c r="D3787">
        <v>2007</v>
      </c>
      <c r="E3787" t="s">
        <v>4524</v>
      </c>
      <c r="N3787">
        <v>133.99591000000001</v>
      </c>
      <c r="O3787">
        <v>92.926772999999997</v>
      </c>
      <c r="P3787">
        <v>1.86107</v>
      </c>
      <c r="Q3787" t="s">
        <v>6</v>
      </c>
      <c r="R3787" t="s">
        <v>6</v>
      </c>
      <c r="S3787" t="s">
        <v>6</v>
      </c>
      <c r="T3787" t="s">
        <v>6</v>
      </c>
      <c r="U3787" t="s">
        <v>6</v>
      </c>
      <c r="V3787" t="s">
        <v>6</v>
      </c>
      <c r="W3787" t="s">
        <v>6</v>
      </c>
      <c r="X3787" t="s">
        <v>6</v>
      </c>
      <c r="Y3787" t="s">
        <v>6</v>
      </c>
      <c r="Z3787" t="s">
        <v>6</v>
      </c>
      <c r="AA3787" t="s">
        <v>2812</v>
      </c>
      <c r="AB3787" t="s">
        <v>4467</v>
      </c>
      <c r="AC3787" t="s">
        <v>3968</v>
      </c>
    </row>
    <row r="3788" spans="1:29" x14ac:dyDescent="0.25">
      <c r="A3788" t="s">
        <v>343</v>
      </c>
      <c r="B3788">
        <v>361</v>
      </c>
      <c r="C3788" t="s">
        <v>146</v>
      </c>
      <c r="D3788">
        <v>2008</v>
      </c>
      <c r="E3788" t="s">
        <v>4525</v>
      </c>
      <c r="N3788">
        <v>129.02249</v>
      </c>
      <c r="O3788">
        <v>87.652798000000004</v>
      </c>
      <c r="P3788">
        <v>2.0283099999999998</v>
      </c>
      <c r="Q3788" t="s">
        <v>6</v>
      </c>
      <c r="R3788" t="s">
        <v>6</v>
      </c>
      <c r="S3788" t="s">
        <v>6</v>
      </c>
      <c r="T3788" t="s">
        <v>6</v>
      </c>
      <c r="U3788" t="s">
        <v>6</v>
      </c>
      <c r="V3788" t="s">
        <v>6</v>
      </c>
      <c r="W3788" t="s">
        <v>6</v>
      </c>
      <c r="X3788" t="s">
        <v>6</v>
      </c>
      <c r="Y3788" t="s">
        <v>6</v>
      </c>
      <c r="Z3788" t="s">
        <v>6</v>
      </c>
      <c r="AA3788" t="s">
        <v>2812</v>
      </c>
      <c r="AB3788" t="s">
        <v>4467</v>
      </c>
      <c r="AC3788" t="s">
        <v>3968</v>
      </c>
    </row>
    <row r="3789" spans="1:29" x14ac:dyDescent="0.25">
      <c r="A3789" t="s">
        <v>343</v>
      </c>
      <c r="B3789">
        <v>361</v>
      </c>
      <c r="C3789" t="s">
        <v>146</v>
      </c>
      <c r="D3789">
        <v>2009</v>
      </c>
      <c r="E3789" t="s">
        <v>4526</v>
      </c>
      <c r="N3789">
        <v>136.61027999999999</v>
      </c>
      <c r="O3789">
        <v>90.192659000000006</v>
      </c>
      <c r="P3789">
        <v>2.0192199999999998</v>
      </c>
      <c r="Q3789" t="s">
        <v>6</v>
      </c>
      <c r="R3789" t="s">
        <v>6</v>
      </c>
      <c r="S3789" t="s">
        <v>6</v>
      </c>
      <c r="T3789" t="s">
        <v>6</v>
      </c>
      <c r="U3789" t="s">
        <v>6</v>
      </c>
      <c r="V3789" t="s">
        <v>6</v>
      </c>
      <c r="W3789" t="s">
        <v>6</v>
      </c>
      <c r="X3789" t="s">
        <v>6</v>
      </c>
      <c r="Y3789" t="s">
        <v>6</v>
      </c>
      <c r="Z3789" t="s">
        <v>6</v>
      </c>
      <c r="AA3789" t="s">
        <v>2812</v>
      </c>
      <c r="AB3789" t="s">
        <v>4467</v>
      </c>
      <c r="AC3789" t="s">
        <v>3968</v>
      </c>
    </row>
    <row r="3790" spans="1:29" x14ac:dyDescent="0.25">
      <c r="A3790" t="s">
        <v>343</v>
      </c>
      <c r="B3790">
        <v>361</v>
      </c>
      <c r="C3790" t="s">
        <v>146</v>
      </c>
      <c r="D3790">
        <v>2010</v>
      </c>
      <c r="E3790" t="s">
        <v>4527</v>
      </c>
      <c r="N3790">
        <v>145.12030999999999</v>
      </c>
      <c r="O3790">
        <v>93.493482999999998</v>
      </c>
      <c r="P3790">
        <v>2.05247</v>
      </c>
      <c r="Q3790" t="s">
        <v>6</v>
      </c>
      <c r="R3790" t="s">
        <v>6</v>
      </c>
      <c r="S3790" t="s">
        <v>6</v>
      </c>
      <c r="T3790" t="s">
        <v>6</v>
      </c>
      <c r="U3790" t="s">
        <v>6</v>
      </c>
      <c r="V3790" t="s">
        <v>6</v>
      </c>
      <c r="W3790" t="s">
        <v>6</v>
      </c>
      <c r="X3790" t="s">
        <v>6</v>
      </c>
      <c r="Y3790" t="s">
        <v>6</v>
      </c>
      <c r="Z3790" t="s">
        <v>6</v>
      </c>
      <c r="AA3790" t="s">
        <v>2812</v>
      </c>
      <c r="AB3790" t="s">
        <v>4467</v>
      </c>
      <c r="AC3790" t="s">
        <v>3968</v>
      </c>
    </row>
    <row r="3791" spans="1:29" x14ac:dyDescent="0.25">
      <c r="A3791" t="s">
        <v>343</v>
      </c>
      <c r="B3791">
        <v>361</v>
      </c>
      <c r="C3791" t="s">
        <v>146</v>
      </c>
      <c r="D3791">
        <v>2011</v>
      </c>
      <c r="E3791" t="s">
        <v>4528</v>
      </c>
      <c r="N3791">
        <v>135.02053000000001</v>
      </c>
      <c r="O3791">
        <v>87.773685999999998</v>
      </c>
      <c r="P3791">
        <v>2.20824</v>
      </c>
      <c r="Q3791" t="s">
        <v>6</v>
      </c>
      <c r="R3791" t="s">
        <v>6</v>
      </c>
      <c r="S3791" t="s">
        <v>6</v>
      </c>
      <c r="T3791" t="s">
        <v>6</v>
      </c>
      <c r="U3791" t="s">
        <v>6</v>
      </c>
      <c r="V3791" t="s">
        <v>6</v>
      </c>
      <c r="W3791" t="s">
        <v>6</v>
      </c>
      <c r="X3791" t="s">
        <v>6</v>
      </c>
      <c r="Y3791" t="s">
        <v>6</v>
      </c>
      <c r="Z3791" t="s">
        <v>6</v>
      </c>
      <c r="AA3791" t="s">
        <v>2812</v>
      </c>
      <c r="AB3791" t="s">
        <v>4467</v>
      </c>
      <c r="AC3791" t="s">
        <v>3968</v>
      </c>
    </row>
    <row r="3792" spans="1:29" x14ac:dyDescent="0.25">
      <c r="A3792" t="s">
        <v>343</v>
      </c>
      <c r="B3792">
        <v>361</v>
      </c>
      <c r="C3792" t="s">
        <v>146</v>
      </c>
      <c r="D3792">
        <v>2012</v>
      </c>
      <c r="E3792" t="s">
        <v>4529</v>
      </c>
      <c r="N3792">
        <v>126.50941</v>
      </c>
      <c r="O3792">
        <v>84.023933999999997</v>
      </c>
      <c r="P3792">
        <v>2.16187</v>
      </c>
      <c r="Q3792" t="s">
        <v>6</v>
      </c>
      <c r="R3792" t="s">
        <v>6</v>
      </c>
      <c r="S3792" t="s">
        <v>6</v>
      </c>
      <c r="T3792" t="s">
        <v>6</v>
      </c>
      <c r="U3792" t="s">
        <v>6</v>
      </c>
      <c r="V3792" t="s">
        <v>6</v>
      </c>
      <c r="W3792" t="s">
        <v>6</v>
      </c>
      <c r="X3792" t="s">
        <v>6</v>
      </c>
      <c r="Y3792" t="s">
        <v>6</v>
      </c>
      <c r="Z3792" t="s">
        <v>6</v>
      </c>
      <c r="AA3792" t="s">
        <v>2812</v>
      </c>
      <c r="AB3792" t="s">
        <v>4467</v>
      </c>
      <c r="AC3792" t="s">
        <v>3968</v>
      </c>
    </row>
    <row r="3793" spans="1:29" x14ac:dyDescent="0.25">
      <c r="A3793" t="s">
        <v>343</v>
      </c>
      <c r="B3793">
        <v>361</v>
      </c>
      <c r="C3793" t="s">
        <v>146</v>
      </c>
      <c r="D3793">
        <v>2013</v>
      </c>
      <c r="E3793" t="s">
        <v>4530</v>
      </c>
      <c r="N3793">
        <v>94.866533000000004</v>
      </c>
      <c r="O3793">
        <v>58.243870999999999</v>
      </c>
      <c r="P3793">
        <v>2.2670300000000001</v>
      </c>
      <c r="Q3793" t="s">
        <v>6</v>
      </c>
      <c r="R3793" t="s">
        <v>6</v>
      </c>
      <c r="S3793" t="s">
        <v>6</v>
      </c>
      <c r="T3793" t="s">
        <v>6</v>
      </c>
      <c r="U3793" t="s">
        <v>6</v>
      </c>
      <c r="V3793" t="s">
        <v>6</v>
      </c>
      <c r="W3793" t="s">
        <v>6</v>
      </c>
      <c r="X3793" t="s">
        <v>6</v>
      </c>
      <c r="Y3793" t="s">
        <v>6</v>
      </c>
      <c r="Z3793" t="s">
        <v>6</v>
      </c>
      <c r="AA3793" t="s">
        <v>2812</v>
      </c>
      <c r="AB3793" t="s">
        <v>4467</v>
      </c>
      <c r="AC3793" t="s">
        <v>3968</v>
      </c>
    </row>
    <row r="3794" spans="1:29" x14ac:dyDescent="0.25">
      <c r="A3794" t="s">
        <v>343</v>
      </c>
      <c r="B3794">
        <v>361</v>
      </c>
      <c r="C3794" t="s">
        <v>146</v>
      </c>
      <c r="D3794">
        <v>2014</v>
      </c>
      <c r="E3794" t="s">
        <v>4531</v>
      </c>
      <c r="N3794">
        <v>82.894418999999999</v>
      </c>
      <c r="O3794">
        <v>51.240122</v>
      </c>
      <c r="P3794">
        <v>2.2465700000000002</v>
      </c>
      <c r="Q3794" t="s">
        <v>6</v>
      </c>
      <c r="R3794" t="s">
        <v>6</v>
      </c>
      <c r="S3794" t="s">
        <v>6</v>
      </c>
      <c r="T3794" t="s">
        <v>6</v>
      </c>
      <c r="U3794" t="s">
        <v>6</v>
      </c>
      <c r="V3794" t="s">
        <v>6</v>
      </c>
      <c r="W3794" t="s">
        <v>6</v>
      </c>
      <c r="X3794" t="s">
        <v>6</v>
      </c>
      <c r="Y3794" t="s">
        <v>6</v>
      </c>
      <c r="Z3794" t="s">
        <v>6</v>
      </c>
      <c r="AA3794" t="s">
        <v>2812</v>
      </c>
      <c r="AB3794" t="s">
        <v>4467</v>
      </c>
      <c r="AC3794" t="s">
        <v>3968</v>
      </c>
    </row>
    <row r="3795" spans="1:29" x14ac:dyDescent="0.25">
      <c r="A3795" t="s">
        <v>343</v>
      </c>
      <c r="B3795">
        <v>361</v>
      </c>
      <c r="C3795" t="s">
        <v>146</v>
      </c>
      <c r="D3795">
        <v>2015</v>
      </c>
      <c r="E3795" t="s">
        <v>4532</v>
      </c>
      <c r="N3795">
        <v>72.618368000000004</v>
      </c>
      <c r="O3795">
        <v>41.680363999999997</v>
      </c>
      <c r="P3795">
        <v>2.2999399999999999</v>
      </c>
      <c r="Q3795" t="s">
        <v>6</v>
      </c>
      <c r="R3795" t="s">
        <v>6</v>
      </c>
      <c r="S3795" t="s">
        <v>6</v>
      </c>
      <c r="T3795" t="s">
        <v>6</v>
      </c>
      <c r="U3795" t="s">
        <v>6</v>
      </c>
      <c r="V3795" t="s">
        <v>6</v>
      </c>
      <c r="W3795" t="s">
        <v>6</v>
      </c>
      <c r="X3795" t="s">
        <v>6</v>
      </c>
      <c r="Y3795" t="s">
        <v>6</v>
      </c>
      <c r="Z3795" t="s">
        <v>6</v>
      </c>
      <c r="AA3795" t="s">
        <v>2812</v>
      </c>
      <c r="AB3795" t="s">
        <v>4467</v>
      </c>
      <c r="AC3795" t="s">
        <v>3968</v>
      </c>
    </row>
    <row r="3796" spans="1:29" x14ac:dyDescent="0.25">
      <c r="A3796" t="s">
        <v>343</v>
      </c>
      <c r="B3796">
        <v>361</v>
      </c>
      <c r="C3796" t="s">
        <v>146</v>
      </c>
      <c r="D3796">
        <v>2016</v>
      </c>
      <c r="E3796" t="s">
        <v>4533</v>
      </c>
      <c r="N3796">
        <v>65.794326999999996</v>
      </c>
      <c r="O3796">
        <v>37.462285000000001</v>
      </c>
      <c r="P3796">
        <v>2.4219900000000001</v>
      </c>
      <c r="Q3796" t="s">
        <v>6</v>
      </c>
      <c r="R3796" t="s">
        <v>6</v>
      </c>
      <c r="S3796" t="s">
        <v>6</v>
      </c>
      <c r="T3796" t="s">
        <v>6</v>
      </c>
      <c r="U3796" t="s">
        <v>6</v>
      </c>
      <c r="V3796" t="s">
        <v>6</v>
      </c>
      <c r="W3796" t="s">
        <v>6</v>
      </c>
      <c r="X3796" t="s">
        <v>6</v>
      </c>
      <c r="Y3796" t="s">
        <v>6</v>
      </c>
      <c r="Z3796" t="s">
        <v>6</v>
      </c>
      <c r="AA3796" t="s">
        <v>2812</v>
      </c>
      <c r="AB3796" t="s">
        <v>4467</v>
      </c>
      <c r="AC3796" t="s">
        <v>3968</v>
      </c>
    </row>
    <row r="3797" spans="1:29" x14ac:dyDescent="0.25">
      <c r="A3797" t="s">
        <v>343</v>
      </c>
      <c r="B3797">
        <v>361</v>
      </c>
      <c r="C3797" t="s">
        <v>146</v>
      </c>
      <c r="D3797">
        <v>2017</v>
      </c>
      <c r="E3797" t="s">
        <v>4534</v>
      </c>
      <c r="N3797">
        <v>64.331271999999998</v>
      </c>
      <c r="O3797">
        <v>35.41854</v>
      </c>
      <c r="P3797">
        <v>2.5441600000000002</v>
      </c>
      <c r="Q3797" t="s">
        <v>6</v>
      </c>
      <c r="R3797" t="s">
        <v>6</v>
      </c>
      <c r="S3797" t="s">
        <v>6</v>
      </c>
      <c r="T3797" t="s">
        <v>6</v>
      </c>
      <c r="U3797" t="s">
        <v>6</v>
      </c>
      <c r="V3797" t="s">
        <v>6</v>
      </c>
      <c r="W3797" t="s">
        <v>6</v>
      </c>
      <c r="X3797" t="s">
        <v>6</v>
      </c>
      <c r="Y3797" t="s">
        <v>6</v>
      </c>
      <c r="Z3797" t="s">
        <v>6</v>
      </c>
      <c r="AA3797" t="s">
        <v>2812</v>
      </c>
      <c r="AB3797" t="s">
        <v>4467</v>
      </c>
      <c r="AC3797" t="s">
        <v>3968</v>
      </c>
    </row>
    <row r="3798" spans="1:29" x14ac:dyDescent="0.25">
      <c r="A3798" t="s">
        <v>343</v>
      </c>
      <c r="B3798">
        <v>361</v>
      </c>
      <c r="C3798" t="s">
        <v>146</v>
      </c>
      <c r="D3798">
        <v>2018</v>
      </c>
      <c r="E3798" t="s">
        <v>4535</v>
      </c>
      <c r="N3798">
        <v>60.496836000000002</v>
      </c>
      <c r="O3798">
        <v>27.734483999999998</v>
      </c>
      <c r="P3798">
        <v>2.6464300000000001</v>
      </c>
      <c r="Q3798" t="s">
        <v>6</v>
      </c>
      <c r="R3798" t="s">
        <v>6</v>
      </c>
      <c r="S3798" t="s">
        <v>6</v>
      </c>
      <c r="T3798" t="s">
        <v>6</v>
      </c>
      <c r="U3798" t="s">
        <v>6</v>
      </c>
      <c r="V3798" t="s">
        <v>6</v>
      </c>
      <c r="W3798" t="s">
        <v>6</v>
      </c>
      <c r="X3798" t="s">
        <v>6</v>
      </c>
      <c r="Y3798" t="s">
        <v>6</v>
      </c>
      <c r="Z3798" t="s">
        <v>6</v>
      </c>
      <c r="AA3798" t="s">
        <v>2812</v>
      </c>
      <c r="AB3798" t="s">
        <v>4467</v>
      </c>
      <c r="AC3798" t="s">
        <v>3968</v>
      </c>
    </row>
    <row r="3799" spans="1:29" x14ac:dyDescent="0.25">
      <c r="A3799" t="s">
        <v>343</v>
      </c>
      <c r="B3799">
        <v>362</v>
      </c>
      <c r="C3799" t="s">
        <v>147</v>
      </c>
      <c r="D3799">
        <v>1950</v>
      </c>
      <c r="E3799" t="s">
        <v>4536</v>
      </c>
      <c r="Q3799" t="s">
        <v>6</v>
      </c>
      <c r="R3799" t="s">
        <v>6</v>
      </c>
      <c r="S3799" t="s">
        <v>6</v>
      </c>
      <c r="T3799" t="s">
        <v>4110</v>
      </c>
      <c r="U3799" t="s">
        <v>6</v>
      </c>
      <c r="V3799" t="s">
        <v>6</v>
      </c>
      <c r="W3799" t="s">
        <v>6</v>
      </c>
      <c r="X3799" t="s">
        <v>6</v>
      </c>
      <c r="Y3799" t="s">
        <v>6</v>
      </c>
      <c r="Z3799" t="s">
        <v>6</v>
      </c>
      <c r="AA3799" t="s">
        <v>6</v>
      </c>
      <c r="AB3799" t="s">
        <v>4537</v>
      </c>
      <c r="AC3799" t="s">
        <v>3896</v>
      </c>
    </row>
    <row r="3800" spans="1:29" x14ac:dyDescent="0.25">
      <c r="A3800" t="s">
        <v>343</v>
      </c>
      <c r="B3800">
        <v>362</v>
      </c>
      <c r="C3800" t="s">
        <v>147</v>
      </c>
      <c r="D3800">
        <v>1951</v>
      </c>
      <c r="E3800" t="s">
        <v>4538</v>
      </c>
      <c r="Q3800" t="s">
        <v>6</v>
      </c>
      <c r="R3800" t="s">
        <v>6</v>
      </c>
      <c r="S3800" t="s">
        <v>6</v>
      </c>
      <c r="T3800" t="s">
        <v>4110</v>
      </c>
      <c r="U3800" t="s">
        <v>6</v>
      </c>
      <c r="V3800" t="s">
        <v>6</v>
      </c>
      <c r="W3800" t="s">
        <v>6</v>
      </c>
      <c r="X3800" t="s">
        <v>6</v>
      </c>
      <c r="Y3800" t="s">
        <v>6</v>
      </c>
      <c r="Z3800" t="s">
        <v>6</v>
      </c>
      <c r="AA3800" t="s">
        <v>6</v>
      </c>
      <c r="AB3800" t="s">
        <v>4537</v>
      </c>
      <c r="AC3800" t="s">
        <v>3896</v>
      </c>
    </row>
    <row r="3801" spans="1:29" x14ac:dyDescent="0.25">
      <c r="A3801" t="s">
        <v>343</v>
      </c>
      <c r="B3801">
        <v>362</v>
      </c>
      <c r="C3801" t="s">
        <v>147</v>
      </c>
      <c r="D3801">
        <v>1952</v>
      </c>
      <c r="E3801" t="s">
        <v>4539</v>
      </c>
      <c r="Q3801" t="s">
        <v>6</v>
      </c>
      <c r="R3801" t="s">
        <v>6</v>
      </c>
      <c r="S3801" t="s">
        <v>6</v>
      </c>
      <c r="T3801" t="s">
        <v>4110</v>
      </c>
      <c r="U3801" t="s">
        <v>6</v>
      </c>
      <c r="V3801" t="s">
        <v>6</v>
      </c>
      <c r="W3801" t="s">
        <v>6</v>
      </c>
      <c r="X3801" t="s">
        <v>6</v>
      </c>
      <c r="Y3801" t="s">
        <v>6</v>
      </c>
      <c r="Z3801" t="s">
        <v>6</v>
      </c>
      <c r="AA3801" t="s">
        <v>6</v>
      </c>
      <c r="AB3801" t="s">
        <v>4537</v>
      </c>
      <c r="AC3801" t="s">
        <v>3896</v>
      </c>
    </row>
    <row r="3802" spans="1:29" x14ac:dyDescent="0.25">
      <c r="A3802" t="s">
        <v>343</v>
      </c>
      <c r="B3802">
        <v>362</v>
      </c>
      <c r="C3802" t="s">
        <v>147</v>
      </c>
      <c r="D3802">
        <v>1953</v>
      </c>
      <c r="E3802" t="s">
        <v>4540</v>
      </c>
      <c r="Q3802" t="s">
        <v>6</v>
      </c>
      <c r="R3802" t="s">
        <v>6</v>
      </c>
      <c r="S3802" t="s">
        <v>6</v>
      </c>
      <c r="T3802" t="s">
        <v>4110</v>
      </c>
      <c r="U3802" t="s">
        <v>6</v>
      </c>
      <c r="V3802" t="s">
        <v>6</v>
      </c>
      <c r="W3802" t="s">
        <v>6</v>
      </c>
      <c r="X3802" t="s">
        <v>6</v>
      </c>
      <c r="Y3802" t="s">
        <v>6</v>
      </c>
      <c r="Z3802" t="s">
        <v>6</v>
      </c>
      <c r="AA3802" t="s">
        <v>6</v>
      </c>
      <c r="AB3802" t="s">
        <v>4537</v>
      </c>
      <c r="AC3802" t="s">
        <v>3896</v>
      </c>
    </row>
    <row r="3803" spans="1:29" x14ac:dyDescent="0.25">
      <c r="A3803" t="s">
        <v>343</v>
      </c>
      <c r="B3803">
        <v>362</v>
      </c>
      <c r="C3803" t="s">
        <v>147</v>
      </c>
      <c r="D3803">
        <v>1954</v>
      </c>
      <c r="E3803" t="s">
        <v>4541</v>
      </c>
      <c r="Q3803" t="s">
        <v>6</v>
      </c>
      <c r="R3803" t="s">
        <v>6</v>
      </c>
      <c r="S3803" t="s">
        <v>6</v>
      </c>
      <c r="T3803" t="s">
        <v>4110</v>
      </c>
      <c r="U3803" t="s">
        <v>6</v>
      </c>
      <c r="V3803" t="s">
        <v>6</v>
      </c>
      <c r="W3803" t="s">
        <v>6</v>
      </c>
      <c r="X3803" t="s">
        <v>6</v>
      </c>
      <c r="Y3803" t="s">
        <v>6</v>
      </c>
      <c r="Z3803" t="s">
        <v>6</v>
      </c>
      <c r="AA3803" t="s">
        <v>6</v>
      </c>
      <c r="AB3803" t="s">
        <v>4537</v>
      </c>
      <c r="AC3803" t="s">
        <v>3896</v>
      </c>
    </row>
    <row r="3804" spans="1:29" x14ac:dyDescent="0.25">
      <c r="A3804" t="s">
        <v>343</v>
      </c>
      <c r="B3804">
        <v>362</v>
      </c>
      <c r="C3804" t="s">
        <v>147</v>
      </c>
      <c r="D3804">
        <v>1955</v>
      </c>
      <c r="E3804" t="s">
        <v>4542</v>
      </c>
      <c r="Q3804" t="s">
        <v>6</v>
      </c>
      <c r="R3804" t="s">
        <v>6</v>
      </c>
      <c r="S3804" t="s">
        <v>6</v>
      </c>
      <c r="T3804" t="s">
        <v>4110</v>
      </c>
      <c r="U3804" t="s">
        <v>6</v>
      </c>
      <c r="V3804" t="s">
        <v>6</v>
      </c>
      <c r="W3804" t="s">
        <v>6</v>
      </c>
      <c r="X3804" t="s">
        <v>6</v>
      </c>
      <c r="Y3804" t="s">
        <v>6</v>
      </c>
      <c r="Z3804" t="s">
        <v>6</v>
      </c>
      <c r="AA3804" t="s">
        <v>6</v>
      </c>
      <c r="AB3804" t="s">
        <v>4537</v>
      </c>
      <c r="AC3804" t="s">
        <v>3896</v>
      </c>
    </row>
    <row r="3805" spans="1:29" x14ac:dyDescent="0.25">
      <c r="A3805" t="s">
        <v>343</v>
      </c>
      <c r="B3805">
        <v>362</v>
      </c>
      <c r="C3805" t="s">
        <v>147</v>
      </c>
      <c r="D3805">
        <v>1956</v>
      </c>
      <c r="E3805" t="s">
        <v>4543</v>
      </c>
      <c r="Q3805" t="s">
        <v>6</v>
      </c>
      <c r="R3805" t="s">
        <v>6</v>
      </c>
      <c r="S3805" t="s">
        <v>6</v>
      </c>
      <c r="T3805" t="s">
        <v>4110</v>
      </c>
      <c r="U3805" t="s">
        <v>6</v>
      </c>
      <c r="V3805" t="s">
        <v>6</v>
      </c>
      <c r="W3805" t="s">
        <v>6</v>
      </c>
      <c r="X3805" t="s">
        <v>6</v>
      </c>
      <c r="Y3805" t="s">
        <v>6</v>
      </c>
      <c r="Z3805" t="s">
        <v>6</v>
      </c>
      <c r="AA3805" t="s">
        <v>6</v>
      </c>
      <c r="AB3805" t="s">
        <v>4537</v>
      </c>
      <c r="AC3805" t="s">
        <v>3896</v>
      </c>
    </row>
    <row r="3806" spans="1:29" x14ac:dyDescent="0.25">
      <c r="A3806" t="s">
        <v>343</v>
      </c>
      <c r="B3806">
        <v>362</v>
      </c>
      <c r="C3806" t="s">
        <v>147</v>
      </c>
      <c r="D3806">
        <v>1957</v>
      </c>
      <c r="E3806" t="s">
        <v>4544</v>
      </c>
      <c r="Q3806" t="s">
        <v>6</v>
      </c>
      <c r="R3806" t="s">
        <v>6</v>
      </c>
      <c r="S3806" t="s">
        <v>6</v>
      </c>
      <c r="T3806" t="s">
        <v>4110</v>
      </c>
      <c r="U3806" t="s">
        <v>6</v>
      </c>
      <c r="V3806" t="s">
        <v>6</v>
      </c>
      <c r="W3806" t="s">
        <v>6</v>
      </c>
      <c r="X3806" t="s">
        <v>6</v>
      </c>
      <c r="Y3806" t="s">
        <v>6</v>
      </c>
      <c r="Z3806" t="s">
        <v>6</v>
      </c>
      <c r="AA3806" t="s">
        <v>6</v>
      </c>
      <c r="AB3806" t="s">
        <v>4537</v>
      </c>
      <c r="AC3806" t="s">
        <v>3896</v>
      </c>
    </row>
    <row r="3807" spans="1:29" x14ac:dyDescent="0.25">
      <c r="A3807" t="s">
        <v>343</v>
      </c>
      <c r="B3807">
        <v>362</v>
      </c>
      <c r="C3807" t="s">
        <v>147</v>
      </c>
      <c r="D3807">
        <v>1958</v>
      </c>
      <c r="E3807" t="s">
        <v>4545</v>
      </c>
      <c r="Q3807" t="s">
        <v>6</v>
      </c>
      <c r="R3807" t="s">
        <v>6</v>
      </c>
      <c r="S3807" t="s">
        <v>6</v>
      </c>
      <c r="T3807" t="s">
        <v>4110</v>
      </c>
      <c r="U3807" t="s">
        <v>6</v>
      </c>
      <c r="V3807" t="s">
        <v>6</v>
      </c>
      <c r="W3807" t="s">
        <v>6</v>
      </c>
      <c r="X3807" t="s">
        <v>6</v>
      </c>
      <c r="Y3807" t="s">
        <v>6</v>
      </c>
      <c r="Z3807" t="s">
        <v>6</v>
      </c>
      <c r="AA3807" t="s">
        <v>6</v>
      </c>
      <c r="AB3807" t="s">
        <v>4537</v>
      </c>
      <c r="AC3807" t="s">
        <v>3896</v>
      </c>
    </row>
    <row r="3808" spans="1:29" x14ac:dyDescent="0.25">
      <c r="A3808" t="s">
        <v>343</v>
      </c>
      <c r="B3808">
        <v>362</v>
      </c>
      <c r="C3808" t="s">
        <v>147</v>
      </c>
      <c r="D3808">
        <v>1959</v>
      </c>
      <c r="E3808" t="s">
        <v>4546</v>
      </c>
      <c r="Q3808" t="s">
        <v>6</v>
      </c>
      <c r="R3808" t="s">
        <v>6</v>
      </c>
      <c r="S3808" t="s">
        <v>6</v>
      </c>
      <c r="T3808" t="s">
        <v>4110</v>
      </c>
      <c r="U3808" t="s">
        <v>6</v>
      </c>
      <c r="V3808" t="s">
        <v>6</v>
      </c>
      <c r="W3808" t="s">
        <v>6</v>
      </c>
      <c r="X3808" t="s">
        <v>6</v>
      </c>
      <c r="Y3808" t="s">
        <v>6</v>
      </c>
      <c r="Z3808" t="s">
        <v>6</v>
      </c>
      <c r="AA3808" t="s">
        <v>6</v>
      </c>
      <c r="AB3808" t="s">
        <v>4537</v>
      </c>
      <c r="AC3808" t="s">
        <v>3896</v>
      </c>
    </row>
    <row r="3809" spans="1:29" x14ac:dyDescent="0.25">
      <c r="A3809" t="s">
        <v>343</v>
      </c>
      <c r="B3809">
        <v>362</v>
      </c>
      <c r="C3809" t="s">
        <v>147</v>
      </c>
      <c r="D3809">
        <v>1960</v>
      </c>
      <c r="E3809" t="s">
        <v>4547</v>
      </c>
      <c r="Q3809" t="s">
        <v>6</v>
      </c>
      <c r="R3809" t="s">
        <v>6</v>
      </c>
      <c r="S3809" t="s">
        <v>6</v>
      </c>
      <c r="T3809" t="s">
        <v>4110</v>
      </c>
      <c r="U3809" t="s">
        <v>6</v>
      </c>
      <c r="V3809" t="s">
        <v>6</v>
      </c>
      <c r="W3809" t="s">
        <v>6</v>
      </c>
      <c r="X3809" t="s">
        <v>6</v>
      </c>
      <c r="Y3809" t="s">
        <v>6</v>
      </c>
      <c r="Z3809" t="s">
        <v>6</v>
      </c>
      <c r="AA3809" t="s">
        <v>6</v>
      </c>
      <c r="AB3809" t="s">
        <v>4537</v>
      </c>
      <c r="AC3809" t="s">
        <v>3896</v>
      </c>
    </row>
    <row r="3810" spans="1:29" x14ac:dyDescent="0.25">
      <c r="A3810" t="s">
        <v>343</v>
      </c>
      <c r="B3810">
        <v>362</v>
      </c>
      <c r="C3810" t="s">
        <v>147</v>
      </c>
      <c r="D3810">
        <v>1961</v>
      </c>
      <c r="E3810" t="s">
        <v>4548</v>
      </c>
      <c r="Q3810" t="s">
        <v>6</v>
      </c>
      <c r="R3810" t="s">
        <v>6</v>
      </c>
      <c r="S3810" t="s">
        <v>6</v>
      </c>
      <c r="T3810" t="s">
        <v>4110</v>
      </c>
      <c r="U3810" t="s">
        <v>6</v>
      </c>
      <c r="V3810" t="s">
        <v>6</v>
      </c>
      <c r="W3810" t="s">
        <v>6</v>
      </c>
      <c r="X3810" t="s">
        <v>6</v>
      </c>
      <c r="Y3810" t="s">
        <v>6</v>
      </c>
      <c r="Z3810" t="s">
        <v>6</v>
      </c>
      <c r="AA3810" t="s">
        <v>6</v>
      </c>
      <c r="AB3810" t="s">
        <v>4537</v>
      </c>
      <c r="AC3810" t="s">
        <v>3896</v>
      </c>
    </row>
    <row r="3811" spans="1:29" x14ac:dyDescent="0.25">
      <c r="A3811" t="s">
        <v>343</v>
      </c>
      <c r="B3811">
        <v>362</v>
      </c>
      <c r="C3811" t="s">
        <v>147</v>
      </c>
      <c r="D3811">
        <v>1962</v>
      </c>
      <c r="E3811" t="s">
        <v>4549</v>
      </c>
      <c r="Q3811" t="s">
        <v>6</v>
      </c>
      <c r="R3811" t="s">
        <v>6</v>
      </c>
      <c r="S3811" t="s">
        <v>6</v>
      </c>
      <c r="T3811" t="s">
        <v>4110</v>
      </c>
      <c r="U3811" t="s">
        <v>6</v>
      </c>
      <c r="V3811" t="s">
        <v>6</v>
      </c>
      <c r="W3811" t="s">
        <v>6</v>
      </c>
      <c r="X3811" t="s">
        <v>6</v>
      </c>
      <c r="Y3811" t="s">
        <v>6</v>
      </c>
      <c r="Z3811" t="s">
        <v>6</v>
      </c>
      <c r="AA3811" t="s">
        <v>6</v>
      </c>
      <c r="AB3811" t="s">
        <v>4537</v>
      </c>
      <c r="AC3811" t="s">
        <v>3896</v>
      </c>
    </row>
    <row r="3812" spans="1:29" x14ac:dyDescent="0.25">
      <c r="A3812" t="s">
        <v>343</v>
      </c>
      <c r="B3812">
        <v>362</v>
      </c>
      <c r="C3812" t="s">
        <v>147</v>
      </c>
      <c r="D3812">
        <v>1963</v>
      </c>
      <c r="E3812" t="s">
        <v>4550</v>
      </c>
      <c r="P3812">
        <v>3.4558190000000003E-2</v>
      </c>
      <c r="Q3812" t="s">
        <v>6</v>
      </c>
      <c r="R3812" t="s">
        <v>6</v>
      </c>
      <c r="S3812" t="s">
        <v>6</v>
      </c>
      <c r="T3812" t="s">
        <v>4110</v>
      </c>
      <c r="U3812" t="s">
        <v>6</v>
      </c>
      <c r="V3812" t="s">
        <v>6</v>
      </c>
      <c r="W3812" t="s">
        <v>6</v>
      </c>
      <c r="X3812" t="s">
        <v>6</v>
      </c>
      <c r="Y3812" t="s">
        <v>6</v>
      </c>
      <c r="Z3812" t="s">
        <v>6</v>
      </c>
      <c r="AA3812" t="s">
        <v>6</v>
      </c>
      <c r="AB3812" t="s">
        <v>4537</v>
      </c>
      <c r="AC3812" t="s">
        <v>3896</v>
      </c>
    </row>
    <row r="3813" spans="1:29" x14ac:dyDescent="0.25">
      <c r="A3813" t="s">
        <v>343</v>
      </c>
      <c r="B3813">
        <v>362</v>
      </c>
      <c r="C3813" t="s">
        <v>147</v>
      </c>
      <c r="D3813">
        <v>1964</v>
      </c>
      <c r="E3813" t="s">
        <v>4551</v>
      </c>
      <c r="P3813">
        <v>3.6336930000000003E-2</v>
      </c>
      <c r="Q3813" t="s">
        <v>6</v>
      </c>
      <c r="R3813" t="s">
        <v>6</v>
      </c>
      <c r="S3813" t="s">
        <v>6</v>
      </c>
      <c r="T3813" t="s">
        <v>4110</v>
      </c>
      <c r="U3813" t="s">
        <v>6</v>
      </c>
      <c r="V3813" t="s">
        <v>6</v>
      </c>
      <c r="W3813" t="s">
        <v>6</v>
      </c>
      <c r="X3813" t="s">
        <v>6</v>
      </c>
      <c r="Y3813" t="s">
        <v>6</v>
      </c>
      <c r="Z3813" t="s">
        <v>6</v>
      </c>
      <c r="AA3813" t="s">
        <v>6</v>
      </c>
      <c r="AB3813" t="s">
        <v>4537</v>
      </c>
      <c r="AC3813" t="s">
        <v>3896</v>
      </c>
    </row>
    <row r="3814" spans="1:29" x14ac:dyDescent="0.25">
      <c r="A3814" t="s">
        <v>343</v>
      </c>
      <c r="B3814">
        <v>362</v>
      </c>
      <c r="C3814" t="s">
        <v>147</v>
      </c>
      <c r="D3814">
        <v>1965</v>
      </c>
      <c r="E3814" t="s">
        <v>4552</v>
      </c>
      <c r="P3814">
        <v>3.8769409999999997E-2</v>
      </c>
      <c r="Q3814" t="s">
        <v>6</v>
      </c>
      <c r="R3814" t="s">
        <v>6</v>
      </c>
      <c r="S3814" t="s">
        <v>6</v>
      </c>
      <c r="T3814" t="s">
        <v>4110</v>
      </c>
      <c r="U3814" t="s">
        <v>6</v>
      </c>
      <c r="V3814" t="s">
        <v>6</v>
      </c>
      <c r="W3814" t="s">
        <v>6</v>
      </c>
      <c r="X3814" t="s">
        <v>6</v>
      </c>
      <c r="Y3814" t="s">
        <v>6</v>
      </c>
      <c r="Z3814" t="s">
        <v>6</v>
      </c>
      <c r="AA3814" t="s">
        <v>6</v>
      </c>
      <c r="AB3814" t="s">
        <v>4537</v>
      </c>
      <c r="AC3814" t="s">
        <v>3896</v>
      </c>
    </row>
    <row r="3815" spans="1:29" x14ac:dyDescent="0.25">
      <c r="A3815" t="s">
        <v>343</v>
      </c>
      <c r="B3815">
        <v>362</v>
      </c>
      <c r="C3815" t="s">
        <v>147</v>
      </c>
      <c r="D3815">
        <v>1966</v>
      </c>
      <c r="E3815" t="s">
        <v>4553</v>
      </c>
      <c r="P3815">
        <v>4.1906640000000002E-2</v>
      </c>
      <c r="Q3815" t="s">
        <v>6</v>
      </c>
      <c r="R3815" t="s">
        <v>6</v>
      </c>
      <c r="S3815" t="s">
        <v>6</v>
      </c>
      <c r="T3815" t="s">
        <v>4110</v>
      </c>
      <c r="U3815" t="s">
        <v>6</v>
      </c>
      <c r="V3815" t="s">
        <v>6</v>
      </c>
      <c r="W3815" t="s">
        <v>6</v>
      </c>
      <c r="X3815" t="s">
        <v>6</v>
      </c>
      <c r="Y3815" t="s">
        <v>6</v>
      </c>
      <c r="Z3815" t="s">
        <v>6</v>
      </c>
      <c r="AA3815" t="s">
        <v>6</v>
      </c>
      <c r="AB3815" t="s">
        <v>4537</v>
      </c>
      <c r="AC3815" t="s">
        <v>3896</v>
      </c>
    </row>
    <row r="3816" spans="1:29" x14ac:dyDescent="0.25">
      <c r="A3816" t="s">
        <v>343</v>
      </c>
      <c r="B3816">
        <v>362</v>
      </c>
      <c r="C3816" t="s">
        <v>147</v>
      </c>
      <c r="D3816">
        <v>1967</v>
      </c>
      <c r="E3816" t="s">
        <v>4554</v>
      </c>
      <c r="P3816">
        <v>4.5353610000000003E-2</v>
      </c>
      <c r="Q3816" t="s">
        <v>6</v>
      </c>
      <c r="R3816" t="s">
        <v>6</v>
      </c>
      <c r="S3816" t="s">
        <v>6</v>
      </c>
      <c r="T3816" t="s">
        <v>4110</v>
      </c>
      <c r="U3816" t="s">
        <v>6</v>
      </c>
      <c r="V3816" t="s">
        <v>6</v>
      </c>
      <c r="W3816" t="s">
        <v>6</v>
      </c>
      <c r="X3816" t="s">
        <v>6</v>
      </c>
      <c r="Y3816" t="s">
        <v>6</v>
      </c>
      <c r="Z3816" t="s">
        <v>6</v>
      </c>
      <c r="AA3816" t="s">
        <v>6</v>
      </c>
      <c r="AB3816" t="s">
        <v>4537</v>
      </c>
      <c r="AC3816" t="s">
        <v>3896</v>
      </c>
    </row>
    <row r="3817" spans="1:29" x14ac:dyDescent="0.25">
      <c r="A3817" t="s">
        <v>343</v>
      </c>
      <c r="B3817">
        <v>362</v>
      </c>
      <c r="C3817" t="s">
        <v>147</v>
      </c>
      <c r="D3817">
        <v>1968</v>
      </c>
      <c r="E3817" t="s">
        <v>4555</v>
      </c>
      <c r="P3817">
        <v>4.7872400000000002E-2</v>
      </c>
      <c r="Q3817" t="s">
        <v>6</v>
      </c>
      <c r="R3817" t="s">
        <v>6</v>
      </c>
      <c r="S3817" t="s">
        <v>6</v>
      </c>
      <c r="T3817" t="s">
        <v>4110</v>
      </c>
      <c r="U3817" t="s">
        <v>6</v>
      </c>
      <c r="V3817" t="s">
        <v>6</v>
      </c>
      <c r="W3817" t="s">
        <v>6</v>
      </c>
      <c r="X3817" t="s">
        <v>6</v>
      </c>
      <c r="Y3817" t="s">
        <v>6</v>
      </c>
      <c r="Z3817" t="s">
        <v>6</v>
      </c>
      <c r="AA3817" t="s">
        <v>6</v>
      </c>
      <c r="AB3817" t="s">
        <v>4537</v>
      </c>
      <c r="AC3817" t="s">
        <v>3896</v>
      </c>
    </row>
    <row r="3818" spans="1:29" x14ac:dyDescent="0.25">
      <c r="A3818" t="s">
        <v>343</v>
      </c>
      <c r="B3818">
        <v>362</v>
      </c>
      <c r="C3818" t="s">
        <v>147</v>
      </c>
      <c r="D3818">
        <v>1969</v>
      </c>
      <c r="E3818" t="s">
        <v>4556</v>
      </c>
      <c r="P3818">
        <v>5.2197750000000001E-2</v>
      </c>
      <c r="Q3818" t="s">
        <v>6</v>
      </c>
      <c r="R3818" t="s">
        <v>6</v>
      </c>
      <c r="S3818" t="s">
        <v>6</v>
      </c>
      <c r="T3818" t="s">
        <v>4110</v>
      </c>
      <c r="U3818" t="s">
        <v>6</v>
      </c>
      <c r="V3818" t="s">
        <v>6</v>
      </c>
      <c r="W3818" t="s">
        <v>6</v>
      </c>
      <c r="X3818" t="s">
        <v>6</v>
      </c>
      <c r="Y3818" t="s">
        <v>6</v>
      </c>
      <c r="Z3818" t="s">
        <v>6</v>
      </c>
      <c r="AA3818" t="s">
        <v>6</v>
      </c>
      <c r="AB3818" t="s">
        <v>4537</v>
      </c>
      <c r="AC3818" t="s">
        <v>3896</v>
      </c>
    </row>
    <row r="3819" spans="1:29" x14ac:dyDescent="0.25">
      <c r="A3819" t="s">
        <v>343</v>
      </c>
      <c r="B3819">
        <v>362</v>
      </c>
      <c r="C3819" t="s">
        <v>147</v>
      </c>
      <c r="D3819">
        <v>1970</v>
      </c>
      <c r="E3819" t="s">
        <v>4557</v>
      </c>
      <c r="P3819">
        <v>6.1434130000000003E-2</v>
      </c>
      <c r="Q3819" t="s">
        <v>6</v>
      </c>
      <c r="R3819" t="s">
        <v>6</v>
      </c>
      <c r="S3819" t="s">
        <v>6</v>
      </c>
      <c r="T3819" t="s">
        <v>4110</v>
      </c>
      <c r="U3819" t="s">
        <v>6</v>
      </c>
      <c r="V3819" t="s">
        <v>6</v>
      </c>
      <c r="W3819" t="s">
        <v>6</v>
      </c>
      <c r="X3819" t="s">
        <v>6</v>
      </c>
      <c r="Y3819" t="s">
        <v>6</v>
      </c>
      <c r="Z3819" t="s">
        <v>6</v>
      </c>
      <c r="AA3819" t="s">
        <v>6</v>
      </c>
      <c r="AB3819" t="s">
        <v>4537</v>
      </c>
      <c r="AC3819" t="s">
        <v>3896</v>
      </c>
    </row>
    <row r="3820" spans="1:29" x14ac:dyDescent="0.25">
      <c r="A3820" t="s">
        <v>343</v>
      </c>
      <c r="B3820">
        <v>362</v>
      </c>
      <c r="C3820" t="s">
        <v>147</v>
      </c>
      <c r="D3820">
        <v>1971</v>
      </c>
      <c r="E3820" t="s">
        <v>4558</v>
      </c>
      <c r="P3820">
        <v>7.0136589999999999E-2</v>
      </c>
      <c r="Q3820" t="s">
        <v>6</v>
      </c>
      <c r="R3820" t="s">
        <v>6</v>
      </c>
      <c r="S3820" t="s">
        <v>6</v>
      </c>
      <c r="T3820" t="s">
        <v>4110</v>
      </c>
      <c r="U3820" t="s">
        <v>6</v>
      </c>
      <c r="V3820" t="s">
        <v>6</v>
      </c>
      <c r="W3820" t="s">
        <v>6</v>
      </c>
      <c r="X3820" t="s">
        <v>6</v>
      </c>
      <c r="Y3820" t="s">
        <v>6</v>
      </c>
      <c r="Z3820" t="s">
        <v>6</v>
      </c>
      <c r="AA3820" t="s">
        <v>6</v>
      </c>
      <c r="AB3820" t="s">
        <v>4537</v>
      </c>
      <c r="AC3820" t="s">
        <v>3896</v>
      </c>
    </row>
    <row r="3821" spans="1:29" x14ac:dyDescent="0.25">
      <c r="A3821" t="s">
        <v>343</v>
      </c>
      <c r="B3821">
        <v>362</v>
      </c>
      <c r="C3821" t="s">
        <v>147</v>
      </c>
      <c r="D3821">
        <v>1972</v>
      </c>
      <c r="E3821" t="s">
        <v>4559</v>
      </c>
      <c r="P3821">
        <v>7.7445470000000002E-2</v>
      </c>
      <c r="Q3821" t="s">
        <v>6</v>
      </c>
      <c r="R3821" t="s">
        <v>6</v>
      </c>
      <c r="S3821" t="s">
        <v>6</v>
      </c>
      <c r="T3821" t="s">
        <v>4110</v>
      </c>
      <c r="U3821" t="s">
        <v>6</v>
      </c>
      <c r="V3821" t="s">
        <v>6</v>
      </c>
      <c r="W3821" t="s">
        <v>6</v>
      </c>
      <c r="X3821" t="s">
        <v>6</v>
      </c>
      <c r="Y3821" t="s">
        <v>6</v>
      </c>
      <c r="Z3821" t="s">
        <v>6</v>
      </c>
      <c r="AA3821" t="s">
        <v>6</v>
      </c>
      <c r="AB3821" t="s">
        <v>4537</v>
      </c>
      <c r="AC3821" t="s">
        <v>3896</v>
      </c>
    </row>
    <row r="3822" spans="1:29" x14ac:dyDescent="0.25">
      <c r="A3822" t="s">
        <v>343</v>
      </c>
      <c r="B3822">
        <v>362</v>
      </c>
      <c r="C3822" t="s">
        <v>147</v>
      </c>
      <c r="D3822">
        <v>1973</v>
      </c>
      <c r="E3822" t="s">
        <v>4560</v>
      </c>
      <c r="P3822">
        <v>8.9248830000000001E-2</v>
      </c>
      <c r="Q3822" t="s">
        <v>6</v>
      </c>
      <c r="R3822" t="s">
        <v>6</v>
      </c>
      <c r="S3822" t="s">
        <v>6</v>
      </c>
      <c r="T3822" t="s">
        <v>4110</v>
      </c>
      <c r="U3822" t="s">
        <v>6</v>
      </c>
      <c r="V3822" t="s">
        <v>6</v>
      </c>
      <c r="W3822" t="s">
        <v>6</v>
      </c>
      <c r="X3822" t="s">
        <v>6</v>
      </c>
      <c r="Y3822" t="s">
        <v>6</v>
      </c>
      <c r="Z3822" t="s">
        <v>6</v>
      </c>
      <c r="AA3822" t="s">
        <v>6</v>
      </c>
      <c r="AB3822" t="s">
        <v>4537</v>
      </c>
      <c r="AC3822" t="s">
        <v>3896</v>
      </c>
    </row>
    <row r="3823" spans="1:29" x14ac:dyDescent="0.25">
      <c r="A3823" t="s">
        <v>343</v>
      </c>
      <c r="B3823">
        <v>362</v>
      </c>
      <c r="C3823" t="s">
        <v>147</v>
      </c>
      <c r="D3823">
        <v>1974</v>
      </c>
      <c r="E3823" t="s">
        <v>4561</v>
      </c>
      <c r="P3823">
        <v>0.12658457000000001</v>
      </c>
      <c r="Q3823" t="s">
        <v>6</v>
      </c>
      <c r="R3823" t="s">
        <v>6</v>
      </c>
      <c r="S3823" t="s">
        <v>6</v>
      </c>
      <c r="T3823" t="s">
        <v>4110</v>
      </c>
      <c r="U3823" t="s">
        <v>6</v>
      </c>
      <c r="V3823" t="s">
        <v>6</v>
      </c>
      <c r="W3823" t="s">
        <v>6</v>
      </c>
      <c r="X3823" t="s">
        <v>6</v>
      </c>
      <c r="Y3823" t="s">
        <v>6</v>
      </c>
      <c r="Z3823" t="s">
        <v>6</v>
      </c>
      <c r="AA3823" t="s">
        <v>6</v>
      </c>
      <c r="AB3823" t="s">
        <v>4537</v>
      </c>
      <c r="AC3823" t="s">
        <v>3896</v>
      </c>
    </row>
    <row r="3824" spans="1:29" x14ac:dyDescent="0.25">
      <c r="A3824" t="s">
        <v>343</v>
      </c>
      <c r="B3824">
        <v>362</v>
      </c>
      <c r="C3824" t="s">
        <v>147</v>
      </c>
      <c r="D3824">
        <v>1975</v>
      </c>
      <c r="E3824" t="s">
        <v>4562</v>
      </c>
      <c r="I3824">
        <v>39.279476000000003</v>
      </c>
      <c r="P3824">
        <v>0.15565889999999999</v>
      </c>
      <c r="Q3824" t="s">
        <v>6</v>
      </c>
      <c r="R3824" t="s">
        <v>6</v>
      </c>
      <c r="S3824" t="s">
        <v>6</v>
      </c>
      <c r="T3824" t="s">
        <v>4110</v>
      </c>
      <c r="U3824" t="s">
        <v>6</v>
      </c>
      <c r="V3824" t="s">
        <v>6</v>
      </c>
      <c r="W3824" t="s">
        <v>6</v>
      </c>
      <c r="X3824" t="s">
        <v>6</v>
      </c>
      <c r="Y3824" t="s">
        <v>6</v>
      </c>
      <c r="Z3824" t="s">
        <v>6</v>
      </c>
      <c r="AA3824" t="s">
        <v>6</v>
      </c>
      <c r="AB3824" t="s">
        <v>4537</v>
      </c>
      <c r="AC3824" t="s">
        <v>3896</v>
      </c>
    </row>
    <row r="3825" spans="1:29" x14ac:dyDescent="0.25">
      <c r="A3825" t="s">
        <v>343</v>
      </c>
      <c r="B3825">
        <v>362</v>
      </c>
      <c r="C3825" t="s">
        <v>147</v>
      </c>
      <c r="D3825">
        <v>1976</v>
      </c>
      <c r="E3825" t="s">
        <v>4563</v>
      </c>
      <c r="I3825">
        <v>34.508910999999998</v>
      </c>
      <c r="P3825">
        <v>0.20286065</v>
      </c>
      <c r="Q3825" t="s">
        <v>6</v>
      </c>
      <c r="R3825" t="s">
        <v>6</v>
      </c>
      <c r="S3825" t="s">
        <v>6</v>
      </c>
      <c r="T3825" t="s">
        <v>4110</v>
      </c>
      <c r="U3825" t="s">
        <v>6</v>
      </c>
      <c r="V3825" t="s">
        <v>6</v>
      </c>
      <c r="W3825" t="s">
        <v>6</v>
      </c>
      <c r="X3825" t="s">
        <v>6</v>
      </c>
      <c r="Y3825" t="s">
        <v>6</v>
      </c>
      <c r="Z3825" t="s">
        <v>6</v>
      </c>
      <c r="AA3825" t="s">
        <v>6</v>
      </c>
      <c r="AB3825" t="s">
        <v>4537</v>
      </c>
      <c r="AC3825" t="s">
        <v>3896</v>
      </c>
    </row>
    <row r="3826" spans="1:29" x14ac:dyDescent="0.25">
      <c r="A3826" t="s">
        <v>343</v>
      </c>
      <c r="B3826">
        <v>362</v>
      </c>
      <c r="C3826" t="s">
        <v>147</v>
      </c>
      <c r="D3826">
        <v>1977</v>
      </c>
      <c r="E3826" t="s">
        <v>4564</v>
      </c>
      <c r="I3826">
        <v>37.608443000000001</v>
      </c>
      <c r="P3826">
        <v>0.2407252</v>
      </c>
      <c r="Q3826" t="s">
        <v>6</v>
      </c>
      <c r="R3826" t="s">
        <v>6</v>
      </c>
      <c r="S3826" t="s">
        <v>6</v>
      </c>
      <c r="T3826" t="s">
        <v>4110</v>
      </c>
      <c r="U3826" t="s">
        <v>6</v>
      </c>
      <c r="V3826" t="s">
        <v>6</v>
      </c>
      <c r="W3826" t="s">
        <v>6</v>
      </c>
      <c r="X3826" t="s">
        <v>6</v>
      </c>
      <c r="Y3826" t="s">
        <v>6</v>
      </c>
      <c r="Z3826" t="s">
        <v>6</v>
      </c>
      <c r="AA3826" t="s">
        <v>6</v>
      </c>
      <c r="AB3826" t="s">
        <v>4537</v>
      </c>
      <c r="AC3826" t="s">
        <v>3896</v>
      </c>
    </row>
    <row r="3827" spans="1:29" x14ac:dyDescent="0.25">
      <c r="A3827" t="s">
        <v>343</v>
      </c>
      <c r="B3827">
        <v>362</v>
      </c>
      <c r="C3827" t="s">
        <v>147</v>
      </c>
      <c r="D3827">
        <v>1978</v>
      </c>
      <c r="E3827" t="s">
        <v>4565</v>
      </c>
      <c r="I3827">
        <v>38.324134999999998</v>
      </c>
      <c r="P3827">
        <v>0.28897455999999999</v>
      </c>
      <c r="Q3827" t="s">
        <v>6</v>
      </c>
      <c r="R3827" t="s">
        <v>6</v>
      </c>
      <c r="S3827" t="s">
        <v>6</v>
      </c>
      <c r="T3827" t="s">
        <v>4110</v>
      </c>
      <c r="U3827" t="s">
        <v>6</v>
      </c>
      <c r="V3827" t="s">
        <v>6</v>
      </c>
      <c r="W3827" t="s">
        <v>6</v>
      </c>
      <c r="X3827" t="s">
        <v>6</v>
      </c>
      <c r="Y3827" t="s">
        <v>6</v>
      </c>
      <c r="Z3827" t="s">
        <v>6</v>
      </c>
      <c r="AA3827" t="s">
        <v>6</v>
      </c>
      <c r="AB3827" t="s">
        <v>4537</v>
      </c>
      <c r="AC3827" t="s">
        <v>3896</v>
      </c>
    </row>
    <row r="3828" spans="1:29" x14ac:dyDescent="0.25">
      <c r="A3828" t="s">
        <v>343</v>
      </c>
      <c r="B3828">
        <v>362</v>
      </c>
      <c r="C3828" t="s">
        <v>147</v>
      </c>
      <c r="D3828">
        <v>1979</v>
      </c>
      <c r="E3828" t="s">
        <v>4566</v>
      </c>
      <c r="I3828">
        <v>36.618549000000002</v>
      </c>
      <c r="P3828">
        <v>0.35065288999999999</v>
      </c>
      <c r="Q3828" t="s">
        <v>6</v>
      </c>
      <c r="R3828" t="s">
        <v>6</v>
      </c>
      <c r="S3828" t="s">
        <v>6</v>
      </c>
      <c r="T3828" t="s">
        <v>4110</v>
      </c>
      <c r="U3828" t="s">
        <v>6</v>
      </c>
      <c r="V3828" t="s">
        <v>6</v>
      </c>
      <c r="W3828" t="s">
        <v>6</v>
      </c>
      <c r="X3828" t="s">
        <v>6</v>
      </c>
      <c r="Y3828" t="s">
        <v>6</v>
      </c>
      <c r="Z3828" t="s">
        <v>6</v>
      </c>
      <c r="AA3828" t="s">
        <v>6</v>
      </c>
      <c r="AB3828" t="s">
        <v>4537</v>
      </c>
      <c r="AC3828" t="s">
        <v>3896</v>
      </c>
    </row>
    <row r="3829" spans="1:29" x14ac:dyDescent="0.25">
      <c r="A3829" t="s">
        <v>343</v>
      </c>
      <c r="B3829">
        <v>362</v>
      </c>
      <c r="C3829" t="s">
        <v>147</v>
      </c>
      <c r="D3829">
        <v>1980</v>
      </c>
      <c r="E3829" t="s">
        <v>4567</v>
      </c>
      <c r="I3829">
        <v>39.768805</v>
      </c>
      <c r="P3829">
        <v>0.41118912000000002</v>
      </c>
      <c r="Q3829" t="s">
        <v>6</v>
      </c>
      <c r="R3829" t="s">
        <v>6</v>
      </c>
      <c r="S3829" t="s">
        <v>6</v>
      </c>
      <c r="T3829" t="s">
        <v>4110</v>
      </c>
      <c r="U3829" t="s">
        <v>6</v>
      </c>
      <c r="V3829" t="s">
        <v>6</v>
      </c>
      <c r="W3829" t="s">
        <v>6</v>
      </c>
      <c r="X3829" t="s">
        <v>6</v>
      </c>
      <c r="Y3829" t="s">
        <v>6</v>
      </c>
      <c r="Z3829" t="s">
        <v>6</v>
      </c>
      <c r="AA3829" t="s">
        <v>6</v>
      </c>
      <c r="AB3829" t="s">
        <v>4537</v>
      </c>
      <c r="AC3829" t="s">
        <v>3896</v>
      </c>
    </row>
    <row r="3830" spans="1:29" x14ac:dyDescent="0.25">
      <c r="A3830" t="s">
        <v>343</v>
      </c>
      <c r="B3830">
        <v>362</v>
      </c>
      <c r="C3830" t="s">
        <v>147</v>
      </c>
      <c r="D3830">
        <v>1981</v>
      </c>
      <c r="E3830" t="s">
        <v>4568</v>
      </c>
      <c r="I3830">
        <v>39.417473000000001</v>
      </c>
      <c r="O3830">
        <v>14.721018000000001</v>
      </c>
      <c r="P3830">
        <v>0.46929441999999999</v>
      </c>
      <c r="Q3830" t="s">
        <v>6</v>
      </c>
      <c r="R3830" t="s">
        <v>6</v>
      </c>
      <c r="S3830" t="s">
        <v>6</v>
      </c>
      <c r="T3830" t="s">
        <v>4110</v>
      </c>
      <c r="U3830" t="s">
        <v>6</v>
      </c>
      <c r="V3830" t="s">
        <v>6</v>
      </c>
      <c r="W3830" t="s">
        <v>6</v>
      </c>
      <c r="X3830" t="s">
        <v>6</v>
      </c>
      <c r="Y3830" t="s">
        <v>6</v>
      </c>
      <c r="Z3830" t="s">
        <v>6</v>
      </c>
      <c r="AA3830" t="s">
        <v>6</v>
      </c>
      <c r="AB3830" t="s">
        <v>4537</v>
      </c>
      <c r="AC3830" t="s">
        <v>3896</v>
      </c>
    </row>
    <row r="3831" spans="1:29" x14ac:dyDescent="0.25">
      <c r="A3831" t="s">
        <v>343</v>
      </c>
      <c r="B3831">
        <v>362</v>
      </c>
      <c r="C3831" t="s">
        <v>147</v>
      </c>
      <c r="D3831">
        <v>1982</v>
      </c>
      <c r="E3831" t="s">
        <v>4569</v>
      </c>
      <c r="I3831">
        <v>44.499780000000001</v>
      </c>
      <c r="O3831">
        <v>17.724513999999999</v>
      </c>
      <c r="P3831">
        <v>0.44258196</v>
      </c>
      <c r="Q3831" t="s">
        <v>6</v>
      </c>
      <c r="R3831" t="s">
        <v>6</v>
      </c>
      <c r="S3831" t="s">
        <v>6</v>
      </c>
      <c r="T3831" t="s">
        <v>4110</v>
      </c>
      <c r="U3831" t="s">
        <v>6</v>
      </c>
      <c r="V3831" t="s">
        <v>6</v>
      </c>
      <c r="W3831" t="s">
        <v>6</v>
      </c>
      <c r="X3831" t="s">
        <v>6</v>
      </c>
      <c r="Y3831" t="s">
        <v>6</v>
      </c>
      <c r="Z3831" t="s">
        <v>6</v>
      </c>
      <c r="AA3831" t="s">
        <v>6</v>
      </c>
      <c r="AB3831" t="s">
        <v>4537</v>
      </c>
      <c r="AC3831" t="s">
        <v>3896</v>
      </c>
    </row>
    <row r="3832" spans="1:29" x14ac:dyDescent="0.25">
      <c r="A3832" t="s">
        <v>343</v>
      </c>
      <c r="B3832">
        <v>362</v>
      </c>
      <c r="C3832" t="s">
        <v>147</v>
      </c>
      <c r="D3832">
        <v>1983</v>
      </c>
      <c r="E3832" t="s">
        <v>4570</v>
      </c>
      <c r="I3832">
        <v>43.687252000000001</v>
      </c>
      <c r="O3832">
        <v>18.016674999999999</v>
      </c>
      <c r="P3832">
        <v>0.47625792</v>
      </c>
      <c r="Q3832" t="s">
        <v>6</v>
      </c>
      <c r="R3832" t="s">
        <v>6</v>
      </c>
      <c r="S3832" t="s">
        <v>6</v>
      </c>
      <c r="T3832" t="s">
        <v>4110</v>
      </c>
      <c r="U3832" t="s">
        <v>6</v>
      </c>
      <c r="V3832" t="s">
        <v>6</v>
      </c>
      <c r="W3832" t="s">
        <v>6</v>
      </c>
      <c r="X3832" t="s">
        <v>6</v>
      </c>
      <c r="Y3832" t="s">
        <v>6</v>
      </c>
      <c r="Z3832" t="s">
        <v>6</v>
      </c>
      <c r="AA3832" t="s">
        <v>6</v>
      </c>
      <c r="AB3832" t="s">
        <v>4537</v>
      </c>
      <c r="AC3832" t="s">
        <v>3896</v>
      </c>
    </row>
    <row r="3833" spans="1:29" x14ac:dyDescent="0.25">
      <c r="A3833" t="s">
        <v>343</v>
      </c>
      <c r="B3833">
        <v>362</v>
      </c>
      <c r="C3833" t="s">
        <v>147</v>
      </c>
      <c r="D3833">
        <v>1984</v>
      </c>
      <c r="E3833" t="s">
        <v>4571</v>
      </c>
      <c r="I3833">
        <v>39.20975</v>
      </c>
      <c r="O3833">
        <v>18.320881</v>
      </c>
      <c r="P3833">
        <v>0.60742289999999999</v>
      </c>
      <c r="Q3833" t="s">
        <v>6</v>
      </c>
      <c r="R3833" t="s">
        <v>6</v>
      </c>
      <c r="S3833" t="s">
        <v>6</v>
      </c>
      <c r="T3833" t="s">
        <v>4110</v>
      </c>
      <c r="U3833" t="s">
        <v>6</v>
      </c>
      <c r="V3833" t="s">
        <v>6</v>
      </c>
      <c r="W3833" t="s">
        <v>6</v>
      </c>
      <c r="X3833" t="s">
        <v>6</v>
      </c>
      <c r="Y3833" t="s">
        <v>6</v>
      </c>
      <c r="Z3833" t="s">
        <v>6</v>
      </c>
      <c r="AA3833" t="s">
        <v>6</v>
      </c>
      <c r="AB3833" t="s">
        <v>4537</v>
      </c>
      <c r="AC3833" t="s">
        <v>3896</v>
      </c>
    </row>
    <row r="3834" spans="1:29" x14ac:dyDescent="0.25">
      <c r="A3834" t="s">
        <v>343</v>
      </c>
      <c r="B3834">
        <v>362</v>
      </c>
      <c r="C3834" t="s">
        <v>147</v>
      </c>
      <c r="D3834">
        <v>1985</v>
      </c>
      <c r="E3834" t="s">
        <v>4572</v>
      </c>
      <c r="I3834">
        <v>36.731921999999997</v>
      </c>
      <c r="O3834">
        <v>19.138238000000001</v>
      </c>
      <c r="P3834">
        <v>0.68703999999999998</v>
      </c>
      <c r="Q3834" t="s">
        <v>6</v>
      </c>
      <c r="R3834" t="s">
        <v>6</v>
      </c>
      <c r="S3834" t="s">
        <v>6</v>
      </c>
      <c r="T3834" t="s">
        <v>4110</v>
      </c>
      <c r="U3834" t="s">
        <v>6</v>
      </c>
      <c r="V3834" t="s">
        <v>6</v>
      </c>
      <c r="W3834" t="s">
        <v>6</v>
      </c>
      <c r="X3834" t="s">
        <v>6</v>
      </c>
      <c r="Y3834" t="s">
        <v>6</v>
      </c>
      <c r="Z3834" t="s">
        <v>6</v>
      </c>
      <c r="AA3834" t="s">
        <v>6</v>
      </c>
      <c r="AB3834" t="s">
        <v>4537</v>
      </c>
      <c r="AC3834" t="s">
        <v>3896</v>
      </c>
    </row>
    <row r="3835" spans="1:29" x14ac:dyDescent="0.25">
      <c r="A3835" t="s">
        <v>343</v>
      </c>
      <c r="B3835">
        <v>362</v>
      </c>
      <c r="C3835" t="s">
        <v>147</v>
      </c>
      <c r="D3835">
        <v>1986</v>
      </c>
      <c r="E3835" t="s">
        <v>4573</v>
      </c>
      <c r="I3835">
        <v>33.644112</v>
      </c>
      <c r="O3835">
        <v>19.212281000000001</v>
      </c>
      <c r="P3835">
        <v>0.82126999999999994</v>
      </c>
      <c r="Q3835" t="s">
        <v>6</v>
      </c>
      <c r="R3835" t="s">
        <v>6</v>
      </c>
      <c r="S3835" t="s">
        <v>6</v>
      </c>
      <c r="T3835" t="s">
        <v>4110</v>
      </c>
      <c r="U3835" t="s">
        <v>6</v>
      </c>
      <c r="V3835" t="s">
        <v>6</v>
      </c>
      <c r="W3835" t="s">
        <v>6</v>
      </c>
      <c r="X3835" t="s">
        <v>6</v>
      </c>
      <c r="Y3835" t="s">
        <v>6</v>
      </c>
      <c r="Z3835" t="s">
        <v>6</v>
      </c>
      <c r="AA3835" t="s">
        <v>6</v>
      </c>
      <c r="AB3835" t="s">
        <v>4537</v>
      </c>
      <c r="AC3835" t="s">
        <v>3896</v>
      </c>
    </row>
    <row r="3836" spans="1:29" x14ac:dyDescent="0.25">
      <c r="A3836" t="s">
        <v>343</v>
      </c>
      <c r="B3836">
        <v>362</v>
      </c>
      <c r="C3836" t="s">
        <v>147</v>
      </c>
      <c r="D3836">
        <v>1987</v>
      </c>
      <c r="E3836" t="s">
        <v>4574</v>
      </c>
      <c r="I3836">
        <v>34.475968000000002</v>
      </c>
      <c r="O3836">
        <v>21.842085000000001</v>
      </c>
      <c r="P3836">
        <v>0.90690999999999999</v>
      </c>
      <c r="Q3836" t="s">
        <v>6</v>
      </c>
      <c r="R3836" t="s">
        <v>6</v>
      </c>
      <c r="S3836" t="s">
        <v>6</v>
      </c>
      <c r="T3836" t="s">
        <v>4110</v>
      </c>
      <c r="U3836" t="s">
        <v>6</v>
      </c>
      <c r="V3836" t="s">
        <v>6</v>
      </c>
      <c r="W3836" t="s">
        <v>6</v>
      </c>
      <c r="X3836" t="s">
        <v>6</v>
      </c>
      <c r="Y3836" t="s">
        <v>6</v>
      </c>
      <c r="Z3836" t="s">
        <v>6</v>
      </c>
      <c r="AA3836" t="s">
        <v>6</v>
      </c>
      <c r="AB3836" t="s">
        <v>4537</v>
      </c>
      <c r="AC3836" t="s">
        <v>3896</v>
      </c>
    </row>
    <row r="3837" spans="1:29" x14ac:dyDescent="0.25">
      <c r="A3837" t="s">
        <v>343</v>
      </c>
      <c r="B3837">
        <v>362</v>
      </c>
      <c r="C3837" t="s">
        <v>147</v>
      </c>
      <c r="D3837">
        <v>1988</v>
      </c>
      <c r="E3837" t="s">
        <v>4575</v>
      </c>
      <c r="I3837">
        <v>38.688681000000003</v>
      </c>
      <c r="O3837">
        <v>20.73227</v>
      </c>
      <c r="P3837">
        <v>1.0378099999999999</v>
      </c>
      <c r="Q3837" t="s">
        <v>6</v>
      </c>
      <c r="R3837" t="s">
        <v>6</v>
      </c>
      <c r="S3837" t="s">
        <v>6</v>
      </c>
      <c r="T3837" t="s">
        <v>4110</v>
      </c>
      <c r="U3837" t="s">
        <v>6</v>
      </c>
      <c r="V3837" t="s">
        <v>6</v>
      </c>
      <c r="W3837" t="s">
        <v>6</v>
      </c>
      <c r="X3837" t="s">
        <v>6</v>
      </c>
      <c r="Y3837" t="s">
        <v>6</v>
      </c>
      <c r="Z3837" t="s">
        <v>6</v>
      </c>
      <c r="AA3837" t="s">
        <v>6</v>
      </c>
      <c r="AB3837" t="s">
        <v>4537</v>
      </c>
      <c r="AC3837" t="s">
        <v>3896</v>
      </c>
    </row>
    <row r="3838" spans="1:29" x14ac:dyDescent="0.25">
      <c r="A3838" t="s">
        <v>343</v>
      </c>
      <c r="B3838">
        <v>362</v>
      </c>
      <c r="C3838" t="s">
        <v>147</v>
      </c>
      <c r="D3838">
        <v>1989</v>
      </c>
      <c r="E3838" t="s">
        <v>4576</v>
      </c>
      <c r="I3838">
        <v>44.175213999999997</v>
      </c>
      <c r="O3838">
        <v>20.270658000000001</v>
      </c>
      <c r="P3838">
        <v>1.1758200000000001</v>
      </c>
      <c r="Q3838" t="s">
        <v>6</v>
      </c>
      <c r="R3838" t="s">
        <v>6</v>
      </c>
      <c r="S3838" t="s">
        <v>6</v>
      </c>
      <c r="T3838" t="s">
        <v>4110</v>
      </c>
      <c r="U3838" t="s">
        <v>6</v>
      </c>
      <c r="V3838" t="s">
        <v>6</v>
      </c>
      <c r="W3838" t="s">
        <v>6</v>
      </c>
      <c r="X3838" t="s">
        <v>6</v>
      </c>
      <c r="Y3838" t="s">
        <v>6</v>
      </c>
      <c r="Z3838" t="s">
        <v>6</v>
      </c>
      <c r="AA3838" t="s">
        <v>6</v>
      </c>
      <c r="AB3838" t="s">
        <v>4537</v>
      </c>
      <c r="AC3838" t="s">
        <v>3896</v>
      </c>
    </row>
    <row r="3839" spans="1:29" x14ac:dyDescent="0.25">
      <c r="A3839" t="s">
        <v>343</v>
      </c>
      <c r="B3839">
        <v>362</v>
      </c>
      <c r="C3839" t="s">
        <v>147</v>
      </c>
      <c r="D3839">
        <v>1990</v>
      </c>
      <c r="E3839" t="s">
        <v>4577</v>
      </c>
      <c r="I3839">
        <v>41.326636999999998</v>
      </c>
      <c r="O3839">
        <v>18.968812</v>
      </c>
      <c r="P3839">
        <v>1.39978</v>
      </c>
      <c r="Q3839" t="s">
        <v>6</v>
      </c>
      <c r="R3839" t="s">
        <v>6</v>
      </c>
      <c r="S3839" t="s">
        <v>6</v>
      </c>
      <c r="T3839" t="s">
        <v>4110</v>
      </c>
      <c r="U3839" t="s">
        <v>6</v>
      </c>
      <c r="V3839" t="s">
        <v>6</v>
      </c>
      <c r="W3839" t="s">
        <v>6</v>
      </c>
      <c r="X3839" t="s">
        <v>6</v>
      </c>
      <c r="Y3839" t="s">
        <v>6</v>
      </c>
      <c r="Z3839" t="s">
        <v>6</v>
      </c>
      <c r="AA3839" t="s">
        <v>6</v>
      </c>
      <c r="AB3839" t="s">
        <v>4537</v>
      </c>
      <c r="AC3839" t="s">
        <v>3896</v>
      </c>
    </row>
    <row r="3840" spans="1:29" x14ac:dyDescent="0.25">
      <c r="A3840" t="s">
        <v>343</v>
      </c>
      <c r="B3840">
        <v>362</v>
      </c>
      <c r="C3840" t="s">
        <v>147</v>
      </c>
      <c r="D3840">
        <v>1991</v>
      </c>
      <c r="E3840" t="s">
        <v>4578</v>
      </c>
      <c r="I3840">
        <v>42.095112</v>
      </c>
      <c r="O3840">
        <v>22.065472</v>
      </c>
      <c r="P3840">
        <v>1.48183</v>
      </c>
      <c r="Q3840" t="s">
        <v>6</v>
      </c>
      <c r="R3840" t="s">
        <v>6</v>
      </c>
      <c r="S3840" t="s">
        <v>6</v>
      </c>
      <c r="T3840" t="s">
        <v>4110</v>
      </c>
      <c r="U3840" t="s">
        <v>6</v>
      </c>
      <c r="V3840" t="s">
        <v>6</v>
      </c>
      <c r="W3840" t="s">
        <v>6</v>
      </c>
      <c r="X3840" t="s">
        <v>6</v>
      </c>
      <c r="Y3840" t="s">
        <v>6</v>
      </c>
      <c r="Z3840" t="s">
        <v>6</v>
      </c>
      <c r="AA3840" t="s">
        <v>6</v>
      </c>
      <c r="AB3840" t="s">
        <v>4537</v>
      </c>
      <c r="AC3840" t="s">
        <v>3896</v>
      </c>
    </row>
    <row r="3841" spans="1:29" x14ac:dyDescent="0.25">
      <c r="A3841" t="s">
        <v>343</v>
      </c>
      <c r="B3841">
        <v>362</v>
      </c>
      <c r="C3841" t="s">
        <v>147</v>
      </c>
      <c r="D3841">
        <v>1992</v>
      </c>
      <c r="E3841" t="s">
        <v>4579</v>
      </c>
      <c r="I3841">
        <v>41.780977999999998</v>
      </c>
      <c r="O3841">
        <v>24.813872</v>
      </c>
      <c r="P3841">
        <v>1.6278699999999999</v>
      </c>
      <c r="Q3841" t="s">
        <v>6</v>
      </c>
      <c r="R3841" t="s">
        <v>6</v>
      </c>
      <c r="S3841" t="s">
        <v>6</v>
      </c>
      <c r="T3841" t="s">
        <v>4110</v>
      </c>
      <c r="U3841" t="s">
        <v>6</v>
      </c>
      <c r="V3841" t="s">
        <v>6</v>
      </c>
      <c r="W3841" t="s">
        <v>6</v>
      </c>
      <c r="X3841" t="s">
        <v>6</v>
      </c>
      <c r="Y3841" t="s">
        <v>6</v>
      </c>
      <c r="Z3841" t="s">
        <v>6</v>
      </c>
      <c r="AA3841" t="s">
        <v>6</v>
      </c>
      <c r="AB3841" t="s">
        <v>4537</v>
      </c>
      <c r="AC3841" t="s">
        <v>3896</v>
      </c>
    </row>
    <row r="3842" spans="1:29" x14ac:dyDescent="0.25">
      <c r="A3842" t="s">
        <v>343</v>
      </c>
      <c r="B3842">
        <v>362</v>
      </c>
      <c r="C3842" t="s">
        <v>147</v>
      </c>
      <c r="D3842">
        <v>1993</v>
      </c>
      <c r="E3842" t="s">
        <v>4580</v>
      </c>
      <c r="I3842">
        <v>48.762720000000002</v>
      </c>
      <c r="O3842">
        <v>25.618583000000001</v>
      </c>
      <c r="P3842">
        <v>1.65387</v>
      </c>
      <c r="Q3842" t="s">
        <v>6</v>
      </c>
      <c r="R3842" t="s">
        <v>6</v>
      </c>
      <c r="S3842" t="s">
        <v>6</v>
      </c>
      <c r="T3842" t="s">
        <v>4110</v>
      </c>
      <c r="U3842" t="s">
        <v>6</v>
      </c>
      <c r="V3842" t="s">
        <v>6</v>
      </c>
      <c r="W3842" t="s">
        <v>6</v>
      </c>
      <c r="X3842" t="s">
        <v>6</v>
      </c>
      <c r="Y3842" t="s">
        <v>6</v>
      </c>
      <c r="Z3842" t="s">
        <v>6</v>
      </c>
      <c r="AA3842" t="s">
        <v>6</v>
      </c>
      <c r="AB3842" t="s">
        <v>4537</v>
      </c>
      <c r="AC3842" t="s">
        <v>3896</v>
      </c>
    </row>
    <row r="3843" spans="1:29" x14ac:dyDescent="0.25">
      <c r="A3843" t="s">
        <v>343</v>
      </c>
      <c r="B3843">
        <v>362</v>
      </c>
      <c r="C3843" t="s">
        <v>147</v>
      </c>
      <c r="D3843">
        <v>1994</v>
      </c>
      <c r="E3843" t="s">
        <v>4581</v>
      </c>
      <c r="I3843">
        <v>49.915416</v>
      </c>
      <c r="O3843">
        <v>26.534572000000001</v>
      </c>
      <c r="P3843">
        <v>1.72373</v>
      </c>
      <c r="Q3843" t="s">
        <v>6</v>
      </c>
      <c r="R3843" t="s">
        <v>6</v>
      </c>
      <c r="S3843" t="s">
        <v>6</v>
      </c>
      <c r="T3843" t="s">
        <v>4110</v>
      </c>
      <c r="U3843" t="s">
        <v>6</v>
      </c>
      <c r="V3843" t="s">
        <v>6</v>
      </c>
      <c r="W3843" t="s">
        <v>6</v>
      </c>
      <c r="X3843" t="s">
        <v>6</v>
      </c>
      <c r="Y3843" t="s">
        <v>6</v>
      </c>
      <c r="Z3843" t="s">
        <v>6</v>
      </c>
      <c r="AA3843" t="s">
        <v>6</v>
      </c>
      <c r="AB3843" t="s">
        <v>4537</v>
      </c>
      <c r="AC3843" t="s">
        <v>3896</v>
      </c>
    </row>
    <row r="3844" spans="1:29" x14ac:dyDescent="0.25">
      <c r="A3844" t="s">
        <v>343</v>
      </c>
      <c r="B3844">
        <v>362</v>
      </c>
      <c r="C3844" t="s">
        <v>147</v>
      </c>
      <c r="D3844">
        <v>1995</v>
      </c>
      <c r="E3844" t="s">
        <v>4582</v>
      </c>
      <c r="I3844">
        <v>51.368696</v>
      </c>
      <c r="O3844">
        <v>25.576900999999999</v>
      </c>
      <c r="P3844">
        <v>1.8424100000000001</v>
      </c>
      <c r="Q3844" t="s">
        <v>6</v>
      </c>
      <c r="R3844" t="s">
        <v>6</v>
      </c>
      <c r="S3844" t="s">
        <v>6</v>
      </c>
      <c r="T3844" t="s">
        <v>4110</v>
      </c>
      <c r="U3844" t="s">
        <v>6</v>
      </c>
      <c r="V3844" t="s">
        <v>6</v>
      </c>
      <c r="W3844" t="s">
        <v>6</v>
      </c>
      <c r="X3844" t="s">
        <v>6</v>
      </c>
      <c r="Y3844" t="s">
        <v>6</v>
      </c>
      <c r="Z3844" t="s">
        <v>6</v>
      </c>
      <c r="AA3844" t="s">
        <v>6</v>
      </c>
      <c r="AB3844" t="s">
        <v>4537</v>
      </c>
      <c r="AC3844" t="s">
        <v>3896</v>
      </c>
    </row>
    <row r="3845" spans="1:29" x14ac:dyDescent="0.25">
      <c r="A3845" t="s">
        <v>343</v>
      </c>
      <c r="B3845">
        <v>362</v>
      </c>
      <c r="C3845" t="s">
        <v>147</v>
      </c>
      <c r="D3845">
        <v>1996</v>
      </c>
      <c r="E3845" t="s">
        <v>4583</v>
      </c>
      <c r="I3845">
        <v>56.225003999999998</v>
      </c>
      <c r="O3845">
        <v>26.871085999999998</v>
      </c>
      <c r="P3845">
        <v>1.9053</v>
      </c>
      <c r="Q3845" t="s">
        <v>6</v>
      </c>
      <c r="R3845" t="s">
        <v>6</v>
      </c>
      <c r="S3845" t="s">
        <v>6</v>
      </c>
      <c r="T3845" t="s">
        <v>4110</v>
      </c>
      <c r="U3845" t="s">
        <v>6</v>
      </c>
      <c r="V3845" t="s">
        <v>6</v>
      </c>
      <c r="W3845" t="s">
        <v>6</v>
      </c>
      <c r="X3845" t="s">
        <v>6</v>
      </c>
      <c r="Y3845" t="s">
        <v>6</v>
      </c>
      <c r="Z3845" t="s">
        <v>6</v>
      </c>
      <c r="AA3845" t="s">
        <v>6</v>
      </c>
      <c r="AB3845" t="s">
        <v>4537</v>
      </c>
      <c r="AC3845" t="s">
        <v>3896</v>
      </c>
    </row>
    <row r="3846" spans="1:29" x14ac:dyDescent="0.25">
      <c r="A3846" t="s">
        <v>343</v>
      </c>
      <c r="B3846">
        <v>362</v>
      </c>
      <c r="C3846" t="s">
        <v>147</v>
      </c>
      <c r="D3846">
        <v>1997</v>
      </c>
      <c r="E3846" t="s">
        <v>4584</v>
      </c>
      <c r="I3846">
        <v>60.189532999999997</v>
      </c>
      <c r="O3846">
        <v>30.398308</v>
      </c>
      <c r="P3846">
        <v>1.94689</v>
      </c>
      <c r="Q3846" t="s">
        <v>6</v>
      </c>
      <c r="R3846" t="s">
        <v>6</v>
      </c>
      <c r="S3846" t="s">
        <v>6</v>
      </c>
      <c r="T3846" t="s">
        <v>4110</v>
      </c>
      <c r="U3846" t="s">
        <v>6</v>
      </c>
      <c r="V3846" t="s">
        <v>6</v>
      </c>
      <c r="W3846" t="s">
        <v>6</v>
      </c>
      <c r="X3846" t="s">
        <v>6</v>
      </c>
      <c r="Y3846" t="s">
        <v>6</v>
      </c>
      <c r="Z3846" t="s">
        <v>6</v>
      </c>
      <c r="AA3846" t="s">
        <v>6</v>
      </c>
      <c r="AB3846" t="s">
        <v>4537</v>
      </c>
      <c r="AC3846" t="s">
        <v>3896</v>
      </c>
    </row>
    <row r="3847" spans="1:29" x14ac:dyDescent="0.25">
      <c r="A3847" t="s">
        <v>343</v>
      </c>
      <c r="B3847">
        <v>362</v>
      </c>
      <c r="C3847" t="s">
        <v>147</v>
      </c>
      <c r="D3847">
        <v>1998</v>
      </c>
      <c r="E3847" t="s">
        <v>4585</v>
      </c>
      <c r="I3847">
        <v>59.381779000000002</v>
      </c>
      <c r="O3847">
        <v>32.897044000000001</v>
      </c>
      <c r="P3847">
        <v>2.1188199999999999</v>
      </c>
      <c r="Q3847" t="s">
        <v>6</v>
      </c>
      <c r="R3847" t="s">
        <v>6</v>
      </c>
      <c r="S3847" t="s">
        <v>6</v>
      </c>
      <c r="T3847" t="s">
        <v>4110</v>
      </c>
      <c r="U3847" t="s">
        <v>6</v>
      </c>
      <c r="V3847" t="s">
        <v>6</v>
      </c>
      <c r="W3847" t="s">
        <v>6</v>
      </c>
      <c r="X3847" t="s">
        <v>6</v>
      </c>
      <c r="Y3847" t="s">
        <v>6</v>
      </c>
      <c r="Z3847" t="s">
        <v>6</v>
      </c>
      <c r="AA3847" t="s">
        <v>6</v>
      </c>
      <c r="AB3847" t="s">
        <v>4537</v>
      </c>
      <c r="AC3847" t="s">
        <v>3896</v>
      </c>
    </row>
    <row r="3848" spans="1:29" x14ac:dyDescent="0.25">
      <c r="A3848" t="s">
        <v>343</v>
      </c>
      <c r="B3848">
        <v>362</v>
      </c>
      <c r="C3848" t="s">
        <v>147</v>
      </c>
      <c r="D3848">
        <v>1999</v>
      </c>
      <c r="E3848" t="s">
        <v>4586</v>
      </c>
      <c r="I3848">
        <v>62.610193000000002</v>
      </c>
      <c r="O3848">
        <v>32.25947</v>
      </c>
      <c r="P3848">
        <v>2.2267700000000001</v>
      </c>
      <c r="Q3848" t="s">
        <v>6</v>
      </c>
      <c r="R3848" t="s">
        <v>6</v>
      </c>
      <c r="S3848" t="s">
        <v>6</v>
      </c>
      <c r="T3848" t="s">
        <v>4110</v>
      </c>
      <c r="U3848" t="s">
        <v>6</v>
      </c>
      <c r="V3848" t="s">
        <v>6</v>
      </c>
      <c r="W3848" t="s">
        <v>6</v>
      </c>
      <c r="X3848" t="s">
        <v>6</v>
      </c>
      <c r="Y3848" t="s">
        <v>6</v>
      </c>
      <c r="Z3848" t="s">
        <v>6</v>
      </c>
      <c r="AA3848" t="s">
        <v>6</v>
      </c>
      <c r="AB3848" t="s">
        <v>4537</v>
      </c>
      <c r="AC3848" t="s">
        <v>3896</v>
      </c>
    </row>
    <row r="3849" spans="1:29" x14ac:dyDescent="0.25">
      <c r="A3849" t="s">
        <v>343</v>
      </c>
      <c r="B3849">
        <v>362</v>
      </c>
      <c r="C3849" t="s">
        <v>147</v>
      </c>
      <c r="D3849">
        <v>2000</v>
      </c>
      <c r="E3849" t="s">
        <v>4587</v>
      </c>
      <c r="I3849">
        <v>65.773826999999997</v>
      </c>
      <c r="O3849">
        <v>36.250607000000002</v>
      </c>
      <c r="P3849">
        <v>2.2526999999999999</v>
      </c>
      <c r="Q3849" t="s">
        <v>6</v>
      </c>
      <c r="R3849" t="s">
        <v>6</v>
      </c>
      <c r="S3849" t="s">
        <v>6</v>
      </c>
      <c r="T3849" t="s">
        <v>4110</v>
      </c>
      <c r="U3849" t="s">
        <v>6</v>
      </c>
      <c r="V3849" t="s">
        <v>6</v>
      </c>
      <c r="W3849" t="s">
        <v>6</v>
      </c>
      <c r="X3849" t="s">
        <v>6</v>
      </c>
      <c r="Y3849" t="s">
        <v>6</v>
      </c>
      <c r="Z3849" t="s">
        <v>6</v>
      </c>
      <c r="AA3849" t="s">
        <v>6</v>
      </c>
      <c r="AB3849" t="s">
        <v>4537</v>
      </c>
      <c r="AC3849" t="s">
        <v>3896</v>
      </c>
    </row>
    <row r="3850" spans="1:29" x14ac:dyDescent="0.25">
      <c r="A3850" t="s">
        <v>343</v>
      </c>
      <c r="B3850">
        <v>362</v>
      </c>
      <c r="C3850" t="s">
        <v>147</v>
      </c>
      <c r="D3850">
        <v>2001</v>
      </c>
      <c r="E3850" t="s">
        <v>4588</v>
      </c>
      <c r="I3850">
        <v>71.528912000000005</v>
      </c>
      <c r="O3850">
        <v>42.552284</v>
      </c>
      <c r="P3850">
        <v>2.1555200000000001</v>
      </c>
      <c r="Q3850" t="s">
        <v>6</v>
      </c>
      <c r="R3850" t="s">
        <v>6</v>
      </c>
      <c r="S3850" t="s">
        <v>6</v>
      </c>
      <c r="T3850" t="s">
        <v>4110</v>
      </c>
      <c r="U3850" t="s">
        <v>6</v>
      </c>
      <c r="V3850" t="s">
        <v>6</v>
      </c>
      <c r="W3850" t="s">
        <v>6</v>
      </c>
      <c r="X3850" t="s">
        <v>6</v>
      </c>
      <c r="Y3850" t="s">
        <v>6</v>
      </c>
      <c r="Z3850" t="s">
        <v>6</v>
      </c>
      <c r="AA3850" t="s">
        <v>6</v>
      </c>
      <c r="AB3850" t="s">
        <v>4537</v>
      </c>
      <c r="AC3850" t="s">
        <v>3896</v>
      </c>
    </row>
    <row r="3851" spans="1:29" x14ac:dyDescent="0.25">
      <c r="A3851" t="s">
        <v>343</v>
      </c>
      <c r="B3851">
        <v>362</v>
      </c>
      <c r="C3851" t="s">
        <v>147</v>
      </c>
      <c r="D3851">
        <v>2002</v>
      </c>
      <c r="E3851" t="s">
        <v>4589</v>
      </c>
      <c r="I3851">
        <v>71.466669999999993</v>
      </c>
      <c r="O3851">
        <v>54.525390999999999</v>
      </c>
      <c r="P3851">
        <v>2.1737000000000002</v>
      </c>
      <c r="Q3851" t="s">
        <v>6</v>
      </c>
      <c r="R3851" t="s">
        <v>6</v>
      </c>
      <c r="S3851" t="s">
        <v>6</v>
      </c>
      <c r="T3851" t="s">
        <v>4110</v>
      </c>
      <c r="U3851" t="s">
        <v>6</v>
      </c>
      <c r="V3851" t="s">
        <v>6</v>
      </c>
      <c r="W3851" t="s">
        <v>6</v>
      </c>
      <c r="X3851" t="s">
        <v>6</v>
      </c>
      <c r="Y3851" t="s">
        <v>6</v>
      </c>
      <c r="Z3851" t="s">
        <v>6</v>
      </c>
      <c r="AA3851" t="s">
        <v>6</v>
      </c>
      <c r="AB3851" t="s">
        <v>4537</v>
      </c>
      <c r="AC3851" t="s">
        <v>3896</v>
      </c>
    </row>
    <row r="3852" spans="1:29" x14ac:dyDescent="0.25">
      <c r="A3852" t="s">
        <v>343</v>
      </c>
      <c r="B3852">
        <v>362</v>
      </c>
      <c r="C3852" t="s">
        <v>147</v>
      </c>
      <c r="D3852">
        <v>2003</v>
      </c>
      <c r="E3852" t="s">
        <v>4590</v>
      </c>
      <c r="I3852">
        <v>62.818567999999999</v>
      </c>
      <c r="O3852">
        <v>50.927137999999999</v>
      </c>
      <c r="P3852">
        <v>2.38497</v>
      </c>
      <c r="Q3852" t="s">
        <v>6</v>
      </c>
      <c r="R3852" t="s">
        <v>6</v>
      </c>
      <c r="S3852" t="s">
        <v>6</v>
      </c>
      <c r="T3852" t="s">
        <v>4110</v>
      </c>
      <c r="U3852" t="s">
        <v>6</v>
      </c>
      <c r="V3852" t="s">
        <v>6</v>
      </c>
      <c r="W3852" t="s">
        <v>6</v>
      </c>
      <c r="X3852" t="s">
        <v>6</v>
      </c>
      <c r="Y3852" t="s">
        <v>6</v>
      </c>
      <c r="Z3852" t="s">
        <v>6</v>
      </c>
      <c r="AA3852" t="s">
        <v>6</v>
      </c>
      <c r="AB3852" t="s">
        <v>4537</v>
      </c>
      <c r="AC3852" t="s">
        <v>3896</v>
      </c>
    </row>
    <row r="3853" spans="1:29" x14ac:dyDescent="0.25">
      <c r="A3853" t="s">
        <v>343</v>
      </c>
      <c r="B3853">
        <v>362</v>
      </c>
      <c r="C3853" t="s">
        <v>147</v>
      </c>
      <c r="D3853">
        <v>2004</v>
      </c>
      <c r="E3853" t="s">
        <v>4591</v>
      </c>
      <c r="I3853">
        <v>64.053736000000001</v>
      </c>
      <c r="O3853">
        <v>55.363850999999997</v>
      </c>
      <c r="P3853">
        <v>2.57666</v>
      </c>
      <c r="Q3853" t="s">
        <v>6</v>
      </c>
      <c r="R3853" t="s">
        <v>6</v>
      </c>
      <c r="S3853" t="s">
        <v>6</v>
      </c>
      <c r="T3853" t="s">
        <v>4110</v>
      </c>
      <c r="U3853" t="s">
        <v>6</v>
      </c>
      <c r="V3853" t="s">
        <v>6</v>
      </c>
      <c r="W3853" t="s">
        <v>6</v>
      </c>
      <c r="X3853" t="s">
        <v>6</v>
      </c>
      <c r="Y3853" t="s">
        <v>6</v>
      </c>
      <c r="Z3853" t="s">
        <v>6</v>
      </c>
      <c r="AA3853" t="s">
        <v>6</v>
      </c>
      <c r="AB3853" t="s">
        <v>4537</v>
      </c>
      <c r="AC3853" t="s">
        <v>3896</v>
      </c>
    </row>
    <row r="3854" spans="1:29" x14ac:dyDescent="0.25">
      <c r="A3854" t="s">
        <v>343</v>
      </c>
      <c r="B3854">
        <v>362</v>
      </c>
      <c r="C3854" t="s">
        <v>147</v>
      </c>
      <c r="D3854">
        <v>2005</v>
      </c>
      <c r="E3854" t="s">
        <v>4592</v>
      </c>
      <c r="I3854">
        <v>69.896246000000005</v>
      </c>
      <c r="O3854">
        <v>57.973795000000003</v>
      </c>
      <c r="P3854">
        <v>2.74302</v>
      </c>
      <c r="Q3854" t="s">
        <v>6</v>
      </c>
      <c r="R3854" t="s">
        <v>6</v>
      </c>
      <c r="S3854" t="s">
        <v>6</v>
      </c>
      <c r="T3854" t="s">
        <v>4110</v>
      </c>
      <c r="U3854" t="s">
        <v>6</v>
      </c>
      <c r="V3854" t="s">
        <v>6</v>
      </c>
      <c r="W3854" t="s">
        <v>6</v>
      </c>
      <c r="X3854" t="s">
        <v>6</v>
      </c>
      <c r="Y3854" t="s">
        <v>6</v>
      </c>
      <c r="Z3854" t="s">
        <v>6</v>
      </c>
      <c r="AA3854" t="s">
        <v>6</v>
      </c>
      <c r="AB3854" t="s">
        <v>4537</v>
      </c>
      <c r="AC3854" t="s">
        <v>3896</v>
      </c>
    </row>
    <row r="3855" spans="1:29" x14ac:dyDescent="0.25">
      <c r="A3855" t="s">
        <v>343</v>
      </c>
      <c r="B3855">
        <v>362</v>
      </c>
      <c r="C3855" t="s">
        <v>147</v>
      </c>
      <c r="D3855">
        <v>2006</v>
      </c>
      <c r="E3855" t="s">
        <v>4593</v>
      </c>
      <c r="I3855">
        <v>77.916345000000007</v>
      </c>
      <c r="O3855">
        <v>54.243366999999999</v>
      </c>
      <c r="P3855">
        <v>3.0633225999999998</v>
      </c>
      <c r="Q3855" t="s">
        <v>6</v>
      </c>
      <c r="R3855" t="s">
        <v>6</v>
      </c>
      <c r="S3855" t="s">
        <v>6</v>
      </c>
      <c r="T3855" t="s">
        <v>4110</v>
      </c>
      <c r="U3855" t="s">
        <v>6</v>
      </c>
      <c r="V3855" t="s">
        <v>6</v>
      </c>
      <c r="W3855" t="s">
        <v>6</v>
      </c>
      <c r="X3855" t="s">
        <v>6</v>
      </c>
      <c r="Y3855" t="s">
        <v>6</v>
      </c>
      <c r="Z3855" t="s">
        <v>6</v>
      </c>
      <c r="AA3855" t="s">
        <v>6</v>
      </c>
      <c r="AB3855" t="s">
        <v>4537</v>
      </c>
      <c r="AC3855" t="s">
        <v>3896</v>
      </c>
    </row>
    <row r="3856" spans="1:29" x14ac:dyDescent="0.25">
      <c r="A3856" t="s">
        <v>343</v>
      </c>
      <c r="B3856">
        <v>362</v>
      </c>
      <c r="C3856" t="s">
        <v>147</v>
      </c>
      <c r="D3856">
        <v>2007</v>
      </c>
      <c r="E3856" t="s">
        <v>4594</v>
      </c>
      <c r="I3856">
        <v>89.383861999999993</v>
      </c>
      <c r="O3856">
        <v>50.981363000000002</v>
      </c>
      <c r="P3856">
        <v>3.4578994000000001</v>
      </c>
      <c r="Q3856" t="s">
        <v>6</v>
      </c>
      <c r="R3856" t="s">
        <v>6</v>
      </c>
      <c r="S3856" t="s">
        <v>6</v>
      </c>
      <c r="T3856" t="s">
        <v>4110</v>
      </c>
      <c r="U3856" t="s">
        <v>6</v>
      </c>
      <c r="V3856" t="s">
        <v>6</v>
      </c>
      <c r="W3856" t="s">
        <v>6</v>
      </c>
      <c r="X3856" t="s">
        <v>6</v>
      </c>
      <c r="Y3856" t="s">
        <v>6</v>
      </c>
      <c r="Z3856" t="s">
        <v>6</v>
      </c>
      <c r="AA3856" t="s">
        <v>6</v>
      </c>
      <c r="AB3856" t="s">
        <v>4537</v>
      </c>
      <c r="AC3856" t="s">
        <v>3896</v>
      </c>
    </row>
    <row r="3857" spans="1:29" x14ac:dyDescent="0.25">
      <c r="A3857" t="s">
        <v>343</v>
      </c>
      <c r="B3857">
        <v>362</v>
      </c>
      <c r="C3857" t="s">
        <v>147</v>
      </c>
      <c r="D3857">
        <v>2008</v>
      </c>
      <c r="E3857" t="s">
        <v>4595</v>
      </c>
      <c r="I3857">
        <v>99.302211</v>
      </c>
      <c r="O3857">
        <v>51.749885999999996</v>
      </c>
      <c r="P3857">
        <v>3.474113</v>
      </c>
      <c r="Q3857" t="s">
        <v>6</v>
      </c>
      <c r="R3857" t="s">
        <v>6</v>
      </c>
      <c r="S3857" t="s">
        <v>6</v>
      </c>
      <c r="T3857" t="s">
        <v>4110</v>
      </c>
      <c r="U3857" t="s">
        <v>6</v>
      </c>
      <c r="V3857" t="s">
        <v>6</v>
      </c>
      <c r="W3857" t="s">
        <v>6</v>
      </c>
      <c r="X3857" t="s">
        <v>6</v>
      </c>
      <c r="Y3857" t="s">
        <v>6</v>
      </c>
      <c r="Z3857" t="s">
        <v>6</v>
      </c>
      <c r="AA3857" t="s">
        <v>6</v>
      </c>
      <c r="AB3857" t="s">
        <v>4537</v>
      </c>
      <c r="AC3857" t="s">
        <v>3896</v>
      </c>
    </row>
    <row r="3858" spans="1:29" x14ac:dyDescent="0.25">
      <c r="A3858" t="s">
        <v>343</v>
      </c>
      <c r="B3858">
        <v>362</v>
      </c>
      <c r="C3858" t="s">
        <v>147</v>
      </c>
      <c r="D3858">
        <v>2009</v>
      </c>
      <c r="E3858" t="s">
        <v>4596</v>
      </c>
      <c r="I3858">
        <v>102.43431</v>
      </c>
      <c r="O3858">
        <v>55.774234</v>
      </c>
      <c r="P3858">
        <v>3.4545328999999998</v>
      </c>
      <c r="Q3858" t="s">
        <v>6</v>
      </c>
      <c r="R3858" t="s">
        <v>6</v>
      </c>
      <c r="S3858" t="s">
        <v>6</v>
      </c>
      <c r="T3858" t="s">
        <v>4110</v>
      </c>
      <c r="U3858" t="s">
        <v>6</v>
      </c>
      <c r="V3858" t="s">
        <v>6</v>
      </c>
      <c r="W3858" t="s">
        <v>6</v>
      </c>
      <c r="X3858" t="s">
        <v>6</v>
      </c>
      <c r="Y3858" t="s">
        <v>6</v>
      </c>
      <c r="Z3858" t="s">
        <v>6</v>
      </c>
      <c r="AA3858" t="s">
        <v>6</v>
      </c>
      <c r="AB3858" t="s">
        <v>4537</v>
      </c>
      <c r="AC3858" t="s">
        <v>3896</v>
      </c>
    </row>
    <row r="3859" spans="1:29" x14ac:dyDescent="0.25">
      <c r="A3859" t="s">
        <v>343</v>
      </c>
      <c r="B3859">
        <v>362</v>
      </c>
      <c r="C3859" t="s">
        <v>147</v>
      </c>
      <c r="D3859">
        <v>2010</v>
      </c>
      <c r="E3859" t="s">
        <v>4597</v>
      </c>
      <c r="I3859">
        <v>96.203720000000004</v>
      </c>
      <c r="O3859">
        <v>56.108964</v>
      </c>
      <c r="P3859">
        <v>3.7809743999999998</v>
      </c>
      <c r="Q3859" t="s">
        <v>6</v>
      </c>
      <c r="R3859" t="s">
        <v>6</v>
      </c>
      <c r="S3859" t="s">
        <v>6</v>
      </c>
      <c r="T3859" t="s">
        <v>4110</v>
      </c>
      <c r="U3859" t="s">
        <v>6</v>
      </c>
      <c r="V3859" t="s">
        <v>6</v>
      </c>
      <c r="W3859" t="s">
        <v>6</v>
      </c>
      <c r="X3859" t="s">
        <v>6</v>
      </c>
      <c r="Y3859" t="s">
        <v>6</v>
      </c>
      <c r="Z3859" t="s">
        <v>6</v>
      </c>
      <c r="AA3859" t="s">
        <v>6</v>
      </c>
      <c r="AB3859" t="s">
        <v>4537</v>
      </c>
      <c r="AC3859" t="s">
        <v>3896</v>
      </c>
    </row>
    <row r="3860" spans="1:29" x14ac:dyDescent="0.25">
      <c r="A3860" t="s">
        <v>343</v>
      </c>
      <c r="B3860">
        <v>362</v>
      </c>
      <c r="C3860" t="s">
        <v>147</v>
      </c>
      <c r="D3860">
        <v>2011</v>
      </c>
      <c r="E3860" t="s">
        <v>4598</v>
      </c>
      <c r="I3860">
        <v>95.627090999999993</v>
      </c>
      <c r="O3860">
        <v>59.880285000000001</v>
      </c>
      <c r="P3860">
        <v>3.9044091999999999</v>
      </c>
      <c r="Q3860" t="s">
        <v>6</v>
      </c>
      <c r="R3860" t="s">
        <v>6</v>
      </c>
      <c r="S3860" t="s">
        <v>6</v>
      </c>
      <c r="T3860" t="s">
        <v>4110</v>
      </c>
      <c r="U3860" t="s">
        <v>6</v>
      </c>
      <c r="V3860" t="s">
        <v>6</v>
      </c>
      <c r="W3860" t="s">
        <v>6</v>
      </c>
      <c r="X3860" t="s">
        <v>6</v>
      </c>
      <c r="Y3860" t="s">
        <v>6</v>
      </c>
      <c r="Z3860" t="s">
        <v>6</v>
      </c>
      <c r="AA3860" t="s">
        <v>6</v>
      </c>
      <c r="AB3860" t="s">
        <v>4537</v>
      </c>
      <c r="AC3860" t="s">
        <v>3896</v>
      </c>
    </row>
    <row r="3861" spans="1:29" x14ac:dyDescent="0.25">
      <c r="A3861" t="s">
        <v>343</v>
      </c>
      <c r="B3861">
        <v>362</v>
      </c>
      <c r="C3861" t="s">
        <v>147</v>
      </c>
      <c r="D3861">
        <v>2012</v>
      </c>
      <c r="E3861" t="s">
        <v>4599</v>
      </c>
      <c r="I3861">
        <v>103.04386</v>
      </c>
      <c r="O3861">
        <v>67.438078000000004</v>
      </c>
      <c r="P3861">
        <v>3.8880455</v>
      </c>
      <c r="Q3861" t="s">
        <v>6</v>
      </c>
      <c r="R3861" t="s">
        <v>6</v>
      </c>
      <c r="S3861" t="s">
        <v>6</v>
      </c>
      <c r="T3861" t="s">
        <v>4110</v>
      </c>
      <c r="U3861" t="s">
        <v>6</v>
      </c>
      <c r="V3861" t="s">
        <v>6</v>
      </c>
      <c r="W3861" t="s">
        <v>6</v>
      </c>
      <c r="X3861" t="s">
        <v>6</v>
      </c>
      <c r="Y3861" t="s">
        <v>6</v>
      </c>
      <c r="Z3861" t="s">
        <v>6</v>
      </c>
      <c r="AA3861" t="s">
        <v>6</v>
      </c>
      <c r="AB3861" t="s">
        <v>4537</v>
      </c>
      <c r="AC3861" t="s">
        <v>3896</v>
      </c>
    </row>
    <row r="3862" spans="1:29" x14ac:dyDescent="0.25">
      <c r="A3862" t="s">
        <v>343</v>
      </c>
      <c r="B3862">
        <v>362</v>
      </c>
      <c r="C3862" t="s">
        <v>147</v>
      </c>
      <c r="D3862">
        <v>2013</v>
      </c>
      <c r="E3862" t="s">
        <v>4600</v>
      </c>
      <c r="I3862">
        <v>100.02564</v>
      </c>
      <c r="O3862">
        <v>69.439053000000001</v>
      </c>
      <c r="P3862">
        <v>4.0062987000000003</v>
      </c>
      <c r="Q3862" t="s">
        <v>6</v>
      </c>
      <c r="R3862" t="s">
        <v>6</v>
      </c>
      <c r="S3862" t="s">
        <v>6</v>
      </c>
      <c r="T3862" t="s">
        <v>4110</v>
      </c>
      <c r="U3862" t="s">
        <v>6</v>
      </c>
      <c r="V3862" t="s">
        <v>6</v>
      </c>
      <c r="W3862" t="s">
        <v>6</v>
      </c>
      <c r="X3862" t="s">
        <v>6</v>
      </c>
      <c r="Y3862" t="s">
        <v>6</v>
      </c>
      <c r="Z3862" t="s">
        <v>6</v>
      </c>
      <c r="AA3862" t="s">
        <v>6</v>
      </c>
      <c r="AB3862" t="s">
        <v>4537</v>
      </c>
      <c r="AC3862" t="s">
        <v>3896</v>
      </c>
    </row>
    <row r="3863" spans="1:29" x14ac:dyDescent="0.25">
      <c r="A3863" t="s">
        <v>343</v>
      </c>
      <c r="B3863">
        <v>362</v>
      </c>
      <c r="C3863" t="s">
        <v>147</v>
      </c>
      <c r="D3863">
        <v>2014</v>
      </c>
      <c r="E3863" t="s">
        <v>4601</v>
      </c>
      <c r="I3863">
        <v>89.033725000000004</v>
      </c>
      <c r="O3863">
        <v>69.975877999999994</v>
      </c>
      <c r="P3863">
        <v>4.2094947999999999</v>
      </c>
      <c r="Q3863" t="s">
        <v>6</v>
      </c>
      <c r="R3863" t="s">
        <v>6</v>
      </c>
      <c r="S3863" t="s">
        <v>6</v>
      </c>
      <c r="T3863" t="s">
        <v>4110</v>
      </c>
      <c r="U3863" t="s">
        <v>6</v>
      </c>
      <c r="V3863" t="s">
        <v>6</v>
      </c>
      <c r="W3863" t="s">
        <v>6</v>
      </c>
      <c r="X3863" t="s">
        <v>6</v>
      </c>
      <c r="Y3863" t="s">
        <v>6</v>
      </c>
      <c r="Z3863" t="s">
        <v>6</v>
      </c>
      <c r="AA3863" t="s">
        <v>6</v>
      </c>
      <c r="AB3863" t="s">
        <v>4537</v>
      </c>
      <c r="AC3863" t="s">
        <v>3896</v>
      </c>
    </row>
    <row r="3864" spans="1:29" x14ac:dyDescent="0.25">
      <c r="A3864" t="s">
        <v>343</v>
      </c>
      <c r="B3864">
        <v>362</v>
      </c>
      <c r="C3864" t="s">
        <v>147</v>
      </c>
      <c r="D3864">
        <v>2015</v>
      </c>
      <c r="E3864" t="s">
        <v>4602</v>
      </c>
      <c r="I3864">
        <v>77.252889999999994</v>
      </c>
      <c r="O3864">
        <v>66.527660999999995</v>
      </c>
      <c r="P3864">
        <v>4.4795993999999997</v>
      </c>
      <c r="Q3864" t="s">
        <v>6</v>
      </c>
      <c r="R3864" t="s">
        <v>6</v>
      </c>
      <c r="S3864" t="s">
        <v>6</v>
      </c>
      <c r="T3864" t="s">
        <v>4110</v>
      </c>
      <c r="U3864" t="s">
        <v>6</v>
      </c>
      <c r="V3864" t="s">
        <v>6</v>
      </c>
      <c r="W3864" t="s">
        <v>6</v>
      </c>
      <c r="X3864" t="s">
        <v>6</v>
      </c>
      <c r="Y3864" t="s">
        <v>6</v>
      </c>
      <c r="Z3864" t="s">
        <v>6</v>
      </c>
      <c r="AA3864" t="s">
        <v>6</v>
      </c>
      <c r="AB3864" t="s">
        <v>4537</v>
      </c>
      <c r="AC3864" t="s">
        <v>3896</v>
      </c>
    </row>
    <row r="3865" spans="1:29" x14ac:dyDescent="0.25">
      <c r="A3865" t="s">
        <v>343</v>
      </c>
      <c r="B3865">
        <v>362</v>
      </c>
      <c r="C3865" t="s">
        <v>147</v>
      </c>
      <c r="D3865">
        <v>2016</v>
      </c>
      <c r="E3865" t="s">
        <v>4603</v>
      </c>
      <c r="I3865">
        <v>70.329059000000001</v>
      </c>
      <c r="O3865">
        <v>67.271451999999996</v>
      </c>
      <c r="P3865">
        <v>4.5943113999999996</v>
      </c>
      <c r="Q3865" t="s">
        <v>6</v>
      </c>
      <c r="R3865" t="s">
        <v>6</v>
      </c>
      <c r="S3865" t="s">
        <v>6</v>
      </c>
      <c r="T3865" t="s">
        <v>4110</v>
      </c>
      <c r="U3865" t="s">
        <v>6</v>
      </c>
      <c r="V3865" t="s">
        <v>6</v>
      </c>
      <c r="W3865" t="s">
        <v>6</v>
      </c>
      <c r="X3865" t="s">
        <v>6</v>
      </c>
      <c r="Y3865" t="s">
        <v>6</v>
      </c>
      <c r="Z3865" t="s">
        <v>6</v>
      </c>
      <c r="AA3865" t="s">
        <v>6</v>
      </c>
      <c r="AB3865" t="s">
        <v>4537</v>
      </c>
      <c r="AC3865" t="s">
        <v>3896</v>
      </c>
    </row>
    <row r="3866" spans="1:29" x14ac:dyDescent="0.25">
      <c r="A3866" t="s">
        <v>343</v>
      </c>
      <c r="B3866">
        <v>362</v>
      </c>
      <c r="C3866" t="s">
        <v>147</v>
      </c>
      <c r="D3866">
        <v>2017</v>
      </c>
      <c r="E3866" t="s">
        <v>4604</v>
      </c>
      <c r="I3866">
        <v>64.764392999999998</v>
      </c>
      <c r="O3866">
        <v>66.429331000000005</v>
      </c>
      <c r="P3866">
        <v>4.9051676000000004</v>
      </c>
      <c r="Q3866" t="s">
        <v>6</v>
      </c>
      <c r="R3866" t="s">
        <v>6</v>
      </c>
      <c r="S3866" t="s">
        <v>6</v>
      </c>
      <c r="T3866" t="s">
        <v>4110</v>
      </c>
      <c r="U3866" t="s">
        <v>6</v>
      </c>
      <c r="V3866" t="s">
        <v>6</v>
      </c>
      <c r="W3866" t="s">
        <v>6</v>
      </c>
      <c r="X3866" t="s">
        <v>6</v>
      </c>
      <c r="Y3866" t="s">
        <v>6</v>
      </c>
      <c r="Z3866" t="s">
        <v>6</v>
      </c>
      <c r="AA3866" t="s">
        <v>6</v>
      </c>
      <c r="AB3866" t="s">
        <v>4537</v>
      </c>
      <c r="AC3866" t="s">
        <v>3896</v>
      </c>
    </row>
    <row r="3867" spans="1:29" x14ac:dyDescent="0.25">
      <c r="A3867" t="s">
        <v>343</v>
      </c>
      <c r="B3867">
        <v>362</v>
      </c>
      <c r="C3867" t="s">
        <v>147</v>
      </c>
      <c r="D3867">
        <v>2018</v>
      </c>
      <c r="E3867" t="s">
        <v>4605</v>
      </c>
      <c r="I3867">
        <v>59.949579999999997</v>
      </c>
      <c r="O3867">
        <v>64.915426999999994</v>
      </c>
      <c r="P3867">
        <v>5.1889855000000003</v>
      </c>
      <c r="Q3867" t="s">
        <v>6</v>
      </c>
      <c r="R3867" t="s">
        <v>6</v>
      </c>
      <c r="S3867" t="s">
        <v>6</v>
      </c>
      <c r="T3867" t="s">
        <v>4110</v>
      </c>
      <c r="U3867" t="s">
        <v>6</v>
      </c>
      <c r="V3867" t="s">
        <v>6</v>
      </c>
      <c r="W3867" t="s">
        <v>6</v>
      </c>
      <c r="X3867" t="s">
        <v>6</v>
      </c>
      <c r="Y3867" t="s">
        <v>6</v>
      </c>
      <c r="Z3867" t="s">
        <v>6</v>
      </c>
      <c r="AA3867" t="s">
        <v>6</v>
      </c>
      <c r="AB3867" t="s">
        <v>4537</v>
      </c>
      <c r="AC3867" t="s">
        <v>3896</v>
      </c>
    </row>
    <row r="3868" spans="1:29" x14ac:dyDescent="0.25">
      <c r="A3868" t="s">
        <v>343</v>
      </c>
      <c r="B3868">
        <v>364</v>
      </c>
      <c r="C3868" t="s">
        <v>148</v>
      </c>
      <c r="D3868">
        <v>1950</v>
      </c>
      <c r="E3868" t="s">
        <v>4606</v>
      </c>
      <c r="Q3868" t="s">
        <v>6</v>
      </c>
      <c r="R3868" t="s">
        <v>6</v>
      </c>
      <c r="S3868" t="s">
        <v>6</v>
      </c>
      <c r="T3868" t="s">
        <v>4110</v>
      </c>
      <c r="U3868" t="s">
        <v>6</v>
      </c>
      <c r="V3868" t="s">
        <v>6</v>
      </c>
      <c r="W3868" t="s">
        <v>6</v>
      </c>
      <c r="X3868" t="s">
        <v>6</v>
      </c>
      <c r="Y3868" t="s">
        <v>6</v>
      </c>
      <c r="Z3868" t="s">
        <v>6</v>
      </c>
      <c r="AA3868" t="s">
        <v>3608</v>
      </c>
      <c r="AB3868" t="s">
        <v>4607</v>
      </c>
      <c r="AC3868" t="s">
        <v>4324</v>
      </c>
    </row>
    <row r="3869" spans="1:29" x14ac:dyDescent="0.25">
      <c r="A3869" t="s">
        <v>343</v>
      </c>
      <c r="B3869">
        <v>364</v>
      </c>
      <c r="C3869" t="s">
        <v>148</v>
      </c>
      <c r="D3869">
        <v>1951</v>
      </c>
      <c r="E3869" t="s">
        <v>4608</v>
      </c>
      <c r="Q3869" t="s">
        <v>6</v>
      </c>
      <c r="R3869" t="s">
        <v>6</v>
      </c>
      <c r="S3869" t="s">
        <v>6</v>
      </c>
      <c r="T3869" t="s">
        <v>4110</v>
      </c>
      <c r="U3869" t="s">
        <v>6</v>
      </c>
      <c r="V3869" t="s">
        <v>6</v>
      </c>
      <c r="W3869" t="s">
        <v>6</v>
      </c>
      <c r="X3869" t="s">
        <v>6</v>
      </c>
      <c r="Y3869" t="s">
        <v>6</v>
      </c>
      <c r="Z3869" t="s">
        <v>6</v>
      </c>
      <c r="AA3869" t="s">
        <v>3608</v>
      </c>
      <c r="AB3869" t="s">
        <v>4607</v>
      </c>
      <c r="AC3869" t="s">
        <v>4324</v>
      </c>
    </row>
    <row r="3870" spans="1:29" x14ac:dyDescent="0.25">
      <c r="A3870" t="s">
        <v>343</v>
      </c>
      <c r="B3870">
        <v>364</v>
      </c>
      <c r="C3870" t="s">
        <v>148</v>
      </c>
      <c r="D3870">
        <v>1952</v>
      </c>
      <c r="E3870" t="s">
        <v>4609</v>
      </c>
      <c r="Q3870" t="s">
        <v>6</v>
      </c>
      <c r="R3870" t="s">
        <v>6</v>
      </c>
      <c r="S3870" t="s">
        <v>6</v>
      </c>
      <c r="T3870" t="s">
        <v>4110</v>
      </c>
      <c r="U3870" t="s">
        <v>6</v>
      </c>
      <c r="V3870" t="s">
        <v>6</v>
      </c>
      <c r="W3870" t="s">
        <v>6</v>
      </c>
      <c r="X3870" t="s">
        <v>6</v>
      </c>
      <c r="Y3870" t="s">
        <v>6</v>
      </c>
      <c r="Z3870" t="s">
        <v>6</v>
      </c>
      <c r="AA3870" t="s">
        <v>3608</v>
      </c>
      <c r="AB3870" t="s">
        <v>4607</v>
      </c>
      <c r="AC3870" t="s">
        <v>4324</v>
      </c>
    </row>
    <row r="3871" spans="1:29" x14ac:dyDescent="0.25">
      <c r="A3871" t="s">
        <v>343</v>
      </c>
      <c r="B3871">
        <v>364</v>
      </c>
      <c r="C3871" t="s">
        <v>148</v>
      </c>
      <c r="D3871">
        <v>1953</v>
      </c>
      <c r="E3871" t="s">
        <v>4610</v>
      </c>
      <c r="Q3871" t="s">
        <v>6</v>
      </c>
      <c r="R3871" t="s">
        <v>6</v>
      </c>
      <c r="S3871" t="s">
        <v>6</v>
      </c>
      <c r="T3871" t="s">
        <v>4110</v>
      </c>
      <c r="U3871" t="s">
        <v>6</v>
      </c>
      <c r="V3871" t="s">
        <v>6</v>
      </c>
      <c r="W3871" t="s">
        <v>6</v>
      </c>
      <c r="X3871" t="s">
        <v>6</v>
      </c>
      <c r="Y3871" t="s">
        <v>6</v>
      </c>
      <c r="Z3871" t="s">
        <v>6</v>
      </c>
      <c r="AA3871" t="s">
        <v>3608</v>
      </c>
      <c r="AB3871" t="s">
        <v>4607</v>
      </c>
      <c r="AC3871" t="s">
        <v>4324</v>
      </c>
    </row>
    <row r="3872" spans="1:29" x14ac:dyDescent="0.25">
      <c r="A3872" t="s">
        <v>343</v>
      </c>
      <c r="B3872">
        <v>364</v>
      </c>
      <c r="C3872" t="s">
        <v>148</v>
      </c>
      <c r="D3872">
        <v>1954</v>
      </c>
      <c r="E3872" t="s">
        <v>4611</v>
      </c>
      <c r="Q3872" t="s">
        <v>6</v>
      </c>
      <c r="R3872" t="s">
        <v>6</v>
      </c>
      <c r="S3872" t="s">
        <v>6</v>
      </c>
      <c r="T3872" t="s">
        <v>4110</v>
      </c>
      <c r="U3872" t="s">
        <v>6</v>
      </c>
      <c r="V3872" t="s">
        <v>6</v>
      </c>
      <c r="W3872" t="s">
        <v>6</v>
      </c>
      <c r="X3872" t="s">
        <v>6</v>
      </c>
      <c r="Y3872" t="s">
        <v>6</v>
      </c>
      <c r="Z3872" t="s">
        <v>6</v>
      </c>
      <c r="AA3872" t="s">
        <v>3608</v>
      </c>
      <c r="AB3872" t="s">
        <v>4607</v>
      </c>
      <c r="AC3872" t="s">
        <v>4324</v>
      </c>
    </row>
    <row r="3873" spans="1:29" x14ac:dyDescent="0.25">
      <c r="A3873" t="s">
        <v>343</v>
      </c>
      <c r="B3873">
        <v>364</v>
      </c>
      <c r="C3873" t="s">
        <v>148</v>
      </c>
      <c r="D3873">
        <v>1955</v>
      </c>
      <c r="E3873" t="s">
        <v>4612</v>
      </c>
      <c r="Q3873" t="s">
        <v>6</v>
      </c>
      <c r="R3873" t="s">
        <v>6</v>
      </c>
      <c r="S3873" t="s">
        <v>6</v>
      </c>
      <c r="T3873" t="s">
        <v>4110</v>
      </c>
      <c r="U3873" t="s">
        <v>6</v>
      </c>
      <c r="V3873" t="s">
        <v>6</v>
      </c>
      <c r="W3873" t="s">
        <v>6</v>
      </c>
      <c r="X3873" t="s">
        <v>6</v>
      </c>
      <c r="Y3873" t="s">
        <v>6</v>
      </c>
      <c r="Z3873" t="s">
        <v>6</v>
      </c>
      <c r="AA3873" t="s">
        <v>3608</v>
      </c>
      <c r="AB3873" t="s">
        <v>4607</v>
      </c>
      <c r="AC3873" t="s">
        <v>4324</v>
      </c>
    </row>
    <row r="3874" spans="1:29" x14ac:dyDescent="0.25">
      <c r="A3874" t="s">
        <v>343</v>
      </c>
      <c r="B3874">
        <v>364</v>
      </c>
      <c r="C3874" t="s">
        <v>148</v>
      </c>
      <c r="D3874">
        <v>1956</v>
      </c>
      <c r="E3874" t="s">
        <v>4613</v>
      </c>
      <c r="Q3874" t="s">
        <v>6</v>
      </c>
      <c r="R3874" t="s">
        <v>6</v>
      </c>
      <c r="S3874" t="s">
        <v>6</v>
      </c>
      <c r="T3874" t="s">
        <v>4110</v>
      </c>
      <c r="U3874" t="s">
        <v>6</v>
      </c>
      <c r="V3874" t="s">
        <v>6</v>
      </c>
      <c r="W3874" t="s">
        <v>6</v>
      </c>
      <c r="X3874" t="s">
        <v>6</v>
      </c>
      <c r="Y3874" t="s">
        <v>6</v>
      </c>
      <c r="Z3874" t="s">
        <v>6</v>
      </c>
      <c r="AA3874" t="s">
        <v>3608</v>
      </c>
      <c r="AB3874" t="s">
        <v>4607</v>
      </c>
      <c r="AC3874" t="s">
        <v>4324</v>
      </c>
    </row>
    <row r="3875" spans="1:29" x14ac:dyDescent="0.25">
      <c r="A3875" t="s">
        <v>343</v>
      </c>
      <c r="B3875">
        <v>364</v>
      </c>
      <c r="C3875" t="s">
        <v>148</v>
      </c>
      <c r="D3875">
        <v>1957</v>
      </c>
      <c r="E3875" t="s">
        <v>4614</v>
      </c>
      <c r="Q3875" t="s">
        <v>6</v>
      </c>
      <c r="R3875" t="s">
        <v>6</v>
      </c>
      <c r="S3875" t="s">
        <v>6</v>
      </c>
      <c r="T3875" t="s">
        <v>4110</v>
      </c>
      <c r="U3875" t="s">
        <v>6</v>
      </c>
      <c r="V3875" t="s">
        <v>6</v>
      </c>
      <c r="W3875" t="s">
        <v>6</v>
      </c>
      <c r="X3875" t="s">
        <v>6</v>
      </c>
      <c r="Y3875" t="s">
        <v>6</v>
      </c>
      <c r="Z3875" t="s">
        <v>6</v>
      </c>
      <c r="AA3875" t="s">
        <v>3608</v>
      </c>
      <c r="AB3875" t="s">
        <v>4607</v>
      </c>
      <c r="AC3875" t="s">
        <v>4324</v>
      </c>
    </row>
    <row r="3876" spans="1:29" x14ac:dyDescent="0.25">
      <c r="A3876" t="s">
        <v>343</v>
      </c>
      <c r="B3876">
        <v>364</v>
      </c>
      <c r="C3876" t="s">
        <v>148</v>
      </c>
      <c r="D3876">
        <v>1958</v>
      </c>
      <c r="E3876" t="s">
        <v>4615</v>
      </c>
      <c r="Q3876" t="s">
        <v>6</v>
      </c>
      <c r="R3876" t="s">
        <v>6</v>
      </c>
      <c r="S3876" t="s">
        <v>6</v>
      </c>
      <c r="T3876" t="s">
        <v>4110</v>
      </c>
      <c r="U3876" t="s">
        <v>6</v>
      </c>
      <c r="V3876" t="s">
        <v>6</v>
      </c>
      <c r="W3876" t="s">
        <v>6</v>
      </c>
      <c r="X3876" t="s">
        <v>6</v>
      </c>
      <c r="Y3876" t="s">
        <v>6</v>
      </c>
      <c r="Z3876" t="s">
        <v>6</v>
      </c>
      <c r="AA3876" t="s">
        <v>3608</v>
      </c>
      <c r="AB3876" t="s">
        <v>4607</v>
      </c>
      <c r="AC3876" t="s">
        <v>4324</v>
      </c>
    </row>
    <row r="3877" spans="1:29" x14ac:dyDescent="0.25">
      <c r="A3877" t="s">
        <v>343</v>
      </c>
      <c r="B3877">
        <v>364</v>
      </c>
      <c r="C3877" t="s">
        <v>148</v>
      </c>
      <c r="D3877">
        <v>1959</v>
      </c>
      <c r="E3877" t="s">
        <v>4616</v>
      </c>
      <c r="Q3877" t="s">
        <v>6</v>
      </c>
      <c r="R3877" t="s">
        <v>6</v>
      </c>
      <c r="S3877" t="s">
        <v>6</v>
      </c>
      <c r="T3877" t="s">
        <v>4110</v>
      </c>
      <c r="U3877" t="s">
        <v>6</v>
      </c>
      <c r="V3877" t="s">
        <v>6</v>
      </c>
      <c r="W3877" t="s">
        <v>6</v>
      </c>
      <c r="X3877" t="s">
        <v>6</v>
      </c>
      <c r="Y3877" t="s">
        <v>6</v>
      </c>
      <c r="Z3877" t="s">
        <v>6</v>
      </c>
      <c r="AA3877" t="s">
        <v>3608</v>
      </c>
      <c r="AB3877" t="s">
        <v>4607</v>
      </c>
      <c r="AC3877" t="s">
        <v>4324</v>
      </c>
    </row>
    <row r="3878" spans="1:29" x14ac:dyDescent="0.25">
      <c r="A3878" t="s">
        <v>343</v>
      </c>
      <c r="B3878">
        <v>364</v>
      </c>
      <c r="C3878" t="s">
        <v>148</v>
      </c>
      <c r="D3878">
        <v>1960</v>
      </c>
      <c r="E3878" t="s">
        <v>4617</v>
      </c>
      <c r="P3878">
        <v>2.5419609999999999E-2</v>
      </c>
      <c r="Q3878" t="s">
        <v>6</v>
      </c>
      <c r="R3878" t="s">
        <v>6</v>
      </c>
      <c r="S3878" t="s">
        <v>6</v>
      </c>
      <c r="T3878" t="s">
        <v>4110</v>
      </c>
      <c r="U3878" t="s">
        <v>6</v>
      </c>
      <c r="V3878" t="s">
        <v>6</v>
      </c>
      <c r="W3878" t="s">
        <v>6</v>
      </c>
      <c r="X3878" t="s">
        <v>6</v>
      </c>
      <c r="Y3878" t="s">
        <v>6</v>
      </c>
      <c r="Z3878" t="s">
        <v>6</v>
      </c>
      <c r="AA3878" t="s">
        <v>3608</v>
      </c>
      <c r="AB3878" t="s">
        <v>4607</v>
      </c>
      <c r="AC3878" t="s">
        <v>4324</v>
      </c>
    </row>
    <row r="3879" spans="1:29" x14ac:dyDescent="0.25">
      <c r="A3879" t="s">
        <v>343</v>
      </c>
      <c r="B3879">
        <v>364</v>
      </c>
      <c r="C3879" t="s">
        <v>148</v>
      </c>
      <c r="D3879">
        <v>1961</v>
      </c>
      <c r="E3879" t="s">
        <v>4618</v>
      </c>
      <c r="P3879">
        <v>2.7235289999999999E-2</v>
      </c>
      <c r="Q3879" t="s">
        <v>6</v>
      </c>
      <c r="R3879" t="s">
        <v>6</v>
      </c>
      <c r="S3879" t="s">
        <v>6</v>
      </c>
      <c r="T3879" t="s">
        <v>4110</v>
      </c>
      <c r="U3879" t="s">
        <v>6</v>
      </c>
      <c r="V3879" t="s">
        <v>6</v>
      </c>
      <c r="W3879" t="s">
        <v>6</v>
      </c>
      <c r="X3879" t="s">
        <v>6</v>
      </c>
      <c r="Y3879" t="s">
        <v>6</v>
      </c>
      <c r="Z3879" t="s">
        <v>6</v>
      </c>
      <c r="AA3879" t="s">
        <v>3608</v>
      </c>
      <c r="AB3879" t="s">
        <v>4607</v>
      </c>
      <c r="AC3879" t="s">
        <v>4324</v>
      </c>
    </row>
    <row r="3880" spans="1:29" x14ac:dyDescent="0.25">
      <c r="A3880" t="s">
        <v>343</v>
      </c>
      <c r="B3880">
        <v>364</v>
      </c>
      <c r="C3880" t="s">
        <v>148</v>
      </c>
      <c r="D3880">
        <v>1962</v>
      </c>
      <c r="E3880" t="s">
        <v>4619</v>
      </c>
      <c r="P3880">
        <v>2.825662E-2</v>
      </c>
      <c r="Q3880" t="s">
        <v>6</v>
      </c>
      <c r="R3880" t="s">
        <v>6</v>
      </c>
      <c r="S3880" t="s">
        <v>6</v>
      </c>
      <c r="T3880" t="s">
        <v>4110</v>
      </c>
      <c r="U3880" t="s">
        <v>6</v>
      </c>
      <c r="V3880" t="s">
        <v>6</v>
      </c>
      <c r="W3880" t="s">
        <v>6</v>
      </c>
      <c r="X3880" t="s">
        <v>6</v>
      </c>
      <c r="Y3880" t="s">
        <v>6</v>
      </c>
      <c r="Z3880" t="s">
        <v>6</v>
      </c>
      <c r="AA3880" t="s">
        <v>3608</v>
      </c>
      <c r="AB3880" t="s">
        <v>4607</v>
      </c>
      <c r="AC3880" t="s">
        <v>4324</v>
      </c>
    </row>
    <row r="3881" spans="1:29" x14ac:dyDescent="0.25">
      <c r="A3881" t="s">
        <v>343</v>
      </c>
      <c r="B3881">
        <v>364</v>
      </c>
      <c r="C3881" t="s">
        <v>148</v>
      </c>
      <c r="D3881">
        <v>1963</v>
      </c>
      <c r="E3881" t="s">
        <v>4620</v>
      </c>
      <c r="P3881">
        <v>2.666789E-2</v>
      </c>
      <c r="Q3881" t="s">
        <v>6</v>
      </c>
      <c r="R3881" t="s">
        <v>6</v>
      </c>
      <c r="S3881" t="s">
        <v>6</v>
      </c>
      <c r="T3881" t="s">
        <v>4110</v>
      </c>
      <c r="U3881" t="s">
        <v>6</v>
      </c>
      <c r="V3881" t="s">
        <v>6</v>
      </c>
      <c r="W3881" t="s">
        <v>6</v>
      </c>
      <c r="X3881" t="s">
        <v>6</v>
      </c>
      <c r="Y3881" t="s">
        <v>6</v>
      </c>
      <c r="Z3881" t="s">
        <v>6</v>
      </c>
      <c r="AA3881" t="s">
        <v>3608</v>
      </c>
      <c r="AB3881" t="s">
        <v>4607</v>
      </c>
      <c r="AC3881" t="s">
        <v>4324</v>
      </c>
    </row>
    <row r="3882" spans="1:29" x14ac:dyDescent="0.25">
      <c r="A3882" t="s">
        <v>343</v>
      </c>
      <c r="B3882">
        <v>364</v>
      </c>
      <c r="C3882" t="s">
        <v>148</v>
      </c>
      <c r="D3882">
        <v>1964</v>
      </c>
      <c r="E3882" t="s">
        <v>4621</v>
      </c>
      <c r="P3882">
        <v>2.9200899999999998E-2</v>
      </c>
      <c r="Q3882" t="s">
        <v>6</v>
      </c>
      <c r="R3882" t="s">
        <v>6</v>
      </c>
      <c r="S3882" t="s">
        <v>6</v>
      </c>
      <c r="T3882" t="s">
        <v>4110</v>
      </c>
      <c r="U3882" t="s">
        <v>6</v>
      </c>
      <c r="V3882" t="s">
        <v>6</v>
      </c>
      <c r="W3882" t="s">
        <v>6</v>
      </c>
      <c r="X3882" t="s">
        <v>6</v>
      </c>
      <c r="Y3882" t="s">
        <v>6</v>
      </c>
      <c r="Z3882" t="s">
        <v>6</v>
      </c>
      <c r="AA3882" t="s">
        <v>3608</v>
      </c>
      <c r="AB3882" t="s">
        <v>4607</v>
      </c>
      <c r="AC3882" t="s">
        <v>4324</v>
      </c>
    </row>
    <row r="3883" spans="1:29" x14ac:dyDescent="0.25">
      <c r="A3883" t="s">
        <v>343</v>
      </c>
      <c r="B3883">
        <v>364</v>
      </c>
      <c r="C3883" t="s">
        <v>148</v>
      </c>
      <c r="D3883">
        <v>1965</v>
      </c>
      <c r="E3883" t="s">
        <v>4622</v>
      </c>
      <c r="P3883">
        <v>3.2514429999999997E-2</v>
      </c>
      <c r="Q3883" t="s">
        <v>6</v>
      </c>
      <c r="R3883" t="s">
        <v>6</v>
      </c>
      <c r="S3883" t="s">
        <v>6</v>
      </c>
      <c r="T3883" t="s">
        <v>4110</v>
      </c>
      <c r="U3883" t="s">
        <v>6</v>
      </c>
      <c r="V3883" t="s">
        <v>6</v>
      </c>
      <c r="W3883" t="s">
        <v>6</v>
      </c>
      <c r="X3883" t="s">
        <v>6</v>
      </c>
      <c r="Y3883" t="s">
        <v>6</v>
      </c>
      <c r="Z3883" t="s">
        <v>6</v>
      </c>
      <c r="AA3883" t="s">
        <v>3608</v>
      </c>
      <c r="AB3883" t="s">
        <v>4607</v>
      </c>
      <c r="AC3883" t="s">
        <v>4324</v>
      </c>
    </row>
    <row r="3884" spans="1:29" x14ac:dyDescent="0.25">
      <c r="A3884" t="s">
        <v>343</v>
      </c>
      <c r="B3884">
        <v>364</v>
      </c>
      <c r="C3884" t="s">
        <v>148</v>
      </c>
      <c r="D3884">
        <v>1966</v>
      </c>
      <c r="E3884" t="s">
        <v>4623</v>
      </c>
      <c r="P3884">
        <v>3.659159E-2</v>
      </c>
      <c r="Q3884" t="s">
        <v>6</v>
      </c>
      <c r="R3884" t="s">
        <v>6</v>
      </c>
      <c r="S3884" t="s">
        <v>6</v>
      </c>
      <c r="T3884" t="s">
        <v>4110</v>
      </c>
      <c r="U3884" t="s">
        <v>6</v>
      </c>
      <c r="V3884" t="s">
        <v>6</v>
      </c>
      <c r="W3884" t="s">
        <v>6</v>
      </c>
      <c r="X3884" t="s">
        <v>6</v>
      </c>
      <c r="Y3884" t="s">
        <v>6</v>
      </c>
      <c r="Z3884" t="s">
        <v>6</v>
      </c>
      <c r="AA3884" t="s">
        <v>3608</v>
      </c>
      <c r="AB3884" t="s">
        <v>4607</v>
      </c>
      <c r="AC3884" t="s">
        <v>4324</v>
      </c>
    </row>
    <row r="3885" spans="1:29" x14ac:dyDescent="0.25">
      <c r="A3885" t="s">
        <v>343</v>
      </c>
      <c r="B3885">
        <v>364</v>
      </c>
      <c r="C3885" t="s">
        <v>148</v>
      </c>
      <c r="D3885">
        <v>1967</v>
      </c>
      <c r="E3885" t="s">
        <v>4624</v>
      </c>
      <c r="P3885">
        <v>4.0993040000000001E-2</v>
      </c>
      <c r="Q3885" t="s">
        <v>6</v>
      </c>
      <c r="R3885" t="s">
        <v>6</v>
      </c>
      <c r="S3885" t="s">
        <v>6</v>
      </c>
      <c r="T3885" t="s">
        <v>4110</v>
      </c>
      <c r="U3885" t="s">
        <v>6</v>
      </c>
      <c r="V3885" t="s">
        <v>6</v>
      </c>
      <c r="W3885" t="s">
        <v>6</v>
      </c>
      <c r="X3885" t="s">
        <v>6</v>
      </c>
      <c r="Y3885" t="s">
        <v>6</v>
      </c>
      <c r="Z3885" t="s">
        <v>6</v>
      </c>
      <c r="AA3885" t="s">
        <v>3608</v>
      </c>
      <c r="AB3885" t="s">
        <v>4607</v>
      </c>
      <c r="AC3885" t="s">
        <v>4324</v>
      </c>
    </row>
    <row r="3886" spans="1:29" x14ac:dyDescent="0.25">
      <c r="A3886" t="s">
        <v>343</v>
      </c>
      <c r="B3886">
        <v>364</v>
      </c>
      <c r="C3886" t="s">
        <v>148</v>
      </c>
      <c r="D3886">
        <v>1968</v>
      </c>
      <c r="E3886" t="s">
        <v>4625</v>
      </c>
      <c r="P3886">
        <v>4.4461029999999999E-2</v>
      </c>
      <c r="Q3886" t="s">
        <v>6</v>
      </c>
      <c r="R3886" t="s">
        <v>6</v>
      </c>
      <c r="S3886" t="s">
        <v>6</v>
      </c>
      <c r="T3886" t="s">
        <v>4110</v>
      </c>
      <c r="U3886" t="s">
        <v>6</v>
      </c>
      <c r="V3886" t="s">
        <v>6</v>
      </c>
      <c r="W3886" t="s">
        <v>6</v>
      </c>
      <c r="X3886" t="s">
        <v>6</v>
      </c>
      <c r="Y3886" t="s">
        <v>6</v>
      </c>
      <c r="Z3886" t="s">
        <v>6</v>
      </c>
      <c r="AA3886" t="s">
        <v>3608</v>
      </c>
      <c r="AB3886" t="s">
        <v>4607</v>
      </c>
      <c r="AC3886" t="s">
        <v>4324</v>
      </c>
    </row>
    <row r="3887" spans="1:29" x14ac:dyDescent="0.25">
      <c r="A3887" t="s">
        <v>343</v>
      </c>
      <c r="B3887">
        <v>364</v>
      </c>
      <c r="C3887" t="s">
        <v>148</v>
      </c>
      <c r="D3887">
        <v>1969</v>
      </c>
      <c r="E3887" t="s">
        <v>4626</v>
      </c>
      <c r="P3887">
        <v>5.0576139999999999E-2</v>
      </c>
      <c r="Q3887" t="s">
        <v>6</v>
      </c>
      <c r="R3887" t="s">
        <v>6</v>
      </c>
      <c r="S3887" t="s">
        <v>6</v>
      </c>
      <c r="T3887" t="s">
        <v>4110</v>
      </c>
      <c r="U3887" t="s">
        <v>6</v>
      </c>
      <c r="V3887" t="s">
        <v>6</v>
      </c>
      <c r="W3887" t="s">
        <v>6</v>
      </c>
      <c r="X3887" t="s">
        <v>6</v>
      </c>
      <c r="Y3887" t="s">
        <v>6</v>
      </c>
      <c r="Z3887" t="s">
        <v>6</v>
      </c>
      <c r="AA3887" t="s">
        <v>3608</v>
      </c>
      <c r="AB3887" t="s">
        <v>4607</v>
      </c>
      <c r="AC3887" t="s">
        <v>4324</v>
      </c>
    </row>
    <row r="3888" spans="1:29" x14ac:dyDescent="0.25">
      <c r="A3888" t="s">
        <v>343</v>
      </c>
      <c r="B3888">
        <v>364</v>
      </c>
      <c r="C3888" t="s">
        <v>148</v>
      </c>
      <c r="D3888">
        <v>1970</v>
      </c>
      <c r="E3888" t="s">
        <v>4627</v>
      </c>
      <c r="O3888">
        <v>5.2050267999999997</v>
      </c>
      <c r="P3888">
        <v>5.605425E-2</v>
      </c>
      <c r="Q3888" t="s">
        <v>6</v>
      </c>
      <c r="R3888" t="s">
        <v>6</v>
      </c>
      <c r="S3888" t="s">
        <v>6</v>
      </c>
      <c r="T3888" t="s">
        <v>4110</v>
      </c>
      <c r="U3888" t="s">
        <v>6</v>
      </c>
      <c r="V3888" t="s">
        <v>6</v>
      </c>
      <c r="W3888" t="s">
        <v>6</v>
      </c>
      <c r="X3888" t="s">
        <v>6</v>
      </c>
      <c r="Y3888" t="s">
        <v>6</v>
      </c>
      <c r="Z3888" t="s">
        <v>6</v>
      </c>
      <c r="AA3888" t="s">
        <v>3608</v>
      </c>
      <c r="AB3888" t="s">
        <v>4607</v>
      </c>
      <c r="AC3888" t="s">
        <v>4324</v>
      </c>
    </row>
    <row r="3889" spans="1:29" x14ac:dyDescent="0.25">
      <c r="A3889" t="s">
        <v>343</v>
      </c>
      <c r="B3889">
        <v>364</v>
      </c>
      <c r="C3889" t="s">
        <v>148</v>
      </c>
      <c r="D3889">
        <v>1971</v>
      </c>
      <c r="E3889" t="s">
        <v>4628</v>
      </c>
      <c r="O3889">
        <v>2.2030368</v>
      </c>
      <c r="P3889">
        <v>6.3080960000000005E-2</v>
      </c>
      <c r="Q3889" t="s">
        <v>6</v>
      </c>
      <c r="R3889" t="s">
        <v>6</v>
      </c>
      <c r="S3889" t="s">
        <v>6</v>
      </c>
      <c r="T3889" t="s">
        <v>4110</v>
      </c>
      <c r="U3889" t="s">
        <v>6</v>
      </c>
      <c r="V3889" t="s">
        <v>6</v>
      </c>
      <c r="W3889" t="s">
        <v>6</v>
      </c>
      <c r="X3889" t="s">
        <v>6</v>
      </c>
      <c r="Y3889" t="s">
        <v>6</v>
      </c>
      <c r="Z3889" t="s">
        <v>6</v>
      </c>
      <c r="AA3889" t="s">
        <v>3608</v>
      </c>
      <c r="AB3889" t="s">
        <v>4607</v>
      </c>
      <c r="AC3889" t="s">
        <v>4324</v>
      </c>
    </row>
    <row r="3890" spans="1:29" x14ac:dyDescent="0.25">
      <c r="A3890" t="s">
        <v>343</v>
      </c>
      <c r="B3890">
        <v>364</v>
      </c>
      <c r="C3890" t="s">
        <v>148</v>
      </c>
      <c r="D3890">
        <v>1972</v>
      </c>
      <c r="E3890" t="s">
        <v>4629</v>
      </c>
      <c r="O3890">
        <v>2.2986775000000002</v>
      </c>
      <c r="P3890">
        <v>6.892028E-2</v>
      </c>
      <c r="Q3890" t="s">
        <v>6</v>
      </c>
      <c r="R3890" t="s">
        <v>6</v>
      </c>
      <c r="S3890" t="s">
        <v>6</v>
      </c>
      <c r="T3890" t="s">
        <v>4110</v>
      </c>
      <c r="U3890" t="s">
        <v>6</v>
      </c>
      <c r="V3890" t="s">
        <v>6</v>
      </c>
      <c r="W3890" t="s">
        <v>6</v>
      </c>
      <c r="X3890" t="s">
        <v>6</v>
      </c>
      <c r="Y3890" t="s">
        <v>6</v>
      </c>
      <c r="Z3890" t="s">
        <v>6</v>
      </c>
      <c r="AA3890" t="s">
        <v>3608</v>
      </c>
      <c r="AB3890" t="s">
        <v>4607</v>
      </c>
      <c r="AC3890" t="s">
        <v>4324</v>
      </c>
    </row>
    <row r="3891" spans="1:29" x14ac:dyDescent="0.25">
      <c r="A3891" t="s">
        <v>343</v>
      </c>
      <c r="B3891">
        <v>364</v>
      </c>
      <c r="C3891" t="s">
        <v>148</v>
      </c>
      <c r="D3891">
        <v>1973</v>
      </c>
      <c r="E3891" t="s">
        <v>4630</v>
      </c>
      <c r="O3891">
        <v>7.6872376999999998</v>
      </c>
      <c r="P3891">
        <v>7.4906970000000003E-2</v>
      </c>
      <c r="Q3891" t="s">
        <v>6</v>
      </c>
      <c r="R3891" t="s">
        <v>6</v>
      </c>
      <c r="S3891" t="s">
        <v>6</v>
      </c>
      <c r="T3891" t="s">
        <v>4110</v>
      </c>
      <c r="U3891" t="s">
        <v>6</v>
      </c>
      <c r="V3891" t="s">
        <v>6</v>
      </c>
      <c r="W3891" t="s">
        <v>6</v>
      </c>
      <c r="X3891" t="s">
        <v>6</v>
      </c>
      <c r="Y3891" t="s">
        <v>6</v>
      </c>
      <c r="Z3891" t="s">
        <v>6</v>
      </c>
      <c r="AA3891" t="s">
        <v>3608</v>
      </c>
      <c r="AB3891" t="s">
        <v>4607</v>
      </c>
      <c r="AC3891" t="s">
        <v>4324</v>
      </c>
    </row>
    <row r="3892" spans="1:29" x14ac:dyDescent="0.25">
      <c r="A3892" t="s">
        <v>343</v>
      </c>
      <c r="B3892">
        <v>364</v>
      </c>
      <c r="C3892" t="s">
        <v>148</v>
      </c>
      <c r="D3892">
        <v>1974</v>
      </c>
      <c r="E3892" t="s">
        <v>4631</v>
      </c>
      <c r="O3892">
        <v>7.7023399000000001</v>
      </c>
      <c r="P3892">
        <v>8.4675009999999995E-2</v>
      </c>
      <c r="Q3892" t="s">
        <v>6</v>
      </c>
      <c r="R3892" t="s">
        <v>6</v>
      </c>
      <c r="S3892" t="s">
        <v>6</v>
      </c>
      <c r="T3892" t="s">
        <v>4110</v>
      </c>
      <c r="U3892" t="s">
        <v>6</v>
      </c>
      <c r="V3892" t="s">
        <v>6</v>
      </c>
      <c r="W3892" t="s">
        <v>6</v>
      </c>
      <c r="X3892" t="s">
        <v>6</v>
      </c>
      <c r="Y3892" t="s">
        <v>6</v>
      </c>
      <c r="Z3892" t="s">
        <v>6</v>
      </c>
      <c r="AA3892" t="s">
        <v>3608</v>
      </c>
      <c r="AB3892" t="s">
        <v>4607</v>
      </c>
      <c r="AC3892" t="s">
        <v>4324</v>
      </c>
    </row>
    <row r="3893" spans="1:29" x14ac:dyDescent="0.25">
      <c r="A3893" t="s">
        <v>343</v>
      </c>
      <c r="B3893">
        <v>364</v>
      </c>
      <c r="C3893" t="s">
        <v>148</v>
      </c>
      <c r="D3893">
        <v>1975</v>
      </c>
      <c r="E3893" t="s">
        <v>4632</v>
      </c>
      <c r="I3893">
        <v>27.684311999999998</v>
      </c>
      <c r="O3893">
        <v>15.420646</v>
      </c>
      <c r="P3893">
        <v>9.5154970000000005E-2</v>
      </c>
      <c r="Q3893" t="s">
        <v>6</v>
      </c>
      <c r="R3893" t="s">
        <v>6</v>
      </c>
      <c r="S3893" t="s">
        <v>6</v>
      </c>
      <c r="T3893" t="s">
        <v>4110</v>
      </c>
      <c r="U3893" t="s">
        <v>6</v>
      </c>
      <c r="V3893" t="s">
        <v>6</v>
      </c>
      <c r="W3893" t="s">
        <v>6</v>
      </c>
      <c r="X3893" t="s">
        <v>6</v>
      </c>
      <c r="Y3893" t="s">
        <v>6</v>
      </c>
      <c r="Z3893" t="s">
        <v>6</v>
      </c>
      <c r="AA3893" t="s">
        <v>3608</v>
      </c>
      <c r="AB3893" t="s">
        <v>4607</v>
      </c>
      <c r="AC3893" t="s">
        <v>4324</v>
      </c>
    </row>
    <row r="3894" spans="1:29" x14ac:dyDescent="0.25">
      <c r="A3894" t="s">
        <v>343</v>
      </c>
      <c r="B3894">
        <v>364</v>
      </c>
      <c r="C3894" t="s">
        <v>148</v>
      </c>
      <c r="D3894">
        <v>1976</v>
      </c>
      <c r="E3894" t="s">
        <v>4633</v>
      </c>
      <c r="I3894">
        <v>22.721076</v>
      </c>
      <c r="O3894">
        <v>14.065656000000001</v>
      </c>
      <c r="P3894">
        <v>0.11685626</v>
      </c>
      <c r="Q3894" t="s">
        <v>6</v>
      </c>
      <c r="R3894" t="s">
        <v>6</v>
      </c>
      <c r="S3894" t="s">
        <v>6</v>
      </c>
      <c r="T3894" t="s">
        <v>4110</v>
      </c>
      <c r="U3894" t="s">
        <v>6</v>
      </c>
      <c r="V3894" t="s">
        <v>6</v>
      </c>
      <c r="W3894" t="s">
        <v>6</v>
      </c>
      <c r="X3894" t="s">
        <v>6</v>
      </c>
      <c r="Y3894" t="s">
        <v>6</v>
      </c>
      <c r="Z3894" t="s">
        <v>6</v>
      </c>
      <c r="AA3894" t="s">
        <v>3608</v>
      </c>
      <c r="AB3894" t="s">
        <v>4607</v>
      </c>
      <c r="AC3894" t="s">
        <v>4324</v>
      </c>
    </row>
    <row r="3895" spans="1:29" x14ac:dyDescent="0.25">
      <c r="A3895" t="s">
        <v>343</v>
      </c>
      <c r="B3895">
        <v>364</v>
      </c>
      <c r="C3895" t="s">
        <v>148</v>
      </c>
      <c r="D3895">
        <v>1977</v>
      </c>
      <c r="E3895" t="s">
        <v>4634</v>
      </c>
      <c r="I3895">
        <v>26.922362</v>
      </c>
      <c r="O3895">
        <v>17.257176999999999</v>
      </c>
      <c r="P3895">
        <v>0.13325354</v>
      </c>
      <c r="Q3895" t="s">
        <v>6</v>
      </c>
      <c r="R3895" t="s">
        <v>6</v>
      </c>
      <c r="S3895" t="s">
        <v>6</v>
      </c>
      <c r="T3895" t="s">
        <v>4110</v>
      </c>
      <c r="U3895" t="s">
        <v>6</v>
      </c>
      <c r="V3895" t="s">
        <v>6</v>
      </c>
      <c r="W3895" t="s">
        <v>6</v>
      </c>
      <c r="X3895" t="s">
        <v>6</v>
      </c>
      <c r="Y3895" t="s">
        <v>6</v>
      </c>
      <c r="Z3895" t="s">
        <v>6</v>
      </c>
      <c r="AA3895" t="s">
        <v>3608</v>
      </c>
      <c r="AB3895" t="s">
        <v>4607</v>
      </c>
      <c r="AC3895" t="s">
        <v>4324</v>
      </c>
    </row>
    <row r="3896" spans="1:29" x14ac:dyDescent="0.25">
      <c r="A3896" t="s">
        <v>343</v>
      </c>
      <c r="B3896">
        <v>364</v>
      </c>
      <c r="C3896" t="s">
        <v>148</v>
      </c>
      <c r="D3896">
        <v>1978</v>
      </c>
      <c r="E3896" t="s">
        <v>4635</v>
      </c>
      <c r="I3896">
        <v>29.218250999999999</v>
      </c>
      <c r="O3896">
        <v>16.097186000000001</v>
      </c>
      <c r="P3896">
        <v>0.16428087999999999</v>
      </c>
      <c r="Q3896" t="s">
        <v>6</v>
      </c>
      <c r="R3896" t="s">
        <v>6</v>
      </c>
      <c r="S3896" t="s">
        <v>6</v>
      </c>
      <c r="T3896" t="s">
        <v>4110</v>
      </c>
      <c r="U3896" t="s">
        <v>6</v>
      </c>
      <c r="V3896" t="s">
        <v>6</v>
      </c>
      <c r="W3896" t="s">
        <v>6</v>
      </c>
      <c r="X3896" t="s">
        <v>6</v>
      </c>
      <c r="Y3896" t="s">
        <v>6</v>
      </c>
      <c r="Z3896" t="s">
        <v>6</v>
      </c>
      <c r="AA3896" t="s">
        <v>3608</v>
      </c>
      <c r="AB3896" t="s">
        <v>4607</v>
      </c>
      <c r="AC3896" t="s">
        <v>4324</v>
      </c>
    </row>
    <row r="3897" spans="1:29" x14ac:dyDescent="0.25">
      <c r="A3897" t="s">
        <v>343</v>
      </c>
      <c r="B3897">
        <v>364</v>
      </c>
      <c r="C3897" t="s">
        <v>148</v>
      </c>
      <c r="D3897">
        <v>1979</v>
      </c>
      <c r="E3897" t="s">
        <v>4636</v>
      </c>
      <c r="I3897">
        <v>28.313165000000001</v>
      </c>
      <c r="O3897">
        <v>17.296035</v>
      </c>
      <c r="P3897">
        <v>0.19196017000000001</v>
      </c>
      <c r="Q3897" t="s">
        <v>6</v>
      </c>
      <c r="R3897" t="s">
        <v>6</v>
      </c>
      <c r="S3897" t="s">
        <v>6</v>
      </c>
      <c r="T3897" t="s">
        <v>4110</v>
      </c>
      <c r="U3897" t="s">
        <v>6</v>
      </c>
      <c r="V3897" t="s">
        <v>6</v>
      </c>
      <c r="W3897" t="s">
        <v>6</v>
      </c>
      <c r="X3897" t="s">
        <v>6</v>
      </c>
      <c r="Y3897" t="s">
        <v>6</v>
      </c>
      <c r="Z3897" t="s">
        <v>6</v>
      </c>
      <c r="AA3897" t="s">
        <v>3608</v>
      </c>
      <c r="AB3897" t="s">
        <v>4607</v>
      </c>
      <c r="AC3897" t="s">
        <v>4324</v>
      </c>
    </row>
    <row r="3898" spans="1:29" x14ac:dyDescent="0.25">
      <c r="A3898" t="s">
        <v>343</v>
      </c>
      <c r="B3898">
        <v>364</v>
      </c>
      <c r="C3898" t="s">
        <v>148</v>
      </c>
      <c r="D3898">
        <v>1980</v>
      </c>
      <c r="E3898" t="s">
        <v>4637</v>
      </c>
      <c r="I3898">
        <v>30.600635</v>
      </c>
      <c r="O3898">
        <v>16.747698</v>
      </c>
      <c r="P3898">
        <v>0.22231892</v>
      </c>
      <c r="Q3898" t="s">
        <v>6</v>
      </c>
      <c r="R3898" t="s">
        <v>6</v>
      </c>
      <c r="S3898" t="s">
        <v>6</v>
      </c>
      <c r="T3898" t="s">
        <v>4110</v>
      </c>
      <c r="U3898" t="s">
        <v>6</v>
      </c>
      <c r="V3898" t="s">
        <v>6</v>
      </c>
      <c r="W3898" t="s">
        <v>6</v>
      </c>
      <c r="X3898" t="s">
        <v>6</v>
      </c>
      <c r="Y3898" t="s">
        <v>6</v>
      </c>
      <c r="Z3898" t="s">
        <v>6</v>
      </c>
      <c r="AA3898" t="s">
        <v>3608</v>
      </c>
      <c r="AB3898" t="s">
        <v>4607</v>
      </c>
      <c r="AC3898" t="s">
        <v>4324</v>
      </c>
    </row>
    <row r="3899" spans="1:29" x14ac:dyDescent="0.25">
      <c r="A3899" t="s">
        <v>343</v>
      </c>
      <c r="B3899">
        <v>364</v>
      </c>
      <c r="C3899" t="s">
        <v>148</v>
      </c>
      <c r="D3899">
        <v>1981</v>
      </c>
      <c r="E3899" t="s">
        <v>4638</v>
      </c>
      <c r="I3899">
        <v>31.883261999999998</v>
      </c>
      <c r="O3899">
        <v>20.599262</v>
      </c>
      <c r="P3899">
        <v>0.27563366</v>
      </c>
      <c r="Q3899" t="s">
        <v>6</v>
      </c>
      <c r="R3899" t="s">
        <v>6</v>
      </c>
      <c r="S3899" t="s">
        <v>6</v>
      </c>
      <c r="T3899" t="s">
        <v>4110</v>
      </c>
      <c r="U3899" t="s">
        <v>6</v>
      </c>
      <c r="V3899" t="s">
        <v>6</v>
      </c>
      <c r="W3899" t="s">
        <v>6</v>
      </c>
      <c r="X3899" t="s">
        <v>6</v>
      </c>
      <c r="Y3899" t="s">
        <v>6</v>
      </c>
      <c r="Z3899" t="s">
        <v>6</v>
      </c>
      <c r="AA3899" t="s">
        <v>3608</v>
      </c>
      <c r="AB3899" t="s">
        <v>4607</v>
      </c>
      <c r="AC3899" t="s">
        <v>4324</v>
      </c>
    </row>
    <row r="3900" spans="1:29" x14ac:dyDescent="0.25">
      <c r="A3900" t="s">
        <v>343</v>
      </c>
      <c r="B3900">
        <v>364</v>
      </c>
      <c r="C3900" t="s">
        <v>148</v>
      </c>
      <c r="D3900">
        <v>1982</v>
      </c>
      <c r="E3900" t="s">
        <v>4639</v>
      </c>
      <c r="I3900">
        <v>27.339749999999999</v>
      </c>
      <c r="O3900">
        <v>23.558989</v>
      </c>
      <c r="P3900">
        <v>0.30714985</v>
      </c>
      <c r="Q3900" t="s">
        <v>6</v>
      </c>
      <c r="R3900" t="s">
        <v>6</v>
      </c>
      <c r="S3900" t="s">
        <v>6</v>
      </c>
      <c r="T3900" t="s">
        <v>4110</v>
      </c>
      <c r="U3900" t="s">
        <v>6</v>
      </c>
      <c r="V3900" t="s">
        <v>6</v>
      </c>
      <c r="W3900" t="s">
        <v>6</v>
      </c>
      <c r="X3900" t="s">
        <v>6</v>
      </c>
      <c r="Y3900" t="s">
        <v>6</v>
      </c>
      <c r="Z3900" t="s">
        <v>6</v>
      </c>
      <c r="AA3900" t="s">
        <v>3608</v>
      </c>
      <c r="AB3900" t="s">
        <v>4607</v>
      </c>
      <c r="AC3900" t="s">
        <v>4324</v>
      </c>
    </row>
    <row r="3901" spans="1:29" x14ac:dyDescent="0.25">
      <c r="A3901" t="s">
        <v>343</v>
      </c>
      <c r="B3901">
        <v>364</v>
      </c>
      <c r="C3901" t="s">
        <v>148</v>
      </c>
      <c r="D3901">
        <v>1983</v>
      </c>
      <c r="E3901" t="s">
        <v>4640</v>
      </c>
      <c r="I3901">
        <v>29.550474999999999</v>
      </c>
      <c r="O3901">
        <v>24.700790000000001</v>
      </c>
      <c r="P3901">
        <v>0.33008944000000001</v>
      </c>
      <c r="Q3901" t="s">
        <v>6</v>
      </c>
      <c r="R3901" t="s">
        <v>6</v>
      </c>
      <c r="S3901" t="s">
        <v>6</v>
      </c>
      <c r="T3901" t="s">
        <v>4110</v>
      </c>
      <c r="U3901" t="s">
        <v>6</v>
      </c>
      <c r="V3901" t="s">
        <v>6</v>
      </c>
      <c r="W3901" t="s">
        <v>6</v>
      </c>
      <c r="X3901" t="s">
        <v>6</v>
      </c>
      <c r="Y3901" t="s">
        <v>6</v>
      </c>
      <c r="Z3901" t="s">
        <v>6</v>
      </c>
      <c r="AA3901" t="s">
        <v>3608</v>
      </c>
      <c r="AB3901" t="s">
        <v>4607</v>
      </c>
      <c r="AC3901" t="s">
        <v>4324</v>
      </c>
    </row>
    <row r="3902" spans="1:29" x14ac:dyDescent="0.25">
      <c r="A3902" t="s">
        <v>343</v>
      </c>
      <c r="B3902">
        <v>364</v>
      </c>
      <c r="C3902" t="s">
        <v>148</v>
      </c>
      <c r="D3902">
        <v>1984</v>
      </c>
      <c r="E3902" t="s">
        <v>4641</v>
      </c>
      <c r="I3902">
        <v>25.023626</v>
      </c>
      <c r="O3902">
        <v>24.009958999999998</v>
      </c>
      <c r="P3902">
        <v>0.36456747</v>
      </c>
      <c r="Q3902" t="s">
        <v>6</v>
      </c>
      <c r="R3902" t="s">
        <v>6</v>
      </c>
      <c r="S3902" t="s">
        <v>6</v>
      </c>
      <c r="T3902" t="s">
        <v>4110</v>
      </c>
      <c r="U3902" t="s">
        <v>6</v>
      </c>
      <c r="V3902" t="s">
        <v>6</v>
      </c>
      <c r="W3902" t="s">
        <v>6</v>
      </c>
      <c r="X3902" t="s">
        <v>6</v>
      </c>
      <c r="Y3902" t="s">
        <v>6</v>
      </c>
      <c r="Z3902" t="s">
        <v>6</v>
      </c>
      <c r="AA3902" t="s">
        <v>3608</v>
      </c>
      <c r="AB3902" t="s">
        <v>4607</v>
      </c>
      <c r="AC3902" t="s">
        <v>4324</v>
      </c>
    </row>
    <row r="3903" spans="1:29" x14ac:dyDescent="0.25">
      <c r="A3903" t="s">
        <v>343</v>
      </c>
      <c r="B3903">
        <v>364</v>
      </c>
      <c r="C3903" t="s">
        <v>148</v>
      </c>
      <c r="D3903">
        <v>1985</v>
      </c>
      <c r="E3903" t="s">
        <v>4642</v>
      </c>
      <c r="I3903">
        <v>27.299873000000002</v>
      </c>
      <c r="O3903">
        <v>23.376163999999999</v>
      </c>
      <c r="P3903">
        <v>0.39323259999999999</v>
      </c>
      <c r="Q3903" t="s">
        <v>6</v>
      </c>
      <c r="R3903" t="s">
        <v>6</v>
      </c>
      <c r="S3903" t="s">
        <v>6</v>
      </c>
      <c r="T3903" t="s">
        <v>4110</v>
      </c>
      <c r="U3903" t="s">
        <v>6</v>
      </c>
      <c r="V3903" t="s">
        <v>6</v>
      </c>
      <c r="W3903" t="s">
        <v>6</v>
      </c>
      <c r="X3903" t="s">
        <v>6</v>
      </c>
      <c r="Y3903" t="s">
        <v>6</v>
      </c>
      <c r="Z3903" t="s">
        <v>6</v>
      </c>
      <c r="AA3903" t="s">
        <v>3608</v>
      </c>
      <c r="AB3903" t="s">
        <v>4607</v>
      </c>
      <c r="AC3903" t="s">
        <v>4324</v>
      </c>
    </row>
    <row r="3904" spans="1:29" x14ac:dyDescent="0.25">
      <c r="A3904" t="s">
        <v>343</v>
      </c>
      <c r="B3904">
        <v>364</v>
      </c>
      <c r="C3904" t="s">
        <v>148</v>
      </c>
      <c r="D3904">
        <v>1986</v>
      </c>
      <c r="E3904" t="s">
        <v>4643</v>
      </c>
      <c r="I3904">
        <v>24.909853999999999</v>
      </c>
      <c r="O3904">
        <v>28.554594999999999</v>
      </c>
      <c r="P3904">
        <v>0.43428597000000002</v>
      </c>
      <c r="Q3904" t="s">
        <v>6</v>
      </c>
      <c r="R3904" t="s">
        <v>6</v>
      </c>
      <c r="S3904" t="s">
        <v>6</v>
      </c>
      <c r="T3904" t="s">
        <v>4110</v>
      </c>
      <c r="U3904" t="s">
        <v>6</v>
      </c>
      <c r="V3904" t="s">
        <v>6</v>
      </c>
      <c r="W3904" t="s">
        <v>6</v>
      </c>
      <c r="X3904" t="s">
        <v>6</v>
      </c>
      <c r="Y3904" t="s">
        <v>6</v>
      </c>
      <c r="Z3904" t="s">
        <v>6</v>
      </c>
      <c r="AA3904" t="s">
        <v>3608</v>
      </c>
      <c r="AB3904" t="s">
        <v>4607</v>
      </c>
      <c r="AC3904" t="s">
        <v>4324</v>
      </c>
    </row>
    <row r="3905" spans="1:29" x14ac:dyDescent="0.25">
      <c r="A3905" t="s">
        <v>343</v>
      </c>
      <c r="B3905">
        <v>364</v>
      </c>
      <c r="C3905" t="s">
        <v>148</v>
      </c>
      <c r="D3905">
        <v>1987</v>
      </c>
      <c r="E3905" t="s">
        <v>4644</v>
      </c>
      <c r="I3905">
        <v>27.865637</v>
      </c>
      <c r="O3905">
        <v>33.584926000000003</v>
      </c>
      <c r="P3905">
        <v>0.47406775000000001</v>
      </c>
      <c r="Q3905" t="s">
        <v>6</v>
      </c>
      <c r="R3905" t="s">
        <v>6</v>
      </c>
      <c r="S3905" t="s">
        <v>6</v>
      </c>
      <c r="T3905" t="s">
        <v>4110</v>
      </c>
      <c r="U3905" t="s">
        <v>6</v>
      </c>
      <c r="V3905" t="s">
        <v>6</v>
      </c>
      <c r="W3905" t="s">
        <v>6</v>
      </c>
      <c r="X3905" t="s">
        <v>6</v>
      </c>
      <c r="Y3905" t="s">
        <v>6</v>
      </c>
      <c r="Z3905" t="s">
        <v>6</v>
      </c>
      <c r="AA3905" t="s">
        <v>3608</v>
      </c>
      <c r="AB3905" t="s">
        <v>4607</v>
      </c>
      <c r="AC3905" t="s">
        <v>4324</v>
      </c>
    </row>
    <row r="3906" spans="1:29" x14ac:dyDescent="0.25">
      <c r="A3906" t="s">
        <v>343</v>
      </c>
      <c r="B3906">
        <v>364</v>
      </c>
      <c r="C3906" t="s">
        <v>148</v>
      </c>
      <c r="D3906">
        <v>1988</v>
      </c>
      <c r="E3906" t="s">
        <v>4645</v>
      </c>
      <c r="I3906">
        <v>29.412572000000001</v>
      </c>
      <c r="O3906">
        <v>31.542186000000001</v>
      </c>
      <c r="P3906">
        <v>0.54196211999999999</v>
      </c>
      <c r="Q3906" t="s">
        <v>6</v>
      </c>
      <c r="R3906" t="s">
        <v>6</v>
      </c>
      <c r="S3906" t="s">
        <v>6</v>
      </c>
      <c r="T3906" t="s">
        <v>4110</v>
      </c>
      <c r="U3906" t="s">
        <v>6</v>
      </c>
      <c r="V3906" t="s">
        <v>6</v>
      </c>
      <c r="W3906" t="s">
        <v>6</v>
      </c>
      <c r="X3906" t="s">
        <v>6</v>
      </c>
      <c r="Y3906" t="s">
        <v>6</v>
      </c>
      <c r="Z3906" t="s">
        <v>6</v>
      </c>
      <c r="AA3906" t="s">
        <v>3608</v>
      </c>
      <c r="AB3906" t="s">
        <v>4607</v>
      </c>
      <c r="AC3906" t="s">
        <v>4324</v>
      </c>
    </row>
    <row r="3907" spans="1:29" x14ac:dyDescent="0.25">
      <c r="A3907" t="s">
        <v>343</v>
      </c>
      <c r="B3907">
        <v>364</v>
      </c>
      <c r="C3907" t="s">
        <v>148</v>
      </c>
      <c r="D3907">
        <v>1989</v>
      </c>
      <c r="E3907" t="s">
        <v>4646</v>
      </c>
      <c r="I3907">
        <v>32.739606000000002</v>
      </c>
      <c r="O3907">
        <v>33.600006</v>
      </c>
      <c r="P3907">
        <v>0.57981150999999997</v>
      </c>
      <c r="Q3907" t="s">
        <v>6</v>
      </c>
      <c r="R3907" t="s">
        <v>6</v>
      </c>
      <c r="S3907" t="s">
        <v>6</v>
      </c>
      <c r="T3907" t="s">
        <v>4110</v>
      </c>
      <c r="U3907" t="s">
        <v>6</v>
      </c>
      <c r="V3907" t="s">
        <v>6</v>
      </c>
      <c r="W3907" t="s">
        <v>6</v>
      </c>
      <c r="X3907" t="s">
        <v>6</v>
      </c>
      <c r="Y3907" t="s">
        <v>6</v>
      </c>
      <c r="Z3907" t="s">
        <v>6</v>
      </c>
      <c r="AA3907" t="s">
        <v>3608</v>
      </c>
      <c r="AB3907" t="s">
        <v>4607</v>
      </c>
      <c r="AC3907" t="s">
        <v>4324</v>
      </c>
    </row>
    <row r="3908" spans="1:29" x14ac:dyDescent="0.25">
      <c r="A3908" t="s">
        <v>343</v>
      </c>
      <c r="B3908">
        <v>364</v>
      </c>
      <c r="C3908" t="s">
        <v>148</v>
      </c>
      <c r="D3908">
        <v>1990</v>
      </c>
      <c r="E3908" t="s">
        <v>4647</v>
      </c>
      <c r="I3908">
        <v>31.484182000000001</v>
      </c>
      <c r="N3908">
        <v>58.259968999999998</v>
      </c>
      <c r="O3908">
        <v>32.621155999999999</v>
      </c>
      <c r="P3908">
        <v>0.64898621000000001</v>
      </c>
      <c r="Q3908" t="s">
        <v>6</v>
      </c>
      <c r="R3908" t="s">
        <v>6</v>
      </c>
      <c r="S3908" t="s">
        <v>6</v>
      </c>
      <c r="T3908" t="s">
        <v>4110</v>
      </c>
      <c r="U3908" t="s">
        <v>6</v>
      </c>
      <c r="V3908" t="s">
        <v>6</v>
      </c>
      <c r="W3908" t="s">
        <v>6</v>
      </c>
      <c r="X3908" t="s">
        <v>6</v>
      </c>
      <c r="Y3908" t="s">
        <v>6</v>
      </c>
      <c r="Z3908" t="s">
        <v>6</v>
      </c>
      <c r="AA3908" t="s">
        <v>3608</v>
      </c>
      <c r="AB3908" t="s">
        <v>4607</v>
      </c>
      <c r="AC3908" t="s">
        <v>4324</v>
      </c>
    </row>
    <row r="3909" spans="1:29" x14ac:dyDescent="0.25">
      <c r="A3909" t="s">
        <v>343</v>
      </c>
      <c r="B3909">
        <v>364</v>
      </c>
      <c r="C3909" t="s">
        <v>148</v>
      </c>
      <c r="D3909">
        <v>1991</v>
      </c>
      <c r="E3909" t="s">
        <v>4648</v>
      </c>
      <c r="I3909">
        <v>34.688681000000003</v>
      </c>
      <c r="N3909">
        <v>56.222861999999999</v>
      </c>
      <c r="O3909">
        <v>32.653857000000002</v>
      </c>
      <c r="P3909">
        <v>0.68804001000000004</v>
      </c>
      <c r="Q3909" t="s">
        <v>6</v>
      </c>
      <c r="R3909" t="s">
        <v>6</v>
      </c>
      <c r="S3909" t="s">
        <v>6</v>
      </c>
      <c r="T3909" t="s">
        <v>4110</v>
      </c>
      <c r="U3909" t="s">
        <v>6</v>
      </c>
      <c r="V3909" t="s">
        <v>6</v>
      </c>
      <c r="W3909" t="s">
        <v>6</v>
      </c>
      <c r="X3909" t="s">
        <v>6</v>
      </c>
      <c r="Y3909" t="s">
        <v>6</v>
      </c>
      <c r="Z3909" t="s">
        <v>6</v>
      </c>
      <c r="AA3909" t="s">
        <v>3608</v>
      </c>
      <c r="AB3909" t="s">
        <v>4607</v>
      </c>
      <c r="AC3909" t="s">
        <v>4324</v>
      </c>
    </row>
    <row r="3910" spans="1:29" x14ac:dyDescent="0.25">
      <c r="A3910" t="s">
        <v>343</v>
      </c>
      <c r="B3910">
        <v>364</v>
      </c>
      <c r="C3910" t="s">
        <v>148</v>
      </c>
      <c r="D3910">
        <v>1992</v>
      </c>
      <c r="E3910" t="s">
        <v>4649</v>
      </c>
      <c r="I3910">
        <v>34.437472</v>
      </c>
      <c r="N3910">
        <v>53.548895000000002</v>
      </c>
      <c r="O3910">
        <v>33.525810999999997</v>
      </c>
      <c r="P3910">
        <v>0.75047611000000003</v>
      </c>
      <c r="Q3910" t="s">
        <v>6</v>
      </c>
      <c r="R3910" t="s">
        <v>6</v>
      </c>
      <c r="S3910" t="s">
        <v>6</v>
      </c>
      <c r="T3910" t="s">
        <v>4110</v>
      </c>
      <c r="U3910" t="s">
        <v>6</v>
      </c>
      <c r="V3910" t="s">
        <v>6</v>
      </c>
      <c r="W3910" t="s">
        <v>6</v>
      </c>
      <c r="X3910" t="s">
        <v>6</v>
      </c>
      <c r="Y3910" t="s">
        <v>6</v>
      </c>
      <c r="Z3910" t="s">
        <v>6</v>
      </c>
      <c r="AA3910" t="s">
        <v>3608</v>
      </c>
      <c r="AB3910" t="s">
        <v>4607</v>
      </c>
      <c r="AC3910" t="s">
        <v>4324</v>
      </c>
    </row>
    <row r="3911" spans="1:29" x14ac:dyDescent="0.25">
      <c r="A3911" t="s">
        <v>343</v>
      </c>
      <c r="B3911">
        <v>364</v>
      </c>
      <c r="C3911" t="s">
        <v>148</v>
      </c>
      <c r="D3911">
        <v>1993</v>
      </c>
      <c r="E3911" t="s">
        <v>4650</v>
      </c>
      <c r="I3911">
        <v>34.407156000000001</v>
      </c>
      <c r="N3911">
        <v>51.935518000000002</v>
      </c>
      <c r="O3911">
        <v>34.281793</v>
      </c>
      <c r="P3911">
        <v>0.77303105999999999</v>
      </c>
      <c r="Q3911" t="s">
        <v>6</v>
      </c>
      <c r="R3911" t="s">
        <v>6</v>
      </c>
      <c r="S3911" t="s">
        <v>6</v>
      </c>
      <c r="T3911" t="s">
        <v>4110</v>
      </c>
      <c r="U3911" t="s">
        <v>6</v>
      </c>
      <c r="V3911" t="s">
        <v>6</v>
      </c>
      <c r="W3911" t="s">
        <v>6</v>
      </c>
      <c r="X3911" t="s">
        <v>6</v>
      </c>
      <c r="Y3911" t="s">
        <v>6</v>
      </c>
      <c r="Z3911" t="s">
        <v>6</v>
      </c>
      <c r="AA3911" t="s">
        <v>3608</v>
      </c>
      <c r="AB3911" t="s">
        <v>4607</v>
      </c>
      <c r="AC3911" t="s">
        <v>4324</v>
      </c>
    </row>
    <row r="3912" spans="1:29" x14ac:dyDescent="0.25">
      <c r="A3912" t="s">
        <v>343</v>
      </c>
      <c r="B3912">
        <v>364</v>
      </c>
      <c r="C3912" t="s">
        <v>148</v>
      </c>
      <c r="D3912">
        <v>1994</v>
      </c>
      <c r="E3912" t="s">
        <v>4651</v>
      </c>
      <c r="I3912">
        <v>36.483795000000001</v>
      </c>
      <c r="N3912">
        <v>57.048757999999999</v>
      </c>
      <c r="O3912">
        <v>38.730840000000001</v>
      </c>
      <c r="P3912">
        <v>0.78148395000000004</v>
      </c>
      <c r="Q3912" t="s">
        <v>6</v>
      </c>
      <c r="R3912" t="s">
        <v>6</v>
      </c>
      <c r="S3912" t="s">
        <v>6</v>
      </c>
      <c r="T3912" t="s">
        <v>4110</v>
      </c>
      <c r="U3912" t="s">
        <v>6</v>
      </c>
      <c r="V3912" t="s">
        <v>6</v>
      </c>
      <c r="W3912" t="s">
        <v>6</v>
      </c>
      <c r="X3912" t="s">
        <v>6</v>
      </c>
      <c r="Y3912" t="s">
        <v>6</v>
      </c>
      <c r="Z3912" t="s">
        <v>6</v>
      </c>
      <c r="AA3912" t="s">
        <v>3608</v>
      </c>
      <c r="AB3912" t="s">
        <v>4607</v>
      </c>
      <c r="AC3912" t="s">
        <v>4324</v>
      </c>
    </row>
    <row r="3913" spans="1:29" x14ac:dyDescent="0.25">
      <c r="A3913" t="s">
        <v>343</v>
      </c>
      <c r="B3913">
        <v>364</v>
      </c>
      <c r="C3913" t="s">
        <v>148</v>
      </c>
      <c r="D3913">
        <v>1995</v>
      </c>
      <c r="E3913" t="s">
        <v>4652</v>
      </c>
      <c r="I3913">
        <v>40.671199000000001</v>
      </c>
      <c r="N3913">
        <v>50.549114000000003</v>
      </c>
      <c r="O3913">
        <v>39.049030999999999</v>
      </c>
      <c r="P3913">
        <v>0.85322295000000004</v>
      </c>
      <c r="Q3913" t="s">
        <v>6</v>
      </c>
      <c r="R3913" t="s">
        <v>6</v>
      </c>
      <c r="S3913" t="s">
        <v>6</v>
      </c>
      <c r="T3913" t="s">
        <v>4110</v>
      </c>
      <c r="U3913" t="s">
        <v>6</v>
      </c>
      <c r="V3913" t="s">
        <v>6</v>
      </c>
      <c r="W3913" t="s">
        <v>6</v>
      </c>
      <c r="X3913" t="s">
        <v>6</v>
      </c>
      <c r="Y3913" t="s">
        <v>6</v>
      </c>
      <c r="Z3913" t="s">
        <v>6</v>
      </c>
      <c r="AA3913" t="s">
        <v>3608</v>
      </c>
      <c r="AB3913" t="s">
        <v>4607</v>
      </c>
      <c r="AC3913" t="s">
        <v>4324</v>
      </c>
    </row>
    <row r="3914" spans="1:29" x14ac:dyDescent="0.25">
      <c r="A3914" t="s">
        <v>343</v>
      </c>
      <c r="B3914">
        <v>364</v>
      </c>
      <c r="C3914" t="s">
        <v>148</v>
      </c>
      <c r="D3914">
        <v>1996</v>
      </c>
      <c r="E3914" t="s">
        <v>4653</v>
      </c>
      <c r="I3914">
        <v>44.560682999999997</v>
      </c>
      <c r="N3914">
        <v>43.937525000000001</v>
      </c>
      <c r="O3914">
        <v>37.617607</v>
      </c>
      <c r="P3914">
        <v>0.89502219000000005</v>
      </c>
      <c r="Q3914" t="s">
        <v>6</v>
      </c>
      <c r="R3914" t="s">
        <v>6</v>
      </c>
      <c r="S3914" t="s">
        <v>6</v>
      </c>
      <c r="T3914" t="s">
        <v>4110</v>
      </c>
      <c r="U3914" t="s">
        <v>6</v>
      </c>
      <c r="V3914" t="s">
        <v>6</v>
      </c>
      <c r="W3914" t="s">
        <v>6</v>
      </c>
      <c r="X3914" t="s">
        <v>6</v>
      </c>
      <c r="Y3914" t="s">
        <v>6</v>
      </c>
      <c r="Z3914" t="s">
        <v>6</v>
      </c>
      <c r="AA3914" t="s">
        <v>3608</v>
      </c>
      <c r="AB3914" t="s">
        <v>4607</v>
      </c>
      <c r="AC3914" t="s">
        <v>4324</v>
      </c>
    </row>
    <row r="3915" spans="1:29" x14ac:dyDescent="0.25">
      <c r="A3915" t="s">
        <v>343</v>
      </c>
      <c r="B3915">
        <v>364</v>
      </c>
      <c r="C3915" t="s">
        <v>148</v>
      </c>
      <c r="D3915">
        <v>1997</v>
      </c>
      <c r="E3915" t="s">
        <v>4654</v>
      </c>
      <c r="I3915">
        <v>47.621726000000002</v>
      </c>
      <c r="N3915">
        <v>41.900184000000003</v>
      </c>
      <c r="O3915">
        <v>36.122684999999997</v>
      </c>
      <c r="P3915">
        <v>0.93897898999999996</v>
      </c>
      <c r="Q3915" t="s">
        <v>6</v>
      </c>
      <c r="R3915" t="s">
        <v>6</v>
      </c>
      <c r="S3915" t="s">
        <v>6</v>
      </c>
      <c r="T3915" t="s">
        <v>4110</v>
      </c>
      <c r="U3915" t="s">
        <v>6</v>
      </c>
      <c r="V3915" t="s">
        <v>6</v>
      </c>
      <c r="W3915" t="s">
        <v>6</v>
      </c>
      <c r="X3915" t="s">
        <v>6</v>
      </c>
      <c r="Y3915" t="s">
        <v>6</v>
      </c>
      <c r="Z3915" t="s">
        <v>6</v>
      </c>
      <c r="AA3915" t="s">
        <v>3608</v>
      </c>
      <c r="AB3915" t="s">
        <v>4607</v>
      </c>
      <c r="AC3915" t="s">
        <v>4324</v>
      </c>
    </row>
    <row r="3916" spans="1:29" x14ac:dyDescent="0.25">
      <c r="A3916" t="s">
        <v>343</v>
      </c>
      <c r="B3916">
        <v>364</v>
      </c>
      <c r="C3916" t="s">
        <v>148</v>
      </c>
      <c r="D3916">
        <v>1998</v>
      </c>
      <c r="E3916" t="s">
        <v>4655</v>
      </c>
      <c r="I3916">
        <v>48.218944999999998</v>
      </c>
      <c r="N3916">
        <v>42.699243000000003</v>
      </c>
      <c r="O3916">
        <v>38.197974000000002</v>
      </c>
      <c r="P3916">
        <v>1.0087736</v>
      </c>
      <c r="Q3916" t="s">
        <v>6</v>
      </c>
      <c r="R3916" t="s">
        <v>6</v>
      </c>
      <c r="S3916" t="s">
        <v>6</v>
      </c>
      <c r="T3916" t="s">
        <v>4110</v>
      </c>
      <c r="U3916" t="s">
        <v>6</v>
      </c>
      <c r="V3916" t="s">
        <v>6</v>
      </c>
      <c r="W3916" t="s">
        <v>6</v>
      </c>
      <c r="X3916" t="s">
        <v>6</v>
      </c>
      <c r="Y3916" t="s">
        <v>6</v>
      </c>
      <c r="Z3916" t="s">
        <v>6</v>
      </c>
      <c r="AA3916" t="s">
        <v>3608</v>
      </c>
      <c r="AB3916" t="s">
        <v>4607</v>
      </c>
      <c r="AC3916" t="s">
        <v>4324</v>
      </c>
    </row>
    <row r="3917" spans="1:29" x14ac:dyDescent="0.25">
      <c r="A3917" t="s">
        <v>343</v>
      </c>
      <c r="B3917">
        <v>364</v>
      </c>
      <c r="C3917" t="s">
        <v>148</v>
      </c>
      <c r="D3917">
        <v>1999</v>
      </c>
      <c r="E3917" t="s">
        <v>4656</v>
      </c>
      <c r="I3917">
        <v>51.721057999999999</v>
      </c>
      <c r="N3917">
        <v>57.085168000000003</v>
      </c>
      <c r="P3917">
        <v>1.0549417000000001</v>
      </c>
      <c r="Q3917" t="s">
        <v>6</v>
      </c>
      <c r="R3917" t="s">
        <v>6</v>
      </c>
      <c r="S3917" t="s">
        <v>6</v>
      </c>
      <c r="T3917" t="s">
        <v>4110</v>
      </c>
      <c r="U3917" t="s">
        <v>6</v>
      </c>
      <c r="V3917" t="s">
        <v>6</v>
      </c>
      <c r="W3917" t="s">
        <v>6</v>
      </c>
      <c r="X3917" t="s">
        <v>6</v>
      </c>
      <c r="Y3917" t="s">
        <v>6</v>
      </c>
      <c r="Z3917" t="s">
        <v>6</v>
      </c>
      <c r="AA3917" t="s">
        <v>3608</v>
      </c>
      <c r="AB3917" t="s">
        <v>4607</v>
      </c>
      <c r="AC3917" t="s">
        <v>4324</v>
      </c>
    </row>
    <row r="3918" spans="1:29" x14ac:dyDescent="0.25">
      <c r="A3918" t="s">
        <v>343</v>
      </c>
      <c r="B3918">
        <v>364</v>
      </c>
      <c r="C3918" t="s">
        <v>148</v>
      </c>
      <c r="D3918">
        <v>2000</v>
      </c>
      <c r="E3918" t="s">
        <v>4657</v>
      </c>
      <c r="I3918">
        <v>55.340152000000003</v>
      </c>
      <c r="N3918">
        <v>58.609034999999999</v>
      </c>
      <c r="O3918">
        <v>49.841582000000002</v>
      </c>
      <c r="P3918">
        <v>1.0699067</v>
      </c>
      <c r="Q3918" t="s">
        <v>6</v>
      </c>
      <c r="R3918" t="s">
        <v>6</v>
      </c>
      <c r="S3918" t="s">
        <v>6</v>
      </c>
      <c r="T3918" t="s">
        <v>4110</v>
      </c>
      <c r="U3918" t="s">
        <v>6</v>
      </c>
      <c r="V3918" t="s">
        <v>6</v>
      </c>
      <c r="W3918" t="s">
        <v>6</v>
      </c>
      <c r="X3918" t="s">
        <v>6</v>
      </c>
      <c r="Y3918" t="s">
        <v>6</v>
      </c>
      <c r="Z3918" t="s">
        <v>6</v>
      </c>
      <c r="AA3918" t="s">
        <v>3608</v>
      </c>
      <c r="AB3918" t="s">
        <v>4607</v>
      </c>
      <c r="AC3918" t="s">
        <v>4324</v>
      </c>
    </row>
    <row r="3919" spans="1:29" x14ac:dyDescent="0.25">
      <c r="A3919" t="s">
        <v>343</v>
      </c>
      <c r="B3919">
        <v>364</v>
      </c>
      <c r="C3919" t="s">
        <v>148</v>
      </c>
      <c r="D3919">
        <v>2001</v>
      </c>
      <c r="E3919" t="s">
        <v>4658</v>
      </c>
      <c r="I3919">
        <v>52.113230000000001</v>
      </c>
      <c r="N3919">
        <v>56.490701999999999</v>
      </c>
      <c r="O3919">
        <v>49.098488000000003</v>
      </c>
      <c r="P3919">
        <v>1.1617971</v>
      </c>
      <c r="Q3919" t="s">
        <v>6</v>
      </c>
      <c r="R3919" t="s">
        <v>6</v>
      </c>
      <c r="S3919" t="s">
        <v>6</v>
      </c>
      <c r="T3919" t="s">
        <v>4110</v>
      </c>
      <c r="U3919" t="s">
        <v>6</v>
      </c>
      <c r="V3919" t="s">
        <v>6</v>
      </c>
      <c r="W3919" t="s">
        <v>6</v>
      </c>
      <c r="X3919" t="s">
        <v>6</v>
      </c>
      <c r="Y3919" t="s">
        <v>6</v>
      </c>
      <c r="Z3919" t="s">
        <v>6</v>
      </c>
      <c r="AA3919" t="s">
        <v>3608</v>
      </c>
      <c r="AB3919" t="s">
        <v>4607</v>
      </c>
      <c r="AC3919" t="s">
        <v>4324</v>
      </c>
    </row>
    <row r="3920" spans="1:29" x14ac:dyDescent="0.25">
      <c r="A3920" t="s">
        <v>343</v>
      </c>
      <c r="B3920">
        <v>364</v>
      </c>
      <c r="C3920" t="s">
        <v>148</v>
      </c>
      <c r="D3920">
        <v>2002</v>
      </c>
      <c r="E3920" t="s">
        <v>4659</v>
      </c>
      <c r="I3920">
        <v>50.787643000000003</v>
      </c>
      <c r="N3920">
        <v>55.392733999999997</v>
      </c>
      <c r="O3920">
        <v>51.602829999999997</v>
      </c>
      <c r="P3920">
        <v>1.2471203</v>
      </c>
      <c r="Q3920" t="s">
        <v>6</v>
      </c>
      <c r="R3920" t="s">
        <v>6</v>
      </c>
      <c r="S3920" t="s">
        <v>6</v>
      </c>
      <c r="T3920" t="s">
        <v>4110</v>
      </c>
      <c r="U3920" t="s">
        <v>6</v>
      </c>
      <c r="V3920" t="s">
        <v>6</v>
      </c>
      <c r="W3920" t="s">
        <v>6</v>
      </c>
      <c r="X3920" t="s">
        <v>6</v>
      </c>
      <c r="Y3920" t="s">
        <v>6</v>
      </c>
      <c r="Z3920" t="s">
        <v>6</v>
      </c>
      <c r="AA3920" t="s">
        <v>3608</v>
      </c>
      <c r="AB3920" t="s">
        <v>4607</v>
      </c>
      <c r="AC3920" t="s">
        <v>4324</v>
      </c>
    </row>
    <row r="3921" spans="1:29" x14ac:dyDescent="0.25">
      <c r="A3921" t="s">
        <v>343</v>
      </c>
      <c r="B3921">
        <v>364</v>
      </c>
      <c r="C3921" t="s">
        <v>148</v>
      </c>
      <c r="D3921">
        <v>2003</v>
      </c>
      <c r="E3921" t="s">
        <v>4660</v>
      </c>
      <c r="I3921">
        <v>49.003354999999999</v>
      </c>
      <c r="N3921">
        <v>53.910238999999997</v>
      </c>
      <c r="O3921">
        <v>52.240130000000001</v>
      </c>
      <c r="P3921">
        <v>1.3008660000000001</v>
      </c>
      <c r="Q3921" t="s">
        <v>6</v>
      </c>
      <c r="R3921" t="s">
        <v>6</v>
      </c>
      <c r="S3921" t="s">
        <v>6</v>
      </c>
      <c r="T3921" t="s">
        <v>4110</v>
      </c>
      <c r="U3921" t="s">
        <v>6</v>
      </c>
      <c r="V3921" t="s">
        <v>6</v>
      </c>
      <c r="W3921" t="s">
        <v>6</v>
      </c>
      <c r="X3921" t="s">
        <v>6</v>
      </c>
      <c r="Y3921" t="s">
        <v>6</v>
      </c>
      <c r="Z3921" t="s">
        <v>6</v>
      </c>
      <c r="AA3921" t="s">
        <v>3608</v>
      </c>
      <c r="AB3921" t="s">
        <v>4607</v>
      </c>
      <c r="AC3921" t="s">
        <v>4324</v>
      </c>
    </row>
    <row r="3922" spans="1:29" x14ac:dyDescent="0.25">
      <c r="A3922" t="s">
        <v>343</v>
      </c>
      <c r="B3922">
        <v>364</v>
      </c>
      <c r="C3922" t="s">
        <v>148</v>
      </c>
      <c r="D3922">
        <v>2004</v>
      </c>
      <c r="E3922" t="s">
        <v>4661</v>
      </c>
      <c r="I3922">
        <v>45.638382</v>
      </c>
      <c r="N3922">
        <v>62.018988</v>
      </c>
      <c r="O3922">
        <v>55.549793999999999</v>
      </c>
      <c r="P3922">
        <v>1.4092458000000001</v>
      </c>
      <c r="Q3922" t="s">
        <v>6</v>
      </c>
      <c r="R3922" t="s">
        <v>6</v>
      </c>
      <c r="S3922" t="s">
        <v>6</v>
      </c>
      <c r="T3922" t="s">
        <v>4110</v>
      </c>
      <c r="U3922" t="s">
        <v>6</v>
      </c>
      <c r="V3922" t="s">
        <v>6</v>
      </c>
      <c r="W3922" t="s">
        <v>6</v>
      </c>
      <c r="X3922" t="s">
        <v>6</v>
      </c>
      <c r="Y3922" t="s">
        <v>6</v>
      </c>
      <c r="Z3922" t="s">
        <v>6</v>
      </c>
      <c r="AA3922" t="s">
        <v>3608</v>
      </c>
      <c r="AB3922" t="s">
        <v>4607</v>
      </c>
      <c r="AC3922" t="s">
        <v>4324</v>
      </c>
    </row>
    <row r="3923" spans="1:29" x14ac:dyDescent="0.25">
      <c r="A3923" t="s">
        <v>343</v>
      </c>
      <c r="B3923">
        <v>364</v>
      </c>
      <c r="C3923" t="s">
        <v>148</v>
      </c>
      <c r="D3923">
        <v>2005</v>
      </c>
      <c r="E3923" t="s">
        <v>4662</v>
      </c>
      <c r="I3923">
        <v>45.609219000000003</v>
      </c>
      <c r="N3923">
        <v>65.445286999999993</v>
      </c>
      <c r="O3923">
        <v>46.177272000000002</v>
      </c>
      <c r="P3923">
        <v>1.4870437000000001</v>
      </c>
      <c r="Q3923" t="s">
        <v>6</v>
      </c>
      <c r="R3923" t="s">
        <v>6</v>
      </c>
      <c r="S3923" t="s">
        <v>6</v>
      </c>
      <c r="T3923" t="s">
        <v>4110</v>
      </c>
      <c r="U3923" t="s">
        <v>6</v>
      </c>
      <c r="V3923" t="s">
        <v>6</v>
      </c>
      <c r="W3923" t="s">
        <v>6</v>
      </c>
      <c r="X3923" t="s">
        <v>6</v>
      </c>
      <c r="Y3923" t="s">
        <v>6</v>
      </c>
      <c r="Z3923" t="s">
        <v>6</v>
      </c>
      <c r="AA3923" t="s">
        <v>3608</v>
      </c>
      <c r="AB3923" t="s">
        <v>4607</v>
      </c>
      <c r="AC3923" t="s">
        <v>4324</v>
      </c>
    </row>
    <row r="3924" spans="1:29" x14ac:dyDescent="0.25">
      <c r="A3924" t="s">
        <v>343</v>
      </c>
      <c r="B3924">
        <v>364</v>
      </c>
      <c r="C3924" t="s">
        <v>148</v>
      </c>
      <c r="D3924">
        <v>2006</v>
      </c>
      <c r="E3924" t="s">
        <v>4663</v>
      </c>
      <c r="I3924">
        <v>46.980575999999999</v>
      </c>
      <c r="N3924">
        <v>64.103543999999999</v>
      </c>
      <c r="O3924">
        <v>38.870652999999997</v>
      </c>
      <c r="P3924">
        <v>1.6498307999999999</v>
      </c>
      <c r="Q3924" t="s">
        <v>6</v>
      </c>
      <c r="R3924" t="s">
        <v>6</v>
      </c>
      <c r="S3924" t="s">
        <v>6</v>
      </c>
      <c r="T3924" t="s">
        <v>4110</v>
      </c>
      <c r="U3924" t="s">
        <v>6</v>
      </c>
      <c r="V3924" t="s">
        <v>6</v>
      </c>
      <c r="W3924" t="s">
        <v>6</v>
      </c>
      <c r="X3924" t="s">
        <v>6</v>
      </c>
      <c r="Y3924" t="s">
        <v>6</v>
      </c>
      <c r="Z3924" t="s">
        <v>6</v>
      </c>
      <c r="AA3924" t="s">
        <v>3608</v>
      </c>
      <c r="AB3924" t="s">
        <v>4607</v>
      </c>
      <c r="AC3924" t="s">
        <v>4324</v>
      </c>
    </row>
    <row r="3925" spans="1:29" x14ac:dyDescent="0.25">
      <c r="A3925" t="s">
        <v>343</v>
      </c>
      <c r="B3925">
        <v>364</v>
      </c>
      <c r="C3925" t="s">
        <v>148</v>
      </c>
      <c r="D3925">
        <v>2007</v>
      </c>
      <c r="E3925" t="s">
        <v>4664</v>
      </c>
      <c r="I3925">
        <v>48.240876999999998</v>
      </c>
      <c r="N3925">
        <v>52.848478</v>
      </c>
      <c r="O3925">
        <v>39.097918</v>
      </c>
      <c r="P3925">
        <v>1.8479245</v>
      </c>
      <c r="Q3925" t="s">
        <v>6</v>
      </c>
      <c r="R3925" t="s">
        <v>6</v>
      </c>
      <c r="S3925" t="s">
        <v>6</v>
      </c>
      <c r="T3925" t="s">
        <v>4110</v>
      </c>
      <c r="U3925" t="s">
        <v>6</v>
      </c>
      <c r="V3925" t="s">
        <v>6</v>
      </c>
      <c r="W3925" t="s">
        <v>6</v>
      </c>
      <c r="X3925" t="s">
        <v>6</v>
      </c>
      <c r="Y3925" t="s">
        <v>6</v>
      </c>
      <c r="Z3925" t="s">
        <v>6</v>
      </c>
      <c r="AA3925" t="s">
        <v>3608</v>
      </c>
      <c r="AB3925" t="s">
        <v>4607</v>
      </c>
      <c r="AC3925" t="s">
        <v>4324</v>
      </c>
    </row>
    <row r="3926" spans="1:29" x14ac:dyDescent="0.25">
      <c r="A3926" t="s">
        <v>343</v>
      </c>
      <c r="B3926">
        <v>364</v>
      </c>
      <c r="C3926" t="s">
        <v>148</v>
      </c>
      <c r="D3926">
        <v>2008</v>
      </c>
      <c r="E3926" t="s">
        <v>4665</v>
      </c>
      <c r="I3926">
        <v>48.892274</v>
      </c>
      <c r="N3926">
        <v>56.743288999999997</v>
      </c>
      <c r="O3926">
        <v>38.949095999999997</v>
      </c>
      <c r="P3926">
        <v>1.8775789000000001</v>
      </c>
      <c r="Q3926" t="s">
        <v>6</v>
      </c>
      <c r="R3926" t="s">
        <v>6</v>
      </c>
      <c r="S3926" t="s">
        <v>6</v>
      </c>
      <c r="T3926" t="s">
        <v>4110</v>
      </c>
      <c r="U3926" t="s">
        <v>6</v>
      </c>
      <c r="V3926" t="s">
        <v>6</v>
      </c>
      <c r="W3926" t="s">
        <v>6</v>
      </c>
      <c r="X3926" t="s">
        <v>6</v>
      </c>
      <c r="Y3926" t="s">
        <v>6</v>
      </c>
      <c r="Z3926" t="s">
        <v>6</v>
      </c>
      <c r="AA3926" t="s">
        <v>3608</v>
      </c>
      <c r="AB3926" t="s">
        <v>4607</v>
      </c>
      <c r="AC3926" t="s">
        <v>4324</v>
      </c>
    </row>
    <row r="3927" spans="1:29" x14ac:dyDescent="0.25">
      <c r="A3927" t="s">
        <v>343</v>
      </c>
      <c r="B3927">
        <v>364</v>
      </c>
      <c r="C3927" t="s">
        <v>148</v>
      </c>
      <c r="D3927">
        <v>2009</v>
      </c>
      <c r="E3927" t="s">
        <v>4666</v>
      </c>
      <c r="I3927">
        <v>51.388820000000003</v>
      </c>
      <c r="N3927">
        <v>63.576534000000002</v>
      </c>
      <c r="O3927">
        <v>45.918351000000001</v>
      </c>
      <c r="P3927">
        <v>1.8221472999999999</v>
      </c>
      <c r="Q3927" t="s">
        <v>6</v>
      </c>
      <c r="R3927" t="s">
        <v>6</v>
      </c>
      <c r="S3927" t="s">
        <v>6</v>
      </c>
      <c r="T3927" t="s">
        <v>4110</v>
      </c>
      <c r="U3927" t="s">
        <v>6</v>
      </c>
      <c r="V3927" t="s">
        <v>6</v>
      </c>
      <c r="W3927" t="s">
        <v>6</v>
      </c>
      <c r="X3927" t="s">
        <v>6</v>
      </c>
      <c r="Y3927" t="s">
        <v>6</v>
      </c>
      <c r="Z3927" t="s">
        <v>6</v>
      </c>
      <c r="AA3927" t="s">
        <v>3608</v>
      </c>
      <c r="AB3927" t="s">
        <v>4607</v>
      </c>
      <c r="AC3927" t="s">
        <v>4324</v>
      </c>
    </row>
    <row r="3928" spans="1:29" x14ac:dyDescent="0.25">
      <c r="A3928" t="s">
        <v>343</v>
      </c>
      <c r="B3928">
        <v>364</v>
      </c>
      <c r="C3928" t="s">
        <v>148</v>
      </c>
      <c r="D3928">
        <v>2010</v>
      </c>
      <c r="E3928" t="s">
        <v>4667</v>
      </c>
      <c r="I3928">
        <v>51.831429</v>
      </c>
      <c r="N3928">
        <v>65.448767000000004</v>
      </c>
      <c r="O3928">
        <v>53.641714</v>
      </c>
      <c r="P3928">
        <v>1.8393086999999999</v>
      </c>
      <c r="Q3928" t="s">
        <v>6</v>
      </c>
      <c r="R3928" t="s">
        <v>6</v>
      </c>
      <c r="S3928" t="s">
        <v>6</v>
      </c>
      <c r="T3928" t="s">
        <v>4110</v>
      </c>
      <c r="U3928" t="s">
        <v>6</v>
      </c>
      <c r="V3928" t="s">
        <v>6</v>
      </c>
      <c r="W3928" t="s">
        <v>6</v>
      </c>
      <c r="X3928" t="s">
        <v>6</v>
      </c>
      <c r="Y3928" t="s">
        <v>6</v>
      </c>
      <c r="Z3928" t="s">
        <v>6</v>
      </c>
      <c r="AA3928" t="s">
        <v>3608</v>
      </c>
      <c r="AB3928" t="s">
        <v>4607</v>
      </c>
      <c r="AC3928" t="s">
        <v>4324</v>
      </c>
    </row>
    <row r="3929" spans="1:29" x14ac:dyDescent="0.25">
      <c r="A3929" t="s">
        <v>343</v>
      </c>
      <c r="B3929">
        <v>364</v>
      </c>
      <c r="C3929" t="s">
        <v>148</v>
      </c>
      <c r="D3929">
        <v>2011</v>
      </c>
      <c r="E3929" t="s">
        <v>4668</v>
      </c>
      <c r="I3929">
        <v>52.994129999999998</v>
      </c>
      <c r="N3929">
        <v>68.770762000000005</v>
      </c>
      <c r="O3929">
        <v>57.009312000000001</v>
      </c>
      <c r="P3929">
        <v>1.8254626</v>
      </c>
      <c r="Q3929" t="s">
        <v>6</v>
      </c>
      <c r="R3929" t="s">
        <v>6</v>
      </c>
      <c r="S3929" t="s">
        <v>6</v>
      </c>
      <c r="T3929" t="s">
        <v>4110</v>
      </c>
      <c r="U3929" t="s">
        <v>6</v>
      </c>
      <c r="V3929" t="s">
        <v>6</v>
      </c>
      <c r="W3929" t="s">
        <v>6</v>
      </c>
      <c r="X3929" t="s">
        <v>6</v>
      </c>
      <c r="Y3929" t="s">
        <v>6</v>
      </c>
      <c r="Z3929" t="s">
        <v>6</v>
      </c>
      <c r="AA3929" t="s">
        <v>3608</v>
      </c>
      <c r="AB3929" t="s">
        <v>4607</v>
      </c>
      <c r="AC3929" t="s">
        <v>4324</v>
      </c>
    </row>
    <row r="3930" spans="1:29" x14ac:dyDescent="0.25">
      <c r="A3930" t="s">
        <v>343</v>
      </c>
      <c r="B3930">
        <v>364</v>
      </c>
      <c r="C3930" t="s">
        <v>148</v>
      </c>
      <c r="D3930">
        <v>2012</v>
      </c>
      <c r="E3930" t="s">
        <v>4669</v>
      </c>
      <c r="I3930">
        <v>54.252592</v>
      </c>
      <c r="N3930">
        <v>72.455539999999999</v>
      </c>
      <c r="O3930">
        <v>60.929068000000001</v>
      </c>
      <c r="P3930">
        <v>1.8709613</v>
      </c>
      <c r="Q3930" t="s">
        <v>6</v>
      </c>
      <c r="R3930" t="s">
        <v>6</v>
      </c>
      <c r="S3930" t="s">
        <v>6</v>
      </c>
      <c r="T3930" t="s">
        <v>4110</v>
      </c>
      <c r="U3930" t="s">
        <v>6</v>
      </c>
      <c r="V3930" t="s">
        <v>6</v>
      </c>
      <c r="W3930" t="s">
        <v>6</v>
      </c>
      <c r="X3930" t="s">
        <v>6</v>
      </c>
      <c r="Y3930" t="s">
        <v>6</v>
      </c>
      <c r="Z3930" t="s">
        <v>6</v>
      </c>
      <c r="AA3930" t="s">
        <v>3608</v>
      </c>
      <c r="AB3930" t="s">
        <v>4607</v>
      </c>
      <c r="AC3930" t="s">
        <v>4324</v>
      </c>
    </row>
    <row r="3931" spans="1:29" x14ac:dyDescent="0.25">
      <c r="A3931" t="s">
        <v>343</v>
      </c>
      <c r="B3931">
        <v>364</v>
      </c>
      <c r="C3931" t="s">
        <v>148</v>
      </c>
      <c r="D3931">
        <v>2013</v>
      </c>
      <c r="E3931" t="s">
        <v>4670</v>
      </c>
      <c r="I3931">
        <v>52.76153</v>
      </c>
      <c r="N3931">
        <v>74.974407999999997</v>
      </c>
      <c r="O3931">
        <v>63.150405999999997</v>
      </c>
      <c r="P3931">
        <v>1.9472748</v>
      </c>
      <c r="Q3931" t="s">
        <v>6</v>
      </c>
      <c r="R3931" t="s">
        <v>6</v>
      </c>
      <c r="S3931" t="s">
        <v>6</v>
      </c>
      <c r="T3931" t="s">
        <v>4110</v>
      </c>
      <c r="U3931" t="s">
        <v>6</v>
      </c>
      <c r="V3931" t="s">
        <v>6</v>
      </c>
      <c r="W3931" t="s">
        <v>6</v>
      </c>
      <c r="X3931" t="s">
        <v>6</v>
      </c>
      <c r="Y3931" t="s">
        <v>6</v>
      </c>
      <c r="Z3931" t="s">
        <v>6</v>
      </c>
      <c r="AA3931" t="s">
        <v>3608</v>
      </c>
      <c r="AB3931" t="s">
        <v>4607</v>
      </c>
      <c r="AC3931" t="s">
        <v>4324</v>
      </c>
    </row>
    <row r="3932" spans="1:29" x14ac:dyDescent="0.25">
      <c r="A3932" t="s">
        <v>343</v>
      </c>
      <c r="B3932">
        <v>364</v>
      </c>
      <c r="C3932" t="s">
        <v>148</v>
      </c>
      <c r="D3932">
        <v>2014</v>
      </c>
      <c r="E3932" t="s">
        <v>4671</v>
      </c>
      <c r="I3932">
        <v>52.177478000000001</v>
      </c>
      <c r="N3932">
        <v>79.420174000000003</v>
      </c>
      <c r="O3932">
        <v>68.645497000000006</v>
      </c>
      <c r="P3932">
        <v>1.9648285999999999</v>
      </c>
      <c r="Q3932" t="s">
        <v>6</v>
      </c>
      <c r="R3932" t="s">
        <v>6</v>
      </c>
      <c r="S3932" t="s">
        <v>6</v>
      </c>
      <c r="T3932" t="s">
        <v>4110</v>
      </c>
      <c r="U3932" t="s">
        <v>6</v>
      </c>
      <c r="V3932" t="s">
        <v>6</v>
      </c>
      <c r="W3932" t="s">
        <v>6</v>
      </c>
      <c r="X3932" t="s">
        <v>6</v>
      </c>
      <c r="Y3932" t="s">
        <v>6</v>
      </c>
      <c r="Z3932" t="s">
        <v>6</v>
      </c>
      <c r="AA3932" t="s">
        <v>3608</v>
      </c>
      <c r="AB3932" t="s">
        <v>4607</v>
      </c>
      <c r="AC3932" t="s">
        <v>4324</v>
      </c>
    </row>
    <row r="3933" spans="1:29" x14ac:dyDescent="0.25">
      <c r="A3933" t="s">
        <v>343</v>
      </c>
      <c r="B3933">
        <v>364</v>
      </c>
      <c r="C3933" t="s">
        <v>148</v>
      </c>
      <c r="D3933">
        <v>2015</v>
      </c>
      <c r="E3933" t="s">
        <v>4672</v>
      </c>
      <c r="I3933">
        <v>51.500154000000002</v>
      </c>
      <c r="N3933">
        <v>79.359774000000002</v>
      </c>
      <c r="O3933">
        <v>67.648433999999995</v>
      </c>
      <c r="P3933">
        <v>2.0396036</v>
      </c>
      <c r="Q3933" t="s">
        <v>6</v>
      </c>
      <c r="R3933" t="s">
        <v>6</v>
      </c>
      <c r="S3933" t="s">
        <v>6</v>
      </c>
      <c r="T3933" t="s">
        <v>4110</v>
      </c>
      <c r="U3933" t="s">
        <v>6</v>
      </c>
      <c r="V3933" t="s">
        <v>6</v>
      </c>
      <c r="W3933" t="s">
        <v>6</v>
      </c>
      <c r="X3933" t="s">
        <v>6</v>
      </c>
      <c r="Y3933" t="s">
        <v>6</v>
      </c>
      <c r="Z3933" t="s">
        <v>6</v>
      </c>
      <c r="AA3933" t="s">
        <v>3608</v>
      </c>
      <c r="AB3933" t="s">
        <v>4607</v>
      </c>
      <c r="AC3933" t="s">
        <v>4324</v>
      </c>
    </row>
    <row r="3934" spans="1:29" x14ac:dyDescent="0.25">
      <c r="A3934" t="s">
        <v>343</v>
      </c>
      <c r="B3934">
        <v>364</v>
      </c>
      <c r="C3934" t="s">
        <v>148</v>
      </c>
      <c r="D3934">
        <v>2016</v>
      </c>
      <c r="E3934" t="s">
        <v>4673</v>
      </c>
      <c r="I3934">
        <v>50.533121999999999</v>
      </c>
      <c r="N3934">
        <v>82.434044</v>
      </c>
      <c r="O3934">
        <v>68.356548000000004</v>
      </c>
      <c r="P3934">
        <v>2.0909870000000002</v>
      </c>
      <c r="Q3934" t="s">
        <v>6</v>
      </c>
      <c r="R3934" t="s">
        <v>6</v>
      </c>
      <c r="S3934" t="s">
        <v>6</v>
      </c>
      <c r="T3934" t="s">
        <v>4110</v>
      </c>
      <c r="U3934" t="s">
        <v>6</v>
      </c>
      <c r="V3934" t="s">
        <v>6</v>
      </c>
      <c r="W3934" t="s">
        <v>6</v>
      </c>
      <c r="X3934" t="s">
        <v>6</v>
      </c>
      <c r="Y3934" t="s">
        <v>6</v>
      </c>
      <c r="Z3934" t="s">
        <v>6</v>
      </c>
      <c r="AA3934" t="s">
        <v>3608</v>
      </c>
      <c r="AB3934" t="s">
        <v>4607</v>
      </c>
      <c r="AC3934" t="s">
        <v>4324</v>
      </c>
    </row>
    <row r="3935" spans="1:29" x14ac:dyDescent="0.25">
      <c r="A3935" t="s">
        <v>343</v>
      </c>
      <c r="B3935">
        <v>364</v>
      </c>
      <c r="C3935" t="s">
        <v>148</v>
      </c>
      <c r="D3935">
        <v>2017</v>
      </c>
      <c r="E3935" t="s">
        <v>4674</v>
      </c>
      <c r="I3935">
        <v>49.764380000000003</v>
      </c>
      <c r="N3935">
        <v>73.499842999999998</v>
      </c>
      <c r="O3935">
        <v>61.818460000000002</v>
      </c>
      <c r="P3935">
        <v>2.1389013000000001</v>
      </c>
      <c r="Q3935" t="s">
        <v>6</v>
      </c>
      <c r="R3935" t="s">
        <v>6</v>
      </c>
      <c r="S3935" t="s">
        <v>6</v>
      </c>
      <c r="T3935" t="s">
        <v>4110</v>
      </c>
      <c r="U3935" t="s">
        <v>6</v>
      </c>
      <c r="V3935" t="s">
        <v>6</v>
      </c>
      <c r="W3935" t="s">
        <v>6</v>
      </c>
      <c r="X3935" t="s">
        <v>6</v>
      </c>
      <c r="Y3935" t="s">
        <v>6</v>
      </c>
      <c r="Z3935" t="s">
        <v>6</v>
      </c>
      <c r="AA3935" t="s">
        <v>3608</v>
      </c>
      <c r="AB3935" t="s">
        <v>4607</v>
      </c>
      <c r="AC3935" t="s">
        <v>4324</v>
      </c>
    </row>
    <row r="3936" spans="1:29" x14ac:dyDescent="0.25">
      <c r="A3936" t="s">
        <v>343</v>
      </c>
      <c r="B3936">
        <v>364</v>
      </c>
      <c r="C3936" t="s">
        <v>148</v>
      </c>
      <c r="D3936">
        <v>2018</v>
      </c>
      <c r="E3936" t="s">
        <v>4675</v>
      </c>
      <c r="I3936">
        <v>48.430501999999997</v>
      </c>
      <c r="N3936">
        <v>74.483538999999993</v>
      </c>
      <c r="O3936">
        <v>64.024986999999996</v>
      </c>
      <c r="P3936">
        <v>2.1905348</v>
      </c>
      <c r="Q3936" t="s">
        <v>6</v>
      </c>
      <c r="R3936" t="s">
        <v>6</v>
      </c>
      <c r="S3936" t="s">
        <v>6</v>
      </c>
      <c r="T3936" t="s">
        <v>4110</v>
      </c>
      <c r="U3936" t="s">
        <v>6</v>
      </c>
      <c r="V3936" t="s">
        <v>6</v>
      </c>
      <c r="W3936" t="s">
        <v>6</v>
      </c>
      <c r="X3936" t="s">
        <v>6</v>
      </c>
      <c r="Y3936" t="s">
        <v>6</v>
      </c>
      <c r="Z3936" t="s">
        <v>6</v>
      </c>
      <c r="AA3936" t="s">
        <v>3608</v>
      </c>
      <c r="AB3936" t="s">
        <v>4607</v>
      </c>
      <c r="AC3936" t="s">
        <v>4324</v>
      </c>
    </row>
    <row r="3937" spans="1:29" x14ac:dyDescent="0.25">
      <c r="A3937" t="s">
        <v>343</v>
      </c>
      <c r="B3937">
        <v>366</v>
      </c>
      <c r="C3937" t="s">
        <v>149</v>
      </c>
      <c r="D3937">
        <v>1950</v>
      </c>
      <c r="E3937" t="s">
        <v>4676</v>
      </c>
      <c r="Q3937" t="s">
        <v>6</v>
      </c>
      <c r="R3937" t="s">
        <v>6</v>
      </c>
      <c r="S3937" t="s">
        <v>6</v>
      </c>
      <c r="T3937" t="s">
        <v>6</v>
      </c>
      <c r="U3937" t="s">
        <v>6</v>
      </c>
      <c r="V3937" t="s">
        <v>6</v>
      </c>
      <c r="W3937" t="s">
        <v>6</v>
      </c>
      <c r="X3937" t="s">
        <v>6</v>
      </c>
      <c r="Y3937" t="s">
        <v>6</v>
      </c>
      <c r="Z3937" t="s">
        <v>6</v>
      </c>
      <c r="AA3937" t="s">
        <v>6</v>
      </c>
      <c r="AB3937" t="s">
        <v>4677</v>
      </c>
      <c r="AC3937" t="s">
        <v>4324</v>
      </c>
    </row>
    <row r="3938" spans="1:29" x14ac:dyDescent="0.25">
      <c r="A3938" t="s">
        <v>343</v>
      </c>
      <c r="B3938">
        <v>366</v>
      </c>
      <c r="C3938" t="s">
        <v>149</v>
      </c>
      <c r="D3938">
        <v>1951</v>
      </c>
      <c r="E3938" t="s">
        <v>4678</v>
      </c>
      <c r="Q3938" t="s">
        <v>6</v>
      </c>
      <c r="R3938" t="s">
        <v>6</v>
      </c>
      <c r="S3938" t="s">
        <v>6</v>
      </c>
      <c r="T3938" t="s">
        <v>6</v>
      </c>
      <c r="U3938" t="s">
        <v>6</v>
      </c>
      <c r="V3938" t="s">
        <v>6</v>
      </c>
      <c r="W3938" t="s">
        <v>6</v>
      </c>
      <c r="X3938" t="s">
        <v>6</v>
      </c>
      <c r="Y3938" t="s">
        <v>6</v>
      </c>
      <c r="Z3938" t="s">
        <v>6</v>
      </c>
      <c r="AA3938" t="s">
        <v>6</v>
      </c>
      <c r="AB3938" t="s">
        <v>4677</v>
      </c>
      <c r="AC3938" t="s">
        <v>4324</v>
      </c>
    </row>
    <row r="3939" spans="1:29" x14ac:dyDescent="0.25">
      <c r="A3939" t="s">
        <v>343</v>
      </c>
      <c r="B3939">
        <v>366</v>
      </c>
      <c r="C3939" t="s">
        <v>149</v>
      </c>
      <c r="D3939">
        <v>1952</v>
      </c>
      <c r="E3939" t="s">
        <v>4679</v>
      </c>
      <c r="Q3939" t="s">
        <v>6</v>
      </c>
      <c r="R3939" t="s">
        <v>6</v>
      </c>
      <c r="S3939" t="s">
        <v>6</v>
      </c>
      <c r="T3939" t="s">
        <v>6</v>
      </c>
      <c r="U3939" t="s">
        <v>6</v>
      </c>
      <c r="V3939" t="s">
        <v>6</v>
      </c>
      <c r="W3939" t="s">
        <v>6</v>
      </c>
      <c r="X3939" t="s">
        <v>6</v>
      </c>
      <c r="Y3939" t="s">
        <v>6</v>
      </c>
      <c r="Z3939" t="s">
        <v>6</v>
      </c>
      <c r="AA3939" t="s">
        <v>6</v>
      </c>
      <c r="AB3939" t="s">
        <v>4677</v>
      </c>
      <c r="AC3939" t="s">
        <v>4324</v>
      </c>
    </row>
    <row r="3940" spans="1:29" x14ac:dyDescent="0.25">
      <c r="A3940" t="s">
        <v>343</v>
      </c>
      <c r="B3940">
        <v>366</v>
      </c>
      <c r="C3940" t="s">
        <v>149</v>
      </c>
      <c r="D3940">
        <v>1953</v>
      </c>
      <c r="E3940" t="s">
        <v>4680</v>
      </c>
      <c r="Q3940" t="s">
        <v>6</v>
      </c>
      <c r="R3940" t="s">
        <v>6</v>
      </c>
      <c r="S3940" t="s">
        <v>6</v>
      </c>
      <c r="T3940" t="s">
        <v>6</v>
      </c>
      <c r="U3940" t="s">
        <v>6</v>
      </c>
      <c r="V3940" t="s">
        <v>6</v>
      </c>
      <c r="W3940" t="s">
        <v>6</v>
      </c>
      <c r="X3940" t="s">
        <v>6</v>
      </c>
      <c r="Y3940" t="s">
        <v>6</v>
      </c>
      <c r="Z3940" t="s">
        <v>6</v>
      </c>
      <c r="AA3940" t="s">
        <v>6</v>
      </c>
      <c r="AB3940" t="s">
        <v>4677</v>
      </c>
      <c r="AC3940" t="s">
        <v>4324</v>
      </c>
    </row>
    <row r="3941" spans="1:29" x14ac:dyDescent="0.25">
      <c r="A3941" t="s">
        <v>343</v>
      </c>
      <c r="B3941">
        <v>366</v>
      </c>
      <c r="C3941" t="s">
        <v>149</v>
      </c>
      <c r="D3941">
        <v>1954</v>
      </c>
      <c r="E3941" t="s">
        <v>4681</v>
      </c>
      <c r="Q3941" t="s">
        <v>6</v>
      </c>
      <c r="R3941" t="s">
        <v>6</v>
      </c>
      <c r="S3941" t="s">
        <v>6</v>
      </c>
      <c r="T3941" t="s">
        <v>6</v>
      </c>
      <c r="U3941" t="s">
        <v>6</v>
      </c>
      <c r="V3941" t="s">
        <v>6</v>
      </c>
      <c r="W3941" t="s">
        <v>6</v>
      </c>
      <c r="X3941" t="s">
        <v>6</v>
      </c>
      <c r="Y3941" t="s">
        <v>6</v>
      </c>
      <c r="Z3941" t="s">
        <v>6</v>
      </c>
      <c r="AA3941" t="s">
        <v>6</v>
      </c>
      <c r="AB3941" t="s">
        <v>4677</v>
      </c>
      <c r="AC3941" t="s">
        <v>4324</v>
      </c>
    </row>
    <row r="3942" spans="1:29" x14ac:dyDescent="0.25">
      <c r="A3942" t="s">
        <v>343</v>
      </c>
      <c r="B3942">
        <v>366</v>
      </c>
      <c r="C3942" t="s">
        <v>149</v>
      </c>
      <c r="D3942">
        <v>1955</v>
      </c>
      <c r="E3942" t="s">
        <v>4682</v>
      </c>
      <c r="Q3942" t="s">
        <v>6</v>
      </c>
      <c r="R3942" t="s">
        <v>6</v>
      </c>
      <c r="S3942" t="s">
        <v>6</v>
      </c>
      <c r="T3942" t="s">
        <v>6</v>
      </c>
      <c r="U3942" t="s">
        <v>6</v>
      </c>
      <c r="V3942" t="s">
        <v>6</v>
      </c>
      <c r="W3942" t="s">
        <v>6</v>
      </c>
      <c r="X3942" t="s">
        <v>6</v>
      </c>
      <c r="Y3942" t="s">
        <v>6</v>
      </c>
      <c r="Z3942" t="s">
        <v>6</v>
      </c>
      <c r="AA3942" t="s">
        <v>6</v>
      </c>
      <c r="AB3942" t="s">
        <v>4677</v>
      </c>
      <c r="AC3942" t="s">
        <v>4324</v>
      </c>
    </row>
    <row r="3943" spans="1:29" x14ac:dyDescent="0.25">
      <c r="A3943" t="s">
        <v>343</v>
      </c>
      <c r="B3943">
        <v>366</v>
      </c>
      <c r="C3943" t="s">
        <v>149</v>
      </c>
      <c r="D3943">
        <v>1956</v>
      </c>
      <c r="E3943" t="s">
        <v>4683</v>
      </c>
      <c r="Q3943" t="s">
        <v>6</v>
      </c>
      <c r="R3943" t="s">
        <v>6</v>
      </c>
      <c r="S3943" t="s">
        <v>6</v>
      </c>
      <c r="T3943" t="s">
        <v>6</v>
      </c>
      <c r="U3943" t="s">
        <v>6</v>
      </c>
      <c r="V3943" t="s">
        <v>6</v>
      </c>
      <c r="W3943" t="s">
        <v>6</v>
      </c>
      <c r="X3943" t="s">
        <v>6</v>
      </c>
      <c r="Y3943" t="s">
        <v>6</v>
      </c>
      <c r="Z3943" t="s">
        <v>6</v>
      </c>
      <c r="AA3943" t="s">
        <v>6</v>
      </c>
      <c r="AB3943" t="s">
        <v>4677</v>
      </c>
      <c r="AC3943" t="s">
        <v>4324</v>
      </c>
    </row>
    <row r="3944" spans="1:29" x14ac:dyDescent="0.25">
      <c r="A3944" t="s">
        <v>343</v>
      </c>
      <c r="B3944">
        <v>366</v>
      </c>
      <c r="C3944" t="s">
        <v>149</v>
      </c>
      <c r="D3944">
        <v>1957</v>
      </c>
      <c r="E3944" t="s">
        <v>4684</v>
      </c>
      <c r="Q3944" t="s">
        <v>6</v>
      </c>
      <c r="R3944" t="s">
        <v>6</v>
      </c>
      <c r="S3944" t="s">
        <v>6</v>
      </c>
      <c r="T3944" t="s">
        <v>6</v>
      </c>
      <c r="U3944" t="s">
        <v>6</v>
      </c>
      <c r="V3944" t="s">
        <v>6</v>
      </c>
      <c r="W3944" t="s">
        <v>6</v>
      </c>
      <c r="X3944" t="s">
        <v>6</v>
      </c>
      <c r="Y3944" t="s">
        <v>6</v>
      </c>
      <c r="Z3944" t="s">
        <v>6</v>
      </c>
      <c r="AA3944" t="s">
        <v>6</v>
      </c>
      <c r="AB3944" t="s">
        <v>4677</v>
      </c>
      <c r="AC3944" t="s">
        <v>4324</v>
      </c>
    </row>
    <row r="3945" spans="1:29" x14ac:dyDescent="0.25">
      <c r="A3945" t="s">
        <v>343</v>
      </c>
      <c r="B3945">
        <v>366</v>
      </c>
      <c r="C3945" t="s">
        <v>149</v>
      </c>
      <c r="D3945">
        <v>1958</v>
      </c>
      <c r="E3945" t="s">
        <v>4685</v>
      </c>
      <c r="Q3945" t="s">
        <v>6</v>
      </c>
      <c r="R3945" t="s">
        <v>6</v>
      </c>
      <c r="S3945" t="s">
        <v>6</v>
      </c>
      <c r="T3945" t="s">
        <v>6</v>
      </c>
      <c r="U3945" t="s">
        <v>6</v>
      </c>
      <c r="V3945" t="s">
        <v>6</v>
      </c>
      <c r="W3945" t="s">
        <v>6</v>
      </c>
      <c r="X3945" t="s">
        <v>6</v>
      </c>
      <c r="Y3945" t="s">
        <v>6</v>
      </c>
      <c r="Z3945" t="s">
        <v>6</v>
      </c>
      <c r="AA3945" t="s">
        <v>6</v>
      </c>
      <c r="AB3945" t="s">
        <v>4677</v>
      </c>
      <c r="AC3945" t="s">
        <v>4324</v>
      </c>
    </row>
    <row r="3946" spans="1:29" x14ac:dyDescent="0.25">
      <c r="A3946" t="s">
        <v>343</v>
      </c>
      <c r="B3946">
        <v>366</v>
      </c>
      <c r="C3946" t="s">
        <v>149</v>
      </c>
      <c r="D3946">
        <v>1959</v>
      </c>
      <c r="E3946" t="s">
        <v>4686</v>
      </c>
      <c r="Q3946" t="s">
        <v>6</v>
      </c>
      <c r="R3946" t="s">
        <v>6</v>
      </c>
      <c r="S3946" t="s">
        <v>6</v>
      </c>
      <c r="T3946" t="s">
        <v>6</v>
      </c>
      <c r="U3946" t="s">
        <v>6</v>
      </c>
      <c r="V3946" t="s">
        <v>6</v>
      </c>
      <c r="W3946" t="s">
        <v>6</v>
      </c>
      <c r="X3946" t="s">
        <v>6</v>
      </c>
      <c r="Y3946" t="s">
        <v>6</v>
      </c>
      <c r="Z3946" t="s">
        <v>6</v>
      </c>
      <c r="AA3946" t="s">
        <v>6</v>
      </c>
      <c r="AB3946" t="s">
        <v>4677</v>
      </c>
      <c r="AC3946" t="s">
        <v>4324</v>
      </c>
    </row>
    <row r="3947" spans="1:29" x14ac:dyDescent="0.25">
      <c r="A3947" t="s">
        <v>343</v>
      </c>
      <c r="B3947">
        <v>366</v>
      </c>
      <c r="C3947" t="s">
        <v>149</v>
      </c>
      <c r="D3947">
        <v>1960</v>
      </c>
      <c r="E3947" t="s">
        <v>4687</v>
      </c>
      <c r="P3947">
        <v>2.2512000000000001E-4</v>
      </c>
      <c r="Q3947" t="s">
        <v>6</v>
      </c>
      <c r="R3947" t="s">
        <v>6</v>
      </c>
      <c r="S3947" t="s">
        <v>6</v>
      </c>
      <c r="T3947" t="s">
        <v>6</v>
      </c>
      <c r="U3947" t="s">
        <v>6</v>
      </c>
      <c r="V3947" t="s">
        <v>6</v>
      </c>
      <c r="W3947" t="s">
        <v>6</v>
      </c>
      <c r="X3947" t="s">
        <v>6</v>
      </c>
      <c r="Y3947" t="s">
        <v>6</v>
      </c>
      <c r="Z3947" t="s">
        <v>6</v>
      </c>
      <c r="AA3947" t="s">
        <v>6</v>
      </c>
      <c r="AB3947" t="s">
        <v>4677</v>
      </c>
      <c r="AC3947" t="s">
        <v>4324</v>
      </c>
    </row>
    <row r="3948" spans="1:29" x14ac:dyDescent="0.25">
      <c r="A3948" t="s">
        <v>343</v>
      </c>
      <c r="B3948">
        <v>366</v>
      </c>
      <c r="C3948" t="s">
        <v>149</v>
      </c>
      <c r="D3948">
        <v>1961</v>
      </c>
      <c r="E3948" t="s">
        <v>4688</v>
      </c>
      <c r="P3948">
        <v>2.4331E-4</v>
      </c>
      <c r="Q3948" t="s">
        <v>6</v>
      </c>
      <c r="R3948" t="s">
        <v>6</v>
      </c>
      <c r="S3948" t="s">
        <v>6</v>
      </c>
      <c r="T3948" t="s">
        <v>6</v>
      </c>
      <c r="U3948" t="s">
        <v>6</v>
      </c>
      <c r="V3948" t="s">
        <v>6</v>
      </c>
      <c r="W3948" t="s">
        <v>6</v>
      </c>
      <c r="X3948" t="s">
        <v>6</v>
      </c>
      <c r="Y3948" t="s">
        <v>6</v>
      </c>
      <c r="Z3948" t="s">
        <v>6</v>
      </c>
      <c r="AA3948" t="s">
        <v>6</v>
      </c>
      <c r="AB3948" t="s">
        <v>4677</v>
      </c>
      <c r="AC3948" t="s">
        <v>4324</v>
      </c>
    </row>
    <row r="3949" spans="1:29" x14ac:dyDescent="0.25">
      <c r="A3949" t="s">
        <v>343</v>
      </c>
      <c r="B3949">
        <v>366</v>
      </c>
      <c r="C3949" t="s">
        <v>149</v>
      </c>
      <c r="D3949">
        <v>1962</v>
      </c>
      <c r="E3949" t="s">
        <v>4689</v>
      </c>
      <c r="P3949">
        <v>2.6239999999999998E-4</v>
      </c>
      <c r="Q3949" t="s">
        <v>6</v>
      </c>
      <c r="R3949" t="s">
        <v>6</v>
      </c>
      <c r="S3949" t="s">
        <v>6</v>
      </c>
      <c r="T3949" t="s">
        <v>6</v>
      </c>
      <c r="U3949" t="s">
        <v>6</v>
      </c>
      <c r="V3949" t="s">
        <v>6</v>
      </c>
      <c r="W3949" t="s">
        <v>6</v>
      </c>
      <c r="X3949" t="s">
        <v>6</v>
      </c>
      <c r="Y3949" t="s">
        <v>6</v>
      </c>
      <c r="Z3949" t="s">
        <v>6</v>
      </c>
      <c r="AA3949" t="s">
        <v>6</v>
      </c>
      <c r="AB3949" t="s">
        <v>4677</v>
      </c>
      <c r="AC3949" t="s">
        <v>4324</v>
      </c>
    </row>
    <row r="3950" spans="1:29" x14ac:dyDescent="0.25">
      <c r="A3950" t="s">
        <v>343</v>
      </c>
      <c r="B3950">
        <v>366</v>
      </c>
      <c r="C3950" t="s">
        <v>149</v>
      </c>
      <c r="D3950">
        <v>1963</v>
      </c>
      <c r="E3950" t="s">
        <v>4690</v>
      </c>
      <c r="P3950">
        <v>2.8454000000000001E-4</v>
      </c>
      <c r="Q3950" t="s">
        <v>6</v>
      </c>
      <c r="R3950" t="s">
        <v>6</v>
      </c>
      <c r="S3950" t="s">
        <v>6</v>
      </c>
      <c r="T3950" t="s">
        <v>6</v>
      </c>
      <c r="U3950" t="s">
        <v>6</v>
      </c>
      <c r="V3950" t="s">
        <v>6</v>
      </c>
      <c r="W3950" t="s">
        <v>6</v>
      </c>
      <c r="X3950" t="s">
        <v>6</v>
      </c>
      <c r="Y3950" t="s">
        <v>6</v>
      </c>
      <c r="Z3950" t="s">
        <v>6</v>
      </c>
      <c r="AA3950" t="s">
        <v>6</v>
      </c>
      <c r="AB3950" t="s">
        <v>4677</v>
      </c>
      <c r="AC3950" t="s">
        <v>4324</v>
      </c>
    </row>
    <row r="3951" spans="1:29" x14ac:dyDescent="0.25">
      <c r="A3951" t="s">
        <v>343</v>
      </c>
      <c r="B3951">
        <v>366</v>
      </c>
      <c r="C3951" t="s">
        <v>149</v>
      </c>
      <c r="D3951">
        <v>1964</v>
      </c>
      <c r="E3951" t="s">
        <v>4691</v>
      </c>
      <c r="P3951">
        <v>3.1628E-4</v>
      </c>
      <c r="Q3951" t="s">
        <v>6</v>
      </c>
      <c r="R3951" t="s">
        <v>6</v>
      </c>
      <c r="S3951" t="s">
        <v>6</v>
      </c>
      <c r="T3951" t="s">
        <v>6</v>
      </c>
      <c r="U3951" t="s">
        <v>6</v>
      </c>
      <c r="V3951" t="s">
        <v>6</v>
      </c>
      <c r="W3951" t="s">
        <v>6</v>
      </c>
      <c r="X3951" t="s">
        <v>6</v>
      </c>
      <c r="Y3951" t="s">
        <v>6</v>
      </c>
      <c r="Z3951" t="s">
        <v>6</v>
      </c>
      <c r="AA3951" t="s">
        <v>6</v>
      </c>
      <c r="AB3951" t="s">
        <v>4677</v>
      </c>
      <c r="AC3951" t="s">
        <v>4324</v>
      </c>
    </row>
    <row r="3952" spans="1:29" x14ac:dyDescent="0.25">
      <c r="A3952" t="s">
        <v>343</v>
      </c>
      <c r="B3952">
        <v>366</v>
      </c>
      <c r="C3952" t="s">
        <v>149</v>
      </c>
      <c r="D3952">
        <v>1965</v>
      </c>
      <c r="E3952" t="s">
        <v>4692</v>
      </c>
      <c r="P3952">
        <v>3.4579000000000001E-4</v>
      </c>
      <c r="Q3952" t="s">
        <v>6</v>
      </c>
      <c r="R3952" t="s">
        <v>6</v>
      </c>
      <c r="S3952" t="s">
        <v>6</v>
      </c>
      <c r="T3952" t="s">
        <v>6</v>
      </c>
      <c r="U3952" t="s">
        <v>6</v>
      </c>
      <c r="V3952" t="s">
        <v>6</v>
      </c>
      <c r="W3952" t="s">
        <v>6</v>
      </c>
      <c r="X3952" t="s">
        <v>6</v>
      </c>
      <c r="Y3952" t="s">
        <v>6</v>
      </c>
      <c r="Z3952" t="s">
        <v>6</v>
      </c>
      <c r="AA3952" t="s">
        <v>6</v>
      </c>
      <c r="AB3952" t="s">
        <v>4677</v>
      </c>
      <c r="AC3952" t="s">
        <v>4324</v>
      </c>
    </row>
    <row r="3953" spans="1:29" x14ac:dyDescent="0.25">
      <c r="A3953" t="s">
        <v>343</v>
      </c>
      <c r="B3953">
        <v>366</v>
      </c>
      <c r="C3953" t="s">
        <v>149</v>
      </c>
      <c r="D3953">
        <v>1966</v>
      </c>
      <c r="E3953" t="s">
        <v>4693</v>
      </c>
      <c r="P3953">
        <v>3.8625999999999998E-4</v>
      </c>
      <c r="Q3953" t="s">
        <v>6</v>
      </c>
      <c r="R3953" t="s">
        <v>6</v>
      </c>
      <c r="S3953" t="s">
        <v>6</v>
      </c>
      <c r="T3953" t="s">
        <v>6</v>
      </c>
      <c r="U3953" t="s">
        <v>6</v>
      </c>
      <c r="V3953" t="s">
        <v>6</v>
      </c>
      <c r="W3953" t="s">
        <v>6</v>
      </c>
      <c r="X3953" t="s">
        <v>6</v>
      </c>
      <c r="Y3953" t="s">
        <v>6</v>
      </c>
      <c r="Z3953" t="s">
        <v>6</v>
      </c>
      <c r="AA3953" t="s">
        <v>6</v>
      </c>
      <c r="AB3953" t="s">
        <v>4677</v>
      </c>
      <c r="AC3953" t="s">
        <v>4324</v>
      </c>
    </row>
    <row r="3954" spans="1:29" x14ac:dyDescent="0.25">
      <c r="A3954" t="s">
        <v>343</v>
      </c>
      <c r="B3954">
        <v>366</v>
      </c>
      <c r="C3954" t="s">
        <v>149</v>
      </c>
      <c r="D3954">
        <v>1967</v>
      </c>
      <c r="E3954" t="s">
        <v>4694</v>
      </c>
      <c r="P3954">
        <v>4.4967E-4</v>
      </c>
      <c r="Q3954" t="s">
        <v>6</v>
      </c>
      <c r="R3954" t="s">
        <v>6</v>
      </c>
      <c r="S3954" t="s">
        <v>6</v>
      </c>
      <c r="T3954" t="s">
        <v>6</v>
      </c>
      <c r="U3954" t="s">
        <v>6</v>
      </c>
      <c r="V3954" t="s">
        <v>6</v>
      </c>
      <c r="W3954" t="s">
        <v>6</v>
      </c>
      <c r="X3954" t="s">
        <v>6</v>
      </c>
      <c r="Y3954" t="s">
        <v>6</v>
      </c>
      <c r="Z3954" t="s">
        <v>6</v>
      </c>
      <c r="AA3954" t="s">
        <v>6</v>
      </c>
      <c r="AB3954" t="s">
        <v>4677</v>
      </c>
      <c r="AC3954" t="s">
        <v>4324</v>
      </c>
    </row>
    <row r="3955" spans="1:29" x14ac:dyDescent="0.25">
      <c r="A3955" t="s">
        <v>343</v>
      </c>
      <c r="B3955">
        <v>366</v>
      </c>
      <c r="C3955" t="s">
        <v>149</v>
      </c>
      <c r="D3955">
        <v>1968</v>
      </c>
      <c r="E3955" t="s">
        <v>4695</v>
      </c>
      <c r="P3955">
        <v>4.7394000000000001E-4</v>
      </c>
      <c r="Q3955" t="s">
        <v>6</v>
      </c>
      <c r="R3955" t="s">
        <v>6</v>
      </c>
      <c r="S3955" t="s">
        <v>6</v>
      </c>
      <c r="T3955" t="s">
        <v>6</v>
      </c>
      <c r="U3955" t="s">
        <v>6</v>
      </c>
      <c r="V3955" t="s">
        <v>6</v>
      </c>
      <c r="W3955" t="s">
        <v>6</v>
      </c>
      <c r="X3955" t="s">
        <v>6</v>
      </c>
      <c r="Y3955" t="s">
        <v>6</v>
      </c>
      <c r="Z3955" t="s">
        <v>6</v>
      </c>
      <c r="AA3955" t="s">
        <v>6</v>
      </c>
      <c r="AB3955" t="s">
        <v>4677</v>
      </c>
      <c r="AC3955" t="s">
        <v>4324</v>
      </c>
    </row>
    <row r="3956" spans="1:29" x14ac:dyDescent="0.25">
      <c r="A3956" t="s">
        <v>343</v>
      </c>
      <c r="B3956">
        <v>366</v>
      </c>
      <c r="C3956" t="s">
        <v>149</v>
      </c>
      <c r="D3956">
        <v>1969</v>
      </c>
      <c r="E3956" t="s">
        <v>4696</v>
      </c>
      <c r="P3956">
        <v>5.5634E-4</v>
      </c>
      <c r="Q3956" t="s">
        <v>6</v>
      </c>
      <c r="R3956" t="s">
        <v>6</v>
      </c>
      <c r="S3956" t="s">
        <v>6</v>
      </c>
      <c r="T3956" t="s">
        <v>6</v>
      </c>
      <c r="U3956" t="s">
        <v>6</v>
      </c>
      <c r="V3956" t="s">
        <v>6</v>
      </c>
      <c r="W3956" t="s">
        <v>6</v>
      </c>
      <c r="X3956" t="s">
        <v>6</v>
      </c>
      <c r="Y3956" t="s">
        <v>6</v>
      </c>
      <c r="Z3956" t="s">
        <v>6</v>
      </c>
      <c r="AA3956" t="s">
        <v>6</v>
      </c>
      <c r="AB3956" t="s">
        <v>4677</v>
      </c>
      <c r="AC3956" t="s">
        <v>4324</v>
      </c>
    </row>
    <row r="3957" spans="1:29" x14ac:dyDescent="0.25">
      <c r="A3957" t="s">
        <v>343</v>
      </c>
      <c r="B3957">
        <v>366</v>
      </c>
      <c r="C3957" t="s">
        <v>149</v>
      </c>
      <c r="D3957">
        <v>1970</v>
      </c>
      <c r="E3957" t="s">
        <v>4697</v>
      </c>
      <c r="P3957">
        <v>6.0406999999999995E-4</v>
      </c>
      <c r="Q3957" t="s">
        <v>6</v>
      </c>
      <c r="R3957" t="s">
        <v>6</v>
      </c>
      <c r="S3957" t="s">
        <v>6</v>
      </c>
      <c r="T3957" t="s">
        <v>6</v>
      </c>
      <c r="U3957" t="s">
        <v>6</v>
      </c>
      <c r="V3957" t="s">
        <v>6</v>
      </c>
      <c r="W3957" t="s">
        <v>6</v>
      </c>
      <c r="X3957" t="s">
        <v>6</v>
      </c>
      <c r="Y3957" t="s">
        <v>6</v>
      </c>
      <c r="Z3957" t="s">
        <v>6</v>
      </c>
      <c r="AA3957" t="s">
        <v>6</v>
      </c>
      <c r="AB3957" t="s">
        <v>4677</v>
      </c>
      <c r="AC3957" t="s">
        <v>4324</v>
      </c>
    </row>
    <row r="3958" spans="1:29" x14ac:dyDescent="0.25">
      <c r="A3958" t="s">
        <v>343</v>
      </c>
      <c r="B3958">
        <v>366</v>
      </c>
      <c r="C3958" t="s">
        <v>149</v>
      </c>
      <c r="D3958">
        <v>1971</v>
      </c>
      <c r="E3958" t="s">
        <v>4698</v>
      </c>
      <c r="O3958">
        <v>27.098400000000002</v>
      </c>
      <c r="P3958">
        <v>6.4395000000000001E-4</v>
      </c>
      <c r="Q3958" t="s">
        <v>6</v>
      </c>
      <c r="R3958" t="s">
        <v>6</v>
      </c>
      <c r="S3958" t="s">
        <v>6</v>
      </c>
      <c r="T3958" t="s">
        <v>6</v>
      </c>
      <c r="U3958" t="s">
        <v>6</v>
      </c>
      <c r="V3958" t="s">
        <v>6</v>
      </c>
      <c r="W3958" t="s">
        <v>6</v>
      </c>
      <c r="X3958" t="s">
        <v>6</v>
      </c>
      <c r="Y3958" t="s">
        <v>6</v>
      </c>
      <c r="Z3958" t="s">
        <v>6</v>
      </c>
      <c r="AA3958" t="s">
        <v>6</v>
      </c>
      <c r="AB3958" t="s">
        <v>4677</v>
      </c>
      <c r="AC3958" t="s">
        <v>4324</v>
      </c>
    </row>
    <row r="3959" spans="1:29" x14ac:dyDescent="0.25">
      <c r="A3959" t="s">
        <v>343</v>
      </c>
      <c r="B3959">
        <v>366</v>
      </c>
      <c r="C3959" t="s">
        <v>149</v>
      </c>
      <c r="D3959">
        <v>1972</v>
      </c>
      <c r="E3959" t="s">
        <v>4699</v>
      </c>
      <c r="O3959">
        <v>30.003983000000002</v>
      </c>
      <c r="P3959">
        <v>6.9591E-4</v>
      </c>
      <c r="Q3959" t="s">
        <v>6</v>
      </c>
      <c r="R3959" t="s">
        <v>6</v>
      </c>
      <c r="S3959" t="s">
        <v>6</v>
      </c>
      <c r="T3959" t="s">
        <v>6</v>
      </c>
      <c r="U3959" t="s">
        <v>6</v>
      </c>
      <c r="V3959" t="s">
        <v>6</v>
      </c>
      <c r="W3959" t="s">
        <v>6</v>
      </c>
      <c r="X3959" t="s">
        <v>6</v>
      </c>
      <c r="Y3959" t="s">
        <v>6</v>
      </c>
      <c r="Z3959" t="s">
        <v>6</v>
      </c>
      <c r="AA3959" t="s">
        <v>6</v>
      </c>
      <c r="AB3959" t="s">
        <v>4677</v>
      </c>
      <c r="AC3959" t="s">
        <v>4324</v>
      </c>
    </row>
    <row r="3960" spans="1:29" x14ac:dyDescent="0.25">
      <c r="A3960" t="s">
        <v>343</v>
      </c>
      <c r="B3960">
        <v>366</v>
      </c>
      <c r="C3960" t="s">
        <v>149</v>
      </c>
      <c r="D3960">
        <v>1973</v>
      </c>
      <c r="E3960" t="s">
        <v>4700</v>
      </c>
      <c r="O3960">
        <v>27.966455</v>
      </c>
      <c r="P3960">
        <v>8.1705000000000005E-4</v>
      </c>
      <c r="Q3960" t="s">
        <v>6</v>
      </c>
      <c r="R3960" t="s">
        <v>6</v>
      </c>
      <c r="S3960" t="s">
        <v>6</v>
      </c>
      <c r="T3960" t="s">
        <v>6</v>
      </c>
      <c r="U3960" t="s">
        <v>6</v>
      </c>
      <c r="V3960" t="s">
        <v>6</v>
      </c>
      <c r="W3960" t="s">
        <v>6</v>
      </c>
      <c r="X3960" t="s">
        <v>6</v>
      </c>
      <c r="Y3960" t="s">
        <v>6</v>
      </c>
      <c r="Z3960" t="s">
        <v>6</v>
      </c>
      <c r="AA3960" t="s">
        <v>6</v>
      </c>
      <c r="AB3960" t="s">
        <v>4677</v>
      </c>
      <c r="AC3960" t="s">
        <v>4324</v>
      </c>
    </row>
    <row r="3961" spans="1:29" x14ac:dyDescent="0.25">
      <c r="A3961" t="s">
        <v>343</v>
      </c>
      <c r="B3961">
        <v>366</v>
      </c>
      <c r="C3961" t="s">
        <v>149</v>
      </c>
      <c r="D3961">
        <v>1974</v>
      </c>
      <c r="E3961" t="s">
        <v>4701</v>
      </c>
      <c r="O3961">
        <v>26.825959000000001</v>
      </c>
      <c r="P3961">
        <v>8.8652999999999996E-4</v>
      </c>
      <c r="Q3961" t="s">
        <v>6</v>
      </c>
      <c r="R3961" t="s">
        <v>6</v>
      </c>
      <c r="S3961" t="s">
        <v>6</v>
      </c>
      <c r="T3961" t="s">
        <v>6</v>
      </c>
      <c r="U3961" t="s">
        <v>6</v>
      </c>
      <c r="V3961" t="s">
        <v>6</v>
      </c>
      <c r="W3961" t="s">
        <v>6</v>
      </c>
      <c r="X3961" t="s">
        <v>6</v>
      </c>
      <c r="Y3961" t="s">
        <v>6</v>
      </c>
      <c r="Z3961" t="s">
        <v>6</v>
      </c>
      <c r="AA3961" t="s">
        <v>6</v>
      </c>
      <c r="AB3961" t="s">
        <v>4677</v>
      </c>
      <c r="AC3961" t="s">
        <v>4324</v>
      </c>
    </row>
    <row r="3962" spans="1:29" x14ac:dyDescent="0.25">
      <c r="A3962" t="s">
        <v>343</v>
      </c>
      <c r="B3962">
        <v>366</v>
      </c>
      <c r="C3962" t="s">
        <v>149</v>
      </c>
      <c r="D3962">
        <v>1975</v>
      </c>
      <c r="E3962" t="s">
        <v>4702</v>
      </c>
      <c r="O3962">
        <v>4.9631961999999996</v>
      </c>
      <c r="P3962">
        <v>1.05799E-3</v>
      </c>
      <c r="Q3962" t="s">
        <v>6</v>
      </c>
      <c r="R3962" t="s">
        <v>6</v>
      </c>
      <c r="S3962" t="s">
        <v>6</v>
      </c>
      <c r="T3962" t="s">
        <v>6</v>
      </c>
      <c r="U3962" t="s">
        <v>6</v>
      </c>
      <c r="V3962" t="s">
        <v>6</v>
      </c>
      <c r="W3962" t="s">
        <v>6</v>
      </c>
      <c r="X3962" t="s">
        <v>6</v>
      </c>
      <c r="Y3962" t="s">
        <v>6</v>
      </c>
      <c r="Z3962" t="s">
        <v>6</v>
      </c>
      <c r="AA3962" t="s">
        <v>6</v>
      </c>
      <c r="AB3962" t="s">
        <v>4677</v>
      </c>
      <c r="AC3962" t="s">
        <v>4324</v>
      </c>
    </row>
    <row r="3963" spans="1:29" x14ac:dyDescent="0.25">
      <c r="A3963" t="s">
        <v>343</v>
      </c>
      <c r="B3963">
        <v>366</v>
      </c>
      <c r="C3963" t="s">
        <v>149</v>
      </c>
      <c r="D3963">
        <v>1976</v>
      </c>
      <c r="E3963" t="s">
        <v>4703</v>
      </c>
      <c r="O3963">
        <v>4.9882235000000001</v>
      </c>
      <c r="P3963">
        <v>1.3572E-3</v>
      </c>
      <c r="Q3963" t="s">
        <v>6</v>
      </c>
      <c r="R3963" t="s">
        <v>6</v>
      </c>
      <c r="S3963" t="s">
        <v>6</v>
      </c>
      <c r="T3963" t="s">
        <v>6</v>
      </c>
      <c r="U3963" t="s">
        <v>6</v>
      </c>
      <c r="V3963" t="s">
        <v>6</v>
      </c>
      <c r="W3963" t="s">
        <v>6</v>
      </c>
      <c r="X3963" t="s">
        <v>6</v>
      </c>
      <c r="Y3963" t="s">
        <v>6</v>
      </c>
      <c r="Z3963" t="s">
        <v>6</v>
      </c>
      <c r="AA3963" t="s">
        <v>6</v>
      </c>
      <c r="AB3963" t="s">
        <v>4677</v>
      </c>
      <c r="AC3963" t="s">
        <v>4324</v>
      </c>
    </row>
    <row r="3964" spans="1:29" x14ac:dyDescent="0.25">
      <c r="A3964" t="s">
        <v>343</v>
      </c>
      <c r="B3964">
        <v>366</v>
      </c>
      <c r="C3964" t="s">
        <v>149</v>
      </c>
      <c r="D3964">
        <v>1977</v>
      </c>
      <c r="E3964" t="s">
        <v>4704</v>
      </c>
      <c r="O3964">
        <v>3.0822238999999998</v>
      </c>
      <c r="P3964">
        <v>1.6562700000000001E-3</v>
      </c>
      <c r="Q3964" t="s">
        <v>6</v>
      </c>
      <c r="R3964" t="s">
        <v>6</v>
      </c>
      <c r="S3964" t="s">
        <v>6</v>
      </c>
      <c r="T3964" t="s">
        <v>6</v>
      </c>
      <c r="U3964" t="s">
        <v>6</v>
      </c>
      <c r="V3964" t="s">
        <v>6</v>
      </c>
      <c r="W3964" t="s">
        <v>6</v>
      </c>
      <c r="X3964" t="s">
        <v>6</v>
      </c>
      <c r="Y3964" t="s">
        <v>6</v>
      </c>
      <c r="Z3964" t="s">
        <v>6</v>
      </c>
      <c r="AA3964" t="s">
        <v>6</v>
      </c>
      <c r="AB3964" t="s">
        <v>4677</v>
      </c>
      <c r="AC3964" t="s">
        <v>4324</v>
      </c>
    </row>
    <row r="3965" spans="1:29" x14ac:dyDescent="0.25">
      <c r="A3965" t="s">
        <v>343</v>
      </c>
      <c r="B3965">
        <v>366</v>
      </c>
      <c r="C3965" t="s">
        <v>149</v>
      </c>
      <c r="D3965">
        <v>1978</v>
      </c>
      <c r="E3965" t="s">
        <v>4705</v>
      </c>
      <c r="P3965">
        <v>1.9541099999999998E-3</v>
      </c>
      <c r="Q3965" t="s">
        <v>6</v>
      </c>
      <c r="R3965" t="s">
        <v>6</v>
      </c>
      <c r="S3965" t="s">
        <v>6</v>
      </c>
      <c r="T3965" t="s">
        <v>6</v>
      </c>
      <c r="U3965" t="s">
        <v>6</v>
      </c>
      <c r="V3965" t="s">
        <v>6</v>
      </c>
      <c r="W3965" t="s">
        <v>6</v>
      </c>
      <c r="X3965" t="s">
        <v>6</v>
      </c>
      <c r="Y3965" t="s">
        <v>6</v>
      </c>
      <c r="Z3965" t="s">
        <v>6</v>
      </c>
      <c r="AA3965" t="s">
        <v>6</v>
      </c>
      <c r="AB3965" t="s">
        <v>4677</v>
      </c>
      <c r="AC3965" t="s">
        <v>4324</v>
      </c>
    </row>
    <row r="3966" spans="1:29" x14ac:dyDescent="0.25">
      <c r="A3966" t="s">
        <v>343</v>
      </c>
      <c r="B3966">
        <v>366</v>
      </c>
      <c r="C3966" t="s">
        <v>149</v>
      </c>
      <c r="D3966">
        <v>1979</v>
      </c>
      <c r="E3966" t="s">
        <v>4706</v>
      </c>
      <c r="P3966">
        <v>2.0946200000000002E-3</v>
      </c>
      <c r="Q3966" t="s">
        <v>6</v>
      </c>
      <c r="R3966" t="s">
        <v>6</v>
      </c>
      <c r="S3966" t="s">
        <v>6</v>
      </c>
      <c r="T3966" t="s">
        <v>6</v>
      </c>
      <c r="U3966" t="s">
        <v>6</v>
      </c>
      <c r="V3966" t="s">
        <v>6</v>
      </c>
      <c r="W3966" t="s">
        <v>6</v>
      </c>
      <c r="X3966" t="s">
        <v>6</v>
      </c>
      <c r="Y3966" t="s">
        <v>6</v>
      </c>
      <c r="Z3966" t="s">
        <v>6</v>
      </c>
      <c r="AA3966" t="s">
        <v>6</v>
      </c>
      <c r="AB3966" t="s">
        <v>4677</v>
      </c>
      <c r="AC3966" t="s">
        <v>4324</v>
      </c>
    </row>
    <row r="3967" spans="1:29" x14ac:dyDescent="0.25">
      <c r="A3967" t="s">
        <v>343</v>
      </c>
      <c r="B3967">
        <v>366</v>
      </c>
      <c r="C3967" t="s">
        <v>149</v>
      </c>
      <c r="D3967">
        <v>1980</v>
      </c>
      <c r="E3967" t="s">
        <v>4707</v>
      </c>
      <c r="P3967">
        <v>2.1272700000000001E-3</v>
      </c>
      <c r="Q3967" t="s">
        <v>6</v>
      </c>
      <c r="R3967" t="s">
        <v>6</v>
      </c>
      <c r="S3967" t="s">
        <v>6</v>
      </c>
      <c r="T3967" t="s">
        <v>6</v>
      </c>
      <c r="U3967" t="s">
        <v>6</v>
      </c>
      <c r="V3967" t="s">
        <v>6</v>
      </c>
      <c r="W3967" t="s">
        <v>6</v>
      </c>
      <c r="X3967" t="s">
        <v>6</v>
      </c>
      <c r="Y3967" t="s">
        <v>6</v>
      </c>
      <c r="Z3967" t="s">
        <v>6</v>
      </c>
      <c r="AA3967" t="s">
        <v>6</v>
      </c>
      <c r="AB3967" t="s">
        <v>4677</v>
      </c>
      <c r="AC3967" t="s">
        <v>4324</v>
      </c>
    </row>
    <row r="3968" spans="1:29" x14ac:dyDescent="0.25">
      <c r="A3968" t="s">
        <v>343</v>
      </c>
      <c r="B3968">
        <v>366</v>
      </c>
      <c r="C3968" t="s">
        <v>149</v>
      </c>
      <c r="D3968">
        <v>1981</v>
      </c>
      <c r="E3968" t="s">
        <v>4708</v>
      </c>
      <c r="P3968">
        <v>2.3793799999999999E-3</v>
      </c>
      <c r="Q3968" t="s">
        <v>6</v>
      </c>
      <c r="R3968" t="s">
        <v>6</v>
      </c>
      <c r="S3968" t="s">
        <v>6</v>
      </c>
      <c r="T3968" t="s">
        <v>6</v>
      </c>
      <c r="U3968" t="s">
        <v>6</v>
      </c>
      <c r="V3968" t="s">
        <v>6</v>
      </c>
      <c r="W3968" t="s">
        <v>6</v>
      </c>
      <c r="X3968" t="s">
        <v>6</v>
      </c>
      <c r="Y3968" t="s">
        <v>6</v>
      </c>
      <c r="Z3968" t="s">
        <v>6</v>
      </c>
      <c r="AA3968" t="s">
        <v>6</v>
      </c>
      <c r="AB3968" t="s">
        <v>4677</v>
      </c>
      <c r="AC3968" t="s">
        <v>4324</v>
      </c>
    </row>
    <row r="3969" spans="1:29" x14ac:dyDescent="0.25">
      <c r="A3969" t="s">
        <v>343</v>
      </c>
      <c r="B3969">
        <v>366</v>
      </c>
      <c r="C3969" t="s">
        <v>149</v>
      </c>
      <c r="D3969">
        <v>1982</v>
      </c>
      <c r="E3969" t="s">
        <v>4709</v>
      </c>
      <c r="P3969">
        <v>2.4493700000000002E-3</v>
      </c>
      <c r="Q3969" t="s">
        <v>6</v>
      </c>
      <c r="R3969" t="s">
        <v>6</v>
      </c>
      <c r="S3969" t="s">
        <v>6</v>
      </c>
      <c r="T3969" t="s">
        <v>6</v>
      </c>
      <c r="U3969" t="s">
        <v>6</v>
      </c>
      <c r="V3969" t="s">
        <v>6</v>
      </c>
      <c r="W3969" t="s">
        <v>6</v>
      </c>
      <c r="X3969" t="s">
        <v>6</v>
      </c>
      <c r="Y3969" t="s">
        <v>6</v>
      </c>
      <c r="Z3969" t="s">
        <v>6</v>
      </c>
      <c r="AA3969" t="s">
        <v>6</v>
      </c>
      <c r="AB3969" t="s">
        <v>4677</v>
      </c>
      <c r="AC3969" t="s">
        <v>4324</v>
      </c>
    </row>
    <row r="3970" spans="1:29" x14ac:dyDescent="0.25">
      <c r="A3970" t="s">
        <v>343</v>
      </c>
      <c r="B3970">
        <v>366</v>
      </c>
      <c r="C3970" t="s">
        <v>149</v>
      </c>
      <c r="D3970">
        <v>1983</v>
      </c>
      <c r="E3970" t="s">
        <v>4710</v>
      </c>
      <c r="P3970">
        <v>2.3647999999999998E-3</v>
      </c>
      <c r="Q3970" t="s">
        <v>6</v>
      </c>
      <c r="R3970" t="s">
        <v>6</v>
      </c>
      <c r="S3970" t="s">
        <v>6</v>
      </c>
      <c r="T3970" t="s">
        <v>6</v>
      </c>
      <c r="U3970" t="s">
        <v>6</v>
      </c>
      <c r="V3970" t="s">
        <v>6</v>
      </c>
      <c r="W3970" t="s">
        <v>6</v>
      </c>
      <c r="X3970" t="s">
        <v>6</v>
      </c>
      <c r="Y3970" t="s">
        <v>6</v>
      </c>
      <c r="Z3970" t="s">
        <v>6</v>
      </c>
      <c r="AA3970" t="s">
        <v>6</v>
      </c>
      <c r="AB3970" t="s">
        <v>4677</v>
      </c>
      <c r="AC3970" t="s">
        <v>4324</v>
      </c>
    </row>
    <row r="3971" spans="1:29" x14ac:dyDescent="0.25">
      <c r="A3971" t="s">
        <v>343</v>
      </c>
      <c r="B3971">
        <v>366</v>
      </c>
      <c r="C3971" t="s">
        <v>149</v>
      </c>
      <c r="D3971">
        <v>1984</v>
      </c>
      <c r="E3971" t="s">
        <v>4711</v>
      </c>
      <c r="O3971">
        <v>36.229734000000001</v>
      </c>
      <c r="P3971">
        <v>2.3127400000000002E-3</v>
      </c>
      <c r="Q3971" t="s">
        <v>6</v>
      </c>
      <c r="R3971" t="s">
        <v>6</v>
      </c>
      <c r="S3971" t="s">
        <v>6</v>
      </c>
      <c r="T3971" t="s">
        <v>6</v>
      </c>
      <c r="U3971" t="s">
        <v>6</v>
      </c>
      <c r="V3971" t="s">
        <v>6</v>
      </c>
      <c r="W3971" t="s">
        <v>6</v>
      </c>
      <c r="X3971" t="s">
        <v>6</v>
      </c>
      <c r="Y3971" t="s">
        <v>6</v>
      </c>
      <c r="Z3971" t="s">
        <v>6</v>
      </c>
      <c r="AA3971" t="s">
        <v>6</v>
      </c>
      <c r="AB3971" t="s">
        <v>4677</v>
      </c>
      <c r="AC3971" t="s">
        <v>4324</v>
      </c>
    </row>
    <row r="3972" spans="1:29" x14ac:dyDescent="0.25">
      <c r="A3972" t="s">
        <v>343</v>
      </c>
      <c r="B3972">
        <v>366</v>
      </c>
      <c r="C3972" t="s">
        <v>149</v>
      </c>
      <c r="D3972">
        <v>1985</v>
      </c>
      <c r="E3972" t="s">
        <v>4712</v>
      </c>
      <c r="O3972">
        <v>50.295329000000002</v>
      </c>
      <c r="P3972">
        <v>2.3370999999999999E-3</v>
      </c>
      <c r="Q3972" t="s">
        <v>6</v>
      </c>
      <c r="R3972" t="s">
        <v>6</v>
      </c>
      <c r="S3972" t="s">
        <v>6</v>
      </c>
      <c r="T3972" t="s">
        <v>6</v>
      </c>
      <c r="U3972" t="s">
        <v>6</v>
      </c>
      <c r="V3972" t="s">
        <v>6</v>
      </c>
      <c r="W3972" t="s">
        <v>6</v>
      </c>
      <c r="X3972" t="s">
        <v>6</v>
      </c>
      <c r="Y3972" t="s">
        <v>6</v>
      </c>
      <c r="Z3972" t="s">
        <v>6</v>
      </c>
      <c r="AA3972" t="s">
        <v>6</v>
      </c>
      <c r="AB3972" t="s">
        <v>4677</v>
      </c>
      <c r="AC3972" t="s">
        <v>4324</v>
      </c>
    </row>
    <row r="3973" spans="1:29" x14ac:dyDescent="0.25">
      <c r="A3973" t="s">
        <v>343</v>
      </c>
      <c r="B3973">
        <v>366</v>
      </c>
      <c r="C3973" t="s">
        <v>149</v>
      </c>
      <c r="D3973">
        <v>1986</v>
      </c>
      <c r="E3973" t="s">
        <v>4713</v>
      </c>
      <c r="O3973">
        <v>71.552868000000004</v>
      </c>
      <c r="P3973">
        <v>2.3846000000000002E-3</v>
      </c>
      <c r="Q3973" t="s">
        <v>6</v>
      </c>
      <c r="R3973" t="s">
        <v>6</v>
      </c>
      <c r="S3973" t="s">
        <v>6</v>
      </c>
      <c r="T3973" t="s">
        <v>6</v>
      </c>
      <c r="U3973" t="s">
        <v>6</v>
      </c>
      <c r="V3973" t="s">
        <v>6</v>
      </c>
      <c r="W3973" t="s">
        <v>6</v>
      </c>
      <c r="X3973" t="s">
        <v>6</v>
      </c>
      <c r="Y3973" t="s">
        <v>6</v>
      </c>
      <c r="Z3973" t="s">
        <v>6</v>
      </c>
      <c r="AA3973" t="s">
        <v>6</v>
      </c>
      <c r="AB3973" t="s">
        <v>4677</v>
      </c>
      <c r="AC3973" t="s">
        <v>4324</v>
      </c>
    </row>
    <row r="3974" spans="1:29" x14ac:dyDescent="0.25">
      <c r="A3974" t="s">
        <v>343</v>
      </c>
      <c r="B3974">
        <v>366</v>
      </c>
      <c r="C3974" t="s">
        <v>149</v>
      </c>
      <c r="D3974">
        <v>1987</v>
      </c>
      <c r="E3974" t="s">
        <v>4714</v>
      </c>
      <c r="P3974">
        <v>2.6223900000000001E-3</v>
      </c>
      <c r="Q3974" t="s">
        <v>6</v>
      </c>
      <c r="R3974" t="s">
        <v>6</v>
      </c>
      <c r="S3974" t="s">
        <v>6</v>
      </c>
      <c r="T3974" t="s">
        <v>6</v>
      </c>
      <c r="U3974" t="s">
        <v>6</v>
      </c>
      <c r="V3974" t="s">
        <v>6</v>
      </c>
      <c r="W3974" t="s">
        <v>6</v>
      </c>
      <c r="X3974" t="s">
        <v>6</v>
      </c>
      <c r="Y3974" t="s">
        <v>6</v>
      </c>
      <c r="Z3974" t="s">
        <v>6</v>
      </c>
      <c r="AA3974" t="s">
        <v>6</v>
      </c>
      <c r="AB3974" t="s">
        <v>4677</v>
      </c>
      <c r="AC3974" t="s">
        <v>4324</v>
      </c>
    </row>
    <row r="3975" spans="1:29" x14ac:dyDescent="0.25">
      <c r="A3975" t="s">
        <v>343</v>
      </c>
      <c r="B3975">
        <v>366</v>
      </c>
      <c r="C3975" t="s">
        <v>149</v>
      </c>
      <c r="D3975">
        <v>1988</v>
      </c>
      <c r="E3975" t="s">
        <v>4715</v>
      </c>
      <c r="P3975">
        <v>3.1069399999999999E-3</v>
      </c>
      <c r="Q3975" t="s">
        <v>6</v>
      </c>
      <c r="R3975" t="s">
        <v>6</v>
      </c>
      <c r="S3975" t="s">
        <v>6</v>
      </c>
      <c r="T3975" t="s">
        <v>6</v>
      </c>
      <c r="U3975" t="s">
        <v>6</v>
      </c>
      <c r="V3975" t="s">
        <v>6</v>
      </c>
      <c r="W3975" t="s">
        <v>6</v>
      </c>
      <c r="X3975" t="s">
        <v>6</v>
      </c>
      <c r="Y3975" t="s">
        <v>6</v>
      </c>
      <c r="Z3975" t="s">
        <v>6</v>
      </c>
      <c r="AA3975" t="s">
        <v>6</v>
      </c>
      <c r="AB3975" t="s">
        <v>4677</v>
      </c>
      <c r="AC3975" t="s">
        <v>4324</v>
      </c>
    </row>
    <row r="3976" spans="1:29" x14ac:dyDescent="0.25">
      <c r="A3976" t="s">
        <v>343</v>
      </c>
      <c r="B3976">
        <v>366</v>
      </c>
      <c r="C3976" t="s">
        <v>149</v>
      </c>
      <c r="D3976">
        <v>1989</v>
      </c>
      <c r="E3976" t="s">
        <v>4716</v>
      </c>
      <c r="P3976">
        <v>3.6298900000000002E-3</v>
      </c>
      <c r="Q3976" t="s">
        <v>6</v>
      </c>
      <c r="R3976" t="s">
        <v>6</v>
      </c>
      <c r="S3976" t="s">
        <v>6</v>
      </c>
      <c r="T3976" t="s">
        <v>6</v>
      </c>
      <c r="U3976" t="s">
        <v>6</v>
      </c>
      <c r="V3976" t="s">
        <v>6</v>
      </c>
      <c r="W3976" t="s">
        <v>6</v>
      </c>
      <c r="X3976" t="s">
        <v>6</v>
      </c>
      <c r="Y3976" t="s">
        <v>6</v>
      </c>
      <c r="Z3976" t="s">
        <v>6</v>
      </c>
      <c r="AA3976" t="s">
        <v>6</v>
      </c>
      <c r="AB3976" t="s">
        <v>4677</v>
      </c>
      <c r="AC3976" t="s">
        <v>4324</v>
      </c>
    </row>
    <row r="3977" spans="1:29" x14ac:dyDescent="0.25">
      <c r="A3977" t="s">
        <v>343</v>
      </c>
      <c r="B3977">
        <v>366</v>
      </c>
      <c r="C3977" t="s">
        <v>149</v>
      </c>
      <c r="D3977">
        <v>1990</v>
      </c>
      <c r="E3977" t="s">
        <v>4717</v>
      </c>
      <c r="O3977">
        <v>78.038358000000002</v>
      </c>
      <c r="P3977">
        <v>5.1960699999999997E-3</v>
      </c>
      <c r="Q3977" t="s">
        <v>6</v>
      </c>
      <c r="R3977" t="s">
        <v>6</v>
      </c>
      <c r="S3977" t="s">
        <v>6</v>
      </c>
      <c r="T3977" t="s">
        <v>6</v>
      </c>
      <c r="U3977" t="s">
        <v>6</v>
      </c>
      <c r="V3977" t="s">
        <v>6</v>
      </c>
      <c r="W3977" t="s">
        <v>6</v>
      </c>
      <c r="X3977" t="s">
        <v>6</v>
      </c>
      <c r="Y3977" t="s">
        <v>6</v>
      </c>
      <c r="Z3977" t="s">
        <v>6</v>
      </c>
      <c r="AA3977" t="s">
        <v>6</v>
      </c>
      <c r="AB3977" t="s">
        <v>4677</v>
      </c>
      <c r="AC3977" t="s">
        <v>4324</v>
      </c>
    </row>
    <row r="3978" spans="1:29" x14ac:dyDescent="0.25">
      <c r="A3978" t="s">
        <v>343</v>
      </c>
      <c r="B3978">
        <v>366</v>
      </c>
      <c r="C3978" t="s">
        <v>149</v>
      </c>
      <c r="D3978">
        <v>1991</v>
      </c>
      <c r="E3978" t="s">
        <v>4718</v>
      </c>
      <c r="O3978">
        <v>81.065917999999996</v>
      </c>
      <c r="P3978">
        <v>5.9989700000000002E-3</v>
      </c>
      <c r="Q3978" t="s">
        <v>6</v>
      </c>
      <c r="R3978" t="s">
        <v>6</v>
      </c>
      <c r="S3978" t="s">
        <v>6</v>
      </c>
      <c r="T3978" t="s">
        <v>6</v>
      </c>
      <c r="U3978" t="s">
        <v>6</v>
      </c>
      <c r="V3978" t="s">
        <v>6</v>
      </c>
      <c r="W3978" t="s">
        <v>6</v>
      </c>
      <c r="X3978" t="s">
        <v>6</v>
      </c>
      <c r="Y3978" t="s">
        <v>6</v>
      </c>
      <c r="Z3978" t="s">
        <v>6</v>
      </c>
      <c r="AA3978" t="s">
        <v>6</v>
      </c>
      <c r="AB3978" t="s">
        <v>4677</v>
      </c>
      <c r="AC3978" t="s">
        <v>4324</v>
      </c>
    </row>
    <row r="3979" spans="1:29" x14ac:dyDescent="0.25">
      <c r="A3979" t="s">
        <v>343</v>
      </c>
      <c r="B3979">
        <v>366</v>
      </c>
      <c r="C3979" t="s">
        <v>149</v>
      </c>
      <c r="D3979">
        <v>1992</v>
      </c>
      <c r="E3979" t="s">
        <v>4719</v>
      </c>
      <c r="O3979">
        <v>68.943095</v>
      </c>
      <c r="P3979">
        <v>8.1212899999999998E-3</v>
      </c>
      <c r="Q3979" t="s">
        <v>6</v>
      </c>
      <c r="R3979" t="s">
        <v>6</v>
      </c>
      <c r="S3979" t="s">
        <v>6</v>
      </c>
      <c r="T3979" t="s">
        <v>6</v>
      </c>
      <c r="U3979" t="s">
        <v>6</v>
      </c>
      <c r="V3979" t="s">
        <v>6</v>
      </c>
      <c r="W3979" t="s">
        <v>6</v>
      </c>
      <c r="X3979" t="s">
        <v>6</v>
      </c>
      <c r="Y3979" t="s">
        <v>6</v>
      </c>
      <c r="Z3979" t="s">
        <v>6</v>
      </c>
      <c r="AA3979" t="s">
        <v>6</v>
      </c>
      <c r="AB3979" t="s">
        <v>4677</v>
      </c>
      <c r="AC3979" t="s">
        <v>4324</v>
      </c>
    </row>
    <row r="3980" spans="1:29" x14ac:dyDescent="0.25">
      <c r="A3980" t="s">
        <v>343</v>
      </c>
      <c r="B3980">
        <v>366</v>
      </c>
      <c r="C3980" t="s">
        <v>149</v>
      </c>
      <c r="D3980">
        <v>1993</v>
      </c>
      <c r="E3980" t="s">
        <v>4720</v>
      </c>
      <c r="O3980">
        <v>54.664842999999998</v>
      </c>
      <c r="P3980">
        <v>1.950903E-2</v>
      </c>
      <c r="Q3980" t="s">
        <v>6</v>
      </c>
      <c r="R3980" t="s">
        <v>6</v>
      </c>
      <c r="S3980" t="s">
        <v>6</v>
      </c>
      <c r="T3980" t="s">
        <v>6</v>
      </c>
      <c r="U3980" t="s">
        <v>6</v>
      </c>
      <c r="V3980" t="s">
        <v>6</v>
      </c>
      <c r="W3980" t="s">
        <v>6</v>
      </c>
      <c r="X3980" t="s">
        <v>6</v>
      </c>
      <c r="Y3980" t="s">
        <v>6</v>
      </c>
      <c r="Z3980" t="s">
        <v>6</v>
      </c>
      <c r="AA3980" t="s">
        <v>6</v>
      </c>
      <c r="AB3980" t="s">
        <v>4677</v>
      </c>
      <c r="AC3980" t="s">
        <v>4324</v>
      </c>
    </row>
    <row r="3981" spans="1:29" x14ac:dyDescent="0.25">
      <c r="A3981" t="s">
        <v>343</v>
      </c>
      <c r="B3981">
        <v>366</v>
      </c>
      <c r="C3981" t="s">
        <v>149</v>
      </c>
      <c r="D3981">
        <v>1994</v>
      </c>
      <c r="E3981" t="s">
        <v>4721</v>
      </c>
      <c r="O3981">
        <v>32.655560999999999</v>
      </c>
      <c r="P3981">
        <v>0.10857292</v>
      </c>
      <c r="Q3981" t="s">
        <v>6</v>
      </c>
      <c r="R3981" t="s">
        <v>6</v>
      </c>
      <c r="S3981" t="s">
        <v>6</v>
      </c>
      <c r="T3981" t="s">
        <v>6</v>
      </c>
      <c r="U3981" t="s">
        <v>6</v>
      </c>
      <c r="V3981" t="s">
        <v>6</v>
      </c>
      <c r="W3981" t="s">
        <v>6</v>
      </c>
      <c r="X3981" t="s">
        <v>6</v>
      </c>
      <c r="Y3981" t="s">
        <v>6</v>
      </c>
      <c r="Z3981" t="s">
        <v>6</v>
      </c>
      <c r="AA3981" t="s">
        <v>6</v>
      </c>
      <c r="AB3981" t="s">
        <v>4677</v>
      </c>
      <c r="AC3981" t="s">
        <v>4324</v>
      </c>
    </row>
    <row r="3982" spans="1:29" x14ac:dyDescent="0.25">
      <c r="A3982" t="s">
        <v>343</v>
      </c>
      <c r="B3982">
        <v>366</v>
      </c>
      <c r="C3982" t="s">
        <v>149</v>
      </c>
      <c r="D3982">
        <v>1995</v>
      </c>
      <c r="E3982" t="s">
        <v>4722</v>
      </c>
      <c r="O3982">
        <v>17.408836999999998</v>
      </c>
      <c r="P3982">
        <v>0.41046039000000001</v>
      </c>
      <c r="Q3982" t="s">
        <v>6</v>
      </c>
      <c r="R3982" t="s">
        <v>6</v>
      </c>
      <c r="S3982" t="s">
        <v>6</v>
      </c>
      <c r="T3982" t="s">
        <v>6</v>
      </c>
      <c r="U3982" t="s">
        <v>6</v>
      </c>
      <c r="V3982" t="s">
        <v>6</v>
      </c>
      <c r="W3982" t="s">
        <v>6</v>
      </c>
      <c r="X3982" t="s">
        <v>6</v>
      </c>
      <c r="Y3982" t="s">
        <v>6</v>
      </c>
      <c r="Z3982" t="s">
        <v>6</v>
      </c>
      <c r="AA3982" t="s">
        <v>6</v>
      </c>
      <c r="AB3982" t="s">
        <v>4677</v>
      </c>
      <c r="AC3982" t="s">
        <v>4324</v>
      </c>
    </row>
    <row r="3983" spans="1:29" x14ac:dyDescent="0.25">
      <c r="A3983" t="s">
        <v>343</v>
      </c>
      <c r="B3983">
        <v>366</v>
      </c>
      <c r="C3983" t="s">
        <v>149</v>
      </c>
      <c r="D3983">
        <v>1996</v>
      </c>
      <c r="E3983" t="s">
        <v>4723</v>
      </c>
      <c r="O3983">
        <v>12.602857999999999</v>
      </c>
      <c r="P3983">
        <v>0.46223512999999999</v>
      </c>
      <c r="Q3983" t="s">
        <v>6</v>
      </c>
      <c r="R3983" t="s">
        <v>6</v>
      </c>
      <c r="S3983" t="s">
        <v>6</v>
      </c>
      <c r="T3983" t="s">
        <v>6</v>
      </c>
      <c r="U3983" t="s">
        <v>6</v>
      </c>
      <c r="V3983" t="s">
        <v>6</v>
      </c>
      <c r="W3983" t="s">
        <v>6</v>
      </c>
      <c r="X3983" t="s">
        <v>6</v>
      </c>
      <c r="Y3983" t="s">
        <v>6</v>
      </c>
      <c r="Z3983" t="s">
        <v>6</v>
      </c>
      <c r="AA3983" t="s">
        <v>6</v>
      </c>
      <c r="AB3983" t="s">
        <v>4677</v>
      </c>
      <c r="AC3983" t="s">
        <v>4324</v>
      </c>
    </row>
    <row r="3984" spans="1:29" x14ac:dyDescent="0.25">
      <c r="A3984" t="s">
        <v>343</v>
      </c>
      <c r="B3984">
        <v>366</v>
      </c>
      <c r="C3984" t="s">
        <v>149</v>
      </c>
      <c r="D3984">
        <v>1997</v>
      </c>
      <c r="E3984" t="s">
        <v>4724</v>
      </c>
      <c r="O3984">
        <v>17.968215000000001</v>
      </c>
      <c r="P3984">
        <v>0.49588180999999998</v>
      </c>
      <c r="Q3984" t="s">
        <v>6</v>
      </c>
      <c r="R3984" t="s">
        <v>6</v>
      </c>
      <c r="S3984" t="s">
        <v>6</v>
      </c>
      <c r="T3984" t="s">
        <v>6</v>
      </c>
      <c r="U3984" t="s">
        <v>6</v>
      </c>
      <c r="V3984" t="s">
        <v>6</v>
      </c>
      <c r="W3984" t="s">
        <v>6</v>
      </c>
      <c r="X3984" t="s">
        <v>6</v>
      </c>
      <c r="Y3984" t="s">
        <v>6</v>
      </c>
      <c r="Z3984" t="s">
        <v>6</v>
      </c>
      <c r="AA3984" t="s">
        <v>6</v>
      </c>
      <c r="AB3984" t="s">
        <v>4677</v>
      </c>
      <c r="AC3984" t="s">
        <v>4324</v>
      </c>
    </row>
    <row r="3985" spans="1:29" x14ac:dyDescent="0.25">
      <c r="A3985" t="s">
        <v>343</v>
      </c>
      <c r="B3985">
        <v>366</v>
      </c>
      <c r="C3985" t="s">
        <v>149</v>
      </c>
      <c r="D3985">
        <v>1998</v>
      </c>
      <c r="E3985" t="s">
        <v>4725</v>
      </c>
      <c r="O3985">
        <v>23.175504</v>
      </c>
      <c r="P3985">
        <v>0.59561350999999996</v>
      </c>
      <c r="Q3985" t="s">
        <v>6</v>
      </c>
      <c r="R3985" t="s">
        <v>6</v>
      </c>
      <c r="S3985" t="s">
        <v>6</v>
      </c>
      <c r="T3985" t="s">
        <v>6</v>
      </c>
      <c r="U3985" t="s">
        <v>6</v>
      </c>
      <c r="V3985" t="s">
        <v>6</v>
      </c>
      <c r="W3985" t="s">
        <v>6</v>
      </c>
      <c r="X3985" t="s">
        <v>6</v>
      </c>
      <c r="Y3985" t="s">
        <v>6</v>
      </c>
      <c r="Z3985" t="s">
        <v>6</v>
      </c>
      <c r="AA3985" t="s">
        <v>6</v>
      </c>
      <c r="AB3985" t="s">
        <v>4677</v>
      </c>
      <c r="AC3985" t="s">
        <v>4324</v>
      </c>
    </row>
    <row r="3986" spans="1:29" x14ac:dyDescent="0.25">
      <c r="A3986" t="s">
        <v>343</v>
      </c>
      <c r="B3986">
        <v>366</v>
      </c>
      <c r="C3986" t="s">
        <v>149</v>
      </c>
      <c r="D3986">
        <v>1999</v>
      </c>
      <c r="E3986" t="s">
        <v>4726</v>
      </c>
      <c r="O3986">
        <v>34.588391000000001</v>
      </c>
      <c r="P3986">
        <v>1.0189845</v>
      </c>
      <c r="Q3986" t="s">
        <v>6</v>
      </c>
      <c r="R3986" t="s">
        <v>6</v>
      </c>
      <c r="S3986" t="s">
        <v>6</v>
      </c>
      <c r="T3986" t="s">
        <v>6</v>
      </c>
      <c r="U3986" t="s">
        <v>6</v>
      </c>
      <c r="V3986" t="s">
        <v>6</v>
      </c>
      <c r="W3986" t="s">
        <v>6</v>
      </c>
      <c r="X3986" t="s">
        <v>6</v>
      </c>
      <c r="Y3986" t="s">
        <v>6</v>
      </c>
      <c r="Z3986" t="s">
        <v>6</v>
      </c>
      <c r="AA3986" t="s">
        <v>6</v>
      </c>
      <c r="AB3986" t="s">
        <v>4677</v>
      </c>
      <c r="AC3986" t="s">
        <v>4324</v>
      </c>
    </row>
    <row r="3987" spans="1:29" x14ac:dyDescent="0.25">
      <c r="A3987" t="s">
        <v>343</v>
      </c>
      <c r="B3987">
        <v>366</v>
      </c>
      <c r="C3987" t="s">
        <v>149</v>
      </c>
      <c r="D3987">
        <v>2000</v>
      </c>
      <c r="E3987" t="s">
        <v>4727</v>
      </c>
      <c r="O3987">
        <v>38.269240000000003</v>
      </c>
      <c r="P3987">
        <v>1.67394</v>
      </c>
      <c r="Q3987" t="s">
        <v>6</v>
      </c>
      <c r="R3987" t="s">
        <v>6</v>
      </c>
      <c r="S3987" t="s">
        <v>6</v>
      </c>
      <c r="T3987" t="s">
        <v>6</v>
      </c>
      <c r="U3987" t="s">
        <v>6</v>
      </c>
      <c r="V3987" t="s">
        <v>6</v>
      </c>
      <c r="W3987" t="s">
        <v>6</v>
      </c>
      <c r="X3987" t="s">
        <v>6</v>
      </c>
      <c r="Y3987" t="s">
        <v>6</v>
      </c>
      <c r="Z3987" t="s">
        <v>6</v>
      </c>
      <c r="AA3987" t="s">
        <v>6</v>
      </c>
      <c r="AB3987" t="s">
        <v>4677</v>
      </c>
      <c r="AC3987" t="s">
        <v>4324</v>
      </c>
    </row>
    <row r="3988" spans="1:29" x14ac:dyDescent="0.25">
      <c r="A3988" t="s">
        <v>343</v>
      </c>
      <c r="B3988">
        <v>366</v>
      </c>
      <c r="C3988" t="s">
        <v>149</v>
      </c>
      <c r="D3988">
        <v>2001</v>
      </c>
      <c r="E3988" t="s">
        <v>4728</v>
      </c>
      <c r="O3988">
        <v>39.825977000000002</v>
      </c>
      <c r="P3988">
        <v>2.3741880000000002</v>
      </c>
      <c r="Q3988" t="s">
        <v>6</v>
      </c>
      <c r="R3988" t="s">
        <v>6</v>
      </c>
      <c r="S3988" t="s">
        <v>6</v>
      </c>
      <c r="T3988" t="s">
        <v>6</v>
      </c>
      <c r="U3988" t="s">
        <v>6</v>
      </c>
      <c r="V3988" t="s">
        <v>6</v>
      </c>
      <c r="W3988" t="s">
        <v>6</v>
      </c>
      <c r="X3988" t="s">
        <v>6</v>
      </c>
      <c r="Y3988" t="s">
        <v>6</v>
      </c>
      <c r="Z3988" t="s">
        <v>6</v>
      </c>
      <c r="AA3988" t="s">
        <v>6</v>
      </c>
      <c r="AB3988" t="s">
        <v>4677</v>
      </c>
      <c r="AC3988" t="s">
        <v>4324</v>
      </c>
    </row>
    <row r="3989" spans="1:29" x14ac:dyDescent="0.25">
      <c r="A3989" t="s">
        <v>343</v>
      </c>
      <c r="B3989">
        <v>366</v>
      </c>
      <c r="C3989" t="s">
        <v>149</v>
      </c>
      <c r="D3989">
        <v>2002</v>
      </c>
      <c r="E3989" t="s">
        <v>4729</v>
      </c>
      <c r="O3989">
        <v>38.117820999999999</v>
      </c>
      <c r="P3989">
        <v>3.2301549999999999</v>
      </c>
      <c r="Q3989" t="s">
        <v>6</v>
      </c>
      <c r="R3989" t="s">
        <v>6</v>
      </c>
      <c r="S3989" t="s">
        <v>6</v>
      </c>
      <c r="T3989" t="s">
        <v>6</v>
      </c>
      <c r="U3989" t="s">
        <v>6</v>
      </c>
      <c r="V3989" t="s">
        <v>6</v>
      </c>
      <c r="W3989" t="s">
        <v>6</v>
      </c>
      <c r="X3989" t="s">
        <v>6</v>
      </c>
      <c r="Y3989" t="s">
        <v>6</v>
      </c>
      <c r="Z3989" t="s">
        <v>6</v>
      </c>
      <c r="AA3989" t="s">
        <v>6</v>
      </c>
      <c r="AB3989" t="s">
        <v>4677</v>
      </c>
      <c r="AC3989" t="s">
        <v>4324</v>
      </c>
    </row>
    <row r="3990" spans="1:29" x14ac:dyDescent="0.25">
      <c r="A3990" t="s">
        <v>343</v>
      </c>
      <c r="B3990">
        <v>366</v>
      </c>
      <c r="C3990" t="s">
        <v>149</v>
      </c>
      <c r="D3990">
        <v>2003</v>
      </c>
      <c r="E3990" t="s">
        <v>4730</v>
      </c>
      <c r="O3990">
        <v>33.505687999999999</v>
      </c>
      <c r="P3990">
        <v>4.199916</v>
      </c>
      <c r="Q3990" t="s">
        <v>6</v>
      </c>
      <c r="R3990" t="s">
        <v>6</v>
      </c>
      <c r="S3990" t="s">
        <v>6</v>
      </c>
      <c r="T3990" t="s">
        <v>6</v>
      </c>
      <c r="U3990" t="s">
        <v>6</v>
      </c>
      <c r="V3990" t="s">
        <v>6</v>
      </c>
      <c r="W3990" t="s">
        <v>6</v>
      </c>
      <c r="X3990" t="s">
        <v>6</v>
      </c>
      <c r="Y3990" t="s">
        <v>6</v>
      </c>
      <c r="Z3990" t="s">
        <v>6</v>
      </c>
      <c r="AA3990" t="s">
        <v>6</v>
      </c>
      <c r="AB3990" t="s">
        <v>4677</v>
      </c>
      <c r="AC3990" t="s">
        <v>4324</v>
      </c>
    </row>
    <row r="3991" spans="1:29" x14ac:dyDescent="0.25">
      <c r="A3991" t="s">
        <v>343</v>
      </c>
      <c r="B3991">
        <v>366</v>
      </c>
      <c r="C3991" t="s">
        <v>149</v>
      </c>
      <c r="D3991">
        <v>2004</v>
      </c>
      <c r="E3991" t="s">
        <v>4731</v>
      </c>
      <c r="O3991">
        <v>31.569762000000001</v>
      </c>
      <c r="P3991">
        <v>5.1052900000000001</v>
      </c>
      <c r="Q3991" t="s">
        <v>6</v>
      </c>
      <c r="R3991" t="s">
        <v>6</v>
      </c>
      <c r="S3991" t="s">
        <v>6</v>
      </c>
      <c r="T3991" t="s">
        <v>6</v>
      </c>
      <c r="U3991" t="s">
        <v>6</v>
      </c>
      <c r="V3991" t="s">
        <v>6</v>
      </c>
      <c r="W3991" t="s">
        <v>6</v>
      </c>
      <c r="X3991" t="s">
        <v>6</v>
      </c>
      <c r="Y3991" t="s">
        <v>6</v>
      </c>
      <c r="Z3991" t="s">
        <v>6</v>
      </c>
      <c r="AA3991" t="s">
        <v>6</v>
      </c>
      <c r="AB3991" t="s">
        <v>4677</v>
      </c>
      <c r="AC3991" t="s">
        <v>4324</v>
      </c>
    </row>
    <row r="3992" spans="1:29" x14ac:dyDescent="0.25">
      <c r="A3992" t="s">
        <v>343</v>
      </c>
      <c r="B3992">
        <v>366</v>
      </c>
      <c r="C3992" t="s">
        <v>149</v>
      </c>
      <c r="D3992">
        <v>2005</v>
      </c>
      <c r="E3992" t="s">
        <v>4732</v>
      </c>
      <c r="O3992">
        <v>28.896027</v>
      </c>
      <c r="P3992">
        <v>6.1059150000000004</v>
      </c>
      <c r="Q3992" t="s">
        <v>6</v>
      </c>
      <c r="R3992" t="s">
        <v>6</v>
      </c>
      <c r="S3992" t="s">
        <v>6</v>
      </c>
      <c r="T3992" t="s">
        <v>6</v>
      </c>
      <c r="U3992" t="s">
        <v>6</v>
      </c>
      <c r="V3992" t="s">
        <v>6</v>
      </c>
      <c r="W3992" t="s">
        <v>6</v>
      </c>
      <c r="X3992" t="s">
        <v>6</v>
      </c>
      <c r="Y3992" t="s">
        <v>6</v>
      </c>
      <c r="Z3992" t="s">
        <v>6</v>
      </c>
      <c r="AA3992" t="s">
        <v>6</v>
      </c>
      <c r="AB3992" t="s">
        <v>4677</v>
      </c>
      <c r="AC3992" t="s">
        <v>4324</v>
      </c>
    </row>
    <row r="3993" spans="1:29" x14ac:dyDescent="0.25">
      <c r="A3993" t="s">
        <v>343</v>
      </c>
      <c r="B3993">
        <v>366</v>
      </c>
      <c r="C3993" t="s">
        <v>149</v>
      </c>
      <c r="D3993">
        <v>2006</v>
      </c>
      <c r="E3993" t="s">
        <v>4733</v>
      </c>
      <c r="O3993">
        <v>23.949715999999999</v>
      </c>
      <c r="P3993">
        <v>7.2063230000000003</v>
      </c>
      <c r="Q3993" t="s">
        <v>6</v>
      </c>
      <c r="R3993" t="s">
        <v>6</v>
      </c>
      <c r="S3993" t="s">
        <v>6</v>
      </c>
      <c r="T3993" t="s">
        <v>6</v>
      </c>
      <c r="U3993" t="s">
        <v>6</v>
      </c>
      <c r="V3993" t="s">
        <v>6</v>
      </c>
      <c r="W3993" t="s">
        <v>6</v>
      </c>
      <c r="X3993" t="s">
        <v>6</v>
      </c>
      <c r="Y3993" t="s">
        <v>6</v>
      </c>
      <c r="Z3993" t="s">
        <v>6</v>
      </c>
      <c r="AA3993" t="s">
        <v>6</v>
      </c>
      <c r="AB3993" t="s">
        <v>4677</v>
      </c>
      <c r="AC3993" t="s">
        <v>4324</v>
      </c>
    </row>
    <row r="3994" spans="1:29" x14ac:dyDescent="0.25">
      <c r="A3994" t="s">
        <v>343</v>
      </c>
      <c r="B3994">
        <v>366</v>
      </c>
      <c r="C3994" t="s">
        <v>149</v>
      </c>
      <c r="D3994">
        <v>2007</v>
      </c>
      <c r="E3994" t="s">
        <v>4734</v>
      </c>
      <c r="O3994">
        <v>17.432179999999999</v>
      </c>
      <c r="P3994">
        <v>8.06053</v>
      </c>
      <c r="Q3994" t="s">
        <v>6</v>
      </c>
      <c r="R3994" t="s">
        <v>6</v>
      </c>
      <c r="S3994" t="s">
        <v>6</v>
      </c>
      <c r="T3994" t="s">
        <v>6</v>
      </c>
      <c r="U3994" t="s">
        <v>6</v>
      </c>
      <c r="V3994" t="s">
        <v>6</v>
      </c>
      <c r="W3994" t="s">
        <v>6</v>
      </c>
      <c r="X3994" t="s">
        <v>6</v>
      </c>
      <c r="Y3994" t="s">
        <v>6</v>
      </c>
      <c r="Z3994" t="s">
        <v>6</v>
      </c>
      <c r="AA3994" t="s">
        <v>6</v>
      </c>
      <c r="AB3994" t="s">
        <v>4677</v>
      </c>
      <c r="AC3994" t="s">
        <v>4324</v>
      </c>
    </row>
    <row r="3995" spans="1:29" x14ac:dyDescent="0.25">
      <c r="A3995" t="s">
        <v>343</v>
      </c>
      <c r="B3995">
        <v>366</v>
      </c>
      <c r="C3995" t="s">
        <v>149</v>
      </c>
      <c r="D3995">
        <v>2008</v>
      </c>
      <c r="E3995" t="s">
        <v>4735</v>
      </c>
      <c r="O3995">
        <v>15.634401</v>
      </c>
      <c r="P3995">
        <v>9.6980540000000008</v>
      </c>
      <c r="Q3995" t="s">
        <v>6</v>
      </c>
      <c r="R3995" t="s">
        <v>6</v>
      </c>
      <c r="S3995" t="s">
        <v>6</v>
      </c>
      <c r="T3995" t="s">
        <v>6</v>
      </c>
      <c r="U3995" t="s">
        <v>6</v>
      </c>
      <c r="V3995" t="s">
        <v>6</v>
      </c>
      <c r="W3995" t="s">
        <v>6</v>
      </c>
      <c r="X3995" t="s">
        <v>6</v>
      </c>
      <c r="Y3995" t="s">
        <v>6</v>
      </c>
      <c r="Z3995" t="s">
        <v>6</v>
      </c>
      <c r="AA3995" t="s">
        <v>6</v>
      </c>
      <c r="AB3995" t="s">
        <v>4677</v>
      </c>
      <c r="AC3995" t="s">
        <v>4324</v>
      </c>
    </row>
    <row r="3996" spans="1:29" x14ac:dyDescent="0.25">
      <c r="A3996" t="s">
        <v>343</v>
      </c>
      <c r="B3996">
        <v>366</v>
      </c>
      <c r="C3996" t="s">
        <v>149</v>
      </c>
      <c r="D3996">
        <v>2009</v>
      </c>
      <c r="E3996" t="s">
        <v>4736</v>
      </c>
      <c r="O3996">
        <v>15.573285</v>
      </c>
      <c r="P3996">
        <v>10.638423</v>
      </c>
      <c r="Q3996" t="s">
        <v>6</v>
      </c>
      <c r="R3996" t="s">
        <v>6</v>
      </c>
      <c r="S3996" t="s">
        <v>6</v>
      </c>
      <c r="T3996" t="s">
        <v>6</v>
      </c>
      <c r="U3996" t="s">
        <v>6</v>
      </c>
      <c r="V3996" t="s">
        <v>6</v>
      </c>
      <c r="W3996" t="s">
        <v>6</v>
      </c>
      <c r="X3996" t="s">
        <v>6</v>
      </c>
      <c r="Y3996" t="s">
        <v>6</v>
      </c>
      <c r="Z3996" t="s">
        <v>6</v>
      </c>
      <c r="AA3996" t="s">
        <v>6</v>
      </c>
      <c r="AB3996" t="s">
        <v>4677</v>
      </c>
      <c r="AC3996" t="s">
        <v>4324</v>
      </c>
    </row>
    <row r="3997" spans="1:29" x14ac:dyDescent="0.25">
      <c r="A3997" t="s">
        <v>343</v>
      </c>
      <c r="B3997">
        <v>366</v>
      </c>
      <c r="C3997" t="s">
        <v>149</v>
      </c>
      <c r="D3997">
        <v>2010</v>
      </c>
      <c r="E3997" t="s">
        <v>4737</v>
      </c>
      <c r="O3997">
        <v>18.468620000000001</v>
      </c>
      <c r="P3997">
        <v>11.993016000000001</v>
      </c>
      <c r="Q3997" t="s">
        <v>6</v>
      </c>
      <c r="R3997" t="s">
        <v>6</v>
      </c>
      <c r="S3997" t="s">
        <v>6</v>
      </c>
      <c r="T3997" t="s">
        <v>6</v>
      </c>
      <c r="U3997" t="s">
        <v>6</v>
      </c>
      <c r="V3997" t="s">
        <v>6</v>
      </c>
      <c r="W3997" t="s">
        <v>6</v>
      </c>
      <c r="X3997" t="s">
        <v>6</v>
      </c>
      <c r="Y3997" t="s">
        <v>6</v>
      </c>
      <c r="Z3997" t="s">
        <v>6</v>
      </c>
      <c r="AA3997" t="s">
        <v>6</v>
      </c>
      <c r="AB3997" t="s">
        <v>4677</v>
      </c>
      <c r="AC3997" t="s">
        <v>4324</v>
      </c>
    </row>
    <row r="3998" spans="1:29" x14ac:dyDescent="0.25">
      <c r="A3998" t="s">
        <v>343</v>
      </c>
      <c r="B3998">
        <v>366</v>
      </c>
      <c r="C3998" t="s">
        <v>149</v>
      </c>
      <c r="D3998">
        <v>2011</v>
      </c>
      <c r="E3998" t="s">
        <v>4738</v>
      </c>
      <c r="O3998">
        <v>19.979134999999999</v>
      </c>
      <c r="P3998">
        <v>14.451881</v>
      </c>
      <c r="Q3998" t="s">
        <v>6</v>
      </c>
      <c r="R3998" t="s">
        <v>6</v>
      </c>
      <c r="S3998" t="s">
        <v>6</v>
      </c>
      <c r="T3998" t="s">
        <v>6</v>
      </c>
      <c r="U3998" t="s">
        <v>6</v>
      </c>
      <c r="V3998" t="s">
        <v>6</v>
      </c>
      <c r="W3998" t="s">
        <v>6</v>
      </c>
      <c r="X3998" t="s">
        <v>6</v>
      </c>
      <c r="Y3998" t="s">
        <v>6</v>
      </c>
      <c r="Z3998" t="s">
        <v>6</v>
      </c>
      <c r="AA3998" t="s">
        <v>6</v>
      </c>
      <c r="AB3998" t="s">
        <v>4677</v>
      </c>
      <c r="AC3998" t="s">
        <v>4324</v>
      </c>
    </row>
    <row r="3999" spans="1:29" x14ac:dyDescent="0.25">
      <c r="A3999" t="s">
        <v>343</v>
      </c>
      <c r="B3999">
        <v>366</v>
      </c>
      <c r="C3999" t="s">
        <v>149</v>
      </c>
      <c r="D3999">
        <v>2012</v>
      </c>
      <c r="E3999" t="s">
        <v>4739</v>
      </c>
      <c r="O3999">
        <v>21.44922</v>
      </c>
      <c r="P3999">
        <v>16.433675000000001</v>
      </c>
      <c r="Q3999" t="s">
        <v>6</v>
      </c>
      <c r="R3999" t="s">
        <v>6</v>
      </c>
      <c r="S3999" t="s">
        <v>6</v>
      </c>
      <c r="T3999" t="s">
        <v>6</v>
      </c>
      <c r="U3999" t="s">
        <v>6</v>
      </c>
      <c r="V3999" t="s">
        <v>6</v>
      </c>
      <c r="W3999" t="s">
        <v>6</v>
      </c>
      <c r="X3999" t="s">
        <v>6</v>
      </c>
      <c r="Y3999" t="s">
        <v>6</v>
      </c>
      <c r="Z3999" t="s">
        <v>6</v>
      </c>
      <c r="AA3999" t="s">
        <v>6</v>
      </c>
      <c r="AB3999" t="s">
        <v>4677</v>
      </c>
      <c r="AC3999" t="s">
        <v>4324</v>
      </c>
    </row>
    <row r="4000" spans="1:29" x14ac:dyDescent="0.25">
      <c r="A4000" t="s">
        <v>343</v>
      </c>
      <c r="B4000">
        <v>366</v>
      </c>
      <c r="C4000" t="s">
        <v>149</v>
      </c>
      <c r="D4000">
        <v>2013</v>
      </c>
      <c r="E4000" t="s">
        <v>4740</v>
      </c>
      <c r="O4000">
        <v>29.562633999999999</v>
      </c>
      <c r="P4000">
        <v>16.980663</v>
      </c>
      <c r="Q4000" t="s">
        <v>6</v>
      </c>
      <c r="R4000" t="s">
        <v>6</v>
      </c>
      <c r="S4000" t="s">
        <v>6</v>
      </c>
      <c r="T4000" t="s">
        <v>6</v>
      </c>
      <c r="U4000" t="s">
        <v>6</v>
      </c>
      <c r="V4000" t="s">
        <v>6</v>
      </c>
      <c r="W4000" t="s">
        <v>6</v>
      </c>
      <c r="X4000" t="s">
        <v>6</v>
      </c>
      <c r="Y4000" t="s">
        <v>6</v>
      </c>
      <c r="Z4000" t="s">
        <v>6</v>
      </c>
      <c r="AA4000" t="s">
        <v>6</v>
      </c>
      <c r="AB4000" t="s">
        <v>4677</v>
      </c>
      <c r="AC4000" t="s">
        <v>4324</v>
      </c>
    </row>
    <row r="4001" spans="1:29" x14ac:dyDescent="0.25">
      <c r="A4001" t="s">
        <v>343</v>
      </c>
      <c r="B4001">
        <v>366</v>
      </c>
      <c r="C4001" t="s">
        <v>149</v>
      </c>
      <c r="D4001">
        <v>2014</v>
      </c>
      <c r="E4001" t="s">
        <v>4741</v>
      </c>
      <c r="O4001">
        <v>26.378361000000002</v>
      </c>
      <c r="P4001">
        <v>17.294421</v>
      </c>
      <c r="Q4001" t="s">
        <v>6</v>
      </c>
      <c r="R4001" t="s">
        <v>6</v>
      </c>
      <c r="S4001" t="s">
        <v>6</v>
      </c>
      <c r="T4001" t="s">
        <v>6</v>
      </c>
      <c r="U4001" t="s">
        <v>6</v>
      </c>
      <c r="V4001" t="s">
        <v>6</v>
      </c>
      <c r="W4001" t="s">
        <v>6</v>
      </c>
      <c r="X4001" t="s">
        <v>6</v>
      </c>
      <c r="Y4001" t="s">
        <v>6</v>
      </c>
      <c r="Z4001" t="s">
        <v>6</v>
      </c>
      <c r="AA4001" t="s">
        <v>6</v>
      </c>
      <c r="AB4001" t="s">
        <v>4677</v>
      </c>
      <c r="AC4001" t="s">
        <v>4324</v>
      </c>
    </row>
    <row r="4002" spans="1:29" x14ac:dyDescent="0.25">
      <c r="A4002" t="s">
        <v>343</v>
      </c>
      <c r="B4002">
        <v>366</v>
      </c>
      <c r="C4002" t="s">
        <v>149</v>
      </c>
      <c r="D4002">
        <v>2015</v>
      </c>
      <c r="E4002" t="s">
        <v>4742</v>
      </c>
      <c r="O4002">
        <v>43.356574000000002</v>
      </c>
      <c r="P4002">
        <v>16.357181000000001</v>
      </c>
      <c r="Q4002" t="s">
        <v>6</v>
      </c>
      <c r="R4002" t="s">
        <v>6</v>
      </c>
      <c r="S4002" t="s">
        <v>6</v>
      </c>
      <c r="T4002" t="s">
        <v>6</v>
      </c>
      <c r="U4002" t="s">
        <v>6</v>
      </c>
      <c r="V4002" t="s">
        <v>6</v>
      </c>
      <c r="W4002" t="s">
        <v>6</v>
      </c>
      <c r="X4002" t="s">
        <v>6</v>
      </c>
      <c r="Y4002" t="s">
        <v>6</v>
      </c>
      <c r="Z4002" t="s">
        <v>6</v>
      </c>
      <c r="AA4002" t="s">
        <v>6</v>
      </c>
      <c r="AB4002" t="s">
        <v>4677</v>
      </c>
      <c r="AC4002" t="s">
        <v>4324</v>
      </c>
    </row>
    <row r="4003" spans="1:29" x14ac:dyDescent="0.25">
      <c r="A4003" t="s">
        <v>343</v>
      </c>
      <c r="B4003">
        <v>366</v>
      </c>
      <c r="C4003" t="s">
        <v>149</v>
      </c>
      <c r="D4003">
        <v>2016</v>
      </c>
      <c r="E4003" t="s">
        <v>4743</v>
      </c>
      <c r="O4003">
        <v>75.181152999999995</v>
      </c>
      <c r="P4003">
        <v>19.720386999999999</v>
      </c>
      <c r="Q4003" t="s">
        <v>6</v>
      </c>
      <c r="R4003" t="s">
        <v>6</v>
      </c>
      <c r="S4003" t="s">
        <v>6</v>
      </c>
      <c r="T4003" t="s">
        <v>6</v>
      </c>
      <c r="U4003" t="s">
        <v>6</v>
      </c>
      <c r="V4003" t="s">
        <v>6</v>
      </c>
      <c r="W4003" t="s">
        <v>6</v>
      </c>
      <c r="X4003" t="s">
        <v>6</v>
      </c>
      <c r="Y4003" t="s">
        <v>6</v>
      </c>
      <c r="Z4003" t="s">
        <v>6</v>
      </c>
      <c r="AA4003" t="s">
        <v>6</v>
      </c>
      <c r="AB4003" t="s">
        <v>4677</v>
      </c>
      <c r="AC4003" t="s">
        <v>4324</v>
      </c>
    </row>
    <row r="4004" spans="1:29" x14ac:dyDescent="0.25">
      <c r="A4004" t="s">
        <v>343</v>
      </c>
      <c r="B4004">
        <v>366</v>
      </c>
      <c r="C4004" t="s">
        <v>149</v>
      </c>
      <c r="D4004">
        <v>2017</v>
      </c>
      <c r="E4004" t="s">
        <v>4744</v>
      </c>
      <c r="O4004">
        <v>78.048179000000005</v>
      </c>
      <c r="P4004">
        <v>22.977872999999999</v>
      </c>
      <c r="Q4004" t="s">
        <v>6</v>
      </c>
      <c r="R4004" t="s">
        <v>6</v>
      </c>
      <c r="S4004" t="s">
        <v>6</v>
      </c>
      <c r="T4004" t="s">
        <v>6</v>
      </c>
      <c r="U4004" t="s">
        <v>6</v>
      </c>
      <c r="V4004" t="s">
        <v>6</v>
      </c>
      <c r="W4004" t="s">
        <v>6</v>
      </c>
      <c r="X4004" t="s">
        <v>6</v>
      </c>
      <c r="Y4004" t="s">
        <v>6</v>
      </c>
      <c r="Z4004" t="s">
        <v>6</v>
      </c>
      <c r="AA4004" t="s">
        <v>6</v>
      </c>
      <c r="AB4004" t="s">
        <v>4677</v>
      </c>
      <c r="AC4004" t="s">
        <v>4324</v>
      </c>
    </row>
    <row r="4005" spans="1:29" x14ac:dyDescent="0.25">
      <c r="A4005" t="s">
        <v>343</v>
      </c>
      <c r="B4005">
        <v>366</v>
      </c>
      <c r="C4005" t="s">
        <v>149</v>
      </c>
      <c r="D4005">
        <v>2018</v>
      </c>
      <c r="E4005" t="s">
        <v>4745</v>
      </c>
      <c r="O4005">
        <v>72.761806000000007</v>
      </c>
      <c r="P4005">
        <v>25.571672</v>
      </c>
      <c r="Q4005" t="s">
        <v>6</v>
      </c>
      <c r="R4005" t="s">
        <v>6</v>
      </c>
      <c r="S4005" t="s">
        <v>6</v>
      </c>
      <c r="T4005" t="s">
        <v>6</v>
      </c>
      <c r="U4005" t="s">
        <v>6</v>
      </c>
      <c r="V4005" t="s">
        <v>6</v>
      </c>
      <c r="W4005" t="s">
        <v>6</v>
      </c>
      <c r="X4005" t="s">
        <v>6</v>
      </c>
      <c r="Y4005" t="s">
        <v>6</v>
      </c>
      <c r="Z4005" t="s">
        <v>6</v>
      </c>
      <c r="AA4005" t="s">
        <v>6</v>
      </c>
      <c r="AB4005" t="s">
        <v>4677</v>
      </c>
      <c r="AC4005" t="s">
        <v>4324</v>
      </c>
    </row>
    <row r="4006" spans="1:29" x14ac:dyDescent="0.25">
      <c r="A4006" t="s">
        <v>344</v>
      </c>
      <c r="B4006">
        <v>369</v>
      </c>
      <c r="C4006" t="s">
        <v>150</v>
      </c>
      <c r="D4006">
        <v>1950</v>
      </c>
      <c r="E4006" t="s">
        <v>4746</v>
      </c>
      <c r="P4006">
        <v>0.31875431999999998</v>
      </c>
      <c r="Q4006" t="s">
        <v>6</v>
      </c>
      <c r="R4006" t="s">
        <v>6</v>
      </c>
      <c r="S4006" t="s">
        <v>6</v>
      </c>
      <c r="T4006" t="s">
        <v>4747</v>
      </c>
      <c r="U4006" t="s">
        <v>4748</v>
      </c>
      <c r="V4006" t="s">
        <v>4749</v>
      </c>
      <c r="W4006" t="s">
        <v>6</v>
      </c>
      <c r="X4006" t="s">
        <v>6</v>
      </c>
      <c r="Y4006" t="s">
        <v>6</v>
      </c>
      <c r="Z4006" t="s">
        <v>6</v>
      </c>
      <c r="AA4006" t="s">
        <v>6</v>
      </c>
      <c r="AB4006" t="s">
        <v>4750</v>
      </c>
      <c r="AC4006" t="s">
        <v>2526</v>
      </c>
    </row>
    <row r="4007" spans="1:29" x14ac:dyDescent="0.25">
      <c r="A4007" t="s">
        <v>344</v>
      </c>
      <c r="B4007">
        <v>369</v>
      </c>
      <c r="C4007" t="s">
        <v>150</v>
      </c>
      <c r="D4007">
        <v>1951</v>
      </c>
      <c r="E4007" t="s">
        <v>4751</v>
      </c>
      <c r="I4007">
        <v>13.017799999999999</v>
      </c>
      <c r="P4007">
        <v>0.41468481000000001</v>
      </c>
      <c r="Q4007" t="s">
        <v>6</v>
      </c>
      <c r="R4007" t="s">
        <v>6</v>
      </c>
      <c r="S4007" t="s">
        <v>6</v>
      </c>
      <c r="T4007" t="s">
        <v>4747</v>
      </c>
      <c r="U4007" t="s">
        <v>4748</v>
      </c>
      <c r="V4007" t="s">
        <v>4749</v>
      </c>
      <c r="W4007" t="s">
        <v>6</v>
      </c>
      <c r="X4007" t="s">
        <v>6</v>
      </c>
      <c r="Y4007" t="s">
        <v>6</v>
      </c>
      <c r="Z4007" t="s">
        <v>6</v>
      </c>
      <c r="AA4007" t="s">
        <v>6</v>
      </c>
      <c r="AB4007" t="s">
        <v>4750</v>
      </c>
      <c r="AC4007" t="s">
        <v>2526</v>
      </c>
    </row>
    <row r="4008" spans="1:29" x14ac:dyDescent="0.25">
      <c r="A4008" t="s">
        <v>344</v>
      </c>
      <c r="B4008">
        <v>369</v>
      </c>
      <c r="C4008" t="s">
        <v>150</v>
      </c>
      <c r="D4008">
        <v>1952</v>
      </c>
      <c r="E4008" t="s">
        <v>4752</v>
      </c>
      <c r="I4008">
        <v>11.837412</v>
      </c>
      <c r="P4008">
        <v>0.45455035999999999</v>
      </c>
      <c r="Q4008" t="s">
        <v>6</v>
      </c>
      <c r="R4008" t="s">
        <v>6</v>
      </c>
      <c r="S4008" t="s">
        <v>6</v>
      </c>
      <c r="T4008" t="s">
        <v>4747</v>
      </c>
      <c r="U4008" t="s">
        <v>4748</v>
      </c>
      <c r="V4008" t="s">
        <v>4749</v>
      </c>
      <c r="W4008" t="s">
        <v>6</v>
      </c>
      <c r="X4008" t="s">
        <v>6</v>
      </c>
      <c r="Y4008" t="s">
        <v>6</v>
      </c>
      <c r="Z4008" t="s">
        <v>6</v>
      </c>
      <c r="AA4008" t="s">
        <v>6</v>
      </c>
      <c r="AB4008" t="s">
        <v>4750</v>
      </c>
      <c r="AC4008" t="s">
        <v>2526</v>
      </c>
    </row>
    <row r="4009" spans="1:29" x14ac:dyDescent="0.25">
      <c r="A4009" t="s">
        <v>344</v>
      </c>
      <c r="B4009">
        <v>369</v>
      </c>
      <c r="C4009" t="s">
        <v>150</v>
      </c>
      <c r="D4009">
        <v>1953</v>
      </c>
      <c r="E4009" t="s">
        <v>4753</v>
      </c>
      <c r="I4009">
        <v>10.964423999999999</v>
      </c>
      <c r="P4009">
        <v>0.51640138000000002</v>
      </c>
      <c r="Q4009" t="s">
        <v>6</v>
      </c>
      <c r="R4009" t="s">
        <v>6</v>
      </c>
      <c r="S4009" t="s">
        <v>6</v>
      </c>
      <c r="T4009" t="s">
        <v>4747</v>
      </c>
      <c r="U4009" t="s">
        <v>4748</v>
      </c>
      <c r="V4009" t="s">
        <v>4749</v>
      </c>
      <c r="W4009" t="s">
        <v>6</v>
      </c>
      <c r="X4009" t="s">
        <v>6</v>
      </c>
      <c r="Y4009" t="s">
        <v>6</v>
      </c>
      <c r="Z4009" t="s">
        <v>6</v>
      </c>
      <c r="AA4009" t="s">
        <v>6</v>
      </c>
      <c r="AB4009" t="s">
        <v>4750</v>
      </c>
      <c r="AC4009" t="s">
        <v>2526</v>
      </c>
    </row>
    <row r="4010" spans="1:29" x14ac:dyDescent="0.25">
      <c r="A4010" t="s">
        <v>344</v>
      </c>
      <c r="B4010">
        <v>369</v>
      </c>
      <c r="C4010" t="s">
        <v>150</v>
      </c>
      <c r="D4010">
        <v>1954</v>
      </c>
      <c r="E4010" t="s">
        <v>4754</v>
      </c>
      <c r="I4010">
        <v>10.354008</v>
      </c>
      <c r="P4010">
        <v>0.55194045000000003</v>
      </c>
      <c r="Q4010" t="s">
        <v>6</v>
      </c>
      <c r="R4010" t="s">
        <v>6</v>
      </c>
      <c r="S4010" t="s">
        <v>6</v>
      </c>
      <c r="T4010" t="s">
        <v>4747</v>
      </c>
      <c r="U4010" t="s">
        <v>4748</v>
      </c>
      <c r="V4010" t="s">
        <v>4749</v>
      </c>
      <c r="W4010" t="s">
        <v>6</v>
      </c>
      <c r="X4010" t="s">
        <v>6</v>
      </c>
      <c r="Y4010" t="s">
        <v>6</v>
      </c>
      <c r="Z4010" t="s">
        <v>6</v>
      </c>
      <c r="AA4010" t="s">
        <v>6</v>
      </c>
      <c r="AB4010" t="s">
        <v>4750</v>
      </c>
      <c r="AC4010" t="s">
        <v>2526</v>
      </c>
    </row>
    <row r="4011" spans="1:29" x14ac:dyDescent="0.25">
      <c r="A4011" t="s">
        <v>344</v>
      </c>
      <c r="B4011">
        <v>369</v>
      </c>
      <c r="C4011" t="s">
        <v>150</v>
      </c>
      <c r="D4011">
        <v>1955</v>
      </c>
      <c r="E4011" t="s">
        <v>4755</v>
      </c>
      <c r="I4011">
        <v>11.227974</v>
      </c>
      <c r="P4011">
        <v>0.64052969999999998</v>
      </c>
      <c r="Q4011" t="s">
        <v>6</v>
      </c>
      <c r="R4011" t="s">
        <v>6</v>
      </c>
      <c r="S4011" t="s">
        <v>6</v>
      </c>
      <c r="T4011" t="s">
        <v>4747</v>
      </c>
      <c r="U4011" t="s">
        <v>4748</v>
      </c>
      <c r="V4011" t="s">
        <v>4749</v>
      </c>
      <c r="W4011" t="s">
        <v>6</v>
      </c>
      <c r="X4011" t="s">
        <v>6</v>
      </c>
      <c r="Y4011" t="s">
        <v>6</v>
      </c>
      <c r="Z4011" t="s">
        <v>6</v>
      </c>
      <c r="AA4011" t="s">
        <v>6</v>
      </c>
      <c r="AB4011" t="s">
        <v>4750</v>
      </c>
      <c r="AC4011" t="s">
        <v>2526</v>
      </c>
    </row>
    <row r="4012" spans="1:29" x14ac:dyDescent="0.25">
      <c r="A4012" t="s">
        <v>344</v>
      </c>
      <c r="B4012">
        <v>369</v>
      </c>
      <c r="C4012" t="s">
        <v>150</v>
      </c>
      <c r="D4012">
        <v>1956</v>
      </c>
      <c r="E4012" t="s">
        <v>4756</v>
      </c>
      <c r="I4012">
        <v>9.2226795999999993</v>
      </c>
      <c r="P4012">
        <v>0.75120151000000002</v>
      </c>
      <c r="Q4012" t="s">
        <v>6</v>
      </c>
      <c r="R4012" t="s">
        <v>6</v>
      </c>
      <c r="S4012" t="s">
        <v>6</v>
      </c>
      <c r="T4012" t="s">
        <v>4747</v>
      </c>
      <c r="U4012" t="s">
        <v>4748</v>
      </c>
      <c r="V4012" t="s">
        <v>4749</v>
      </c>
      <c r="W4012" t="s">
        <v>6</v>
      </c>
      <c r="X4012" t="s">
        <v>6</v>
      </c>
      <c r="Y4012" t="s">
        <v>6</v>
      </c>
      <c r="Z4012" t="s">
        <v>6</v>
      </c>
      <c r="AA4012" t="s">
        <v>6</v>
      </c>
      <c r="AB4012" t="s">
        <v>4750</v>
      </c>
      <c r="AC4012" t="s">
        <v>2526</v>
      </c>
    </row>
    <row r="4013" spans="1:29" x14ac:dyDescent="0.25">
      <c r="A4013" t="s">
        <v>344</v>
      </c>
      <c r="B4013">
        <v>369</v>
      </c>
      <c r="C4013" t="s">
        <v>150</v>
      </c>
      <c r="D4013">
        <v>1957</v>
      </c>
      <c r="E4013" t="s">
        <v>4757</v>
      </c>
      <c r="I4013">
        <v>7.5649658999999998</v>
      </c>
      <c r="P4013">
        <v>0.88094660999999996</v>
      </c>
      <c r="Q4013" t="s">
        <v>6</v>
      </c>
      <c r="R4013" t="s">
        <v>6</v>
      </c>
      <c r="S4013" t="s">
        <v>6</v>
      </c>
      <c r="T4013" t="s">
        <v>4747</v>
      </c>
      <c r="U4013" t="s">
        <v>4748</v>
      </c>
      <c r="V4013" t="s">
        <v>4749</v>
      </c>
      <c r="W4013" t="s">
        <v>6</v>
      </c>
      <c r="X4013" t="s">
        <v>6</v>
      </c>
      <c r="Y4013" t="s">
        <v>6</v>
      </c>
      <c r="Z4013" t="s">
        <v>6</v>
      </c>
      <c r="AA4013" t="s">
        <v>6</v>
      </c>
      <c r="AB4013" t="s">
        <v>4750</v>
      </c>
      <c r="AC4013" t="s">
        <v>2526</v>
      </c>
    </row>
    <row r="4014" spans="1:29" x14ac:dyDescent="0.25">
      <c r="A4014" t="s">
        <v>344</v>
      </c>
      <c r="B4014">
        <v>369</v>
      </c>
      <c r="C4014" t="s">
        <v>150</v>
      </c>
      <c r="D4014">
        <v>1958</v>
      </c>
      <c r="E4014" t="s">
        <v>4758</v>
      </c>
      <c r="I4014">
        <v>7.4951445999999997</v>
      </c>
      <c r="P4014">
        <v>0.96188066000000005</v>
      </c>
      <c r="Q4014" t="s">
        <v>6</v>
      </c>
      <c r="R4014" t="s">
        <v>6</v>
      </c>
      <c r="S4014" t="s">
        <v>6</v>
      </c>
      <c r="T4014" t="s">
        <v>4747</v>
      </c>
      <c r="U4014" t="s">
        <v>4748</v>
      </c>
      <c r="V4014" t="s">
        <v>4749</v>
      </c>
      <c r="W4014" t="s">
        <v>6</v>
      </c>
      <c r="X4014" t="s">
        <v>6</v>
      </c>
      <c r="Y4014" t="s">
        <v>6</v>
      </c>
      <c r="Z4014" t="s">
        <v>6</v>
      </c>
      <c r="AA4014" t="s">
        <v>6</v>
      </c>
      <c r="AB4014" t="s">
        <v>4750</v>
      </c>
      <c r="AC4014" t="s">
        <v>2526</v>
      </c>
    </row>
    <row r="4015" spans="1:29" x14ac:dyDescent="0.25">
      <c r="A4015" t="s">
        <v>344</v>
      </c>
      <c r="B4015">
        <v>369</v>
      </c>
      <c r="C4015" t="s">
        <v>150</v>
      </c>
      <c r="D4015">
        <v>1959</v>
      </c>
      <c r="E4015" t="s">
        <v>4759</v>
      </c>
      <c r="I4015">
        <v>10.551</v>
      </c>
      <c r="P4015">
        <v>1.0666053</v>
      </c>
      <c r="Q4015" t="s">
        <v>6</v>
      </c>
      <c r="R4015" t="s">
        <v>6</v>
      </c>
      <c r="S4015" t="s">
        <v>6</v>
      </c>
      <c r="T4015" t="s">
        <v>4747</v>
      </c>
      <c r="U4015" t="s">
        <v>4748</v>
      </c>
      <c r="V4015" t="s">
        <v>4749</v>
      </c>
      <c r="W4015" t="s">
        <v>6</v>
      </c>
      <c r="X4015" t="s">
        <v>6</v>
      </c>
      <c r="Y4015" t="s">
        <v>6</v>
      </c>
      <c r="Z4015" t="s">
        <v>6</v>
      </c>
      <c r="AA4015" t="s">
        <v>6</v>
      </c>
      <c r="AB4015" t="s">
        <v>4750</v>
      </c>
      <c r="AC4015" t="s">
        <v>2526</v>
      </c>
    </row>
    <row r="4016" spans="1:29" x14ac:dyDescent="0.25">
      <c r="A4016" t="s">
        <v>344</v>
      </c>
      <c r="B4016">
        <v>369</v>
      </c>
      <c r="C4016" t="s">
        <v>150</v>
      </c>
      <c r="D4016">
        <v>1960</v>
      </c>
      <c r="E4016" t="s">
        <v>4760</v>
      </c>
      <c r="I4016">
        <v>11.857168</v>
      </c>
      <c r="P4016">
        <v>1.1537613</v>
      </c>
      <c r="Q4016" t="s">
        <v>6</v>
      </c>
      <c r="R4016" t="s">
        <v>6</v>
      </c>
      <c r="S4016" t="s">
        <v>6</v>
      </c>
      <c r="T4016" t="s">
        <v>4747</v>
      </c>
      <c r="U4016" t="s">
        <v>4748</v>
      </c>
      <c r="V4016" t="s">
        <v>4749</v>
      </c>
      <c r="W4016" t="s">
        <v>6</v>
      </c>
      <c r="X4016" t="s">
        <v>6</v>
      </c>
      <c r="Y4016" t="s">
        <v>6</v>
      </c>
      <c r="Z4016" t="s">
        <v>6</v>
      </c>
      <c r="AA4016" t="s">
        <v>6</v>
      </c>
      <c r="AB4016" t="s">
        <v>4750</v>
      </c>
      <c r="AC4016" t="s">
        <v>2526</v>
      </c>
    </row>
    <row r="4017" spans="1:29" x14ac:dyDescent="0.25">
      <c r="A4017" t="s">
        <v>344</v>
      </c>
      <c r="B4017">
        <v>369</v>
      </c>
      <c r="C4017" t="s">
        <v>150</v>
      </c>
      <c r="D4017">
        <v>1961</v>
      </c>
      <c r="E4017" t="s">
        <v>4761</v>
      </c>
      <c r="I4017">
        <v>11.082801</v>
      </c>
      <c r="P4017">
        <v>1.2613481</v>
      </c>
      <c r="Q4017" t="s">
        <v>6</v>
      </c>
      <c r="R4017" t="s">
        <v>6</v>
      </c>
      <c r="S4017" t="s">
        <v>6</v>
      </c>
      <c r="T4017" t="s">
        <v>4747</v>
      </c>
      <c r="U4017" t="s">
        <v>4748</v>
      </c>
      <c r="V4017" t="s">
        <v>4749</v>
      </c>
      <c r="W4017" t="s">
        <v>6</v>
      </c>
      <c r="X4017" t="s">
        <v>6</v>
      </c>
      <c r="Y4017" t="s">
        <v>6</v>
      </c>
      <c r="Z4017" t="s">
        <v>6</v>
      </c>
      <c r="AA4017" t="s">
        <v>6</v>
      </c>
      <c r="AB4017" t="s">
        <v>4750</v>
      </c>
      <c r="AC4017" t="s">
        <v>2526</v>
      </c>
    </row>
    <row r="4018" spans="1:29" x14ac:dyDescent="0.25">
      <c r="A4018" t="s">
        <v>344</v>
      </c>
      <c r="B4018">
        <v>369</v>
      </c>
      <c r="C4018" t="s">
        <v>150</v>
      </c>
      <c r="D4018">
        <v>1962</v>
      </c>
      <c r="E4018" t="s">
        <v>4762</v>
      </c>
      <c r="I4018">
        <v>12.324116</v>
      </c>
      <c r="P4018">
        <v>1.3326264999999999</v>
      </c>
      <c r="Q4018" t="s">
        <v>6</v>
      </c>
      <c r="R4018" t="s">
        <v>6</v>
      </c>
      <c r="S4018" t="s">
        <v>6</v>
      </c>
      <c r="T4018" t="s">
        <v>4747</v>
      </c>
      <c r="U4018" t="s">
        <v>4748</v>
      </c>
      <c r="V4018" t="s">
        <v>4749</v>
      </c>
      <c r="W4018" t="s">
        <v>6</v>
      </c>
      <c r="X4018" t="s">
        <v>6</v>
      </c>
      <c r="Y4018" t="s">
        <v>6</v>
      </c>
      <c r="Z4018" t="s">
        <v>6</v>
      </c>
      <c r="AA4018" t="s">
        <v>6</v>
      </c>
      <c r="AB4018" t="s">
        <v>4750</v>
      </c>
      <c r="AC4018" t="s">
        <v>2526</v>
      </c>
    </row>
    <row r="4019" spans="1:29" x14ac:dyDescent="0.25">
      <c r="A4019" t="s">
        <v>344</v>
      </c>
      <c r="B4019">
        <v>369</v>
      </c>
      <c r="C4019" t="s">
        <v>150</v>
      </c>
      <c r="D4019">
        <v>1963</v>
      </c>
      <c r="E4019" t="s">
        <v>4763</v>
      </c>
      <c r="I4019">
        <v>11.415839</v>
      </c>
      <c r="O4019">
        <v>12.350808000000001</v>
      </c>
      <c r="P4019">
        <v>1.4679200999999999</v>
      </c>
      <c r="Q4019" t="s">
        <v>6</v>
      </c>
      <c r="R4019" t="s">
        <v>6</v>
      </c>
      <c r="S4019" t="s">
        <v>6</v>
      </c>
      <c r="T4019" t="s">
        <v>4747</v>
      </c>
      <c r="U4019" t="s">
        <v>4748</v>
      </c>
      <c r="V4019" t="s">
        <v>4749</v>
      </c>
      <c r="W4019" t="s">
        <v>6</v>
      </c>
      <c r="X4019" t="s">
        <v>6</v>
      </c>
      <c r="Y4019" t="s">
        <v>6</v>
      </c>
      <c r="Z4019" t="s">
        <v>6</v>
      </c>
      <c r="AA4019" t="s">
        <v>6</v>
      </c>
      <c r="AB4019" t="s">
        <v>4750</v>
      </c>
      <c r="AC4019" t="s">
        <v>2526</v>
      </c>
    </row>
    <row r="4020" spans="1:29" x14ac:dyDescent="0.25">
      <c r="A4020" t="s">
        <v>344</v>
      </c>
      <c r="B4020">
        <v>369</v>
      </c>
      <c r="C4020" t="s">
        <v>150</v>
      </c>
      <c r="D4020">
        <v>1964</v>
      </c>
      <c r="E4020" t="s">
        <v>4764</v>
      </c>
      <c r="I4020">
        <v>13.188333</v>
      </c>
      <c r="O4020">
        <v>13.605302</v>
      </c>
      <c r="P4020">
        <v>1.5626260999999999</v>
      </c>
      <c r="Q4020" t="s">
        <v>6</v>
      </c>
      <c r="R4020" t="s">
        <v>6</v>
      </c>
      <c r="S4020" t="s">
        <v>6</v>
      </c>
      <c r="T4020" t="s">
        <v>4747</v>
      </c>
      <c r="U4020" t="s">
        <v>4748</v>
      </c>
      <c r="V4020" t="s">
        <v>4749</v>
      </c>
      <c r="W4020" t="s">
        <v>6</v>
      </c>
      <c r="X4020" t="s">
        <v>6</v>
      </c>
      <c r="Y4020" t="s">
        <v>6</v>
      </c>
      <c r="Z4020" t="s">
        <v>6</v>
      </c>
      <c r="AA4020" t="s">
        <v>6</v>
      </c>
      <c r="AB4020" t="s">
        <v>4750</v>
      </c>
      <c r="AC4020" t="s">
        <v>2526</v>
      </c>
    </row>
    <row r="4021" spans="1:29" x14ac:dyDescent="0.25">
      <c r="A4021" t="s">
        <v>344</v>
      </c>
      <c r="B4021">
        <v>369</v>
      </c>
      <c r="C4021" t="s">
        <v>150</v>
      </c>
      <c r="D4021">
        <v>1965</v>
      </c>
      <c r="E4021" t="s">
        <v>4765</v>
      </c>
      <c r="I4021">
        <v>15.462522999999999</v>
      </c>
      <c r="O4021">
        <v>14.270355</v>
      </c>
      <c r="P4021">
        <v>1.6341570000000001</v>
      </c>
      <c r="Q4021" t="s">
        <v>6</v>
      </c>
      <c r="R4021" t="s">
        <v>6</v>
      </c>
      <c r="S4021" t="s">
        <v>6</v>
      </c>
      <c r="T4021" t="s">
        <v>4747</v>
      </c>
      <c r="U4021" t="s">
        <v>4748</v>
      </c>
      <c r="V4021" t="s">
        <v>4749</v>
      </c>
      <c r="W4021" t="s">
        <v>6</v>
      </c>
      <c r="X4021" t="s">
        <v>6</v>
      </c>
      <c r="Y4021" t="s">
        <v>6</v>
      </c>
      <c r="Z4021" t="s">
        <v>6</v>
      </c>
      <c r="AA4021" t="s">
        <v>6</v>
      </c>
      <c r="AB4021" t="s">
        <v>4750</v>
      </c>
      <c r="AC4021" t="s">
        <v>2526</v>
      </c>
    </row>
    <row r="4022" spans="1:29" x14ac:dyDescent="0.25">
      <c r="A4022" t="s">
        <v>344</v>
      </c>
      <c r="B4022">
        <v>369</v>
      </c>
      <c r="C4022" t="s">
        <v>150</v>
      </c>
      <c r="D4022">
        <v>1966</v>
      </c>
      <c r="E4022" t="s">
        <v>4766</v>
      </c>
      <c r="I4022">
        <v>14.918747</v>
      </c>
      <c r="O4022">
        <v>13.944566</v>
      </c>
      <c r="P4022">
        <v>1.8716969000000001</v>
      </c>
      <c r="Q4022" t="s">
        <v>6</v>
      </c>
      <c r="R4022" t="s">
        <v>6</v>
      </c>
      <c r="S4022" t="s">
        <v>6</v>
      </c>
      <c r="T4022" t="s">
        <v>4747</v>
      </c>
      <c r="U4022" t="s">
        <v>4748</v>
      </c>
      <c r="V4022" t="s">
        <v>4749</v>
      </c>
      <c r="W4022" t="s">
        <v>6</v>
      </c>
      <c r="X4022" t="s">
        <v>6</v>
      </c>
      <c r="Y4022" t="s">
        <v>6</v>
      </c>
      <c r="Z4022" t="s">
        <v>6</v>
      </c>
      <c r="AA4022" t="s">
        <v>6</v>
      </c>
      <c r="AB4022" t="s">
        <v>4750</v>
      </c>
      <c r="AC4022" t="s">
        <v>2526</v>
      </c>
    </row>
    <row r="4023" spans="1:29" x14ac:dyDescent="0.25">
      <c r="A4023" t="s">
        <v>344</v>
      </c>
      <c r="B4023">
        <v>369</v>
      </c>
      <c r="C4023" t="s">
        <v>150</v>
      </c>
      <c r="D4023">
        <v>1967</v>
      </c>
      <c r="E4023" t="s">
        <v>4767</v>
      </c>
      <c r="I4023">
        <v>16.082193</v>
      </c>
      <c r="P4023">
        <v>2.0161970999999999</v>
      </c>
      <c r="Q4023" t="s">
        <v>6</v>
      </c>
      <c r="R4023" t="s">
        <v>6</v>
      </c>
      <c r="S4023" t="s">
        <v>6</v>
      </c>
      <c r="T4023" t="s">
        <v>4747</v>
      </c>
      <c r="U4023" t="s">
        <v>4748</v>
      </c>
      <c r="V4023" t="s">
        <v>4749</v>
      </c>
      <c r="W4023" t="s">
        <v>6</v>
      </c>
      <c r="X4023" t="s">
        <v>6</v>
      </c>
      <c r="Y4023" t="s">
        <v>6</v>
      </c>
      <c r="Z4023" t="s">
        <v>6</v>
      </c>
      <c r="AA4023" t="s">
        <v>6</v>
      </c>
      <c r="AB4023" t="s">
        <v>4750</v>
      </c>
      <c r="AC4023" t="s">
        <v>2526</v>
      </c>
    </row>
    <row r="4024" spans="1:29" x14ac:dyDescent="0.25">
      <c r="A4024" t="s">
        <v>344</v>
      </c>
      <c r="B4024">
        <v>369</v>
      </c>
      <c r="C4024" t="s">
        <v>150</v>
      </c>
      <c r="D4024">
        <v>1968</v>
      </c>
      <c r="E4024" t="s">
        <v>4768</v>
      </c>
      <c r="I4024">
        <v>15.762294000000001</v>
      </c>
      <c r="O4024">
        <v>14.967988</v>
      </c>
      <c r="P4024">
        <v>2.2634973</v>
      </c>
      <c r="Q4024" t="s">
        <v>6</v>
      </c>
      <c r="R4024" t="s">
        <v>6</v>
      </c>
      <c r="S4024" t="s">
        <v>6</v>
      </c>
      <c r="T4024" t="s">
        <v>4747</v>
      </c>
      <c r="U4024" t="s">
        <v>4748</v>
      </c>
      <c r="V4024" t="s">
        <v>4749</v>
      </c>
      <c r="W4024" t="s">
        <v>6</v>
      </c>
      <c r="X4024" t="s">
        <v>6</v>
      </c>
      <c r="Y4024" t="s">
        <v>6</v>
      </c>
      <c r="Z4024" t="s">
        <v>6</v>
      </c>
      <c r="AA4024" t="s">
        <v>6</v>
      </c>
      <c r="AB4024" t="s">
        <v>4750</v>
      </c>
      <c r="AC4024" t="s">
        <v>2526</v>
      </c>
    </row>
    <row r="4025" spans="1:29" x14ac:dyDescent="0.25">
      <c r="A4025" t="s">
        <v>344</v>
      </c>
      <c r="B4025">
        <v>369</v>
      </c>
      <c r="C4025" t="s">
        <v>150</v>
      </c>
      <c r="D4025">
        <v>1969</v>
      </c>
      <c r="E4025" t="s">
        <v>4769</v>
      </c>
      <c r="I4025">
        <v>20.571904</v>
      </c>
      <c r="O4025">
        <v>15.947621</v>
      </c>
      <c r="P4025">
        <v>2.3232306</v>
      </c>
      <c r="Q4025" t="s">
        <v>6</v>
      </c>
      <c r="R4025" t="s">
        <v>6</v>
      </c>
      <c r="S4025" t="s">
        <v>6</v>
      </c>
      <c r="T4025" t="s">
        <v>4747</v>
      </c>
      <c r="U4025" t="s">
        <v>4748</v>
      </c>
      <c r="V4025" t="s">
        <v>4749</v>
      </c>
      <c r="W4025" t="s">
        <v>6</v>
      </c>
      <c r="X4025" t="s">
        <v>6</v>
      </c>
      <c r="Y4025" t="s">
        <v>6</v>
      </c>
      <c r="Z4025" t="s">
        <v>6</v>
      </c>
      <c r="AA4025" t="s">
        <v>6</v>
      </c>
      <c r="AB4025" t="s">
        <v>4750</v>
      </c>
      <c r="AC4025" t="s">
        <v>2526</v>
      </c>
    </row>
    <row r="4026" spans="1:29" x14ac:dyDescent="0.25">
      <c r="A4026" t="s">
        <v>344</v>
      </c>
      <c r="B4026">
        <v>369</v>
      </c>
      <c r="C4026" t="s">
        <v>150</v>
      </c>
      <c r="D4026">
        <v>1970</v>
      </c>
      <c r="E4026" t="s">
        <v>4770</v>
      </c>
      <c r="I4026">
        <v>22.890197000000001</v>
      </c>
      <c r="O4026">
        <v>21.701315999999998</v>
      </c>
      <c r="P4026">
        <v>2.5380948999999999</v>
      </c>
      <c r="Q4026" t="s">
        <v>6</v>
      </c>
      <c r="R4026" t="s">
        <v>6</v>
      </c>
      <c r="S4026" t="s">
        <v>6</v>
      </c>
      <c r="T4026" t="s">
        <v>4747</v>
      </c>
      <c r="U4026" t="s">
        <v>4748</v>
      </c>
      <c r="V4026" t="s">
        <v>4749</v>
      </c>
      <c r="W4026" t="s">
        <v>6</v>
      </c>
      <c r="X4026" t="s">
        <v>6</v>
      </c>
      <c r="Y4026" t="s">
        <v>6</v>
      </c>
      <c r="Z4026" t="s">
        <v>6</v>
      </c>
      <c r="AA4026" t="s">
        <v>6</v>
      </c>
      <c r="AB4026" t="s">
        <v>4750</v>
      </c>
      <c r="AC4026" t="s">
        <v>2526</v>
      </c>
    </row>
    <row r="4027" spans="1:29" x14ac:dyDescent="0.25">
      <c r="A4027" t="s">
        <v>344</v>
      </c>
      <c r="B4027">
        <v>369</v>
      </c>
      <c r="C4027" t="s">
        <v>150</v>
      </c>
      <c r="D4027">
        <v>1971</v>
      </c>
      <c r="E4027" t="s">
        <v>4771</v>
      </c>
      <c r="I4027">
        <v>23.675249000000001</v>
      </c>
      <c r="O4027">
        <v>16.186710999999999</v>
      </c>
      <c r="P4027">
        <v>2.6849185000000002</v>
      </c>
      <c r="Q4027" t="s">
        <v>6</v>
      </c>
      <c r="R4027" t="s">
        <v>6</v>
      </c>
      <c r="S4027" t="s">
        <v>6</v>
      </c>
      <c r="T4027" t="s">
        <v>4747</v>
      </c>
      <c r="U4027" t="s">
        <v>4748</v>
      </c>
      <c r="V4027" t="s">
        <v>4749</v>
      </c>
      <c r="W4027" t="s">
        <v>6</v>
      </c>
      <c r="X4027" t="s">
        <v>6</v>
      </c>
      <c r="Y4027" t="s">
        <v>6</v>
      </c>
      <c r="Z4027" t="s">
        <v>6</v>
      </c>
      <c r="AA4027" t="s">
        <v>6</v>
      </c>
      <c r="AB4027" t="s">
        <v>4750</v>
      </c>
      <c r="AC4027" t="s">
        <v>2526</v>
      </c>
    </row>
    <row r="4028" spans="1:29" x14ac:dyDescent="0.25">
      <c r="A4028" t="s">
        <v>344</v>
      </c>
      <c r="B4028">
        <v>369</v>
      </c>
      <c r="C4028" t="s">
        <v>150</v>
      </c>
      <c r="D4028">
        <v>1972</v>
      </c>
      <c r="E4028" t="s">
        <v>4772</v>
      </c>
      <c r="I4028">
        <v>29.104941</v>
      </c>
      <c r="O4028">
        <v>17.569375000000001</v>
      </c>
      <c r="P4028">
        <v>3.0371030000000001</v>
      </c>
      <c r="Q4028" t="s">
        <v>6</v>
      </c>
      <c r="R4028" t="s">
        <v>6</v>
      </c>
      <c r="S4028" t="s">
        <v>6</v>
      </c>
      <c r="T4028" t="s">
        <v>4747</v>
      </c>
      <c r="U4028" t="s">
        <v>4748</v>
      </c>
      <c r="V4028" t="s">
        <v>4749</v>
      </c>
      <c r="W4028" t="s">
        <v>6</v>
      </c>
      <c r="X4028" t="s">
        <v>6</v>
      </c>
      <c r="Y4028" t="s">
        <v>6</v>
      </c>
      <c r="Z4028" t="s">
        <v>6</v>
      </c>
      <c r="AA4028" t="s">
        <v>6</v>
      </c>
      <c r="AB4028" t="s">
        <v>4750</v>
      </c>
      <c r="AC4028" t="s">
        <v>2526</v>
      </c>
    </row>
    <row r="4029" spans="1:29" x14ac:dyDescent="0.25">
      <c r="A4029" t="s">
        <v>344</v>
      </c>
      <c r="B4029">
        <v>369</v>
      </c>
      <c r="C4029" t="s">
        <v>150</v>
      </c>
      <c r="D4029">
        <v>1973</v>
      </c>
      <c r="E4029" t="s">
        <v>4773</v>
      </c>
      <c r="I4029">
        <v>28.661065000000001</v>
      </c>
      <c r="O4029">
        <v>17.243255999999999</v>
      </c>
      <c r="P4029">
        <v>3.5921291000000002</v>
      </c>
      <c r="Q4029" t="s">
        <v>6</v>
      </c>
      <c r="R4029" t="s">
        <v>6</v>
      </c>
      <c r="S4029" t="s">
        <v>6</v>
      </c>
      <c r="T4029" t="s">
        <v>4747</v>
      </c>
      <c r="U4029" t="s">
        <v>4748</v>
      </c>
      <c r="V4029" t="s">
        <v>4749</v>
      </c>
      <c r="W4029" t="s">
        <v>6</v>
      </c>
      <c r="X4029" t="s">
        <v>6</v>
      </c>
      <c r="Y4029" t="s">
        <v>6</v>
      </c>
      <c r="Z4029" t="s">
        <v>6</v>
      </c>
      <c r="AA4029" t="s">
        <v>6</v>
      </c>
      <c r="AB4029" t="s">
        <v>4750</v>
      </c>
      <c r="AC4029" t="s">
        <v>2526</v>
      </c>
    </row>
    <row r="4030" spans="1:29" x14ac:dyDescent="0.25">
      <c r="A4030" t="s">
        <v>344</v>
      </c>
      <c r="B4030">
        <v>369</v>
      </c>
      <c r="C4030" t="s">
        <v>150</v>
      </c>
      <c r="D4030">
        <v>1974</v>
      </c>
      <c r="E4030" t="s">
        <v>4774</v>
      </c>
      <c r="I4030">
        <v>25.760615999999999</v>
      </c>
      <c r="O4030">
        <v>13.741154999999999</v>
      </c>
      <c r="P4030">
        <v>4.5440139999999998</v>
      </c>
      <c r="Q4030" t="s">
        <v>6</v>
      </c>
      <c r="R4030" t="s">
        <v>6</v>
      </c>
      <c r="S4030" t="s">
        <v>6</v>
      </c>
      <c r="T4030" t="s">
        <v>4747</v>
      </c>
      <c r="U4030" t="s">
        <v>4748</v>
      </c>
      <c r="V4030" t="s">
        <v>4749</v>
      </c>
      <c r="W4030" t="s">
        <v>6</v>
      </c>
      <c r="X4030" t="s">
        <v>6</v>
      </c>
      <c r="Y4030" t="s">
        <v>6</v>
      </c>
      <c r="Z4030" t="s">
        <v>6</v>
      </c>
      <c r="AA4030" t="s">
        <v>6</v>
      </c>
      <c r="AB4030" t="s">
        <v>4750</v>
      </c>
      <c r="AC4030" t="s">
        <v>2526</v>
      </c>
    </row>
    <row r="4031" spans="1:29" x14ac:dyDescent="0.25">
      <c r="A4031" t="s">
        <v>344</v>
      </c>
      <c r="B4031">
        <v>369</v>
      </c>
      <c r="C4031" t="s">
        <v>150</v>
      </c>
      <c r="D4031">
        <v>1975</v>
      </c>
      <c r="E4031" t="s">
        <v>4775</v>
      </c>
      <c r="I4031">
        <v>28.659569000000001</v>
      </c>
      <c r="O4031">
        <v>11.514231000000001</v>
      </c>
      <c r="P4031">
        <v>5.4489092000000001</v>
      </c>
      <c r="Q4031" t="s">
        <v>6</v>
      </c>
      <c r="R4031" t="s">
        <v>6</v>
      </c>
      <c r="S4031" t="s">
        <v>6</v>
      </c>
      <c r="T4031" t="s">
        <v>4747</v>
      </c>
      <c r="U4031" t="s">
        <v>4748</v>
      </c>
      <c r="V4031" t="s">
        <v>4749</v>
      </c>
      <c r="W4031" t="s">
        <v>6</v>
      </c>
      <c r="X4031" t="s">
        <v>6</v>
      </c>
      <c r="Y4031" t="s">
        <v>6</v>
      </c>
      <c r="Z4031" t="s">
        <v>6</v>
      </c>
      <c r="AA4031" t="s">
        <v>6</v>
      </c>
      <c r="AB4031" t="s">
        <v>4750</v>
      </c>
      <c r="AC4031" t="s">
        <v>2526</v>
      </c>
    </row>
    <row r="4032" spans="1:29" x14ac:dyDescent="0.25">
      <c r="A4032" t="s">
        <v>344</v>
      </c>
      <c r="B4032">
        <v>369</v>
      </c>
      <c r="C4032" t="s">
        <v>150</v>
      </c>
      <c r="D4032">
        <v>1976</v>
      </c>
      <c r="E4032" t="s">
        <v>4776</v>
      </c>
      <c r="I4032">
        <v>33.788167000000001</v>
      </c>
      <c r="O4032">
        <v>9.5106208999999993</v>
      </c>
      <c r="P4032">
        <v>6.4927412000000002</v>
      </c>
      <c r="Q4032" t="s">
        <v>6</v>
      </c>
      <c r="R4032" t="s">
        <v>6</v>
      </c>
      <c r="S4032" t="s">
        <v>6</v>
      </c>
      <c r="T4032" t="s">
        <v>4747</v>
      </c>
      <c r="U4032" t="s">
        <v>4748</v>
      </c>
      <c r="V4032" t="s">
        <v>4749</v>
      </c>
      <c r="W4032" t="s">
        <v>6</v>
      </c>
      <c r="X4032" t="s">
        <v>6</v>
      </c>
      <c r="Y4032" t="s">
        <v>6</v>
      </c>
      <c r="Z4032" t="s">
        <v>6</v>
      </c>
      <c r="AA4032" t="s">
        <v>6</v>
      </c>
      <c r="AB4032" t="s">
        <v>4750</v>
      </c>
      <c r="AC4032" t="s">
        <v>2526</v>
      </c>
    </row>
    <row r="4033" spans="1:29" x14ac:dyDescent="0.25">
      <c r="A4033" t="s">
        <v>344</v>
      </c>
      <c r="B4033">
        <v>369</v>
      </c>
      <c r="C4033" t="s">
        <v>150</v>
      </c>
      <c r="D4033">
        <v>1977</v>
      </c>
      <c r="E4033" t="s">
        <v>4777</v>
      </c>
      <c r="I4033">
        <v>37.927855000000001</v>
      </c>
      <c r="P4033">
        <v>8.1675354000000002</v>
      </c>
      <c r="Q4033" t="s">
        <v>6</v>
      </c>
      <c r="R4033" t="s">
        <v>6</v>
      </c>
      <c r="S4033" t="s">
        <v>6</v>
      </c>
      <c r="T4033" t="s">
        <v>4747</v>
      </c>
      <c r="U4033" t="s">
        <v>4748</v>
      </c>
      <c r="V4033" t="s">
        <v>4749</v>
      </c>
      <c r="W4033" t="s">
        <v>6</v>
      </c>
      <c r="X4033" t="s">
        <v>6</v>
      </c>
      <c r="Y4033" t="s">
        <v>6</v>
      </c>
      <c r="Z4033" t="s">
        <v>6</v>
      </c>
      <c r="AA4033" t="s">
        <v>6</v>
      </c>
      <c r="AB4033" t="s">
        <v>4750</v>
      </c>
      <c r="AC4033" t="s">
        <v>2526</v>
      </c>
    </row>
    <row r="4034" spans="1:29" x14ac:dyDescent="0.25">
      <c r="A4034" t="s">
        <v>344</v>
      </c>
      <c r="B4034">
        <v>369</v>
      </c>
      <c r="C4034" t="s">
        <v>150</v>
      </c>
      <c r="D4034">
        <v>1978</v>
      </c>
      <c r="E4034" t="s">
        <v>4778</v>
      </c>
      <c r="I4034">
        <v>48.206344000000001</v>
      </c>
      <c r="O4034">
        <v>15.849354999999999</v>
      </c>
      <c r="P4034">
        <v>8.5391487000000001</v>
      </c>
      <c r="Q4034" t="s">
        <v>6</v>
      </c>
      <c r="R4034" t="s">
        <v>6</v>
      </c>
      <c r="S4034" t="s">
        <v>6</v>
      </c>
      <c r="T4034" t="s">
        <v>4747</v>
      </c>
      <c r="U4034" t="s">
        <v>4748</v>
      </c>
      <c r="V4034" t="s">
        <v>4749</v>
      </c>
      <c r="W4034" t="s">
        <v>6</v>
      </c>
      <c r="X4034" t="s">
        <v>6</v>
      </c>
      <c r="Y4034" t="s">
        <v>6</v>
      </c>
      <c r="Z4034" t="s">
        <v>6</v>
      </c>
      <c r="AA4034" t="s">
        <v>6</v>
      </c>
      <c r="AB4034" t="s">
        <v>4750</v>
      </c>
      <c r="AC4034" t="s">
        <v>2526</v>
      </c>
    </row>
    <row r="4035" spans="1:29" x14ac:dyDescent="0.25">
      <c r="A4035" t="s">
        <v>344</v>
      </c>
      <c r="B4035">
        <v>369</v>
      </c>
      <c r="C4035" t="s">
        <v>150</v>
      </c>
      <c r="D4035">
        <v>1979</v>
      </c>
      <c r="E4035" t="s">
        <v>4779</v>
      </c>
      <c r="I4035">
        <v>42.965198999999998</v>
      </c>
      <c r="O4035">
        <v>13.657563</v>
      </c>
      <c r="P4035">
        <v>11.236265</v>
      </c>
      <c r="Q4035" t="s">
        <v>6</v>
      </c>
      <c r="R4035" t="s">
        <v>6</v>
      </c>
      <c r="S4035" t="s">
        <v>6</v>
      </c>
      <c r="T4035" t="s">
        <v>4747</v>
      </c>
      <c r="U4035" t="s">
        <v>4748</v>
      </c>
      <c r="V4035" t="s">
        <v>4749</v>
      </c>
      <c r="W4035" t="s">
        <v>6</v>
      </c>
      <c r="X4035" t="s">
        <v>6</v>
      </c>
      <c r="Y4035" t="s">
        <v>6</v>
      </c>
      <c r="Z4035" t="s">
        <v>6</v>
      </c>
      <c r="AA4035" t="s">
        <v>6</v>
      </c>
      <c r="AB4035" t="s">
        <v>4750</v>
      </c>
      <c r="AC4035" t="s">
        <v>2526</v>
      </c>
    </row>
    <row r="4036" spans="1:29" x14ac:dyDescent="0.25">
      <c r="A4036" t="s">
        <v>344</v>
      </c>
      <c r="B4036">
        <v>369</v>
      </c>
      <c r="C4036" t="s">
        <v>150</v>
      </c>
      <c r="D4036">
        <v>1980</v>
      </c>
      <c r="E4036" t="s">
        <v>4780</v>
      </c>
      <c r="I4036">
        <v>38.234991000000001</v>
      </c>
      <c r="O4036">
        <v>5.9622349000000003</v>
      </c>
      <c r="P4036">
        <v>15.223822</v>
      </c>
      <c r="Q4036" t="s">
        <v>6</v>
      </c>
      <c r="R4036" t="s">
        <v>6</v>
      </c>
      <c r="S4036" t="s">
        <v>6</v>
      </c>
      <c r="T4036" t="s">
        <v>4747</v>
      </c>
      <c r="U4036" t="s">
        <v>4748</v>
      </c>
      <c r="V4036" t="s">
        <v>4749</v>
      </c>
      <c r="W4036" t="s">
        <v>6</v>
      </c>
      <c r="X4036" t="s">
        <v>6</v>
      </c>
      <c r="Y4036" t="s">
        <v>6</v>
      </c>
      <c r="Z4036" t="s">
        <v>6</v>
      </c>
      <c r="AA4036" t="s">
        <v>6</v>
      </c>
      <c r="AB4036" t="s">
        <v>4750</v>
      </c>
      <c r="AC4036" t="s">
        <v>2526</v>
      </c>
    </row>
    <row r="4037" spans="1:29" x14ac:dyDescent="0.25">
      <c r="A4037" t="s">
        <v>344</v>
      </c>
      <c r="B4037">
        <v>369</v>
      </c>
      <c r="C4037" t="s">
        <v>150</v>
      </c>
      <c r="D4037">
        <v>1981</v>
      </c>
      <c r="E4037" t="s">
        <v>4781</v>
      </c>
      <c r="I4037">
        <v>41.805069000000003</v>
      </c>
      <c r="O4037">
        <v>8.3020986000000008</v>
      </c>
      <c r="P4037">
        <v>17.070383</v>
      </c>
      <c r="Q4037" t="s">
        <v>6</v>
      </c>
      <c r="R4037" t="s">
        <v>6</v>
      </c>
      <c r="S4037" t="s">
        <v>6</v>
      </c>
      <c r="T4037" t="s">
        <v>4747</v>
      </c>
      <c r="U4037" t="s">
        <v>4748</v>
      </c>
      <c r="V4037" t="s">
        <v>4749</v>
      </c>
      <c r="W4037" t="s">
        <v>6</v>
      </c>
      <c r="X4037" t="s">
        <v>6</v>
      </c>
      <c r="Y4037" t="s">
        <v>6</v>
      </c>
      <c r="Z4037" t="s">
        <v>6</v>
      </c>
      <c r="AA4037" t="s">
        <v>6</v>
      </c>
      <c r="AB4037" t="s">
        <v>4750</v>
      </c>
      <c r="AC4037" t="s">
        <v>2526</v>
      </c>
    </row>
    <row r="4038" spans="1:29" x14ac:dyDescent="0.25">
      <c r="A4038" t="s">
        <v>344</v>
      </c>
      <c r="B4038">
        <v>369</v>
      </c>
      <c r="C4038" t="s">
        <v>150</v>
      </c>
      <c r="D4038">
        <v>1982</v>
      </c>
      <c r="E4038" t="s">
        <v>4782</v>
      </c>
      <c r="I4038">
        <v>43.300936999999998</v>
      </c>
      <c r="O4038">
        <v>7.4548898000000001</v>
      </c>
      <c r="P4038">
        <v>19.87313</v>
      </c>
      <c r="Q4038" t="s">
        <v>6</v>
      </c>
      <c r="R4038" t="s">
        <v>6</v>
      </c>
      <c r="S4038" t="s">
        <v>6</v>
      </c>
      <c r="T4038" t="s">
        <v>4747</v>
      </c>
      <c r="U4038" t="s">
        <v>4748</v>
      </c>
      <c r="V4038" t="s">
        <v>4749</v>
      </c>
      <c r="W4038" t="s">
        <v>6</v>
      </c>
      <c r="X4038" t="s">
        <v>6</v>
      </c>
      <c r="Y4038" t="s">
        <v>6</v>
      </c>
      <c r="Z4038" t="s">
        <v>6</v>
      </c>
      <c r="AA4038" t="s">
        <v>6</v>
      </c>
      <c r="AB4038" t="s">
        <v>4750</v>
      </c>
      <c r="AC4038" t="s">
        <v>2526</v>
      </c>
    </row>
    <row r="4039" spans="1:29" x14ac:dyDescent="0.25">
      <c r="A4039" t="s">
        <v>344</v>
      </c>
      <c r="B4039">
        <v>369</v>
      </c>
      <c r="C4039" t="s">
        <v>150</v>
      </c>
      <c r="D4039">
        <v>1983</v>
      </c>
      <c r="E4039" t="s">
        <v>4783</v>
      </c>
      <c r="I4039">
        <v>52.615105999999997</v>
      </c>
      <c r="O4039">
        <v>10.623518000000001</v>
      </c>
      <c r="P4039">
        <v>18.954173000000001</v>
      </c>
      <c r="Q4039" t="s">
        <v>6</v>
      </c>
      <c r="R4039" t="s">
        <v>6</v>
      </c>
      <c r="S4039" t="s">
        <v>6</v>
      </c>
      <c r="T4039" t="s">
        <v>4747</v>
      </c>
      <c r="U4039" t="s">
        <v>4748</v>
      </c>
      <c r="V4039" t="s">
        <v>4749</v>
      </c>
      <c r="W4039" t="s">
        <v>6</v>
      </c>
      <c r="X4039" t="s">
        <v>6</v>
      </c>
      <c r="Y4039" t="s">
        <v>6</v>
      </c>
      <c r="Z4039" t="s">
        <v>6</v>
      </c>
      <c r="AA4039" t="s">
        <v>6</v>
      </c>
      <c r="AB4039" t="s">
        <v>4750</v>
      </c>
      <c r="AC4039" t="s">
        <v>2526</v>
      </c>
    </row>
    <row r="4040" spans="1:29" x14ac:dyDescent="0.25">
      <c r="A4040" t="s">
        <v>344</v>
      </c>
      <c r="B4040">
        <v>369</v>
      </c>
      <c r="C4040" t="s">
        <v>150</v>
      </c>
      <c r="D4040">
        <v>1984</v>
      </c>
      <c r="E4040" t="s">
        <v>4784</v>
      </c>
      <c r="I4040">
        <v>56.409922000000002</v>
      </c>
      <c r="O4040">
        <v>15.612204999999999</v>
      </c>
      <c r="P4040">
        <v>18.937491000000001</v>
      </c>
      <c r="Q4040" t="s">
        <v>6</v>
      </c>
      <c r="R4040" t="s">
        <v>6</v>
      </c>
      <c r="S4040" t="s">
        <v>6</v>
      </c>
      <c r="T4040" t="s">
        <v>4747</v>
      </c>
      <c r="U4040" t="s">
        <v>4748</v>
      </c>
      <c r="V4040" t="s">
        <v>4749</v>
      </c>
      <c r="W4040" t="s">
        <v>6</v>
      </c>
      <c r="X4040" t="s">
        <v>6</v>
      </c>
      <c r="Y4040" t="s">
        <v>6</v>
      </c>
      <c r="Z4040" t="s">
        <v>6</v>
      </c>
      <c r="AA4040" t="s">
        <v>6</v>
      </c>
      <c r="AB4040" t="s">
        <v>4750</v>
      </c>
      <c r="AC4040" t="s">
        <v>2526</v>
      </c>
    </row>
    <row r="4041" spans="1:29" x14ac:dyDescent="0.25">
      <c r="A4041" t="s">
        <v>344</v>
      </c>
      <c r="B4041">
        <v>369</v>
      </c>
      <c r="C4041" t="s">
        <v>150</v>
      </c>
      <c r="D4041">
        <v>1985</v>
      </c>
      <c r="E4041" t="s">
        <v>4785</v>
      </c>
      <c r="I4041">
        <v>55.897936000000001</v>
      </c>
      <c r="O4041">
        <v>16.385408000000002</v>
      </c>
      <c r="P4041">
        <v>18.382394000000001</v>
      </c>
      <c r="Q4041" t="s">
        <v>6</v>
      </c>
      <c r="R4041" t="s">
        <v>6</v>
      </c>
      <c r="S4041" t="s">
        <v>6</v>
      </c>
      <c r="T4041" t="s">
        <v>4747</v>
      </c>
      <c r="U4041" t="s">
        <v>4748</v>
      </c>
      <c r="V4041" t="s">
        <v>4749</v>
      </c>
      <c r="W4041" t="s">
        <v>6</v>
      </c>
      <c r="X4041" t="s">
        <v>6</v>
      </c>
      <c r="Y4041" t="s">
        <v>6</v>
      </c>
      <c r="Z4041" t="s">
        <v>6</v>
      </c>
      <c r="AA4041" t="s">
        <v>6</v>
      </c>
      <c r="AB4041" t="s">
        <v>4750</v>
      </c>
      <c r="AC4041" t="s">
        <v>2526</v>
      </c>
    </row>
    <row r="4042" spans="1:29" x14ac:dyDescent="0.25">
      <c r="A4042" t="s">
        <v>344</v>
      </c>
      <c r="B4042">
        <v>369</v>
      </c>
      <c r="C4042" t="s">
        <v>150</v>
      </c>
      <c r="D4042">
        <v>1986</v>
      </c>
      <c r="E4042" t="s">
        <v>4786</v>
      </c>
      <c r="I4042">
        <v>59.265228999999998</v>
      </c>
      <c r="O4042">
        <v>35.893540000000002</v>
      </c>
      <c r="P4042">
        <v>17.556919000000001</v>
      </c>
      <c r="Q4042" t="s">
        <v>6</v>
      </c>
      <c r="R4042" t="s">
        <v>6</v>
      </c>
      <c r="S4042" t="s">
        <v>6</v>
      </c>
      <c r="T4042" t="s">
        <v>4747</v>
      </c>
      <c r="U4042" t="s">
        <v>4748</v>
      </c>
      <c r="V4042" t="s">
        <v>4749</v>
      </c>
      <c r="W4042" t="s">
        <v>6</v>
      </c>
      <c r="X4042" t="s">
        <v>6</v>
      </c>
      <c r="Y4042" t="s">
        <v>6</v>
      </c>
      <c r="Z4042" t="s">
        <v>6</v>
      </c>
      <c r="AA4042" t="s">
        <v>6</v>
      </c>
      <c r="AB4042" t="s">
        <v>4750</v>
      </c>
      <c r="AC4042" t="s">
        <v>2526</v>
      </c>
    </row>
    <row r="4043" spans="1:29" x14ac:dyDescent="0.25">
      <c r="A4043" t="s">
        <v>344</v>
      </c>
      <c r="B4043">
        <v>369</v>
      </c>
      <c r="C4043" t="s">
        <v>150</v>
      </c>
      <c r="D4043">
        <v>1987</v>
      </c>
      <c r="E4043" t="s">
        <v>4787</v>
      </c>
      <c r="I4043">
        <v>61.359147999999998</v>
      </c>
      <c r="O4043">
        <v>45.586717</v>
      </c>
      <c r="P4043">
        <v>17.569329</v>
      </c>
      <c r="Q4043" t="s">
        <v>6</v>
      </c>
      <c r="R4043" t="s">
        <v>6</v>
      </c>
      <c r="S4043" t="s">
        <v>6</v>
      </c>
      <c r="T4043" t="s">
        <v>4747</v>
      </c>
      <c r="U4043" t="s">
        <v>4748</v>
      </c>
      <c r="V4043" t="s">
        <v>4749</v>
      </c>
      <c r="W4043" t="s">
        <v>6</v>
      </c>
      <c r="X4043" t="s">
        <v>6</v>
      </c>
      <c r="Y4043" t="s">
        <v>6</v>
      </c>
      <c r="Z4043" t="s">
        <v>6</v>
      </c>
      <c r="AA4043" t="s">
        <v>6</v>
      </c>
      <c r="AB4043" t="s">
        <v>4750</v>
      </c>
      <c r="AC4043" t="s">
        <v>2526</v>
      </c>
    </row>
    <row r="4044" spans="1:29" x14ac:dyDescent="0.25">
      <c r="A4044" t="s">
        <v>344</v>
      </c>
      <c r="B4044">
        <v>369</v>
      </c>
      <c r="C4044" t="s">
        <v>150</v>
      </c>
      <c r="D4044">
        <v>1988</v>
      </c>
      <c r="E4044" t="s">
        <v>4788</v>
      </c>
      <c r="I4044">
        <v>59.010494999999999</v>
      </c>
      <c r="O4044">
        <v>48.987495000000003</v>
      </c>
      <c r="P4044">
        <v>17.582350000000002</v>
      </c>
      <c r="Q4044" t="s">
        <v>6</v>
      </c>
      <c r="R4044" t="s">
        <v>6</v>
      </c>
      <c r="S4044" t="s">
        <v>6</v>
      </c>
      <c r="T4044" t="s">
        <v>4747</v>
      </c>
      <c r="U4044" t="s">
        <v>4748</v>
      </c>
      <c r="V4044" t="s">
        <v>4749</v>
      </c>
      <c r="W4044" t="s">
        <v>6</v>
      </c>
      <c r="X4044" t="s">
        <v>6</v>
      </c>
      <c r="Y4044" t="s">
        <v>6</v>
      </c>
      <c r="Z4044" t="s">
        <v>6</v>
      </c>
      <c r="AA4044" t="s">
        <v>6</v>
      </c>
      <c r="AB4044" t="s">
        <v>4750</v>
      </c>
      <c r="AC4044" t="s">
        <v>2526</v>
      </c>
    </row>
    <row r="4045" spans="1:29" x14ac:dyDescent="0.25">
      <c r="A4045" t="s">
        <v>344</v>
      </c>
      <c r="B4045">
        <v>369</v>
      </c>
      <c r="C4045" t="s">
        <v>150</v>
      </c>
      <c r="D4045">
        <v>1989</v>
      </c>
      <c r="E4045" t="s">
        <v>4789</v>
      </c>
      <c r="I4045">
        <v>58.162967000000002</v>
      </c>
      <c r="O4045">
        <v>51.134903999999999</v>
      </c>
      <c r="P4045">
        <v>18.689288999999999</v>
      </c>
      <c r="Q4045" t="s">
        <v>6</v>
      </c>
      <c r="R4045" t="s">
        <v>6</v>
      </c>
      <c r="S4045" t="s">
        <v>6</v>
      </c>
      <c r="T4045" t="s">
        <v>4747</v>
      </c>
      <c r="U4045" t="s">
        <v>4748</v>
      </c>
      <c r="V4045" t="s">
        <v>4749</v>
      </c>
      <c r="W4045" t="s">
        <v>6</v>
      </c>
      <c r="X4045" t="s">
        <v>6</v>
      </c>
      <c r="Y4045" t="s">
        <v>6</v>
      </c>
      <c r="Z4045" t="s">
        <v>6</v>
      </c>
      <c r="AA4045" t="s">
        <v>6</v>
      </c>
      <c r="AB4045" t="s">
        <v>4750</v>
      </c>
      <c r="AC4045" t="s">
        <v>2526</v>
      </c>
    </row>
    <row r="4046" spans="1:29" x14ac:dyDescent="0.25">
      <c r="A4046" t="s">
        <v>344</v>
      </c>
      <c r="B4046">
        <v>369</v>
      </c>
      <c r="C4046" t="s">
        <v>150</v>
      </c>
      <c r="D4046">
        <v>1990</v>
      </c>
      <c r="E4046" t="s">
        <v>4790</v>
      </c>
      <c r="I4046">
        <v>51.590156</v>
      </c>
      <c r="O4046">
        <v>47.708452999999999</v>
      </c>
      <c r="P4046">
        <v>21.910215999999998</v>
      </c>
      <c r="Q4046" t="s">
        <v>6</v>
      </c>
      <c r="R4046" t="s">
        <v>6</v>
      </c>
      <c r="S4046" t="s">
        <v>6</v>
      </c>
      <c r="T4046" t="s">
        <v>4747</v>
      </c>
      <c r="U4046" t="s">
        <v>4748</v>
      </c>
      <c r="V4046" t="s">
        <v>4749</v>
      </c>
      <c r="W4046" t="s">
        <v>6</v>
      </c>
      <c r="X4046" t="s">
        <v>6</v>
      </c>
      <c r="Y4046" t="s">
        <v>6</v>
      </c>
      <c r="Z4046" t="s">
        <v>6</v>
      </c>
      <c r="AA4046" t="s">
        <v>6</v>
      </c>
      <c r="AB4046" t="s">
        <v>4750</v>
      </c>
      <c r="AC4046" t="s">
        <v>2526</v>
      </c>
    </row>
    <row r="4047" spans="1:29" x14ac:dyDescent="0.25">
      <c r="A4047" t="s">
        <v>344</v>
      </c>
      <c r="B4047">
        <v>369</v>
      </c>
      <c r="C4047" t="s">
        <v>150</v>
      </c>
      <c r="D4047">
        <v>1991</v>
      </c>
      <c r="E4047" t="s">
        <v>4791</v>
      </c>
      <c r="I4047">
        <v>58.302770000000002</v>
      </c>
      <c r="O4047">
        <v>49.477125999999998</v>
      </c>
      <c r="P4047">
        <v>22.947068000000002</v>
      </c>
      <c r="Q4047" t="s">
        <v>6</v>
      </c>
      <c r="R4047" t="s">
        <v>6</v>
      </c>
      <c r="S4047" t="s">
        <v>6</v>
      </c>
      <c r="T4047" t="s">
        <v>4747</v>
      </c>
      <c r="U4047" t="s">
        <v>4748</v>
      </c>
      <c r="V4047" t="s">
        <v>4749</v>
      </c>
      <c r="W4047" t="s">
        <v>6</v>
      </c>
      <c r="X4047" t="s">
        <v>6</v>
      </c>
      <c r="Y4047" t="s">
        <v>6</v>
      </c>
      <c r="Z4047" t="s">
        <v>6</v>
      </c>
      <c r="AA4047" t="s">
        <v>6</v>
      </c>
      <c r="AB4047" t="s">
        <v>4750</v>
      </c>
      <c r="AC4047" t="s">
        <v>2526</v>
      </c>
    </row>
    <row r="4048" spans="1:29" x14ac:dyDescent="0.25">
      <c r="A4048" t="s">
        <v>344</v>
      </c>
      <c r="B4048">
        <v>369</v>
      </c>
      <c r="C4048" t="s">
        <v>150</v>
      </c>
      <c r="D4048">
        <v>1992</v>
      </c>
      <c r="E4048" t="s">
        <v>4792</v>
      </c>
      <c r="I4048">
        <v>57.651938999999999</v>
      </c>
      <c r="O4048">
        <v>49.151961</v>
      </c>
      <c r="P4048">
        <v>23.515695000000001</v>
      </c>
      <c r="Q4048" t="s">
        <v>6</v>
      </c>
      <c r="R4048" t="s">
        <v>6</v>
      </c>
      <c r="S4048" t="s">
        <v>6</v>
      </c>
      <c r="T4048" t="s">
        <v>4747</v>
      </c>
      <c r="U4048" t="s">
        <v>4748</v>
      </c>
      <c r="V4048" t="s">
        <v>4749</v>
      </c>
      <c r="W4048" t="s">
        <v>6</v>
      </c>
      <c r="X4048" t="s">
        <v>6</v>
      </c>
      <c r="Y4048" t="s">
        <v>6</v>
      </c>
      <c r="Z4048" t="s">
        <v>6</v>
      </c>
      <c r="AA4048" t="s">
        <v>6</v>
      </c>
      <c r="AB4048" t="s">
        <v>4750</v>
      </c>
      <c r="AC4048" t="s">
        <v>2526</v>
      </c>
    </row>
    <row r="4049" spans="1:29" x14ac:dyDescent="0.25">
      <c r="A4049" t="s">
        <v>344</v>
      </c>
      <c r="B4049">
        <v>369</v>
      </c>
      <c r="C4049" t="s">
        <v>150</v>
      </c>
      <c r="D4049">
        <v>1993</v>
      </c>
      <c r="E4049" t="s">
        <v>4793</v>
      </c>
      <c r="I4049">
        <v>56.432402000000003</v>
      </c>
      <c r="O4049">
        <v>58.785715000000003</v>
      </c>
      <c r="P4049">
        <v>24.912237000000001</v>
      </c>
      <c r="Q4049" t="s">
        <v>6</v>
      </c>
      <c r="R4049" t="s">
        <v>6</v>
      </c>
      <c r="S4049" t="s">
        <v>6</v>
      </c>
      <c r="T4049" t="s">
        <v>4747</v>
      </c>
      <c r="U4049" t="s">
        <v>4748</v>
      </c>
      <c r="V4049" t="s">
        <v>4749</v>
      </c>
      <c r="W4049" t="s">
        <v>6</v>
      </c>
      <c r="X4049" t="s">
        <v>6</v>
      </c>
      <c r="Y4049" t="s">
        <v>6</v>
      </c>
      <c r="Z4049" t="s">
        <v>6</v>
      </c>
      <c r="AA4049" t="s">
        <v>6</v>
      </c>
      <c r="AB4049" t="s">
        <v>4750</v>
      </c>
      <c r="AC4049" t="s">
        <v>2526</v>
      </c>
    </row>
    <row r="4050" spans="1:29" x14ac:dyDescent="0.25">
      <c r="A4050" t="s">
        <v>344</v>
      </c>
      <c r="B4050">
        <v>369</v>
      </c>
      <c r="C4050" t="s">
        <v>150</v>
      </c>
      <c r="D4050">
        <v>1994</v>
      </c>
      <c r="E4050" t="s">
        <v>4794</v>
      </c>
      <c r="I4050">
        <v>44.971285000000002</v>
      </c>
      <c r="O4050">
        <v>52.581695000000003</v>
      </c>
      <c r="P4050">
        <v>29.816459999999999</v>
      </c>
      <c r="Q4050" t="s">
        <v>6</v>
      </c>
      <c r="R4050" t="s">
        <v>6</v>
      </c>
      <c r="S4050" t="s">
        <v>6</v>
      </c>
      <c r="T4050" t="s">
        <v>4747</v>
      </c>
      <c r="U4050" t="s">
        <v>4748</v>
      </c>
      <c r="V4050" t="s">
        <v>4749</v>
      </c>
      <c r="W4050" t="s">
        <v>6</v>
      </c>
      <c r="X4050" t="s">
        <v>6</v>
      </c>
      <c r="Y4050" t="s">
        <v>6</v>
      </c>
      <c r="Z4050" t="s">
        <v>6</v>
      </c>
      <c r="AA4050" t="s">
        <v>6</v>
      </c>
      <c r="AB4050" t="s">
        <v>4750</v>
      </c>
      <c r="AC4050" t="s">
        <v>2526</v>
      </c>
    </row>
    <row r="4051" spans="1:29" x14ac:dyDescent="0.25">
      <c r="A4051" t="s">
        <v>344</v>
      </c>
      <c r="B4051">
        <v>369</v>
      </c>
      <c r="C4051" t="s">
        <v>150</v>
      </c>
      <c r="D4051">
        <v>1995</v>
      </c>
      <c r="E4051" t="s">
        <v>4795</v>
      </c>
      <c r="I4051">
        <v>47.661284999999999</v>
      </c>
      <c r="O4051">
        <v>50.137650000000001</v>
      </c>
      <c r="P4051">
        <v>32.242834999999999</v>
      </c>
      <c r="Q4051" t="s">
        <v>6</v>
      </c>
      <c r="R4051" t="s">
        <v>6</v>
      </c>
      <c r="S4051" t="s">
        <v>6</v>
      </c>
      <c r="T4051" t="s">
        <v>4747</v>
      </c>
      <c r="U4051" t="s">
        <v>4748</v>
      </c>
      <c r="V4051" t="s">
        <v>4749</v>
      </c>
      <c r="W4051" t="s">
        <v>6</v>
      </c>
      <c r="X4051" t="s">
        <v>6</v>
      </c>
      <c r="Y4051" t="s">
        <v>6</v>
      </c>
      <c r="Z4051" t="s">
        <v>6</v>
      </c>
      <c r="AA4051" t="s">
        <v>6</v>
      </c>
      <c r="AB4051" t="s">
        <v>4750</v>
      </c>
      <c r="AC4051" t="s">
        <v>2526</v>
      </c>
    </row>
    <row r="4052" spans="1:29" x14ac:dyDescent="0.25">
      <c r="A4052" t="s">
        <v>344</v>
      </c>
      <c r="B4052">
        <v>369</v>
      </c>
      <c r="C4052" t="s">
        <v>150</v>
      </c>
      <c r="D4052">
        <v>1996</v>
      </c>
      <c r="E4052" t="s">
        <v>4796</v>
      </c>
      <c r="I4052">
        <v>47.692354000000002</v>
      </c>
      <c r="O4052">
        <v>46.980013</v>
      </c>
      <c r="P4052">
        <v>35.182195999999998</v>
      </c>
      <c r="Q4052" t="s">
        <v>6</v>
      </c>
      <c r="R4052" t="s">
        <v>6</v>
      </c>
      <c r="S4052" t="s">
        <v>6</v>
      </c>
      <c r="T4052" t="s">
        <v>4747</v>
      </c>
      <c r="U4052" t="s">
        <v>4748</v>
      </c>
      <c r="V4052" t="s">
        <v>4749</v>
      </c>
      <c r="W4052" t="s">
        <v>6</v>
      </c>
      <c r="X4052" t="s">
        <v>6</v>
      </c>
      <c r="Y4052" t="s">
        <v>6</v>
      </c>
      <c r="Z4052" t="s">
        <v>6</v>
      </c>
      <c r="AA4052" t="s">
        <v>6</v>
      </c>
      <c r="AB4052" t="s">
        <v>4750</v>
      </c>
      <c r="AC4052" t="s">
        <v>2526</v>
      </c>
    </row>
    <row r="4053" spans="1:29" x14ac:dyDescent="0.25">
      <c r="A4053" t="s">
        <v>344</v>
      </c>
      <c r="B4053">
        <v>369</v>
      </c>
      <c r="C4053" t="s">
        <v>150</v>
      </c>
      <c r="D4053">
        <v>1997</v>
      </c>
      <c r="E4053" t="s">
        <v>4797</v>
      </c>
      <c r="I4053">
        <v>63.611992999999998</v>
      </c>
      <c r="O4053">
        <v>46.114243000000002</v>
      </c>
      <c r="P4053">
        <v>36.488509999999998</v>
      </c>
      <c r="Q4053" t="s">
        <v>6</v>
      </c>
      <c r="R4053" t="s">
        <v>6</v>
      </c>
      <c r="S4053" t="s">
        <v>6</v>
      </c>
      <c r="T4053" t="s">
        <v>4747</v>
      </c>
      <c r="U4053" t="s">
        <v>4748</v>
      </c>
      <c r="V4053" t="s">
        <v>4749</v>
      </c>
      <c r="W4053" t="s">
        <v>6</v>
      </c>
      <c r="X4053" t="s">
        <v>6</v>
      </c>
      <c r="Y4053" t="s">
        <v>6</v>
      </c>
      <c r="Z4053" t="s">
        <v>6</v>
      </c>
      <c r="AA4053" t="s">
        <v>6</v>
      </c>
      <c r="AB4053" t="s">
        <v>4750</v>
      </c>
      <c r="AC4053" t="s">
        <v>2526</v>
      </c>
    </row>
    <row r="4054" spans="1:29" x14ac:dyDescent="0.25">
      <c r="A4054" t="s">
        <v>344</v>
      </c>
      <c r="B4054">
        <v>369</v>
      </c>
      <c r="C4054" t="s">
        <v>150</v>
      </c>
      <c r="D4054">
        <v>1998</v>
      </c>
      <c r="E4054" t="s">
        <v>4798</v>
      </c>
      <c r="I4054">
        <v>63.768849000000003</v>
      </c>
      <c r="O4054">
        <v>42.776457999999998</v>
      </c>
      <c r="P4054">
        <v>38.720596999999998</v>
      </c>
      <c r="Q4054" t="s">
        <v>6</v>
      </c>
      <c r="R4054" t="s">
        <v>6</v>
      </c>
      <c r="S4054" t="s">
        <v>6</v>
      </c>
      <c r="T4054" t="s">
        <v>4747</v>
      </c>
      <c r="U4054" t="s">
        <v>4748</v>
      </c>
      <c r="V4054" t="s">
        <v>4749</v>
      </c>
      <c r="W4054" t="s">
        <v>6</v>
      </c>
      <c r="X4054" t="s">
        <v>6</v>
      </c>
      <c r="Y4054" t="s">
        <v>6</v>
      </c>
      <c r="Z4054" t="s">
        <v>6</v>
      </c>
      <c r="AA4054" t="s">
        <v>6</v>
      </c>
      <c r="AB4054" t="s">
        <v>4750</v>
      </c>
      <c r="AC4054" t="s">
        <v>2526</v>
      </c>
    </row>
    <row r="4055" spans="1:29" x14ac:dyDescent="0.25">
      <c r="A4055" t="s">
        <v>344</v>
      </c>
      <c r="B4055">
        <v>369</v>
      </c>
      <c r="C4055" t="s">
        <v>150</v>
      </c>
      <c r="D4055">
        <v>1999</v>
      </c>
      <c r="E4055" t="s">
        <v>4799</v>
      </c>
      <c r="I4055">
        <v>61.911999000000002</v>
      </c>
      <c r="O4055">
        <v>42.152149999999999</v>
      </c>
      <c r="P4055">
        <v>43.627668</v>
      </c>
      <c r="Q4055" t="s">
        <v>6</v>
      </c>
      <c r="R4055" t="s">
        <v>6</v>
      </c>
      <c r="S4055" t="s">
        <v>6</v>
      </c>
      <c r="T4055" t="s">
        <v>4747</v>
      </c>
      <c r="U4055" t="s">
        <v>4748</v>
      </c>
      <c r="V4055" t="s">
        <v>4749</v>
      </c>
      <c r="W4055" t="s">
        <v>6</v>
      </c>
      <c r="X4055" t="s">
        <v>6</v>
      </c>
      <c r="Y4055" t="s">
        <v>6</v>
      </c>
      <c r="Z4055" t="s">
        <v>6</v>
      </c>
      <c r="AA4055" t="s">
        <v>6</v>
      </c>
      <c r="AB4055" t="s">
        <v>4750</v>
      </c>
      <c r="AC4055" t="s">
        <v>2526</v>
      </c>
    </row>
    <row r="4056" spans="1:29" x14ac:dyDescent="0.25">
      <c r="A4056" t="s">
        <v>344</v>
      </c>
      <c r="B4056">
        <v>369</v>
      </c>
      <c r="C4056" t="s">
        <v>150</v>
      </c>
      <c r="D4056">
        <v>2000</v>
      </c>
      <c r="E4056" t="s">
        <v>4800</v>
      </c>
      <c r="I4056">
        <v>57.736682000000002</v>
      </c>
      <c r="O4056">
        <v>38.911380999999999</v>
      </c>
      <c r="P4056">
        <v>52.255324999999999</v>
      </c>
      <c r="Q4056" t="s">
        <v>6</v>
      </c>
      <c r="R4056" t="s">
        <v>6</v>
      </c>
      <c r="S4056" t="s">
        <v>6</v>
      </c>
      <c r="T4056" t="s">
        <v>4747</v>
      </c>
      <c r="U4056" t="s">
        <v>4748</v>
      </c>
      <c r="V4056" t="s">
        <v>4749</v>
      </c>
      <c r="W4056" t="s">
        <v>6</v>
      </c>
      <c r="X4056" t="s">
        <v>6</v>
      </c>
      <c r="Y4056" t="s">
        <v>6</v>
      </c>
      <c r="Z4056" t="s">
        <v>6</v>
      </c>
      <c r="AA4056" t="s">
        <v>6</v>
      </c>
      <c r="AB4056" t="s">
        <v>4750</v>
      </c>
      <c r="AC4056" t="s">
        <v>2526</v>
      </c>
    </row>
    <row r="4057" spans="1:29" x14ac:dyDescent="0.25">
      <c r="A4057" t="s">
        <v>344</v>
      </c>
      <c r="B4057">
        <v>369</v>
      </c>
      <c r="C4057" t="s">
        <v>150</v>
      </c>
      <c r="D4057">
        <v>2001</v>
      </c>
      <c r="E4057" t="s">
        <v>4801</v>
      </c>
      <c r="I4057">
        <v>52.576878999999998</v>
      </c>
      <c r="O4057">
        <v>36.612571000000003</v>
      </c>
      <c r="P4057">
        <v>55.851905000000002</v>
      </c>
      <c r="Q4057" t="s">
        <v>6</v>
      </c>
      <c r="R4057" t="s">
        <v>6</v>
      </c>
      <c r="S4057" t="s">
        <v>6</v>
      </c>
      <c r="T4057" t="s">
        <v>4747</v>
      </c>
      <c r="U4057" t="s">
        <v>4748</v>
      </c>
      <c r="V4057" t="s">
        <v>4749</v>
      </c>
      <c r="W4057" t="s">
        <v>6</v>
      </c>
      <c r="X4057" t="s">
        <v>6</v>
      </c>
      <c r="Y4057" t="s">
        <v>6</v>
      </c>
      <c r="Z4057" t="s">
        <v>6</v>
      </c>
      <c r="AA4057" t="s">
        <v>6</v>
      </c>
      <c r="AB4057" t="s">
        <v>4750</v>
      </c>
      <c r="AC4057" t="s">
        <v>2526</v>
      </c>
    </row>
    <row r="4058" spans="1:29" x14ac:dyDescent="0.25">
      <c r="A4058" t="s">
        <v>344</v>
      </c>
      <c r="B4058">
        <v>369</v>
      </c>
      <c r="C4058" t="s">
        <v>150</v>
      </c>
      <c r="D4058">
        <v>2002</v>
      </c>
      <c r="E4058" t="s">
        <v>4802</v>
      </c>
      <c r="I4058">
        <v>56.533242000000001</v>
      </c>
      <c r="O4058">
        <v>35.619038000000003</v>
      </c>
      <c r="P4058">
        <v>57.163167999999999</v>
      </c>
      <c r="Q4058" t="s">
        <v>6</v>
      </c>
      <c r="R4058" t="s">
        <v>6</v>
      </c>
      <c r="S4058" t="s">
        <v>6</v>
      </c>
      <c r="T4058" t="s">
        <v>4747</v>
      </c>
      <c r="U4058" t="s">
        <v>4748</v>
      </c>
      <c r="V4058" t="s">
        <v>4749</v>
      </c>
      <c r="W4058" t="s">
        <v>6</v>
      </c>
      <c r="X4058" t="s">
        <v>6</v>
      </c>
      <c r="Y4058" t="s">
        <v>6</v>
      </c>
      <c r="Z4058" t="s">
        <v>6</v>
      </c>
      <c r="AA4058" t="s">
        <v>6</v>
      </c>
      <c r="AB4058" t="s">
        <v>4750</v>
      </c>
      <c r="AC4058" t="s">
        <v>2526</v>
      </c>
    </row>
    <row r="4059" spans="1:29" x14ac:dyDescent="0.25">
      <c r="A4059" t="s">
        <v>344</v>
      </c>
      <c r="B4059">
        <v>369</v>
      </c>
      <c r="C4059" t="s">
        <v>150</v>
      </c>
      <c r="D4059">
        <v>2003</v>
      </c>
      <c r="E4059" t="s">
        <v>4803</v>
      </c>
      <c r="I4059">
        <v>51.232261999999999</v>
      </c>
      <c r="O4059">
        <v>29.045241999999998</v>
      </c>
      <c r="P4059">
        <v>72.164203000000001</v>
      </c>
      <c r="Q4059" t="s">
        <v>6</v>
      </c>
      <c r="R4059" t="s">
        <v>6</v>
      </c>
      <c r="S4059" t="s">
        <v>6</v>
      </c>
      <c r="T4059" t="s">
        <v>4747</v>
      </c>
      <c r="U4059" t="s">
        <v>4748</v>
      </c>
      <c r="V4059" t="s">
        <v>4749</v>
      </c>
      <c r="W4059" t="s">
        <v>6</v>
      </c>
      <c r="X4059" t="s">
        <v>6</v>
      </c>
      <c r="Y4059" t="s">
        <v>6</v>
      </c>
      <c r="Z4059" t="s">
        <v>6</v>
      </c>
      <c r="AA4059" t="s">
        <v>6</v>
      </c>
      <c r="AB4059" t="s">
        <v>4750</v>
      </c>
      <c r="AC4059" t="s">
        <v>2526</v>
      </c>
    </row>
    <row r="4060" spans="1:29" x14ac:dyDescent="0.25">
      <c r="A4060" t="s">
        <v>344</v>
      </c>
      <c r="B4060">
        <v>369</v>
      </c>
      <c r="C4060" t="s">
        <v>150</v>
      </c>
      <c r="D4060">
        <v>2004</v>
      </c>
      <c r="E4060" t="s">
        <v>4804</v>
      </c>
      <c r="I4060">
        <v>46.998933000000001</v>
      </c>
      <c r="O4060">
        <v>23.207829</v>
      </c>
      <c r="P4060">
        <v>84.857482000000005</v>
      </c>
      <c r="Q4060" t="s">
        <v>6</v>
      </c>
      <c r="R4060" t="s">
        <v>6</v>
      </c>
      <c r="S4060" t="s">
        <v>6</v>
      </c>
      <c r="T4060" t="s">
        <v>4747</v>
      </c>
      <c r="U4060" t="s">
        <v>4748</v>
      </c>
      <c r="V4060" t="s">
        <v>4749</v>
      </c>
      <c r="W4060" t="s">
        <v>6</v>
      </c>
      <c r="X4060" t="s">
        <v>6</v>
      </c>
      <c r="Y4060" t="s">
        <v>6</v>
      </c>
      <c r="Z4060" t="s">
        <v>6</v>
      </c>
      <c r="AA4060" t="s">
        <v>6</v>
      </c>
      <c r="AB4060" t="s">
        <v>4750</v>
      </c>
      <c r="AC4060" t="s">
        <v>2526</v>
      </c>
    </row>
    <row r="4061" spans="1:29" x14ac:dyDescent="0.25">
      <c r="A4061" t="s">
        <v>344</v>
      </c>
      <c r="B4061">
        <v>369</v>
      </c>
      <c r="C4061" t="s">
        <v>150</v>
      </c>
      <c r="D4061">
        <v>2005</v>
      </c>
      <c r="E4061" t="s">
        <v>4805</v>
      </c>
      <c r="I4061">
        <v>43.354166999999997</v>
      </c>
      <c r="O4061">
        <v>19.012298999999999</v>
      </c>
      <c r="P4061">
        <v>101.86291</v>
      </c>
      <c r="Q4061" t="s">
        <v>6</v>
      </c>
      <c r="R4061" t="s">
        <v>6</v>
      </c>
      <c r="S4061" t="s">
        <v>6</v>
      </c>
      <c r="T4061" t="s">
        <v>4747</v>
      </c>
      <c r="U4061" t="s">
        <v>4748</v>
      </c>
      <c r="V4061" t="s">
        <v>4749</v>
      </c>
      <c r="W4061" t="s">
        <v>6</v>
      </c>
      <c r="X4061" t="s">
        <v>6</v>
      </c>
      <c r="Y4061" t="s">
        <v>6</v>
      </c>
      <c r="Z4061" t="s">
        <v>6</v>
      </c>
      <c r="AA4061" t="s">
        <v>6</v>
      </c>
      <c r="AB4061" t="s">
        <v>4750</v>
      </c>
      <c r="AC4061" t="s">
        <v>2526</v>
      </c>
    </row>
    <row r="4062" spans="1:29" x14ac:dyDescent="0.25">
      <c r="A4062" t="s">
        <v>344</v>
      </c>
      <c r="B4062">
        <v>369</v>
      </c>
      <c r="C4062" t="s">
        <v>150</v>
      </c>
      <c r="D4062">
        <v>2006</v>
      </c>
      <c r="E4062" t="s">
        <v>4806</v>
      </c>
      <c r="I4062">
        <v>46.563434999999998</v>
      </c>
      <c r="O4062">
        <v>16.207077999999999</v>
      </c>
      <c r="P4062">
        <v>117.41161</v>
      </c>
      <c r="Q4062" t="s">
        <v>6</v>
      </c>
      <c r="R4062" t="s">
        <v>6</v>
      </c>
      <c r="S4062" t="s">
        <v>6</v>
      </c>
      <c r="T4062" t="s">
        <v>4747</v>
      </c>
      <c r="U4062" t="s">
        <v>4748</v>
      </c>
      <c r="V4062" t="s">
        <v>4749</v>
      </c>
      <c r="W4062" t="s">
        <v>6</v>
      </c>
      <c r="X4062" t="s">
        <v>6</v>
      </c>
      <c r="Y4062" t="s">
        <v>6</v>
      </c>
      <c r="Z4062" t="s">
        <v>6</v>
      </c>
      <c r="AA4062" t="s">
        <v>6</v>
      </c>
      <c r="AB4062" t="s">
        <v>4750</v>
      </c>
      <c r="AC4062" t="s">
        <v>2526</v>
      </c>
    </row>
    <row r="4063" spans="1:29" x14ac:dyDescent="0.25">
      <c r="A4063" t="s">
        <v>344</v>
      </c>
      <c r="B4063">
        <v>369</v>
      </c>
      <c r="C4063" t="s">
        <v>150</v>
      </c>
      <c r="D4063">
        <v>2007</v>
      </c>
      <c r="E4063" t="s">
        <v>4807</v>
      </c>
      <c r="I4063">
        <v>46.555599000000001</v>
      </c>
      <c r="O4063">
        <v>15.653623</v>
      </c>
      <c r="P4063">
        <v>138.81987000000001</v>
      </c>
      <c r="Q4063" t="s">
        <v>6</v>
      </c>
      <c r="R4063" t="s">
        <v>6</v>
      </c>
      <c r="S4063" t="s">
        <v>6</v>
      </c>
      <c r="T4063" t="s">
        <v>4747</v>
      </c>
      <c r="U4063" t="s">
        <v>4748</v>
      </c>
      <c r="V4063" t="s">
        <v>4749</v>
      </c>
      <c r="W4063" t="s">
        <v>6</v>
      </c>
      <c r="X4063" t="s">
        <v>6</v>
      </c>
      <c r="Y4063" t="s">
        <v>6</v>
      </c>
      <c r="Z4063" t="s">
        <v>6</v>
      </c>
      <c r="AA4063" t="s">
        <v>6</v>
      </c>
      <c r="AB4063" t="s">
        <v>4750</v>
      </c>
      <c r="AC4063" t="s">
        <v>2526</v>
      </c>
    </row>
    <row r="4064" spans="1:29" x14ac:dyDescent="0.25">
      <c r="A4064" t="s">
        <v>344</v>
      </c>
      <c r="B4064">
        <v>369</v>
      </c>
      <c r="C4064" t="s">
        <v>150</v>
      </c>
      <c r="D4064">
        <v>2008</v>
      </c>
      <c r="E4064" t="s">
        <v>4808</v>
      </c>
      <c r="I4064">
        <v>40.166637000000001</v>
      </c>
      <c r="O4064">
        <v>13.020745</v>
      </c>
      <c r="P4064">
        <v>177.3194</v>
      </c>
      <c r="Q4064" t="s">
        <v>6</v>
      </c>
      <c r="R4064" t="s">
        <v>6</v>
      </c>
      <c r="S4064" t="s">
        <v>6</v>
      </c>
      <c r="T4064" t="s">
        <v>4747</v>
      </c>
      <c r="U4064" t="s">
        <v>4748</v>
      </c>
      <c r="V4064" t="s">
        <v>4749</v>
      </c>
      <c r="W4064" t="s">
        <v>6</v>
      </c>
      <c r="X4064" t="s">
        <v>6</v>
      </c>
      <c r="Y4064" t="s">
        <v>6</v>
      </c>
      <c r="Z4064" t="s">
        <v>6</v>
      </c>
      <c r="AA4064" t="s">
        <v>6</v>
      </c>
      <c r="AB4064" t="s">
        <v>4750</v>
      </c>
      <c r="AC4064" t="s">
        <v>2526</v>
      </c>
    </row>
    <row r="4065" spans="1:29" x14ac:dyDescent="0.25">
      <c r="A4065" t="s">
        <v>344</v>
      </c>
      <c r="B4065">
        <v>369</v>
      </c>
      <c r="C4065" t="s">
        <v>150</v>
      </c>
      <c r="D4065">
        <v>2009</v>
      </c>
      <c r="E4065" t="s">
        <v>4809</v>
      </c>
      <c r="I4065">
        <v>59.864685999999999</v>
      </c>
      <c r="O4065">
        <v>20.038640000000001</v>
      </c>
      <c r="P4065">
        <v>123.46077</v>
      </c>
      <c r="Q4065" t="s">
        <v>6</v>
      </c>
      <c r="R4065" t="s">
        <v>6</v>
      </c>
      <c r="S4065" t="s">
        <v>6</v>
      </c>
      <c r="T4065" t="s">
        <v>4747</v>
      </c>
      <c r="U4065" t="s">
        <v>4748</v>
      </c>
      <c r="V4065" t="s">
        <v>4749</v>
      </c>
      <c r="W4065" t="s">
        <v>6</v>
      </c>
      <c r="X4065" t="s">
        <v>6</v>
      </c>
      <c r="Y4065" t="s">
        <v>6</v>
      </c>
      <c r="Z4065" t="s">
        <v>6</v>
      </c>
      <c r="AA4065" t="s">
        <v>6</v>
      </c>
      <c r="AB4065" t="s">
        <v>4750</v>
      </c>
      <c r="AC4065" t="s">
        <v>2526</v>
      </c>
    </row>
    <row r="4066" spans="1:29" x14ac:dyDescent="0.25">
      <c r="A4066" t="s">
        <v>344</v>
      </c>
      <c r="B4066">
        <v>369</v>
      </c>
      <c r="C4066" t="s">
        <v>150</v>
      </c>
      <c r="D4066">
        <v>2010</v>
      </c>
      <c r="E4066" t="s">
        <v>4810</v>
      </c>
      <c r="I4066">
        <v>52.050431000000003</v>
      </c>
      <c r="O4066">
        <v>19.582732</v>
      </c>
      <c r="P4066">
        <v>143.58864</v>
      </c>
      <c r="Q4066" t="s">
        <v>6</v>
      </c>
      <c r="R4066" t="s">
        <v>6</v>
      </c>
      <c r="S4066" t="s">
        <v>6</v>
      </c>
      <c r="T4066" t="s">
        <v>4747</v>
      </c>
      <c r="U4066" t="s">
        <v>4748</v>
      </c>
      <c r="V4066" t="s">
        <v>4749</v>
      </c>
      <c r="W4066" t="s">
        <v>6</v>
      </c>
      <c r="X4066" t="s">
        <v>6</v>
      </c>
      <c r="Y4066" t="s">
        <v>6</v>
      </c>
      <c r="Z4066" t="s">
        <v>6</v>
      </c>
      <c r="AA4066" t="s">
        <v>6</v>
      </c>
      <c r="AB4066" t="s">
        <v>4750</v>
      </c>
      <c r="AC4066" t="s">
        <v>2526</v>
      </c>
    </row>
    <row r="4067" spans="1:29" x14ac:dyDescent="0.25">
      <c r="A4067" t="s">
        <v>344</v>
      </c>
      <c r="B4067">
        <v>369</v>
      </c>
      <c r="C4067" t="s">
        <v>150</v>
      </c>
      <c r="D4067">
        <v>2011</v>
      </c>
      <c r="E4067" t="s">
        <v>4811</v>
      </c>
      <c r="I4067">
        <v>46.499150999999998</v>
      </c>
      <c r="O4067">
        <v>27.976856999999999</v>
      </c>
      <c r="P4067">
        <v>165.29194000000001</v>
      </c>
      <c r="Q4067" t="s">
        <v>6</v>
      </c>
      <c r="R4067" t="s">
        <v>6</v>
      </c>
      <c r="S4067" t="s">
        <v>6</v>
      </c>
      <c r="T4067" t="s">
        <v>4747</v>
      </c>
      <c r="U4067" t="s">
        <v>4748</v>
      </c>
      <c r="V4067" t="s">
        <v>4749</v>
      </c>
      <c r="W4067" t="s">
        <v>6</v>
      </c>
      <c r="X4067" t="s">
        <v>6</v>
      </c>
      <c r="Y4067" t="s">
        <v>6</v>
      </c>
      <c r="Z4067" t="s">
        <v>6</v>
      </c>
      <c r="AA4067" t="s">
        <v>6</v>
      </c>
      <c r="AB4067" t="s">
        <v>4750</v>
      </c>
      <c r="AC4067" t="s">
        <v>2526</v>
      </c>
    </row>
    <row r="4068" spans="1:29" x14ac:dyDescent="0.25">
      <c r="A4068" t="s">
        <v>344</v>
      </c>
      <c r="B4068">
        <v>369</v>
      </c>
      <c r="C4068" t="s">
        <v>150</v>
      </c>
      <c r="D4068">
        <v>2012</v>
      </c>
      <c r="E4068" t="s">
        <v>4812</v>
      </c>
      <c r="I4068">
        <v>46.298206</v>
      </c>
      <c r="O4068">
        <v>24.564475999999999</v>
      </c>
      <c r="P4068">
        <v>165.68647999999999</v>
      </c>
      <c r="Q4068" t="s">
        <v>6</v>
      </c>
      <c r="R4068" t="s">
        <v>6</v>
      </c>
      <c r="S4068" t="s">
        <v>6</v>
      </c>
      <c r="T4068" t="s">
        <v>4747</v>
      </c>
      <c r="U4068" t="s">
        <v>4748</v>
      </c>
      <c r="V4068" t="s">
        <v>4749</v>
      </c>
      <c r="W4068" t="s">
        <v>6</v>
      </c>
      <c r="X4068" t="s">
        <v>6</v>
      </c>
      <c r="Y4068" t="s">
        <v>6</v>
      </c>
      <c r="Z4068" t="s">
        <v>6</v>
      </c>
      <c r="AA4068" t="s">
        <v>6</v>
      </c>
      <c r="AB4068" t="s">
        <v>4750</v>
      </c>
      <c r="AC4068" t="s">
        <v>2526</v>
      </c>
    </row>
    <row r="4069" spans="1:29" x14ac:dyDescent="0.25">
      <c r="A4069" t="s">
        <v>344</v>
      </c>
      <c r="B4069">
        <v>369</v>
      </c>
      <c r="C4069" t="s">
        <v>150</v>
      </c>
      <c r="D4069">
        <v>2013</v>
      </c>
      <c r="E4069" t="s">
        <v>4813</v>
      </c>
      <c r="I4069">
        <v>40.143222000000002</v>
      </c>
      <c r="O4069">
        <v>24.521163000000001</v>
      </c>
      <c r="P4069">
        <v>174.66059999999999</v>
      </c>
      <c r="Q4069" t="s">
        <v>6</v>
      </c>
      <c r="R4069" t="s">
        <v>6</v>
      </c>
      <c r="S4069" t="s">
        <v>6</v>
      </c>
      <c r="T4069" t="s">
        <v>4747</v>
      </c>
      <c r="U4069" t="s">
        <v>4748</v>
      </c>
      <c r="V4069" t="s">
        <v>4749</v>
      </c>
      <c r="W4069" t="s">
        <v>6</v>
      </c>
      <c r="X4069" t="s">
        <v>6</v>
      </c>
      <c r="Y4069" t="s">
        <v>6</v>
      </c>
      <c r="Z4069" t="s">
        <v>6</v>
      </c>
      <c r="AA4069" t="s">
        <v>6</v>
      </c>
      <c r="AB4069" t="s">
        <v>4750</v>
      </c>
      <c r="AC4069" t="s">
        <v>2526</v>
      </c>
    </row>
    <row r="4070" spans="1:29" x14ac:dyDescent="0.25">
      <c r="A4070" t="s">
        <v>344</v>
      </c>
      <c r="B4070">
        <v>369</v>
      </c>
      <c r="C4070" t="s">
        <v>150</v>
      </c>
      <c r="D4070">
        <v>2014</v>
      </c>
      <c r="E4070" t="s">
        <v>4814</v>
      </c>
      <c r="I4070">
        <v>46.655163999999999</v>
      </c>
      <c r="O4070">
        <v>23.564256</v>
      </c>
      <c r="P4070">
        <v>176.10900000000001</v>
      </c>
      <c r="Q4070" t="s">
        <v>6</v>
      </c>
      <c r="R4070" t="s">
        <v>6</v>
      </c>
      <c r="S4070" t="s">
        <v>6</v>
      </c>
      <c r="T4070" t="s">
        <v>4747</v>
      </c>
      <c r="U4070" t="s">
        <v>4748</v>
      </c>
      <c r="V4070" t="s">
        <v>4749</v>
      </c>
      <c r="W4070" t="s">
        <v>6</v>
      </c>
      <c r="X4070" t="s">
        <v>6</v>
      </c>
      <c r="Y4070" t="s">
        <v>6</v>
      </c>
      <c r="Z4070" t="s">
        <v>6</v>
      </c>
      <c r="AA4070" t="s">
        <v>6</v>
      </c>
      <c r="AB4070" t="s">
        <v>4750</v>
      </c>
      <c r="AC4070" t="s">
        <v>2526</v>
      </c>
    </row>
    <row r="4071" spans="1:29" x14ac:dyDescent="0.25">
      <c r="A4071" t="s">
        <v>344</v>
      </c>
      <c r="B4071">
        <v>369</v>
      </c>
      <c r="C4071" t="s">
        <v>150</v>
      </c>
      <c r="D4071">
        <v>2015</v>
      </c>
      <c r="E4071" t="s">
        <v>4815</v>
      </c>
      <c r="I4071">
        <v>52.353982000000002</v>
      </c>
      <c r="O4071">
        <v>27.906355000000001</v>
      </c>
      <c r="P4071">
        <v>160.21</v>
      </c>
      <c r="Q4071" t="s">
        <v>6</v>
      </c>
      <c r="R4071" t="s">
        <v>6</v>
      </c>
      <c r="S4071" t="s">
        <v>6</v>
      </c>
      <c r="T4071" t="s">
        <v>4747</v>
      </c>
      <c r="U4071" t="s">
        <v>4748</v>
      </c>
      <c r="V4071" t="s">
        <v>4749</v>
      </c>
      <c r="W4071" t="s">
        <v>6</v>
      </c>
      <c r="X4071" t="s">
        <v>6</v>
      </c>
      <c r="Y4071" t="s">
        <v>6</v>
      </c>
      <c r="Z4071" t="s">
        <v>6</v>
      </c>
      <c r="AA4071" t="s">
        <v>6</v>
      </c>
      <c r="AB4071" t="s">
        <v>4750</v>
      </c>
      <c r="AC4071" t="s">
        <v>2526</v>
      </c>
    </row>
    <row r="4072" spans="1:29" x14ac:dyDescent="0.25">
      <c r="A4072" t="s">
        <v>344</v>
      </c>
      <c r="B4072">
        <v>369</v>
      </c>
      <c r="C4072" t="s">
        <v>150</v>
      </c>
      <c r="D4072">
        <v>2016</v>
      </c>
      <c r="E4072" t="s">
        <v>4816</v>
      </c>
      <c r="I4072">
        <v>63.341130999999997</v>
      </c>
      <c r="O4072">
        <v>38.784635000000002</v>
      </c>
      <c r="P4072">
        <v>145.02670000000001</v>
      </c>
      <c r="Q4072" t="s">
        <v>6</v>
      </c>
      <c r="R4072" t="s">
        <v>6</v>
      </c>
      <c r="S4072" t="s">
        <v>6</v>
      </c>
      <c r="T4072" t="s">
        <v>4747</v>
      </c>
      <c r="U4072" t="s">
        <v>4748</v>
      </c>
      <c r="V4072" t="s">
        <v>4749</v>
      </c>
      <c r="W4072" t="s">
        <v>6</v>
      </c>
      <c r="X4072" t="s">
        <v>6</v>
      </c>
      <c r="Y4072" t="s">
        <v>6</v>
      </c>
      <c r="Z4072" t="s">
        <v>6</v>
      </c>
      <c r="AA4072" t="s">
        <v>6</v>
      </c>
      <c r="AB4072" t="s">
        <v>4750</v>
      </c>
      <c r="AC4072" t="s">
        <v>2526</v>
      </c>
    </row>
    <row r="4073" spans="1:29" x14ac:dyDescent="0.25">
      <c r="A4073" t="s">
        <v>344</v>
      </c>
      <c r="B4073">
        <v>369</v>
      </c>
      <c r="C4073" t="s">
        <v>150</v>
      </c>
      <c r="D4073">
        <v>2017</v>
      </c>
      <c r="E4073" t="s">
        <v>4817</v>
      </c>
      <c r="I4073">
        <v>66.884726999999998</v>
      </c>
      <c r="O4073">
        <v>42.534903</v>
      </c>
      <c r="P4073">
        <v>150.8468</v>
      </c>
      <c r="Q4073" t="s">
        <v>6</v>
      </c>
      <c r="R4073" t="s">
        <v>6</v>
      </c>
      <c r="S4073" t="s">
        <v>6</v>
      </c>
      <c r="T4073" t="s">
        <v>4747</v>
      </c>
      <c r="U4073" t="s">
        <v>4748</v>
      </c>
      <c r="V4073" t="s">
        <v>4749</v>
      </c>
      <c r="W4073" t="s">
        <v>6</v>
      </c>
      <c r="X4073" t="s">
        <v>6</v>
      </c>
      <c r="Y4073" t="s">
        <v>6</v>
      </c>
      <c r="Z4073" t="s">
        <v>6</v>
      </c>
      <c r="AA4073" t="s">
        <v>6</v>
      </c>
      <c r="AB4073" t="s">
        <v>4750</v>
      </c>
      <c r="AC4073" t="s">
        <v>2526</v>
      </c>
    </row>
    <row r="4074" spans="1:29" x14ac:dyDescent="0.25">
      <c r="A4074" t="s">
        <v>344</v>
      </c>
      <c r="B4074">
        <v>369</v>
      </c>
      <c r="C4074" t="s">
        <v>150</v>
      </c>
      <c r="D4074">
        <v>2018</v>
      </c>
      <c r="E4074" t="s">
        <v>4818</v>
      </c>
      <c r="I4074">
        <v>64.406188</v>
      </c>
      <c r="O4074">
        <v>44.941716</v>
      </c>
      <c r="P4074">
        <v>152.51050000000001</v>
      </c>
      <c r="Q4074" t="s">
        <v>6</v>
      </c>
      <c r="R4074" t="s">
        <v>6</v>
      </c>
      <c r="S4074" t="s">
        <v>6</v>
      </c>
      <c r="T4074" t="s">
        <v>4747</v>
      </c>
      <c r="U4074" t="s">
        <v>4748</v>
      </c>
      <c r="V4074" t="s">
        <v>4749</v>
      </c>
      <c r="W4074" t="s">
        <v>6</v>
      </c>
      <c r="X4074" t="s">
        <v>6</v>
      </c>
      <c r="Y4074" t="s">
        <v>6</v>
      </c>
      <c r="Z4074" t="s">
        <v>6</v>
      </c>
      <c r="AA4074" t="s">
        <v>6</v>
      </c>
      <c r="AB4074" t="s">
        <v>4750</v>
      </c>
      <c r="AC4074" t="s">
        <v>2526</v>
      </c>
    </row>
    <row r="4075" spans="1:29" x14ac:dyDescent="0.25">
      <c r="A4075" t="s">
        <v>345</v>
      </c>
      <c r="B4075">
        <v>419</v>
      </c>
      <c r="C4075" t="s">
        <v>151</v>
      </c>
      <c r="D4075">
        <v>1950</v>
      </c>
      <c r="E4075" t="s">
        <v>4819</v>
      </c>
      <c r="Q4075" t="s">
        <v>6</v>
      </c>
      <c r="R4075" t="s">
        <v>6</v>
      </c>
      <c r="S4075" t="s">
        <v>6</v>
      </c>
      <c r="T4075" t="s">
        <v>352</v>
      </c>
      <c r="U4075" t="s">
        <v>4820</v>
      </c>
      <c r="V4075" t="s">
        <v>4821</v>
      </c>
      <c r="W4075" t="s">
        <v>6</v>
      </c>
      <c r="X4075" t="s">
        <v>6</v>
      </c>
      <c r="Y4075" t="s">
        <v>6</v>
      </c>
      <c r="Z4075" t="s">
        <v>6</v>
      </c>
      <c r="AA4075" t="s">
        <v>6</v>
      </c>
      <c r="AB4075" t="s">
        <v>4822</v>
      </c>
      <c r="AC4075" t="s">
        <v>4112</v>
      </c>
    </row>
    <row r="4076" spans="1:29" x14ac:dyDescent="0.25">
      <c r="A4076" t="s">
        <v>345</v>
      </c>
      <c r="B4076">
        <v>419</v>
      </c>
      <c r="C4076" t="s">
        <v>151</v>
      </c>
      <c r="D4076">
        <v>1951</v>
      </c>
      <c r="E4076" t="s">
        <v>4823</v>
      </c>
      <c r="Q4076" t="s">
        <v>6</v>
      </c>
      <c r="R4076" t="s">
        <v>6</v>
      </c>
      <c r="S4076" t="s">
        <v>6</v>
      </c>
      <c r="T4076" t="s">
        <v>352</v>
      </c>
      <c r="U4076" t="s">
        <v>4820</v>
      </c>
      <c r="V4076" t="s">
        <v>4821</v>
      </c>
      <c r="W4076" t="s">
        <v>6</v>
      </c>
      <c r="X4076" t="s">
        <v>6</v>
      </c>
      <c r="Y4076" t="s">
        <v>6</v>
      </c>
      <c r="Z4076" t="s">
        <v>6</v>
      </c>
      <c r="AA4076" t="s">
        <v>6</v>
      </c>
      <c r="AB4076" t="s">
        <v>4822</v>
      </c>
      <c r="AC4076" t="s">
        <v>4112</v>
      </c>
    </row>
    <row r="4077" spans="1:29" x14ac:dyDescent="0.25">
      <c r="A4077" t="s">
        <v>345</v>
      </c>
      <c r="B4077">
        <v>419</v>
      </c>
      <c r="C4077" t="s">
        <v>151</v>
      </c>
      <c r="D4077">
        <v>1952</v>
      </c>
      <c r="E4077" t="s">
        <v>4824</v>
      </c>
      <c r="Q4077" t="s">
        <v>6</v>
      </c>
      <c r="R4077" t="s">
        <v>6</v>
      </c>
      <c r="S4077" t="s">
        <v>6</v>
      </c>
      <c r="T4077" t="s">
        <v>352</v>
      </c>
      <c r="U4077" t="s">
        <v>4820</v>
      </c>
      <c r="V4077" t="s">
        <v>4821</v>
      </c>
      <c r="W4077" t="s">
        <v>6</v>
      </c>
      <c r="X4077" t="s">
        <v>6</v>
      </c>
      <c r="Y4077" t="s">
        <v>6</v>
      </c>
      <c r="Z4077" t="s">
        <v>6</v>
      </c>
      <c r="AA4077" t="s">
        <v>6</v>
      </c>
      <c r="AB4077" t="s">
        <v>4822</v>
      </c>
      <c r="AC4077" t="s">
        <v>4112</v>
      </c>
    </row>
    <row r="4078" spans="1:29" x14ac:dyDescent="0.25">
      <c r="A4078" t="s">
        <v>345</v>
      </c>
      <c r="B4078">
        <v>419</v>
      </c>
      <c r="C4078" t="s">
        <v>151</v>
      </c>
      <c r="D4078">
        <v>1953</v>
      </c>
      <c r="E4078" t="s">
        <v>4825</v>
      </c>
      <c r="Q4078" t="s">
        <v>6</v>
      </c>
      <c r="R4078" t="s">
        <v>6</v>
      </c>
      <c r="S4078" t="s">
        <v>6</v>
      </c>
      <c r="T4078" t="s">
        <v>352</v>
      </c>
      <c r="U4078" t="s">
        <v>4820</v>
      </c>
      <c r="V4078" t="s">
        <v>4821</v>
      </c>
      <c r="W4078" t="s">
        <v>6</v>
      </c>
      <c r="X4078" t="s">
        <v>6</v>
      </c>
      <c r="Y4078" t="s">
        <v>6</v>
      </c>
      <c r="Z4078" t="s">
        <v>6</v>
      </c>
      <c r="AA4078" t="s">
        <v>6</v>
      </c>
      <c r="AB4078" t="s">
        <v>4822</v>
      </c>
      <c r="AC4078" t="s">
        <v>4112</v>
      </c>
    </row>
    <row r="4079" spans="1:29" x14ac:dyDescent="0.25">
      <c r="A4079" t="s">
        <v>345</v>
      </c>
      <c r="B4079">
        <v>419</v>
      </c>
      <c r="C4079" t="s">
        <v>151</v>
      </c>
      <c r="D4079">
        <v>1954</v>
      </c>
      <c r="E4079" t="s">
        <v>4826</v>
      </c>
      <c r="Q4079" t="s">
        <v>6</v>
      </c>
      <c r="R4079" t="s">
        <v>6</v>
      </c>
      <c r="S4079" t="s">
        <v>6</v>
      </c>
      <c r="T4079" t="s">
        <v>352</v>
      </c>
      <c r="U4079" t="s">
        <v>4820</v>
      </c>
      <c r="V4079" t="s">
        <v>4821</v>
      </c>
      <c r="W4079" t="s">
        <v>6</v>
      </c>
      <c r="X4079" t="s">
        <v>6</v>
      </c>
      <c r="Y4079" t="s">
        <v>6</v>
      </c>
      <c r="Z4079" t="s">
        <v>6</v>
      </c>
      <c r="AA4079" t="s">
        <v>6</v>
      </c>
      <c r="AB4079" t="s">
        <v>4822</v>
      </c>
      <c r="AC4079" t="s">
        <v>4112</v>
      </c>
    </row>
    <row r="4080" spans="1:29" x14ac:dyDescent="0.25">
      <c r="A4080" t="s">
        <v>345</v>
      </c>
      <c r="B4080">
        <v>419</v>
      </c>
      <c r="C4080" t="s">
        <v>151</v>
      </c>
      <c r="D4080">
        <v>1955</v>
      </c>
      <c r="E4080" t="s">
        <v>4827</v>
      </c>
      <c r="Q4080" t="s">
        <v>6</v>
      </c>
      <c r="R4080" t="s">
        <v>6</v>
      </c>
      <c r="S4080" t="s">
        <v>6</v>
      </c>
      <c r="T4080" t="s">
        <v>352</v>
      </c>
      <c r="U4080" t="s">
        <v>4820</v>
      </c>
      <c r="V4080" t="s">
        <v>4821</v>
      </c>
      <c r="W4080" t="s">
        <v>6</v>
      </c>
      <c r="X4080" t="s">
        <v>6</v>
      </c>
      <c r="Y4080" t="s">
        <v>6</v>
      </c>
      <c r="Z4080" t="s">
        <v>6</v>
      </c>
      <c r="AA4080" t="s">
        <v>6</v>
      </c>
      <c r="AB4080" t="s">
        <v>4822</v>
      </c>
      <c r="AC4080" t="s">
        <v>4112</v>
      </c>
    </row>
    <row r="4081" spans="1:29" x14ac:dyDescent="0.25">
      <c r="A4081" t="s">
        <v>345</v>
      </c>
      <c r="B4081">
        <v>419</v>
      </c>
      <c r="C4081" t="s">
        <v>151</v>
      </c>
      <c r="D4081">
        <v>1956</v>
      </c>
      <c r="E4081" t="s">
        <v>4828</v>
      </c>
      <c r="Q4081" t="s">
        <v>6</v>
      </c>
      <c r="R4081" t="s">
        <v>6</v>
      </c>
      <c r="S4081" t="s">
        <v>6</v>
      </c>
      <c r="T4081" t="s">
        <v>352</v>
      </c>
      <c r="U4081" t="s">
        <v>4820</v>
      </c>
      <c r="V4081" t="s">
        <v>4821</v>
      </c>
      <c r="W4081" t="s">
        <v>6</v>
      </c>
      <c r="X4081" t="s">
        <v>6</v>
      </c>
      <c r="Y4081" t="s">
        <v>6</v>
      </c>
      <c r="Z4081" t="s">
        <v>6</v>
      </c>
      <c r="AA4081" t="s">
        <v>6</v>
      </c>
      <c r="AB4081" t="s">
        <v>4822</v>
      </c>
      <c r="AC4081" t="s">
        <v>4112</v>
      </c>
    </row>
    <row r="4082" spans="1:29" x14ac:dyDescent="0.25">
      <c r="A4082" t="s">
        <v>345</v>
      </c>
      <c r="B4082">
        <v>419</v>
      </c>
      <c r="C4082" t="s">
        <v>151</v>
      </c>
      <c r="D4082">
        <v>1957</v>
      </c>
      <c r="E4082" t="s">
        <v>4829</v>
      </c>
      <c r="Q4082" t="s">
        <v>6</v>
      </c>
      <c r="R4082" t="s">
        <v>6</v>
      </c>
      <c r="S4082" t="s">
        <v>6</v>
      </c>
      <c r="T4082" t="s">
        <v>352</v>
      </c>
      <c r="U4082" t="s">
        <v>4820</v>
      </c>
      <c r="V4082" t="s">
        <v>4821</v>
      </c>
      <c r="W4082" t="s">
        <v>6</v>
      </c>
      <c r="X4082" t="s">
        <v>6</v>
      </c>
      <c r="Y4082" t="s">
        <v>6</v>
      </c>
      <c r="Z4082" t="s">
        <v>6</v>
      </c>
      <c r="AA4082" t="s">
        <v>6</v>
      </c>
      <c r="AB4082" t="s">
        <v>4822</v>
      </c>
      <c r="AC4082" t="s">
        <v>4112</v>
      </c>
    </row>
    <row r="4083" spans="1:29" x14ac:dyDescent="0.25">
      <c r="A4083" t="s">
        <v>345</v>
      </c>
      <c r="B4083">
        <v>419</v>
      </c>
      <c r="C4083" t="s">
        <v>151</v>
      </c>
      <c r="D4083">
        <v>1958</v>
      </c>
      <c r="E4083" t="s">
        <v>4830</v>
      </c>
      <c r="Q4083" t="s">
        <v>6</v>
      </c>
      <c r="R4083" t="s">
        <v>6</v>
      </c>
      <c r="S4083" t="s">
        <v>6</v>
      </c>
      <c r="T4083" t="s">
        <v>352</v>
      </c>
      <c r="U4083" t="s">
        <v>4820</v>
      </c>
      <c r="V4083" t="s">
        <v>4821</v>
      </c>
      <c r="W4083" t="s">
        <v>6</v>
      </c>
      <c r="X4083" t="s">
        <v>6</v>
      </c>
      <c r="Y4083" t="s">
        <v>6</v>
      </c>
      <c r="Z4083" t="s">
        <v>6</v>
      </c>
      <c r="AA4083" t="s">
        <v>6</v>
      </c>
      <c r="AB4083" t="s">
        <v>4822</v>
      </c>
      <c r="AC4083" t="s">
        <v>4112</v>
      </c>
    </row>
    <row r="4084" spans="1:29" x14ac:dyDescent="0.25">
      <c r="A4084" t="s">
        <v>345</v>
      </c>
      <c r="B4084">
        <v>419</v>
      </c>
      <c r="C4084" t="s">
        <v>151</v>
      </c>
      <c r="D4084">
        <v>1959</v>
      </c>
      <c r="E4084" t="s">
        <v>4831</v>
      </c>
      <c r="Q4084" t="s">
        <v>6</v>
      </c>
      <c r="R4084" t="s">
        <v>6</v>
      </c>
      <c r="S4084" t="s">
        <v>6</v>
      </c>
      <c r="T4084" t="s">
        <v>352</v>
      </c>
      <c r="U4084" t="s">
        <v>4820</v>
      </c>
      <c r="V4084" t="s">
        <v>4821</v>
      </c>
      <c r="W4084" t="s">
        <v>6</v>
      </c>
      <c r="X4084" t="s">
        <v>6</v>
      </c>
      <c r="Y4084" t="s">
        <v>6</v>
      </c>
      <c r="Z4084" t="s">
        <v>6</v>
      </c>
      <c r="AA4084" t="s">
        <v>6</v>
      </c>
      <c r="AB4084" t="s">
        <v>4822</v>
      </c>
      <c r="AC4084" t="s">
        <v>4112</v>
      </c>
    </row>
    <row r="4085" spans="1:29" x14ac:dyDescent="0.25">
      <c r="A4085" t="s">
        <v>345</v>
      </c>
      <c r="B4085">
        <v>419</v>
      </c>
      <c r="C4085" t="s">
        <v>151</v>
      </c>
      <c r="D4085">
        <v>1960</v>
      </c>
      <c r="E4085" t="s">
        <v>4832</v>
      </c>
      <c r="Q4085" t="s">
        <v>6</v>
      </c>
      <c r="R4085" t="s">
        <v>6</v>
      </c>
      <c r="S4085" t="s">
        <v>6</v>
      </c>
      <c r="T4085" t="s">
        <v>352</v>
      </c>
      <c r="U4085" t="s">
        <v>4820</v>
      </c>
      <c r="V4085" t="s">
        <v>4821</v>
      </c>
      <c r="W4085" t="s">
        <v>6</v>
      </c>
      <c r="X4085" t="s">
        <v>6</v>
      </c>
      <c r="Y4085" t="s">
        <v>6</v>
      </c>
      <c r="Z4085" t="s">
        <v>6</v>
      </c>
      <c r="AA4085" t="s">
        <v>6</v>
      </c>
      <c r="AB4085" t="s">
        <v>4822</v>
      </c>
      <c r="AC4085" t="s">
        <v>4112</v>
      </c>
    </row>
    <row r="4086" spans="1:29" x14ac:dyDescent="0.25">
      <c r="A4086" t="s">
        <v>345</v>
      </c>
      <c r="B4086">
        <v>419</v>
      </c>
      <c r="C4086" t="s">
        <v>151</v>
      </c>
      <c r="D4086">
        <v>1961</v>
      </c>
      <c r="E4086" t="s">
        <v>4833</v>
      </c>
      <c r="Q4086" t="s">
        <v>6</v>
      </c>
      <c r="R4086" t="s">
        <v>6</v>
      </c>
      <c r="S4086" t="s">
        <v>6</v>
      </c>
      <c r="T4086" t="s">
        <v>352</v>
      </c>
      <c r="U4086" t="s">
        <v>4820</v>
      </c>
      <c r="V4086" t="s">
        <v>4821</v>
      </c>
      <c r="W4086" t="s">
        <v>6</v>
      </c>
      <c r="X4086" t="s">
        <v>6</v>
      </c>
      <c r="Y4086" t="s">
        <v>6</v>
      </c>
      <c r="Z4086" t="s">
        <v>6</v>
      </c>
      <c r="AA4086" t="s">
        <v>6</v>
      </c>
      <c r="AB4086" t="s">
        <v>4822</v>
      </c>
      <c r="AC4086" t="s">
        <v>4112</v>
      </c>
    </row>
    <row r="4087" spans="1:29" x14ac:dyDescent="0.25">
      <c r="A4087" t="s">
        <v>345</v>
      </c>
      <c r="B4087">
        <v>419</v>
      </c>
      <c r="C4087" t="s">
        <v>151</v>
      </c>
      <c r="D4087">
        <v>1962</v>
      </c>
      <c r="E4087" t="s">
        <v>4834</v>
      </c>
      <c r="P4087">
        <v>0.12517669000000001</v>
      </c>
      <c r="Q4087" t="s">
        <v>6</v>
      </c>
      <c r="R4087" t="s">
        <v>6</v>
      </c>
      <c r="S4087" t="s">
        <v>6</v>
      </c>
      <c r="T4087" t="s">
        <v>352</v>
      </c>
      <c r="U4087" t="s">
        <v>4820</v>
      </c>
      <c r="V4087" t="s">
        <v>4821</v>
      </c>
      <c r="W4087" t="s">
        <v>6</v>
      </c>
      <c r="X4087" t="s">
        <v>6</v>
      </c>
      <c r="Y4087" t="s">
        <v>6</v>
      </c>
      <c r="Z4087" t="s">
        <v>6</v>
      </c>
      <c r="AA4087" t="s">
        <v>6</v>
      </c>
      <c r="AB4087" t="s">
        <v>4822</v>
      </c>
      <c r="AC4087" t="s">
        <v>4112</v>
      </c>
    </row>
    <row r="4088" spans="1:29" x14ac:dyDescent="0.25">
      <c r="A4088" t="s">
        <v>345</v>
      </c>
      <c r="B4088">
        <v>419</v>
      </c>
      <c r="C4088" t="s">
        <v>151</v>
      </c>
      <c r="D4088">
        <v>1963</v>
      </c>
      <c r="E4088" t="s">
        <v>4835</v>
      </c>
      <c r="P4088">
        <v>0.13468963</v>
      </c>
      <c r="Q4088" t="s">
        <v>6</v>
      </c>
      <c r="R4088" t="s">
        <v>6</v>
      </c>
      <c r="S4088" t="s">
        <v>6</v>
      </c>
      <c r="T4088" t="s">
        <v>352</v>
      </c>
      <c r="U4088" t="s">
        <v>4820</v>
      </c>
      <c r="V4088" t="s">
        <v>4821</v>
      </c>
      <c r="W4088" t="s">
        <v>6</v>
      </c>
      <c r="X4088" t="s">
        <v>6</v>
      </c>
      <c r="Y4088" t="s">
        <v>6</v>
      </c>
      <c r="Z4088" t="s">
        <v>6</v>
      </c>
      <c r="AA4088" t="s">
        <v>6</v>
      </c>
      <c r="AB4088" t="s">
        <v>4822</v>
      </c>
      <c r="AC4088" t="s">
        <v>4112</v>
      </c>
    </row>
    <row r="4089" spans="1:29" x14ac:dyDescent="0.25">
      <c r="A4089" t="s">
        <v>345</v>
      </c>
      <c r="B4089">
        <v>419</v>
      </c>
      <c r="C4089" t="s">
        <v>151</v>
      </c>
      <c r="D4089">
        <v>1964</v>
      </c>
      <c r="E4089" t="s">
        <v>4836</v>
      </c>
      <c r="P4089">
        <v>0.14345636</v>
      </c>
      <c r="Q4089" t="s">
        <v>6</v>
      </c>
      <c r="R4089" t="s">
        <v>6</v>
      </c>
      <c r="S4089" t="s">
        <v>6</v>
      </c>
      <c r="T4089" t="s">
        <v>352</v>
      </c>
      <c r="U4089" t="s">
        <v>4820</v>
      </c>
      <c r="V4089" t="s">
        <v>4821</v>
      </c>
      <c r="W4089" t="s">
        <v>6</v>
      </c>
      <c r="X4089" t="s">
        <v>6</v>
      </c>
      <c r="Y4089" t="s">
        <v>6</v>
      </c>
      <c r="Z4089" t="s">
        <v>6</v>
      </c>
      <c r="AA4089" t="s">
        <v>6</v>
      </c>
      <c r="AB4089" t="s">
        <v>4822</v>
      </c>
      <c r="AC4089" t="s">
        <v>4112</v>
      </c>
    </row>
    <row r="4090" spans="1:29" x14ac:dyDescent="0.25">
      <c r="A4090" t="s">
        <v>345</v>
      </c>
      <c r="B4090">
        <v>419</v>
      </c>
      <c r="C4090" t="s">
        <v>151</v>
      </c>
      <c r="D4090">
        <v>1965</v>
      </c>
      <c r="E4090" t="s">
        <v>4837</v>
      </c>
      <c r="I4090">
        <v>14.929290999999999</v>
      </c>
      <c r="P4090">
        <v>0.15107507000000001</v>
      </c>
      <c r="Q4090" t="s">
        <v>6</v>
      </c>
      <c r="R4090" t="s">
        <v>6</v>
      </c>
      <c r="S4090" t="s">
        <v>6</v>
      </c>
      <c r="T4090" t="s">
        <v>352</v>
      </c>
      <c r="U4090" t="s">
        <v>4820</v>
      </c>
      <c r="V4090" t="s">
        <v>4821</v>
      </c>
      <c r="W4090" t="s">
        <v>6</v>
      </c>
      <c r="X4090" t="s">
        <v>6</v>
      </c>
      <c r="Y4090" t="s">
        <v>6</v>
      </c>
      <c r="Z4090" t="s">
        <v>6</v>
      </c>
      <c r="AA4090" t="s">
        <v>6</v>
      </c>
      <c r="AB4090" t="s">
        <v>4822</v>
      </c>
      <c r="AC4090" t="s">
        <v>4112</v>
      </c>
    </row>
    <row r="4091" spans="1:29" x14ac:dyDescent="0.25">
      <c r="A4091" t="s">
        <v>345</v>
      </c>
      <c r="B4091">
        <v>419</v>
      </c>
      <c r="C4091" t="s">
        <v>151</v>
      </c>
      <c r="D4091">
        <v>1966</v>
      </c>
      <c r="E4091" t="s">
        <v>4838</v>
      </c>
      <c r="I4091">
        <v>9.7525785000000003</v>
      </c>
      <c r="P4091">
        <v>0.15690003</v>
      </c>
      <c r="Q4091" t="s">
        <v>6</v>
      </c>
      <c r="R4091" t="s">
        <v>6</v>
      </c>
      <c r="S4091" t="s">
        <v>6</v>
      </c>
      <c r="T4091" t="s">
        <v>352</v>
      </c>
      <c r="U4091" t="s">
        <v>4820</v>
      </c>
      <c r="V4091" t="s">
        <v>4821</v>
      </c>
      <c r="W4091" t="s">
        <v>6</v>
      </c>
      <c r="X4091" t="s">
        <v>6</v>
      </c>
      <c r="Y4091" t="s">
        <v>6</v>
      </c>
      <c r="Z4091" t="s">
        <v>6</v>
      </c>
      <c r="AA4091" t="s">
        <v>6</v>
      </c>
      <c r="AB4091" t="s">
        <v>4822</v>
      </c>
      <c r="AC4091" t="s">
        <v>4112</v>
      </c>
    </row>
    <row r="4092" spans="1:29" x14ac:dyDescent="0.25">
      <c r="A4092" t="s">
        <v>345</v>
      </c>
      <c r="B4092">
        <v>419</v>
      </c>
      <c r="C4092" t="s">
        <v>151</v>
      </c>
      <c r="D4092">
        <v>1967</v>
      </c>
      <c r="E4092" t="s">
        <v>4839</v>
      </c>
      <c r="I4092">
        <v>11.027801</v>
      </c>
      <c r="P4092">
        <v>0.16749584000000001</v>
      </c>
      <c r="Q4092" t="s">
        <v>6</v>
      </c>
      <c r="R4092" t="s">
        <v>6</v>
      </c>
      <c r="S4092" t="s">
        <v>6</v>
      </c>
      <c r="T4092" t="s">
        <v>352</v>
      </c>
      <c r="U4092" t="s">
        <v>4820</v>
      </c>
      <c r="V4092" t="s">
        <v>4821</v>
      </c>
      <c r="W4092" t="s">
        <v>6</v>
      </c>
      <c r="X4092" t="s">
        <v>6</v>
      </c>
      <c r="Y4092" t="s">
        <v>6</v>
      </c>
      <c r="Z4092" t="s">
        <v>6</v>
      </c>
      <c r="AA4092" t="s">
        <v>6</v>
      </c>
      <c r="AB4092" t="s">
        <v>4822</v>
      </c>
      <c r="AC4092" t="s">
        <v>4112</v>
      </c>
    </row>
    <row r="4093" spans="1:29" x14ac:dyDescent="0.25">
      <c r="A4093" t="s">
        <v>345</v>
      </c>
      <c r="B4093">
        <v>419</v>
      </c>
      <c r="C4093" t="s">
        <v>151</v>
      </c>
      <c r="D4093">
        <v>1968</v>
      </c>
      <c r="E4093" t="s">
        <v>4840</v>
      </c>
      <c r="I4093">
        <v>15.625712</v>
      </c>
      <c r="P4093">
        <v>0.17711436</v>
      </c>
      <c r="Q4093" t="s">
        <v>6</v>
      </c>
      <c r="R4093" t="s">
        <v>6</v>
      </c>
      <c r="S4093" t="s">
        <v>6</v>
      </c>
      <c r="T4093" t="s">
        <v>352</v>
      </c>
      <c r="U4093" t="s">
        <v>4820</v>
      </c>
      <c r="V4093" t="s">
        <v>4821</v>
      </c>
      <c r="W4093" t="s">
        <v>6</v>
      </c>
      <c r="X4093" t="s">
        <v>6</v>
      </c>
      <c r="Y4093" t="s">
        <v>6</v>
      </c>
      <c r="Z4093" t="s">
        <v>6</v>
      </c>
      <c r="AA4093" t="s">
        <v>6</v>
      </c>
      <c r="AB4093" t="s">
        <v>4822</v>
      </c>
      <c r="AC4093" t="s">
        <v>4112</v>
      </c>
    </row>
    <row r="4094" spans="1:29" x14ac:dyDescent="0.25">
      <c r="A4094" t="s">
        <v>345</v>
      </c>
      <c r="B4094">
        <v>419</v>
      </c>
      <c r="C4094" t="s">
        <v>151</v>
      </c>
      <c r="D4094">
        <v>1969</v>
      </c>
      <c r="E4094" t="s">
        <v>4841</v>
      </c>
      <c r="I4094">
        <v>19.904017</v>
      </c>
      <c r="P4094">
        <v>0.18051137</v>
      </c>
      <c r="Q4094" t="s">
        <v>6</v>
      </c>
      <c r="R4094" t="s">
        <v>6</v>
      </c>
      <c r="S4094" t="s">
        <v>6</v>
      </c>
      <c r="T4094" t="s">
        <v>352</v>
      </c>
      <c r="U4094" t="s">
        <v>4820</v>
      </c>
      <c r="V4094" t="s">
        <v>4821</v>
      </c>
      <c r="W4094" t="s">
        <v>6</v>
      </c>
      <c r="X4094" t="s">
        <v>6</v>
      </c>
      <c r="Y4094" t="s">
        <v>6</v>
      </c>
      <c r="Z4094" t="s">
        <v>6</v>
      </c>
      <c r="AA4094" t="s">
        <v>6</v>
      </c>
      <c r="AB4094" t="s">
        <v>4822</v>
      </c>
      <c r="AC4094" t="s">
        <v>4112</v>
      </c>
    </row>
    <row r="4095" spans="1:29" x14ac:dyDescent="0.25">
      <c r="A4095" t="s">
        <v>345</v>
      </c>
      <c r="B4095">
        <v>419</v>
      </c>
      <c r="C4095" t="s">
        <v>151</v>
      </c>
      <c r="D4095">
        <v>1970</v>
      </c>
      <c r="E4095" t="s">
        <v>4842</v>
      </c>
      <c r="I4095">
        <v>20.171315</v>
      </c>
      <c r="P4095">
        <v>0.18704573999999999</v>
      </c>
      <c r="Q4095" t="s">
        <v>6</v>
      </c>
      <c r="R4095" t="s">
        <v>6</v>
      </c>
      <c r="S4095" t="s">
        <v>6</v>
      </c>
      <c r="T4095" t="s">
        <v>352</v>
      </c>
      <c r="U4095" t="s">
        <v>4820</v>
      </c>
      <c r="V4095" t="s">
        <v>4821</v>
      </c>
      <c r="W4095" t="s">
        <v>6</v>
      </c>
      <c r="X4095" t="s">
        <v>6</v>
      </c>
      <c r="Y4095" t="s">
        <v>6</v>
      </c>
      <c r="Z4095" t="s">
        <v>6</v>
      </c>
      <c r="AA4095" t="s">
        <v>6</v>
      </c>
      <c r="AB4095" t="s">
        <v>4822</v>
      </c>
      <c r="AC4095" t="s">
        <v>4112</v>
      </c>
    </row>
    <row r="4096" spans="1:29" x14ac:dyDescent="0.25">
      <c r="A4096" t="s">
        <v>345</v>
      </c>
      <c r="B4096">
        <v>419</v>
      </c>
      <c r="C4096" t="s">
        <v>151</v>
      </c>
      <c r="D4096">
        <v>1971</v>
      </c>
      <c r="E4096" t="s">
        <v>4843</v>
      </c>
      <c r="I4096">
        <v>28.525915000000001</v>
      </c>
      <c r="P4096">
        <v>0.20096932000000001</v>
      </c>
      <c r="Q4096" t="s">
        <v>6</v>
      </c>
      <c r="R4096" t="s">
        <v>6</v>
      </c>
      <c r="S4096" t="s">
        <v>6</v>
      </c>
      <c r="T4096" t="s">
        <v>352</v>
      </c>
      <c r="U4096" t="s">
        <v>4820</v>
      </c>
      <c r="V4096" t="s">
        <v>4821</v>
      </c>
      <c r="W4096" t="s">
        <v>6</v>
      </c>
      <c r="X4096" t="s">
        <v>6</v>
      </c>
      <c r="Y4096" t="s">
        <v>6</v>
      </c>
      <c r="Z4096" t="s">
        <v>6</v>
      </c>
      <c r="AA4096" t="s">
        <v>6</v>
      </c>
      <c r="AB4096" t="s">
        <v>4822</v>
      </c>
      <c r="AC4096" t="s">
        <v>4112</v>
      </c>
    </row>
    <row r="4097" spans="1:29" x14ac:dyDescent="0.25">
      <c r="A4097" t="s">
        <v>345</v>
      </c>
      <c r="B4097">
        <v>419</v>
      </c>
      <c r="C4097" t="s">
        <v>151</v>
      </c>
      <c r="D4097">
        <v>1972</v>
      </c>
      <c r="E4097" t="s">
        <v>4844</v>
      </c>
      <c r="I4097">
        <v>34.562472999999997</v>
      </c>
      <c r="P4097">
        <v>0.2345429</v>
      </c>
      <c r="Q4097" t="s">
        <v>6</v>
      </c>
      <c r="R4097" t="s">
        <v>6</v>
      </c>
      <c r="S4097" t="s">
        <v>6</v>
      </c>
      <c r="T4097" t="s">
        <v>352</v>
      </c>
      <c r="U4097" t="s">
        <v>4820</v>
      </c>
      <c r="V4097" t="s">
        <v>4821</v>
      </c>
      <c r="W4097" t="s">
        <v>6</v>
      </c>
      <c r="X4097" t="s">
        <v>6</v>
      </c>
      <c r="Y4097" t="s">
        <v>6</v>
      </c>
      <c r="Z4097" t="s">
        <v>6</v>
      </c>
      <c r="AA4097" t="s">
        <v>6</v>
      </c>
      <c r="AB4097" t="s">
        <v>4822</v>
      </c>
      <c r="AC4097" t="s">
        <v>4112</v>
      </c>
    </row>
    <row r="4098" spans="1:29" x14ac:dyDescent="0.25">
      <c r="A4098" t="s">
        <v>345</v>
      </c>
      <c r="B4098">
        <v>419</v>
      </c>
      <c r="C4098" t="s">
        <v>151</v>
      </c>
      <c r="D4098">
        <v>1973</v>
      </c>
      <c r="E4098" t="s">
        <v>4845</v>
      </c>
      <c r="I4098">
        <v>38.133938999999998</v>
      </c>
      <c r="P4098">
        <v>0.30555008</v>
      </c>
      <c r="Q4098" t="s">
        <v>6</v>
      </c>
      <c r="R4098" t="s">
        <v>6</v>
      </c>
      <c r="S4098" t="s">
        <v>6</v>
      </c>
      <c r="T4098" t="s">
        <v>352</v>
      </c>
      <c r="U4098" t="s">
        <v>4820</v>
      </c>
      <c r="V4098" t="s">
        <v>4821</v>
      </c>
      <c r="W4098" t="s">
        <v>6</v>
      </c>
      <c r="X4098" t="s">
        <v>6</v>
      </c>
      <c r="Y4098" t="s">
        <v>6</v>
      </c>
      <c r="Z4098" t="s">
        <v>6</v>
      </c>
      <c r="AA4098" t="s">
        <v>6</v>
      </c>
      <c r="AB4098" t="s">
        <v>4822</v>
      </c>
      <c r="AC4098" t="s">
        <v>4112</v>
      </c>
    </row>
    <row r="4099" spans="1:29" x14ac:dyDescent="0.25">
      <c r="A4099" t="s">
        <v>345</v>
      </c>
      <c r="B4099">
        <v>419</v>
      </c>
      <c r="C4099" t="s">
        <v>151</v>
      </c>
      <c r="D4099">
        <v>1974</v>
      </c>
      <c r="E4099" t="s">
        <v>4846</v>
      </c>
      <c r="I4099">
        <v>44.705742000000001</v>
      </c>
      <c r="O4099">
        <v>0.27486920999999997</v>
      </c>
      <c r="P4099">
        <v>0.41255985000000001</v>
      </c>
      <c r="Q4099" t="s">
        <v>6</v>
      </c>
      <c r="R4099" t="s">
        <v>6</v>
      </c>
      <c r="S4099" t="s">
        <v>6</v>
      </c>
      <c r="T4099" t="s">
        <v>352</v>
      </c>
      <c r="U4099" t="s">
        <v>4820</v>
      </c>
      <c r="V4099" t="s">
        <v>4821</v>
      </c>
      <c r="W4099" t="s">
        <v>6</v>
      </c>
      <c r="X4099" t="s">
        <v>6</v>
      </c>
      <c r="Y4099" t="s">
        <v>6</v>
      </c>
      <c r="Z4099" t="s">
        <v>6</v>
      </c>
      <c r="AA4099" t="s">
        <v>6</v>
      </c>
      <c r="AB4099" t="s">
        <v>4822</v>
      </c>
      <c r="AC4099" t="s">
        <v>4112</v>
      </c>
    </row>
    <row r="4100" spans="1:29" x14ac:dyDescent="0.25">
      <c r="A4100" t="s">
        <v>345</v>
      </c>
      <c r="B4100">
        <v>419</v>
      </c>
      <c r="C4100" t="s">
        <v>151</v>
      </c>
      <c r="D4100">
        <v>1975</v>
      </c>
      <c r="E4100" t="s">
        <v>4847</v>
      </c>
      <c r="I4100">
        <v>56.187061</v>
      </c>
      <c r="O4100">
        <v>0.30692118000000002</v>
      </c>
      <c r="P4100">
        <v>0.43659418</v>
      </c>
      <c r="Q4100" t="s">
        <v>6</v>
      </c>
      <c r="R4100" t="s">
        <v>6</v>
      </c>
      <c r="S4100" t="s">
        <v>6</v>
      </c>
      <c r="T4100" t="s">
        <v>352</v>
      </c>
      <c r="U4100" t="s">
        <v>4820</v>
      </c>
      <c r="V4100" t="s">
        <v>4821</v>
      </c>
      <c r="W4100" t="s">
        <v>6</v>
      </c>
      <c r="X4100" t="s">
        <v>6</v>
      </c>
      <c r="Y4100" t="s">
        <v>6</v>
      </c>
      <c r="Z4100" t="s">
        <v>6</v>
      </c>
      <c r="AA4100" t="s">
        <v>6</v>
      </c>
      <c r="AB4100" t="s">
        <v>4822</v>
      </c>
      <c r="AC4100" t="s">
        <v>4112</v>
      </c>
    </row>
    <row r="4101" spans="1:29" x14ac:dyDescent="0.25">
      <c r="A4101" t="s">
        <v>345</v>
      </c>
      <c r="B4101">
        <v>419</v>
      </c>
      <c r="C4101" t="s">
        <v>151</v>
      </c>
      <c r="D4101">
        <v>1976</v>
      </c>
      <c r="E4101" t="s">
        <v>4848</v>
      </c>
      <c r="I4101">
        <v>61.467176000000002</v>
      </c>
      <c r="O4101">
        <v>0.53786023999999999</v>
      </c>
      <c r="P4101">
        <v>0.66504266000000001</v>
      </c>
      <c r="Q4101" t="s">
        <v>6</v>
      </c>
      <c r="R4101" t="s">
        <v>6</v>
      </c>
      <c r="S4101" t="s">
        <v>6</v>
      </c>
      <c r="T4101" t="s">
        <v>352</v>
      </c>
      <c r="U4101" t="s">
        <v>4820</v>
      </c>
      <c r="V4101" t="s">
        <v>4821</v>
      </c>
      <c r="W4101" t="s">
        <v>6</v>
      </c>
      <c r="X4101" t="s">
        <v>6</v>
      </c>
      <c r="Y4101" t="s">
        <v>6</v>
      </c>
      <c r="Z4101" t="s">
        <v>6</v>
      </c>
      <c r="AA4101" t="s">
        <v>6</v>
      </c>
      <c r="AB4101" t="s">
        <v>4822</v>
      </c>
      <c r="AC4101" t="s">
        <v>4112</v>
      </c>
    </row>
    <row r="4102" spans="1:29" x14ac:dyDescent="0.25">
      <c r="A4102" t="s">
        <v>345</v>
      </c>
      <c r="B4102">
        <v>419</v>
      </c>
      <c r="C4102" t="s">
        <v>151</v>
      </c>
      <c r="D4102">
        <v>1977</v>
      </c>
      <c r="E4102" t="s">
        <v>4849</v>
      </c>
      <c r="I4102">
        <v>52.726609000000003</v>
      </c>
      <c r="O4102">
        <v>1.0199647999999999</v>
      </c>
      <c r="P4102">
        <v>0.89934477999999995</v>
      </c>
      <c r="Q4102" t="s">
        <v>6</v>
      </c>
      <c r="R4102" t="s">
        <v>6</v>
      </c>
      <c r="S4102" t="s">
        <v>6</v>
      </c>
      <c r="T4102" t="s">
        <v>352</v>
      </c>
      <c r="U4102" t="s">
        <v>4820</v>
      </c>
      <c r="V4102" t="s">
        <v>4821</v>
      </c>
      <c r="W4102" t="s">
        <v>6</v>
      </c>
      <c r="X4102" t="s">
        <v>6</v>
      </c>
      <c r="Y4102" t="s">
        <v>6</v>
      </c>
      <c r="Z4102" t="s">
        <v>6</v>
      </c>
      <c r="AA4102" t="s">
        <v>6</v>
      </c>
      <c r="AB4102" t="s">
        <v>4822</v>
      </c>
      <c r="AC4102" t="s">
        <v>4112</v>
      </c>
    </row>
    <row r="4103" spans="1:29" x14ac:dyDescent="0.25">
      <c r="A4103" t="s">
        <v>345</v>
      </c>
      <c r="B4103">
        <v>419</v>
      </c>
      <c r="C4103" t="s">
        <v>151</v>
      </c>
      <c r="D4103">
        <v>1978</v>
      </c>
      <c r="E4103" t="s">
        <v>4850</v>
      </c>
      <c r="I4103">
        <v>46.891925000000001</v>
      </c>
      <c r="O4103">
        <v>2.2433166</v>
      </c>
      <c r="P4103">
        <v>1.0590124000000001</v>
      </c>
      <c r="Q4103" t="s">
        <v>6</v>
      </c>
      <c r="R4103" t="s">
        <v>6</v>
      </c>
      <c r="S4103" t="s">
        <v>6</v>
      </c>
      <c r="T4103" t="s">
        <v>352</v>
      </c>
      <c r="U4103" t="s">
        <v>4820</v>
      </c>
      <c r="V4103" t="s">
        <v>4821</v>
      </c>
      <c r="W4103" t="s">
        <v>6</v>
      </c>
      <c r="X4103" t="s">
        <v>6</v>
      </c>
      <c r="Y4103" t="s">
        <v>6</v>
      </c>
      <c r="Z4103" t="s">
        <v>6</v>
      </c>
      <c r="AA4103" t="s">
        <v>6</v>
      </c>
      <c r="AB4103" t="s">
        <v>4822</v>
      </c>
      <c r="AC4103" t="s">
        <v>4112</v>
      </c>
    </row>
    <row r="4104" spans="1:29" x14ac:dyDescent="0.25">
      <c r="A4104" t="s">
        <v>345</v>
      </c>
      <c r="B4104">
        <v>419</v>
      </c>
      <c r="C4104" t="s">
        <v>151</v>
      </c>
      <c r="D4104">
        <v>1979</v>
      </c>
      <c r="E4104" t="s">
        <v>4851</v>
      </c>
      <c r="I4104">
        <v>48.160300999999997</v>
      </c>
      <c r="O4104">
        <v>2.2479083000000002</v>
      </c>
      <c r="P4104">
        <v>1.1907958999999999</v>
      </c>
      <c r="Q4104" t="s">
        <v>6</v>
      </c>
      <c r="R4104" t="s">
        <v>6</v>
      </c>
      <c r="S4104" t="s">
        <v>6</v>
      </c>
      <c r="T4104" t="s">
        <v>352</v>
      </c>
      <c r="U4104" t="s">
        <v>4820</v>
      </c>
      <c r="V4104" t="s">
        <v>4821</v>
      </c>
      <c r="W4104" t="s">
        <v>6</v>
      </c>
      <c r="X4104" t="s">
        <v>6</v>
      </c>
      <c r="Y4104" t="s">
        <v>6</v>
      </c>
      <c r="Z4104" t="s">
        <v>6</v>
      </c>
      <c r="AA4104" t="s">
        <v>6</v>
      </c>
      <c r="AB4104" t="s">
        <v>4822</v>
      </c>
      <c r="AC4104" t="s">
        <v>4112</v>
      </c>
    </row>
    <row r="4105" spans="1:29" x14ac:dyDescent="0.25">
      <c r="A4105" t="s">
        <v>345</v>
      </c>
      <c r="B4105">
        <v>419</v>
      </c>
      <c r="C4105" t="s">
        <v>151</v>
      </c>
      <c r="D4105">
        <v>1980</v>
      </c>
      <c r="E4105" t="s">
        <v>4852</v>
      </c>
      <c r="I4105">
        <v>48.995285000000003</v>
      </c>
      <c r="O4105">
        <v>7.1593312999999998</v>
      </c>
      <c r="P4105">
        <v>1.3544103999999999</v>
      </c>
      <c r="Q4105" t="s">
        <v>6</v>
      </c>
      <c r="R4105" t="s">
        <v>6</v>
      </c>
      <c r="S4105" t="s">
        <v>6</v>
      </c>
      <c r="T4105" t="s">
        <v>352</v>
      </c>
      <c r="U4105" t="s">
        <v>4820</v>
      </c>
      <c r="V4105" t="s">
        <v>4821</v>
      </c>
      <c r="W4105" t="s">
        <v>6</v>
      </c>
      <c r="X4105" t="s">
        <v>6</v>
      </c>
      <c r="Y4105" t="s">
        <v>6</v>
      </c>
      <c r="Z4105" t="s">
        <v>6</v>
      </c>
      <c r="AA4105" t="s">
        <v>6</v>
      </c>
      <c r="AB4105" t="s">
        <v>4822</v>
      </c>
      <c r="AC4105" t="s">
        <v>4112</v>
      </c>
    </row>
    <row r="4106" spans="1:29" x14ac:dyDescent="0.25">
      <c r="A4106" t="s">
        <v>345</v>
      </c>
      <c r="B4106">
        <v>419</v>
      </c>
      <c r="C4106" t="s">
        <v>151</v>
      </c>
      <c r="D4106">
        <v>1981</v>
      </c>
      <c r="E4106" t="s">
        <v>4853</v>
      </c>
      <c r="I4106">
        <v>48.778993999999997</v>
      </c>
      <c r="O4106">
        <v>6.6628767</v>
      </c>
      <c r="P4106">
        <v>1.5249252</v>
      </c>
      <c r="Q4106" t="s">
        <v>6</v>
      </c>
      <c r="R4106" t="s">
        <v>6</v>
      </c>
      <c r="S4106" t="s">
        <v>6</v>
      </c>
      <c r="T4106" t="s">
        <v>352</v>
      </c>
      <c r="U4106" t="s">
        <v>4820</v>
      </c>
      <c r="V4106" t="s">
        <v>4821</v>
      </c>
      <c r="W4106" t="s">
        <v>6</v>
      </c>
      <c r="X4106" t="s">
        <v>6</v>
      </c>
      <c r="Y4106" t="s">
        <v>6</v>
      </c>
      <c r="Z4106" t="s">
        <v>6</v>
      </c>
      <c r="AA4106" t="s">
        <v>6</v>
      </c>
      <c r="AB4106" t="s">
        <v>4822</v>
      </c>
      <c r="AC4106" t="s">
        <v>4112</v>
      </c>
    </row>
    <row r="4107" spans="1:29" x14ac:dyDescent="0.25">
      <c r="A4107" t="s">
        <v>345</v>
      </c>
      <c r="B4107">
        <v>419</v>
      </c>
      <c r="C4107" t="s">
        <v>151</v>
      </c>
      <c r="D4107">
        <v>1982</v>
      </c>
      <c r="E4107" t="s">
        <v>4854</v>
      </c>
      <c r="I4107">
        <v>51.838942000000003</v>
      </c>
      <c r="O4107">
        <v>6.9278452000000001</v>
      </c>
      <c r="P4107">
        <v>1.6031655</v>
      </c>
      <c r="Q4107" t="s">
        <v>6</v>
      </c>
      <c r="R4107" t="s">
        <v>6</v>
      </c>
      <c r="S4107" t="s">
        <v>6</v>
      </c>
      <c r="T4107" t="s">
        <v>352</v>
      </c>
      <c r="U4107" t="s">
        <v>4820</v>
      </c>
      <c r="V4107" t="s">
        <v>4821</v>
      </c>
      <c r="W4107" t="s">
        <v>6</v>
      </c>
      <c r="X4107" t="s">
        <v>6</v>
      </c>
      <c r="Y4107" t="s">
        <v>6</v>
      </c>
      <c r="Z4107" t="s">
        <v>6</v>
      </c>
      <c r="AA4107" t="s">
        <v>6</v>
      </c>
      <c r="AB4107" t="s">
        <v>4822</v>
      </c>
      <c r="AC4107" t="s">
        <v>4112</v>
      </c>
    </row>
    <row r="4108" spans="1:29" x14ac:dyDescent="0.25">
      <c r="A4108" t="s">
        <v>345</v>
      </c>
      <c r="B4108">
        <v>419</v>
      </c>
      <c r="C4108" t="s">
        <v>151</v>
      </c>
      <c r="D4108">
        <v>1983</v>
      </c>
      <c r="E4108" t="s">
        <v>4855</v>
      </c>
      <c r="I4108">
        <v>56.380941</v>
      </c>
      <c r="O4108">
        <v>7.1641683</v>
      </c>
      <c r="P4108">
        <v>1.6424611</v>
      </c>
      <c r="Q4108" t="s">
        <v>6</v>
      </c>
      <c r="R4108" t="s">
        <v>6</v>
      </c>
      <c r="S4108" t="s">
        <v>6</v>
      </c>
      <c r="T4108" t="s">
        <v>352</v>
      </c>
      <c r="U4108" t="s">
        <v>4820</v>
      </c>
      <c r="V4108" t="s">
        <v>4821</v>
      </c>
      <c r="W4108" t="s">
        <v>6</v>
      </c>
      <c r="X4108" t="s">
        <v>6</v>
      </c>
      <c r="Y4108" t="s">
        <v>6</v>
      </c>
      <c r="Z4108" t="s">
        <v>6</v>
      </c>
      <c r="AA4108" t="s">
        <v>6</v>
      </c>
      <c r="AB4108" t="s">
        <v>4822</v>
      </c>
      <c r="AC4108" t="s">
        <v>4112</v>
      </c>
    </row>
    <row r="4109" spans="1:29" x14ac:dyDescent="0.25">
      <c r="A4109" t="s">
        <v>345</v>
      </c>
      <c r="B4109">
        <v>419</v>
      </c>
      <c r="C4109" t="s">
        <v>151</v>
      </c>
      <c r="D4109">
        <v>1984</v>
      </c>
      <c r="E4109" t="s">
        <v>4856</v>
      </c>
      <c r="I4109">
        <v>57.302307999999996</v>
      </c>
      <c r="O4109">
        <v>7.2544554999999997</v>
      </c>
      <c r="P4109">
        <v>1.7047958999999999</v>
      </c>
      <c r="Q4109" t="s">
        <v>6</v>
      </c>
      <c r="R4109" t="s">
        <v>6</v>
      </c>
      <c r="S4109" t="s">
        <v>6</v>
      </c>
      <c r="T4109" t="s">
        <v>352</v>
      </c>
      <c r="U4109" t="s">
        <v>4820</v>
      </c>
      <c r="V4109" t="s">
        <v>4821</v>
      </c>
      <c r="W4109" t="s">
        <v>6</v>
      </c>
      <c r="X4109" t="s">
        <v>6</v>
      </c>
      <c r="Y4109" t="s">
        <v>6</v>
      </c>
      <c r="Z4109" t="s">
        <v>6</v>
      </c>
      <c r="AA4109" t="s">
        <v>6</v>
      </c>
      <c r="AB4109" t="s">
        <v>4822</v>
      </c>
      <c r="AC4109" t="s">
        <v>4112</v>
      </c>
    </row>
    <row r="4110" spans="1:29" x14ac:dyDescent="0.25">
      <c r="A4110" t="s">
        <v>345</v>
      </c>
      <c r="B4110">
        <v>419</v>
      </c>
      <c r="C4110" t="s">
        <v>151</v>
      </c>
      <c r="D4110">
        <v>1985</v>
      </c>
      <c r="E4110" t="s">
        <v>4857</v>
      </c>
      <c r="I4110">
        <v>56.768703000000002</v>
      </c>
      <c r="O4110">
        <v>6.2994041999999997</v>
      </c>
      <c r="P4110">
        <v>1.6085452</v>
      </c>
      <c r="Q4110" t="s">
        <v>6</v>
      </c>
      <c r="R4110" t="s">
        <v>6</v>
      </c>
      <c r="S4110" t="s">
        <v>6</v>
      </c>
      <c r="T4110" t="s">
        <v>352</v>
      </c>
      <c r="U4110" t="s">
        <v>4820</v>
      </c>
      <c r="V4110" t="s">
        <v>4821</v>
      </c>
      <c r="W4110" t="s">
        <v>6</v>
      </c>
      <c r="X4110" t="s">
        <v>6</v>
      </c>
      <c r="Y4110" t="s">
        <v>6</v>
      </c>
      <c r="Z4110" t="s">
        <v>6</v>
      </c>
      <c r="AA4110" t="s">
        <v>6</v>
      </c>
      <c r="AB4110" t="s">
        <v>4822</v>
      </c>
      <c r="AC4110" t="s">
        <v>4112</v>
      </c>
    </row>
    <row r="4111" spans="1:29" x14ac:dyDescent="0.25">
      <c r="A4111" t="s">
        <v>345</v>
      </c>
      <c r="B4111">
        <v>419</v>
      </c>
      <c r="C4111" t="s">
        <v>151</v>
      </c>
      <c r="D4111">
        <v>1986</v>
      </c>
      <c r="E4111" t="s">
        <v>4858</v>
      </c>
      <c r="I4111">
        <v>68.630381999999997</v>
      </c>
      <c r="O4111">
        <v>11.045477</v>
      </c>
      <c r="P4111">
        <v>1.2586275</v>
      </c>
      <c r="Q4111" t="s">
        <v>6</v>
      </c>
      <c r="R4111" t="s">
        <v>6</v>
      </c>
      <c r="S4111" t="s">
        <v>6</v>
      </c>
      <c r="T4111" t="s">
        <v>352</v>
      </c>
      <c r="U4111" t="s">
        <v>4820</v>
      </c>
      <c r="V4111" t="s">
        <v>4821</v>
      </c>
      <c r="W4111" t="s">
        <v>6</v>
      </c>
      <c r="X4111" t="s">
        <v>6</v>
      </c>
      <c r="Y4111" t="s">
        <v>6</v>
      </c>
      <c r="Z4111" t="s">
        <v>6</v>
      </c>
      <c r="AA4111" t="s">
        <v>6</v>
      </c>
      <c r="AB4111" t="s">
        <v>4822</v>
      </c>
      <c r="AC4111" t="s">
        <v>4112</v>
      </c>
    </row>
    <row r="4112" spans="1:29" x14ac:dyDescent="0.25">
      <c r="A4112" t="s">
        <v>345</v>
      </c>
      <c r="B4112">
        <v>419</v>
      </c>
      <c r="C4112" t="s">
        <v>151</v>
      </c>
      <c r="D4112">
        <v>1987</v>
      </c>
      <c r="E4112" t="s">
        <v>4859</v>
      </c>
      <c r="I4112">
        <v>55.736829999999998</v>
      </c>
      <c r="O4112">
        <v>11.868453000000001</v>
      </c>
      <c r="P4112">
        <v>1.3634158000000001</v>
      </c>
      <c r="Q4112" t="s">
        <v>6</v>
      </c>
      <c r="R4112" t="s">
        <v>6</v>
      </c>
      <c r="S4112" t="s">
        <v>6</v>
      </c>
      <c r="T4112" t="s">
        <v>352</v>
      </c>
      <c r="U4112" t="s">
        <v>4820</v>
      </c>
      <c r="V4112" t="s">
        <v>4821</v>
      </c>
      <c r="W4112" t="s">
        <v>6</v>
      </c>
      <c r="X4112" t="s">
        <v>6</v>
      </c>
      <c r="Y4112" t="s">
        <v>6</v>
      </c>
      <c r="Z4112" t="s">
        <v>6</v>
      </c>
      <c r="AA4112" t="s">
        <v>6</v>
      </c>
      <c r="AB4112" t="s">
        <v>4822</v>
      </c>
      <c r="AC4112" t="s">
        <v>4112</v>
      </c>
    </row>
    <row r="4113" spans="1:29" x14ac:dyDescent="0.25">
      <c r="A4113" t="s">
        <v>345</v>
      </c>
      <c r="B4113">
        <v>419</v>
      </c>
      <c r="C4113" t="s">
        <v>151</v>
      </c>
      <c r="D4113">
        <v>1988</v>
      </c>
      <c r="E4113" t="s">
        <v>4860</v>
      </c>
      <c r="I4113">
        <v>44.520803000000001</v>
      </c>
      <c r="O4113">
        <v>15.126396</v>
      </c>
      <c r="P4113">
        <v>1.6850312999999999</v>
      </c>
      <c r="Q4113" t="s">
        <v>6</v>
      </c>
      <c r="R4113" t="s">
        <v>6</v>
      </c>
      <c r="S4113" t="s">
        <v>6</v>
      </c>
      <c r="T4113" t="s">
        <v>352</v>
      </c>
      <c r="U4113" t="s">
        <v>4820</v>
      </c>
      <c r="V4113" t="s">
        <v>4821</v>
      </c>
      <c r="W4113" t="s">
        <v>6</v>
      </c>
      <c r="X4113" t="s">
        <v>6</v>
      </c>
      <c r="Y4113" t="s">
        <v>6</v>
      </c>
      <c r="Z4113" t="s">
        <v>6</v>
      </c>
      <c r="AA4113" t="s">
        <v>6</v>
      </c>
      <c r="AB4113" t="s">
        <v>4822</v>
      </c>
      <c r="AC4113" t="s">
        <v>4112</v>
      </c>
    </row>
    <row r="4114" spans="1:29" x14ac:dyDescent="0.25">
      <c r="A4114" t="s">
        <v>345</v>
      </c>
      <c r="B4114">
        <v>419</v>
      </c>
      <c r="C4114" t="s">
        <v>151</v>
      </c>
      <c r="D4114">
        <v>1989</v>
      </c>
      <c r="E4114" t="s">
        <v>4861</v>
      </c>
      <c r="I4114">
        <v>41.877536999999997</v>
      </c>
      <c r="O4114">
        <v>15.589707000000001</v>
      </c>
      <c r="P4114">
        <v>1.7576293999999999</v>
      </c>
      <c r="Q4114" t="s">
        <v>6</v>
      </c>
      <c r="R4114" t="s">
        <v>6</v>
      </c>
      <c r="S4114" t="s">
        <v>6</v>
      </c>
      <c r="T4114" t="s">
        <v>352</v>
      </c>
      <c r="U4114" t="s">
        <v>4820</v>
      </c>
      <c r="V4114" t="s">
        <v>4821</v>
      </c>
      <c r="W4114" t="s">
        <v>6</v>
      </c>
      <c r="X4114" t="s">
        <v>6</v>
      </c>
      <c r="Y4114" t="s">
        <v>6</v>
      </c>
      <c r="Z4114" t="s">
        <v>6</v>
      </c>
      <c r="AA4114" t="s">
        <v>6</v>
      </c>
      <c r="AB4114" t="s">
        <v>4822</v>
      </c>
      <c r="AC4114" t="s">
        <v>4112</v>
      </c>
    </row>
    <row r="4115" spans="1:29" x14ac:dyDescent="0.25">
      <c r="A4115" t="s">
        <v>345</v>
      </c>
      <c r="B4115">
        <v>419</v>
      </c>
      <c r="C4115" t="s">
        <v>151</v>
      </c>
      <c r="D4115">
        <v>1990</v>
      </c>
      <c r="E4115" t="s">
        <v>4862</v>
      </c>
      <c r="I4115">
        <v>38.795574999999999</v>
      </c>
      <c r="O4115">
        <v>7.5447135000000003</v>
      </c>
      <c r="P4115">
        <v>1.8667514999999999</v>
      </c>
      <c r="Q4115" t="s">
        <v>6</v>
      </c>
      <c r="R4115" t="s">
        <v>6</v>
      </c>
      <c r="S4115" t="s">
        <v>6</v>
      </c>
      <c r="T4115" t="s">
        <v>352</v>
      </c>
      <c r="U4115" t="s">
        <v>4820</v>
      </c>
      <c r="V4115" t="s">
        <v>4821</v>
      </c>
      <c r="W4115" t="s">
        <v>6</v>
      </c>
      <c r="X4115" t="s">
        <v>6</v>
      </c>
      <c r="Y4115" t="s">
        <v>6</v>
      </c>
      <c r="Z4115" t="s">
        <v>6</v>
      </c>
      <c r="AA4115" t="s">
        <v>6</v>
      </c>
      <c r="AB4115" t="s">
        <v>4822</v>
      </c>
      <c r="AC4115" t="s">
        <v>4112</v>
      </c>
    </row>
    <row r="4116" spans="1:29" x14ac:dyDescent="0.25">
      <c r="A4116" t="s">
        <v>345</v>
      </c>
      <c r="B4116">
        <v>419</v>
      </c>
      <c r="C4116" t="s">
        <v>151</v>
      </c>
      <c r="D4116">
        <v>1991</v>
      </c>
      <c r="E4116" t="s">
        <v>4863</v>
      </c>
      <c r="I4116">
        <v>47.691752000000001</v>
      </c>
      <c r="O4116">
        <v>6.9942207999999999</v>
      </c>
      <c r="P4116">
        <v>1.9584264</v>
      </c>
      <c r="Q4116" t="s">
        <v>6</v>
      </c>
      <c r="R4116" t="s">
        <v>6</v>
      </c>
      <c r="S4116" t="s">
        <v>6</v>
      </c>
      <c r="T4116" t="s">
        <v>352</v>
      </c>
      <c r="U4116" t="s">
        <v>4820</v>
      </c>
      <c r="V4116" t="s">
        <v>4821</v>
      </c>
      <c r="W4116" t="s">
        <v>6</v>
      </c>
      <c r="X4116" t="s">
        <v>6</v>
      </c>
      <c r="Y4116" t="s">
        <v>6</v>
      </c>
      <c r="Z4116" t="s">
        <v>6</v>
      </c>
      <c r="AA4116" t="s">
        <v>6</v>
      </c>
      <c r="AB4116" t="s">
        <v>4822</v>
      </c>
      <c r="AC4116" t="s">
        <v>4112</v>
      </c>
    </row>
    <row r="4117" spans="1:29" x14ac:dyDescent="0.25">
      <c r="A4117" t="s">
        <v>345</v>
      </c>
      <c r="B4117">
        <v>419</v>
      </c>
      <c r="C4117" t="s">
        <v>151</v>
      </c>
      <c r="D4117">
        <v>1992</v>
      </c>
      <c r="E4117" t="s">
        <v>4864</v>
      </c>
      <c r="I4117">
        <v>50.442802999999998</v>
      </c>
      <c r="O4117">
        <v>6.7245866999999997</v>
      </c>
      <c r="P4117">
        <v>2.0461268000000001</v>
      </c>
      <c r="Q4117" t="s">
        <v>6</v>
      </c>
      <c r="R4117" t="s">
        <v>6</v>
      </c>
      <c r="S4117" t="s">
        <v>6</v>
      </c>
      <c r="T4117" t="s">
        <v>352</v>
      </c>
      <c r="U4117" t="s">
        <v>4820</v>
      </c>
      <c r="V4117" t="s">
        <v>4821</v>
      </c>
      <c r="W4117" t="s">
        <v>6</v>
      </c>
      <c r="X4117" t="s">
        <v>6</v>
      </c>
      <c r="Y4117" t="s">
        <v>6</v>
      </c>
      <c r="Z4117" t="s">
        <v>6</v>
      </c>
      <c r="AA4117" t="s">
        <v>6</v>
      </c>
      <c r="AB4117" t="s">
        <v>4822</v>
      </c>
      <c r="AC4117" t="s">
        <v>4112</v>
      </c>
    </row>
    <row r="4118" spans="1:29" x14ac:dyDescent="0.25">
      <c r="A4118" t="s">
        <v>345</v>
      </c>
      <c r="B4118">
        <v>419</v>
      </c>
      <c r="C4118" t="s">
        <v>151</v>
      </c>
      <c r="D4118">
        <v>1993</v>
      </c>
      <c r="E4118" t="s">
        <v>4865</v>
      </c>
      <c r="I4118">
        <v>55.487411000000002</v>
      </c>
      <c r="O4118">
        <v>6.1985201999999999</v>
      </c>
      <c r="P4118">
        <v>2.2508802000000001</v>
      </c>
      <c r="Q4118" t="s">
        <v>6</v>
      </c>
      <c r="R4118" t="s">
        <v>6</v>
      </c>
      <c r="S4118" t="s">
        <v>6</v>
      </c>
      <c r="T4118" t="s">
        <v>352</v>
      </c>
      <c r="U4118" t="s">
        <v>4820</v>
      </c>
      <c r="V4118" t="s">
        <v>4821</v>
      </c>
      <c r="W4118" t="s">
        <v>6</v>
      </c>
      <c r="X4118" t="s">
        <v>6</v>
      </c>
      <c r="Y4118" t="s">
        <v>6</v>
      </c>
      <c r="Z4118" t="s">
        <v>6</v>
      </c>
      <c r="AA4118" t="s">
        <v>6</v>
      </c>
      <c r="AB4118" t="s">
        <v>4822</v>
      </c>
      <c r="AC4118" t="s">
        <v>4112</v>
      </c>
    </row>
    <row r="4119" spans="1:29" x14ac:dyDescent="0.25">
      <c r="A4119" t="s">
        <v>345</v>
      </c>
      <c r="B4119">
        <v>419</v>
      </c>
      <c r="C4119" t="s">
        <v>151</v>
      </c>
      <c r="D4119">
        <v>1994</v>
      </c>
      <c r="E4119" t="s">
        <v>4866</v>
      </c>
      <c r="I4119">
        <v>57.920603</v>
      </c>
      <c r="O4119">
        <v>5.8606118</v>
      </c>
      <c r="P4119">
        <v>2.4105501</v>
      </c>
      <c r="Q4119" t="s">
        <v>6</v>
      </c>
      <c r="R4119" t="s">
        <v>6</v>
      </c>
      <c r="S4119" t="s">
        <v>6</v>
      </c>
      <c r="T4119" t="s">
        <v>352</v>
      </c>
      <c r="U4119" t="s">
        <v>4820</v>
      </c>
      <c r="V4119" t="s">
        <v>4821</v>
      </c>
      <c r="W4119" t="s">
        <v>6</v>
      </c>
      <c r="X4119" t="s">
        <v>6</v>
      </c>
      <c r="Y4119" t="s">
        <v>6</v>
      </c>
      <c r="Z4119" t="s">
        <v>6</v>
      </c>
      <c r="AA4119" t="s">
        <v>6</v>
      </c>
      <c r="AB4119" t="s">
        <v>4822</v>
      </c>
      <c r="AC4119" t="s">
        <v>4112</v>
      </c>
    </row>
    <row r="4120" spans="1:29" x14ac:dyDescent="0.25">
      <c r="A4120" t="s">
        <v>345</v>
      </c>
      <c r="B4120">
        <v>419</v>
      </c>
      <c r="C4120" t="s">
        <v>151</v>
      </c>
      <c r="D4120">
        <v>1995</v>
      </c>
      <c r="E4120" t="s">
        <v>4867</v>
      </c>
      <c r="I4120">
        <v>56.677410000000002</v>
      </c>
      <c r="O4120">
        <v>14.198658999999999</v>
      </c>
      <c r="P4120">
        <v>2.5517308000000001</v>
      </c>
      <c r="Q4120" t="s">
        <v>6</v>
      </c>
      <c r="R4120" t="s">
        <v>6</v>
      </c>
      <c r="S4120" t="s">
        <v>6</v>
      </c>
      <c r="T4120" t="s">
        <v>352</v>
      </c>
      <c r="U4120" t="s">
        <v>4820</v>
      </c>
      <c r="V4120" t="s">
        <v>4821</v>
      </c>
      <c r="W4120" t="s">
        <v>6</v>
      </c>
      <c r="X4120" t="s">
        <v>6</v>
      </c>
      <c r="Y4120" t="s">
        <v>6</v>
      </c>
      <c r="Z4120" t="s">
        <v>6</v>
      </c>
      <c r="AA4120" t="s">
        <v>6</v>
      </c>
      <c r="AB4120" t="s">
        <v>4822</v>
      </c>
      <c r="AC4120" t="s">
        <v>4112</v>
      </c>
    </row>
    <row r="4121" spans="1:29" x14ac:dyDescent="0.25">
      <c r="A4121" t="s">
        <v>345</v>
      </c>
      <c r="B4121">
        <v>419</v>
      </c>
      <c r="C4121" t="s">
        <v>151</v>
      </c>
      <c r="D4121">
        <v>1996</v>
      </c>
      <c r="E4121" t="s">
        <v>4868</v>
      </c>
      <c r="I4121">
        <v>54.959989999999998</v>
      </c>
      <c r="O4121">
        <v>13.674529</v>
      </c>
      <c r="P4121">
        <v>2.6533818999999998</v>
      </c>
      <c r="Q4121" t="s">
        <v>6</v>
      </c>
      <c r="R4121" t="s">
        <v>6</v>
      </c>
      <c r="S4121" t="s">
        <v>6</v>
      </c>
      <c r="T4121" t="s">
        <v>352</v>
      </c>
      <c r="U4121" t="s">
        <v>4820</v>
      </c>
      <c r="V4121" t="s">
        <v>4821</v>
      </c>
      <c r="W4121" t="s">
        <v>6</v>
      </c>
      <c r="X4121" t="s">
        <v>6</v>
      </c>
      <c r="Y4121" t="s">
        <v>6</v>
      </c>
      <c r="Z4121" t="s">
        <v>6</v>
      </c>
      <c r="AA4121" t="s">
        <v>6</v>
      </c>
      <c r="AB4121" t="s">
        <v>4822</v>
      </c>
      <c r="AC4121" t="s">
        <v>4112</v>
      </c>
    </row>
    <row r="4122" spans="1:29" x14ac:dyDescent="0.25">
      <c r="A4122" t="s">
        <v>345</v>
      </c>
      <c r="B4122">
        <v>419</v>
      </c>
      <c r="C4122" t="s">
        <v>151</v>
      </c>
      <c r="D4122">
        <v>1997</v>
      </c>
      <c r="E4122" t="s">
        <v>4869</v>
      </c>
      <c r="I4122">
        <v>58.378669000000002</v>
      </c>
      <c r="O4122">
        <v>15.382764</v>
      </c>
      <c r="P4122">
        <v>2.7515884000000002</v>
      </c>
      <c r="Q4122" t="s">
        <v>6</v>
      </c>
      <c r="R4122" t="s">
        <v>6</v>
      </c>
      <c r="S4122" t="s">
        <v>6</v>
      </c>
      <c r="T4122" t="s">
        <v>352</v>
      </c>
      <c r="U4122" t="s">
        <v>4820</v>
      </c>
      <c r="V4122" t="s">
        <v>4821</v>
      </c>
      <c r="W4122" t="s">
        <v>6</v>
      </c>
      <c r="X4122" t="s">
        <v>6</v>
      </c>
      <c r="Y4122" t="s">
        <v>6</v>
      </c>
      <c r="Z4122" t="s">
        <v>6</v>
      </c>
      <c r="AA4122" t="s">
        <v>6</v>
      </c>
      <c r="AB4122" t="s">
        <v>4822</v>
      </c>
      <c r="AC4122" t="s">
        <v>4112</v>
      </c>
    </row>
    <row r="4123" spans="1:29" x14ac:dyDescent="0.25">
      <c r="A4123" t="s">
        <v>345</v>
      </c>
      <c r="B4123">
        <v>419</v>
      </c>
      <c r="C4123" t="s">
        <v>151</v>
      </c>
      <c r="D4123">
        <v>1998</v>
      </c>
      <c r="E4123" t="s">
        <v>4870</v>
      </c>
      <c r="I4123">
        <v>62.142232</v>
      </c>
      <c r="O4123">
        <v>20.844987</v>
      </c>
      <c r="P4123">
        <v>2.6303397999999998</v>
      </c>
      <c r="Q4123" t="s">
        <v>6</v>
      </c>
      <c r="R4123" t="s">
        <v>6</v>
      </c>
      <c r="S4123" t="s">
        <v>6</v>
      </c>
      <c r="T4123" t="s">
        <v>352</v>
      </c>
      <c r="U4123" t="s">
        <v>4820</v>
      </c>
      <c r="V4123" t="s">
        <v>4821</v>
      </c>
      <c r="W4123" t="s">
        <v>6</v>
      </c>
      <c r="X4123" t="s">
        <v>6</v>
      </c>
      <c r="Y4123" t="s">
        <v>6</v>
      </c>
      <c r="Z4123" t="s">
        <v>6</v>
      </c>
      <c r="AA4123" t="s">
        <v>6</v>
      </c>
      <c r="AB4123" t="s">
        <v>4822</v>
      </c>
      <c r="AC4123" t="s">
        <v>4112</v>
      </c>
    </row>
    <row r="4124" spans="1:29" x14ac:dyDescent="0.25">
      <c r="A4124" t="s">
        <v>345</v>
      </c>
      <c r="B4124">
        <v>419</v>
      </c>
      <c r="C4124" t="s">
        <v>151</v>
      </c>
      <c r="D4124">
        <v>1999</v>
      </c>
      <c r="E4124" t="s">
        <v>4871</v>
      </c>
      <c r="I4124">
        <v>61.213493999999997</v>
      </c>
      <c r="O4124">
        <v>25.716767999999998</v>
      </c>
      <c r="P4124">
        <v>2.8509872000000001</v>
      </c>
      <c r="Q4124" t="s">
        <v>6</v>
      </c>
      <c r="R4124" t="s">
        <v>6</v>
      </c>
      <c r="S4124" t="s">
        <v>6</v>
      </c>
      <c r="T4124" t="s">
        <v>352</v>
      </c>
      <c r="U4124" t="s">
        <v>4820</v>
      </c>
      <c r="V4124" t="s">
        <v>4821</v>
      </c>
      <c r="W4124" t="s">
        <v>6</v>
      </c>
      <c r="X4124" t="s">
        <v>6</v>
      </c>
      <c r="Y4124" t="s">
        <v>6</v>
      </c>
      <c r="Z4124" t="s">
        <v>6</v>
      </c>
      <c r="AA4124" t="s">
        <v>6</v>
      </c>
      <c r="AB4124" t="s">
        <v>4822</v>
      </c>
      <c r="AC4124" t="s">
        <v>4112</v>
      </c>
    </row>
    <row r="4125" spans="1:29" x14ac:dyDescent="0.25">
      <c r="A4125" t="s">
        <v>345</v>
      </c>
      <c r="B4125">
        <v>419</v>
      </c>
      <c r="C4125" t="s">
        <v>151</v>
      </c>
      <c r="D4125">
        <v>2000</v>
      </c>
      <c r="E4125" t="s">
        <v>4872</v>
      </c>
      <c r="I4125">
        <v>56.179256000000002</v>
      </c>
      <c r="O4125">
        <v>25.744555999999999</v>
      </c>
      <c r="P4125">
        <v>3.407673</v>
      </c>
      <c r="Q4125" t="s">
        <v>6</v>
      </c>
      <c r="R4125" t="s">
        <v>6</v>
      </c>
      <c r="S4125" t="s">
        <v>6</v>
      </c>
      <c r="T4125" t="s">
        <v>352</v>
      </c>
      <c r="U4125" t="s">
        <v>4820</v>
      </c>
      <c r="V4125" t="s">
        <v>4821</v>
      </c>
      <c r="W4125" t="s">
        <v>6</v>
      </c>
      <c r="X4125" t="s">
        <v>6</v>
      </c>
      <c r="Y4125" t="s">
        <v>6</v>
      </c>
      <c r="Z4125" t="s">
        <v>6</v>
      </c>
      <c r="AA4125" t="s">
        <v>6</v>
      </c>
      <c r="AB4125" t="s">
        <v>4822</v>
      </c>
      <c r="AC4125" t="s">
        <v>4112</v>
      </c>
    </row>
    <row r="4126" spans="1:29" x14ac:dyDescent="0.25">
      <c r="A4126" t="s">
        <v>345</v>
      </c>
      <c r="B4126">
        <v>419</v>
      </c>
      <c r="C4126" t="s">
        <v>151</v>
      </c>
      <c r="D4126">
        <v>2001</v>
      </c>
      <c r="E4126" t="s">
        <v>4873</v>
      </c>
      <c r="I4126">
        <v>64.334400000000002</v>
      </c>
      <c r="O4126">
        <v>26.075813</v>
      </c>
      <c r="P4126">
        <v>3.4549004999999999</v>
      </c>
      <c r="Q4126" t="s">
        <v>6</v>
      </c>
      <c r="R4126" t="s">
        <v>6</v>
      </c>
      <c r="S4126" t="s">
        <v>6</v>
      </c>
      <c r="T4126" t="s">
        <v>352</v>
      </c>
      <c r="U4126" t="s">
        <v>4820</v>
      </c>
      <c r="V4126" t="s">
        <v>4821</v>
      </c>
      <c r="W4126" t="s">
        <v>6</v>
      </c>
      <c r="X4126" t="s">
        <v>6</v>
      </c>
      <c r="Y4126" t="s">
        <v>6</v>
      </c>
      <c r="Z4126" t="s">
        <v>6</v>
      </c>
      <c r="AA4126" t="s">
        <v>6</v>
      </c>
      <c r="AB4126" t="s">
        <v>4822</v>
      </c>
      <c r="AC4126" t="s">
        <v>4112</v>
      </c>
    </row>
    <row r="4127" spans="1:29" x14ac:dyDescent="0.25">
      <c r="A4127" t="s">
        <v>345</v>
      </c>
      <c r="B4127">
        <v>419</v>
      </c>
      <c r="C4127" t="s">
        <v>151</v>
      </c>
      <c r="D4127">
        <v>2002</v>
      </c>
      <c r="E4127" t="s">
        <v>4874</v>
      </c>
      <c r="I4127">
        <v>56.825895000000003</v>
      </c>
      <c r="O4127">
        <v>28.378578999999998</v>
      </c>
      <c r="P4127">
        <v>3.6071814999999998</v>
      </c>
      <c r="Q4127" t="s">
        <v>6</v>
      </c>
      <c r="R4127" t="s">
        <v>6</v>
      </c>
      <c r="S4127" t="s">
        <v>6</v>
      </c>
      <c r="T4127" t="s">
        <v>352</v>
      </c>
      <c r="U4127" t="s">
        <v>4820</v>
      </c>
      <c r="V4127" t="s">
        <v>4821</v>
      </c>
      <c r="W4127" t="s">
        <v>6</v>
      </c>
      <c r="X4127" t="s">
        <v>6</v>
      </c>
      <c r="Y4127" t="s">
        <v>6</v>
      </c>
      <c r="Z4127" t="s">
        <v>6</v>
      </c>
      <c r="AA4127" t="s">
        <v>6</v>
      </c>
      <c r="AB4127" t="s">
        <v>4822</v>
      </c>
      <c r="AC4127" t="s">
        <v>4112</v>
      </c>
    </row>
    <row r="4128" spans="1:29" x14ac:dyDescent="0.25">
      <c r="A4128" t="s">
        <v>345</v>
      </c>
      <c r="B4128">
        <v>419</v>
      </c>
      <c r="C4128" t="s">
        <v>151</v>
      </c>
      <c r="D4128">
        <v>2003</v>
      </c>
      <c r="E4128" t="s">
        <v>4875</v>
      </c>
      <c r="I4128">
        <v>53.785142</v>
      </c>
      <c r="O4128">
        <v>32.451560000000001</v>
      </c>
      <c r="P4128">
        <v>4.1641560999999996</v>
      </c>
      <c r="Q4128" t="s">
        <v>6</v>
      </c>
      <c r="R4128" t="s">
        <v>6</v>
      </c>
      <c r="S4128" t="s">
        <v>6</v>
      </c>
      <c r="T4128" t="s">
        <v>352</v>
      </c>
      <c r="U4128" t="s">
        <v>4820</v>
      </c>
      <c r="V4128" t="s">
        <v>4821</v>
      </c>
      <c r="W4128" t="s">
        <v>6</v>
      </c>
      <c r="X4128" t="s">
        <v>6</v>
      </c>
      <c r="Y4128" t="s">
        <v>6</v>
      </c>
      <c r="Z4128" t="s">
        <v>6</v>
      </c>
      <c r="AA4128" t="s">
        <v>6</v>
      </c>
      <c r="AB4128" t="s">
        <v>4822</v>
      </c>
      <c r="AC4128" t="s">
        <v>4112</v>
      </c>
    </row>
    <row r="4129" spans="1:29" x14ac:dyDescent="0.25">
      <c r="A4129" t="s">
        <v>345</v>
      </c>
      <c r="B4129">
        <v>419</v>
      </c>
      <c r="C4129" t="s">
        <v>151</v>
      </c>
      <c r="D4129">
        <v>2004</v>
      </c>
      <c r="E4129" t="s">
        <v>4876</v>
      </c>
      <c r="I4129">
        <v>57.136329000000003</v>
      </c>
      <c r="O4129">
        <v>29.396312999999999</v>
      </c>
      <c r="P4129">
        <v>4.9444866999999997</v>
      </c>
      <c r="Q4129" t="s">
        <v>6</v>
      </c>
      <c r="R4129" t="s">
        <v>6</v>
      </c>
      <c r="S4129" t="s">
        <v>6</v>
      </c>
      <c r="T4129" t="s">
        <v>352</v>
      </c>
      <c r="U4129" t="s">
        <v>4820</v>
      </c>
      <c r="V4129" t="s">
        <v>4821</v>
      </c>
      <c r="W4129" t="s">
        <v>6</v>
      </c>
      <c r="X4129" t="s">
        <v>6</v>
      </c>
      <c r="Y4129" t="s">
        <v>6</v>
      </c>
      <c r="Z4129" t="s">
        <v>6</v>
      </c>
      <c r="AA4129" t="s">
        <v>6</v>
      </c>
      <c r="AB4129" t="s">
        <v>4822</v>
      </c>
      <c r="AC4129" t="s">
        <v>4112</v>
      </c>
    </row>
    <row r="4130" spans="1:29" x14ac:dyDescent="0.25">
      <c r="A4130" t="s">
        <v>345</v>
      </c>
      <c r="B4130">
        <v>419</v>
      </c>
      <c r="C4130" t="s">
        <v>151</v>
      </c>
      <c r="D4130">
        <v>2005</v>
      </c>
      <c r="E4130" t="s">
        <v>4877</v>
      </c>
      <c r="I4130">
        <v>56.185620999999998</v>
      </c>
      <c r="O4130">
        <v>24.193480999999998</v>
      </c>
      <c r="P4130">
        <v>6.0042663000000003</v>
      </c>
      <c r="Q4130" t="s">
        <v>6</v>
      </c>
      <c r="R4130" t="s">
        <v>6</v>
      </c>
      <c r="S4130" t="s">
        <v>6</v>
      </c>
      <c r="T4130" t="s">
        <v>352</v>
      </c>
      <c r="U4130" t="s">
        <v>4820</v>
      </c>
      <c r="V4130" t="s">
        <v>4821</v>
      </c>
      <c r="W4130" t="s">
        <v>6</v>
      </c>
      <c r="X4130" t="s">
        <v>6</v>
      </c>
      <c r="Y4130" t="s">
        <v>6</v>
      </c>
      <c r="Z4130" t="s">
        <v>6</v>
      </c>
      <c r="AA4130" t="s">
        <v>6</v>
      </c>
      <c r="AB4130" t="s">
        <v>4822</v>
      </c>
      <c r="AC4130" t="s">
        <v>4112</v>
      </c>
    </row>
    <row r="4131" spans="1:29" x14ac:dyDescent="0.25">
      <c r="A4131" t="s">
        <v>345</v>
      </c>
      <c r="B4131">
        <v>419</v>
      </c>
      <c r="C4131" t="s">
        <v>151</v>
      </c>
      <c r="D4131">
        <v>2006</v>
      </c>
      <c r="E4131" t="s">
        <v>4878</v>
      </c>
      <c r="I4131">
        <v>62.167053000000003</v>
      </c>
      <c r="O4131">
        <v>20.251525999999998</v>
      </c>
      <c r="P4131">
        <v>6.9579000000000004</v>
      </c>
      <c r="Q4131" t="s">
        <v>6</v>
      </c>
      <c r="R4131" t="s">
        <v>6</v>
      </c>
      <c r="S4131" t="s">
        <v>6</v>
      </c>
      <c r="T4131" t="s">
        <v>352</v>
      </c>
      <c r="U4131" t="s">
        <v>4820</v>
      </c>
      <c r="V4131" t="s">
        <v>4821</v>
      </c>
      <c r="W4131" t="s">
        <v>6</v>
      </c>
      <c r="X4131" t="s">
        <v>6</v>
      </c>
      <c r="Y4131" t="s">
        <v>6</v>
      </c>
      <c r="Z4131" t="s">
        <v>6</v>
      </c>
      <c r="AA4131" t="s">
        <v>6</v>
      </c>
      <c r="AB4131" t="s">
        <v>4822</v>
      </c>
      <c r="AC4131" t="s">
        <v>4112</v>
      </c>
    </row>
    <row r="4132" spans="1:29" x14ac:dyDescent="0.25">
      <c r="A4132" t="s">
        <v>345</v>
      </c>
      <c r="B4132">
        <v>419</v>
      </c>
      <c r="C4132" t="s">
        <v>151</v>
      </c>
      <c r="D4132">
        <v>2007</v>
      </c>
      <c r="E4132" t="s">
        <v>4879</v>
      </c>
      <c r="I4132">
        <v>72.955212000000003</v>
      </c>
      <c r="O4132">
        <v>16.344895999999999</v>
      </c>
      <c r="P4132">
        <v>8.1704699999999999</v>
      </c>
      <c r="Q4132" t="s">
        <v>6</v>
      </c>
      <c r="R4132" t="s">
        <v>6</v>
      </c>
      <c r="S4132" t="s">
        <v>6</v>
      </c>
      <c r="T4132" t="s">
        <v>352</v>
      </c>
      <c r="U4132" t="s">
        <v>4820</v>
      </c>
      <c r="V4132" t="s">
        <v>4821</v>
      </c>
      <c r="W4132" t="s">
        <v>6</v>
      </c>
      <c r="X4132" t="s">
        <v>6</v>
      </c>
      <c r="Y4132" t="s">
        <v>6</v>
      </c>
      <c r="Z4132" t="s">
        <v>6</v>
      </c>
      <c r="AA4132" t="s">
        <v>6</v>
      </c>
      <c r="AB4132" t="s">
        <v>4822</v>
      </c>
      <c r="AC4132" t="s">
        <v>4112</v>
      </c>
    </row>
    <row r="4133" spans="1:29" x14ac:dyDescent="0.25">
      <c r="A4133" t="s">
        <v>345</v>
      </c>
      <c r="B4133">
        <v>419</v>
      </c>
      <c r="C4133" t="s">
        <v>151</v>
      </c>
      <c r="D4133">
        <v>2008</v>
      </c>
      <c r="E4133" t="s">
        <v>4880</v>
      </c>
      <c r="I4133">
        <v>78.441253000000003</v>
      </c>
      <c r="O4133">
        <v>12.562766999999999</v>
      </c>
      <c r="P4133">
        <v>9.6672999999999991</v>
      </c>
      <c r="Q4133" t="s">
        <v>6</v>
      </c>
      <c r="R4133" t="s">
        <v>6</v>
      </c>
      <c r="S4133" t="s">
        <v>6</v>
      </c>
      <c r="T4133" t="s">
        <v>352</v>
      </c>
      <c r="U4133" t="s">
        <v>4820</v>
      </c>
      <c r="V4133" t="s">
        <v>4821</v>
      </c>
      <c r="W4133" t="s">
        <v>6</v>
      </c>
      <c r="X4133" t="s">
        <v>6</v>
      </c>
      <c r="Y4133" t="s">
        <v>6</v>
      </c>
      <c r="Z4133" t="s">
        <v>6</v>
      </c>
      <c r="AA4133" t="s">
        <v>6</v>
      </c>
      <c r="AB4133" t="s">
        <v>4822</v>
      </c>
      <c r="AC4133" t="s">
        <v>4112</v>
      </c>
    </row>
    <row r="4134" spans="1:29" x14ac:dyDescent="0.25">
      <c r="A4134" t="s">
        <v>345</v>
      </c>
      <c r="B4134">
        <v>419</v>
      </c>
      <c r="C4134" t="s">
        <v>151</v>
      </c>
      <c r="D4134">
        <v>2009</v>
      </c>
      <c r="E4134" t="s">
        <v>4881</v>
      </c>
      <c r="I4134">
        <v>88.232102999999995</v>
      </c>
      <c r="O4134">
        <v>21.362542999999999</v>
      </c>
      <c r="P4134">
        <v>8.6247600000000002</v>
      </c>
      <c r="Q4134" t="s">
        <v>6</v>
      </c>
      <c r="R4134" t="s">
        <v>6</v>
      </c>
      <c r="S4134" t="s">
        <v>6</v>
      </c>
      <c r="T4134" t="s">
        <v>352</v>
      </c>
      <c r="U4134" t="s">
        <v>4820</v>
      </c>
      <c r="V4134" t="s">
        <v>4821</v>
      </c>
      <c r="W4134" t="s">
        <v>6</v>
      </c>
      <c r="X4134" t="s">
        <v>6</v>
      </c>
      <c r="Y4134" t="s">
        <v>6</v>
      </c>
      <c r="Z4134" t="s">
        <v>6</v>
      </c>
      <c r="AA4134" t="s">
        <v>6</v>
      </c>
      <c r="AB4134" t="s">
        <v>4822</v>
      </c>
      <c r="AC4134" t="s">
        <v>4112</v>
      </c>
    </row>
    <row r="4135" spans="1:29" x14ac:dyDescent="0.25">
      <c r="A4135" t="s">
        <v>345</v>
      </c>
      <c r="B4135">
        <v>419</v>
      </c>
      <c r="C4135" t="s">
        <v>151</v>
      </c>
      <c r="D4135">
        <v>2010</v>
      </c>
      <c r="E4135" t="s">
        <v>4882</v>
      </c>
      <c r="I4135">
        <v>86.488879999999995</v>
      </c>
      <c r="O4135">
        <v>29.706707999999999</v>
      </c>
      <c r="P4135">
        <v>9.6682000000000006</v>
      </c>
      <c r="Q4135" t="s">
        <v>6</v>
      </c>
      <c r="R4135" t="s">
        <v>6</v>
      </c>
      <c r="S4135" t="s">
        <v>6</v>
      </c>
      <c r="T4135" t="s">
        <v>352</v>
      </c>
      <c r="U4135" t="s">
        <v>4820</v>
      </c>
      <c r="V4135" t="s">
        <v>4821</v>
      </c>
      <c r="W4135" t="s">
        <v>6</v>
      </c>
      <c r="X4135" t="s">
        <v>6</v>
      </c>
      <c r="Y4135" t="s">
        <v>6</v>
      </c>
      <c r="Z4135" t="s">
        <v>6</v>
      </c>
      <c r="AA4135" t="s">
        <v>6</v>
      </c>
      <c r="AB4135" t="s">
        <v>4822</v>
      </c>
      <c r="AC4135" t="s">
        <v>4112</v>
      </c>
    </row>
    <row r="4136" spans="1:29" x14ac:dyDescent="0.25">
      <c r="A4136" t="s">
        <v>345</v>
      </c>
      <c r="B4136">
        <v>419</v>
      </c>
      <c r="C4136" t="s">
        <v>151</v>
      </c>
      <c r="D4136">
        <v>2011</v>
      </c>
      <c r="E4136" t="s">
        <v>4883</v>
      </c>
      <c r="I4136">
        <v>83.218534000000005</v>
      </c>
      <c r="O4136">
        <v>32.803131</v>
      </c>
      <c r="P4136">
        <v>10.82</v>
      </c>
      <c r="Q4136" t="s">
        <v>6</v>
      </c>
      <c r="R4136" t="s">
        <v>6</v>
      </c>
      <c r="S4136" t="s">
        <v>6</v>
      </c>
      <c r="T4136" t="s">
        <v>352</v>
      </c>
      <c r="U4136" t="s">
        <v>4820</v>
      </c>
      <c r="V4136" t="s">
        <v>4821</v>
      </c>
      <c r="W4136" t="s">
        <v>6</v>
      </c>
      <c r="X4136" t="s">
        <v>6</v>
      </c>
      <c r="Y4136" t="s">
        <v>6</v>
      </c>
      <c r="Z4136" t="s">
        <v>6</v>
      </c>
      <c r="AA4136" t="s">
        <v>6</v>
      </c>
      <c r="AB4136" t="s">
        <v>4822</v>
      </c>
      <c r="AC4136" t="s">
        <v>4112</v>
      </c>
    </row>
    <row r="4137" spans="1:29" x14ac:dyDescent="0.25">
      <c r="A4137" t="s">
        <v>345</v>
      </c>
      <c r="B4137">
        <v>419</v>
      </c>
      <c r="C4137" t="s">
        <v>151</v>
      </c>
      <c r="D4137">
        <v>2012</v>
      </c>
      <c r="E4137" t="s">
        <v>4884</v>
      </c>
      <c r="I4137">
        <v>82.188028000000003</v>
      </c>
      <c r="O4137">
        <v>36.212589000000001</v>
      </c>
      <c r="P4137">
        <v>11.56175</v>
      </c>
      <c r="Q4137" t="s">
        <v>6</v>
      </c>
      <c r="R4137" t="s">
        <v>6</v>
      </c>
      <c r="S4137" t="s">
        <v>6</v>
      </c>
      <c r="T4137" t="s">
        <v>352</v>
      </c>
      <c r="U4137" t="s">
        <v>4820</v>
      </c>
      <c r="V4137" t="s">
        <v>4821</v>
      </c>
      <c r="W4137" t="s">
        <v>6</v>
      </c>
      <c r="X4137" t="s">
        <v>6</v>
      </c>
      <c r="Y4137" t="s">
        <v>6</v>
      </c>
      <c r="Z4137" t="s">
        <v>6</v>
      </c>
      <c r="AA4137" t="s">
        <v>6</v>
      </c>
      <c r="AB4137" t="s">
        <v>4822</v>
      </c>
      <c r="AC4137" t="s">
        <v>4112</v>
      </c>
    </row>
    <row r="4138" spans="1:29" x14ac:dyDescent="0.25">
      <c r="A4138" t="s">
        <v>345</v>
      </c>
      <c r="B4138">
        <v>419</v>
      </c>
      <c r="C4138" t="s">
        <v>151</v>
      </c>
      <c r="D4138">
        <v>2013</v>
      </c>
      <c r="E4138" t="s">
        <v>4885</v>
      </c>
      <c r="I4138">
        <v>84.711123999999998</v>
      </c>
      <c r="O4138">
        <v>43.945141999999997</v>
      </c>
      <c r="P4138">
        <v>12.23485</v>
      </c>
      <c r="Q4138" t="s">
        <v>6</v>
      </c>
      <c r="R4138" t="s">
        <v>6</v>
      </c>
      <c r="S4138" t="s">
        <v>6</v>
      </c>
      <c r="T4138" t="s">
        <v>352</v>
      </c>
      <c r="U4138" t="s">
        <v>4820</v>
      </c>
      <c r="V4138" t="s">
        <v>4821</v>
      </c>
      <c r="W4138" t="s">
        <v>6</v>
      </c>
      <c r="X4138" t="s">
        <v>6</v>
      </c>
      <c r="Y4138" t="s">
        <v>6</v>
      </c>
      <c r="Z4138" t="s">
        <v>6</v>
      </c>
      <c r="AA4138" t="s">
        <v>6</v>
      </c>
      <c r="AB4138" t="s">
        <v>4822</v>
      </c>
      <c r="AC4138" t="s">
        <v>4112</v>
      </c>
    </row>
    <row r="4139" spans="1:29" x14ac:dyDescent="0.25">
      <c r="A4139" t="s">
        <v>345</v>
      </c>
      <c r="B4139">
        <v>419</v>
      </c>
      <c r="C4139" t="s">
        <v>151</v>
      </c>
      <c r="D4139">
        <v>2014</v>
      </c>
      <c r="E4139" t="s">
        <v>4886</v>
      </c>
      <c r="I4139">
        <v>77.852666999999997</v>
      </c>
      <c r="O4139">
        <v>44.397466000000001</v>
      </c>
      <c r="P4139">
        <v>12.55376</v>
      </c>
      <c r="Q4139" t="s">
        <v>6</v>
      </c>
      <c r="R4139" t="s">
        <v>6</v>
      </c>
      <c r="S4139" t="s">
        <v>6</v>
      </c>
      <c r="T4139" t="s">
        <v>352</v>
      </c>
      <c r="U4139" t="s">
        <v>4820</v>
      </c>
      <c r="V4139" t="s">
        <v>4821</v>
      </c>
      <c r="W4139" t="s">
        <v>6</v>
      </c>
      <c r="X4139" t="s">
        <v>6</v>
      </c>
      <c r="Y4139" t="s">
        <v>6</v>
      </c>
      <c r="Z4139" t="s">
        <v>6</v>
      </c>
      <c r="AA4139" t="s">
        <v>6</v>
      </c>
      <c r="AB4139" t="s">
        <v>4822</v>
      </c>
      <c r="AC4139" t="s">
        <v>4112</v>
      </c>
    </row>
    <row r="4140" spans="1:29" x14ac:dyDescent="0.25">
      <c r="A4140" t="s">
        <v>345</v>
      </c>
      <c r="B4140">
        <v>419</v>
      </c>
      <c r="C4140" t="s">
        <v>151</v>
      </c>
      <c r="D4140">
        <v>2015</v>
      </c>
      <c r="E4140" t="s">
        <v>4887</v>
      </c>
      <c r="I4140">
        <v>89.380138000000002</v>
      </c>
      <c r="O4140">
        <v>66.019541000000004</v>
      </c>
      <c r="P4140">
        <v>11.703329999999999</v>
      </c>
      <c r="Q4140" t="s">
        <v>6</v>
      </c>
      <c r="R4140" t="s">
        <v>6</v>
      </c>
      <c r="S4140" t="s">
        <v>6</v>
      </c>
      <c r="T4140" t="s">
        <v>352</v>
      </c>
      <c r="U4140" t="s">
        <v>4820</v>
      </c>
      <c r="V4140" t="s">
        <v>4821</v>
      </c>
      <c r="W4140" t="s">
        <v>6</v>
      </c>
      <c r="X4140" t="s">
        <v>6</v>
      </c>
      <c r="Y4140" t="s">
        <v>6</v>
      </c>
      <c r="Z4140" t="s">
        <v>6</v>
      </c>
      <c r="AA4140" t="s">
        <v>6</v>
      </c>
      <c r="AB4140" t="s">
        <v>4822</v>
      </c>
      <c r="AC4140" t="s">
        <v>4112</v>
      </c>
    </row>
    <row r="4141" spans="1:29" x14ac:dyDescent="0.25">
      <c r="A4141" t="s">
        <v>345</v>
      </c>
      <c r="B4141">
        <v>419</v>
      </c>
      <c r="C4141" t="s">
        <v>151</v>
      </c>
      <c r="D4141">
        <v>2016</v>
      </c>
      <c r="E4141" t="s">
        <v>4888</v>
      </c>
      <c r="O4141">
        <v>81.295664000000002</v>
      </c>
      <c r="P4141">
        <v>12.12604</v>
      </c>
      <c r="Q4141" t="s">
        <v>6</v>
      </c>
      <c r="R4141" t="s">
        <v>6</v>
      </c>
      <c r="S4141" t="s">
        <v>6</v>
      </c>
      <c r="T4141" t="s">
        <v>352</v>
      </c>
      <c r="U4141" t="s">
        <v>4820</v>
      </c>
      <c r="V4141" t="s">
        <v>4821</v>
      </c>
      <c r="W4141" t="s">
        <v>6</v>
      </c>
      <c r="X4141" t="s">
        <v>6</v>
      </c>
      <c r="Y4141" t="s">
        <v>6</v>
      </c>
      <c r="Z4141" t="s">
        <v>6</v>
      </c>
      <c r="AA4141" t="s">
        <v>6</v>
      </c>
      <c r="AB4141" t="s">
        <v>4822</v>
      </c>
      <c r="AC4141" t="s">
        <v>4112</v>
      </c>
    </row>
    <row r="4142" spans="1:29" x14ac:dyDescent="0.25">
      <c r="A4142" t="s">
        <v>345</v>
      </c>
      <c r="B4142">
        <v>419</v>
      </c>
      <c r="C4142" t="s">
        <v>151</v>
      </c>
      <c r="D4142">
        <v>2017</v>
      </c>
      <c r="E4142" t="s">
        <v>4889</v>
      </c>
      <c r="O4142">
        <v>88.237649000000005</v>
      </c>
      <c r="P4142">
        <v>13.322660000000001</v>
      </c>
      <c r="Q4142" t="s">
        <v>6</v>
      </c>
      <c r="R4142" t="s">
        <v>6</v>
      </c>
      <c r="S4142" t="s">
        <v>6</v>
      </c>
      <c r="T4142" t="s">
        <v>352</v>
      </c>
      <c r="U4142" t="s">
        <v>4820</v>
      </c>
      <c r="V4142" t="s">
        <v>4821</v>
      </c>
      <c r="W4142" t="s">
        <v>6</v>
      </c>
      <c r="X4142" t="s">
        <v>6</v>
      </c>
      <c r="Y4142" t="s">
        <v>6</v>
      </c>
      <c r="Z4142" t="s">
        <v>6</v>
      </c>
      <c r="AA4142" t="s">
        <v>6</v>
      </c>
      <c r="AB4142" t="s">
        <v>4822</v>
      </c>
      <c r="AC4142" t="s">
        <v>4112</v>
      </c>
    </row>
    <row r="4143" spans="1:29" x14ac:dyDescent="0.25">
      <c r="A4143" t="s">
        <v>345</v>
      </c>
      <c r="B4143">
        <v>419</v>
      </c>
      <c r="C4143" t="s">
        <v>151</v>
      </c>
      <c r="D4143">
        <v>2018</v>
      </c>
      <c r="E4143" t="s">
        <v>4890</v>
      </c>
      <c r="O4143">
        <v>94.747501</v>
      </c>
      <c r="P4143">
        <v>14.19256</v>
      </c>
      <c r="Q4143" t="s">
        <v>6</v>
      </c>
      <c r="R4143" t="s">
        <v>6</v>
      </c>
      <c r="S4143" t="s">
        <v>6</v>
      </c>
      <c r="T4143" t="s">
        <v>352</v>
      </c>
      <c r="U4143" t="s">
        <v>4820</v>
      </c>
      <c r="V4143" t="s">
        <v>4821</v>
      </c>
      <c r="W4143" t="s">
        <v>6</v>
      </c>
      <c r="X4143" t="s">
        <v>6</v>
      </c>
      <c r="Y4143" t="s">
        <v>6</v>
      </c>
      <c r="Z4143" t="s">
        <v>6</v>
      </c>
      <c r="AA4143" t="s">
        <v>6</v>
      </c>
      <c r="AB4143" t="s">
        <v>4822</v>
      </c>
      <c r="AC4143" t="s">
        <v>4112</v>
      </c>
    </row>
    <row r="4144" spans="1:29" x14ac:dyDescent="0.25">
      <c r="A4144" t="s">
        <v>347</v>
      </c>
      <c r="B4144">
        <v>423</v>
      </c>
      <c r="C4144" t="s">
        <v>152</v>
      </c>
      <c r="D4144">
        <v>1950</v>
      </c>
      <c r="E4144" t="s">
        <v>4891</v>
      </c>
      <c r="P4144">
        <v>8.4035550000000001E-2</v>
      </c>
      <c r="Q4144" t="s">
        <v>2018</v>
      </c>
      <c r="R4144" t="s">
        <v>2018</v>
      </c>
      <c r="S4144" t="s">
        <v>2018</v>
      </c>
      <c r="T4144" t="s">
        <v>2019</v>
      </c>
      <c r="U4144" t="s">
        <v>2020</v>
      </c>
      <c r="V4144" t="s">
        <v>2021</v>
      </c>
      <c r="W4144" t="s">
        <v>2018</v>
      </c>
      <c r="X4144" t="s">
        <v>2018</v>
      </c>
      <c r="Y4144" t="s">
        <v>6</v>
      </c>
      <c r="Z4144" t="s">
        <v>6</v>
      </c>
      <c r="AA4144" t="s">
        <v>4892</v>
      </c>
      <c r="AB4144" t="s">
        <v>2239</v>
      </c>
      <c r="AC4144" t="s">
        <v>2526</v>
      </c>
    </row>
    <row r="4145" spans="1:29" x14ac:dyDescent="0.25">
      <c r="A4145" t="s">
        <v>347</v>
      </c>
      <c r="B4145">
        <v>423</v>
      </c>
      <c r="C4145" t="s">
        <v>152</v>
      </c>
      <c r="D4145">
        <v>1951</v>
      </c>
      <c r="E4145" t="s">
        <v>4893</v>
      </c>
      <c r="P4145">
        <v>0.10198888</v>
      </c>
      <c r="Q4145" t="s">
        <v>2018</v>
      </c>
      <c r="R4145" t="s">
        <v>2018</v>
      </c>
      <c r="S4145" t="s">
        <v>2018</v>
      </c>
      <c r="T4145" t="s">
        <v>2019</v>
      </c>
      <c r="U4145" t="s">
        <v>2020</v>
      </c>
      <c r="V4145" t="s">
        <v>2021</v>
      </c>
      <c r="W4145" t="s">
        <v>2018</v>
      </c>
      <c r="X4145" t="s">
        <v>2018</v>
      </c>
      <c r="Y4145" t="s">
        <v>6</v>
      </c>
      <c r="Z4145" t="s">
        <v>6</v>
      </c>
      <c r="AA4145" t="s">
        <v>4892</v>
      </c>
      <c r="AB4145" t="s">
        <v>2239</v>
      </c>
      <c r="AC4145" t="s">
        <v>2526</v>
      </c>
    </row>
    <row r="4146" spans="1:29" x14ac:dyDescent="0.25">
      <c r="A4146" t="s">
        <v>347</v>
      </c>
      <c r="B4146">
        <v>423</v>
      </c>
      <c r="C4146" t="s">
        <v>152</v>
      </c>
      <c r="D4146">
        <v>1952</v>
      </c>
      <c r="E4146" t="s">
        <v>4894</v>
      </c>
      <c r="P4146">
        <v>0.12031157000000001</v>
      </c>
      <c r="Q4146" t="s">
        <v>2018</v>
      </c>
      <c r="R4146" t="s">
        <v>2018</v>
      </c>
      <c r="S4146" t="s">
        <v>2018</v>
      </c>
      <c r="T4146" t="s">
        <v>2019</v>
      </c>
      <c r="U4146" t="s">
        <v>2020</v>
      </c>
      <c r="V4146" t="s">
        <v>2021</v>
      </c>
      <c r="W4146" t="s">
        <v>2018</v>
      </c>
      <c r="X4146" t="s">
        <v>2018</v>
      </c>
      <c r="Y4146" t="s">
        <v>6</v>
      </c>
      <c r="Z4146" t="s">
        <v>6</v>
      </c>
      <c r="AA4146" t="s">
        <v>4892</v>
      </c>
      <c r="AB4146" t="s">
        <v>2239</v>
      </c>
      <c r="AC4146" t="s">
        <v>2526</v>
      </c>
    </row>
    <row r="4147" spans="1:29" x14ac:dyDescent="0.25">
      <c r="A4147" t="s">
        <v>347</v>
      </c>
      <c r="B4147">
        <v>423</v>
      </c>
      <c r="C4147" t="s">
        <v>152</v>
      </c>
      <c r="D4147">
        <v>1953</v>
      </c>
      <c r="E4147" t="s">
        <v>4895</v>
      </c>
      <c r="P4147">
        <v>0.13196901</v>
      </c>
      <c r="Q4147" t="s">
        <v>2018</v>
      </c>
      <c r="R4147" t="s">
        <v>2018</v>
      </c>
      <c r="S4147" t="s">
        <v>2018</v>
      </c>
      <c r="T4147" t="s">
        <v>2019</v>
      </c>
      <c r="U4147" t="s">
        <v>2020</v>
      </c>
      <c r="V4147" t="s">
        <v>2021</v>
      </c>
      <c r="W4147" t="s">
        <v>2018</v>
      </c>
      <c r="X4147" t="s">
        <v>2018</v>
      </c>
      <c r="Y4147" t="s">
        <v>6</v>
      </c>
      <c r="Z4147" t="s">
        <v>6</v>
      </c>
      <c r="AA4147" t="s">
        <v>4892</v>
      </c>
      <c r="AB4147" t="s">
        <v>2239</v>
      </c>
      <c r="AC4147" t="s">
        <v>2526</v>
      </c>
    </row>
    <row r="4148" spans="1:29" x14ac:dyDescent="0.25">
      <c r="A4148" t="s">
        <v>347</v>
      </c>
      <c r="B4148">
        <v>423</v>
      </c>
      <c r="C4148" t="s">
        <v>152</v>
      </c>
      <c r="D4148">
        <v>1954</v>
      </c>
      <c r="E4148" t="s">
        <v>4896</v>
      </c>
      <c r="P4148">
        <v>0.14064282</v>
      </c>
      <c r="Q4148" t="s">
        <v>2018</v>
      </c>
      <c r="R4148" t="s">
        <v>2018</v>
      </c>
      <c r="S4148" t="s">
        <v>2018</v>
      </c>
      <c r="T4148" t="s">
        <v>2019</v>
      </c>
      <c r="U4148" t="s">
        <v>2020</v>
      </c>
      <c r="V4148" t="s">
        <v>2021</v>
      </c>
      <c r="W4148" t="s">
        <v>2018</v>
      </c>
      <c r="X4148" t="s">
        <v>2018</v>
      </c>
      <c r="Y4148" t="s">
        <v>6</v>
      </c>
      <c r="Z4148" t="s">
        <v>6</v>
      </c>
      <c r="AA4148" t="s">
        <v>4892</v>
      </c>
      <c r="AB4148" t="s">
        <v>2239</v>
      </c>
      <c r="AC4148" t="s">
        <v>2526</v>
      </c>
    </row>
    <row r="4149" spans="1:29" x14ac:dyDescent="0.25">
      <c r="A4149" t="s">
        <v>347</v>
      </c>
      <c r="B4149">
        <v>423</v>
      </c>
      <c r="C4149" t="s">
        <v>152</v>
      </c>
      <c r="D4149">
        <v>1955</v>
      </c>
      <c r="E4149" t="s">
        <v>4897</v>
      </c>
      <c r="P4149">
        <v>0.14937072000000001</v>
      </c>
      <c r="Q4149" t="s">
        <v>2018</v>
      </c>
      <c r="R4149" t="s">
        <v>2018</v>
      </c>
      <c r="S4149" t="s">
        <v>2018</v>
      </c>
      <c r="T4149" t="s">
        <v>2019</v>
      </c>
      <c r="U4149" t="s">
        <v>2020</v>
      </c>
      <c r="V4149" t="s">
        <v>2021</v>
      </c>
      <c r="W4149" t="s">
        <v>2018</v>
      </c>
      <c r="X4149" t="s">
        <v>2018</v>
      </c>
      <c r="Y4149" t="s">
        <v>6</v>
      </c>
      <c r="Z4149" t="s">
        <v>6</v>
      </c>
      <c r="AA4149" t="s">
        <v>4892</v>
      </c>
      <c r="AB4149" t="s">
        <v>2239</v>
      </c>
      <c r="AC4149" t="s">
        <v>2526</v>
      </c>
    </row>
    <row r="4150" spans="1:29" x14ac:dyDescent="0.25">
      <c r="A4150" t="s">
        <v>347</v>
      </c>
      <c r="B4150">
        <v>423</v>
      </c>
      <c r="C4150" t="s">
        <v>152</v>
      </c>
      <c r="D4150">
        <v>1956</v>
      </c>
      <c r="E4150" t="s">
        <v>4898</v>
      </c>
      <c r="P4150">
        <v>0.17838977</v>
      </c>
      <c r="Q4150" t="s">
        <v>2018</v>
      </c>
      <c r="R4150" t="s">
        <v>2018</v>
      </c>
      <c r="S4150" t="s">
        <v>2018</v>
      </c>
      <c r="T4150" t="s">
        <v>2019</v>
      </c>
      <c r="U4150" t="s">
        <v>2020</v>
      </c>
      <c r="V4150" t="s">
        <v>2021</v>
      </c>
      <c r="W4150" t="s">
        <v>2018</v>
      </c>
      <c r="X4150" t="s">
        <v>2018</v>
      </c>
      <c r="Y4150" t="s">
        <v>6</v>
      </c>
      <c r="Z4150" t="s">
        <v>6</v>
      </c>
      <c r="AA4150" t="s">
        <v>4892</v>
      </c>
      <c r="AB4150" t="s">
        <v>2239</v>
      </c>
      <c r="AC4150" t="s">
        <v>2526</v>
      </c>
    </row>
    <row r="4151" spans="1:29" x14ac:dyDescent="0.25">
      <c r="A4151" t="s">
        <v>347</v>
      </c>
      <c r="B4151">
        <v>423</v>
      </c>
      <c r="C4151" t="s">
        <v>152</v>
      </c>
      <c r="D4151">
        <v>1957</v>
      </c>
      <c r="E4151" t="s">
        <v>4899</v>
      </c>
      <c r="P4151">
        <v>0.18681005000000001</v>
      </c>
      <c r="Q4151" t="s">
        <v>2018</v>
      </c>
      <c r="R4151" t="s">
        <v>2018</v>
      </c>
      <c r="S4151" t="s">
        <v>2018</v>
      </c>
      <c r="T4151" t="s">
        <v>2019</v>
      </c>
      <c r="U4151" t="s">
        <v>2020</v>
      </c>
      <c r="V4151" t="s">
        <v>2021</v>
      </c>
      <c r="W4151" t="s">
        <v>2018</v>
      </c>
      <c r="X4151" t="s">
        <v>2018</v>
      </c>
      <c r="Y4151" t="s">
        <v>6</v>
      </c>
      <c r="Z4151" t="s">
        <v>6</v>
      </c>
      <c r="AA4151" t="s">
        <v>4892</v>
      </c>
      <c r="AB4151" t="s">
        <v>2239</v>
      </c>
      <c r="AC4151" t="s">
        <v>2526</v>
      </c>
    </row>
    <row r="4152" spans="1:29" x14ac:dyDescent="0.25">
      <c r="A4152" t="s">
        <v>347</v>
      </c>
      <c r="B4152">
        <v>423</v>
      </c>
      <c r="C4152" t="s">
        <v>152</v>
      </c>
      <c r="D4152">
        <v>1958</v>
      </c>
      <c r="E4152" t="s">
        <v>4900</v>
      </c>
      <c r="P4152">
        <v>0.17753878000000001</v>
      </c>
      <c r="Q4152" t="s">
        <v>2018</v>
      </c>
      <c r="R4152" t="s">
        <v>2018</v>
      </c>
      <c r="S4152" t="s">
        <v>2018</v>
      </c>
      <c r="T4152" t="s">
        <v>2019</v>
      </c>
      <c r="U4152" t="s">
        <v>2020</v>
      </c>
      <c r="V4152" t="s">
        <v>2021</v>
      </c>
      <c r="W4152" t="s">
        <v>2018</v>
      </c>
      <c r="X4152" t="s">
        <v>2018</v>
      </c>
      <c r="Y4152" t="s">
        <v>6</v>
      </c>
      <c r="Z4152" t="s">
        <v>6</v>
      </c>
      <c r="AA4152" t="s">
        <v>4892</v>
      </c>
      <c r="AB4152" t="s">
        <v>2239</v>
      </c>
      <c r="AC4152" t="s">
        <v>2526</v>
      </c>
    </row>
    <row r="4153" spans="1:29" x14ac:dyDescent="0.25">
      <c r="A4153" t="s">
        <v>347</v>
      </c>
      <c r="B4153">
        <v>423</v>
      </c>
      <c r="C4153" t="s">
        <v>152</v>
      </c>
      <c r="D4153">
        <v>1959</v>
      </c>
      <c r="E4153" t="s">
        <v>4901</v>
      </c>
      <c r="P4153">
        <v>0.18812998</v>
      </c>
      <c r="Q4153" t="s">
        <v>2018</v>
      </c>
      <c r="R4153" t="s">
        <v>2018</v>
      </c>
      <c r="S4153" t="s">
        <v>2018</v>
      </c>
      <c r="T4153" t="s">
        <v>2019</v>
      </c>
      <c r="U4153" t="s">
        <v>2020</v>
      </c>
      <c r="V4153" t="s">
        <v>2021</v>
      </c>
      <c r="W4153" t="s">
        <v>2018</v>
      </c>
      <c r="X4153" t="s">
        <v>2018</v>
      </c>
      <c r="Y4153" t="s">
        <v>6</v>
      </c>
      <c r="Z4153" t="s">
        <v>6</v>
      </c>
      <c r="AA4153" t="s">
        <v>4892</v>
      </c>
      <c r="AB4153" t="s">
        <v>2239</v>
      </c>
      <c r="AC4153" t="s">
        <v>2526</v>
      </c>
    </row>
    <row r="4154" spans="1:29" x14ac:dyDescent="0.25">
      <c r="A4154" t="s">
        <v>347</v>
      </c>
      <c r="B4154">
        <v>423</v>
      </c>
      <c r="C4154" t="s">
        <v>152</v>
      </c>
      <c r="D4154">
        <v>1960</v>
      </c>
      <c r="E4154" t="s">
        <v>4902</v>
      </c>
      <c r="I4154">
        <v>91.115680999999995</v>
      </c>
      <c r="P4154">
        <v>0.18565296000000001</v>
      </c>
      <c r="Q4154" t="s">
        <v>2018</v>
      </c>
      <c r="R4154" t="s">
        <v>2018</v>
      </c>
      <c r="S4154" t="s">
        <v>2018</v>
      </c>
      <c r="T4154" t="s">
        <v>2019</v>
      </c>
      <c r="U4154" t="s">
        <v>2020</v>
      </c>
      <c r="V4154" t="s">
        <v>2021</v>
      </c>
      <c r="W4154" t="s">
        <v>2018</v>
      </c>
      <c r="X4154" t="s">
        <v>2018</v>
      </c>
      <c r="Y4154" t="s">
        <v>6</v>
      </c>
      <c r="Z4154" t="s">
        <v>6</v>
      </c>
      <c r="AA4154" t="s">
        <v>4892</v>
      </c>
      <c r="AB4154" t="s">
        <v>2239</v>
      </c>
      <c r="AC4154" t="s">
        <v>2526</v>
      </c>
    </row>
    <row r="4155" spans="1:29" x14ac:dyDescent="0.25">
      <c r="A4155" t="s">
        <v>347</v>
      </c>
      <c r="B4155">
        <v>423</v>
      </c>
      <c r="C4155" t="s">
        <v>152</v>
      </c>
      <c r="D4155">
        <v>1961</v>
      </c>
      <c r="E4155" t="s">
        <v>4903</v>
      </c>
      <c r="I4155">
        <v>90.648454999999998</v>
      </c>
      <c r="P4155">
        <v>0.20348862000000001</v>
      </c>
      <c r="Q4155" t="s">
        <v>2018</v>
      </c>
      <c r="R4155" t="s">
        <v>2018</v>
      </c>
      <c r="S4155" t="s">
        <v>2018</v>
      </c>
      <c r="T4155" t="s">
        <v>2019</v>
      </c>
      <c r="U4155" t="s">
        <v>2020</v>
      </c>
      <c r="V4155" t="s">
        <v>2021</v>
      </c>
      <c r="W4155" t="s">
        <v>2018</v>
      </c>
      <c r="X4155" t="s">
        <v>2018</v>
      </c>
      <c r="Y4155" t="s">
        <v>6</v>
      </c>
      <c r="Z4155" t="s">
        <v>6</v>
      </c>
      <c r="AA4155" t="s">
        <v>4892</v>
      </c>
      <c r="AB4155" t="s">
        <v>2239</v>
      </c>
      <c r="AC4155" t="s">
        <v>2526</v>
      </c>
    </row>
    <row r="4156" spans="1:29" x14ac:dyDescent="0.25">
      <c r="A4156" t="s">
        <v>347</v>
      </c>
      <c r="B4156">
        <v>423</v>
      </c>
      <c r="C4156" t="s">
        <v>152</v>
      </c>
      <c r="D4156">
        <v>1962</v>
      </c>
      <c r="E4156" t="s">
        <v>4904</v>
      </c>
      <c r="I4156">
        <v>85.588581000000005</v>
      </c>
      <c r="P4156">
        <v>0.22862068999999999</v>
      </c>
      <c r="Q4156" t="s">
        <v>2018</v>
      </c>
      <c r="R4156" t="s">
        <v>2018</v>
      </c>
      <c r="S4156" t="s">
        <v>2018</v>
      </c>
      <c r="T4156" t="s">
        <v>2019</v>
      </c>
      <c r="U4156" t="s">
        <v>2020</v>
      </c>
      <c r="V4156" t="s">
        <v>2021</v>
      </c>
      <c r="W4156" t="s">
        <v>2018</v>
      </c>
      <c r="X4156" t="s">
        <v>2018</v>
      </c>
      <c r="Y4156" t="s">
        <v>6</v>
      </c>
      <c r="Z4156" t="s">
        <v>6</v>
      </c>
      <c r="AA4156" t="s">
        <v>4892</v>
      </c>
      <c r="AB4156" t="s">
        <v>2239</v>
      </c>
      <c r="AC4156" t="s">
        <v>2526</v>
      </c>
    </row>
    <row r="4157" spans="1:29" x14ac:dyDescent="0.25">
      <c r="A4157" t="s">
        <v>347</v>
      </c>
      <c r="B4157">
        <v>423</v>
      </c>
      <c r="C4157" t="s">
        <v>152</v>
      </c>
      <c r="D4157">
        <v>1963</v>
      </c>
      <c r="E4157" t="s">
        <v>4905</v>
      </c>
      <c r="I4157">
        <v>90.451051000000007</v>
      </c>
      <c r="P4157">
        <v>0.23855191000000001</v>
      </c>
      <c r="Q4157" t="s">
        <v>2018</v>
      </c>
      <c r="R4157" t="s">
        <v>2018</v>
      </c>
      <c r="S4157" t="s">
        <v>2018</v>
      </c>
      <c r="T4157" t="s">
        <v>2019</v>
      </c>
      <c r="U4157" t="s">
        <v>2020</v>
      </c>
      <c r="V4157" t="s">
        <v>2021</v>
      </c>
      <c r="W4157" t="s">
        <v>2018</v>
      </c>
      <c r="X4157" t="s">
        <v>2018</v>
      </c>
      <c r="Y4157" t="s">
        <v>6</v>
      </c>
      <c r="Z4157" t="s">
        <v>6</v>
      </c>
      <c r="AA4157" t="s">
        <v>4892</v>
      </c>
      <c r="AB4157" t="s">
        <v>2239</v>
      </c>
      <c r="AC4157" t="s">
        <v>2526</v>
      </c>
    </row>
    <row r="4158" spans="1:29" x14ac:dyDescent="0.25">
      <c r="A4158" t="s">
        <v>347</v>
      </c>
      <c r="B4158">
        <v>423</v>
      </c>
      <c r="C4158" t="s">
        <v>152</v>
      </c>
      <c r="D4158">
        <v>1964</v>
      </c>
      <c r="E4158" t="s">
        <v>4906</v>
      </c>
      <c r="I4158">
        <v>99.042784999999995</v>
      </c>
      <c r="P4158">
        <v>0.21814592999999999</v>
      </c>
      <c r="Q4158" t="s">
        <v>2018</v>
      </c>
      <c r="R4158" t="s">
        <v>2018</v>
      </c>
      <c r="S4158" t="s">
        <v>2018</v>
      </c>
      <c r="T4158" t="s">
        <v>2019</v>
      </c>
      <c r="U4158" t="s">
        <v>2020</v>
      </c>
      <c r="V4158" t="s">
        <v>2021</v>
      </c>
      <c r="W4158" t="s">
        <v>2018</v>
      </c>
      <c r="X4158" t="s">
        <v>2018</v>
      </c>
      <c r="Y4158" t="s">
        <v>6</v>
      </c>
      <c r="Z4158" t="s">
        <v>6</v>
      </c>
      <c r="AA4158" t="s">
        <v>4892</v>
      </c>
      <c r="AB4158" t="s">
        <v>2239</v>
      </c>
      <c r="AC4158" t="s">
        <v>2526</v>
      </c>
    </row>
    <row r="4159" spans="1:29" x14ac:dyDescent="0.25">
      <c r="A4159" t="s">
        <v>347</v>
      </c>
      <c r="B4159">
        <v>423</v>
      </c>
      <c r="C4159" t="s">
        <v>152</v>
      </c>
      <c r="D4159">
        <v>1965</v>
      </c>
      <c r="E4159" t="s">
        <v>4907</v>
      </c>
      <c r="I4159">
        <v>86.171425999999997</v>
      </c>
      <c r="P4159">
        <v>0.27080187</v>
      </c>
      <c r="Q4159" t="s">
        <v>2018</v>
      </c>
      <c r="R4159" t="s">
        <v>2018</v>
      </c>
      <c r="S4159" t="s">
        <v>2018</v>
      </c>
      <c r="T4159" t="s">
        <v>2019</v>
      </c>
      <c r="U4159" t="s">
        <v>2020</v>
      </c>
      <c r="V4159" t="s">
        <v>2021</v>
      </c>
      <c r="W4159" t="s">
        <v>2018</v>
      </c>
      <c r="X4159" t="s">
        <v>2018</v>
      </c>
      <c r="Y4159" t="s">
        <v>6</v>
      </c>
      <c r="Z4159" t="s">
        <v>6</v>
      </c>
      <c r="AA4159" t="s">
        <v>4892</v>
      </c>
      <c r="AB4159" t="s">
        <v>2239</v>
      </c>
      <c r="AC4159" t="s">
        <v>2526</v>
      </c>
    </row>
    <row r="4160" spans="1:29" x14ac:dyDescent="0.25">
      <c r="A4160" t="s">
        <v>347</v>
      </c>
      <c r="B4160">
        <v>423</v>
      </c>
      <c r="C4160" t="s">
        <v>152</v>
      </c>
      <c r="D4160">
        <v>1966</v>
      </c>
      <c r="E4160" t="s">
        <v>4908</v>
      </c>
      <c r="I4160">
        <v>94.508582000000004</v>
      </c>
      <c r="P4160">
        <v>0.28894484999999998</v>
      </c>
      <c r="Q4160" t="s">
        <v>2018</v>
      </c>
      <c r="R4160" t="s">
        <v>2018</v>
      </c>
      <c r="S4160" t="s">
        <v>2018</v>
      </c>
      <c r="T4160" t="s">
        <v>2019</v>
      </c>
      <c r="U4160" t="s">
        <v>2020</v>
      </c>
      <c r="V4160" t="s">
        <v>2021</v>
      </c>
      <c r="W4160" t="s">
        <v>2018</v>
      </c>
      <c r="X4160" t="s">
        <v>2018</v>
      </c>
      <c r="Y4160" t="s">
        <v>6</v>
      </c>
      <c r="Z4160" t="s">
        <v>6</v>
      </c>
      <c r="AA4160" t="s">
        <v>4892</v>
      </c>
      <c r="AB4160" t="s">
        <v>2239</v>
      </c>
      <c r="AC4160" t="s">
        <v>2526</v>
      </c>
    </row>
    <row r="4161" spans="1:29" x14ac:dyDescent="0.25">
      <c r="A4161" t="s">
        <v>347</v>
      </c>
      <c r="B4161">
        <v>423</v>
      </c>
      <c r="C4161" t="s">
        <v>152</v>
      </c>
      <c r="D4161">
        <v>1967</v>
      </c>
      <c r="E4161" t="s">
        <v>4909</v>
      </c>
      <c r="I4161">
        <v>88.983236000000005</v>
      </c>
      <c r="P4161">
        <v>0.33064942000000003</v>
      </c>
      <c r="Q4161" t="s">
        <v>2018</v>
      </c>
      <c r="R4161" t="s">
        <v>2018</v>
      </c>
      <c r="S4161" t="s">
        <v>2018</v>
      </c>
      <c r="T4161" t="s">
        <v>2019</v>
      </c>
      <c r="U4161" t="s">
        <v>2020</v>
      </c>
      <c r="V4161" t="s">
        <v>2021</v>
      </c>
      <c r="W4161" t="s">
        <v>2018</v>
      </c>
      <c r="X4161" t="s">
        <v>2018</v>
      </c>
      <c r="Y4161" t="s">
        <v>6</v>
      </c>
      <c r="Z4161" t="s">
        <v>6</v>
      </c>
      <c r="AA4161" t="s">
        <v>4892</v>
      </c>
      <c r="AB4161" t="s">
        <v>2239</v>
      </c>
      <c r="AC4161" t="s">
        <v>2526</v>
      </c>
    </row>
    <row r="4162" spans="1:29" x14ac:dyDescent="0.25">
      <c r="A4162" t="s">
        <v>347</v>
      </c>
      <c r="B4162">
        <v>423</v>
      </c>
      <c r="C4162" t="s">
        <v>152</v>
      </c>
      <c r="D4162">
        <v>1968</v>
      </c>
      <c r="E4162" t="s">
        <v>4910</v>
      </c>
      <c r="I4162">
        <v>106.28570000000001</v>
      </c>
      <c r="P4162">
        <v>0.36180929000000001</v>
      </c>
      <c r="Q4162" t="s">
        <v>2018</v>
      </c>
      <c r="R4162" t="s">
        <v>2018</v>
      </c>
      <c r="S4162" t="s">
        <v>2018</v>
      </c>
      <c r="T4162" t="s">
        <v>2019</v>
      </c>
      <c r="U4162" t="s">
        <v>2020</v>
      </c>
      <c r="V4162" t="s">
        <v>2021</v>
      </c>
      <c r="W4162" t="s">
        <v>2018</v>
      </c>
      <c r="X4162" t="s">
        <v>2018</v>
      </c>
      <c r="Y4162" t="s">
        <v>6</v>
      </c>
      <c r="Z4162" t="s">
        <v>6</v>
      </c>
      <c r="AA4162" t="s">
        <v>4892</v>
      </c>
      <c r="AB4162" t="s">
        <v>2239</v>
      </c>
      <c r="AC4162" t="s">
        <v>2526</v>
      </c>
    </row>
    <row r="4163" spans="1:29" x14ac:dyDescent="0.25">
      <c r="A4163" t="s">
        <v>347</v>
      </c>
      <c r="B4163">
        <v>423</v>
      </c>
      <c r="C4163" t="s">
        <v>152</v>
      </c>
      <c r="D4163">
        <v>1969</v>
      </c>
      <c r="E4163" t="s">
        <v>4911</v>
      </c>
      <c r="I4163">
        <v>110.25975</v>
      </c>
      <c r="P4163">
        <v>0.40605075000000002</v>
      </c>
      <c r="Q4163" t="s">
        <v>2018</v>
      </c>
      <c r="R4163" t="s">
        <v>2018</v>
      </c>
      <c r="S4163" t="s">
        <v>2018</v>
      </c>
      <c r="T4163" t="s">
        <v>2019</v>
      </c>
      <c r="U4163" t="s">
        <v>2020</v>
      </c>
      <c r="V4163" t="s">
        <v>2021</v>
      </c>
      <c r="W4163" t="s">
        <v>2018</v>
      </c>
      <c r="X4163" t="s">
        <v>2018</v>
      </c>
      <c r="Y4163" t="s">
        <v>6</v>
      </c>
      <c r="Z4163" t="s">
        <v>6</v>
      </c>
      <c r="AA4163" t="s">
        <v>4892</v>
      </c>
      <c r="AB4163" t="s">
        <v>2239</v>
      </c>
      <c r="AC4163" t="s">
        <v>2526</v>
      </c>
    </row>
    <row r="4164" spans="1:29" x14ac:dyDescent="0.25">
      <c r="A4164" t="s">
        <v>347</v>
      </c>
      <c r="B4164">
        <v>423</v>
      </c>
      <c r="C4164" t="s">
        <v>152</v>
      </c>
      <c r="D4164">
        <v>1970</v>
      </c>
      <c r="E4164" t="s">
        <v>4912</v>
      </c>
      <c r="I4164">
        <v>113.45685</v>
      </c>
      <c r="N4164">
        <v>8.4289489999999994</v>
      </c>
      <c r="P4164">
        <v>0.42880006999999998</v>
      </c>
      <c r="Q4164" t="s">
        <v>2018</v>
      </c>
      <c r="R4164" t="s">
        <v>2018</v>
      </c>
      <c r="S4164" t="s">
        <v>2018</v>
      </c>
      <c r="T4164" t="s">
        <v>2019</v>
      </c>
      <c r="U4164" t="s">
        <v>2020</v>
      </c>
      <c r="V4164" t="s">
        <v>2021</v>
      </c>
      <c r="W4164" t="s">
        <v>2018</v>
      </c>
      <c r="X4164" t="s">
        <v>2018</v>
      </c>
      <c r="Y4164" t="s">
        <v>6</v>
      </c>
      <c r="Z4164" t="s">
        <v>6</v>
      </c>
      <c r="AA4164" t="s">
        <v>4892</v>
      </c>
      <c r="AB4164" t="s">
        <v>2239</v>
      </c>
      <c r="AC4164" t="s">
        <v>2526</v>
      </c>
    </row>
    <row r="4165" spans="1:29" x14ac:dyDescent="0.25">
      <c r="A4165" t="s">
        <v>347</v>
      </c>
      <c r="B4165">
        <v>423</v>
      </c>
      <c r="C4165" t="s">
        <v>152</v>
      </c>
      <c r="D4165">
        <v>1971</v>
      </c>
      <c r="E4165" t="s">
        <v>4913</v>
      </c>
      <c r="I4165">
        <v>108.06901000000001</v>
      </c>
      <c r="N4165">
        <v>8.7151049999999994</v>
      </c>
      <c r="P4165">
        <v>0.50336709999999996</v>
      </c>
      <c r="Q4165" t="s">
        <v>2018</v>
      </c>
      <c r="R4165" t="s">
        <v>2018</v>
      </c>
      <c r="S4165" t="s">
        <v>2018</v>
      </c>
      <c r="T4165" t="s">
        <v>2019</v>
      </c>
      <c r="U4165" t="s">
        <v>2020</v>
      </c>
      <c r="V4165" t="s">
        <v>2021</v>
      </c>
      <c r="W4165" t="s">
        <v>2018</v>
      </c>
      <c r="X4165" t="s">
        <v>2018</v>
      </c>
      <c r="Y4165" t="s">
        <v>6</v>
      </c>
      <c r="Z4165" t="s">
        <v>6</v>
      </c>
      <c r="AA4165" t="s">
        <v>4892</v>
      </c>
      <c r="AB4165" t="s">
        <v>2239</v>
      </c>
      <c r="AC4165" t="s">
        <v>2526</v>
      </c>
    </row>
    <row r="4166" spans="1:29" x14ac:dyDescent="0.25">
      <c r="A4166" t="s">
        <v>347</v>
      </c>
      <c r="B4166">
        <v>423</v>
      </c>
      <c r="C4166" t="s">
        <v>152</v>
      </c>
      <c r="D4166">
        <v>1972</v>
      </c>
      <c r="E4166" t="s">
        <v>4914</v>
      </c>
      <c r="I4166">
        <v>118.37015</v>
      </c>
      <c r="N4166">
        <v>9.9090600000000002</v>
      </c>
      <c r="P4166">
        <v>0.56352634000000001</v>
      </c>
      <c r="Q4166" t="s">
        <v>2018</v>
      </c>
      <c r="R4166" t="s">
        <v>2018</v>
      </c>
      <c r="S4166" t="s">
        <v>2018</v>
      </c>
      <c r="T4166" t="s">
        <v>2019</v>
      </c>
      <c r="U4166" t="s">
        <v>2020</v>
      </c>
      <c r="V4166" t="s">
        <v>2021</v>
      </c>
      <c r="W4166" t="s">
        <v>2018</v>
      </c>
      <c r="X4166" t="s">
        <v>2018</v>
      </c>
      <c r="Y4166" t="s">
        <v>6</v>
      </c>
      <c r="Z4166" t="s">
        <v>6</v>
      </c>
      <c r="AA4166" t="s">
        <v>4892</v>
      </c>
      <c r="AB4166" t="s">
        <v>2239</v>
      </c>
      <c r="AC4166" t="s">
        <v>2526</v>
      </c>
    </row>
    <row r="4167" spans="1:29" x14ac:dyDescent="0.25">
      <c r="A4167" t="s">
        <v>347</v>
      </c>
      <c r="B4167">
        <v>423</v>
      </c>
      <c r="C4167" t="s">
        <v>152</v>
      </c>
      <c r="D4167">
        <v>1973</v>
      </c>
      <c r="E4167" t="s">
        <v>4915</v>
      </c>
      <c r="I4167">
        <v>131.27091999999999</v>
      </c>
      <c r="N4167">
        <v>10.3789</v>
      </c>
      <c r="P4167">
        <v>0.62969953000000001</v>
      </c>
      <c r="Q4167" t="s">
        <v>2018</v>
      </c>
      <c r="R4167" t="s">
        <v>2018</v>
      </c>
      <c r="S4167" t="s">
        <v>2018</v>
      </c>
      <c r="T4167" t="s">
        <v>2019</v>
      </c>
      <c r="U4167" t="s">
        <v>2020</v>
      </c>
      <c r="V4167" t="s">
        <v>2021</v>
      </c>
      <c r="W4167" t="s">
        <v>2018</v>
      </c>
      <c r="X4167" t="s">
        <v>2018</v>
      </c>
      <c r="Y4167" t="s">
        <v>6</v>
      </c>
      <c r="Z4167" t="s">
        <v>6</v>
      </c>
      <c r="AA4167" t="s">
        <v>4892</v>
      </c>
      <c r="AB4167" t="s">
        <v>2239</v>
      </c>
      <c r="AC4167" t="s">
        <v>2526</v>
      </c>
    </row>
    <row r="4168" spans="1:29" x14ac:dyDescent="0.25">
      <c r="A4168" t="s">
        <v>347</v>
      </c>
      <c r="B4168">
        <v>423</v>
      </c>
      <c r="C4168" t="s">
        <v>152</v>
      </c>
      <c r="D4168">
        <v>1974</v>
      </c>
      <c r="E4168" t="s">
        <v>4916</v>
      </c>
      <c r="I4168">
        <v>157.63092</v>
      </c>
      <c r="N4168">
        <v>13.640840000000001</v>
      </c>
      <c r="P4168">
        <v>0.60899398999999999</v>
      </c>
      <c r="Q4168" t="s">
        <v>2018</v>
      </c>
      <c r="R4168" t="s">
        <v>2018</v>
      </c>
      <c r="S4168" t="s">
        <v>2018</v>
      </c>
      <c r="T4168" t="s">
        <v>2019</v>
      </c>
      <c r="U4168" t="s">
        <v>2020</v>
      </c>
      <c r="V4168" t="s">
        <v>2021</v>
      </c>
      <c r="W4168" t="s">
        <v>2018</v>
      </c>
      <c r="X4168" t="s">
        <v>2018</v>
      </c>
      <c r="Y4168" t="s">
        <v>6</v>
      </c>
      <c r="Z4168" t="s">
        <v>6</v>
      </c>
      <c r="AA4168" t="s">
        <v>4892</v>
      </c>
      <c r="AB4168" t="s">
        <v>2239</v>
      </c>
      <c r="AC4168" t="s">
        <v>2526</v>
      </c>
    </row>
    <row r="4169" spans="1:29" x14ac:dyDescent="0.25">
      <c r="A4169" t="s">
        <v>347</v>
      </c>
      <c r="B4169">
        <v>423</v>
      </c>
      <c r="C4169" t="s">
        <v>152</v>
      </c>
      <c r="D4169">
        <v>1975</v>
      </c>
      <c r="E4169" t="s">
        <v>4917</v>
      </c>
      <c r="I4169">
        <v>193.19424000000001</v>
      </c>
      <c r="N4169">
        <v>15.247714999999999</v>
      </c>
      <c r="P4169">
        <v>0.51484943999999999</v>
      </c>
      <c r="Q4169" t="s">
        <v>2018</v>
      </c>
      <c r="R4169" t="s">
        <v>2018</v>
      </c>
      <c r="S4169" t="s">
        <v>2018</v>
      </c>
      <c r="T4169" t="s">
        <v>2019</v>
      </c>
      <c r="U4169" t="s">
        <v>2020</v>
      </c>
      <c r="V4169" t="s">
        <v>2021</v>
      </c>
      <c r="W4169" t="s">
        <v>2018</v>
      </c>
      <c r="X4169" t="s">
        <v>2018</v>
      </c>
      <c r="Y4169" t="s">
        <v>6</v>
      </c>
      <c r="Z4169" t="s">
        <v>6</v>
      </c>
      <c r="AA4169" t="s">
        <v>4892</v>
      </c>
      <c r="AB4169" t="s">
        <v>2239</v>
      </c>
      <c r="AC4169" t="s">
        <v>2526</v>
      </c>
    </row>
    <row r="4170" spans="1:29" x14ac:dyDescent="0.25">
      <c r="A4170" t="s">
        <v>347</v>
      </c>
      <c r="B4170">
        <v>423</v>
      </c>
      <c r="C4170" t="s">
        <v>152</v>
      </c>
      <c r="D4170">
        <v>1976</v>
      </c>
      <c r="E4170" t="s">
        <v>4918</v>
      </c>
      <c r="I4170">
        <v>174.26245</v>
      </c>
      <c r="N4170">
        <v>20.030771000000001</v>
      </c>
      <c r="P4170">
        <v>0.62478518999999999</v>
      </c>
      <c r="Q4170" t="s">
        <v>2018</v>
      </c>
      <c r="R4170" t="s">
        <v>2018</v>
      </c>
      <c r="S4170" t="s">
        <v>2018</v>
      </c>
      <c r="T4170" t="s">
        <v>2019</v>
      </c>
      <c r="U4170" t="s">
        <v>2020</v>
      </c>
      <c r="V4170" t="s">
        <v>2021</v>
      </c>
      <c r="W4170" t="s">
        <v>2018</v>
      </c>
      <c r="X4170" t="s">
        <v>2018</v>
      </c>
      <c r="Y4170" t="s">
        <v>6</v>
      </c>
      <c r="Z4170" t="s">
        <v>6</v>
      </c>
      <c r="AA4170" t="s">
        <v>4892</v>
      </c>
      <c r="AB4170" t="s">
        <v>2239</v>
      </c>
      <c r="AC4170" t="s">
        <v>2526</v>
      </c>
    </row>
    <row r="4171" spans="1:29" x14ac:dyDescent="0.25">
      <c r="A4171" t="s">
        <v>347</v>
      </c>
      <c r="B4171">
        <v>423</v>
      </c>
      <c r="C4171" t="s">
        <v>152</v>
      </c>
      <c r="D4171">
        <v>1977</v>
      </c>
      <c r="E4171" t="s">
        <v>4919</v>
      </c>
      <c r="I4171">
        <v>178.09707</v>
      </c>
      <c r="N4171">
        <v>18.442211</v>
      </c>
      <c r="P4171">
        <v>0.77628026000000006</v>
      </c>
      <c r="Q4171" t="s">
        <v>2018</v>
      </c>
      <c r="R4171" t="s">
        <v>2018</v>
      </c>
      <c r="S4171" t="s">
        <v>2018</v>
      </c>
      <c r="T4171" t="s">
        <v>2019</v>
      </c>
      <c r="U4171" t="s">
        <v>2020</v>
      </c>
      <c r="V4171" t="s">
        <v>2021</v>
      </c>
      <c r="W4171" t="s">
        <v>2018</v>
      </c>
      <c r="X4171" t="s">
        <v>2018</v>
      </c>
      <c r="Y4171" t="s">
        <v>6</v>
      </c>
      <c r="Z4171" t="s">
        <v>6</v>
      </c>
      <c r="AA4171" t="s">
        <v>4892</v>
      </c>
      <c r="AB4171" t="s">
        <v>2239</v>
      </c>
      <c r="AC4171" t="s">
        <v>2526</v>
      </c>
    </row>
    <row r="4172" spans="1:29" x14ac:dyDescent="0.25">
      <c r="A4172" t="s">
        <v>347</v>
      </c>
      <c r="B4172">
        <v>423</v>
      </c>
      <c r="C4172" t="s">
        <v>152</v>
      </c>
      <c r="D4172">
        <v>1978</v>
      </c>
      <c r="E4172" t="s">
        <v>4920</v>
      </c>
      <c r="I4172">
        <v>175.42358999999999</v>
      </c>
      <c r="N4172">
        <v>21.361117</v>
      </c>
      <c r="P4172">
        <v>0.92929788999999996</v>
      </c>
      <c r="Q4172" t="s">
        <v>2018</v>
      </c>
      <c r="R4172" t="s">
        <v>2018</v>
      </c>
      <c r="S4172" t="s">
        <v>2018</v>
      </c>
      <c r="T4172" t="s">
        <v>2019</v>
      </c>
      <c r="U4172" t="s">
        <v>2020</v>
      </c>
      <c r="V4172" t="s">
        <v>2021</v>
      </c>
      <c r="W4172" t="s">
        <v>2018</v>
      </c>
      <c r="X4172" t="s">
        <v>2018</v>
      </c>
      <c r="Y4172" t="s">
        <v>6</v>
      </c>
      <c r="Z4172" t="s">
        <v>6</v>
      </c>
      <c r="AA4172" t="s">
        <v>4892</v>
      </c>
      <c r="AB4172" t="s">
        <v>2239</v>
      </c>
      <c r="AC4172" t="s">
        <v>2526</v>
      </c>
    </row>
    <row r="4173" spans="1:29" x14ac:dyDescent="0.25">
      <c r="A4173" t="s">
        <v>347</v>
      </c>
      <c r="B4173">
        <v>423</v>
      </c>
      <c r="C4173" t="s">
        <v>152</v>
      </c>
      <c r="D4173">
        <v>1979</v>
      </c>
      <c r="E4173" t="s">
        <v>4921</v>
      </c>
      <c r="I4173">
        <v>169.01307</v>
      </c>
      <c r="N4173">
        <v>23.361211999999998</v>
      </c>
      <c r="P4173">
        <v>1.1555219000000001</v>
      </c>
      <c r="Q4173" t="s">
        <v>2018</v>
      </c>
      <c r="R4173" t="s">
        <v>2018</v>
      </c>
      <c r="S4173" t="s">
        <v>2018</v>
      </c>
      <c r="T4173" t="s">
        <v>2019</v>
      </c>
      <c r="U4173" t="s">
        <v>2020</v>
      </c>
      <c r="V4173" t="s">
        <v>2021</v>
      </c>
      <c r="W4173" t="s">
        <v>2018</v>
      </c>
      <c r="X4173" t="s">
        <v>2018</v>
      </c>
      <c r="Y4173" t="s">
        <v>6</v>
      </c>
      <c r="Z4173" t="s">
        <v>6</v>
      </c>
      <c r="AA4173" t="s">
        <v>4892</v>
      </c>
      <c r="AB4173" t="s">
        <v>2239</v>
      </c>
      <c r="AC4173" t="s">
        <v>2526</v>
      </c>
    </row>
    <row r="4174" spans="1:29" x14ac:dyDescent="0.25">
      <c r="A4174" t="s">
        <v>347</v>
      </c>
      <c r="B4174">
        <v>423</v>
      </c>
      <c r="C4174" t="s">
        <v>152</v>
      </c>
      <c r="D4174">
        <v>1980</v>
      </c>
      <c r="E4174" t="s">
        <v>4922</v>
      </c>
      <c r="I4174">
        <v>159.21020999999999</v>
      </c>
      <c r="N4174">
        <v>27.849640000000001</v>
      </c>
      <c r="P4174">
        <v>1.3951393999999999</v>
      </c>
      <c r="Q4174" t="s">
        <v>2018</v>
      </c>
      <c r="R4174" t="s">
        <v>2018</v>
      </c>
      <c r="S4174" t="s">
        <v>2018</v>
      </c>
      <c r="T4174" t="s">
        <v>2019</v>
      </c>
      <c r="U4174" t="s">
        <v>2020</v>
      </c>
      <c r="V4174" t="s">
        <v>2021</v>
      </c>
      <c r="W4174" t="s">
        <v>2018</v>
      </c>
      <c r="X4174" t="s">
        <v>2018</v>
      </c>
      <c r="Y4174" t="s">
        <v>6</v>
      </c>
      <c r="Z4174" t="s">
        <v>6</v>
      </c>
      <c r="AA4174" t="s">
        <v>4892</v>
      </c>
      <c r="AB4174" t="s">
        <v>2239</v>
      </c>
      <c r="AC4174" t="s">
        <v>2526</v>
      </c>
    </row>
    <row r="4175" spans="1:29" x14ac:dyDescent="0.25">
      <c r="A4175" t="s">
        <v>347</v>
      </c>
      <c r="B4175">
        <v>423</v>
      </c>
      <c r="C4175" t="s">
        <v>152</v>
      </c>
      <c r="D4175">
        <v>1981</v>
      </c>
      <c r="E4175" t="s">
        <v>4923</v>
      </c>
      <c r="I4175">
        <v>156.40736000000001</v>
      </c>
      <c r="N4175">
        <v>30.743220999999998</v>
      </c>
      <c r="P4175">
        <v>1.6072359000000001</v>
      </c>
      <c r="Q4175" t="s">
        <v>2018</v>
      </c>
      <c r="R4175" t="s">
        <v>2018</v>
      </c>
      <c r="S4175" t="s">
        <v>2018</v>
      </c>
      <c r="T4175" t="s">
        <v>2019</v>
      </c>
      <c r="U4175" t="s">
        <v>2020</v>
      </c>
      <c r="V4175" t="s">
        <v>2021</v>
      </c>
      <c r="W4175" t="s">
        <v>2018</v>
      </c>
      <c r="X4175" t="s">
        <v>2018</v>
      </c>
      <c r="Y4175" t="s">
        <v>6</v>
      </c>
      <c r="Z4175" t="s">
        <v>6</v>
      </c>
      <c r="AA4175" t="s">
        <v>4892</v>
      </c>
      <c r="AB4175" t="s">
        <v>2239</v>
      </c>
      <c r="AC4175" t="s">
        <v>2526</v>
      </c>
    </row>
    <row r="4176" spans="1:29" x14ac:dyDescent="0.25">
      <c r="A4176" t="s">
        <v>347</v>
      </c>
      <c r="B4176">
        <v>423</v>
      </c>
      <c r="C4176" t="s">
        <v>152</v>
      </c>
      <c r="D4176">
        <v>1982</v>
      </c>
      <c r="E4176" t="s">
        <v>4924</v>
      </c>
      <c r="I4176">
        <v>155.01140000000001</v>
      </c>
      <c r="N4176">
        <v>33.161704</v>
      </c>
      <c r="P4176">
        <v>1.8804293000000001</v>
      </c>
      <c r="Q4176" t="s">
        <v>2018</v>
      </c>
      <c r="R4176" t="s">
        <v>2018</v>
      </c>
      <c r="S4176" t="s">
        <v>2018</v>
      </c>
      <c r="T4176" t="s">
        <v>2019</v>
      </c>
      <c r="U4176" t="s">
        <v>2020</v>
      </c>
      <c r="V4176" t="s">
        <v>2021</v>
      </c>
      <c r="W4176" t="s">
        <v>2018</v>
      </c>
      <c r="X4176" t="s">
        <v>2018</v>
      </c>
      <c r="Y4176" t="s">
        <v>6</v>
      </c>
      <c r="Z4176" t="s">
        <v>6</v>
      </c>
      <c r="AA4176" t="s">
        <v>4892</v>
      </c>
      <c r="AB4176" t="s">
        <v>2239</v>
      </c>
      <c r="AC4176" t="s">
        <v>2526</v>
      </c>
    </row>
    <row r="4177" spans="1:29" x14ac:dyDescent="0.25">
      <c r="A4177" t="s">
        <v>347</v>
      </c>
      <c r="B4177">
        <v>423</v>
      </c>
      <c r="C4177" t="s">
        <v>152</v>
      </c>
      <c r="D4177">
        <v>1983</v>
      </c>
      <c r="E4177" t="s">
        <v>4925</v>
      </c>
      <c r="I4177">
        <v>155.01256000000001</v>
      </c>
      <c r="N4177">
        <v>41.719723000000002</v>
      </c>
      <c r="P4177">
        <v>2.0855537000000002</v>
      </c>
      <c r="Q4177" t="s">
        <v>2018</v>
      </c>
      <c r="R4177" t="s">
        <v>2018</v>
      </c>
      <c r="S4177" t="s">
        <v>2018</v>
      </c>
      <c r="T4177" t="s">
        <v>2019</v>
      </c>
      <c r="U4177" t="s">
        <v>2020</v>
      </c>
      <c r="V4177" t="s">
        <v>2021</v>
      </c>
      <c r="W4177" t="s">
        <v>2018</v>
      </c>
      <c r="X4177" t="s">
        <v>2018</v>
      </c>
      <c r="Y4177" t="s">
        <v>6</v>
      </c>
      <c r="Z4177" t="s">
        <v>6</v>
      </c>
      <c r="AA4177" t="s">
        <v>4892</v>
      </c>
      <c r="AB4177" t="s">
        <v>2239</v>
      </c>
      <c r="AC4177" t="s">
        <v>2526</v>
      </c>
    </row>
    <row r="4178" spans="1:29" x14ac:dyDescent="0.25">
      <c r="A4178" t="s">
        <v>347</v>
      </c>
      <c r="B4178">
        <v>423</v>
      </c>
      <c r="C4178" t="s">
        <v>152</v>
      </c>
      <c r="D4178">
        <v>1984</v>
      </c>
      <c r="E4178" t="s">
        <v>4926</v>
      </c>
      <c r="I4178">
        <v>148.59608</v>
      </c>
      <c r="N4178">
        <v>42.957886999999999</v>
      </c>
      <c r="P4178">
        <v>2.4537868</v>
      </c>
      <c r="Q4178" t="s">
        <v>2018</v>
      </c>
      <c r="R4178" t="s">
        <v>2018</v>
      </c>
      <c r="S4178" t="s">
        <v>2018</v>
      </c>
      <c r="T4178" t="s">
        <v>2019</v>
      </c>
      <c r="U4178" t="s">
        <v>2020</v>
      </c>
      <c r="V4178" t="s">
        <v>2021</v>
      </c>
      <c r="W4178" t="s">
        <v>2018</v>
      </c>
      <c r="X4178" t="s">
        <v>2018</v>
      </c>
      <c r="Y4178" t="s">
        <v>6</v>
      </c>
      <c r="Z4178" t="s">
        <v>6</v>
      </c>
      <c r="AA4178" t="s">
        <v>4892</v>
      </c>
      <c r="AB4178" t="s">
        <v>2239</v>
      </c>
      <c r="AC4178" t="s">
        <v>2526</v>
      </c>
    </row>
    <row r="4179" spans="1:29" x14ac:dyDescent="0.25">
      <c r="A4179" t="s">
        <v>347</v>
      </c>
      <c r="B4179">
        <v>423</v>
      </c>
      <c r="C4179" t="s">
        <v>152</v>
      </c>
      <c r="D4179">
        <v>1985</v>
      </c>
      <c r="E4179" t="s">
        <v>4927</v>
      </c>
      <c r="I4179">
        <v>154.03362999999999</v>
      </c>
      <c r="N4179">
        <v>44.005367999999997</v>
      </c>
      <c r="P4179">
        <v>2.7194577999999998</v>
      </c>
      <c r="Q4179" t="s">
        <v>2018</v>
      </c>
      <c r="R4179" t="s">
        <v>2018</v>
      </c>
      <c r="S4179" t="s">
        <v>2018</v>
      </c>
      <c r="T4179" t="s">
        <v>2019</v>
      </c>
      <c r="U4179" t="s">
        <v>2020</v>
      </c>
      <c r="V4179" t="s">
        <v>2021</v>
      </c>
      <c r="W4179" t="s">
        <v>2018</v>
      </c>
      <c r="X4179" t="s">
        <v>2018</v>
      </c>
      <c r="Y4179" t="s">
        <v>6</v>
      </c>
      <c r="Z4179" t="s">
        <v>6</v>
      </c>
      <c r="AA4179" t="s">
        <v>4892</v>
      </c>
      <c r="AB4179" t="s">
        <v>2239</v>
      </c>
      <c r="AC4179" t="s">
        <v>2526</v>
      </c>
    </row>
    <row r="4180" spans="1:29" x14ac:dyDescent="0.25">
      <c r="A4180" t="s">
        <v>347</v>
      </c>
      <c r="B4180">
        <v>423</v>
      </c>
      <c r="C4180" t="s">
        <v>152</v>
      </c>
      <c r="D4180">
        <v>1986</v>
      </c>
      <c r="E4180" t="s">
        <v>4928</v>
      </c>
      <c r="I4180">
        <v>158.80837</v>
      </c>
      <c r="N4180">
        <v>47.085017000000001</v>
      </c>
      <c r="P4180">
        <v>2.9350402</v>
      </c>
      <c r="Q4180" t="s">
        <v>2018</v>
      </c>
      <c r="R4180" t="s">
        <v>2018</v>
      </c>
      <c r="S4180" t="s">
        <v>2018</v>
      </c>
      <c r="T4180" t="s">
        <v>2019</v>
      </c>
      <c r="U4180" t="s">
        <v>2020</v>
      </c>
      <c r="V4180" t="s">
        <v>2021</v>
      </c>
      <c r="W4180" t="s">
        <v>2018</v>
      </c>
      <c r="X4180" t="s">
        <v>2018</v>
      </c>
      <c r="Y4180" t="s">
        <v>6</v>
      </c>
      <c r="Z4180" t="s">
        <v>6</v>
      </c>
      <c r="AA4180" t="s">
        <v>4892</v>
      </c>
      <c r="AB4180" t="s">
        <v>2239</v>
      </c>
      <c r="AC4180" t="s">
        <v>2526</v>
      </c>
    </row>
    <row r="4181" spans="1:29" x14ac:dyDescent="0.25">
      <c r="A4181" t="s">
        <v>347</v>
      </c>
      <c r="B4181">
        <v>423</v>
      </c>
      <c r="C4181" t="s">
        <v>152</v>
      </c>
      <c r="D4181">
        <v>1987</v>
      </c>
      <c r="E4181" t="s">
        <v>4929</v>
      </c>
      <c r="I4181">
        <v>159.38229999999999</v>
      </c>
      <c r="N4181">
        <v>47.966341</v>
      </c>
      <c r="P4181">
        <v>3.2678628000000001</v>
      </c>
      <c r="Q4181" t="s">
        <v>2018</v>
      </c>
      <c r="R4181" t="s">
        <v>2018</v>
      </c>
      <c r="S4181" t="s">
        <v>2018</v>
      </c>
      <c r="T4181" t="s">
        <v>2019</v>
      </c>
      <c r="U4181" t="s">
        <v>2020</v>
      </c>
      <c r="V4181" t="s">
        <v>2021</v>
      </c>
      <c r="W4181" t="s">
        <v>2018</v>
      </c>
      <c r="X4181" t="s">
        <v>2018</v>
      </c>
      <c r="Y4181" t="s">
        <v>6</v>
      </c>
      <c r="Z4181" t="s">
        <v>6</v>
      </c>
      <c r="AA4181" t="s">
        <v>4892</v>
      </c>
      <c r="AB4181" t="s">
        <v>2239</v>
      </c>
      <c r="AC4181" t="s">
        <v>2526</v>
      </c>
    </row>
    <row r="4182" spans="1:29" x14ac:dyDescent="0.25">
      <c r="A4182" t="s">
        <v>347</v>
      </c>
      <c r="B4182">
        <v>423</v>
      </c>
      <c r="C4182" t="s">
        <v>152</v>
      </c>
      <c r="D4182">
        <v>1988</v>
      </c>
      <c r="E4182" t="s">
        <v>4930</v>
      </c>
      <c r="I4182">
        <v>233.51219</v>
      </c>
      <c r="N4182">
        <v>48.758336999999997</v>
      </c>
      <c r="P4182">
        <v>3.6555442</v>
      </c>
      <c r="Q4182" t="s">
        <v>2018</v>
      </c>
      <c r="R4182" t="s">
        <v>2018</v>
      </c>
      <c r="S4182" t="s">
        <v>2018</v>
      </c>
      <c r="T4182" t="s">
        <v>2019</v>
      </c>
      <c r="U4182" t="s">
        <v>2020</v>
      </c>
      <c r="V4182" t="s">
        <v>2021</v>
      </c>
      <c r="W4182" t="s">
        <v>2018</v>
      </c>
      <c r="X4182" t="s">
        <v>2018</v>
      </c>
      <c r="Y4182" t="s">
        <v>6</v>
      </c>
      <c r="Z4182" t="s">
        <v>6</v>
      </c>
      <c r="AA4182" t="s">
        <v>4892</v>
      </c>
      <c r="AB4182" t="s">
        <v>2239</v>
      </c>
      <c r="AC4182" t="s">
        <v>2526</v>
      </c>
    </row>
    <row r="4183" spans="1:29" x14ac:dyDescent="0.25">
      <c r="A4183" t="s">
        <v>347</v>
      </c>
      <c r="B4183">
        <v>423</v>
      </c>
      <c r="C4183" t="s">
        <v>152</v>
      </c>
      <c r="D4183">
        <v>1989</v>
      </c>
      <c r="E4183" t="s">
        <v>4931</v>
      </c>
      <c r="I4183">
        <v>244.45303999999999</v>
      </c>
      <c r="N4183">
        <v>47.475599000000003</v>
      </c>
      <c r="P4183">
        <v>4.1395496999999999</v>
      </c>
      <c r="Q4183" t="s">
        <v>2018</v>
      </c>
      <c r="R4183" t="s">
        <v>2018</v>
      </c>
      <c r="S4183" t="s">
        <v>2018</v>
      </c>
      <c r="T4183" t="s">
        <v>2019</v>
      </c>
      <c r="U4183" t="s">
        <v>2020</v>
      </c>
      <c r="V4183" t="s">
        <v>2021</v>
      </c>
      <c r="W4183" t="s">
        <v>2018</v>
      </c>
      <c r="X4183" t="s">
        <v>2018</v>
      </c>
      <c r="Y4183" t="s">
        <v>6</v>
      </c>
      <c r="Z4183" t="s">
        <v>6</v>
      </c>
      <c r="AA4183" t="s">
        <v>4892</v>
      </c>
      <c r="AB4183" t="s">
        <v>2239</v>
      </c>
      <c r="AC4183" t="s">
        <v>2526</v>
      </c>
    </row>
    <row r="4184" spans="1:29" x14ac:dyDescent="0.25">
      <c r="A4184" t="s">
        <v>347</v>
      </c>
      <c r="B4184">
        <v>423</v>
      </c>
      <c r="C4184" t="s">
        <v>152</v>
      </c>
      <c r="D4184">
        <v>1990</v>
      </c>
      <c r="E4184" t="s">
        <v>4932</v>
      </c>
      <c r="I4184">
        <v>258.11198999999999</v>
      </c>
      <c r="N4184">
        <v>47.151249999999997</v>
      </c>
      <c r="P4184">
        <v>4.6890555999999997</v>
      </c>
      <c r="Q4184" t="s">
        <v>2018</v>
      </c>
      <c r="R4184" t="s">
        <v>2018</v>
      </c>
      <c r="S4184" t="s">
        <v>2018</v>
      </c>
      <c r="T4184" t="s">
        <v>2019</v>
      </c>
      <c r="U4184" t="s">
        <v>2020</v>
      </c>
      <c r="V4184" t="s">
        <v>2021</v>
      </c>
      <c r="W4184" t="s">
        <v>2018</v>
      </c>
      <c r="X4184" t="s">
        <v>2018</v>
      </c>
      <c r="Y4184" t="s">
        <v>6</v>
      </c>
      <c r="Z4184" t="s">
        <v>6</v>
      </c>
      <c r="AA4184" t="s">
        <v>4892</v>
      </c>
      <c r="AB4184" t="s">
        <v>2239</v>
      </c>
      <c r="AC4184" t="s">
        <v>2526</v>
      </c>
    </row>
    <row r="4185" spans="1:29" x14ac:dyDescent="0.25">
      <c r="A4185" t="s">
        <v>347</v>
      </c>
      <c r="B4185">
        <v>423</v>
      </c>
      <c r="C4185" t="s">
        <v>152</v>
      </c>
      <c r="D4185">
        <v>1991</v>
      </c>
      <c r="E4185" t="s">
        <v>4933</v>
      </c>
      <c r="I4185">
        <v>284.44278000000003</v>
      </c>
      <c r="N4185">
        <v>52.935268000000001</v>
      </c>
      <c r="P4185">
        <v>4.9073900999999998</v>
      </c>
      <c r="Q4185" t="s">
        <v>2018</v>
      </c>
      <c r="R4185" t="s">
        <v>2018</v>
      </c>
      <c r="S4185" t="s">
        <v>2018</v>
      </c>
      <c r="T4185" t="s">
        <v>2019</v>
      </c>
      <c r="U4185" t="s">
        <v>2020</v>
      </c>
      <c r="V4185" t="s">
        <v>2021</v>
      </c>
      <c r="W4185" t="s">
        <v>2018</v>
      </c>
      <c r="X4185" t="s">
        <v>2018</v>
      </c>
      <c r="Y4185" t="s">
        <v>6</v>
      </c>
      <c r="Z4185" t="s">
        <v>6</v>
      </c>
      <c r="AA4185" t="s">
        <v>4892</v>
      </c>
      <c r="AB4185" t="s">
        <v>2239</v>
      </c>
      <c r="AC4185" t="s">
        <v>2526</v>
      </c>
    </row>
    <row r="4186" spans="1:29" x14ac:dyDescent="0.25">
      <c r="A4186" t="s">
        <v>347</v>
      </c>
      <c r="B4186">
        <v>423</v>
      </c>
      <c r="C4186" t="s">
        <v>152</v>
      </c>
      <c r="D4186">
        <v>1992</v>
      </c>
      <c r="E4186" t="s">
        <v>4934</v>
      </c>
      <c r="I4186">
        <v>287.15980999999999</v>
      </c>
      <c r="N4186">
        <v>52.136104000000003</v>
      </c>
      <c r="P4186">
        <v>5.6930275999999997</v>
      </c>
      <c r="Q4186" t="s">
        <v>2018</v>
      </c>
      <c r="R4186" t="s">
        <v>2018</v>
      </c>
      <c r="S4186" t="s">
        <v>2018</v>
      </c>
      <c r="T4186" t="s">
        <v>2019</v>
      </c>
      <c r="U4186" t="s">
        <v>2020</v>
      </c>
      <c r="V4186" t="s">
        <v>2021</v>
      </c>
      <c r="W4186" t="s">
        <v>2018</v>
      </c>
      <c r="X4186" t="s">
        <v>2018</v>
      </c>
      <c r="Y4186" t="s">
        <v>6</v>
      </c>
      <c r="Z4186" t="s">
        <v>6</v>
      </c>
      <c r="AA4186" t="s">
        <v>4892</v>
      </c>
      <c r="AB4186" t="s">
        <v>2239</v>
      </c>
      <c r="AC4186" t="s">
        <v>2526</v>
      </c>
    </row>
    <row r="4187" spans="1:29" x14ac:dyDescent="0.25">
      <c r="A4187" t="s">
        <v>347</v>
      </c>
      <c r="B4187">
        <v>423</v>
      </c>
      <c r="C4187" t="s">
        <v>152</v>
      </c>
      <c r="D4187">
        <v>1993</v>
      </c>
      <c r="E4187" t="s">
        <v>4935</v>
      </c>
      <c r="I4187">
        <v>307.02832999999998</v>
      </c>
      <c r="N4187">
        <v>54.532255999999997</v>
      </c>
      <c r="P4187">
        <v>6.0278684</v>
      </c>
      <c r="Q4187" t="s">
        <v>2018</v>
      </c>
      <c r="R4187" t="s">
        <v>2018</v>
      </c>
      <c r="S4187" t="s">
        <v>2018</v>
      </c>
      <c r="T4187" t="s">
        <v>2019</v>
      </c>
      <c r="U4187" t="s">
        <v>2020</v>
      </c>
      <c r="V4187" t="s">
        <v>2021</v>
      </c>
      <c r="W4187" t="s">
        <v>2018</v>
      </c>
      <c r="X4187" t="s">
        <v>2018</v>
      </c>
      <c r="Y4187" t="s">
        <v>6</v>
      </c>
      <c r="Z4187" t="s">
        <v>6</v>
      </c>
      <c r="AA4187" t="s">
        <v>4892</v>
      </c>
      <c r="AB4187" t="s">
        <v>2239</v>
      </c>
      <c r="AC4187" t="s">
        <v>2526</v>
      </c>
    </row>
    <row r="4188" spans="1:29" x14ac:dyDescent="0.25">
      <c r="A4188" t="s">
        <v>347</v>
      </c>
      <c r="B4188">
        <v>423</v>
      </c>
      <c r="C4188" t="s">
        <v>152</v>
      </c>
      <c r="D4188">
        <v>1994</v>
      </c>
      <c r="E4188" t="s">
        <v>4936</v>
      </c>
      <c r="I4188">
        <v>312.83983000000001</v>
      </c>
      <c r="N4188">
        <v>49.866855999999999</v>
      </c>
      <c r="P4188">
        <v>6.7210346999999997</v>
      </c>
      <c r="Q4188" t="s">
        <v>2018</v>
      </c>
      <c r="R4188" t="s">
        <v>2018</v>
      </c>
      <c r="S4188" t="s">
        <v>2018</v>
      </c>
      <c r="T4188" t="s">
        <v>2019</v>
      </c>
      <c r="U4188" t="s">
        <v>2020</v>
      </c>
      <c r="V4188" t="s">
        <v>2021</v>
      </c>
      <c r="W4188" t="s">
        <v>2018</v>
      </c>
      <c r="X4188" t="s">
        <v>2018</v>
      </c>
      <c r="Y4188" t="s">
        <v>6</v>
      </c>
      <c r="Z4188" t="s">
        <v>6</v>
      </c>
      <c r="AA4188" t="s">
        <v>4892</v>
      </c>
      <c r="AB4188" t="s">
        <v>2239</v>
      </c>
      <c r="AC4188" t="s">
        <v>2526</v>
      </c>
    </row>
    <row r="4189" spans="1:29" x14ac:dyDescent="0.25">
      <c r="A4189" t="s">
        <v>347</v>
      </c>
      <c r="B4189">
        <v>423</v>
      </c>
      <c r="C4189" t="s">
        <v>152</v>
      </c>
      <c r="D4189">
        <v>1995</v>
      </c>
      <c r="E4189" t="s">
        <v>4937</v>
      </c>
      <c r="F4189">
        <v>366.46393</v>
      </c>
      <c r="G4189">
        <v>74.822552000000002</v>
      </c>
      <c r="H4189">
        <v>291.64138000000003</v>
      </c>
      <c r="I4189">
        <v>317.64452999999997</v>
      </c>
      <c r="J4189">
        <v>62.869385000000001</v>
      </c>
      <c r="K4189">
        <v>254.77515</v>
      </c>
      <c r="N4189">
        <v>45.819794000000002</v>
      </c>
      <c r="P4189">
        <v>7.6783000000000001</v>
      </c>
      <c r="Q4189" t="s">
        <v>2018</v>
      </c>
      <c r="R4189" t="s">
        <v>2018</v>
      </c>
      <c r="S4189" t="s">
        <v>2018</v>
      </c>
      <c r="T4189" t="s">
        <v>2019</v>
      </c>
      <c r="U4189" t="s">
        <v>2020</v>
      </c>
      <c r="V4189" t="s">
        <v>2021</v>
      </c>
      <c r="W4189" t="s">
        <v>2018</v>
      </c>
      <c r="X4189" t="s">
        <v>2018</v>
      </c>
      <c r="Y4189" t="s">
        <v>6</v>
      </c>
      <c r="Z4189" t="s">
        <v>6</v>
      </c>
      <c r="AA4189" t="s">
        <v>4892</v>
      </c>
      <c r="AB4189" t="s">
        <v>2239</v>
      </c>
      <c r="AC4189" t="s">
        <v>2526</v>
      </c>
    </row>
    <row r="4190" spans="1:29" x14ac:dyDescent="0.25">
      <c r="A4190" t="s">
        <v>347</v>
      </c>
      <c r="B4190">
        <v>423</v>
      </c>
      <c r="C4190" t="s">
        <v>152</v>
      </c>
      <c r="D4190">
        <v>1996</v>
      </c>
      <c r="E4190" t="s">
        <v>4938</v>
      </c>
      <c r="F4190">
        <v>367.53014000000002</v>
      </c>
      <c r="G4190">
        <v>78.492116999999993</v>
      </c>
      <c r="H4190">
        <v>289.03802000000002</v>
      </c>
      <c r="I4190">
        <v>314.75299000000001</v>
      </c>
      <c r="J4190">
        <v>65.959846999999996</v>
      </c>
      <c r="K4190">
        <v>248.79313999999999</v>
      </c>
      <c r="N4190">
        <v>47.092638999999998</v>
      </c>
      <c r="P4190">
        <v>7.9794</v>
      </c>
      <c r="Q4190" t="s">
        <v>2018</v>
      </c>
      <c r="R4190" t="s">
        <v>2018</v>
      </c>
      <c r="S4190" t="s">
        <v>2018</v>
      </c>
      <c r="T4190" t="s">
        <v>2019</v>
      </c>
      <c r="U4190" t="s">
        <v>2020</v>
      </c>
      <c r="V4190" t="s">
        <v>2021</v>
      </c>
      <c r="W4190" t="s">
        <v>2018</v>
      </c>
      <c r="X4190" t="s">
        <v>2018</v>
      </c>
      <c r="Y4190" t="s">
        <v>6</v>
      </c>
      <c r="Z4190" t="s">
        <v>6</v>
      </c>
      <c r="AA4190" t="s">
        <v>4892</v>
      </c>
      <c r="AB4190" t="s">
        <v>2239</v>
      </c>
      <c r="AC4190" t="s">
        <v>2526</v>
      </c>
    </row>
    <row r="4191" spans="1:29" x14ac:dyDescent="0.25">
      <c r="A4191" t="s">
        <v>347</v>
      </c>
      <c r="B4191">
        <v>423</v>
      </c>
      <c r="C4191" t="s">
        <v>152</v>
      </c>
      <c r="D4191">
        <v>1997</v>
      </c>
      <c r="E4191" t="s">
        <v>4939</v>
      </c>
      <c r="F4191">
        <v>371.07506999999998</v>
      </c>
      <c r="G4191">
        <v>82.426492999999994</v>
      </c>
      <c r="H4191">
        <v>288.64857999999998</v>
      </c>
      <c r="I4191">
        <v>315.31515999999999</v>
      </c>
      <c r="J4191">
        <v>68.995868000000002</v>
      </c>
      <c r="K4191">
        <v>246.3193</v>
      </c>
      <c r="N4191">
        <v>50.963393000000003</v>
      </c>
      <c r="P4191">
        <v>8.3734000000000002</v>
      </c>
      <c r="Q4191" t="s">
        <v>2018</v>
      </c>
      <c r="R4191" t="s">
        <v>2018</v>
      </c>
      <c r="S4191" t="s">
        <v>2018</v>
      </c>
      <c r="T4191" t="s">
        <v>2019</v>
      </c>
      <c r="U4191" t="s">
        <v>2020</v>
      </c>
      <c r="V4191" t="s">
        <v>2021</v>
      </c>
      <c r="W4191" t="s">
        <v>2018</v>
      </c>
      <c r="X4191" t="s">
        <v>2018</v>
      </c>
      <c r="Y4191" t="s">
        <v>6</v>
      </c>
      <c r="Z4191" t="s">
        <v>6</v>
      </c>
      <c r="AA4191" t="s">
        <v>4892</v>
      </c>
      <c r="AB4191" t="s">
        <v>2239</v>
      </c>
      <c r="AC4191" t="s">
        <v>2526</v>
      </c>
    </row>
    <row r="4192" spans="1:29" x14ac:dyDescent="0.25">
      <c r="A4192" t="s">
        <v>347</v>
      </c>
      <c r="B4192">
        <v>423</v>
      </c>
      <c r="C4192" t="s">
        <v>152</v>
      </c>
      <c r="D4192">
        <v>1998</v>
      </c>
      <c r="E4192" t="s">
        <v>4940</v>
      </c>
      <c r="F4192">
        <v>367.93747999999999</v>
      </c>
      <c r="G4192">
        <v>84.996358000000001</v>
      </c>
      <c r="H4192">
        <v>282.94112000000001</v>
      </c>
      <c r="I4192">
        <v>310.08742000000001</v>
      </c>
      <c r="J4192">
        <v>70.217885999999993</v>
      </c>
      <c r="K4192">
        <v>239.86953</v>
      </c>
      <c r="N4192">
        <v>54.657027999999997</v>
      </c>
      <c r="P4192">
        <v>9.0597999999999992</v>
      </c>
      <c r="Q4192" t="s">
        <v>2018</v>
      </c>
      <c r="R4192" t="s">
        <v>2018</v>
      </c>
      <c r="S4192" t="s">
        <v>2018</v>
      </c>
      <c r="T4192" t="s">
        <v>2019</v>
      </c>
      <c r="U4192" t="s">
        <v>2020</v>
      </c>
      <c r="V4192" t="s">
        <v>2021</v>
      </c>
      <c r="W4192" t="s">
        <v>2018</v>
      </c>
      <c r="X4192" t="s">
        <v>2018</v>
      </c>
      <c r="Y4192" t="s">
        <v>6</v>
      </c>
      <c r="Z4192" t="s">
        <v>6</v>
      </c>
      <c r="AA4192" t="s">
        <v>4892</v>
      </c>
      <c r="AB4192" t="s">
        <v>2239</v>
      </c>
      <c r="AC4192" t="s">
        <v>2526</v>
      </c>
    </row>
    <row r="4193" spans="1:29" x14ac:dyDescent="0.25">
      <c r="A4193" t="s">
        <v>347</v>
      </c>
      <c r="B4193">
        <v>423</v>
      </c>
      <c r="C4193" t="s">
        <v>152</v>
      </c>
      <c r="D4193">
        <v>1999</v>
      </c>
      <c r="E4193" t="s">
        <v>4941</v>
      </c>
      <c r="F4193">
        <v>361.74793</v>
      </c>
      <c r="G4193">
        <v>91.457638000000003</v>
      </c>
      <c r="H4193">
        <v>270.29029000000003</v>
      </c>
      <c r="I4193">
        <v>303.78050999999999</v>
      </c>
      <c r="J4193">
        <v>77.022041999999999</v>
      </c>
      <c r="K4193">
        <v>226.75846000000001</v>
      </c>
      <c r="N4193">
        <v>54.843972999999998</v>
      </c>
      <c r="P4193">
        <v>9.7315000000000005</v>
      </c>
      <c r="Q4193" t="s">
        <v>2018</v>
      </c>
      <c r="R4193" t="s">
        <v>2018</v>
      </c>
      <c r="S4193" t="s">
        <v>2018</v>
      </c>
      <c r="T4193" t="s">
        <v>2019</v>
      </c>
      <c r="U4193" t="s">
        <v>2020</v>
      </c>
      <c r="V4193" t="s">
        <v>2021</v>
      </c>
      <c r="W4193" t="s">
        <v>2018</v>
      </c>
      <c r="X4193" t="s">
        <v>2018</v>
      </c>
      <c r="Y4193" t="s">
        <v>6</v>
      </c>
      <c r="Z4193" t="s">
        <v>6</v>
      </c>
      <c r="AA4193" t="s">
        <v>4892</v>
      </c>
      <c r="AB4193" t="s">
        <v>2239</v>
      </c>
      <c r="AC4193" t="s">
        <v>2526</v>
      </c>
    </row>
    <row r="4194" spans="1:29" x14ac:dyDescent="0.25">
      <c r="A4194" t="s">
        <v>347</v>
      </c>
      <c r="B4194">
        <v>423</v>
      </c>
      <c r="C4194" t="s">
        <v>152</v>
      </c>
      <c r="D4194">
        <v>2000</v>
      </c>
      <c r="E4194" t="s">
        <v>4942</v>
      </c>
      <c r="F4194">
        <v>361.49975999999998</v>
      </c>
      <c r="G4194">
        <v>92.424728999999999</v>
      </c>
      <c r="H4194">
        <v>269.07504</v>
      </c>
      <c r="I4194">
        <v>304.96082999999999</v>
      </c>
      <c r="J4194">
        <v>77.735724000000005</v>
      </c>
      <c r="K4194">
        <v>227.22511</v>
      </c>
      <c r="N4194">
        <v>55.736040000000003</v>
      </c>
      <c r="O4194">
        <v>85.208174</v>
      </c>
      <c r="P4194">
        <v>10.595000000000001</v>
      </c>
      <c r="Q4194" t="s">
        <v>2018</v>
      </c>
      <c r="R4194" t="s">
        <v>2018</v>
      </c>
      <c r="S4194" t="s">
        <v>2018</v>
      </c>
      <c r="T4194" t="s">
        <v>2019</v>
      </c>
      <c r="U4194" t="s">
        <v>2020</v>
      </c>
      <c r="V4194" t="s">
        <v>2021</v>
      </c>
      <c r="W4194" t="s">
        <v>2018</v>
      </c>
      <c r="X4194" t="s">
        <v>2018</v>
      </c>
      <c r="Y4194" t="s">
        <v>6</v>
      </c>
      <c r="Z4194" t="s">
        <v>6</v>
      </c>
      <c r="AA4194" t="s">
        <v>4892</v>
      </c>
      <c r="AB4194" t="s">
        <v>2239</v>
      </c>
      <c r="AC4194" t="s">
        <v>2526</v>
      </c>
    </row>
    <row r="4195" spans="1:29" x14ac:dyDescent="0.25">
      <c r="A4195" t="s">
        <v>347</v>
      </c>
      <c r="B4195">
        <v>423</v>
      </c>
      <c r="C4195" t="s">
        <v>152</v>
      </c>
      <c r="D4195">
        <v>2001</v>
      </c>
      <c r="E4195" t="s">
        <v>4943</v>
      </c>
      <c r="F4195">
        <v>329.63677000000001</v>
      </c>
      <c r="G4195">
        <v>89.298321000000001</v>
      </c>
      <c r="H4195">
        <v>240.33844999999999</v>
      </c>
      <c r="I4195">
        <v>274.24432000000002</v>
      </c>
      <c r="J4195">
        <v>74.966059000000001</v>
      </c>
      <c r="K4195">
        <v>199.27825999999999</v>
      </c>
      <c r="N4195">
        <v>57.322074000000001</v>
      </c>
      <c r="O4195">
        <v>87.497866999999999</v>
      </c>
      <c r="P4195">
        <v>11.4169</v>
      </c>
      <c r="Q4195" t="s">
        <v>2018</v>
      </c>
      <c r="R4195" t="s">
        <v>2018</v>
      </c>
      <c r="S4195" t="s">
        <v>2018</v>
      </c>
      <c r="T4195" t="s">
        <v>2019</v>
      </c>
      <c r="U4195" t="s">
        <v>2020</v>
      </c>
      <c r="V4195" t="s">
        <v>2021</v>
      </c>
      <c r="W4195" t="s">
        <v>2018</v>
      </c>
      <c r="X4195" t="s">
        <v>2018</v>
      </c>
      <c r="Y4195" t="s">
        <v>6</v>
      </c>
      <c r="Z4195" t="s">
        <v>6</v>
      </c>
      <c r="AA4195" t="s">
        <v>4892</v>
      </c>
      <c r="AB4195" t="s">
        <v>2239</v>
      </c>
      <c r="AC4195" t="s">
        <v>2526</v>
      </c>
    </row>
    <row r="4196" spans="1:29" x14ac:dyDescent="0.25">
      <c r="A4196" t="s">
        <v>347</v>
      </c>
      <c r="B4196">
        <v>423</v>
      </c>
      <c r="C4196" t="s">
        <v>152</v>
      </c>
      <c r="D4196">
        <v>2002</v>
      </c>
      <c r="E4196" t="s">
        <v>4944</v>
      </c>
      <c r="F4196">
        <v>334.65352999999999</v>
      </c>
      <c r="G4196">
        <v>89.863602</v>
      </c>
      <c r="H4196">
        <v>244.78993</v>
      </c>
      <c r="I4196">
        <v>277.33519000000001</v>
      </c>
      <c r="J4196">
        <v>74.136566000000002</v>
      </c>
      <c r="K4196">
        <v>203.19862000000001</v>
      </c>
      <c r="N4196">
        <v>60.519472</v>
      </c>
      <c r="O4196">
        <v>92.069117000000006</v>
      </c>
      <c r="P4196">
        <v>11.877000000000001</v>
      </c>
      <c r="Q4196" t="s">
        <v>2018</v>
      </c>
      <c r="R4196" t="s">
        <v>2018</v>
      </c>
      <c r="S4196" t="s">
        <v>2018</v>
      </c>
      <c r="T4196" t="s">
        <v>2019</v>
      </c>
      <c r="U4196" t="s">
        <v>2020</v>
      </c>
      <c r="V4196" t="s">
        <v>2021</v>
      </c>
      <c r="W4196" t="s">
        <v>2018</v>
      </c>
      <c r="X4196" t="s">
        <v>2018</v>
      </c>
      <c r="Y4196" t="s">
        <v>6</v>
      </c>
      <c r="Z4196" t="s">
        <v>6</v>
      </c>
      <c r="AA4196" t="s">
        <v>4892</v>
      </c>
      <c r="AB4196" t="s">
        <v>2239</v>
      </c>
      <c r="AC4196" t="s">
        <v>2526</v>
      </c>
    </row>
    <row r="4197" spans="1:29" x14ac:dyDescent="0.25">
      <c r="A4197" t="s">
        <v>347</v>
      </c>
      <c r="B4197">
        <v>423</v>
      </c>
      <c r="C4197" t="s">
        <v>152</v>
      </c>
      <c r="D4197">
        <v>2003</v>
      </c>
      <c r="E4197" t="s">
        <v>4945</v>
      </c>
      <c r="F4197">
        <v>314.31407000000002</v>
      </c>
      <c r="G4197">
        <v>84.639638000000005</v>
      </c>
      <c r="H4197">
        <v>229.67444</v>
      </c>
      <c r="I4197">
        <v>258.26755000000003</v>
      </c>
      <c r="J4197">
        <v>69.205319000000003</v>
      </c>
      <c r="K4197">
        <v>189.06223</v>
      </c>
      <c r="N4197">
        <v>63.837183000000003</v>
      </c>
      <c r="O4197">
        <v>95.688541999999998</v>
      </c>
      <c r="P4197">
        <v>12.8454</v>
      </c>
      <c r="Q4197" t="s">
        <v>2018</v>
      </c>
      <c r="R4197" t="s">
        <v>2018</v>
      </c>
      <c r="S4197" t="s">
        <v>2018</v>
      </c>
      <c r="T4197" t="s">
        <v>2019</v>
      </c>
      <c r="U4197" t="s">
        <v>2020</v>
      </c>
      <c r="V4197" t="s">
        <v>2021</v>
      </c>
      <c r="W4197" t="s">
        <v>2018</v>
      </c>
      <c r="X4197" t="s">
        <v>2018</v>
      </c>
      <c r="Y4197" t="s">
        <v>6</v>
      </c>
      <c r="Z4197" t="s">
        <v>6</v>
      </c>
      <c r="AA4197" t="s">
        <v>4892</v>
      </c>
      <c r="AB4197" t="s">
        <v>2239</v>
      </c>
      <c r="AC4197" t="s">
        <v>2526</v>
      </c>
    </row>
    <row r="4198" spans="1:29" x14ac:dyDescent="0.25">
      <c r="A4198" t="s">
        <v>347</v>
      </c>
      <c r="B4198">
        <v>423</v>
      </c>
      <c r="C4198" t="s">
        <v>152</v>
      </c>
      <c r="D4198">
        <v>2004</v>
      </c>
      <c r="E4198" t="s">
        <v>4946</v>
      </c>
      <c r="F4198">
        <v>296.11878999999999</v>
      </c>
      <c r="G4198">
        <v>85.826868000000005</v>
      </c>
      <c r="H4198">
        <v>210.29192</v>
      </c>
      <c r="I4198">
        <v>222.52589</v>
      </c>
      <c r="J4198">
        <v>73.317216000000002</v>
      </c>
      <c r="K4198">
        <v>149.20867000000001</v>
      </c>
      <c r="N4198">
        <v>64.765687999999997</v>
      </c>
      <c r="O4198">
        <v>96.250742000000002</v>
      </c>
      <c r="P4198">
        <v>13.8565</v>
      </c>
      <c r="Q4198" t="s">
        <v>2018</v>
      </c>
      <c r="R4198" t="s">
        <v>2018</v>
      </c>
      <c r="S4198" t="s">
        <v>2018</v>
      </c>
      <c r="T4198" t="s">
        <v>2019</v>
      </c>
      <c r="U4198" t="s">
        <v>2020</v>
      </c>
      <c r="V4198" t="s">
        <v>2021</v>
      </c>
      <c r="W4198" t="s">
        <v>2018</v>
      </c>
      <c r="X4198" t="s">
        <v>2018</v>
      </c>
      <c r="Y4198" t="s">
        <v>6</v>
      </c>
      <c r="Z4198" t="s">
        <v>6</v>
      </c>
      <c r="AA4198" t="s">
        <v>4892</v>
      </c>
      <c r="AB4198" t="s">
        <v>2239</v>
      </c>
      <c r="AC4198" t="s">
        <v>2526</v>
      </c>
    </row>
    <row r="4199" spans="1:29" x14ac:dyDescent="0.25">
      <c r="A4199" t="s">
        <v>347</v>
      </c>
      <c r="B4199">
        <v>423</v>
      </c>
      <c r="C4199" t="s">
        <v>152</v>
      </c>
      <c r="D4199">
        <v>2005</v>
      </c>
      <c r="E4199" t="s">
        <v>4947</v>
      </c>
      <c r="F4199">
        <v>323.70481999999998</v>
      </c>
      <c r="G4199">
        <v>103.46033</v>
      </c>
      <c r="H4199">
        <v>220.24449999999999</v>
      </c>
      <c r="I4199">
        <v>249.52133000000001</v>
      </c>
      <c r="J4199">
        <v>90.629659000000004</v>
      </c>
      <c r="K4199">
        <v>158.89167</v>
      </c>
      <c r="N4199">
        <v>63.437055000000001</v>
      </c>
      <c r="O4199">
        <v>95.884122000000005</v>
      </c>
      <c r="P4199">
        <v>14.8223</v>
      </c>
      <c r="Q4199" t="s">
        <v>2018</v>
      </c>
      <c r="R4199" t="s">
        <v>2018</v>
      </c>
      <c r="S4199" t="s">
        <v>2018</v>
      </c>
      <c r="T4199" t="s">
        <v>2019</v>
      </c>
      <c r="U4199" t="s">
        <v>2020</v>
      </c>
      <c r="V4199" t="s">
        <v>2021</v>
      </c>
      <c r="W4199" t="s">
        <v>2018</v>
      </c>
      <c r="X4199" t="s">
        <v>2018</v>
      </c>
      <c r="Y4199" t="s">
        <v>6</v>
      </c>
      <c r="Z4199" t="s">
        <v>6</v>
      </c>
      <c r="AA4199" t="s">
        <v>4892</v>
      </c>
      <c r="AB4199" t="s">
        <v>2239</v>
      </c>
      <c r="AC4199" t="s">
        <v>2526</v>
      </c>
    </row>
    <row r="4200" spans="1:29" x14ac:dyDescent="0.25">
      <c r="A4200" t="s">
        <v>347</v>
      </c>
      <c r="B4200">
        <v>423</v>
      </c>
      <c r="C4200" t="s">
        <v>152</v>
      </c>
      <c r="D4200">
        <v>2006</v>
      </c>
      <c r="E4200" t="s">
        <v>4948</v>
      </c>
      <c r="F4200">
        <v>327.92858000000001</v>
      </c>
      <c r="G4200">
        <v>105.25059</v>
      </c>
      <c r="H4200">
        <v>222.67797999999999</v>
      </c>
      <c r="I4200">
        <v>252.78217000000001</v>
      </c>
      <c r="J4200">
        <v>91.903801000000001</v>
      </c>
      <c r="K4200">
        <v>160.87836999999999</v>
      </c>
      <c r="N4200">
        <v>59.260463000000001</v>
      </c>
      <c r="O4200">
        <v>90.570279999999997</v>
      </c>
      <c r="P4200">
        <v>16.0001</v>
      </c>
      <c r="Q4200" t="s">
        <v>2018</v>
      </c>
      <c r="R4200" t="s">
        <v>2018</v>
      </c>
      <c r="S4200" t="s">
        <v>2018</v>
      </c>
      <c r="T4200" t="s">
        <v>2019</v>
      </c>
      <c r="U4200" t="s">
        <v>2020</v>
      </c>
      <c r="V4200" t="s">
        <v>2021</v>
      </c>
      <c r="W4200" t="s">
        <v>2018</v>
      </c>
      <c r="X4200" t="s">
        <v>2018</v>
      </c>
      <c r="Y4200" t="s">
        <v>6</v>
      </c>
      <c r="Z4200" t="s">
        <v>6</v>
      </c>
      <c r="AA4200" t="s">
        <v>4892</v>
      </c>
      <c r="AB4200" t="s">
        <v>2239</v>
      </c>
      <c r="AC4200" t="s">
        <v>2526</v>
      </c>
    </row>
    <row r="4201" spans="1:29" x14ac:dyDescent="0.25">
      <c r="A4201" t="s">
        <v>347</v>
      </c>
      <c r="B4201">
        <v>423</v>
      </c>
      <c r="C4201" t="s">
        <v>152</v>
      </c>
      <c r="D4201">
        <v>2007</v>
      </c>
      <c r="E4201" t="s">
        <v>4949</v>
      </c>
      <c r="F4201">
        <v>346.16025999999999</v>
      </c>
      <c r="G4201">
        <v>112.52540999999999</v>
      </c>
      <c r="H4201">
        <v>233.63485</v>
      </c>
      <c r="I4201">
        <v>267.86644000000001</v>
      </c>
      <c r="J4201">
        <v>98.194339999999997</v>
      </c>
      <c r="K4201">
        <v>169.6721</v>
      </c>
      <c r="N4201">
        <v>54.032231000000003</v>
      </c>
      <c r="O4201">
        <v>84.879954999999995</v>
      </c>
      <c r="P4201">
        <v>17.511600000000001</v>
      </c>
      <c r="Q4201" t="s">
        <v>2018</v>
      </c>
      <c r="R4201" t="s">
        <v>2018</v>
      </c>
      <c r="S4201" t="s">
        <v>2018</v>
      </c>
      <c r="T4201" t="s">
        <v>2019</v>
      </c>
      <c r="U4201" t="s">
        <v>2020</v>
      </c>
      <c r="V4201" t="s">
        <v>2021</v>
      </c>
      <c r="W4201" t="s">
        <v>2018</v>
      </c>
      <c r="X4201" t="s">
        <v>2018</v>
      </c>
      <c r="Y4201" t="s">
        <v>6</v>
      </c>
      <c r="Z4201" t="s">
        <v>6</v>
      </c>
      <c r="AA4201" t="s">
        <v>4892</v>
      </c>
      <c r="AB4201" t="s">
        <v>2239</v>
      </c>
      <c r="AC4201" t="s">
        <v>2526</v>
      </c>
    </row>
    <row r="4202" spans="1:29" x14ac:dyDescent="0.25">
      <c r="A4202" t="s">
        <v>347</v>
      </c>
      <c r="B4202">
        <v>423</v>
      </c>
      <c r="C4202" t="s">
        <v>152</v>
      </c>
      <c r="D4202">
        <v>2008</v>
      </c>
      <c r="E4202" t="s">
        <v>4950</v>
      </c>
      <c r="F4202">
        <v>375.55599999999998</v>
      </c>
      <c r="G4202">
        <v>119.00738</v>
      </c>
      <c r="H4202">
        <v>256.54862000000003</v>
      </c>
      <c r="I4202">
        <v>291.05243999999999</v>
      </c>
      <c r="J4202">
        <v>104.01340999999999</v>
      </c>
      <c r="K4202">
        <v>187.03903</v>
      </c>
      <c r="N4202">
        <v>45.556780000000003</v>
      </c>
      <c r="O4202">
        <v>77.337294999999997</v>
      </c>
      <c r="P4202">
        <v>19.0063</v>
      </c>
      <c r="Q4202" t="s">
        <v>2018</v>
      </c>
      <c r="R4202" t="s">
        <v>2018</v>
      </c>
      <c r="S4202" t="s">
        <v>2018</v>
      </c>
      <c r="T4202" t="s">
        <v>2019</v>
      </c>
      <c r="U4202" t="s">
        <v>2020</v>
      </c>
      <c r="V4202" t="s">
        <v>2021</v>
      </c>
      <c r="W4202" t="s">
        <v>2018</v>
      </c>
      <c r="X4202" t="s">
        <v>2018</v>
      </c>
      <c r="Y4202" t="s">
        <v>6</v>
      </c>
      <c r="Z4202" t="s">
        <v>6</v>
      </c>
      <c r="AA4202" t="s">
        <v>4892</v>
      </c>
      <c r="AB4202" t="s">
        <v>2239</v>
      </c>
      <c r="AC4202" t="s">
        <v>2526</v>
      </c>
    </row>
    <row r="4203" spans="1:29" x14ac:dyDescent="0.25">
      <c r="A4203" t="s">
        <v>347</v>
      </c>
      <c r="B4203">
        <v>423</v>
      </c>
      <c r="C4203" t="s">
        <v>152</v>
      </c>
      <c r="D4203">
        <v>2009</v>
      </c>
      <c r="E4203" t="s">
        <v>4951</v>
      </c>
      <c r="F4203">
        <v>395.09305000000001</v>
      </c>
      <c r="G4203">
        <v>129.62486999999999</v>
      </c>
      <c r="H4203">
        <v>265.46818000000002</v>
      </c>
      <c r="I4203">
        <v>306.34321</v>
      </c>
      <c r="J4203">
        <v>113.4731</v>
      </c>
      <c r="K4203">
        <v>192.87011000000001</v>
      </c>
      <c r="N4203">
        <v>54.296616999999998</v>
      </c>
      <c r="O4203">
        <v>89.102412000000001</v>
      </c>
      <c r="P4203">
        <v>18.673500000000001</v>
      </c>
      <c r="Q4203" t="s">
        <v>2018</v>
      </c>
      <c r="R4203" t="s">
        <v>2018</v>
      </c>
      <c r="S4203" t="s">
        <v>2018</v>
      </c>
      <c r="T4203" t="s">
        <v>2019</v>
      </c>
      <c r="U4203" t="s">
        <v>2020</v>
      </c>
      <c r="V4203" t="s">
        <v>2021</v>
      </c>
      <c r="W4203" t="s">
        <v>2018</v>
      </c>
      <c r="X4203" t="s">
        <v>2018</v>
      </c>
      <c r="Y4203" t="s">
        <v>6</v>
      </c>
      <c r="Z4203" t="s">
        <v>6</v>
      </c>
      <c r="AA4203" t="s">
        <v>4892</v>
      </c>
      <c r="AB4203" t="s">
        <v>2239</v>
      </c>
      <c r="AC4203" t="s">
        <v>2526</v>
      </c>
    </row>
    <row r="4204" spans="1:29" x14ac:dyDescent="0.25">
      <c r="A4204" t="s">
        <v>347</v>
      </c>
      <c r="B4204">
        <v>423</v>
      </c>
      <c r="C4204" t="s">
        <v>152</v>
      </c>
      <c r="D4204">
        <v>2010</v>
      </c>
      <c r="E4204" t="s">
        <v>4952</v>
      </c>
      <c r="F4204">
        <v>408.01994000000002</v>
      </c>
      <c r="G4204">
        <v>135.72649999999999</v>
      </c>
      <c r="H4204">
        <v>272.29343999999998</v>
      </c>
      <c r="I4204">
        <v>316.30932000000001</v>
      </c>
      <c r="J4204">
        <v>119.0322</v>
      </c>
      <c r="K4204">
        <v>197.27712</v>
      </c>
      <c r="N4204">
        <v>56.757095</v>
      </c>
      <c r="O4204">
        <v>93.235585999999998</v>
      </c>
      <c r="P4204">
        <v>19.299399999999999</v>
      </c>
      <c r="Q4204" t="s">
        <v>2018</v>
      </c>
      <c r="R4204" t="s">
        <v>2018</v>
      </c>
      <c r="S4204" t="s">
        <v>2018</v>
      </c>
      <c r="T4204" t="s">
        <v>2019</v>
      </c>
      <c r="U4204" t="s">
        <v>2020</v>
      </c>
      <c r="V4204" t="s">
        <v>2021</v>
      </c>
      <c r="W4204" t="s">
        <v>2018</v>
      </c>
      <c r="X4204" t="s">
        <v>2018</v>
      </c>
      <c r="Y4204" t="s">
        <v>6</v>
      </c>
      <c r="Z4204" t="s">
        <v>6</v>
      </c>
      <c r="AA4204" t="s">
        <v>4892</v>
      </c>
      <c r="AB4204" t="s">
        <v>2239</v>
      </c>
      <c r="AC4204" t="s">
        <v>2526</v>
      </c>
    </row>
    <row r="4205" spans="1:29" x14ac:dyDescent="0.25">
      <c r="A4205" t="s">
        <v>347</v>
      </c>
      <c r="B4205">
        <v>423</v>
      </c>
      <c r="C4205" t="s">
        <v>152</v>
      </c>
      <c r="D4205">
        <v>2011</v>
      </c>
      <c r="E4205" t="s">
        <v>4953</v>
      </c>
      <c r="F4205">
        <v>421.42072000000002</v>
      </c>
      <c r="G4205">
        <v>139.44524000000001</v>
      </c>
      <c r="H4205">
        <v>281.97548</v>
      </c>
      <c r="I4205">
        <v>326.57810999999998</v>
      </c>
      <c r="J4205">
        <v>122.32589</v>
      </c>
      <c r="K4205">
        <v>204.25220999999999</v>
      </c>
      <c r="N4205">
        <v>66.180221000000003</v>
      </c>
      <c r="O4205">
        <v>103.5363</v>
      </c>
      <c r="P4205">
        <v>19.730899999999998</v>
      </c>
      <c r="Q4205" t="s">
        <v>2018</v>
      </c>
      <c r="R4205" t="s">
        <v>2018</v>
      </c>
      <c r="S4205" t="s">
        <v>2018</v>
      </c>
      <c r="T4205" t="s">
        <v>2019</v>
      </c>
      <c r="U4205" t="s">
        <v>2020</v>
      </c>
      <c r="V4205" t="s">
        <v>2021</v>
      </c>
      <c r="W4205" t="s">
        <v>2018</v>
      </c>
      <c r="X4205" t="s">
        <v>2018</v>
      </c>
      <c r="Y4205" t="s">
        <v>6</v>
      </c>
      <c r="Z4205" t="s">
        <v>6</v>
      </c>
      <c r="AA4205" t="s">
        <v>4892</v>
      </c>
      <c r="AB4205" t="s">
        <v>2239</v>
      </c>
      <c r="AC4205" t="s">
        <v>2526</v>
      </c>
    </row>
    <row r="4206" spans="1:29" x14ac:dyDescent="0.25">
      <c r="A4206" t="s">
        <v>347</v>
      </c>
      <c r="B4206">
        <v>423</v>
      </c>
      <c r="C4206" t="s">
        <v>152</v>
      </c>
      <c r="D4206">
        <v>2012</v>
      </c>
      <c r="E4206" t="s">
        <v>4954</v>
      </c>
      <c r="F4206">
        <v>429.62180000000001</v>
      </c>
      <c r="G4206">
        <v>145.9966</v>
      </c>
      <c r="H4206">
        <v>283.62520000000001</v>
      </c>
      <c r="I4206">
        <v>327.52787000000001</v>
      </c>
      <c r="J4206">
        <v>127.55249999999999</v>
      </c>
      <c r="K4206">
        <v>199.97537</v>
      </c>
      <c r="N4206">
        <v>80.137191999999999</v>
      </c>
      <c r="O4206">
        <v>119.12752999999999</v>
      </c>
      <c r="P4206">
        <v>19.489699999999999</v>
      </c>
      <c r="Q4206" t="s">
        <v>2018</v>
      </c>
      <c r="R4206" t="s">
        <v>2018</v>
      </c>
      <c r="S4206" t="s">
        <v>2018</v>
      </c>
      <c r="T4206" t="s">
        <v>2019</v>
      </c>
      <c r="U4206" t="s">
        <v>2020</v>
      </c>
      <c r="V4206" t="s">
        <v>2021</v>
      </c>
      <c r="W4206" t="s">
        <v>2018</v>
      </c>
      <c r="X4206" t="s">
        <v>2018</v>
      </c>
      <c r="Y4206" t="s">
        <v>6</v>
      </c>
      <c r="Z4206" t="s">
        <v>6</v>
      </c>
      <c r="AA4206" t="s">
        <v>4892</v>
      </c>
      <c r="AB4206" t="s">
        <v>2239</v>
      </c>
      <c r="AC4206" t="s">
        <v>2526</v>
      </c>
    </row>
    <row r="4207" spans="1:29" x14ac:dyDescent="0.25">
      <c r="A4207" t="s">
        <v>347</v>
      </c>
      <c r="B4207">
        <v>423</v>
      </c>
      <c r="C4207" t="s">
        <v>152</v>
      </c>
      <c r="D4207">
        <v>2013</v>
      </c>
      <c r="E4207" t="s">
        <v>4955</v>
      </c>
      <c r="F4207">
        <v>447.34958999999998</v>
      </c>
      <c r="G4207">
        <v>148.79387</v>
      </c>
      <c r="H4207">
        <v>298.55572999999998</v>
      </c>
      <c r="I4207">
        <v>339.91323</v>
      </c>
      <c r="J4207">
        <v>128.57513</v>
      </c>
      <c r="K4207">
        <v>211.3381</v>
      </c>
      <c r="N4207">
        <v>103.11915999999999</v>
      </c>
      <c r="O4207">
        <v>145.15073000000001</v>
      </c>
      <c r="P4207">
        <v>18.140599999999999</v>
      </c>
      <c r="Q4207" t="s">
        <v>2018</v>
      </c>
      <c r="R4207" t="s">
        <v>2018</v>
      </c>
      <c r="S4207" t="s">
        <v>2018</v>
      </c>
      <c r="T4207" t="s">
        <v>2019</v>
      </c>
      <c r="U4207" t="s">
        <v>2020</v>
      </c>
      <c r="V4207" t="s">
        <v>2021</v>
      </c>
      <c r="W4207" t="s">
        <v>2018</v>
      </c>
      <c r="X4207" t="s">
        <v>2018</v>
      </c>
      <c r="Y4207" t="s">
        <v>6</v>
      </c>
      <c r="Z4207" t="s">
        <v>6</v>
      </c>
      <c r="AA4207" t="s">
        <v>4892</v>
      </c>
      <c r="AB4207" t="s">
        <v>2239</v>
      </c>
      <c r="AC4207" t="s">
        <v>2526</v>
      </c>
    </row>
    <row r="4208" spans="1:29" x14ac:dyDescent="0.25">
      <c r="A4208" t="s">
        <v>347</v>
      </c>
      <c r="B4208">
        <v>423</v>
      </c>
      <c r="C4208" t="s">
        <v>152</v>
      </c>
      <c r="D4208">
        <v>2014</v>
      </c>
      <c r="E4208" t="s">
        <v>4956</v>
      </c>
      <c r="F4208">
        <v>453.24619000000001</v>
      </c>
      <c r="G4208">
        <v>149.33588</v>
      </c>
      <c r="H4208">
        <v>303.91030000000001</v>
      </c>
      <c r="I4208">
        <v>350.13997999999998</v>
      </c>
      <c r="J4208">
        <v>130.04901000000001</v>
      </c>
      <c r="K4208">
        <v>220.09097</v>
      </c>
      <c r="N4208">
        <v>107.97174</v>
      </c>
      <c r="O4208">
        <v>151.0292</v>
      </c>
      <c r="P4208">
        <v>17.6099</v>
      </c>
      <c r="Q4208" t="s">
        <v>2018</v>
      </c>
      <c r="R4208" t="s">
        <v>2018</v>
      </c>
      <c r="S4208" t="s">
        <v>2018</v>
      </c>
      <c r="T4208" t="s">
        <v>2019</v>
      </c>
      <c r="U4208" t="s">
        <v>2020</v>
      </c>
      <c r="V4208" t="s">
        <v>2021</v>
      </c>
      <c r="W4208" t="s">
        <v>2018</v>
      </c>
      <c r="X4208" t="s">
        <v>2018</v>
      </c>
      <c r="Y4208" t="s">
        <v>6</v>
      </c>
      <c r="Z4208" t="s">
        <v>6</v>
      </c>
      <c r="AA4208" t="s">
        <v>4892</v>
      </c>
      <c r="AB4208" t="s">
        <v>2239</v>
      </c>
      <c r="AC4208" t="s">
        <v>2526</v>
      </c>
    </row>
    <row r="4209" spans="1:29" x14ac:dyDescent="0.25">
      <c r="A4209" t="s">
        <v>347</v>
      </c>
      <c r="B4209">
        <v>423</v>
      </c>
      <c r="C4209" t="s">
        <v>152</v>
      </c>
      <c r="D4209">
        <v>2015</v>
      </c>
      <c r="E4209" t="s">
        <v>4957</v>
      </c>
      <c r="F4209">
        <v>460.71453000000002</v>
      </c>
      <c r="G4209">
        <v>147.58086</v>
      </c>
      <c r="H4209">
        <v>313.13366000000002</v>
      </c>
      <c r="I4209">
        <v>350.55786999999998</v>
      </c>
      <c r="J4209">
        <v>127.83331</v>
      </c>
      <c r="K4209">
        <v>222.72456</v>
      </c>
      <c r="N4209">
        <v>107.99016</v>
      </c>
      <c r="O4209">
        <v>150.56290999999999</v>
      </c>
      <c r="P4209">
        <v>17.745999999999999</v>
      </c>
      <c r="Q4209" t="s">
        <v>2018</v>
      </c>
      <c r="R4209" t="s">
        <v>2018</v>
      </c>
      <c r="S4209" t="s">
        <v>2018</v>
      </c>
      <c r="T4209" t="s">
        <v>2019</v>
      </c>
      <c r="U4209" t="s">
        <v>2020</v>
      </c>
      <c r="V4209" t="s">
        <v>2021</v>
      </c>
      <c r="W4209" t="s">
        <v>2018</v>
      </c>
      <c r="X4209" t="s">
        <v>2018</v>
      </c>
      <c r="Y4209" t="s">
        <v>6</v>
      </c>
      <c r="Z4209" t="s">
        <v>6</v>
      </c>
      <c r="AA4209" t="s">
        <v>4892</v>
      </c>
      <c r="AB4209" t="s">
        <v>2239</v>
      </c>
      <c r="AC4209" t="s">
        <v>2526</v>
      </c>
    </row>
    <row r="4210" spans="1:29" x14ac:dyDescent="0.25">
      <c r="A4210" t="s">
        <v>347</v>
      </c>
      <c r="B4210">
        <v>423</v>
      </c>
      <c r="C4210" t="s">
        <v>152</v>
      </c>
      <c r="D4210">
        <v>2016</v>
      </c>
      <c r="E4210" t="s">
        <v>4958</v>
      </c>
      <c r="F4210">
        <v>445.61227000000002</v>
      </c>
      <c r="G4210">
        <v>139.14722</v>
      </c>
      <c r="H4210">
        <v>306.46505000000002</v>
      </c>
      <c r="I4210">
        <v>337.29111</v>
      </c>
      <c r="J4210">
        <v>118.97329000000001</v>
      </c>
      <c r="K4210">
        <v>218.31781000000001</v>
      </c>
      <c r="N4210">
        <v>105.51154</v>
      </c>
      <c r="O4210">
        <v>146.38127</v>
      </c>
      <c r="P4210">
        <v>18.490200000000002</v>
      </c>
      <c r="Q4210" t="s">
        <v>2018</v>
      </c>
      <c r="R4210" t="s">
        <v>2018</v>
      </c>
      <c r="S4210" t="s">
        <v>2018</v>
      </c>
      <c r="T4210" t="s">
        <v>2019</v>
      </c>
      <c r="U4210" t="s">
        <v>2020</v>
      </c>
      <c r="V4210" t="s">
        <v>2021</v>
      </c>
      <c r="W4210" t="s">
        <v>2018</v>
      </c>
      <c r="X4210" t="s">
        <v>2018</v>
      </c>
      <c r="Y4210" t="s">
        <v>6</v>
      </c>
      <c r="Z4210" t="s">
        <v>6</v>
      </c>
      <c r="AA4210" t="s">
        <v>4892</v>
      </c>
      <c r="AB4210" t="s">
        <v>2239</v>
      </c>
      <c r="AC4210" t="s">
        <v>2526</v>
      </c>
    </row>
    <row r="4211" spans="1:29" x14ac:dyDescent="0.25">
      <c r="A4211" t="s">
        <v>347</v>
      </c>
      <c r="B4211">
        <v>423</v>
      </c>
      <c r="C4211" t="s">
        <v>152</v>
      </c>
      <c r="D4211">
        <v>2017</v>
      </c>
      <c r="E4211" t="s">
        <v>4959</v>
      </c>
      <c r="F4211">
        <v>405.12606</v>
      </c>
      <c r="G4211">
        <v>126.96884</v>
      </c>
      <c r="H4211">
        <v>278.15722</v>
      </c>
      <c r="I4211">
        <v>310.90102999999999</v>
      </c>
      <c r="J4211">
        <v>107.19135</v>
      </c>
      <c r="K4211">
        <v>203.70967999999999</v>
      </c>
      <c r="N4211">
        <v>95.752369000000002</v>
      </c>
      <c r="O4211">
        <v>135.56742</v>
      </c>
      <c r="P4211">
        <v>19.648599999999998</v>
      </c>
      <c r="Q4211" t="s">
        <v>2018</v>
      </c>
      <c r="R4211" t="s">
        <v>2018</v>
      </c>
      <c r="S4211" t="s">
        <v>2018</v>
      </c>
      <c r="T4211" t="s">
        <v>2019</v>
      </c>
      <c r="U4211" t="s">
        <v>2020</v>
      </c>
      <c r="V4211" t="s">
        <v>2021</v>
      </c>
      <c r="W4211" t="s">
        <v>2018</v>
      </c>
      <c r="X4211" t="s">
        <v>2018</v>
      </c>
      <c r="Y4211" t="s">
        <v>6</v>
      </c>
      <c r="Z4211" t="s">
        <v>6</v>
      </c>
      <c r="AA4211" t="s">
        <v>4892</v>
      </c>
      <c r="AB4211" t="s">
        <v>2239</v>
      </c>
      <c r="AC4211" t="s">
        <v>2526</v>
      </c>
    </row>
    <row r="4212" spans="1:29" x14ac:dyDescent="0.25">
      <c r="A4212" t="s">
        <v>347</v>
      </c>
      <c r="B4212">
        <v>423</v>
      </c>
      <c r="C4212" t="s">
        <v>152</v>
      </c>
      <c r="D4212">
        <v>2018</v>
      </c>
      <c r="E4212" t="s">
        <v>4960</v>
      </c>
      <c r="F4212">
        <v>379.21508</v>
      </c>
      <c r="G4212">
        <v>117.81158000000001</v>
      </c>
      <c r="H4212">
        <v>261.40350999999998</v>
      </c>
      <c r="I4212">
        <v>288.86347999999998</v>
      </c>
      <c r="J4212">
        <v>98.943606000000003</v>
      </c>
      <c r="K4212">
        <v>189.91988000000001</v>
      </c>
      <c r="N4212">
        <v>102.53438</v>
      </c>
      <c r="O4212">
        <v>142.83123000000001</v>
      </c>
      <c r="P4212">
        <v>20.730899999999998</v>
      </c>
      <c r="Q4212" t="s">
        <v>2018</v>
      </c>
      <c r="R4212" t="s">
        <v>2018</v>
      </c>
      <c r="S4212" t="s">
        <v>2018</v>
      </c>
      <c r="T4212" t="s">
        <v>2019</v>
      </c>
      <c r="U4212" t="s">
        <v>2020</v>
      </c>
      <c r="V4212" t="s">
        <v>2021</v>
      </c>
      <c r="W4212" t="s">
        <v>2018</v>
      </c>
      <c r="X4212" t="s">
        <v>2018</v>
      </c>
      <c r="Y4212" t="s">
        <v>6</v>
      </c>
      <c r="Z4212" t="s">
        <v>6</v>
      </c>
      <c r="AA4212" t="s">
        <v>4892</v>
      </c>
      <c r="AB4212" t="s">
        <v>2239</v>
      </c>
      <c r="AC4212" t="s">
        <v>2526</v>
      </c>
    </row>
    <row r="4213" spans="1:29" x14ac:dyDescent="0.25">
      <c r="A4213" t="s">
        <v>345</v>
      </c>
      <c r="B4213">
        <v>429</v>
      </c>
      <c r="C4213" t="s">
        <v>153</v>
      </c>
      <c r="D4213">
        <v>1950</v>
      </c>
      <c r="E4213" t="s">
        <v>4961</v>
      </c>
      <c r="Q4213" t="s">
        <v>6</v>
      </c>
      <c r="R4213" t="s">
        <v>6</v>
      </c>
      <c r="S4213" t="s">
        <v>6</v>
      </c>
      <c r="T4213" t="s">
        <v>349</v>
      </c>
      <c r="U4213" t="s">
        <v>4962</v>
      </c>
      <c r="V4213" t="s">
        <v>4963</v>
      </c>
      <c r="W4213" t="s">
        <v>6</v>
      </c>
      <c r="X4213" t="s">
        <v>6</v>
      </c>
      <c r="Y4213" t="s">
        <v>6</v>
      </c>
      <c r="Z4213" t="s">
        <v>6</v>
      </c>
      <c r="AA4213" t="s">
        <v>6</v>
      </c>
      <c r="AB4213" t="s">
        <v>4964</v>
      </c>
      <c r="AC4213" t="s">
        <v>4965</v>
      </c>
    </row>
    <row r="4214" spans="1:29" x14ac:dyDescent="0.25">
      <c r="A4214" t="s">
        <v>345</v>
      </c>
      <c r="B4214">
        <v>429</v>
      </c>
      <c r="C4214" t="s">
        <v>153</v>
      </c>
      <c r="D4214">
        <v>1951</v>
      </c>
      <c r="E4214" t="s">
        <v>4966</v>
      </c>
      <c r="Q4214" t="s">
        <v>6</v>
      </c>
      <c r="R4214" t="s">
        <v>6</v>
      </c>
      <c r="S4214" t="s">
        <v>6</v>
      </c>
      <c r="T4214" t="s">
        <v>349</v>
      </c>
      <c r="U4214" t="s">
        <v>4962</v>
      </c>
      <c r="V4214" t="s">
        <v>4963</v>
      </c>
      <c r="W4214" t="s">
        <v>6</v>
      </c>
      <c r="X4214" t="s">
        <v>6</v>
      </c>
      <c r="Y4214" t="s">
        <v>6</v>
      </c>
      <c r="Z4214" t="s">
        <v>6</v>
      </c>
      <c r="AA4214" t="s">
        <v>6</v>
      </c>
      <c r="AB4214" t="s">
        <v>4964</v>
      </c>
      <c r="AC4214" t="s">
        <v>4965</v>
      </c>
    </row>
    <row r="4215" spans="1:29" x14ac:dyDescent="0.25">
      <c r="A4215" t="s">
        <v>345</v>
      </c>
      <c r="B4215">
        <v>429</v>
      </c>
      <c r="C4215" t="s">
        <v>153</v>
      </c>
      <c r="D4215">
        <v>1952</v>
      </c>
      <c r="E4215" t="s">
        <v>4967</v>
      </c>
      <c r="Q4215" t="s">
        <v>6</v>
      </c>
      <c r="R4215" t="s">
        <v>6</v>
      </c>
      <c r="S4215" t="s">
        <v>6</v>
      </c>
      <c r="T4215" t="s">
        <v>349</v>
      </c>
      <c r="U4215" t="s">
        <v>4962</v>
      </c>
      <c r="V4215" t="s">
        <v>4963</v>
      </c>
      <c r="W4215" t="s">
        <v>6</v>
      </c>
      <c r="X4215" t="s">
        <v>6</v>
      </c>
      <c r="Y4215" t="s">
        <v>6</v>
      </c>
      <c r="Z4215" t="s">
        <v>6</v>
      </c>
      <c r="AA4215" t="s">
        <v>6</v>
      </c>
      <c r="AB4215" t="s">
        <v>4964</v>
      </c>
      <c r="AC4215" t="s">
        <v>4965</v>
      </c>
    </row>
    <row r="4216" spans="1:29" x14ac:dyDescent="0.25">
      <c r="A4216" t="s">
        <v>345</v>
      </c>
      <c r="B4216">
        <v>429</v>
      </c>
      <c r="C4216" t="s">
        <v>153</v>
      </c>
      <c r="D4216">
        <v>1953</v>
      </c>
      <c r="E4216" t="s">
        <v>4968</v>
      </c>
      <c r="Q4216" t="s">
        <v>6</v>
      </c>
      <c r="R4216" t="s">
        <v>6</v>
      </c>
      <c r="S4216" t="s">
        <v>6</v>
      </c>
      <c r="T4216" t="s">
        <v>349</v>
      </c>
      <c r="U4216" t="s">
        <v>4962</v>
      </c>
      <c r="V4216" t="s">
        <v>4963</v>
      </c>
      <c r="W4216" t="s">
        <v>6</v>
      </c>
      <c r="X4216" t="s">
        <v>6</v>
      </c>
      <c r="Y4216" t="s">
        <v>6</v>
      </c>
      <c r="Z4216" t="s">
        <v>6</v>
      </c>
      <c r="AA4216" t="s">
        <v>6</v>
      </c>
      <c r="AB4216" t="s">
        <v>4964</v>
      </c>
      <c r="AC4216" t="s">
        <v>4965</v>
      </c>
    </row>
    <row r="4217" spans="1:29" x14ac:dyDescent="0.25">
      <c r="A4217" t="s">
        <v>345</v>
      </c>
      <c r="B4217">
        <v>429</v>
      </c>
      <c r="C4217" t="s">
        <v>153</v>
      </c>
      <c r="D4217">
        <v>1954</v>
      </c>
      <c r="E4217" t="s">
        <v>4969</v>
      </c>
      <c r="Q4217" t="s">
        <v>6</v>
      </c>
      <c r="R4217" t="s">
        <v>6</v>
      </c>
      <c r="S4217" t="s">
        <v>6</v>
      </c>
      <c r="T4217" t="s">
        <v>349</v>
      </c>
      <c r="U4217" t="s">
        <v>4962</v>
      </c>
      <c r="V4217" t="s">
        <v>4963</v>
      </c>
      <c r="W4217" t="s">
        <v>6</v>
      </c>
      <c r="X4217" t="s">
        <v>6</v>
      </c>
      <c r="Y4217" t="s">
        <v>6</v>
      </c>
      <c r="Z4217" t="s">
        <v>6</v>
      </c>
      <c r="AA4217" t="s">
        <v>6</v>
      </c>
      <c r="AB4217" t="s">
        <v>4964</v>
      </c>
      <c r="AC4217" t="s">
        <v>4965</v>
      </c>
    </row>
    <row r="4218" spans="1:29" x14ac:dyDescent="0.25">
      <c r="A4218" t="s">
        <v>345</v>
      </c>
      <c r="B4218">
        <v>429</v>
      </c>
      <c r="C4218" t="s">
        <v>153</v>
      </c>
      <c r="D4218">
        <v>1955</v>
      </c>
      <c r="E4218" t="s">
        <v>4970</v>
      </c>
      <c r="I4218">
        <v>2.9058668999999999</v>
      </c>
      <c r="P4218">
        <v>151.04001</v>
      </c>
      <c r="Q4218" t="s">
        <v>6</v>
      </c>
      <c r="R4218" t="s">
        <v>6</v>
      </c>
      <c r="S4218" t="s">
        <v>6</v>
      </c>
      <c r="T4218" t="s">
        <v>349</v>
      </c>
      <c r="U4218" t="s">
        <v>4962</v>
      </c>
      <c r="V4218" t="s">
        <v>4963</v>
      </c>
      <c r="W4218" t="s">
        <v>6</v>
      </c>
      <c r="X4218" t="s">
        <v>6</v>
      </c>
      <c r="Y4218" t="s">
        <v>6</v>
      </c>
      <c r="Z4218" t="s">
        <v>6</v>
      </c>
      <c r="AA4218" t="s">
        <v>6</v>
      </c>
      <c r="AB4218" t="s">
        <v>4964</v>
      </c>
      <c r="AC4218" t="s">
        <v>4965</v>
      </c>
    </row>
    <row r="4219" spans="1:29" x14ac:dyDescent="0.25">
      <c r="A4219" t="s">
        <v>345</v>
      </c>
      <c r="B4219">
        <v>429</v>
      </c>
      <c r="C4219" t="s">
        <v>153</v>
      </c>
      <c r="D4219">
        <v>1956</v>
      </c>
      <c r="E4219" t="s">
        <v>4971</v>
      </c>
      <c r="I4219">
        <v>2.1133829</v>
      </c>
      <c r="P4219">
        <v>174.88633999999999</v>
      </c>
      <c r="Q4219" t="s">
        <v>6</v>
      </c>
      <c r="R4219" t="s">
        <v>6</v>
      </c>
      <c r="S4219" t="s">
        <v>6</v>
      </c>
      <c r="T4219" t="s">
        <v>349</v>
      </c>
      <c r="U4219" t="s">
        <v>4962</v>
      </c>
      <c r="V4219" t="s">
        <v>4963</v>
      </c>
      <c r="W4219" t="s">
        <v>6</v>
      </c>
      <c r="X4219" t="s">
        <v>6</v>
      </c>
      <c r="Y4219" t="s">
        <v>6</v>
      </c>
      <c r="Z4219" t="s">
        <v>6</v>
      </c>
      <c r="AA4219" t="s">
        <v>6</v>
      </c>
      <c r="AB4219" t="s">
        <v>4964</v>
      </c>
      <c r="AC4219" t="s">
        <v>4965</v>
      </c>
    </row>
    <row r="4220" spans="1:29" x14ac:dyDescent="0.25">
      <c r="A4220" t="s">
        <v>345</v>
      </c>
      <c r="B4220">
        <v>429</v>
      </c>
      <c r="C4220" t="s">
        <v>153</v>
      </c>
      <c r="D4220">
        <v>1957</v>
      </c>
      <c r="E4220" t="s">
        <v>4972</v>
      </c>
      <c r="I4220">
        <v>3.0552464000000001</v>
      </c>
      <c r="P4220">
        <v>201.98142000000001</v>
      </c>
      <c r="Q4220" t="s">
        <v>6</v>
      </c>
      <c r="R4220" t="s">
        <v>6</v>
      </c>
      <c r="S4220" t="s">
        <v>6</v>
      </c>
      <c r="T4220" t="s">
        <v>349</v>
      </c>
      <c r="U4220" t="s">
        <v>4962</v>
      </c>
      <c r="V4220" t="s">
        <v>4963</v>
      </c>
      <c r="W4220" t="s">
        <v>6</v>
      </c>
      <c r="X4220" t="s">
        <v>6</v>
      </c>
      <c r="Y4220" t="s">
        <v>6</v>
      </c>
      <c r="Z4220" t="s">
        <v>6</v>
      </c>
      <c r="AA4220" t="s">
        <v>6</v>
      </c>
      <c r="AB4220" t="s">
        <v>4964</v>
      </c>
      <c r="AC4220" t="s">
        <v>4965</v>
      </c>
    </row>
    <row r="4221" spans="1:29" x14ac:dyDescent="0.25">
      <c r="A4221" t="s">
        <v>345</v>
      </c>
      <c r="B4221">
        <v>429</v>
      </c>
      <c r="C4221" t="s">
        <v>153</v>
      </c>
      <c r="D4221">
        <v>1958</v>
      </c>
      <c r="E4221" t="s">
        <v>4973</v>
      </c>
      <c r="I4221">
        <v>4.6237539999999999</v>
      </c>
      <c r="P4221">
        <v>235.04826</v>
      </c>
      <c r="Q4221" t="s">
        <v>6</v>
      </c>
      <c r="R4221" t="s">
        <v>6</v>
      </c>
      <c r="S4221" t="s">
        <v>6</v>
      </c>
      <c r="T4221" t="s">
        <v>349</v>
      </c>
      <c r="U4221" t="s">
        <v>4962</v>
      </c>
      <c r="V4221" t="s">
        <v>4963</v>
      </c>
      <c r="W4221" t="s">
        <v>6</v>
      </c>
      <c r="X4221" t="s">
        <v>6</v>
      </c>
      <c r="Y4221" t="s">
        <v>6</v>
      </c>
      <c r="Z4221" t="s">
        <v>6</v>
      </c>
      <c r="AA4221" t="s">
        <v>6</v>
      </c>
      <c r="AB4221" t="s">
        <v>4964</v>
      </c>
      <c r="AC4221" t="s">
        <v>4965</v>
      </c>
    </row>
    <row r="4222" spans="1:29" x14ac:dyDescent="0.25">
      <c r="A4222" t="s">
        <v>345</v>
      </c>
      <c r="B4222">
        <v>429</v>
      </c>
      <c r="C4222" t="s">
        <v>153</v>
      </c>
      <c r="D4222">
        <v>1959</v>
      </c>
      <c r="E4222" t="s">
        <v>4974</v>
      </c>
      <c r="I4222">
        <v>6.5735380000000001</v>
      </c>
      <c r="P4222">
        <v>273.93297000000001</v>
      </c>
      <c r="Q4222" t="s">
        <v>6</v>
      </c>
      <c r="R4222" t="s">
        <v>6</v>
      </c>
      <c r="S4222" t="s">
        <v>6</v>
      </c>
      <c r="T4222" t="s">
        <v>349</v>
      </c>
      <c r="U4222" t="s">
        <v>4962</v>
      </c>
      <c r="V4222" t="s">
        <v>4963</v>
      </c>
      <c r="W4222" t="s">
        <v>6</v>
      </c>
      <c r="X4222" t="s">
        <v>6</v>
      </c>
      <c r="Y4222" t="s">
        <v>6</v>
      </c>
      <c r="Z4222" t="s">
        <v>6</v>
      </c>
      <c r="AA4222" t="s">
        <v>6</v>
      </c>
      <c r="AB4222" t="s">
        <v>4964</v>
      </c>
      <c r="AC4222" t="s">
        <v>4965</v>
      </c>
    </row>
    <row r="4223" spans="1:29" x14ac:dyDescent="0.25">
      <c r="A4223" t="s">
        <v>345</v>
      </c>
      <c r="B4223">
        <v>429</v>
      </c>
      <c r="C4223" t="s">
        <v>153</v>
      </c>
      <c r="D4223">
        <v>1960</v>
      </c>
      <c r="E4223" t="s">
        <v>4975</v>
      </c>
      <c r="P4223">
        <v>299.56051000000002</v>
      </c>
      <c r="Q4223" t="s">
        <v>6</v>
      </c>
      <c r="R4223" t="s">
        <v>6</v>
      </c>
      <c r="S4223" t="s">
        <v>6</v>
      </c>
      <c r="T4223" t="s">
        <v>349</v>
      </c>
      <c r="U4223" t="s">
        <v>4962</v>
      </c>
      <c r="V4223" t="s">
        <v>4963</v>
      </c>
      <c r="W4223" t="s">
        <v>6</v>
      </c>
      <c r="X4223" t="s">
        <v>6</v>
      </c>
      <c r="Y4223" t="s">
        <v>6</v>
      </c>
      <c r="Z4223" t="s">
        <v>6</v>
      </c>
      <c r="AA4223" t="s">
        <v>6</v>
      </c>
      <c r="AB4223" t="s">
        <v>4964</v>
      </c>
      <c r="AC4223" t="s">
        <v>4965</v>
      </c>
    </row>
    <row r="4224" spans="1:29" x14ac:dyDescent="0.25">
      <c r="A4224" t="s">
        <v>345</v>
      </c>
      <c r="B4224">
        <v>429</v>
      </c>
      <c r="C4224" t="s">
        <v>153</v>
      </c>
      <c r="D4224">
        <v>1961</v>
      </c>
      <c r="E4224" t="s">
        <v>4976</v>
      </c>
      <c r="I4224">
        <v>16.594528</v>
      </c>
      <c r="P4224">
        <v>316.05754000000002</v>
      </c>
      <c r="Q4224" t="s">
        <v>6</v>
      </c>
      <c r="R4224" t="s">
        <v>6</v>
      </c>
      <c r="S4224" t="s">
        <v>6</v>
      </c>
      <c r="T4224" t="s">
        <v>349</v>
      </c>
      <c r="U4224" t="s">
        <v>4962</v>
      </c>
      <c r="V4224" t="s">
        <v>4963</v>
      </c>
      <c r="W4224" t="s">
        <v>6</v>
      </c>
      <c r="X4224" t="s">
        <v>6</v>
      </c>
      <c r="Y4224" t="s">
        <v>6</v>
      </c>
      <c r="Z4224" t="s">
        <v>6</v>
      </c>
      <c r="AA4224" t="s">
        <v>6</v>
      </c>
      <c r="AB4224" t="s">
        <v>4964</v>
      </c>
      <c r="AC4224" t="s">
        <v>4965</v>
      </c>
    </row>
    <row r="4225" spans="1:29" x14ac:dyDescent="0.25">
      <c r="A4225" t="s">
        <v>345</v>
      </c>
      <c r="B4225">
        <v>429</v>
      </c>
      <c r="C4225" t="s">
        <v>153</v>
      </c>
      <c r="D4225">
        <v>1962</v>
      </c>
      <c r="E4225" t="s">
        <v>4977</v>
      </c>
      <c r="I4225">
        <v>15.157603999999999</v>
      </c>
      <c r="P4225">
        <v>334.84347000000002</v>
      </c>
      <c r="Q4225" t="s">
        <v>6</v>
      </c>
      <c r="R4225" t="s">
        <v>6</v>
      </c>
      <c r="S4225" t="s">
        <v>6</v>
      </c>
      <c r="T4225" t="s">
        <v>349</v>
      </c>
      <c r="U4225" t="s">
        <v>4962</v>
      </c>
      <c r="V4225" t="s">
        <v>4963</v>
      </c>
      <c r="W4225" t="s">
        <v>6</v>
      </c>
      <c r="X4225" t="s">
        <v>6</v>
      </c>
      <c r="Y4225" t="s">
        <v>6</v>
      </c>
      <c r="Z4225" t="s">
        <v>6</v>
      </c>
      <c r="AA4225" t="s">
        <v>6</v>
      </c>
      <c r="AB4225" t="s">
        <v>4964</v>
      </c>
      <c r="AC4225" t="s">
        <v>4965</v>
      </c>
    </row>
    <row r="4226" spans="1:29" x14ac:dyDescent="0.25">
      <c r="A4226" t="s">
        <v>345</v>
      </c>
      <c r="B4226">
        <v>429</v>
      </c>
      <c r="C4226" t="s">
        <v>153</v>
      </c>
      <c r="D4226">
        <v>1963</v>
      </c>
      <c r="E4226" t="s">
        <v>4978</v>
      </c>
      <c r="I4226">
        <v>17.203479999999999</v>
      </c>
      <c r="P4226">
        <v>354.10449999999997</v>
      </c>
      <c r="Q4226" t="s">
        <v>6</v>
      </c>
      <c r="R4226" t="s">
        <v>6</v>
      </c>
      <c r="S4226" t="s">
        <v>6</v>
      </c>
      <c r="T4226" t="s">
        <v>349</v>
      </c>
      <c r="U4226" t="s">
        <v>4962</v>
      </c>
      <c r="V4226" t="s">
        <v>4963</v>
      </c>
      <c r="W4226" t="s">
        <v>6</v>
      </c>
      <c r="X4226" t="s">
        <v>6</v>
      </c>
      <c r="Y4226" t="s">
        <v>6</v>
      </c>
      <c r="Z4226" t="s">
        <v>6</v>
      </c>
      <c r="AA4226" t="s">
        <v>6</v>
      </c>
      <c r="AB4226" t="s">
        <v>4964</v>
      </c>
      <c r="AC4226" t="s">
        <v>4965</v>
      </c>
    </row>
    <row r="4227" spans="1:29" x14ac:dyDescent="0.25">
      <c r="A4227" t="s">
        <v>345</v>
      </c>
      <c r="B4227">
        <v>429</v>
      </c>
      <c r="C4227" t="s">
        <v>153</v>
      </c>
      <c r="D4227">
        <v>1964</v>
      </c>
      <c r="E4227" t="s">
        <v>4979</v>
      </c>
      <c r="I4227">
        <v>19.011949999999999</v>
      </c>
      <c r="P4227">
        <v>388.23140000000001</v>
      </c>
      <c r="Q4227" t="s">
        <v>6</v>
      </c>
      <c r="R4227" t="s">
        <v>6</v>
      </c>
      <c r="S4227" t="s">
        <v>6</v>
      </c>
      <c r="T4227" t="s">
        <v>349</v>
      </c>
      <c r="U4227" t="s">
        <v>4962</v>
      </c>
      <c r="V4227" t="s">
        <v>4963</v>
      </c>
      <c r="W4227" t="s">
        <v>6</v>
      </c>
      <c r="X4227" t="s">
        <v>6</v>
      </c>
      <c r="Y4227" t="s">
        <v>6</v>
      </c>
      <c r="Z4227" t="s">
        <v>6</v>
      </c>
      <c r="AA4227" t="s">
        <v>6</v>
      </c>
      <c r="AB4227" t="s">
        <v>4964</v>
      </c>
      <c r="AC4227" t="s">
        <v>4965</v>
      </c>
    </row>
    <row r="4228" spans="1:29" x14ac:dyDescent="0.25">
      <c r="A4228" t="s">
        <v>345</v>
      </c>
      <c r="B4228">
        <v>429</v>
      </c>
      <c r="C4228" t="s">
        <v>153</v>
      </c>
      <c r="D4228">
        <v>1965</v>
      </c>
      <c r="E4228" t="s">
        <v>4980</v>
      </c>
      <c r="I4228">
        <v>18.513572</v>
      </c>
      <c r="P4228">
        <v>445.38355999999999</v>
      </c>
      <c r="Q4228" t="s">
        <v>6</v>
      </c>
      <c r="R4228" t="s">
        <v>6</v>
      </c>
      <c r="S4228" t="s">
        <v>6</v>
      </c>
      <c r="T4228" t="s">
        <v>349</v>
      </c>
      <c r="U4228" t="s">
        <v>4962</v>
      </c>
      <c r="V4228" t="s">
        <v>4963</v>
      </c>
      <c r="W4228" t="s">
        <v>6</v>
      </c>
      <c r="X4228" t="s">
        <v>6</v>
      </c>
      <c r="Y4228" t="s">
        <v>6</v>
      </c>
      <c r="Z4228" t="s">
        <v>6</v>
      </c>
      <c r="AA4228" t="s">
        <v>6</v>
      </c>
      <c r="AB4228" t="s">
        <v>4964</v>
      </c>
      <c r="AC4228" t="s">
        <v>4965</v>
      </c>
    </row>
    <row r="4229" spans="1:29" x14ac:dyDescent="0.25">
      <c r="A4229" t="s">
        <v>345</v>
      </c>
      <c r="B4229">
        <v>429</v>
      </c>
      <c r="C4229" t="s">
        <v>153</v>
      </c>
      <c r="D4229">
        <v>1966</v>
      </c>
      <c r="E4229" t="s">
        <v>4981</v>
      </c>
      <c r="I4229">
        <v>20.107415</v>
      </c>
      <c r="P4229">
        <v>484.15212000000002</v>
      </c>
      <c r="Q4229" t="s">
        <v>6</v>
      </c>
      <c r="R4229" t="s">
        <v>6</v>
      </c>
      <c r="S4229" t="s">
        <v>6</v>
      </c>
      <c r="T4229" t="s">
        <v>349</v>
      </c>
      <c r="U4229" t="s">
        <v>4962</v>
      </c>
      <c r="V4229" t="s">
        <v>4963</v>
      </c>
      <c r="W4229" t="s">
        <v>6</v>
      </c>
      <c r="X4229" t="s">
        <v>6</v>
      </c>
      <c r="Y4229" t="s">
        <v>6</v>
      </c>
      <c r="Z4229" t="s">
        <v>6</v>
      </c>
      <c r="AA4229" t="s">
        <v>6</v>
      </c>
      <c r="AB4229" t="s">
        <v>4964</v>
      </c>
      <c r="AC4229" t="s">
        <v>4965</v>
      </c>
    </row>
    <row r="4230" spans="1:29" x14ac:dyDescent="0.25">
      <c r="A4230" t="s">
        <v>345</v>
      </c>
      <c r="B4230">
        <v>429</v>
      </c>
      <c r="C4230" t="s">
        <v>153</v>
      </c>
      <c r="D4230">
        <v>1967</v>
      </c>
      <c r="E4230" t="s">
        <v>4982</v>
      </c>
      <c r="I4230">
        <v>20.572365999999999</v>
      </c>
      <c r="P4230">
        <v>545.66183000000001</v>
      </c>
      <c r="Q4230" t="s">
        <v>6</v>
      </c>
      <c r="R4230" t="s">
        <v>6</v>
      </c>
      <c r="S4230" t="s">
        <v>6</v>
      </c>
      <c r="T4230" t="s">
        <v>349</v>
      </c>
      <c r="U4230" t="s">
        <v>4962</v>
      </c>
      <c r="V4230" t="s">
        <v>4963</v>
      </c>
      <c r="W4230" t="s">
        <v>6</v>
      </c>
      <c r="X4230" t="s">
        <v>6</v>
      </c>
      <c r="Y4230" t="s">
        <v>6</v>
      </c>
      <c r="Z4230" t="s">
        <v>6</v>
      </c>
      <c r="AA4230" t="s">
        <v>6</v>
      </c>
      <c r="AB4230" t="s">
        <v>4964</v>
      </c>
      <c r="AC4230" t="s">
        <v>4965</v>
      </c>
    </row>
    <row r="4231" spans="1:29" x14ac:dyDescent="0.25">
      <c r="A4231" t="s">
        <v>345</v>
      </c>
      <c r="B4231">
        <v>429</v>
      </c>
      <c r="C4231" t="s">
        <v>153</v>
      </c>
      <c r="D4231">
        <v>1968</v>
      </c>
      <c r="E4231" t="s">
        <v>4983</v>
      </c>
      <c r="I4231">
        <v>22.078146</v>
      </c>
      <c r="P4231">
        <v>618.65551000000005</v>
      </c>
      <c r="Q4231" t="s">
        <v>6</v>
      </c>
      <c r="R4231" t="s">
        <v>6</v>
      </c>
      <c r="S4231" t="s">
        <v>6</v>
      </c>
      <c r="T4231" t="s">
        <v>349</v>
      </c>
      <c r="U4231" t="s">
        <v>4962</v>
      </c>
      <c r="V4231" t="s">
        <v>4963</v>
      </c>
      <c r="W4231" t="s">
        <v>6</v>
      </c>
      <c r="X4231" t="s">
        <v>6</v>
      </c>
      <c r="Y4231" t="s">
        <v>6</v>
      </c>
      <c r="Z4231" t="s">
        <v>6</v>
      </c>
      <c r="AA4231" t="s">
        <v>6</v>
      </c>
      <c r="AB4231" t="s">
        <v>4964</v>
      </c>
      <c r="AC4231" t="s">
        <v>4965</v>
      </c>
    </row>
    <row r="4232" spans="1:29" x14ac:dyDescent="0.25">
      <c r="A4232" t="s">
        <v>345</v>
      </c>
      <c r="B4232">
        <v>429</v>
      </c>
      <c r="C4232" t="s">
        <v>153</v>
      </c>
      <c r="D4232">
        <v>1969</v>
      </c>
      <c r="E4232" t="s">
        <v>4984</v>
      </c>
      <c r="I4232">
        <v>22.372796000000001</v>
      </c>
      <c r="P4232">
        <v>702.00779</v>
      </c>
      <c r="Q4232" t="s">
        <v>6</v>
      </c>
      <c r="R4232" t="s">
        <v>6</v>
      </c>
      <c r="S4232" t="s">
        <v>6</v>
      </c>
      <c r="T4232" t="s">
        <v>349</v>
      </c>
      <c r="U4232" t="s">
        <v>4962</v>
      </c>
      <c r="V4232" t="s">
        <v>4963</v>
      </c>
      <c r="W4232" t="s">
        <v>6</v>
      </c>
      <c r="X4232" t="s">
        <v>6</v>
      </c>
      <c r="Y4232" t="s">
        <v>6</v>
      </c>
      <c r="Z4232" t="s">
        <v>6</v>
      </c>
      <c r="AA4232" t="s">
        <v>6</v>
      </c>
      <c r="AB4232" t="s">
        <v>4964</v>
      </c>
      <c r="AC4232" t="s">
        <v>4965</v>
      </c>
    </row>
    <row r="4233" spans="1:29" x14ac:dyDescent="0.25">
      <c r="A4233" t="s">
        <v>345</v>
      </c>
      <c r="B4233">
        <v>429</v>
      </c>
      <c r="C4233" t="s">
        <v>153</v>
      </c>
      <c r="D4233">
        <v>1970</v>
      </c>
      <c r="E4233" t="s">
        <v>4985</v>
      </c>
      <c r="I4233">
        <v>24.114253000000001</v>
      </c>
      <c r="O4233">
        <v>14.928512</v>
      </c>
      <c r="P4233">
        <v>795.73245999999995</v>
      </c>
      <c r="Q4233" t="s">
        <v>6</v>
      </c>
      <c r="R4233" t="s">
        <v>6</v>
      </c>
      <c r="S4233" t="s">
        <v>6</v>
      </c>
      <c r="T4233" t="s">
        <v>349</v>
      </c>
      <c r="U4233" t="s">
        <v>4962</v>
      </c>
      <c r="V4233" t="s">
        <v>4963</v>
      </c>
      <c r="W4233" t="s">
        <v>6</v>
      </c>
      <c r="X4233" t="s">
        <v>6</v>
      </c>
      <c r="Y4233" t="s">
        <v>6</v>
      </c>
      <c r="Z4233" t="s">
        <v>6</v>
      </c>
      <c r="AA4233" t="s">
        <v>6</v>
      </c>
      <c r="AB4233" t="s">
        <v>4964</v>
      </c>
      <c r="AC4233" t="s">
        <v>4965</v>
      </c>
    </row>
    <row r="4234" spans="1:29" x14ac:dyDescent="0.25">
      <c r="A4234" t="s">
        <v>345</v>
      </c>
      <c r="B4234">
        <v>429</v>
      </c>
      <c r="C4234" t="s">
        <v>153</v>
      </c>
      <c r="D4234">
        <v>1971</v>
      </c>
      <c r="E4234" t="s">
        <v>4986</v>
      </c>
      <c r="I4234">
        <v>22.202266000000002</v>
      </c>
      <c r="O4234">
        <v>14.639392000000001</v>
      </c>
      <c r="P4234">
        <v>1013.7844</v>
      </c>
      <c r="Q4234" t="s">
        <v>6</v>
      </c>
      <c r="R4234" t="s">
        <v>6</v>
      </c>
      <c r="S4234" t="s">
        <v>6</v>
      </c>
      <c r="T4234" t="s">
        <v>349</v>
      </c>
      <c r="U4234" t="s">
        <v>4962</v>
      </c>
      <c r="V4234" t="s">
        <v>4963</v>
      </c>
      <c r="W4234" t="s">
        <v>6</v>
      </c>
      <c r="X4234" t="s">
        <v>6</v>
      </c>
      <c r="Y4234" t="s">
        <v>6</v>
      </c>
      <c r="Z4234" t="s">
        <v>6</v>
      </c>
      <c r="AA4234" t="s">
        <v>6</v>
      </c>
      <c r="AB4234" t="s">
        <v>4964</v>
      </c>
      <c r="AC4234" t="s">
        <v>4965</v>
      </c>
    </row>
    <row r="4235" spans="1:29" x14ac:dyDescent="0.25">
      <c r="A4235" t="s">
        <v>345</v>
      </c>
      <c r="B4235">
        <v>429</v>
      </c>
      <c r="C4235" t="s">
        <v>153</v>
      </c>
      <c r="D4235">
        <v>1972</v>
      </c>
      <c r="E4235" t="s">
        <v>4987</v>
      </c>
      <c r="I4235">
        <v>22.996599</v>
      </c>
      <c r="O4235">
        <v>13.146713</v>
      </c>
      <c r="P4235">
        <v>1271.9856</v>
      </c>
      <c r="Q4235" t="s">
        <v>6</v>
      </c>
      <c r="R4235" t="s">
        <v>6</v>
      </c>
      <c r="S4235" t="s">
        <v>6</v>
      </c>
      <c r="T4235" t="s">
        <v>349</v>
      </c>
      <c r="U4235" t="s">
        <v>4962</v>
      </c>
      <c r="V4235" t="s">
        <v>4963</v>
      </c>
      <c r="W4235" t="s">
        <v>6</v>
      </c>
      <c r="X4235" t="s">
        <v>6</v>
      </c>
      <c r="Y4235" t="s">
        <v>6</v>
      </c>
      <c r="Z4235" t="s">
        <v>6</v>
      </c>
      <c r="AA4235" t="s">
        <v>6</v>
      </c>
      <c r="AB4235" t="s">
        <v>4964</v>
      </c>
      <c r="AC4235" t="s">
        <v>4965</v>
      </c>
    </row>
    <row r="4236" spans="1:29" x14ac:dyDescent="0.25">
      <c r="A4236" t="s">
        <v>345</v>
      </c>
      <c r="B4236">
        <v>429</v>
      </c>
      <c r="C4236" t="s">
        <v>153</v>
      </c>
      <c r="D4236">
        <v>1973</v>
      </c>
      <c r="E4236" t="s">
        <v>4988</v>
      </c>
      <c r="I4236">
        <v>22.095099000000001</v>
      </c>
      <c r="O4236">
        <v>13.138052</v>
      </c>
      <c r="P4236">
        <v>1838.6113</v>
      </c>
      <c r="Q4236" t="s">
        <v>6</v>
      </c>
      <c r="R4236" t="s">
        <v>6</v>
      </c>
      <c r="S4236" t="s">
        <v>6</v>
      </c>
      <c r="T4236" t="s">
        <v>349</v>
      </c>
      <c r="U4236" t="s">
        <v>4962</v>
      </c>
      <c r="V4236" t="s">
        <v>4963</v>
      </c>
      <c r="W4236" t="s">
        <v>6</v>
      </c>
      <c r="X4236" t="s">
        <v>6</v>
      </c>
      <c r="Y4236" t="s">
        <v>6</v>
      </c>
      <c r="Z4236" t="s">
        <v>6</v>
      </c>
      <c r="AA4236" t="s">
        <v>6</v>
      </c>
      <c r="AB4236" t="s">
        <v>4964</v>
      </c>
      <c r="AC4236" t="s">
        <v>4965</v>
      </c>
    </row>
    <row r="4237" spans="1:29" x14ac:dyDescent="0.25">
      <c r="A4237" t="s">
        <v>345</v>
      </c>
      <c r="B4237">
        <v>429</v>
      </c>
      <c r="C4237" t="s">
        <v>153</v>
      </c>
      <c r="D4237">
        <v>1974</v>
      </c>
      <c r="E4237" t="s">
        <v>4989</v>
      </c>
      <c r="I4237">
        <v>17.065476</v>
      </c>
      <c r="O4237">
        <v>6.7911092000000002</v>
      </c>
      <c r="P4237">
        <v>3096.1080999999999</v>
      </c>
      <c r="Q4237" t="s">
        <v>6</v>
      </c>
      <c r="R4237" t="s">
        <v>6</v>
      </c>
      <c r="S4237" t="s">
        <v>6</v>
      </c>
      <c r="T4237" t="s">
        <v>349</v>
      </c>
      <c r="U4237" t="s">
        <v>4962</v>
      </c>
      <c r="V4237" t="s">
        <v>4963</v>
      </c>
      <c r="W4237" t="s">
        <v>6</v>
      </c>
      <c r="X4237" t="s">
        <v>6</v>
      </c>
      <c r="Y4237" t="s">
        <v>6</v>
      </c>
      <c r="Z4237" t="s">
        <v>6</v>
      </c>
      <c r="AA4237" t="s">
        <v>6</v>
      </c>
      <c r="AB4237" t="s">
        <v>4964</v>
      </c>
      <c r="AC4237" t="s">
        <v>4965</v>
      </c>
    </row>
    <row r="4238" spans="1:29" x14ac:dyDescent="0.25">
      <c r="A4238" t="s">
        <v>345</v>
      </c>
      <c r="B4238">
        <v>429</v>
      </c>
      <c r="C4238" t="s">
        <v>153</v>
      </c>
      <c r="D4238">
        <v>1975</v>
      </c>
      <c r="E4238" t="s">
        <v>4990</v>
      </c>
      <c r="I4238">
        <v>22.986467999999999</v>
      </c>
      <c r="O4238">
        <v>8.8691922000000005</v>
      </c>
      <c r="P4238">
        <v>3533.1916000000001</v>
      </c>
      <c r="Q4238" t="s">
        <v>6</v>
      </c>
      <c r="R4238" t="s">
        <v>6</v>
      </c>
      <c r="S4238" t="s">
        <v>6</v>
      </c>
      <c r="T4238" t="s">
        <v>349</v>
      </c>
      <c r="U4238" t="s">
        <v>4962</v>
      </c>
      <c r="V4238" t="s">
        <v>4963</v>
      </c>
      <c r="W4238" t="s">
        <v>6</v>
      </c>
      <c r="X4238" t="s">
        <v>6</v>
      </c>
      <c r="Y4238" t="s">
        <v>6</v>
      </c>
      <c r="Z4238" t="s">
        <v>6</v>
      </c>
      <c r="AA4238" t="s">
        <v>6</v>
      </c>
      <c r="AB4238" t="s">
        <v>4964</v>
      </c>
      <c r="AC4238" t="s">
        <v>4965</v>
      </c>
    </row>
    <row r="4239" spans="1:29" x14ac:dyDescent="0.25">
      <c r="A4239" t="s">
        <v>345</v>
      </c>
      <c r="B4239">
        <v>429</v>
      </c>
      <c r="C4239" t="s">
        <v>153</v>
      </c>
      <c r="D4239">
        <v>1976</v>
      </c>
      <c r="E4239" t="s">
        <v>4991</v>
      </c>
      <c r="I4239">
        <v>24.152567999999999</v>
      </c>
      <c r="O4239">
        <v>7.0710198999999996</v>
      </c>
      <c r="P4239">
        <v>4740.8150999999998</v>
      </c>
      <c r="Q4239" t="s">
        <v>6</v>
      </c>
      <c r="R4239" t="s">
        <v>6</v>
      </c>
      <c r="S4239" t="s">
        <v>6</v>
      </c>
      <c r="T4239" t="s">
        <v>349</v>
      </c>
      <c r="U4239" t="s">
        <v>4962</v>
      </c>
      <c r="V4239" t="s">
        <v>4963</v>
      </c>
      <c r="W4239" t="s">
        <v>6</v>
      </c>
      <c r="X4239" t="s">
        <v>6</v>
      </c>
      <c r="Y4239" t="s">
        <v>6</v>
      </c>
      <c r="Z4239" t="s">
        <v>6</v>
      </c>
      <c r="AA4239" t="s">
        <v>6</v>
      </c>
      <c r="AB4239" t="s">
        <v>4964</v>
      </c>
      <c r="AC4239" t="s">
        <v>4965</v>
      </c>
    </row>
    <row r="4240" spans="1:29" x14ac:dyDescent="0.25">
      <c r="A4240" t="s">
        <v>345</v>
      </c>
      <c r="B4240">
        <v>429</v>
      </c>
      <c r="C4240" t="s">
        <v>153</v>
      </c>
      <c r="D4240">
        <v>1977</v>
      </c>
      <c r="E4240" t="s">
        <v>4992</v>
      </c>
      <c r="I4240">
        <v>23.799202999999999</v>
      </c>
      <c r="O4240">
        <v>9.3836955</v>
      </c>
      <c r="P4240">
        <v>5650.4732000000004</v>
      </c>
      <c r="Q4240" t="s">
        <v>6</v>
      </c>
      <c r="R4240" t="s">
        <v>6</v>
      </c>
      <c r="S4240" t="s">
        <v>6</v>
      </c>
      <c r="T4240" t="s">
        <v>349</v>
      </c>
      <c r="U4240" t="s">
        <v>4962</v>
      </c>
      <c r="V4240" t="s">
        <v>4963</v>
      </c>
      <c r="W4240" t="s">
        <v>6</v>
      </c>
      <c r="X4240" t="s">
        <v>6</v>
      </c>
      <c r="Y4240" t="s">
        <v>6</v>
      </c>
      <c r="Z4240" t="s">
        <v>6</v>
      </c>
      <c r="AA4240" t="s">
        <v>6</v>
      </c>
      <c r="AB4240" t="s">
        <v>4964</v>
      </c>
      <c r="AC4240" t="s">
        <v>4965</v>
      </c>
    </row>
    <row r="4241" spans="1:29" x14ac:dyDescent="0.25">
      <c r="A4241" t="s">
        <v>345</v>
      </c>
      <c r="B4241">
        <v>429</v>
      </c>
      <c r="C4241" t="s">
        <v>153</v>
      </c>
      <c r="D4241">
        <v>1978</v>
      </c>
      <c r="E4241" t="s">
        <v>4993</v>
      </c>
      <c r="P4241">
        <v>5457.6048000000001</v>
      </c>
      <c r="Q4241" t="s">
        <v>6</v>
      </c>
      <c r="R4241" t="s">
        <v>6</v>
      </c>
      <c r="S4241" t="s">
        <v>6</v>
      </c>
      <c r="T4241" t="s">
        <v>349</v>
      </c>
      <c r="U4241" t="s">
        <v>4962</v>
      </c>
      <c r="V4241" t="s">
        <v>4963</v>
      </c>
      <c r="W4241" t="s">
        <v>6</v>
      </c>
      <c r="X4241" t="s">
        <v>6</v>
      </c>
      <c r="Y4241" t="s">
        <v>6</v>
      </c>
      <c r="Z4241" t="s">
        <v>6</v>
      </c>
      <c r="AA4241" t="s">
        <v>6</v>
      </c>
      <c r="AB4241" t="s">
        <v>4964</v>
      </c>
      <c r="AC4241" t="s">
        <v>4965</v>
      </c>
    </row>
    <row r="4242" spans="1:29" x14ac:dyDescent="0.25">
      <c r="A4242" t="s">
        <v>345</v>
      </c>
      <c r="B4242">
        <v>429</v>
      </c>
      <c r="C4242" t="s">
        <v>153</v>
      </c>
      <c r="D4242">
        <v>1979</v>
      </c>
      <c r="E4242" t="s">
        <v>4994</v>
      </c>
      <c r="I4242">
        <v>27.627880000000001</v>
      </c>
      <c r="P4242">
        <v>6527.2393000000002</v>
      </c>
      <c r="Q4242" t="s">
        <v>6</v>
      </c>
      <c r="R4242" t="s">
        <v>6</v>
      </c>
      <c r="S4242" t="s">
        <v>6</v>
      </c>
      <c r="T4242" t="s">
        <v>349</v>
      </c>
      <c r="U4242" t="s">
        <v>4962</v>
      </c>
      <c r="V4242" t="s">
        <v>4963</v>
      </c>
      <c r="W4242" t="s">
        <v>6</v>
      </c>
      <c r="X4242" t="s">
        <v>6</v>
      </c>
      <c r="Y4242" t="s">
        <v>6</v>
      </c>
      <c r="Z4242" t="s">
        <v>6</v>
      </c>
      <c r="AA4242" t="s">
        <v>6</v>
      </c>
      <c r="AB4242" t="s">
        <v>4964</v>
      </c>
      <c r="AC4242" t="s">
        <v>4965</v>
      </c>
    </row>
    <row r="4243" spans="1:29" x14ac:dyDescent="0.25">
      <c r="A4243" t="s">
        <v>345</v>
      </c>
      <c r="B4243">
        <v>429</v>
      </c>
      <c r="C4243" t="s">
        <v>153</v>
      </c>
      <c r="D4243">
        <v>1980</v>
      </c>
      <c r="E4243" t="s">
        <v>4995</v>
      </c>
      <c r="I4243">
        <v>32.805985999999997</v>
      </c>
      <c r="O4243">
        <v>36.356146000000003</v>
      </c>
      <c r="P4243">
        <v>6724.9032999999999</v>
      </c>
      <c r="Q4243" t="s">
        <v>6</v>
      </c>
      <c r="R4243" t="s">
        <v>6</v>
      </c>
      <c r="S4243" t="s">
        <v>6</v>
      </c>
      <c r="T4243" t="s">
        <v>349</v>
      </c>
      <c r="U4243" t="s">
        <v>4962</v>
      </c>
      <c r="V4243" t="s">
        <v>4963</v>
      </c>
      <c r="W4243" t="s">
        <v>6</v>
      </c>
      <c r="X4243" t="s">
        <v>6</v>
      </c>
      <c r="Y4243" t="s">
        <v>6</v>
      </c>
      <c r="Z4243" t="s">
        <v>6</v>
      </c>
      <c r="AA4243" t="s">
        <v>6</v>
      </c>
      <c r="AB4243" t="s">
        <v>4964</v>
      </c>
      <c r="AC4243" t="s">
        <v>4965</v>
      </c>
    </row>
    <row r="4244" spans="1:29" x14ac:dyDescent="0.25">
      <c r="A4244" t="s">
        <v>345</v>
      </c>
      <c r="B4244">
        <v>429</v>
      </c>
      <c r="C4244" t="s">
        <v>153</v>
      </c>
      <c r="D4244">
        <v>1981</v>
      </c>
      <c r="E4244" t="s">
        <v>4996</v>
      </c>
      <c r="I4244">
        <v>28.368479000000001</v>
      </c>
      <c r="O4244">
        <v>47.578561000000001</v>
      </c>
      <c r="P4244">
        <v>8158.3906999999999</v>
      </c>
      <c r="Q4244" t="s">
        <v>6</v>
      </c>
      <c r="R4244" t="s">
        <v>6</v>
      </c>
      <c r="S4244" t="s">
        <v>6</v>
      </c>
      <c r="T4244" t="s">
        <v>349</v>
      </c>
      <c r="U4244" t="s">
        <v>4962</v>
      </c>
      <c r="V4244" t="s">
        <v>4963</v>
      </c>
      <c r="W4244" t="s">
        <v>6</v>
      </c>
      <c r="X4244" t="s">
        <v>6</v>
      </c>
      <c r="Y4244" t="s">
        <v>6</v>
      </c>
      <c r="Z4244" t="s">
        <v>6</v>
      </c>
      <c r="AA4244" t="s">
        <v>6</v>
      </c>
      <c r="AB4244" t="s">
        <v>4964</v>
      </c>
      <c r="AC4244" t="s">
        <v>4965</v>
      </c>
    </row>
    <row r="4245" spans="1:29" x14ac:dyDescent="0.25">
      <c r="A4245" t="s">
        <v>345</v>
      </c>
      <c r="B4245">
        <v>429</v>
      </c>
      <c r="C4245" t="s">
        <v>153</v>
      </c>
      <c r="D4245">
        <v>1982</v>
      </c>
      <c r="E4245" t="s">
        <v>4997</v>
      </c>
      <c r="I4245">
        <v>22.414584000000001</v>
      </c>
      <c r="O4245">
        <v>47.050151</v>
      </c>
      <c r="P4245">
        <v>10789.234</v>
      </c>
      <c r="Q4245" t="s">
        <v>6</v>
      </c>
      <c r="R4245" t="s">
        <v>6</v>
      </c>
      <c r="S4245" t="s">
        <v>6</v>
      </c>
      <c r="T4245" t="s">
        <v>349</v>
      </c>
      <c r="U4245" t="s">
        <v>4962</v>
      </c>
      <c r="V4245" t="s">
        <v>4963</v>
      </c>
      <c r="W4245" t="s">
        <v>6</v>
      </c>
      <c r="X4245" t="s">
        <v>6</v>
      </c>
      <c r="Y4245" t="s">
        <v>6</v>
      </c>
      <c r="Z4245" t="s">
        <v>6</v>
      </c>
      <c r="AA4245" t="s">
        <v>6</v>
      </c>
      <c r="AB4245" t="s">
        <v>4964</v>
      </c>
      <c r="AC4245" t="s">
        <v>4965</v>
      </c>
    </row>
    <row r="4246" spans="1:29" x14ac:dyDescent="0.25">
      <c r="A4246" t="s">
        <v>345</v>
      </c>
      <c r="B4246">
        <v>429</v>
      </c>
      <c r="C4246" t="s">
        <v>153</v>
      </c>
      <c r="D4246">
        <v>1983</v>
      </c>
      <c r="E4246" t="s">
        <v>4998</v>
      </c>
      <c r="I4246">
        <v>21.827552000000001</v>
      </c>
      <c r="O4246">
        <v>35.950183000000003</v>
      </c>
      <c r="P4246">
        <v>13622.85</v>
      </c>
      <c r="Q4246" t="s">
        <v>6</v>
      </c>
      <c r="R4246" t="s">
        <v>6</v>
      </c>
      <c r="S4246" t="s">
        <v>6</v>
      </c>
      <c r="T4246" t="s">
        <v>349</v>
      </c>
      <c r="U4246" t="s">
        <v>4962</v>
      </c>
      <c r="V4246" t="s">
        <v>4963</v>
      </c>
      <c r="W4246" t="s">
        <v>6</v>
      </c>
      <c r="X4246" t="s">
        <v>6</v>
      </c>
      <c r="Y4246" t="s">
        <v>6</v>
      </c>
      <c r="Z4246" t="s">
        <v>6</v>
      </c>
      <c r="AA4246" t="s">
        <v>6</v>
      </c>
      <c r="AB4246" t="s">
        <v>4964</v>
      </c>
      <c r="AC4246" t="s">
        <v>4965</v>
      </c>
    </row>
    <row r="4247" spans="1:29" x14ac:dyDescent="0.25">
      <c r="A4247" t="s">
        <v>345</v>
      </c>
      <c r="B4247">
        <v>429</v>
      </c>
      <c r="C4247" t="s">
        <v>153</v>
      </c>
      <c r="D4247">
        <v>1984</v>
      </c>
      <c r="E4247" t="s">
        <v>4999</v>
      </c>
      <c r="I4247">
        <v>20.352008000000001</v>
      </c>
      <c r="O4247">
        <v>10.137976</v>
      </c>
      <c r="P4247">
        <v>14754.832</v>
      </c>
      <c r="Q4247" t="s">
        <v>6</v>
      </c>
      <c r="R4247" t="s">
        <v>6</v>
      </c>
      <c r="S4247" t="s">
        <v>6</v>
      </c>
      <c r="T4247" t="s">
        <v>349</v>
      </c>
      <c r="U4247" t="s">
        <v>4962</v>
      </c>
      <c r="V4247" t="s">
        <v>4963</v>
      </c>
      <c r="W4247" t="s">
        <v>6</v>
      </c>
      <c r="X4247" t="s">
        <v>6</v>
      </c>
      <c r="Y4247" t="s">
        <v>6</v>
      </c>
      <c r="Z4247" t="s">
        <v>6</v>
      </c>
      <c r="AA4247" t="s">
        <v>6</v>
      </c>
      <c r="AB4247" t="s">
        <v>4964</v>
      </c>
      <c r="AC4247" t="s">
        <v>4965</v>
      </c>
    </row>
    <row r="4248" spans="1:29" x14ac:dyDescent="0.25">
      <c r="A4248" t="s">
        <v>345</v>
      </c>
      <c r="B4248">
        <v>429</v>
      </c>
      <c r="C4248" t="s">
        <v>153</v>
      </c>
      <c r="D4248">
        <v>1985</v>
      </c>
      <c r="E4248" t="s">
        <v>5000</v>
      </c>
      <c r="I4248">
        <v>21.417024000000001</v>
      </c>
      <c r="O4248">
        <v>8.7734696999999997</v>
      </c>
      <c r="P4248">
        <v>15636.937</v>
      </c>
      <c r="Q4248" t="s">
        <v>6</v>
      </c>
      <c r="R4248" t="s">
        <v>6</v>
      </c>
      <c r="S4248" t="s">
        <v>6</v>
      </c>
      <c r="T4248" t="s">
        <v>349</v>
      </c>
      <c r="U4248" t="s">
        <v>4962</v>
      </c>
      <c r="V4248" t="s">
        <v>4963</v>
      </c>
      <c r="W4248" t="s">
        <v>6</v>
      </c>
      <c r="X4248" t="s">
        <v>6</v>
      </c>
      <c r="Y4248" t="s">
        <v>6</v>
      </c>
      <c r="Z4248" t="s">
        <v>6</v>
      </c>
      <c r="AA4248" t="s">
        <v>6</v>
      </c>
      <c r="AB4248" t="s">
        <v>4964</v>
      </c>
      <c r="AC4248" t="s">
        <v>4965</v>
      </c>
    </row>
    <row r="4249" spans="1:29" x14ac:dyDescent="0.25">
      <c r="A4249" t="s">
        <v>345</v>
      </c>
      <c r="B4249">
        <v>429</v>
      </c>
      <c r="C4249" t="s">
        <v>153</v>
      </c>
      <c r="D4249">
        <v>1986</v>
      </c>
      <c r="E4249" t="s">
        <v>5001</v>
      </c>
      <c r="I4249">
        <v>25.265391000000001</v>
      </c>
      <c r="O4249">
        <v>47.465913999999998</v>
      </c>
      <c r="P4249">
        <v>15876.143</v>
      </c>
      <c r="Q4249" t="s">
        <v>6</v>
      </c>
      <c r="R4249" t="s">
        <v>6</v>
      </c>
      <c r="S4249" t="s">
        <v>6</v>
      </c>
      <c r="T4249" t="s">
        <v>349</v>
      </c>
      <c r="U4249" t="s">
        <v>4962</v>
      </c>
      <c r="V4249" t="s">
        <v>4963</v>
      </c>
      <c r="W4249" t="s">
        <v>6</v>
      </c>
      <c r="X4249" t="s">
        <v>6</v>
      </c>
      <c r="Y4249" t="s">
        <v>6</v>
      </c>
      <c r="Z4249" t="s">
        <v>6</v>
      </c>
      <c r="AA4249" t="s">
        <v>6</v>
      </c>
      <c r="AB4249" t="s">
        <v>4964</v>
      </c>
      <c r="AC4249" t="s">
        <v>4965</v>
      </c>
    </row>
    <row r="4250" spans="1:29" x14ac:dyDescent="0.25">
      <c r="A4250" t="s">
        <v>345</v>
      </c>
      <c r="B4250">
        <v>429</v>
      </c>
      <c r="C4250" t="s">
        <v>153</v>
      </c>
      <c r="D4250">
        <v>1987</v>
      </c>
      <c r="E4250" t="s">
        <v>5002</v>
      </c>
      <c r="I4250">
        <v>23.860364000000001</v>
      </c>
      <c r="O4250">
        <v>48.638607999999998</v>
      </c>
      <c r="P4250">
        <v>19288.987000000001</v>
      </c>
      <c r="Q4250" t="s">
        <v>6</v>
      </c>
      <c r="R4250" t="s">
        <v>6</v>
      </c>
      <c r="S4250" t="s">
        <v>6</v>
      </c>
      <c r="T4250" t="s">
        <v>349</v>
      </c>
      <c r="U4250" t="s">
        <v>4962</v>
      </c>
      <c r="V4250" t="s">
        <v>4963</v>
      </c>
      <c r="W4250" t="s">
        <v>6</v>
      </c>
      <c r="X4250" t="s">
        <v>6</v>
      </c>
      <c r="Y4250" t="s">
        <v>6</v>
      </c>
      <c r="Z4250" t="s">
        <v>6</v>
      </c>
      <c r="AA4250" t="s">
        <v>6</v>
      </c>
      <c r="AB4250" t="s">
        <v>4964</v>
      </c>
      <c r="AC4250" t="s">
        <v>4965</v>
      </c>
    </row>
    <row r="4251" spans="1:29" x14ac:dyDescent="0.25">
      <c r="A4251" t="s">
        <v>345</v>
      </c>
      <c r="B4251">
        <v>429</v>
      </c>
      <c r="C4251" t="s">
        <v>153</v>
      </c>
      <c r="D4251">
        <v>1988</v>
      </c>
      <c r="E4251" t="s">
        <v>5003</v>
      </c>
      <c r="I4251">
        <v>23.179234999999998</v>
      </c>
      <c r="O4251">
        <v>52.064354000000002</v>
      </c>
      <c r="P4251">
        <v>22169.305</v>
      </c>
      <c r="Q4251" t="s">
        <v>6</v>
      </c>
      <c r="R4251" t="s">
        <v>6</v>
      </c>
      <c r="S4251" t="s">
        <v>6</v>
      </c>
      <c r="T4251" t="s">
        <v>349</v>
      </c>
      <c r="U4251" t="s">
        <v>4962</v>
      </c>
      <c r="V4251" t="s">
        <v>4963</v>
      </c>
      <c r="W4251" t="s">
        <v>6</v>
      </c>
      <c r="X4251" t="s">
        <v>6</v>
      </c>
      <c r="Y4251" t="s">
        <v>6</v>
      </c>
      <c r="Z4251" t="s">
        <v>6</v>
      </c>
      <c r="AA4251" t="s">
        <v>6</v>
      </c>
      <c r="AB4251" t="s">
        <v>4964</v>
      </c>
      <c r="AC4251" t="s">
        <v>4965</v>
      </c>
    </row>
    <row r="4252" spans="1:29" x14ac:dyDescent="0.25">
      <c r="A4252" t="s">
        <v>345</v>
      </c>
      <c r="B4252">
        <v>429</v>
      </c>
      <c r="C4252" t="s">
        <v>153</v>
      </c>
      <c r="D4252">
        <v>1989</v>
      </c>
      <c r="E4252" t="s">
        <v>5004</v>
      </c>
      <c r="I4252">
        <v>24.905798999999998</v>
      </c>
      <c r="O4252">
        <v>48.856617999999997</v>
      </c>
      <c r="P4252">
        <v>27312.649000000001</v>
      </c>
      <c r="Q4252" t="s">
        <v>6</v>
      </c>
      <c r="R4252" t="s">
        <v>6</v>
      </c>
      <c r="S4252" t="s">
        <v>6</v>
      </c>
      <c r="T4252" t="s">
        <v>349</v>
      </c>
      <c r="U4252" t="s">
        <v>4962</v>
      </c>
      <c r="V4252" t="s">
        <v>4963</v>
      </c>
      <c r="W4252" t="s">
        <v>6</v>
      </c>
      <c r="X4252" t="s">
        <v>6</v>
      </c>
      <c r="Y4252" t="s">
        <v>6</v>
      </c>
      <c r="Z4252" t="s">
        <v>6</v>
      </c>
      <c r="AA4252" t="s">
        <v>6</v>
      </c>
      <c r="AB4252" t="s">
        <v>4964</v>
      </c>
      <c r="AC4252" t="s">
        <v>4965</v>
      </c>
    </row>
    <row r="4253" spans="1:29" x14ac:dyDescent="0.25">
      <c r="A4253" t="s">
        <v>345</v>
      </c>
      <c r="B4253">
        <v>429</v>
      </c>
      <c r="C4253" t="s">
        <v>153</v>
      </c>
      <c r="D4253">
        <v>1990</v>
      </c>
      <c r="E4253" t="s">
        <v>5005</v>
      </c>
      <c r="I4253">
        <v>25.027076000000001</v>
      </c>
      <c r="O4253">
        <v>37.383266999999996</v>
      </c>
      <c r="P4253">
        <v>38365.357000000004</v>
      </c>
      <c r="Q4253" t="s">
        <v>6</v>
      </c>
      <c r="R4253" t="s">
        <v>6</v>
      </c>
      <c r="S4253" t="s">
        <v>6</v>
      </c>
      <c r="T4253" t="s">
        <v>349</v>
      </c>
      <c r="U4253" t="s">
        <v>4962</v>
      </c>
      <c r="V4253" t="s">
        <v>4963</v>
      </c>
      <c r="W4253" t="s">
        <v>6</v>
      </c>
      <c r="X4253" t="s">
        <v>6</v>
      </c>
      <c r="Y4253" t="s">
        <v>6</v>
      </c>
      <c r="Z4253" t="s">
        <v>6</v>
      </c>
      <c r="AA4253" t="s">
        <v>6</v>
      </c>
      <c r="AB4253" t="s">
        <v>4964</v>
      </c>
      <c r="AC4253" t="s">
        <v>4965</v>
      </c>
    </row>
    <row r="4254" spans="1:29" x14ac:dyDescent="0.25">
      <c r="A4254" t="s">
        <v>345</v>
      </c>
      <c r="B4254">
        <v>429</v>
      </c>
      <c r="C4254" t="s">
        <v>153</v>
      </c>
      <c r="D4254">
        <v>1991</v>
      </c>
      <c r="E4254" t="s">
        <v>5006</v>
      </c>
      <c r="I4254">
        <v>24.087399999999999</v>
      </c>
      <c r="O4254">
        <v>29.471681</v>
      </c>
      <c r="P4254">
        <v>55069.682999999997</v>
      </c>
      <c r="Q4254" t="s">
        <v>6</v>
      </c>
      <c r="R4254" t="s">
        <v>6</v>
      </c>
      <c r="S4254" t="s">
        <v>6</v>
      </c>
      <c r="T4254" t="s">
        <v>349</v>
      </c>
      <c r="U4254" t="s">
        <v>4962</v>
      </c>
      <c r="V4254" t="s">
        <v>4963</v>
      </c>
      <c r="W4254" t="s">
        <v>6</v>
      </c>
      <c r="X4254" t="s">
        <v>6</v>
      </c>
      <c r="Y4254" t="s">
        <v>6</v>
      </c>
      <c r="Z4254" t="s">
        <v>6</v>
      </c>
      <c r="AA4254" t="s">
        <v>6</v>
      </c>
      <c r="AB4254" t="s">
        <v>4964</v>
      </c>
      <c r="AC4254" t="s">
        <v>4965</v>
      </c>
    </row>
    <row r="4255" spans="1:29" x14ac:dyDescent="0.25">
      <c r="A4255" t="s">
        <v>345</v>
      </c>
      <c r="B4255">
        <v>429</v>
      </c>
      <c r="C4255" t="s">
        <v>153</v>
      </c>
      <c r="D4255">
        <v>1992</v>
      </c>
      <c r="E4255" t="s">
        <v>5007</v>
      </c>
      <c r="I4255">
        <v>25.233682000000002</v>
      </c>
      <c r="O4255">
        <v>25.780992999999999</v>
      </c>
      <c r="P4255">
        <v>72648.611999999994</v>
      </c>
      <c r="Q4255" t="s">
        <v>6</v>
      </c>
      <c r="R4255" t="s">
        <v>6</v>
      </c>
      <c r="S4255" t="s">
        <v>6</v>
      </c>
      <c r="T4255" t="s">
        <v>349</v>
      </c>
      <c r="U4255" t="s">
        <v>4962</v>
      </c>
      <c r="V4255" t="s">
        <v>4963</v>
      </c>
      <c r="W4255" t="s">
        <v>6</v>
      </c>
      <c r="X4255" t="s">
        <v>6</v>
      </c>
      <c r="Y4255" t="s">
        <v>6</v>
      </c>
      <c r="Z4255" t="s">
        <v>6</v>
      </c>
      <c r="AA4255" t="s">
        <v>6</v>
      </c>
      <c r="AB4255" t="s">
        <v>4964</v>
      </c>
      <c r="AC4255" t="s">
        <v>4965</v>
      </c>
    </row>
    <row r="4256" spans="1:29" x14ac:dyDescent="0.25">
      <c r="A4256" t="s">
        <v>345</v>
      </c>
      <c r="B4256">
        <v>429</v>
      </c>
      <c r="C4256" t="s">
        <v>153</v>
      </c>
      <c r="D4256">
        <v>1993</v>
      </c>
      <c r="E4256" t="s">
        <v>5008</v>
      </c>
      <c r="I4256">
        <v>22.441699</v>
      </c>
      <c r="O4256">
        <v>25.404122000000001</v>
      </c>
      <c r="P4256">
        <v>108477.12</v>
      </c>
      <c r="Q4256" t="s">
        <v>6</v>
      </c>
      <c r="R4256" t="s">
        <v>6</v>
      </c>
      <c r="S4256" t="s">
        <v>6</v>
      </c>
      <c r="T4256" t="s">
        <v>349</v>
      </c>
      <c r="U4256" t="s">
        <v>4962</v>
      </c>
      <c r="V4256" t="s">
        <v>4963</v>
      </c>
      <c r="W4256" t="s">
        <v>6</v>
      </c>
      <c r="X4256" t="s">
        <v>6</v>
      </c>
      <c r="Y4256" t="s">
        <v>6</v>
      </c>
      <c r="Z4256" t="s">
        <v>6</v>
      </c>
      <c r="AA4256" t="s">
        <v>6</v>
      </c>
      <c r="AB4256" t="s">
        <v>4964</v>
      </c>
      <c r="AC4256" t="s">
        <v>4965</v>
      </c>
    </row>
    <row r="4257" spans="1:29" x14ac:dyDescent="0.25">
      <c r="A4257" t="s">
        <v>345</v>
      </c>
      <c r="B4257">
        <v>429</v>
      </c>
      <c r="C4257" t="s">
        <v>153</v>
      </c>
      <c r="D4257">
        <v>1994</v>
      </c>
      <c r="E4257" t="s">
        <v>5009</v>
      </c>
      <c r="I4257">
        <v>21.003440000000001</v>
      </c>
      <c r="O4257">
        <v>40.354609000000004</v>
      </c>
      <c r="P4257">
        <v>144208.56</v>
      </c>
      <c r="Q4257" t="s">
        <v>6</v>
      </c>
      <c r="R4257" t="s">
        <v>6</v>
      </c>
      <c r="S4257" t="s">
        <v>6</v>
      </c>
      <c r="T4257" t="s">
        <v>349</v>
      </c>
      <c r="U4257" t="s">
        <v>4962</v>
      </c>
      <c r="V4257" t="s">
        <v>4963</v>
      </c>
      <c r="W4257" t="s">
        <v>6</v>
      </c>
      <c r="X4257" t="s">
        <v>6</v>
      </c>
      <c r="Y4257" t="s">
        <v>6</v>
      </c>
      <c r="Z4257" t="s">
        <v>6</v>
      </c>
      <c r="AA4257" t="s">
        <v>6</v>
      </c>
      <c r="AB4257" t="s">
        <v>4964</v>
      </c>
      <c r="AC4257" t="s">
        <v>4965</v>
      </c>
    </row>
    <row r="4258" spans="1:29" x14ac:dyDescent="0.25">
      <c r="A4258" t="s">
        <v>345</v>
      </c>
      <c r="B4258">
        <v>429</v>
      </c>
      <c r="C4258" t="s">
        <v>153</v>
      </c>
      <c r="D4258">
        <v>1995</v>
      </c>
      <c r="E4258" t="s">
        <v>5010</v>
      </c>
      <c r="I4258">
        <v>17.893901</v>
      </c>
      <c r="O4258">
        <v>30.956485000000001</v>
      </c>
      <c r="P4258">
        <v>202479.81</v>
      </c>
      <c r="Q4258" t="s">
        <v>6</v>
      </c>
      <c r="R4258" t="s">
        <v>6</v>
      </c>
      <c r="S4258" t="s">
        <v>6</v>
      </c>
      <c r="T4258" t="s">
        <v>349</v>
      </c>
      <c r="U4258" t="s">
        <v>4962</v>
      </c>
      <c r="V4258" t="s">
        <v>4963</v>
      </c>
      <c r="W4258" t="s">
        <v>6</v>
      </c>
      <c r="X4258" t="s">
        <v>6</v>
      </c>
      <c r="Y4258" t="s">
        <v>6</v>
      </c>
      <c r="Z4258" t="s">
        <v>6</v>
      </c>
      <c r="AA4258" t="s">
        <v>6</v>
      </c>
      <c r="AB4258" t="s">
        <v>4964</v>
      </c>
      <c r="AC4258" t="s">
        <v>4965</v>
      </c>
    </row>
    <row r="4259" spans="1:29" x14ac:dyDescent="0.25">
      <c r="A4259" t="s">
        <v>345</v>
      </c>
      <c r="B4259">
        <v>429</v>
      </c>
      <c r="C4259" t="s">
        <v>153</v>
      </c>
      <c r="D4259">
        <v>1996</v>
      </c>
      <c r="E4259" t="s">
        <v>5011</v>
      </c>
      <c r="I4259">
        <v>16.380427999999998</v>
      </c>
      <c r="O4259">
        <v>22.204163999999999</v>
      </c>
      <c r="P4259">
        <v>276078.3</v>
      </c>
      <c r="Q4259" t="s">
        <v>6</v>
      </c>
      <c r="R4259" t="s">
        <v>6</v>
      </c>
      <c r="S4259" t="s">
        <v>6</v>
      </c>
      <c r="T4259" t="s">
        <v>349</v>
      </c>
      <c r="U4259" t="s">
        <v>4962</v>
      </c>
      <c r="V4259" t="s">
        <v>4963</v>
      </c>
      <c r="W4259" t="s">
        <v>6</v>
      </c>
      <c r="X4259" t="s">
        <v>6</v>
      </c>
      <c r="Y4259" t="s">
        <v>6</v>
      </c>
      <c r="Z4259" t="s">
        <v>6</v>
      </c>
      <c r="AA4259" t="s">
        <v>6</v>
      </c>
      <c r="AB4259" t="s">
        <v>4964</v>
      </c>
      <c r="AC4259" t="s">
        <v>4965</v>
      </c>
    </row>
    <row r="4260" spans="1:29" x14ac:dyDescent="0.25">
      <c r="A4260" t="s">
        <v>345</v>
      </c>
      <c r="B4260">
        <v>429</v>
      </c>
      <c r="C4260" t="s">
        <v>153</v>
      </c>
      <c r="D4260">
        <v>1997</v>
      </c>
      <c r="E4260" t="s">
        <v>5012</v>
      </c>
      <c r="I4260">
        <v>16.893598000000001</v>
      </c>
      <c r="O4260">
        <v>19.063921000000001</v>
      </c>
      <c r="P4260">
        <v>325951.42</v>
      </c>
      <c r="Q4260" t="s">
        <v>6</v>
      </c>
      <c r="R4260" t="s">
        <v>6</v>
      </c>
      <c r="S4260" t="s">
        <v>6</v>
      </c>
      <c r="T4260" t="s">
        <v>349</v>
      </c>
      <c r="U4260" t="s">
        <v>4962</v>
      </c>
      <c r="V4260" t="s">
        <v>4963</v>
      </c>
      <c r="W4260" t="s">
        <v>6</v>
      </c>
      <c r="X4260" t="s">
        <v>6</v>
      </c>
      <c r="Y4260" t="s">
        <v>6</v>
      </c>
      <c r="Z4260" t="s">
        <v>6</v>
      </c>
      <c r="AA4260" t="s">
        <v>6</v>
      </c>
      <c r="AB4260" t="s">
        <v>4964</v>
      </c>
      <c r="AC4260" t="s">
        <v>4965</v>
      </c>
    </row>
    <row r="4261" spans="1:29" x14ac:dyDescent="0.25">
      <c r="A4261" t="s">
        <v>345</v>
      </c>
      <c r="B4261">
        <v>429</v>
      </c>
      <c r="C4261" t="s">
        <v>153</v>
      </c>
      <c r="D4261">
        <v>1998</v>
      </c>
      <c r="E4261" t="s">
        <v>5013</v>
      </c>
      <c r="I4261">
        <v>18.423918</v>
      </c>
      <c r="O4261">
        <v>21.671410999999999</v>
      </c>
      <c r="P4261">
        <v>366668.37</v>
      </c>
      <c r="Q4261" t="s">
        <v>6</v>
      </c>
      <c r="R4261" t="s">
        <v>6</v>
      </c>
      <c r="S4261" t="s">
        <v>6</v>
      </c>
      <c r="T4261" t="s">
        <v>349</v>
      </c>
      <c r="U4261" t="s">
        <v>4962</v>
      </c>
      <c r="V4261" t="s">
        <v>4963</v>
      </c>
      <c r="W4261" t="s">
        <v>6</v>
      </c>
      <c r="X4261" t="s">
        <v>6</v>
      </c>
      <c r="Y4261" t="s">
        <v>6</v>
      </c>
      <c r="Z4261" t="s">
        <v>6</v>
      </c>
      <c r="AA4261" t="s">
        <v>6</v>
      </c>
      <c r="AB4261" t="s">
        <v>4964</v>
      </c>
      <c r="AC4261" t="s">
        <v>4965</v>
      </c>
    </row>
    <row r="4262" spans="1:29" x14ac:dyDescent="0.25">
      <c r="A4262" t="s">
        <v>345</v>
      </c>
      <c r="B4262">
        <v>429</v>
      </c>
      <c r="C4262" t="s">
        <v>153</v>
      </c>
      <c r="D4262">
        <v>1999</v>
      </c>
      <c r="E4262" t="s">
        <v>5014</v>
      </c>
      <c r="I4262">
        <v>18.598400000000002</v>
      </c>
      <c r="O4262">
        <v>15.930975</v>
      </c>
      <c r="P4262">
        <v>486301.72</v>
      </c>
      <c r="Q4262" t="s">
        <v>6</v>
      </c>
      <c r="R4262" t="s">
        <v>6</v>
      </c>
      <c r="S4262" t="s">
        <v>6</v>
      </c>
      <c r="T4262" t="s">
        <v>349</v>
      </c>
      <c r="U4262" t="s">
        <v>4962</v>
      </c>
      <c r="V4262" t="s">
        <v>4963</v>
      </c>
      <c r="W4262" t="s">
        <v>6</v>
      </c>
      <c r="X4262" t="s">
        <v>6</v>
      </c>
      <c r="Y4262" t="s">
        <v>6</v>
      </c>
      <c r="Z4262" t="s">
        <v>6</v>
      </c>
      <c r="AA4262" t="s">
        <v>6</v>
      </c>
      <c r="AB4262" t="s">
        <v>4964</v>
      </c>
      <c r="AC4262" t="s">
        <v>4965</v>
      </c>
    </row>
    <row r="4263" spans="1:29" x14ac:dyDescent="0.25">
      <c r="A4263" t="s">
        <v>345</v>
      </c>
      <c r="B4263">
        <v>429</v>
      </c>
      <c r="C4263" t="s">
        <v>153</v>
      </c>
      <c r="D4263">
        <v>2000</v>
      </c>
      <c r="E4263" t="s">
        <v>5015</v>
      </c>
      <c r="I4263">
        <v>26.207481999999999</v>
      </c>
      <c r="O4263">
        <v>11.893024</v>
      </c>
      <c r="P4263">
        <v>642235.48</v>
      </c>
      <c r="Q4263" t="s">
        <v>6</v>
      </c>
      <c r="R4263" t="s">
        <v>6</v>
      </c>
      <c r="S4263" t="s">
        <v>6</v>
      </c>
      <c r="T4263" t="s">
        <v>349</v>
      </c>
      <c r="U4263" t="s">
        <v>4962</v>
      </c>
      <c r="V4263" t="s">
        <v>4963</v>
      </c>
      <c r="W4263" t="s">
        <v>6</v>
      </c>
      <c r="X4263" t="s">
        <v>6</v>
      </c>
      <c r="Y4263" t="s">
        <v>6</v>
      </c>
      <c r="Z4263" t="s">
        <v>6</v>
      </c>
      <c r="AA4263" t="s">
        <v>6</v>
      </c>
      <c r="AB4263" t="s">
        <v>4964</v>
      </c>
      <c r="AC4263" t="s">
        <v>4965</v>
      </c>
    </row>
    <row r="4264" spans="1:29" x14ac:dyDescent="0.25">
      <c r="A4264" t="s">
        <v>345</v>
      </c>
      <c r="B4264">
        <v>429</v>
      </c>
      <c r="C4264" t="s">
        <v>153</v>
      </c>
      <c r="D4264">
        <v>2001</v>
      </c>
      <c r="E4264" t="s">
        <v>5016</v>
      </c>
      <c r="I4264">
        <v>29.828122</v>
      </c>
      <c r="O4264">
        <v>11.683946000000001</v>
      </c>
      <c r="P4264">
        <v>758606.54</v>
      </c>
      <c r="Q4264" t="s">
        <v>6</v>
      </c>
      <c r="R4264" t="s">
        <v>6</v>
      </c>
      <c r="S4264" t="s">
        <v>6</v>
      </c>
      <c r="T4264" t="s">
        <v>349</v>
      </c>
      <c r="U4264" t="s">
        <v>4962</v>
      </c>
      <c r="V4264" t="s">
        <v>4963</v>
      </c>
      <c r="W4264" t="s">
        <v>6</v>
      </c>
      <c r="X4264" t="s">
        <v>6</v>
      </c>
      <c r="Y4264" t="s">
        <v>6</v>
      </c>
      <c r="Z4264" t="s">
        <v>6</v>
      </c>
      <c r="AA4264" t="s">
        <v>6</v>
      </c>
      <c r="AB4264" t="s">
        <v>4964</v>
      </c>
      <c r="AC4264" t="s">
        <v>4965</v>
      </c>
    </row>
    <row r="4265" spans="1:29" x14ac:dyDescent="0.25">
      <c r="A4265" t="s">
        <v>345</v>
      </c>
      <c r="B4265">
        <v>429</v>
      </c>
      <c r="C4265" t="s">
        <v>153</v>
      </c>
      <c r="D4265">
        <v>2002</v>
      </c>
      <c r="E4265" t="s">
        <v>5017</v>
      </c>
      <c r="I4265">
        <v>31.236051</v>
      </c>
      <c r="O4265">
        <v>21.578952000000001</v>
      </c>
      <c r="P4265">
        <v>1033571.7</v>
      </c>
      <c r="Q4265" t="s">
        <v>6</v>
      </c>
      <c r="R4265" t="s">
        <v>6</v>
      </c>
      <c r="S4265" t="s">
        <v>6</v>
      </c>
      <c r="T4265" t="s">
        <v>349</v>
      </c>
      <c r="U4265" t="s">
        <v>4962</v>
      </c>
      <c r="V4265" t="s">
        <v>4963</v>
      </c>
      <c r="W4265" t="s">
        <v>6</v>
      </c>
      <c r="X4265" t="s">
        <v>6</v>
      </c>
      <c r="Y4265" t="s">
        <v>6</v>
      </c>
      <c r="Z4265" t="s">
        <v>6</v>
      </c>
      <c r="AA4265" t="s">
        <v>6</v>
      </c>
      <c r="AB4265" t="s">
        <v>4964</v>
      </c>
      <c r="AC4265" t="s">
        <v>4965</v>
      </c>
    </row>
    <row r="4266" spans="1:29" x14ac:dyDescent="0.25">
      <c r="A4266" t="s">
        <v>345</v>
      </c>
      <c r="B4266">
        <v>429</v>
      </c>
      <c r="C4266" t="s">
        <v>153</v>
      </c>
      <c r="D4266">
        <v>2003</v>
      </c>
      <c r="E4266" t="s">
        <v>5018</v>
      </c>
      <c r="I4266">
        <v>35.517181999999998</v>
      </c>
      <c r="O4266">
        <v>19.45138</v>
      </c>
      <c r="P4266">
        <v>1268329.3</v>
      </c>
      <c r="Q4266" t="s">
        <v>6</v>
      </c>
      <c r="R4266" t="s">
        <v>6</v>
      </c>
      <c r="S4266" t="s">
        <v>6</v>
      </c>
      <c r="T4266" t="s">
        <v>349</v>
      </c>
      <c r="U4266" t="s">
        <v>4962</v>
      </c>
      <c r="V4266" t="s">
        <v>4963</v>
      </c>
      <c r="W4266" t="s">
        <v>6</v>
      </c>
      <c r="X4266" t="s">
        <v>6</v>
      </c>
      <c r="Y4266" t="s">
        <v>6</v>
      </c>
      <c r="Z4266" t="s">
        <v>6</v>
      </c>
      <c r="AA4266" t="s">
        <v>6</v>
      </c>
      <c r="AB4266" t="s">
        <v>4964</v>
      </c>
      <c r="AC4266" t="s">
        <v>4965</v>
      </c>
    </row>
    <row r="4267" spans="1:29" x14ac:dyDescent="0.25">
      <c r="A4267" t="s">
        <v>345</v>
      </c>
      <c r="B4267">
        <v>429</v>
      </c>
      <c r="C4267" t="s">
        <v>153</v>
      </c>
      <c r="D4267">
        <v>2004</v>
      </c>
      <c r="E4267" t="s">
        <v>5019</v>
      </c>
      <c r="I4267">
        <v>39.308495000000001</v>
      </c>
      <c r="O4267">
        <v>16.200907000000001</v>
      </c>
      <c r="P4267">
        <v>1631019.8</v>
      </c>
      <c r="Q4267" t="s">
        <v>6</v>
      </c>
      <c r="R4267" t="s">
        <v>6</v>
      </c>
      <c r="S4267" t="s">
        <v>6</v>
      </c>
      <c r="T4267" t="s">
        <v>349</v>
      </c>
      <c r="U4267" t="s">
        <v>4962</v>
      </c>
      <c r="V4267" t="s">
        <v>4963</v>
      </c>
      <c r="W4267" t="s">
        <v>6</v>
      </c>
      <c r="X4267" t="s">
        <v>6</v>
      </c>
      <c r="Y4267" t="s">
        <v>6</v>
      </c>
      <c r="Z4267" t="s">
        <v>6</v>
      </c>
      <c r="AA4267" t="s">
        <v>6</v>
      </c>
      <c r="AB4267" t="s">
        <v>4964</v>
      </c>
      <c r="AC4267" t="s">
        <v>4965</v>
      </c>
    </row>
    <row r="4268" spans="1:29" x14ac:dyDescent="0.25">
      <c r="A4268" t="s">
        <v>345</v>
      </c>
      <c r="B4268">
        <v>429</v>
      </c>
      <c r="C4268" t="s">
        <v>153</v>
      </c>
      <c r="D4268">
        <v>2005</v>
      </c>
      <c r="E4268" t="s">
        <v>5020</v>
      </c>
      <c r="I4268">
        <v>42.013948999999997</v>
      </c>
      <c r="O4268">
        <v>12.969348</v>
      </c>
      <c r="P4268">
        <v>2060757.4</v>
      </c>
      <c r="Q4268" t="s">
        <v>6</v>
      </c>
      <c r="R4268" t="s">
        <v>6</v>
      </c>
      <c r="S4268" t="s">
        <v>6</v>
      </c>
      <c r="T4268" t="s">
        <v>349</v>
      </c>
      <c r="U4268" t="s">
        <v>4962</v>
      </c>
      <c r="V4268" t="s">
        <v>4963</v>
      </c>
      <c r="W4268" t="s">
        <v>6</v>
      </c>
      <c r="X4268" t="s">
        <v>6</v>
      </c>
      <c r="Y4268" t="s">
        <v>6</v>
      </c>
      <c r="Z4268" t="s">
        <v>6</v>
      </c>
      <c r="AA4268" t="s">
        <v>6</v>
      </c>
      <c r="AB4268" t="s">
        <v>4964</v>
      </c>
      <c r="AC4268" t="s">
        <v>4965</v>
      </c>
    </row>
    <row r="4269" spans="1:29" x14ac:dyDescent="0.25">
      <c r="A4269" t="s">
        <v>345</v>
      </c>
      <c r="B4269">
        <v>429</v>
      </c>
      <c r="C4269" t="s">
        <v>153</v>
      </c>
      <c r="D4269">
        <v>2006</v>
      </c>
      <c r="E4269" t="s">
        <v>5021</v>
      </c>
      <c r="I4269">
        <v>47.598242999999997</v>
      </c>
      <c r="O4269">
        <v>11.884565</v>
      </c>
      <c r="P4269">
        <v>2486861.7000000002</v>
      </c>
      <c r="Q4269" t="s">
        <v>6</v>
      </c>
      <c r="R4269" t="s">
        <v>6</v>
      </c>
      <c r="S4269" t="s">
        <v>6</v>
      </c>
      <c r="T4269" t="s">
        <v>349</v>
      </c>
      <c r="U4269" t="s">
        <v>4962</v>
      </c>
      <c r="V4269" t="s">
        <v>4963</v>
      </c>
      <c r="W4269" t="s">
        <v>6</v>
      </c>
      <c r="X4269" t="s">
        <v>6</v>
      </c>
      <c r="Y4269" t="s">
        <v>6</v>
      </c>
      <c r="Z4269" t="s">
        <v>6</v>
      </c>
      <c r="AA4269" t="s">
        <v>6</v>
      </c>
      <c r="AB4269" t="s">
        <v>4964</v>
      </c>
      <c r="AC4269" t="s">
        <v>4965</v>
      </c>
    </row>
    <row r="4270" spans="1:29" x14ac:dyDescent="0.25">
      <c r="A4270" t="s">
        <v>345</v>
      </c>
      <c r="B4270">
        <v>429</v>
      </c>
      <c r="C4270" t="s">
        <v>153</v>
      </c>
      <c r="D4270">
        <v>2007</v>
      </c>
      <c r="E4270" t="s">
        <v>5022</v>
      </c>
      <c r="I4270">
        <v>49.839835999999998</v>
      </c>
      <c r="O4270">
        <v>11.374549</v>
      </c>
      <c r="P4270">
        <v>3263076.9</v>
      </c>
      <c r="Q4270" t="s">
        <v>6</v>
      </c>
      <c r="R4270" t="s">
        <v>6</v>
      </c>
      <c r="S4270" t="s">
        <v>6</v>
      </c>
      <c r="T4270" t="s">
        <v>349</v>
      </c>
      <c r="U4270" t="s">
        <v>4962</v>
      </c>
      <c r="V4270" t="s">
        <v>4963</v>
      </c>
      <c r="W4270" t="s">
        <v>6</v>
      </c>
      <c r="X4270" t="s">
        <v>6</v>
      </c>
      <c r="Y4270" t="s">
        <v>6</v>
      </c>
      <c r="Z4270" t="s">
        <v>6</v>
      </c>
      <c r="AA4270" t="s">
        <v>6</v>
      </c>
      <c r="AB4270" t="s">
        <v>4964</v>
      </c>
      <c r="AC4270" t="s">
        <v>4965</v>
      </c>
    </row>
    <row r="4271" spans="1:29" x14ac:dyDescent="0.25">
      <c r="A4271" t="s">
        <v>345</v>
      </c>
      <c r="B4271">
        <v>429</v>
      </c>
      <c r="C4271" t="s">
        <v>153</v>
      </c>
      <c r="D4271">
        <v>2008</v>
      </c>
      <c r="E4271" t="s">
        <v>5023</v>
      </c>
      <c r="I4271">
        <v>47.614096000000004</v>
      </c>
      <c r="O4271">
        <v>9.0592872999999994</v>
      </c>
      <c r="P4271">
        <v>3893894.4</v>
      </c>
      <c r="Q4271" t="s">
        <v>6</v>
      </c>
      <c r="R4271" t="s">
        <v>6</v>
      </c>
      <c r="S4271" t="s">
        <v>6</v>
      </c>
      <c r="T4271" t="s">
        <v>349</v>
      </c>
      <c r="U4271" t="s">
        <v>4962</v>
      </c>
      <c r="V4271" t="s">
        <v>4963</v>
      </c>
      <c r="W4271" t="s">
        <v>6</v>
      </c>
      <c r="X4271" t="s">
        <v>6</v>
      </c>
      <c r="Y4271" t="s">
        <v>6</v>
      </c>
      <c r="Z4271" t="s">
        <v>6</v>
      </c>
      <c r="AA4271" t="s">
        <v>6</v>
      </c>
      <c r="AB4271" t="s">
        <v>4964</v>
      </c>
      <c r="AC4271" t="s">
        <v>4965</v>
      </c>
    </row>
    <row r="4272" spans="1:29" x14ac:dyDescent="0.25">
      <c r="A4272" t="s">
        <v>345</v>
      </c>
      <c r="B4272">
        <v>429</v>
      </c>
      <c r="C4272" t="s">
        <v>153</v>
      </c>
      <c r="D4272">
        <v>2009</v>
      </c>
      <c r="E4272" t="s">
        <v>5024</v>
      </c>
      <c r="I4272">
        <v>51.981856000000001</v>
      </c>
      <c r="O4272">
        <v>10.101153999999999</v>
      </c>
      <c r="P4272">
        <v>4073178.9</v>
      </c>
      <c r="Q4272" t="s">
        <v>6</v>
      </c>
      <c r="R4272" t="s">
        <v>6</v>
      </c>
      <c r="S4272" t="s">
        <v>6</v>
      </c>
      <c r="T4272" t="s">
        <v>349</v>
      </c>
      <c r="U4272" t="s">
        <v>4962</v>
      </c>
      <c r="V4272" t="s">
        <v>4963</v>
      </c>
      <c r="W4272" t="s">
        <v>6</v>
      </c>
      <c r="X4272" t="s">
        <v>6</v>
      </c>
      <c r="Y4272" t="s">
        <v>6</v>
      </c>
      <c r="Z4272" t="s">
        <v>6</v>
      </c>
      <c r="AA4272" t="s">
        <v>6</v>
      </c>
      <c r="AB4272" t="s">
        <v>4964</v>
      </c>
      <c r="AC4272" t="s">
        <v>4965</v>
      </c>
    </row>
    <row r="4273" spans="1:29" x14ac:dyDescent="0.25">
      <c r="A4273" t="s">
        <v>345</v>
      </c>
      <c r="B4273">
        <v>429</v>
      </c>
      <c r="C4273" t="s">
        <v>153</v>
      </c>
      <c r="D4273">
        <v>2010</v>
      </c>
      <c r="E4273" t="s">
        <v>5025</v>
      </c>
      <c r="I4273">
        <v>54.362609999999997</v>
      </c>
      <c r="O4273">
        <v>11.714435</v>
      </c>
      <c r="P4273">
        <v>4990403.8</v>
      </c>
      <c r="Q4273" t="s">
        <v>6</v>
      </c>
      <c r="R4273" t="s">
        <v>6</v>
      </c>
      <c r="S4273" t="s">
        <v>6</v>
      </c>
      <c r="T4273" t="s">
        <v>349</v>
      </c>
      <c r="U4273" t="s">
        <v>4962</v>
      </c>
      <c r="V4273" t="s">
        <v>4963</v>
      </c>
      <c r="W4273" t="s">
        <v>6</v>
      </c>
      <c r="X4273" t="s">
        <v>6</v>
      </c>
      <c r="Y4273" t="s">
        <v>6</v>
      </c>
      <c r="Z4273" t="s">
        <v>6</v>
      </c>
      <c r="AA4273" t="s">
        <v>6</v>
      </c>
      <c r="AB4273" t="s">
        <v>4964</v>
      </c>
      <c r="AC4273" t="s">
        <v>4965</v>
      </c>
    </row>
    <row r="4274" spans="1:29" x14ac:dyDescent="0.25">
      <c r="A4274" t="s">
        <v>345</v>
      </c>
      <c r="B4274">
        <v>429</v>
      </c>
      <c r="C4274" t="s">
        <v>153</v>
      </c>
      <c r="D4274">
        <v>2011</v>
      </c>
      <c r="E4274" t="s">
        <v>5026</v>
      </c>
      <c r="I4274">
        <v>54.659668000000003</v>
      </c>
      <c r="O4274">
        <v>8.9362895000000009</v>
      </c>
      <c r="P4274">
        <v>6364368.5999999996</v>
      </c>
      <c r="Q4274" t="s">
        <v>6</v>
      </c>
      <c r="R4274" t="s">
        <v>6</v>
      </c>
      <c r="S4274" t="s">
        <v>6</v>
      </c>
      <c r="T4274" t="s">
        <v>349</v>
      </c>
      <c r="U4274" t="s">
        <v>4962</v>
      </c>
      <c r="V4274" t="s">
        <v>4963</v>
      </c>
      <c r="W4274" t="s">
        <v>6</v>
      </c>
      <c r="X4274" t="s">
        <v>6</v>
      </c>
      <c r="Y4274" t="s">
        <v>6</v>
      </c>
      <c r="Z4274" t="s">
        <v>6</v>
      </c>
      <c r="AA4274" t="s">
        <v>6</v>
      </c>
      <c r="AB4274" t="s">
        <v>4964</v>
      </c>
      <c r="AC4274" t="s">
        <v>4965</v>
      </c>
    </row>
    <row r="4275" spans="1:29" x14ac:dyDescent="0.25">
      <c r="A4275" t="s">
        <v>345</v>
      </c>
      <c r="B4275">
        <v>429</v>
      </c>
      <c r="C4275" t="s">
        <v>153</v>
      </c>
      <c r="D4275">
        <v>2012</v>
      </c>
      <c r="E4275" t="s">
        <v>5027</v>
      </c>
      <c r="I4275">
        <v>55.431851000000002</v>
      </c>
      <c r="O4275">
        <v>12.126348999999999</v>
      </c>
      <c r="P4275">
        <v>7283991.2999999998</v>
      </c>
      <c r="Q4275" t="s">
        <v>6</v>
      </c>
      <c r="R4275" t="s">
        <v>6</v>
      </c>
      <c r="S4275" t="s">
        <v>6</v>
      </c>
      <c r="T4275" t="s">
        <v>349</v>
      </c>
      <c r="U4275" t="s">
        <v>4962</v>
      </c>
      <c r="V4275" t="s">
        <v>4963</v>
      </c>
      <c r="W4275" t="s">
        <v>6</v>
      </c>
      <c r="X4275" t="s">
        <v>6</v>
      </c>
      <c r="Y4275" t="s">
        <v>6</v>
      </c>
      <c r="Z4275" t="s">
        <v>6</v>
      </c>
      <c r="AA4275" t="s">
        <v>6</v>
      </c>
      <c r="AB4275" t="s">
        <v>4964</v>
      </c>
      <c r="AC4275" t="s">
        <v>4965</v>
      </c>
    </row>
    <row r="4276" spans="1:29" x14ac:dyDescent="0.25">
      <c r="A4276" t="s">
        <v>345</v>
      </c>
      <c r="B4276">
        <v>429</v>
      </c>
      <c r="C4276" t="s">
        <v>153</v>
      </c>
      <c r="D4276">
        <v>2013</v>
      </c>
      <c r="E4276" t="s">
        <v>5028</v>
      </c>
      <c r="I4276">
        <v>49.739182</v>
      </c>
      <c r="O4276">
        <v>10.715441999999999</v>
      </c>
      <c r="P4276">
        <v>9842618.6999999993</v>
      </c>
      <c r="Q4276" t="s">
        <v>6</v>
      </c>
      <c r="R4276" t="s">
        <v>6</v>
      </c>
      <c r="S4276" t="s">
        <v>6</v>
      </c>
      <c r="T4276" t="s">
        <v>349</v>
      </c>
      <c r="U4276" t="s">
        <v>4962</v>
      </c>
      <c r="V4276" t="s">
        <v>4963</v>
      </c>
      <c r="W4276" t="s">
        <v>6</v>
      </c>
      <c r="X4276" t="s">
        <v>6</v>
      </c>
      <c r="Y4276" t="s">
        <v>6</v>
      </c>
      <c r="Z4276" t="s">
        <v>6</v>
      </c>
      <c r="AA4276" t="s">
        <v>6</v>
      </c>
      <c r="AB4276" t="s">
        <v>4964</v>
      </c>
      <c r="AC4276" t="s">
        <v>4965</v>
      </c>
    </row>
    <row r="4277" spans="1:29" x14ac:dyDescent="0.25">
      <c r="A4277" t="s">
        <v>345</v>
      </c>
      <c r="B4277">
        <v>429</v>
      </c>
      <c r="C4277" t="s">
        <v>153</v>
      </c>
      <c r="D4277">
        <v>2014</v>
      </c>
      <c r="E4277" t="s">
        <v>5029</v>
      </c>
      <c r="I4277">
        <v>54.532251000000002</v>
      </c>
      <c r="O4277">
        <v>11.822378</v>
      </c>
      <c r="P4277">
        <v>11260089</v>
      </c>
      <c r="Q4277" t="s">
        <v>6</v>
      </c>
      <c r="R4277" t="s">
        <v>6</v>
      </c>
      <c r="S4277" t="s">
        <v>6</v>
      </c>
      <c r="T4277" t="s">
        <v>349</v>
      </c>
      <c r="U4277" t="s">
        <v>4962</v>
      </c>
      <c r="V4277" t="s">
        <v>4963</v>
      </c>
      <c r="W4277" t="s">
        <v>6</v>
      </c>
      <c r="X4277" t="s">
        <v>6</v>
      </c>
      <c r="Y4277" t="s">
        <v>6</v>
      </c>
      <c r="Z4277" t="s">
        <v>6</v>
      </c>
      <c r="AA4277" t="s">
        <v>6</v>
      </c>
      <c r="AB4277" t="s">
        <v>4964</v>
      </c>
      <c r="AC4277" t="s">
        <v>4965</v>
      </c>
    </row>
    <row r="4278" spans="1:29" x14ac:dyDescent="0.25">
      <c r="A4278" t="s">
        <v>345</v>
      </c>
      <c r="B4278">
        <v>429</v>
      </c>
      <c r="C4278" t="s">
        <v>153</v>
      </c>
      <c r="D4278">
        <v>2015</v>
      </c>
      <c r="E4278" t="s">
        <v>5030</v>
      </c>
      <c r="I4278">
        <v>61.653872999999997</v>
      </c>
      <c r="O4278">
        <v>38.415058000000002</v>
      </c>
      <c r="P4278">
        <v>11129033</v>
      </c>
      <c r="Q4278" t="s">
        <v>6</v>
      </c>
      <c r="R4278" t="s">
        <v>6</v>
      </c>
      <c r="S4278" t="s">
        <v>6</v>
      </c>
      <c r="T4278" t="s">
        <v>349</v>
      </c>
      <c r="U4278" t="s">
        <v>4962</v>
      </c>
      <c r="V4278" t="s">
        <v>4963</v>
      </c>
      <c r="W4278" t="s">
        <v>6</v>
      </c>
      <c r="X4278" t="s">
        <v>6</v>
      </c>
      <c r="Y4278" t="s">
        <v>6</v>
      </c>
      <c r="Z4278" t="s">
        <v>6</v>
      </c>
      <c r="AA4278" t="s">
        <v>6</v>
      </c>
      <c r="AB4278" t="s">
        <v>4964</v>
      </c>
      <c r="AC4278" t="s">
        <v>4965</v>
      </c>
    </row>
    <row r="4279" spans="1:29" x14ac:dyDescent="0.25">
      <c r="A4279" t="s">
        <v>345</v>
      </c>
      <c r="B4279">
        <v>429</v>
      </c>
      <c r="C4279" t="s">
        <v>153</v>
      </c>
      <c r="D4279">
        <v>2016</v>
      </c>
      <c r="E4279" t="s">
        <v>5031</v>
      </c>
      <c r="I4279">
        <v>68.548691000000005</v>
      </c>
      <c r="O4279">
        <v>47.470432000000002</v>
      </c>
      <c r="P4279">
        <v>12722849</v>
      </c>
      <c r="Q4279" t="s">
        <v>6</v>
      </c>
      <c r="R4279" t="s">
        <v>6</v>
      </c>
      <c r="S4279" t="s">
        <v>6</v>
      </c>
      <c r="T4279" t="s">
        <v>349</v>
      </c>
      <c r="U4279" t="s">
        <v>4962</v>
      </c>
      <c r="V4279" t="s">
        <v>4963</v>
      </c>
      <c r="W4279" t="s">
        <v>6</v>
      </c>
      <c r="X4279" t="s">
        <v>6</v>
      </c>
      <c r="Y4279" t="s">
        <v>6</v>
      </c>
      <c r="Z4279" t="s">
        <v>6</v>
      </c>
      <c r="AA4279" t="s">
        <v>6</v>
      </c>
      <c r="AB4279" t="s">
        <v>4964</v>
      </c>
      <c r="AC4279" t="s">
        <v>4965</v>
      </c>
    </row>
    <row r="4280" spans="1:29" x14ac:dyDescent="0.25">
      <c r="A4280" t="s">
        <v>345</v>
      </c>
      <c r="B4280">
        <v>429</v>
      </c>
      <c r="C4280" t="s">
        <v>153</v>
      </c>
      <c r="D4280">
        <v>2017</v>
      </c>
      <c r="E4280" t="s">
        <v>5032</v>
      </c>
      <c r="O4280">
        <v>39.529947</v>
      </c>
      <c r="P4280">
        <v>14807101</v>
      </c>
      <c r="Q4280" t="s">
        <v>6</v>
      </c>
      <c r="R4280" t="s">
        <v>6</v>
      </c>
      <c r="S4280" t="s">
        <v>6</v>
      </c>
      <c r="T4280" t="s">
        <v>349</v>
      </c>
      <c r="U4280" t="s">
        <v>4962</v>
      </c>
      <c r="V4280" t="s">
        <v>4963</v>
      </c>
      <c r="W4280" t="s">
        <v>6</v>
      </c>
      <c r="X4280" t="s">
        <v>6</v>
      </c>
      <c r="Y4280" t="s">
        <v>6</v>
      </c>
      <c r="Z4280" t="s">
        <v>6</v>
      </c>
      <c r="AA4280" t="s">
        <v>6</v>
      </c>
      <c r="AB4280" t="s">
        <v>4964</v>
      </c>
      <c r="AC4280" t="s">
        <v>4965</v>
      </c>
    </row>
    <row r="4281" spans="1:29" x14ac:dyDescent="0.25">
      <c r="A4281" t="s">
        <v>345</v>
      </c>
      <c r="B4281">
        <v>429</v>
      </c>
      <c r="C4281" t="s">
        <v>153</v>
      </c>
      <c r="D4281">
        <v>2018</v>
      </c>
      <c r="E4281" t="s">
        <v>5033</v>
      </c>
      <c r="O4281">
        <v>32.176284000000003</v>
      </c>
      <c r="P4281">
        <v>18689543</v>
      </c>
      <c r="Q4281" t="s">
        <v>6</v>
      </c>
      <c r="R4281" t="s">
        <v>6</v>
      </c>
      <c r="S4281" t="s">
        <v>6</v>
      </c>
      <c r="T4281" t="s">
        <v>349</v>
      </c>
      <c r="U4281" t="s">
        <v>4962</v>
      </c>
      <c r="V4281" t="s">
        <v>4963</v>
      </c>
      <c r="W4281" t="s">
        <v>6</v>
      </c>
      <c r="X4281" t="s">
        <v>6</v>
      </c>
      <c r="Y4281" t="s">
        <v>6</v>
      </c>
      <c r="Z4281" t="s">
        <v>6</v>
      </c>
      <c r="AA4281" t="s">
        <v>6</v>
      </c>
      <c r="AB4281" t="s">
        <v>4964</v>
      </c>
      <c r="AC4281" t="s">
        <v>4965</v>
      </c>
    </row>
    <row r="4282" spans="1:29" x14ac:dyDescent="0.25">
      <c r="A4282" t="s">
        <v>345</v>
      </c>
      <c r="B4282">
        <v>433</v>
      </c>
      <c r="C4282" t="s">
        <v>154</v>
      </c>
      <c r="D4282">
        <v>1950</v>
      </c>
      <c r="E4282" t="s">
        <v>5034</v>
      </c>
      <c r="Q4282" t="s">
        <v>6</v>
      </c>
      <c r="R4282" t="s">
        <v>6</v>
      </c>
      <c r="S4282" t="s">
        <v>6</v>
      </c>
      <c r="T4282" t="s">
        <v>535</v>
      </c>
      <c r="U4282" t="s">
        <v>514</v>
      </c>
      <c r="V4282" t="s">
        <v>515</v>
      </c>
      <c r="W4282" t="s">
        <v>6</v>
      </c>
      <c r="X4282" t="s">
        <v>6</v>
      </c>
      <c r="Y4282" t="s">
        <v>6</v>
      </c>
      <c r="Z4282" t="s">
        <v>6</v>
      </c>
      <c r="AA4282" t="s">
        <v>6</v>
      </c>
      <c r="AB4282" t="s">
        <v>1077</v>
      </c>
      <c r="AC4282" t="s">
        <v>5035</v>
      </c>
    </row>
    <row r="4283" spans="1:29" x14ac:dyDescent="0.25">
      <c r="A4283" t="s">
        <v>345</v>
      </c>
      <c r="B4283">
        <v>433</v>
      </c>
      <c r="C4283" t="s">
        <v>154</v>
      </c>
      <c r="D4283">
        <v>1951</v>
      </c>
      <c r="E4283" t="s">
        <v>5036</v>
      </c>
      <c r="Q4283" t="s">
        <v>6</v>
      </c>
      <c r="R4283" t="s">
        <v>6</v>
      </c>
      <c r="S4283" t="s">
        <v>6</v>
      </c>
      <c r="T4283" t="s">
        <v>535</v>
      </c>
      <c r="U4283" t="s">
        <v>514</v>
      </c>
      <c r="V4283" t="s">
        <v>515</v>
      </c>
      <c r="W4283" t="s">
        <v>6</v>
      </c>
      <c r="X4283" t="s">
        <v>6</v>
      </c>
      <c r="Y4283" t="s">
        <v>6</v>
      </c>
      <c r="Z4283" t="s">
        <v>6</v>
      </c>
      <c r="AA4283" t="s">
        <v>6</v>
      </c>
      <c r="AB4283" t="s">
        <v>1077</v>
      </c>
      <c r="AC4283" t="s">
        <v>5035</v>
      </c>
    </row>
    <row r="4284" spans="1:29" x14ac:dyDescent="0.25">
      <c r="A4284" t="s">
        <v>345</v>
      </c>
      <c r="B4284">
        <v>433</v>
      </c>
      <c r="C4284" t="s">
        <v>154</v>
      </c>
      <c r="D4284">
        <v>1952</v>
      </c>
      <c r="E4284" t="s">
        <v>5037</v>
      </c>
      <c r="Q4284" t="s">
        <v>6</v>
      </c>
      <c r="R4284" t="s">
        <v>6</v>
      </c>
      <c r="S4284" t="s">
        <v>6</v>
      </c>
      <c r="T4284" t="s">
        <v>535</v>
      </c>
      <c r="U4284" t="s">
        <v>514</v>
      </c>
      <c r="V4284" t="s">
        <v>515</v>
      </c>
      <c r="W4284" t="s">
        <v>6</v>
      </c>
      <c r="X4284" t="s">
        <v>6</v>
      </c>
      <c r="Y4284" t="s">
        <v>6</v>
      </c>
      <c r="Z4284" t="s">
        <v>6</v>
      </c>
      <c r="AA4284" t="s">
        <v>6</v>
      </c>
      <c r="AB4284" t="s">
        <v>1077</v>
      </c>
      <c r="AC4284" t="s">
        <v>5035</v>
      </c>
    </row>
    <row r="4285" spans="1:29" x14ac:dyDescent="0.25">
      <c r="A4285" t="s">
        <v>345</v>
      </c>
      <c r="B4285">
        <v>433</v>
      </c>
      <c r="C4285" t="s">
        <v>154</v>
      </c>
      <c r="D4285">
        <v>1953</v>
      </c>
      <c r="E4285" t="s">
        <v>5038</v>
      </c>
      <c r="Q4285" t="s">
        <v>6</v>
      </c>
      <c r="R4285" t="s">
        <v>6</v>
      </c>
      <c r="S4285" t="s">
        <v>6</v>
      </c>
      <c r="T4285" t="s">
        <v>535</v>
      </c>
      <c r="U4285" t="s">
        <v>514</v>
      </c>
      <c r="V4285" t="s">
        <v>515</v>
      </c>
      <c r="W4285" t="s">
        <v>6</v>
      </c>
      <c r="X4285" t="s">
        <v>6</v>
      </c>
      <c r="Y4285" t="s">
        <v>6</v>
      </c>
      <c r="Z4285" t="s">
        <v>6</v>
      </c>
      <c r="AA4285" t="s">
        <v>6</v>
      </c>
      <c r="AB4285" t="s">
        <v>1077</v>
      </c>
      <c r="AC4285" t="s">
        <v>5035</v>
      </c>
    </row>
    <row r="4286" spans="1:29" x14ac:dyDescent="0.25">
      <c r="A4286" t="s">
        <v>345</v>
      </c>
      <c r="B4286">
        <v>433</v>
      </c>
      <c r="C4286" t="s">
        <v>154</v>
      </c>
      <c r="D4286">
        <v>1954</v>
      </c>
      <c r="E4286" t="s">
        <v>5039</v>
      </c>
      <c r="Q4286" t="s">
        <v>6</v>
      </c>
      <c r="R4286" t="s">
        <v>6</v>
      </c>
      <c r="S4286" t="s">
        <v>6</v>
      </c>
      <c r="T4286" t="s">
        <v>535</v>
      </c>
      <c r="U4286" t="s">
        <v>514</v>
      </c>
      <c r="V4286" t="s">
        <v>515</v>
      </c>
      <c r="W4286" t="s">
        <v>6</v>
      </c>
      <c r="X4286" t="s">
        <v>6</v>
      </c>
      <c r="Y4286" t="s">
        <v>6</v>
      </c>
      <c r="Z4286" t="s">
        <v>6</v>
      </c>
      <c r="AA4286" t="s">
        <v>6</v>
      </c>
      <c r="AB4286" t="s">
        <v>1077</v>
      </c>
      <c r="AC4286" t="s">
        <v>5035</v>
      </c>
    </row>
    <row r="4287" spans="1:29" x14ac:dyDescent="0.25">
      <c r="A4287" t="s">
        <v>345</v>
      </c>
      <c r="B4287">
        <v>433</v>
      </c>
      <c r="C4287" t="s">
        <v>154</v>
      </c>
      <c r="D4287">
        <v>1955</v>
      </c>
      <c r="E4287" t="s">
        <v>5040</v>
      </c>
      <c r="Q4287" t="s">
        <v>6</v>
      </c>
      <c r="R4287" t="s">
        <v>6</v>
      </c>
      <c r="S4287" t="s">
        <v>6</v>
      </c>
      <c r="T4287" t="s">
        <v>535</v>
      </c>
      <c r="U4287" t="s">
        <v>514</v>
      </c>
      <c r="V4287" t="s">
        <v>515</v>
      </c>
      <c r="W4287" t="s">
        <v>6</v>
      </c>
      <c r="X4287" t="s">
        <v>6</v>
      </c>
      <c r="Y4287" t="s">
        <v>6</v>
      </c>
      <c r="Z4287" t="s">
        <v>6</v>
      </c>
      <c r="AA4287" t="s">
        <v>6</v>
      </c>
      <c r="AB4287" t="s">
        <v>1077</v>
      </c>
      <c r="AC4287" t="s">
        <v>5035</v>
      </c>
    </row>
    <row r="4288" spans="1:29" x14ac:dyDescent="0.25">
      <c r="A4288" t="s">
        <v>345</v>
      </c>
      <c r="B4288">
        <v>433</v>
      </c>
      <c r="C4288" t="s">
        <v>154</v>
      </c>
      <c r="D4288">
        <v>1956</v>
      </c>
      <c r="E4288" t="s">
        <v>5041</v>
      </c>
      <c r="Q4288" t="s">
        <v>6</v>
      </c>
      <c r="R4288" t="s">
        <v>6</v>
      </c>
      <c r="S4288" t="s">
        <v>6</v>
      </c>
      <c r="T4288" t="s">
        <v>535</v>
      </c>
      <c r="U4288" t="s">
        <v>514</v>
      </c>
      <c r="V4288" t="s">
        <v>515</v>
      </c>
      <c r="W4288" t="s">
        <v>6</v>
      </c>
      <c r="X4288" t="s">
        <v>6</v>
      </c>
      <c r="Y4288" t="s">
        <v>6</v>
      </c>
      <c r="Z4288" t="s">
        <v>6</v>
      </c>
      <c r="AA4288" t="s">
        <v>6</v>
      </c>
      <c r="AB4288" t="s">
        <v>1077</v>
      </c>
      <c r="AC4288" t="s">
        <v>5035</v>
      </c>
    </row>
    <row r="4289" spans="1:29" x14ac:dyDescent="0.25">
      <c r="A4289" t="s">
        <v>345</v>
      </c>
      <c r="B4289">
        <v>433</v>
      </c>
      <c r="C4289" t="s">
        <v>154</v>
      </c>
      <c r="D4289">
        <v>1957</v>
      </c>
      <c r="E4289" t="s">
        <v>5042</v>
      </c>
      <c r="Q4289" t="s">
        <v>6</v>
      </c>
      <c r="R4289" t="s">
        <v>6</v>
      </c>
      <c r="S4289" t="s">
        <v>6</v>
      </c>
      <c r="T4289" t="s">
        <v>535</v>
      </c>
      <c r="U4289" t="s">
        <v>514</v>
      </c>
      <c r="V4289" t="s">
        <v>515</v>
      </c>
      <c r="W4289" t="s">
        <v>6</v>
      </c>
      <c r="X4289" t="s">
        <v>6</v>
      </c>
      <c r="Y4289" t="s">
        <v>6</v>
      </c>
      <c r="Z4289" t="s">
        <v>6</v>
      </c>
      <c r="AA4289" t="s">
        <v>6</v>
      </c>
      <c r="AB4289" t="s">
        <v>1077</v>
      </c>
      <c r="AC4289" t="s">
        <v>5035</v>
      </c>
    </row>
    <row r="4290" spans="1:29" x14ac:dyDescent="0.25">
      <c r="A4290" t="s">
        <v>345</v>
      </c>
      <c r="B4290">
        <v>433</v>
      </c>
      <c r="C4290" t="s">
        <v>154</v>
      </c>
      <c r="D4290">
        <v>1958</v>
      </c>
      <c r="E4290" t="s">
        <v>5043</v>
      </c>
      <c r="Q4290" t="s">
        <v>6</v>
      </c>
      <c r="R4290" t="s">
        <v>6</v>
      </c>
      <c r="S4290" t="s">
        <v>6</v>
      </c>
      <c r="T4290" t="s">
        <v>535</v>
      </c>
      <c r="U4290" t="s">
        <v>514</v>
      </c>
      <c r="V4290" t="s">
        <v>515</v>
      </c>
      <c r="W4290" t="s">
        <v>6</v>
      </c>
      <c r="X4290" t="s">
        <v>6</v>
      </c>
      <c r="Y4290" t="s">
        <v>6</v>
      </c>
      <c r="Z4290" t="s">
        <v>6</v>
      </c>
      <c r="AA4290" t="s">
        <v>6</v>
      </c>
      <c r="AB4290" t="s">
        <v>1077</v>
      </c>
      <c r="AC4290" t="s">
        <v>5035</v>
      </c>
    </row>
    <row r="4291" spans="1:29" x14ac:dyDescent="0.25">
      <c r="A4291" t="s">
        <v>345</v>
      </c>
      <c r="B4291">
        <v>433</v>
      </c>
      <c r="C4291" t="s">
        <v>154</v>
      </c>
      <c r="D4291">
        <v>1959</v>
      </c>
      <c r="E4291" t="s">
        <v>5044</v>
      </c>
      <c r="Q4291" t="s">
        <v>6</v>
      </c>
      <c r="R4291" t="s">
        <v>6</v>
      </c>
      <c r="S4291" t="s">
        <v>6</v>
      </c>
      <c r="T4291" t="s">
        <v>535</v>
      </c>
      <c r="U4291" t="s">
        <v>514</v>
      </c>
      <c r="V4291" t="s">
        <v>515</v>
      </c>
      <c r="W4291" t="s">
        <v>6</v>
      </c>
      <c r="X4291" t="s">
        <v>6</v>
      </c>
      <c r="Y4291" t="s">
        <v>6</v>
      </c>
      <c r="Z4291" t="s">
        <v>6</v>
      </c>
      <c r="AA4291" t="s">
        <v>6</v>
      </c>
      <c r="AB4291" t="s">
        <v>1077</v>
      </c>
      <c r="AC4291" t="s">
        <v>5035</v>
      </c>
    </row>
    <row r="4292" spans="1:29" x14ac:dyDescent="0.25">
      <c r="A4292" t="s">
        <v>345</v>
      </c>
      <c r="B4292">
        <v>433</v>
      </c>
      <c r="C4292" t="s">
        <v>154</v>
      </c>
      <c r="D4292">
        <v>1960</v>
      </c>
      <c r="E4292" t="s">
        <v>5045</v>
      </c>
      <c r="Q4292" t="s">
        <v>6</v>
      </c>
      <c r="R4292" t="s">
        <v>6</v>
      </c>
      <c r="S4292" t="s">
        <v>6</v>
      </c>
      <c r="T4292" t="s">
        <v>535</v>
      </c>
      <c r="U4292" t="s">
        <v>514</v>
      </c>
      <c r="V4292" t="s">
        <v>515</v>
      </c>
      <c r="W4292" t="s">
        <v>6</v>
      </c>
      <c r="X4292" t="s">
        <v>6</v>
      </c>
      <c r="Y4292" t="s">
        <v>6</v>
      </c>
      <c r="Z4292" t="s">
        <v>6</v>
      </c>
      <c r="AA4292" t="s">
        <v>6</v>
      </c>
      <c r="AB4292" t="s">
        <v>1077</v>
      </c>
      <c r="AC4292" t="s">
        <v>5035</v>
      </c>
    </row>
    <row r="4293" spans="1:29" x14ac:dyDescent="0.25">
      <c r="A4293" t="s">
        <v>345</v>
      </c>
      <c r="B4293">
        <v>433</v>
      </c>
      <c r="C4293" t="s">
        <v>154</v>
      </c>
      <c r="D4293">
        <v>1961</v>
      </c>
      <c r="E4293" t="s">
        <v>5046</v>
      </c>
      <c r="Q4293" t="s">
        <v>6</v>
      </c>
      <c r="R4293" t="s">
        <v>6</v>
      </c>
      <c r="S4293" t="s">
        <v>6</v>
      </c>
      <c r="T4293" t="s">
        <v>535</v>
      </c>
      <c r="U4293" t="s">
        <v>514</v>
      </c>
      <c r="V4293" t="s">
        <v>515</v>
      </c>
      <c r="W4293" t="s">
        <v>6</v>
      </c>
      <c r="X4293" t="s">
        <v>6</v>
      </c>
      <c r="Y4293" t="s">
        <v>6</v>
      </c>
      <c r="Z4293" t="s">
        <v>6</v>
      </c>
      <c r="AA4293" t="s">
        <v>6</v>
      </c>
      <c r="AB4293" t="s">
        <v>1077</v>
      </c>
      <c r="AC4293" t="s">
        <v>5035</v>
      </c>
    </row>
    <row r="4294" spans="1:29" x14ac:dyDescent="0.25">
      <c r="A4294" t="s">
        <v>345</v>
      </c>
      <c r="B4294">
        <v>433</v>
      </c>
      <c r="C4294" t="s">
        <v>154</v>
      </c>
      <c r="D4294">
        <v>1962</v>
      </c>
      <c r="E4294" t="s">
        <v>5047</v>
      </c>
      <c r="Q4294" t="s">
        <v>6</v>
      </c>
      <c r="R4294" t="s">
        <v>6</v>
      </c>
      <c r="S4294" t="s">
        <v>6</v>
      </c>
      <c r="T4294" t="s">
        <v>535</v>
      </c>
      <c r="U4294" t="s">
        <v>514</v>
      </c>
      <c r="V4294" t="s">
        <v>515</v>
      </c>
      <c r="W4294" t="s">
        <v>6</v>
      </c>
      <c r="X4294" t="s">
        <v>6</v>
      </c>
      <c r="Y4294" t="s">
        <v>6</v>
      </c>
      <c r="Z4294" t="s">
        <v>6</v>
      </c>
      <c r="AA4294" t="s">
        <v>6</v>
      </c>
      <c r="AB4294" t="s">
        <v>1077</v>
      </c>
      <c r="AC4294" t="s">
        <v>5035</v>
      </c>
    </row>
    <row r="4295" spans="1:29" x14ac:dyDescent="0.25">
      <c r="A4295" t="s">
        <v>345</v>
      </c>
      <c r="B4295">
        <v>433</v>
      </c>
      <c r="C4295" t="s">
        <v>154</v>
      </c>
      <c r="D4295">
        <v>1963</v>
      </c>
      <c r="E4295" t="s">
        <v>5048</v>
      </c>
      <c r="Q4295" t="s">
        <v>6</v>
      </c>
      <c r="R4295" t="s">
        <v>6</v>
      </c>
      <c r="S4295" t="s">
        <v>6</v>
      </c>
      <c r="T4295" t="s">
        <v>535</v>
      </c>
      <c r="U4295" t="s">
        <v>514</v>
      </c>
      <c r="V4295" t="s">
        <v>515</v>
      </c>
      <c r="W4295" t="s">
        <v>6</v>
      </c>
      <c r="X4295" t="s">
        <v>6</v>
      </c>
      <c r="Y4295" t="s">
        <v>6</v>
      </c>
      <c r="Z4295" t="s">
        <v>6</v>
      </c>
      <c r="AA4295" t="s">
        <v>6</v>
      </c>
      <c r="AB4295" t="s">
        <v>1077</v>
      </c>
      <c r="AC4295" t="s">
        <v>5035</v>
      </c>
    </row>
    <row r="4296" spans="1:29" x14ac:dyDescent="0.25">
      <c r="A4296" t="s">
        <v>345</v>
      </c>
      <c r="B4296">
        <v>433</v>
      </c>
      <c r="C4296" t="s">
        <v>154</v>
      </c>
      <c r="D4296">
        <v>1964</v>
      </c>
      <c r="E4296" t="s">
        <v>5049</v>
      </c>
      <c r="Q4296" t="s">
        <v>6</v>
      </c>
      <c r="R4296" t="s">
        <v>6</v>
      </c>
      <c r="S4296" t="s">
        <v>6</v>
      </c>
      <c r="T4296" t="s">
        <v>535</v>
      </c>
      <c r="U4296" t="s">
        <v>514</v>
      </c>
      <c r="V4296" t="s">
        <v>515</v>
      </c>
      <c r="W4296" t="s">
        <v>6</v>
      </c>
      <c r="X4296" t="s">
        <v>6</v>
      </c>
      <c r="Y4296" t="s">
        <v>6</v>
      </c>
      <c r="Z4296" t="s">
        <v>6</v>
      </c>
      <c r="AA4296" t="s">
        <v>6</v>
      </c>
      <c r="AB4296" t="s">
        <v>1077</v>
      </c>
      <c r="AC4296" t="s">
        <v>5035</v>
      </c>
    </row>
    <row r="4297" spans="1:29" x14ac:dyDescent="0.25">
      <c r="A4297" t="s">
        <v>345</v>
      </c>
      <c r="B4297">
        <v>433</v>
      </c>
      <c r="C4297" t="s">
        <v>154</v>
      </c>
      <c r="D4297">
        <v>1965</v>
      </c>
      <c r="E4297" t="s">
        <v>5050</v>
      </c>
      <c r="Q4297" t="s">
        <v>6</v>
      </c>
      <c r="R4297" t="s">
        <v>6</v>
      </c>
      <c r="S4297" t="s">
        <v>6</v>
      </c>
      <c r="T4297" t="s">
        <v>535</v>
      </c>
      <c r="U4297" t="s">
        <v>514</v>
      </c>
      <c r="V4297" t="s">
        <v>515</v>
      </c>
      <c r="W4297" t="s">
        <v>6</v>
      </c>
      <c r="X4297" t="s">
        <v>6</v>
      </c>
      <c r="Y4297" t="s">
        <v>6</v>
      </c>
      <c r="Z4297" t="s">
        <v>6</v>
      </c>
      <c r="AA4297" t="s">
        <v>6</v>
      </c>
      <c r="AB4297" t="s">
        <v>1077</v>
      </c>
      <c r="AC4297" t="s">
        <v>5035</v>
      </c>
    </row>
    <row r="4298" spans="1:29" x14ac:dyDescent="0.25">
      <c r="A4298" t="s">
        <v>345</v>
      </c>
      <c r="B4298">
        <v>433</v>
      </c>
      <c r="C4298" t="s">
        <v>154</v>
      </c>
      <c r="D4298">
        <v>1966</v>
      </c>
      <c r="E4298" t="s">
        <v>5051</v>
      </c>
      <c r="Q4298" t="s">
        <v>6</v>
      </c>
      <c r="R4298" t="s">
        <v>6</v>
      </c>
      <c r="S4298" t="s">
        <v>6</v>
      </c>
      <c r="T4298" t="s">
        <v>535</v>
      </c>
      <c r="U4298" t="s">
        <v>514</v>
      </c>
      <c r="V4298" t="s">
        <v>515</v>
      </c>
      <c r="W4298" t="s">
        <v>6</v>
      </c>
      <c r="X4298" t="s">
        <v>6</v>
      </c>
      <c r="Y4298" t="s">
        <v>6</v>
      </c>
      <c r="Z4298" t="s">
        <v>6</v>
      </c>
      <c r="AA4298" t="s">
        <v>6</v>
      </c>
      <c r="AB4298" t="s">
        <v>1077</v>
      </c>
      <c r="AC4298" t="s">
        <v>5035</v>
      </c>
    </row>
    <row r="4299" spans="1:29" x14ac:dyDescent="0.25">
      <c r="A4299" t="s">
        <v>345</v>
      </c>
      <c r="B4299">
        <v>433</v>
      </c>
      <c r="C4299" t="s">
        <v>154</v>
      </c>
      <c r="D4299">
        <v>1967</v>
      </c>
      <c r="E4299" t="s">
        <v>5052</v>
      </c>
      <c r="Q4299" t="s">
        <v>6</v>
      </c>
      <c r="R4299" t="s">
        <v>6</v>
      </c>
      <c r="S4299" t="s">
        <v>6</v>
      </c>
      <c r="T4299" t="s">
        <v>535</v>
      </c>
      <c r="U4299" t="s">
        <v>514</v>
      </c>
      <c r="V4299" t="s">
        <v>515</v>
      </c>
      <c r="W4299" t="s">
        <v>6</v>
      </c>
      <c r="X4299" t="s">
        <v>6</v>
      </c>
      <c r="Y4299" t="s">
        <v>6</v>
      </c>
      <c r="Z4299" t="s">
        <v>6</v>
      </c>
      <c r="AA4299" t="s">
        <v>6</v>
      </c>
      <c r="AB4299" t="s">
        <v>1077</v>
      </c>
      <c r="AC4299" t="s">
        <v>5035</v>
      </c>
    </row>
    <row r="4300" spans="1:29" x14ac:dyDescent="0.25">
      <c r="A4300" t="s">
        <v>345</v>
      </c>
      <c r="B4300">
        <v>433</v>
      </c>
      <c r="C4300" t="s">
        <v>154</v>
      </c>
      <c r="D4300">
        <v>1968</v>
      </c>
      <c r="E4300" t="s">
        <v>5053</v>
      </c>
      <c r="P4300">
        <v>4.0974162999999999</v>
      </c>
      <c r="Q4300" t="s">
        <v>6</v>
      </c>
      <c r="R4300" t="s">
        <v>6</v>
      </c>
      <c r="S4300" t="s">
        <v>6</v>
      </c>
      <c r="T4300" t="s">
        <v>535</v>
      </c>
      <c r="U4300" t="s">
        <v>514</v>
      </c>
      <c r="V4300" t="s">
        <v>515</v>
      </c>
      <c r="W4300" t="s">
        <v>6</v>
      </c>
      <c r="X4300" t="s">
        <v>6</v>
      </c>
      <c r="Y4300" t="s">
        <v>6</v>
      </c>
      <c r="Z4300" t="s">
        <v>6</v>
      </c>
      <c r="AA4300" t="s">
        <v>6</v>
      </c>
      <c r="AB4300" t="s">
        <v>1077</v>
      </c>
      <c r="AC4300" t="s">
        <v>5035</v>
      </c>
    </row>
    <row r="4301" spans="1:29" x14ac:dyDescent="0.25">
      <c r="A4301" t="s">
        <v>345</v>
      </c>
      <c r="B4301">
        <v>433</v>
      </c>
      <c r="C4301" t="s">
        <v>154</v>
      </c>
      <c r="D4301">
        <v>1969</v>
      </c>
      <c r="E4301" t="s">
        <v>5054</v>
      </c>
      <c r="P4301">
        <v>4.2546587999999996</v>
      </c>
      <c r="Q4301" t="s">
        <v>6</v>
      </c>
      <c r="R4301" t="s">
        <v>6</v>
      </c>
      <c r="S4301" t="s">
        <v>6</v>
      </c>
      <c r="T4301" t="s">
        <v>535</v>
      </c>
      <c r="U4301" t="s">
        <v>514</v>
      </c>
      <c r="V4301" t="s">
        <v>515</v>
      </c>
      <c r="W4301" t="s">
        <v>6</v>
      </c>
      <c r="X4301" t="s">
        <v>6</v>
      </c>
      <c r="Y4301" t="s">
        <v>6</v>
      </c>
      <c r="Z4301" t="s">
        <v>6</v>
      </c>
      <c r="AA4301" t="s">
        <v>6</v>
      </c>
      <c r="AB4301" t="s">
        <v>1077</v>
      </c>
      <c r="AC4301" t="s">
        <v>5035</v>
      </c>
    </row>
    <row r="4302" spans="1:29" x14ac:dyDescent="0.25">
      <c r="A4302" t="s">
        <v>345</v>
      </c>
      <c r="B4302">
        <v>433</v>
      </c>
      <c r="C4302" t="s">
        <v>154</v>
      </c>
      <c r="D4302">
        <v>1970</v>
      </c>
      <c r="E4302" t="s">
        <v>5055</v>
      </c>
      <c r="P4302">
        <v>4.6416259999999996</v>
      </c>
      <c r="Q4302" t="s">
        <v>6</v>
      </c>
      <c r="R4302" t="s">
        <v>6</v>
      </c>
      <c r="S4302" t="s">
        <v>6</v>
      </c>
      <c r="T4302" t="s">
        <v>535</v>
      </c>
      <c r="U4302" t="s">
        <v>514</v>
      </c>
      <c r="V4302" t="s">
        <v>515</v>
      </c>
      <c r="W4302" t="s">
        <v>6</v>
      </c>
      <c r="X4302" t="s">
        <v>6</v>
      </c>
      <c r="Y4302" t="s">
        <v>6</v>
      </c>
      <c r="Z4302" t="s">
        <v>6</v>
      </c>
      <c r="AA4302" t="s">
        <v>6</v>
      </c>
      <c r="AB4302" t="s">
        <v>1077</v>
      </c>
      <c r="AC4302" t="s">
        <v>5035</v>
      </c>
    </row>
    <row r="4303" spans="1:29" x14ac:dyDescent="0.25">
      <c r="A4303" t="s">
        <v>345</v>
      </c>
      <c r="B4303">
        <v>433</v>
      </c>
      <c r="C4303" t="s">
        <v>154</v>
      </c>
      <c r="D4303">
        <v>1971</v>
      </c>
      <c r="E4303" t="s">
        <v>5056</v>
      </c>
      <c r="P4303">
        <v>5.3778762999999996</v>
      </c>
      <c r="Q4303" t="s">
        <v>6</v>
      </c>
      <c r="R4303" t="s">
        <v>6</v>
      </c>
      <c r="S4303" t="s">
        <v>6</v>
      </c>
      <c r="T4303" t="s">
        <v>535</v>
      </c>
      <c r="U4303" t="s">
        <v>514</v>
      </c>
      <c r="V4303" t="s">
        <v>515</v>
      </c>
      <c r="W4303" t="s">
        <v>6</v>
      </c>
      <c r="X4303" t="s">
        <v>6</v>
      </c>
      <c r="Y4303" t="s">
        <v>6</v>
      </c>
      <c r="Z4303" t="s">
        <v>6</v>
      </c>
      <c r="AA4303" t="s">
        <v>6</v>
      </c>
      <c r="AB4303" t="s">
        <v>1077</v>
      </c>
      <c r="AC4303" t="s">
        <v>5035</v>
      </c>
    </row>
    <row r="4304" spans="1:29" x14ac:dyDescent="0.25">
      <c r="A4304" t="s">
        <v>345</v>
      </c>
      <c r="B4304">
        <v>433</v>
      </c>
      <c r="C4304" t="s">
        <v>154</v>
      </c>
      <c r="D4304">
        <v>1972</v>
      </c>
      <c r="E4304" t="s">
        <v>5057</v>
      </c>
      <c r="P4304">
        <v>5.3749224</v>
      </c>
      <c r="Q4304" t="s">
        <v>6</v>
      </c>
      <c r="R4304" t="s">
        <v>6</v>
      </c>
      <c r="S4304" t="s">
        <v>6</v>
      </c>
      <c r="T4304" t="s">
        <v>535</v>
      </c>
      <c r="U4304" t="s">
        <v>514</v>
      </c>
      <c r="V4304" t="s">
        <v>515</v>
      </c>
      <c r="W4304" t="s">
        <v>6</v>
      </c>
      <c r="X4304" t="s">
        <v>6</v>
      </c>
      <c r="Y4304" t="s">
        <v>6</v>
      </c>
      <c r="Z4304" t="s">
        <v>6</v>
      </c>
      <c r="AA4304" t="s">
        <v>6</v>
      </c>
      <c r="AB4304" t="s">
        <v>1077</v>
      </c>
      <c r="AC4304" t="s">
        <v>5035</v>
      </c>
    </row>
    <row r="4305" spans="1:29" x14ac:dyDescent="0.25">
      <c r="A4305" t="s">
        <v>345</v>
      </c>
      <c r="B4305">
        <v>433</v>
      </c>
      <c r="C4305" t="s">
        <v>154</v>
      </c>
      <c r="D4305">
        <v>1973</v>
      </c>
      <c r="E4305" t="s">
        <v>5058</v>
      </c>
      <c r="P4305">
        <v>6.0251415000000001</v>
      </c>
      <c r="Q4305" t="s">
        <v>6</v>
      </c>
      <c r="R4305" t="s">
        <v>6</v>
      </c>
      <c r="S4305" t="s">
        <v>6</v>
      </c>
      <c r="T4305" t="s">
        <v>535</v>
      </c>
      <c r="U4305" t="s">
        <v>514</v>
      </c>
      <c r="V4305" t="s">
        <v>515</v>
      </c>
      <c r="W4305" t="s">
        <v>6</v>
      </c>
      <c r="X4305" t="s">
        <v>6</v>
      </c>
      <c r="Y4305" t="s">
        <v>6</v>
      </c>
      <c r="Z4305" t="s">
        <v>6</v>
      </c>
      <c r="AA4305" t="s">
        <v>6</v>
      </c>
      <c r="AB4305" t="s">
        <v>1077</v>
      </c>
      <c r="AC4305" t="s">
        <v>5035</v>
      </c>
    </row>
    <row r="4306" spans="1:29" x14ac:dyDescent="0.25">
      <c r="A4306" t="s">
        <v>345</v>
      </c>
      <c r="B4306">
        <v>433</v>
      </c>
      <c r="C4306" t="s">
        <v>154</v>
      </c>
      <c r="D4306">
        <v>1974</v>
      </c>
      <c r="E4306" t="s">
        <v>5059</v>
      </c>
      <c r="P4306">
        <v>12.669117</v>
      </c>
      <c r="Q4306" t="s">
        <v>6</v>
      </c>
      <c r="R4306" t="s">
        <v>6</v>
      </c>
      <c r="S4306" t="s">
        <v>6</v>
      </c>
      <c r="T4306" t="s">
        <v>535</v>
      </c>
      <c r="U4306" t="s">
        <v>514</v>
      </c>
      <c r="V4306" t="s">
        <v>515</v>
      </c>
      <c r="W4306" t="s">
        <v>6</v>
      </c>
      <c r="X4306" t="s">
        <v>6</v>
      </c>
      <c r="Y4306" t="s">
        <v>6</v>
      </c>
      <c r="Z4306" t="s">
        <v>6</v>
      </c>
      <c r="AA4306" t="s">
        <v>6</v>
      </c>
      <c r="AB4306" t="s">
        <v>1077</v>
      </c>
      <c r="AC4306" t="s">
        <v>5035</v>
      </c>
    </row>
    <row r="4307" spans="1:29" x14ac:dyDescent="0.25">
      <c r="A4307" t="s">
        <v>345</v>
      </c>
      <c r="B4307">
        <v>433</v>
      </c>
      <c r="C4307" t="s">
        <v>154</v>
      </c>
      <c r="D4307">
        <v>1975</v>
      </c>
      <c r="E4307" t="s">
        <v>5060</v>
      </c>
      <c r="P4307">
        <v>15.103469</v>
      </c>
      <c r="Q4307" t="s">
        <v>6</v>
      </c>
      <c r="R4307" t="s">
        <v>6</v>
      </c>
      <c r="S4307" t="s">
        <v>6</v>
      </c>
      <c r="T4307" t="s">
        <v>535</v>
      </c>
      <c r="U4307" t="s">
        <v>514</v>
      </c>
      <c r="V4307" t="s">
        <v>515</v>
      </c>
      <c r="W4307" t="s">
        <v>6</v>
      </c>
      <c r="X4307" t="s">
        <v>6</v>
      </c>
      <c r="Y4307" t="s">
        <v>6</v>
      </c>
      <c r="Z4307" t="s">
        <v>6</v>
      </c>
      <c r="AA4307" t="s">
        <v>6</v>
      </c>
      <c r="AB4307" t="s">
        <v>1077</v>
      </c>
      <c r="AC4307" t="s">
        <v>5035</v>
      </c>
    </row>
    <row r="4308" spans="1:29" x14ac:dyDescent="0.25">
      <c r="A4308" t="s">
        <v>345</v>
      </c>
      <c r="B4308">
        <v>433</v>
      </c>
      <c r="C4308" t="s">
        <v>154</v>
      </c>
      <c r="D4308">
        <v>1976</v>
      </c>
      <c r="E4308" t="s">
        <v>5061</v>
      </c>
      <c r="P4308">
        <v>19.811926</v>
      </c>
      <c r="Q4308" t="s">
        <v>6</v>
      </c>
      <c r="R4308" t="s">
        <v>6</v>
      </c>
      <c r="S4308" t="s">
        <v>6</v>
      </c>
      <c r="T4308" t="s">
        <v>535</v>
      </c>
      <c r="U4308" t="s">
        <v>514</v>
      </c>
      <c r="V4308" t="s">
        <v>515</v>
      </c>
      <c r="W4308" t="s">
        <v>6</v>
      </c>
      <c r="X4308" t="s">
        <v>6</v>
      </c>
      <c r="Y4308" t="s">
        <v>6</v>
      </c>
      <c r="Z4308" t="s">
        <v>6</v>
      </c>
      <c r="AA4308" t="s">
        <v>6</v>
      </c>
      <c r="AB4308" t="s">
        <v>1077</v>
      </c>
      <c r="AC4308" t="s">
        <v>5035</v>
      </c>
    </row>
    <row r="4309" spans="1:29" x14ac:dyDescent="0.25">
      <c r="A4309" t="s">
        <v>345</v>
      </c>
      <c r="B4309">
        <v>433</v>
      </c>
      <c r="C4309" t="s">
        <v>154</v>
      </c>
      <c r="D4309">
        <v>1977</v>
      </c>
      <c r="E4309" t="s">
        <v>5062</v>
      </c>
      <c r="P4309">
        <v>22.309417</v>
      </c>
      <c r="Q4309" t="s">
        <v>6</v>
      </c>
      <c r="R4309" t="s">
        <v>6</v>
      </c>
      <c r="S4309" t="s">
        <v>6</v>
      </c>
      <c r="T4309" t="s">
        <v>535</v>
      </c>
      <c r="U4309" t="s">
        <v>514</v>
      </c>
      <c r="V4309" t="s">
        <v>515</v>
      </c>
      <c r="W4309" t="s">
        <v>6</v>
      </c>
      <c r="X4309" t="s">
        <v>6</v>
      </c>
      <c r="Y4309" t="s">
        <v>6</v>
      </c>
      <c r="Z4309" t="s">
        <v>6</v>
      </c>
      <c r="AA4309" t="s">
        <v>6</v>
      </c>
      <c r="AB4309" t="s">
        <v>1077</v>
      </c>
      <c r="AC4309" t="s">
        <v>5035</v>
      </c>
    </row>
    <row r="4310" spans="1:29" x14ac:dyDescent="0.25">
      <c r="A4310" t="s">
        <v>345</v>
      </c>
      <c r="B4310">
        <v>433</v>
      </c>
      <c r="C4310" t="s">
        <v>154</v>
      </c>
      <c r="D4310">
        <v>1978</v>
      </c>
      <c r="E4310" t="s">
        <v>5063</v>
      </c>
      <c r="P4310">
        <v>26.676703</v>
      </c>
      <c r="Q4310" t="s">
        <v>6</v>
      </c>
      <c r="R4310" t="s">
        <v>6</v>
      </c>
      <c r="S4310" t="s">
        <v>6</v>
      </c>
      <c r="T4310" t="s">
        <v>535</v>
      </c>
      <c r="U4310" t="s">
        <v>514</v>
      </c>
      <c r="V4310" t="s">
        <v>515</v>
      </c>
      <c r="W4310" t="s">
        <v>6</v>
      </c>
      <c r="X4310" t="s">
        <v>6</v>
      </c>
      <c r="Y4310" t="s">
        <v>6</v>
      </c>
      <c r="Z4310" t="s">
        <v>6</v>
      </c>
      <c r="AA4310" t="s">
        <v>6</v>
      </c>
      <c r="AB4310" t="s">
        <v>1077</v>
      </c>
      <c r="AC4310" t="s">
        <v>5035</v>
      </c>
    </row>
    <row r="4311" spans="1:29" x14ac:dyDescent="0.25">
      <c r="A4311" t="s">
        <v>345</v>
      </c>
      <c r="B4311">
        <v>433</v>
      </c>
      <c r="C4311" t="s">
        <v>154</v>
      </c>
      <c r="D4311">
        <v>1979</v>
      </c>
      <c r="E4311" t="s">
        <v>5064</v>
      </c>
      <c r="P4311">
        <v>42.058942999999999</v>
      </c>
      <c r="Q4311" t="s">
        <v>6</v>
      </c>
      <c r="R4311" t="s">
        <v>6</v>
      </c>
      <c r="S4311" t="s">
        <v>6</v>
      </c>
      <c r="T4311" t="s">
        <v>535</v>
      </c>
      <c r="U4311" t="s">
        <v>514</v>
      </c>
      <c r="V4311" t="s">
        <v>515</v>
      </c>
      <c r="W4311" t="s">
        <v>6</v>
      </c>
      <c r="X4311" t="s">
        <v>6</v>
      </c>
      <c r="Y4311" t="s">
        <v>6</v>
      </c>
      <c r="Z4311" t="s">
        <v>6</v>
      </c>
      <c r="AA4311" t="s">
        <v>6</v>
      </c>
      <c r="AB4311" t="s">
        <v>1077</v>
      </c>
      <c r="AC4311" t="s">
        <v>5035</v>
      </c>
    </row>
    <row r="4312" spans="1:29" x14ac:dyDescent="0.25">
      <c r="A4312" t="s">
        <v>345</v>
      </c>
      <c r="B4312">
        <v>433</v>
      </c>
      <c r="C4312" t="s">
        <v>154</v>
      </c>
      <c r="D4312">
        <v>1980</v>
      </c>
      <c r="E4312" t="s">
        <v>5065</v>
      </c>
      <c r="P4312">
        <v>58.88673</v>
      </c>
      <c r="Q4312" t="s">
        <v>6</v>
      </c>
      <c r="R4312" t="s">
        <v>6</v>
      </c>
      <c r="S4312" t="s">
        <v>6</v>
      </c>
      <c r="T4312" t="s">
        <v>535</v>
      </c>
      <c r="U4312" t="s">
        <v>514</v>
      </c>
      <c r="V4312" t="s">
        <v>515</v>
      </c>
      <c r="W4312" t="s">
        <v>6</v>
      </c>
      <c r="X4312" t="s">
        <v>6</v>
      </c>
      <c r="Y4312" t="s">
        <v>6</v>
      </c>
      <c r="Z4312" t="s">
        <v>6</v>
      </c>
      <c r="AA4312" t="s">
        <v>6</v>
      </c>
      <c r="AB4312" t="s">
        <v>1077</v>
      </c>
      <c r="AC4312" t="s">
        <v>5035</v>
      </c>
    </row>
    <row r="4313" spans="1:29" x14ac:dyDescent="0.25">
      <c r="A4313" t="s">
        <v>345</v>
      </c>
      <c r="B4313">
        <v>433</v>
      </c>
      <c r="C4313" t="s">
        <v>154</v>
      </c>
      <c r="D4313">
        <v>1981</v>
      </c>
      <c r="E4313" t="s">
        <v>5066</v>
      </c>
      <c r="P4313">
        <v>41.145831000000001</v>
      </c>
      <c r="Q4313" t="s">
        <v>6</v>
      </c>
      <c r="R4313" t="s">
        <v>6</v>
      </c>
      <c r="S4313" t="s">
        <v>6</v>
      </c>
      <c r="T4313" t="s">
        <v>535</v>
      </c>
      <c r="U4313" t="s">
        <v>514</v>
      </c>
      <c r="V4313" t="s">
        <v>515</v>
      </c>
      <c r="W4313" t="s">
        <v>6</v>
      </c>
      <c r="X4313" t="s">
        <v>6</v>
      </c>
      <c r="Y4313" t="s">
        <v>6</v>
      </c>
      <c r="Z4313" t="s">
        <v>6</v>
      </c>
      <c r="AA4313" t="s">
        <v>6</v>
      </c>
      <c r="AB4313" t="s">
        <v>1077</v>
      </c>
      <c r="AC4313" t="s">
        <v>5035</v>
      </c>
    </row>
    <row r="4314" spans="1:29" x14ac:dyDescent="0.25">
      <c r="A4314" t="s">
        <v>345</v>
      </c>
      <c r="B4314">
        <v>433</v>
      </c>
      <c r="C4314" t="s">
        <v>154</v>
      </c>
      <c r="D4314">
        <v>1982</v>
      </c>
      <c r="E4314" t="s">
        <v>5067</v>
      </c>
      <c r="P4314">
        <v>47.176879999999997</v>
      </c>
      <c r="Q4314" t="s">
        <v>6</v>
      </c>
      <c r="R4314" t="s">
        <v>6</v>
      </c>
      <c r="S4314" t="s">
        <v>6</v>
      </c>
      <c r="T4314" t="s">
        <v>535</v>
      </c>
      <c r="U4314" t="s">
        <v>514</v>
      </c>
      <c r="V4314" t="s">
        <v>515</v>
      </c>
      <c r="W4314" t="s">
        <v>6</v>
      </c>
      <c r="X4314" t="s">
        <v>6</v>
      </c>
      <c r="Y4314" t="s">
        <v>6</v>
      </c>
      <c r="Z4314" t="s">
        <v>6</v>
      </c>
      <c r="AA4314" t="s">
        <v>6</v>
      </c>
      <c r="AB4314" t="s">
        <v>1077</v>
      </c>
      <c r="AC4314" t="s">
        <v>5035</v>
      </c>
    </row>
    <row r="4315" spans="1:29" x14ac:dyDescent="0.25">
      <c r="A4315" t="s">
        <v>345</v>
      </c>
      <c r="B4315">
        <v>433</v>
      </c>
      <c r="C4315" t="s">
        <v>154</v>
      </c>
      <c r="D4315">
        <v>1983</v>
      </c>
      <c r="E4315" t="s">
        <v>5068</v>
      </c>
      <c r="P4315">
        <v>48.944397000000002</v>
      </c>
      <c r="Q4315" t="s">
        <v>6</v>
      </c>
      <c r="R4315" t="s">
        <v>6</v>
      </c>
      <c r="S4315" t="s">
        <v>6</v>
      </c>
      <c r="T4315" t="s">
        <v>535</v>
      </c>
      <c r="U4315" t="s">
        <v>514</v>
      </c>
      <c r="V4315" t="s">
        <v>515</v>
      </c>
      <c r="W4315" t="s">
        <v>6</v>
      </c>
      <c r="X4315" t="s">
        <v>6</v>
      </c>
      <c r="Y4315" t="s">
        <v>6</v>
      </c>
      <c r="Z4315" t="s">
        <v>6</v>
      </c>
      <c r="AA4315" t="s">
        <v>6</v>
      </c>
      <c r="AB4315" t="s">
        <v>1077</v>
      </c>
      <c r="AC4315" t="s">
        <v>5035</v>
      </c>
    </row>
    <row r="4316" spans="1:29" x14ac:dyDescent="0.25">
      <c r="A4316" t="s">
        <v>345</v>
      </c>
      <c r="B4316">
        <v>433</v>
      </c>
      <c r="C4316" t="s">
        <v>154</v>
      </c>
      <c r="D4316">
        <v>1984</v>
      </c>
      <c r="E4316" t="s">
        <v>5069</v>
      </c>
      <c r="P4316">
        <v>55.098401000000003</v>
      </c>
      <c r="Q4316" t="s">
        <v>6</v>
      </c>
      <c r="R4316" t="s">
        <v>6</v>
      </c>
      <c r="S4316" t="s">
        <v>6</v>
      </c>
      <c r="T4316" t="s">
        <v>535</v>
      </c>
      <c r="U4316" t="s">
        <v>514</v>
      </c>
      <c r="V4316" t="s">
        <v>515</v>
      </c>
      <c r="W4316" t="s">
        <v>6</v>
      </c>
      <c r="X4316" t="s">
        <v>6</v>
      </c>
      <c r="Y4316" t="s">
        <v>6</v>
      </c>
      <c r="Z4316" t="s">
        <v>6</v>
      </c>
      <c r="AA4316" t="s">
        <v>6</v>
      </c>
      <c r="AB4316" t="s">
        <v>1077</v>
      </c>
      <c r="AC4316" t="s">
        <v>5035</v>
      </c>
    </row>
    <row r="4317" spans="1:29" x14ac:dyDescent="0.25">
      <c r="A4317" t="s">
        <v>345</v>
      </c>
      <c r="B4317">
        <v>433</v>
      </c>
      <c r="C4317" t="s">
        <v>154</v>
      </c>
      <c r="D4317">
        <v>1985</v>
      </c>
      <c r="E4317" t="s">
        <v>5070</v>
      </c>
      <c r="P4317">
        <v>57.208198000000003</v>
      </c>
      <c r="Q4317" t="s">
        <v>6</v>
      </c>
      <c r="R4317" t="s">
        <v>6</v>
      </c>
      <c r="S4317" t="s">
        <v>6</v>
      </c>
      <c r="T4317" t="s">
        <v>535</v>
      </c>
      <c r="U4317" t="s">
        <v>514</v>
      </c>
      <c r="V4317" t="s">
        <v>515</v>
      </c>
      <c r="W4317" t="s">
        <v>6</v>
      </c>
      <c r="X4317" t="s">
        <v>6</v>
      </c>
      <c r="Y4317" t="s">
        <v>6</v>
      </c>
      <c r="Z4317" t="s">
        <v>6</v>
      </c>
      <c r="AA4317" t="s">
        <v>6</v>
      </c>
      <c r="AB4317" t="s">
        <v>1077</v>
      </c>
      <c r="AC4317" t="s">
        <v>5035</v>
      </c>
    </row>
    <row r="4318" spans="1:29" x14ac:dyDescent="0.25">
      <c r="A4318" t="s">
        <v>345</v>
      </c>
      <c r="B4318">
        <v>433</v>
      </c>
      <c r="C4318" t="s">
        <v>154</v>
      </c>
      <c r="D4318">
        <v>1986</v>
      </c>
      <c r="E4318" t="s">
        <v>5071</v>
      </c>
      <c r="P4318">
        <v>55.617542999999998</v>
      </c>
      <c r="Q4318" t="s">
        <v>6</v>
      </c>
      <c r="R4318" t="s">
        <v>6</v>
      </c>
      <c r="S4318" t="s">
        <v>6</v>
      </c>
      <c r="T4318" t="s">
        <v>535</v>
      </c>
      <c r="U4318" t="s">
        <v>514</v>
      </c>
      <c r="V4318" t="s">
        <v>515</v>
      </c>
      <c r="W4318" t="s">
        <v>6</v>
      </c>
      <c r="X4318" t="s">
        <v>6</v>
      </c>
      <c r="Y4318" t="s">
        <v>6</v>
      </c>
      <c r="Z4318" t="s">
        <v>6</v>
      </c>
      <c r="AA4318" t="s">
        <v>6</v>
      </c>
      <c r="AB4318" t="s">
        <v>1077</v>
      </c>
      <c r="AC4318" t="s">
        <v>5035</v>
      </c>
    </row>
    <row r="4319" spans="1:29" x14ac:dyDescent="0.25">
      <c r="A4319" t="s">
        <v>345</v>
      </c>
      <c r="B4319">
        <v>433</v>
      </c>
      <c r="C4319" t="s">
        <v>154</v>
      </c>
      <c r="D4319">
        <v>1987</v>
      </c>
      <c r="E4319" t="s">
        <v>5072</v>
      </c>
      <c r="P4319">
        <v>66.094893999999996</v>
      </c>
      <c r="Q4319" t="s">
        <v>6</v>
      </c>
      <c r="R4319" t="s">
        <v>6</v>
      </c>
      <c r="S4319" t="s">
        <v>6</v>
      </c>
      <c r="T4319" t="s">
        <v>535</v>
      </c>
      <c r="U4319" t="s">
        <v>514</v>
      </c>
      <c r="V4319" t="s">
        <v>515</v>
      </c>
      <c r="W4319" t="s">
        <v>6</v>
      </c>
      <c r="X4319" t="s">
        <v>6</v>
      </c>
      <c r="Y4319" t="s">
        <v>6</v>
      </c>
      <c r="Z4319" t="s">
        <v>6</v>
      </c>
      <c r="AA4319" t="s">
        <v>6</v>
      </c>
      <c r="AB4319" t="s">
        <v>1077</v>
      </c>
      <c r="AC4319" t="s">
        <v>5035</v>
      </c>
    </row>
    <row r="4320" spans="1:29" x14ac:dyDescent="0.25">
      <c r="A4320" t="s">
        <v>345</v>
      </c>
      <c r="B4320">
        <v>433</v>
      </c>
      <c r="C4320" t="s">
        <v>154</v>
      </c>
      <c r="D4320">
        <v>1988</v>
      </c>
      <c r="E4320" t="s">
        <v>5073</v>
      </c>
      <c r="P4320">
        <v>73.966569000000007</v>
      </c>
      <c r="Q4320" t="s">
        <v>6</v>
      </c>
      <c r="R4320" t="s">
        <v>6</v>
      </c>
      <c r="S4320" t="s">
        <v>6</v>
      </c>
      <c r="T4320" t="s">
        <v>535</v>
      </c>
      <c r="U4320" t="s">
        <v>514</v>
      </c>
      <c r="V4320" t="s">
        <v>515</v>
      </c>
      <c r="W4320" t="s">
        <v>6</v>
      </c>
      <c r="X4320" t="s">
        <v>6</v>
      </c>
      <c r="Y4320" t="s">
        <v>6</v>
      </c>
      <c r="Z4320" t="s">
        <v>6</v>
      </c>
      <c r="AA4320" t="s">
        <v>6</v>
      </c>
      <c r="AB4320" t="s">
        <v>1077</v>
      </c>
      <c r="AC4320" t="s">
        <v>5035</v>
      </c>
    </row>
    <row r="4321" spans="1:29" x14ac:dyDescent="0.25">
      <c r="A4321" t="s">
        <v>345</v>
      </c>
      <c r="B4321">
        <v>433</v>
      </c>
      <c r="C4321" t="s">
        <v>154</v>
      </c>
      <c r="D4321">
        <v>1989</v>
      </c>
      <c r="E4321" t="s">
        <v>5074</v>
      </c>
      <c r="P4321">
        <v>77.634157999999999</v>
      </c>
      <c r="Q4321" t="s">
        <v>6</v>
      </c>
      <c r="R4321" t="s">
        <v>6</v>
      </c>
      <c r="S4321" t="s">
        <v>6</v>
      </c>
      <c r="T4321" t="s">
        <v>535</v>
      </c>
      <c r="U4321" t="s">
        <v>514</v>
      </c>
      <c r="V4321" t="s">
        <v>515</v>
      </c>
      <c r="W4321" t="s">
        <v>6</v>
      </c>
      <c r="X4321" t="s">
        <v>6</v>
      </c>
      <c r="Y4321" t="s">
        <v>6</v>
      </c>
      <c r="Z4321" t="s">
        <v>6</v>
      </c>
      <c r="AA4321" t="s">
        <v>6</v>
      </c>
      <c r="AB4321" t="s">
        <v>1077</v>
      </c>
      <c r="AC4321" t="s">
        <v>5035</v>
      </c>
    </row>
    <row r="4322" spans="1:29" x14ac:dyDescent="0.25">
      <c r="A4322" t="s">
        <v>345</v>
      </c>
      <c r="B4322">
        <v>433</v>
      </c>
      <c r="C4322" t="s">
        <v>154</v>
      </c>
      <c r="D4322">
        <v>1990</v>
      </c>
      <c r="E4322" t="s">
        <v>5075</v>
      </c>
      <c r="P4322">
        <v>86.019435999999999</v>
      </c>
      <c r="Q4322" t="s">
        <v>6</v>
      </c>
      <c r="R4322" t="s">
        <v>6</v>
      </c>
      <c r="S4322" t="s">
        <v>6</v>
      </c>
      <c r="T4322" t="s">
        <v>535</v>
      </c>
      <c r="U4322" t="s">
        <v>514</v>
      </c>
      <c r="V4322" t="s">
        <v>515</v>
      </c>
      <c r="W4322" t="s">
        <v>6</v>
      </c>
      <c r="X4322" t="s">
        <v>6</v>
      </c>
      <c r="Y4322" t="s">
        <v>6</v>
      </c>
      <c r="Z4322" t="s">
        <v>6</v>
      </c>
      <c r="AA4322" t="s">
        <v>6</v>
      </c>
      <c r="AB4322" t="s">
        <v>1077</v>
      </c>
      <c r="AC4322" t="s">
        <v>5035</v>
      </c>
    </row>
    <row r="4323" spans="1:29" x14ac:dyDescent="0.25">
      <c r="A4323" t="s">
        <v>345</v>
      </c>
      <c r="B4323">
        <v>433</v>
      </c>
      <c r="C4323" t="s">
        <v>154</v>
      </c>
      <c r="D4323">
        <v>1991</v>
      </c>
      <c r="E4323" t="s">
        <v>5076</v>
      </c>
      <c r="P4323">
        <v>73.623919999999998</v>
      </c>
      <c r="Q4323" t="s">
        <v>6</v>
      </c>
      <c r="R4323" t="s">
        <v>6</v>
      </c>
      <c r="S4323" t="s">
        <v>6</v>
      </c>
      <c r="T4323" t="s">
        <v>535</v>
      </c>
      <c r="U4323" t="s">
        <v>514</v>
      </c>
      <c r="V4323" t="s">
        <v>515</v>
      </c>
      <c r="W4323" t="s">
        <v>6</v>
      </c>
      <c r="X4323" t="s">
        <v>6</v>
      </c>
      <c r="Y4323" t="s">
        <v>6</v>
      </c>
      <c r="Z4323" t="s">
        <v>6</v>
      </c>
      <c r="AA4323" t="s">
        <v>6</v>
      </c>
      <c r="AB4323" t="s">
        <v>1077</v>
      </c>
      <c r="AC4323" t="s">
        <v>5035</v>
      </c>
    </row>
    <row r="4324" spans="1:29" x14ac:dyDescent="0.25">
      <c r="A4324" t="s">
        <v>345</v>
      </c>
      <c r="B4324">
        <v>433</v>
      </c>
      <c r="C4324" t="s">
        <v>154</v>
      </c>
      <c r="D4324">
        <v>1992</v>
      </c>
      <c r="E4324" t="s">
        <v>5077</v>
      </c>
      <c r="P4324">
        <v>182.61886999999999</v>
      </c>
      <c r="Q4324" t="s">
        <v>6</v>
      </c>
      <c r="R4324" t="s">
        <v>6</v>
      </c>
      <c r="S4324" t="s">
        <v>6</v>
      </c>
      <c r="T4324" t="s">
        <v>535</v>
      </c>
      <c r="U4324" t="s">
        <v>514</v>
      </c>
      <c r="V4324" t="s">
        <v>515</v>
      </c>
      <c r="W4324" t="s">
        <v>6</v>
      </c>
      <c r="X4324" t="s">
        <v>6</v>
      </c>
      <c r="Y4324" t="s">
        <v>6</v>
      </c>
      <c r="Z4324" t="s">
        <v>6</v>
      </c>
      <c r="AA4324" t="s">
        <v>6</v>
      </c>
      <c r="AB4324" t="s">
        <v>1077</v>
      </c>
      <c r="AC4324" t="s">
        <v>5035</v>
      </c>
    </row>
    <row r="4325" spans="1:29" x14ac:dyDescent="0.25">
      <c r="A4325" t="s">
        <v>345</v>
      </c>
      <c r="B4325">
        <v>433</v>
      </c>
      <c r="C4325" t="s">
        <v>154</v>
      </c>
      <c r="D4325">
        <v>1993</v>
      </c>
      <c r="E4325" t="s">
        <v>5078</v>
      </c>
      <c r="P4325">
        <v>459.61734999999999</v>
      </c>
      <c r="Q4325" t="s">
        <v>6</v>
      </c>
      <c r="R4325" t="s">
        <v>6</v>
      </c>
      <c r="S4325" t="s">
        <v>6</v>
      </c>
      <c r="T4325" t="s">
        <v>535</v>
      </c>
      <c r="U4325" t="s">
        <v>514</v>
      </c>
      <c r="V4325" t="s">
        <v>515</v>
      </c>
      <c r="W4325" t="s">
        <v>6</v>
      </c>
      <c r="X4325" t="s">
        <v>6</v>
      </c>
      <c r="Y4325" t="s">
        <v>6</v>
      </c>
      <c r="Z4325" t="s">
        <v>6</v>
      </c>
      <c r="AA4325" t="s">
        <v>6</v>
      </c>
      <c r="AB4325" t="s">
        <v>1077</v>
      </c>
      <c r="AC4325" t="s">
        <v>5035</v>
      </c>
    </row>
    <row r="4326" spans="1:29" x14ac:dyDescent="0.25">
      <c r="A4326" t="s">
        <v>345</v>
      </c>
      <c r="B4326">
        <v>433</v>
      </c>
      <c r="C4326" t="s">
        <v>154</v>
      </c>
      <c r="D4326">
        <v>1994</v>
      </c>
      <c r="E4326" t="s">
        <v>5079</v>
      </c>
      <c r="P4326">
        <v>2275.2053999999998</v>
      </c>
      <c r="Q4326" t="s">
        <v>6</v>
      </c>
      <c r="R4326" t="s">
        <v>6</v>
      </c>
      <c r="S4326" t="s">
        <v>6</v>
      </c>
      <c r="T4326" t="s">
        <v>535</v>
      </c>
      <c r="U4326" t="s">
        <v>514</v>
      </c>
      <c r="V4326" t="s">
        <v>515</v>
      </c>
      <c r="W4326" t="s">
        <v>6</v>
      </c>
      <c r="X4326" t="s">
        <v>6</v>
      </c>
      <c r="Y4326" t="s">
        <v>6</v>
      </c>
      <c r="Z4326" t="s">
        <v>6</v>
      </c>
      <c r="AA4326" t="s">
        <v>6</v>
      </c>
      <c r="AB4326" t="s">
        <v>1077</v>
      </c>
      <c r="AC4326" t="s">
        <v>5035</v>
      </c>
    </row>
    <row r="4327" spans="1:29" x14ac:dyDescent="0.25">
      <c r="A4327" t="s">
        <v>345</v>
      </c>
      <c r="B4327">
        <v>433</v>
      </c>
      <c r="C4327" t="s">
        <v>154</v>
      </c>
      <c r="D4327">
        <v>1995</v>
      </c>
      <c r="E4327" t="s">
        <v>5080</v>
      </c>
      <c r="P4327">
        <v>7166.7873</v>
      </c>
      <c r="Q4327" t="s">
        <v>6</v>
      </c>
      <c r="R4327" t="s">
        <v>6</v>
      </c>
      <c r="S4327" t="s">
        <v>6</v>
      </c>
      <c r="T4327" t="s">
        <v>535</v>
      </c>
      <c r="U4327" t="s">
        <v>514</v>
      </c>
      <c r="V4327" t="s">
        <v>515</v>
      </c>
      <c r="W4327" t="s">
        <v>6</v>
      </c>
      <c r="X4327" t="s">
        <v>6</v>
      </c>
      <c r="Y4327" t="s">
        <v>6</v>
      </c>
      <c r="Z4327" t="s">
        <v>6</v>
      </c>
      <c r="AA4327" t="s">
        <v>6</v>
      </c>
      <c r="AB4327" t="s">
        <v>1077</v>
      </c>
      <c r="AC4327" t="s">
        <v>5035</v>
      </c>
    </row>
    <row r="4328" spans="1:29" x14ac:dyDescent="0.25">
      <c r="A4328" t="s">
        <v>345</v>
      </c>
      <c r="B4328">
        <v>433</v>
      </c>
      <c r="C4328" t="s">
        <v>154</v>
      </c>
      <c r="D4328">
        <v>1996</v>
      </c>
      <c r="E4328" t="s">
        <v>5081</v>
      </c>
      <c r="P4328">
        <v>8784.9871000000003</v>
      </c>
      <c r="Q4328" t="s">
        <v>6</v>
      </c>
      <c r="R4328" t="s">
        <v>6</v>
      </c>
      <c r="S4328" t="s">
        <v>6</v>
      </c>
      <c r="T4328" t="s">
        <v>535</v>
      </c>
      <c r="U4328" t="s">
        <v>514</v>
      </c>
      <c r="V4328" t="s">
        <v>515</v>
      </c>
      <c r="W4328" t="s">
        <v>6</v>
      </c>
      <c r="X4328" t="s">
        <v>6</v>
      </c>
      <c r="Y4328" t="s">
        <v>6</v>
      </c>
      <c r="Z4328" t="s">
        <v>6</v>
      </c>
      <c r="AA4328" t="s">
        <v>6</v>
      </c>
      <c r="AB4328" t="s">
        <v>1077</v>
      </c>
      <c r="AC4328" t="s">
        <v>5035</v>
      </c>
    </row>
    <row r="4329" spans="1:29" x14ac:dyDescent="0.25">
      <c r="A4329" t="s">
        <v>345</v>
      </c>
      <c r="B4329">
        <v>433</v>
      </c>
      <c r="C4329" t="s">
        <v>154</v>
      </c>
      <c r="D4329">
        <v>1997</v>
      </c>
      <c r="E4329" t="s">
        <v>5082</v>
      </c>
      <c r="P4329">
        <v>12073.596</v>
      </c>
      <c r="Q4329" t="s">
        <v>6</v>
      </c>
      <c r="R4329" t="s">
        <v>6</v>
      </c>
      <c r="S4329" t="s">
        <v>6</v>
      </c>
      <c r="T4329" t="s">
        <v>535</v>
      </c>
      <c r="U4329" t="s">
        <v>514</v>
      </c>
      <c r="V4329" t="s">
        <v>515</v>
      </c>
      <c r="W4329" t="s">
        <v>6</v>
      </c>
      <c r="X4329" t="s">
        <v>6</v>
      </c>
      <c r="Y4329" t="s">
        <v>6</v>
      </c>
      <c r="Z4329" t="s">
        <v>6</v>
      </c>
      <c r="AA4329" t="s">
        <v>6</v>
      </c>
      <c r="AB4329" t="s">
        <v>1077</v>
      </c>
      <c r="AC4329" t="s">
        <v>5035</v>
      </c>
    </row>
    <row r="4330" spans="1:29" x14ac:dyDescent="0.25">
      <c r="A4330" t="s">
        <v>345</v>
      </c>
      <c r="B4330">
        <v>433</v>
      </c>
      <c r="C4330" t="s">
        <v>154</v>
      </c>
      <c r="D4330">
        <v>1998</v>
      </c>
      <c r="E4330" t="s">
        <v>5083</v>
      </c>
      <c r="P4330">
        <v>16959.343000000001</v>
      </c>
      <c r="Q4330" t="s">
        <v>6</v>
      </c>
      <c r="R4330" t="s">
        <v>6</v>
      </c>
      <c r="S4330" t="s">
        <v>6</v>
      </c>
      <c r="T4330" t="s">
        <v>535</v>
      </c>
      <c r="U4330" t="s">
        <v>514</v>
      </c>
      <c r="V4330" t="s">
        <v>515</v>
      </c>
      <c r="W4330" t="s">
        <v>6</v>
      </c>
      <c r="X4330" t="s">
        <v>6</v>
      </c>
      <c r="Y4330" t="s">
        <v>6</v>
      </c>
      <c r="Z4330" t="s">
        <v>6</v>
      </c>
      <c r="AA4330" t="s">
        <v>6</v>
      </c>
      <c r="AB4330" t="s">
        <v>1077</v>
      </c>
      <c r="AC4330" t="s">
        <v>5035</v>
      </c>
    </row>
    <row r="4331" spans="1:29" x14ac:dyDescent="0.25">
      <c r="A4331" t="s">
        <v>345</v>
      </c>
      <c r="B4331">
        <v>433</v>
      </c>
      <c r="C4331" t="s">
        <v>154</v>
      </c>
      <c r="D4331">
        <v>1999</v>
      </c>
      <c r="E4331" t="s">
        <v>5084</v>
      </c>
      <c r="P4331">
        <v>36382.339</v>
      </c>
      <c r="Q4331" t="s">
        <v>6</v>
      </c>
      <c r="R4331" t="s">
        <v>6</v>
      </c>
      <c r="S4331" t="s">
        <v>6</v>
      </c>
      <c r="T4331" t="s">
        <v>535</v>
      </c>
      <c r="U4331" t="s">
        <v>514</v>
      </c>
      <c r="V4331" t="s">
        <v>515</v>
      </c>
      <c r="W4331" t="s">
        <v>6</v>
      </c>
      <c r="X4331" t="s">
        <v>6</v>
      </c>
      <c r="Y4331" t="s">
        <v>6</v>
      </c>
      <c r="Z4331" t="s">
        <v>6</v>
      </c>
      <c r="AA4331" t="s">
        <v>6</v>
      </c>
      <c r="AB4331" t="s">
        <v>1077</v>
      </c>
      <c r="AC4331" t="s">
        <v>5035</v>
      </c>
    </row>
    <row r="4332" spans="1:29" x14ac:dyDescent="0.25">
      <c r="A4332" t="s">
        <v>345</v>
      </c>
      <c r="B4332">
        <v>433</v>
      </c>
      <c r="C4332" t="s">
        <v>154</v>
      </c>
      <c r="D4332">
        <v>2000</v>
      </c>
      <c r="E4332" t="s">
        <v>5085</v>
      </c>
      <c r="P4332">
        <v>49904.216</v>
      </c>
      <c r="Q4332" t="s">
        <v>6</v>
      </c>
      <c r="R4332" t="s">
        <v>6</v>
      </c>
      <c r="S4332" t="s">
        <v>6</v>
      </c>
      <c r="T4332" t="s">
        <v>535</v>
      </c>
      <c r="U4332" t="s">
        <v>514</v>
      </c>
      <c r="V4332" t="s">
        <v>515</v>
      </c>
      <c r="W4332" t="s">
        <v>6</v>
      </c>
      <c r="X4332" t="s">
        <v>6</v>
      </c>
      <c r="Y4332" t="s">
        <v>6</v>
      </c>
      <c r="Z4332" t="s">
        <v>6</v>
      </c>
      <c r="AA4332" t="s">
        <v>6</v>
      </c>
      <c r="AB4332" t="s">
        <v>1077</v>
      </c>
      <c r="AC4332" t="s">
        <v>5035</v>
      </c>
    </row>
    <row r="4333" spans="1:29" x14ac:dyDescent="0.25">
      <c r="A4333" t="s">
        <v>345</v>
      </c>
      <c r="B4333">
        <v>433</v>
      </c>
      <c r="C4333" t="s">
        <v>154</v>
      </c>
      <c r="D4333">
        <v>2001</v>
      </c>
      <c r="E4333" t="s">
        <v>5086</v>
      </c>
      <c r="P4333">
        <v>36527.726999999999</v>
      </c>
      <c r="Q4333" t="s">
        <v>6</v>
      </c>
      <c r="R4333" t="s">
        <v>6</v>
      </c>
      <c r="S4333" t="s">
        <v>6</v>
      </c>
      <c r="T4333" t="s">
        <v>535</v>
      </c>
      <c r="U4333" t="s">
        <v>514</v>
      </c>
      <c r="V4333" t="s">
        <v>515</v>
      </c>
      <c r="W4333" t="s">
        <v>6</v>
      </c>
      <c r="X4333" t="s">
        <v>6</v>
      </c>
      <c r="Y4333" t="s">
        <v>6</v>
      </c>
      <c r="Z4333" t="s">
        <v>6</v>
      </c>
      <c r="AA4333" t="s">
        <v>6</v>
      </c>
      <c r="AB4333" t="s">
        <v>1077</v>
      </c>
      <c r="AC4333" t="s">
        <v>5035</v>
      </c>
    </row>
    <row r="4334" spans="1:29" x14ac:dyDescent="0.25">
      <c r="A4334" t="s">
        <v>345</v>
      </c>
      <c r="B4334">
        <v>433</v>
      </c>
      <c r="C4334" t="s">
        <v>154</v>
      </c>
      <c r="D4334">
        <v>2002</v>
      </c>
      <c r="E4334" t="s">
        <v>5087</v>
      </c>
      <c r="P4334">
        <v>37123.49</v>
      </c>
      <c r="Q4334" t="s">
        <v>6</v>
      </c>
      <c r="R4334" t="s">
        <v>6</v>
      </c>
      <c r="S4334" t="s">
        <v>6</v>
      </c>
      <c r="T4334" t="s">
        <v>535</v>
      </c>
      <c r="U4334" t="s">
        <v>514</v>
      </c>
      <c r="V4334" t="s">
        <v>515</v>
      </c>
      <c r="W4334" t="s">
        <v>6</v>
      </c>
      <c r="X4334" t="s">
        <v>6</v>
      </c>
      <c r="Y4334" t="s">
        <v>6</v>
      </c>
      <c r="Z4334" t="s">
        <v>6</v>
      </c>
      <c r="AA4334" t="s">
        <v>6</v>
      </c>
      <c r="AB4334" t="s">
        <v>1077</v>
      </c>
      <c r="AC4334" t="s">
        <v>5035</v>
      </c>
    </row>
    <row r="4335" spans="1:29" x14ac:dyDescent="0.25">
      <c r="A4335" t="s">
        <v>345</v>
      </c>
      <c r="B4335">
        <v>433</v>
      </c>
      <c r="C4335" t="s">
        <v>154</v>
      </c>
      <c r="D4335">
        <v>2003</v>
      </c>
      <c r="E4335" t="s">
        <v>5088</v>
      </c>
      <c r="P4335">
        <v>29989.133000000002</v>
      </c>
      <c r="Q4335" t="s">
        <v>6</v>
      </c>
      <c r="R4335" t="s">
        <v>6</v>
      </c>
      <c r="S4335" t="s">
        <v>6</v>
      </c>
      <c r="T4335" t="s">
        <v>535</v>
      </c>
      <c r="U4335" t="s">
        <v>514</v>
      </c>
      <c r="V4335" t="s">
        <v>515</v>
      </c>
      <c r="W4335" t="s">
        <v>6</v>
      </c>
      <c r="X4335" t="s">
        <v>6</v>
      </c>
      <c r="Y4335" t="s">
        <v>6</v>
      </c>
      <c r="Z4335" t="s">
        <v>6</v>
      </c>
      <c r="AA4335" t="s">
        <v>6</v>
      </c>
      <c r="AB4335" t="s">
        <v>1077</v>
      </c>
      <c r="AC4335" t="s">
        <v>5035</v>
      </c>
    </row>
    <row r="4336" spans="1:29" x14ac:dyDescent="0.25">
      <c r="A4336" t="s">
        <v>345</v>
      </c>
      <c r="B4336">
        <v>433</v>
      </c>
      <c r="C4336" t="s">
        <v>154</v>
      </c>
      <c r="D4336">
        <v>2004</v>
      </c>
      <c r="E4336" t="s">
        <v>5089</v>
      </c>
      <c r="I4336">
        <v>1.1213595999999999</v>
      </c>
      <c r="O4336">
        <v>344.31742000000003</v>
      </c>
      <c r="P4336">
        <v>53235.358999999997</v>
      </c>
      <c r="Q4336" t="s">
        <v>6</v>
      </c>
      <c r="R4336" t="s">
        <v>6</v>
      </c>
      <c r="S4336" t="s">
        <v>6</v>
      </c>
      <c r="T4336" t="s">
        <v>535</v>
      </c>
      <c r="U4336" t="s">
        <v>514</v>
      </c>
      <c r="V4336" t="s">
        <v>515</v>
      </c>
      <c r="W4336" t="s">
        <v>6</v>
      </c>
      <c r="X4336" t="s">
        <v>6</v>
      </c>
      <c r="Y4336" t="s">
        <v>6</v>
      </c>
      <c r="Z4336" t="s">
        <v>6</v>
      </c>
      <c r="AA4336" t="s">
        <v>6</v>
      </c>
      <c r="AB4336" t="s">
        <v>1077</v>
      </c>
      <c r="AC4336" t="s">
        <v>5035</v>
      </c>
    </row>
    <row r="4337" spans="1:29" x14ac:dyDescent="0.25">
      <c r="A4337" t="s">
        <v>345</v>
      </c>
      <c r="B4337">
        <v>433</v>
      </c>
      <c r="C4337" t="s">
        <v>154</v>
      </c>
      <c r="D4337">
        <v>2005</v>
      </c>
      <c r="E4337" t="s">
        <v>5090</v>
      </c>
      <c r="I4337">
        <v>1.2306006</v>
      </c>
      <c r="O4337">
        <v>227.34426999999999</v>
      </c>
      <c r="P4337">
        <v>73533.599000000002</v>
      </c>
      <c r="Q4337" t="s">
        <v>6</v>
      </c>
      <c r="R4337" t="s">
        <v>6</v>
      </c>
      <c r="S4337" t="s">
        <v>6</v>
      </c>
      <c r="T4337" t="s">
        <v>535</v>
      </c>
      <c r="U4337" t="s">
        <v>514</v>
      </c>
      <c r="V4337" t="s">
        <v>515</v>
      </c>
      <c r="W4337" t="s">
        <v>6</v>
      </c>
      <c r="X4337" t="s">
        <v>6</v>
      </c>
      <c r="Y4337" t="s">
        <v>6</v>
      </c>
      <c r="Z4337" t="s">
        <v>6</v>
      </c>
      <c r="AA4337" t="s">
        <v>6</v>
      </c>
      <c r="AB4337" t="s">
        <v>1077</v>
      </c>
      <c r="AC4337" t="s">
        <v>5035</v>
      </c>
    </row>
    <row r="4338" spans="1:29" x14ac:dyDescent="0.25">
      <c r="A4338" t="s">
        <v>345</v>
      </c>
      <c r="B4338">
        <v>433</v>
      </c>
      <c r="C4338" t="s">
        <v>154</v>
      </c>
      <c r="D4338">
        <v>2006</v>
      </c>
      <c r="E4338" t="s">
        <v>5091</v>
      </c>
      <c r="I4338">
        <v>1.6528080000000001</v>
      </c>
      <c r="O4338">
        <v>143.16484</v>
      </c>
      <c r="P4338">
        <v>95587.955000000002</v>
      </c>
      <c r="Q4338" t="s">
        <v>6</v>
      </c>
      <c r="R4338" t="s">
        <v>6</v>
      </c>
      <c r="S4338" t="s">
        <v>6</v>
      </c>
      <c r="T4338" t="s">
        <v>535</v>
      </c>
      <c r="U4338" t="s">
        <v>514</v>
      </c>
      <c r="V4338" t="s">
        <v>515</v>
      </c>
      <c r="W4338" t="s">
        <v>6</v>
      </c>
      <c r="X4338" t="s">
        <v>6</v>
      </c>
      <c r="Y4338" t="s">
        <v>6</v>
      </c>
      <c r="Z4338" t="s">
        <v>6</v>
      </c>
      <c r="AA4338" t="s">
        <v>6</v>
      </c>
      <c r="AB4338" t="s">
        <v>1077</v>
      </c>
      <c r="AC4338" t="s">
        <v>5035</v>
      </c>
    </row>
    <row r="4339" spans="1:29" x14ac:dyDescent="0.25">
      <c r="A4339" t="s">
        <v>345</v>
      </c>
      <c r="B4339">
        <v>433</v>
      </c>
      <c r="C4339" t="s">
        <v>154</v>
      </c>
      <c r="D4339">
        <v>2007</v>
      </c>
      <c r="E4339" t="s">
        <v>5092</v>
      </c>
      <c r="I4339">
        <v>2.0308369000000002</v>
      </c>
      <c r="O4339">
        <v>117.08483</v>
      </c>
      <c r="P4339">
        <v>111455.81</v>
      </c>
      <c r="Q4339" t="s">
        <v>6</v>
      </c>
      <c r="R4339" t="s">
        <v>6</v>
      </c>
      <c r="S4339" t="s">
        <v>6</v>
      </c>
      <c r="T4339" t="s">
        <v>535</v>
      </c>
      <c r="U4339" t="s">
        <v>514</v>
      </c>
      <c r="V4339" t="s">
        <v>515</v>
      </c>
      <c r="W4339" t="s">
        <v>6</v>
      </c>
      <c r="X4339" t="s">
        <v>6</v>
      </c>
      <c r="Y4339" t="s">
        <v>6</v>
      </c>
      <c r="Z4339" t="s">
        <v>6</v>
      </c>
      <c r="AA4339" t="s">
        <v>6</v>
      </c>
      <c r="AB4339" t="s">
        <v>1077</v>
      </c>
      <c r="AC4339" t="s">
        <v>5035</v>
      </c>
    </row>
    <row r="4340" spans="1:29" x14ac:dyDescent="0.25">
      <c r="A4340" t="s">
        <v>345</v>
      </c>
      <c r="B4340">
        <v>433</v>
      </c>
      <c r="C4340" t="s">
        <v>154</v>
      </c>
      <c r="D4340">
        <v>2008</v>
      </c>
      <c r="E4340" t="s">
        <v>5093</v>
      </c>
      <c r="I4340">
        <v>2.2568440000000001</v>
      </c>
      <c r="O4340">
        <v>74.167511000000005</v>
      </c>
      <c r="P4340">
        <v>157026.06</v>
      </c>
      <c r="Q4340" t="s">
        <v>6</v>
      </c>
      <c r="R4340" t="s">
        <v>6</v>
      </c>
      <c r="S4340" t="s">
        <v>6</v>
      </c>
      <c r="T4340" t="s">
        <v>535</v>
      </c>
      <c r="U4340" t="s">
        <v>514</v>
      </c>
      <c r="V4340" t="s">
        <v>515</v>
      </c>
      <c r="W4340" t="s">
        <v>6</v>
      </c>
      <c r="X4340" t="s">
        <v>6</v>
      </c>
      <c r="Y4340" t="s">
        <v>6</v>
      </c>
      <c r="Z4340" t="s">
        <v>6</v>
      </c>
      <c r="AA4340" t="s">
        <v>6</v>
      </c>
      <c r="AB4340" t="s">
        <v>1077</v>
      </c>
      <c r="AC4340" t="s">
        <v>5035</v>
      </c>
    </row>
    <row r="4341" spans="1:29" x14ac:dyDescent="0.25">
      <c r="A4341" t="s">
        <v>345</v>
      </c>
      <c r="B4341">
        <v>433</v>
      </c>
      <c r="C4341" t="s">
        <v>154</v>
      </c>
      <c r="D4341">
        <v>2009</v>
      </c>
      <c r="E4341" t="s">
        <v>5094</v>
      </c>
      <c r="I4341">
        <v>3.5798576999999998</v>
      </c>
      <c r="O4341">
        <v>87.375100000000003</v>
      </c>
      <c r="P4341">
        <v>130642.19</v>
      </c>
      <c r="Q4341" t="s">
        <v>6</v>
      </c>
      <c r="R4341" t="s">
        <v>6</v>
      </c>
      <c r="S4341" t="s">
        <v>6</v>
      </c>
      <c r="T4341" t="s">
        <v>535</v>
      </c>
      <c r="U4341" t="s">
        <v>514</v>
      </c>
      <c r="V4341" t="s">
        <v>515</v>
      </c>
      <c r="W4341" t="s">
        <v>6</v>
      </c>
      <c r="X4341" t="s">
        <v>6</v>
      </c>
      <c r="Y4341" t="s">
        <v>6</v>
      </c>
      <c r="Z4341" t="s">
        <v>6</v>
      </c>
      <c r="AA4341" t="s">
        <v>6</v>
      </c>
      <c r="AB4341" t="s">
        <v>1077</v>
      </c>
      <c r="AC4341" t="s">
        <v>5035</v>
      </c>
    </row>
    <row r="4342" spans="1:29" x14ac:dyDescent="0.25">
      <c r="A4342" t="s">
        <v>345</v>
      </c>
      <c r="B4342">
        <v>433</v>
      </c>
      <c r="C4342" t="s">
        <v>154</v>
      </c>
      <c r="D4342">
        <v>2010</v>
      </c>
      <c r="E4342" t="s">
        <v>5095</v>
      </c>
      <c r="I4342">
        <v>5.2905378000000001</v>
      </c>
      <c r="O4342">
        <v>53.532586000000002</v>
      </c>
      <c r="P4342">
        <v>162064.57</v>
      </c>
      <c r="Q4342" t="s">
        <v>6</v>
      </c>
      <c r="R4342" t="s">
        <v>6</v>
      </c>
      <c r="S4342" t="s">
        <v>6</v>
      </c>
      <c r="T4342" t="s">
        <v>535</v>
      </c>
      <c r="U4342" t="s">
        <v>514</v>
      </c>
      <c r="V4342" t="s">
        <v>515</v>
      </c>
      <c r="W4342" t="s">
        <v>6</v>
      </c>
      <c r="X4342" t="s">
        <v>6</v>
      </c>
      <c r="Y4342" t="s">
        <v>6</v>
      </c>
      <c r="Z4342" t="s">
        <v>6</v>
      </c>
      <c r="AA4342" t="s">
        <v>6</v>
      </c>
      <c r="AB4342" t="s">
        <v>1077</v>
      </c>
      <c r="AC4342" t="s">
        <v>5035</v>
      </c>
    </row>
    <row r="4343" spans="1:29" x14ac:dyDescent="0.25">
      <c r="A4343" t="s">
        <v>345</v>
      </c>
      <c r="B4343">
        <v>433</v>
      </c>
      <c r="C4343" t="s">
        <v>154</v>
      </c>
      <c r="D4343">
        <v>2011</v>
      </c>
      <c r="E4343" t="s">
        <v>5096</v>
      </c>
      <c r="I4343">
        <v>5.2339739999999999</v>
      </c>
      <c r="O4343">
        <v>40.719147</v>
      </c>
      <c r="P4343">
        <v>217327.11</v>
      </c>
      <c r="Q4343" t="s">
        <v>6</v>
      </c>
      <c r="R4343" t="s">
        <v>6</v>
      </c>
      <c r="S4343" t="s">
        <v>6</v>
      </c>
      <c r="T4343" t="s">
        <v>535</v>
      </c>
      <c r="U4343" t="s">
        <v>514</v>
      </c>
      <c r="V4343" t="s">
        <v>515</v>
      </c>
      <c r="W4343" t="s">
        <v>6</v>
      </c>
      <c r="X4343" t="s">
        <v>6</v>
      </c>
      <c r="Y4343" t="s">
        <v>6</v>
      </c>
      <c r="Z4343" t="s">
        <v>6</v>
      </c>
      <c r="AA4343" t="s">
        <v>6</v>
      </c>
      <c r="AB4343" t="s">
        <v>1077</v>
      </c>
      <c r="AC4343" t="s">
        <v>5035</v>
      </c>
    </row>
    <row r="4344" spans="1:29" x14ac:dyDescent="0.25">
      <c r="A4344" t="s">
        <v>345</v>
      </c>
      <c r="B4344">
        <v>433</v>
      </c>
      <c r="C4344" t="s">
        <v>154</v>
      </c>
      <c r="D4344">
        <v>2012</v>
      </c>
      <c r="E4344" t="s">
        <v>5097</v>
      </c>
      <c r="I4344">
        <v>5.9139141999999998</v>
      </c>
      <c r="O4344">
        <v>34.781798999999999</v>
      </c>
      <c r="P4344">
        <v>254225.49</v>
      </c>
      <c r="Q4344" t="s">
        <v>6</v>
      </c>
      <c r="R4344" t="s">
        <v>6</v>
      </c>
      <c r="S4344" t="s">
        <v>6</v>
      </c>
      <c r="T4344" t="s">
        <v>535</v>
      </c>
      <c r="U4344" t="s">
        <v>514</v>
      </c>
      <c r="V4344" t="s">
        <v>515</v>
      </c>
      <c r="W4344" t="s">
        <v>6</v>
      </c>
      <c r="X4344" t="s">
        <v>6</v>
      </c>
      <c r="Y4344" t="s">
        <v>6</v>
      </c>
      <c r="Z4344" t="s">
        <v>6</v>
      </c>
      <c r="AA4344" t="s">
        <v>6</v>
      </c>
      <c r="AB4344" t="s">
        <v>1077</v>
      </c>
      <c r="AC4344" t="s">
        <v>5035</v>
      </c>
    </row>
    <row r="4345" spans="1:29" x14ac:dyDescent="0.25">
      <c r="A4345" t="s">
        <v>345</v>
      </c>
      <c r="B4345">
        <v>433</v>
      </c>
      <c r="C4345" t="s">
        <v>154</v>
      </c>
      <c r="D4345">
        <v>2013</v>
      </c>
      <c r="E4345" t="s">
        <v>5098</v>
      </c>
      <c r="I4345">
        <v>6.3510453</v>
      </c>
      <c r="O4345">
        <v>31.986993999999999</v>
      </c>
      <c r="P4345">
        <v>273587.53000000003</v>
      </c>
      <c r="Q4345" t="s">
        <v>6</v>
      </c>
      <c r="R4345" t="s">
        <v>6</v>
      </c>
      <c r="S4345" t="s">
        <v>6</v>
      </c>
      <c r="T4345" t="s">
        <v>535</v>
      </c>
      <c r="U4345" t="s">
        <v>514</v>
      </c>
      <c r="V4345" t="s">
        <v>515</v>
      </c>
      <c r="W4345" t="s">
        <v>6</v>
      </c>
      <c r="X4345" t="s">
        <v>6</v>
      </c>
      <c r="Y4345" t="s">
        <v>6</v>
      </c>
      <c r="Z4345" t="s">
        <v>6</v>
      </c>
      <c r="AA4345" t="s">
        <v>6</v>
      </c>
      <c r="AB4345" t="s">
        <v>1077</v>
      </c>
      <c r="AC4345" t="s">
        <v>5035</v>
      </c>
    </row>
    <row r="4346" spans="1:29" x14ac:dyDescent="0.25">
      <c r="A4346" t="s">
        <v>345</v>
      </c>
      <c r="B4346">
        <v>433</v>
      </c>
      <c r="C4346" t="s">
        <v>154</v>
      </c>
      <c r="D4346">
        <v>2014</v>
      </c>
      <c r="E4346" t="s">
        <v>5099</v>
      </c>
      <c r="I4346">
        <v>6.7601193000000004</v>
      </c>
      <c r="O4346">
        <v>32.862482999999997</v>
      </c>
      <c r="P4346">
        <v>273603.02</v>
      </c>
      <c r="Q4346" t="s">
        <v>6</v>
      </c>
      <c r="R4346" t="s">
        <v>6</v>
      </c>
      <c r="S4346" t="s">
        <v>6</v>
      </c>
      <c r="T4346" t="s">
        <v>535</v>
      </c>
      <c r="U4346" t="s">
        <v>514</v>
      </c>
      <c r="V4346" t="s">
        <v>515</v>
      </c>
      <c r="W4346" t="s">
        <v>6</v>
      </c>
      <c r="X4346" t="s">
        <v>6</v>
      </c>
      <c r="Y4346" t="s">
        <v>6</v>
      </c>
      <c r="Z4346" t="s">
        <v>6</v>
      </c>
      <c r="AA4346" t="s">
        <v>6</v>
      </c>
      <c r="AB4346" t="s">
        <v>1077</v>
      </c>
      <c r="AC4346" t="s">
        <v>5035</v>
      </c>
    </row>
    <row r="4347" spans="1:29" x14ac:dyDescent="0.25">
      <c r="A4347" t="s">
        <v>345</v>
      </c>
      <c r="B4347">
        <v>433</v>
      </c>
      <c r="C4347" t="s">
        <v>154</v>
      </c>
      <c r="D4347">
        <v>2015</v>
      </c>
      <c r="E4347" t="s">
        <v>5100</v>
      </c>
      <c r="I4347">
        <v>9.2235976999999991</v>
      </c>
      <c r="O4347">
        <v>56.882641999999997</v>
      </c>
      <c r="P4347">
        <v>207224.01</v>
      </c>
      <c r="Q4347" t="s">
        <v>6</v>
      </c>
      <c r="R4347" t="s">
        <v>6</v>
      </c>
      <c r="S4347" t="s">
        <v>6</v>
      </c>
      <c r="T4347" t="s">
        <v>535</v>
      </c>
      <c r="U4347" t="s">
        <v>514</v>
      </c>
      <c r="V4347" t="s">
        <v>515</v>
      </c>
      <c r="W4347" t="s">
        <v>6</v>
      </c>
      <c r="X4347" t="s">
        <v>6</v>
      </c>
      <c r="Y4347" t="s">
        <v>6</v>
      </c>
      <c r="Z4347" t="s">
        <v>6</v>
      </c>
      <c r="AA4347" t="s">
        <v>6</v>
      </c>
      <c r="AB4347" t="s">
        <v>1077</v>
      </c>
      <c r="AC4347" t="s">
        <v>5035</v>
      </c>
    </row>
    <row r="4348" spans="1:29" x14ac:dyDescent="0.25">
      <c r="A4348" t="s">
        <v>345</v>
      </c>
      <c r="B4348">
        <v>433</v>
      </c>
      <c r="C4348" t="s">
        <v>154</v>
      </c>
      <c r="D4348">
        <v>2016</v>
      </c>
      <c r="E4348" t="s">
        <v>5101</v>
      </c>
      <c r="I4348">
        <v>9.2168027000000006</v>
      </c>
      <c r="O4348">
        <v>64.341144999999997</v>
      </c>
      <c r="P4348">
        <v>206706.95</v>
      </c>
      <c r="Q4348" t="s">
        <v>6</v>
      </c>
      <c r="R4348" t="s">
        <v>6</v>
      </c>
      <c r="S4348" t="s">
        <v>6</v>
      </c>
      <c r="T4348" t="s">
        <v>535</v>
      </c>
      <c r="U4348" t="s">
        <v>514</v>
      </c>
      <c r="V4348" t="s">
        <v>515</v>
      </c>
      <c r="W4348" t="s">
        <v>6</v>
      </c>
      <c r="X4348" t="s">
        <v>6</v>
      </c>
      <c r="Y4348" t="s">
        <v>6</v>
      </c>
      <c r="Z4348" t="s">
        <v>6</v>
      </c>
      <c r="AA4348" t="s">
        <v>6</v>
      </c>
      <c r="AB4348" t="s">
        <v>1077</v>
      </c>
      <c r="AC4348" t="s">
        <v>5035</v>
      </c>
    </row>
    <row r="4349" spans="1:29" x14ac:dyDescent="0.25">
      <c r="A4349" t="s">
        <v>345</v>
      </c>
      <c r="B4349">
        <v>433</v>
      </c>
      <c r="C4349" t="s">
        <v>154</v>
      </c>
      <c r="D4349">
        <v>2017</v>
      </c>
      <c r="E4349" t="s">
        <v>5102</v>
      </c>
      <c r="I4349">
        <v>8.4596551000000009</v>
      </c>
      <c r="O4349">
        <v>58.917662999999997</v>
      </c>
      <c r="P4349">
        <v>231049.14</v>
      </c>
      <c r="Q4349" t="s">
        <v>6</v>
      </c>
      <c r="R4349" t="s">
        <v>6</v>
      </c>
      <c r="S4349" t="s">
        <v>6</v>
      </c>
      <c r="T4349" t="s">
        <v>535</v>
      </c>
      <c r="U4349" t="s">
        <v>514</v>
      </c>
      <c r="V4349" t="s">
        <v>515</v>
      </c>
      <c r="W4349" t="s">
        <v>6</v>
      </c>
      <c r="X4349" t="s">
        <v>6</v>
      </c>
      <c r="Y4349" t="s">
        <v>6</v>
      </c>
      <c r="Z4349" t="s">
        <v>6</v>
      </c>
      <c r="AA4349" t="s">
        <v>6</v>
      </c>
      <c r="AB4349" t="s">
        <v>1077</v>
      </c>
      <c r="AC4349" t="s">
        <v>5035</v>
      </c>
    </row>
    <row r="4350" spans="1:29" x14ac:dyDescent="0.25">
      <c r="A4350" t="s">
        <v>345</v>
      </c>
      <c r="B4350">
        <v>433</v>
      </c>
      <c r="C4350" t="s">
        <v>154</v>
      </c>
      <c r="D4350">
        <v>2018</v>
      </c>
      <c r="E4350" t="s">
        <v>5103</v>
      </c>
      <c r="O4350">
        <v>49.254497999999998</v>
      </c>
      <c r="P4350">
        <v>265037.51</v>
      </c>
      <c r="Q4350" t="s">
        <v>6</v>
      </c>
      <c r="R4350" t="s">
        <v>6</v>
      </c>
      <c r="S4350" t="s">
        <v>6</v>
      </c>
      <c r="T4350" t="s">
        <v>535</v>
      </c>
      <c r="U4350" t="s">
        <v>514</v>
      </c>
      <c r="V4350" t="s">
        <v>515</v>
      </c>
      <c r="W4350" t="s">
        <v>6</v>
      </c>
      <c r="X4350" t="s">
        <v>6</v>
      </c>
      <c r="Y4350" t="s">
        <v>6</v>
      </c>
      <c r="Z4350" t="s">
        <v>6</v>
      </c>
      <c r="AA4350" t="s">
        <v>6</v>
      </c>
      <c r="AB4350" t="s">
        <v>1077</v>
      </c>
      <c r="AC4350" t="s">
        <v>5035</v>
      </c>
    </row>
    <row r="4351" spans="1:29" x14ac:dyDescent="0.25">
      <c r="A4351" t="s">
        <v>347</v>
      </c>
      <c r="B4351">
        <v>436</v>
      </c>
      <c r="C4351" t="s">
        <v>62</v>
      </c>
      <c r="D4351">
        <v>1950</v>
      </c>
      <c r="E4351" t="s">
        <v>5104</v>
      </c>
      <c r="P4351">
        <v>4.9339999999999999E-5</v>
      </c>
      <c r="Q4351" t="s">
        <v>2237</v>
      </c>
      <c r="R4351" t="s">
        <v>2237</v>
      </c>
      <c r="S4351" t="s">
        <v>2237</v>
      </c>
      <c r="T4351" t="s">
        <v>5105</v>
      </c>
      <c r="U4351" t="s">
        <v>5105</v>
      </c>
      <c r="V4351" t="s">
        <v>5105</v>
      </c>
      <c r="W4351" t="s">
        <v>5105</v>
      </c>
      <c r="X4351" t="s">
        <v>5105</v>
      </c>
      <c r="Y4351" t="s">
        <v>6</v>
      </c>
      <c r="Z4351" t="s">
        <v>6</v>
      </c>
      <c r="AA4351" t="s">
        <v>5106</v>
      </c>
      <c r="AB4351" t="s">
        <v>5106</v>
      </c>
      <c r="AC4351" t="s">
        <v>2242</v>
      </c>
    </row>
    <row r="4352" spans="1:29" x14ac:dyDescent="0.25">
      <c r="A4352" t="s">
        <v>347</v>
      </c>
      <c r="B4352">
        <v>436</v>
      </c>
      <c r="C4352" t="s">
        <v>62</v>
      </c>
      <c r="D4352">
        <v>1951</v>
      </c>
      <c r="E4352" t="s">
        <v>5107</v>
      </c>
      <c r="P4352">
        <v>7.559E-5</v>
      </c>
      <c r="Q4352" t="s">
        <v>2237</v>
      </c>
      <c r="R4352" t="s">
        <v>2237</v>
      </c>
      <c r="S4352" t="s">
        <v>2237</v>
      </c>
      <c r="T4352" t="s">
        <v>5105</v>
      </c>
      <c r="U4352" t="s">
        <v>5105</v>
      </c>
      <c r="V4352" t="s">
        <v>5105</v>
      </c>
      <c r="W4352" t="s">
        <v>5105</v>
      </c>
      <c r="X4352" t="s">
        <v>5105</v>
      </c>
      <c r="Y4352" t="s">
        <v>6</v>
      </c>
      <c r="Z4352" t="s">
        <v>6</v>
      </c>
      <c r="AA4352" t="s">
        <v>5106</v>
      </c>
      <c r="AB4352" t="s">
        <v>5106</v>
      </c>
      <c r="AC4352" t="s">
        <v>2242</v>
      </c>
    </row>
    <row r="4353" spans="1:29" x14ac:dyDescent="0.25">
      <c r="A4353" t="s">
        <v>347</v>
      </c>
      <c r="B4353">
        <v>436</v>
      </c>
      <c r="C4353" t="s">
        <v>62</v>
      </c>
      <c r="D4353">
        <v>1952</v>
      </c>
      <c r="E4353" t="s">
        <v>5108</v>
      </c>
      <c r="P4353">
        <v>1.1443E-4</v>
      </c>
      <c r="Q4353" t="s">
        <v>2237</v>
      </c>
      <c r="R4353" t="s">
        <v>2237</v>
      </c>
      <c r="S4353" t="s">
        <v>2237</v>
      </c>
      <c r="T4353" t="s">
        <v>5105</v>
      </c>
      <c r="U4353" t="s">
        <v>5105</v>
      </c>
      <c r="V4353" t="s">
        <v>5105</v>
      </c>
      <c r="W4353" t="s">
        <v>5105</v>
      </c>
      <c r="X4353" t="s">
        <v>5105</v>
      </c>
      <c r="Y4353" t="s">
        <v>6</v>
      </c>
      <c r="Z4353" t="s">
        <v>6</v>
      </c>
      <c r="AA4353" t="s">
        <v>5106</v>
      </c>
      <c r="AB4353" t="s">
        <v>5106</v>
      </c>
      <c r="AC4353" t="s">
        <v>2242</v>
      </c>
    </row>
    <row r="4354" spans="1:29" x14ac:dyDescent="0.25">
      <c r="A4354" t="s">
        <v>347</v>
      </c>
      <c r="B4354">
        <v>436</v>
      </c>
      <c r="C4354" t="s">
        <v>62</v>
      </c>
      <c r="D4354">
        <v>1953</v>
      </c>
      <c r="E4354" t="s">
        <v>5109</v>
      </c>
      <c r="P4354">
        <v>1.4488000000000001E-4</v>
      </c>
      <c r="Q4354" t="s">
        <v>2237</v>
      </c>
      <c r="R4354" t="s">
        <v>2237</v>
      </c>
      <c r="S4354" t="s">
        <v>2237</v>
      </c>
      <c r="T4354" t="s">
        <v>5105</v>
      </c>
      <c r="U4354" t="s">
        <v>5105</v>
      </c>
      <c r="V4354" t="s">
        <v>5105</v>
      </c>
      <c r="W4354" t="s">
        <v>5105</v>
      </c>
      <c r="X4354" t="s">
        <v>5105</v>
      </c>
      <c r="Y4354" t="s">
        <v>6</v>
      </c>
      <c r="Z4354" t="s">
        <v>6</v>
      </c>
      <c r="AA4354" t="s">
        <v>5106</v>
      </c>
      <c r="AB4354" t="s">
        <v>5106</v>
      </c>
      <c r="AC4354" t="s">
        <v>2242</v>
      </c>
    </row>
    <row r="4355" spans="1:29" x14ac:dyDescent="0.25">
      <c r="A4355" t="s">
        <v>347</v>
      </c>
      <c r="B4355">
        <v>436</v>
      </c>
      <c r="C4355" t="s">
        <v>62</v>
      </c>
      <c r="D4355">
        <v>1954</v>
      </c>
      <c r="E4355" t="s">
        <v>5110</v>
      </c>
      <c r="P4355">
        <v>1.9107E-4</v>
      </c>
      <c r="Q4355" t="s">
        <v>2237</v>
      </c>
      <c r="R4355" t="s">
        <v>2237</v>
      </c>
      <c r="S4355" t="s">
        <v>2237</v>
      </c>
      <c r="T4355" t="s">
        <v>5105</v>
      </c>
      <c r="U4355" t="s">
        <v>5105</v>
      </c>
      <c r="V4355" t="s">
        <v>5105</v>
      </c>
      <c r="W4355" t="s">
        <v>5105</v>
      </c>
      <c r="X4355" t="s">
        <v>5105</v>
      </c>
      <c r="Y4355" t="s">
        <v>6</v>
      </c>
      <c r="Z4355" t="s">
        <v>6</v>
      </c>
      <c r="AA4355" t="s">
        <v>5106</v>
      </c>
      <c r="AB4355" t="s">
        <v>5106</v>
      </c>
      <c r="AC4355" t="s">
        <v>2242</v>
      </c>
    </row>
    <row r="4356" spans="1:29" x14ac:dyDescent="0.25">
      <c r="A4356" t="s">
        <v>347</v>
      </c>
      <c r="B4356">
        <v>436</v>
      </c>
      <c r="C4356" t="s">
        <v>62</v>
      </c>
      <c r="D4356">
        <v>1955</v>
      </c>
      <c r="E4356" t="s">
        <v>5111</v>
      </c>
      <c r="P4356">
        <v>2.3411999999999999E-4</v>
      </c>
      <c r="Q4356" t="s">
        <v>2237</v>
      </c>
      <c r="R4356" t="s">
        <v>2237</v>
      </c>
      <c r="S4356" t="s">
        <v>2237</v>
      </c>
      <c r="T4356" t="s">
        <v>5105</v>
      </c>
      <c r="U4356" t="s">
        <v>5105</v>
      </c>
      <c r="V4356" t="s">
        <v>5105</v>
      </c>
      <c r="W4356" t="s">
        <v>5105</v>
      </c>
      <c r="X4356" t="s">
        <v>5105</v>
      </c>
      <c r="Y4356" t="s">
        <v>6</v>
      </c>
      <c r="Z4356" t="s">
        <v>6</v>
      </c>
      <c r="AA4356" t="s">
        <v>5106</v>
      </c>
      <c r="AB4356" t="s">
        <v>5106</v>
      </c>
      <c r="AC4356" t="s">
        <v>2242</v>
      </c>
    </row>
    <row r="4357" spans="1:29" x14ac:dyDescent="0.25">
      <c r="A4357" t="s">
        <v>347</v>
      </c>
      <c r="B4357">
        <v>436</v>
      </c>
      <c r="C4357" t="s">
        <v>62</v>
      </c>
      <c r="D4357">
        <v>1956</v>
      </c>
      <c r="E4357" t="s">
        <v>5112</v>
      </c>
      <c r="P4357">
        <v>2.8030999999999998E-4</v>
      </c>
      <c r="Q4357" t="s">
        <v>2237</v>
      </c>
      <c r="R4357" t="s">
        <v>2237</v>
      </c>
      <c r="S4357" t="s">
        <v>2237</v>
      </c>
      <c r="T4357" t="s">
        <v>5105</v>
      </c>
      <c r="U4357" t="s">
        <v>5105</v>
      </c>
      <c r="V4357" t="s">
        <v>5105</v>
      </c>
      <c r="W4357" t="s">
        <v>5105</v>
      </c>
      <c r="X4357" t="s">
        <v>5105</v>
      </c>
      <c r="Y4357" t="s">
        <v>6</v>
      </c>
      <c r="Z4357" t="s">
        <v>6</v>
      </c>
      <c r="AA4357" t="s">
        <v>5106</v>
      </c>
      <c r="AB4357" t="s">
        <v>5106</v>
      </c>
      <c r="AC4357" t="s">
        <v>2242</v>
      </c>
    </row>
    <row r="4358" spans="1:29" x14ac:dyDescent="0.25">
      <c r="A4358" t="s">
        <v>347</v>
      </c>
      <c r="B4358">
        <v>436</v>
      </c>
      <c r="C4358" t="s">
        <v>62</v>
      </c>
      <c r="D4358">
        <v>1957</v>
      </c>
      <c r="E4358" t="s">
        <v>5113</v>
      </c>
      <c r="P4358">
        <v>3.2755000000000002E-4</v>
      </c>
      <c r="Q4358" t="s">
        <v>2237</v>
      </c>
      <c r="R4358" t="s">
        <v>2237</v>
      </c>
      <c r="S4358" t="s">
        <v>2237</v>
      </c>
      <c r="T4358" t="s">
        <v>5105</v>
      </c>
      <c r="U4358" t="s">
        <v>5105</v>
      </c>
      <c r="V4358" t="s">
        <v>5105</v>
      </c>
      <c r="W4358" t="s">
        <v>5105</v>
      </c>
      <c r="X4358" t="s">
        <v>5105</v>
      </c>
      <c r="Y4358" t="s">
        <v>6</v>
      </c>
      <c r="Z4358" t="s">
        <v>6</v>
      </c>
      <c r="AA4358" t="s">
        <v>5106</v>
      </c>
      <c r="AB4358" t="s">
        <v>5106</v>
      </c>
      <c r="AC4358" t="s">
        <v>2242</v>
      </c>
    </row>
    <row r="4359" spans="1:29" x14ac:dyDescent="0.25">
      <c r="A4359" t="s">
        <v>347</v>
      </c>
      <c r="B4359">
        <v>436</v>
      </c>
      <c r="C4359" t="s">
        <v>62</v>
      </c>
      <c r="D4359">
        <v>1958</v>
      </c>
      <c r="E4359" t="s">
        <v>5114</v>
      </c>
      <c r="P4359">
        <v>3.748E-4</v>
      </c>
      <c r="Q4359" t="s">
        <v>2237</v>
      </c>
      <c r="R4359" t="s">
        <v>2237</v>
      </c>
      <c r="S4359" t="s">
        <v>2237</v>
      </c>
      <c r="T4359" t="s">
        <v>5105</v>
      </c>
      <c r="U4359" t="s">
        <v>5105</v>
      </c>
      <c r="V4359" t="s">
        <v>5105</v>
      </c>
      <c r="W4359" t="s">
        <v>5105</v>
      </c>
      <c r="X4359" t="s">
        <v>5105</v>
      </c>
      <c r="Y4359" t="s">
        <v>6</v>
      </c>
      <c r="Z4359" t="s">
        <v>6</v>
      </c>
      <c r="AA4359" t="s">
        <v>5106</v>
      </c>
      <c r="AB4359" t="s">
        <v>5106</v>
      </c>
      <c r="AC4359" t="s">
        <v>2242</v>
      </c>
    </row>
    <row r="4360" spans="1:29" x14ac:dyDescent="0.25">
      <c r="A4360" t="s">
        <v>347</v>
      </c>
      <c r="B4360">
        <v>436</v>
      </c>
      <c r="C4360" t="s">
        <v>62</v>
      </c>
      <c r="D4360">
        <v>1959</v>
      </c>
      <c r="E4360" t="s">
        <v>5115</v>
      </c>
      <c r="P4360">
        <v>4.3148999999999998E-4</v>
      </c>
      <c r="Q4360" t="s">
        <v>2237</v>
      </c>
      <c r="R4360" t="s">
        <v>2237</v>
      </c>
      <c r="S4360" t="s">
        <v>2237</v>
      </c>
      <c r="T4360" t="s">
        <v>5105</v>
      </c>
      <c r="U4360" t="s">
        <v>5105</v>
      </c>
      <c r="V4360" t="s">
        <v>5105</v>
      </c>
      <c r="W4360" t="s">
        <v>5105</v>
      </c>
      <c r="X4360" t="s">
        <v>5105</v>
      </c>
      <c r="Y4360" t="s">
        <v>6</v>
      </c>
      <c r="Z4360" t="s">
        <v>6</v>
      </c>
      <c r="AA4360" t="s">
        <v>5106</v>
      </c>
      <c r="AB4360" t="s">
        <v>5106</v>
      </c>
      <c r="AC4360" t="s">
        <v>2242</v>
      </c>
    </row>
    <row r="4361" spans="1:29" x14ac:dyDescent="0.25">
      <c r="A4361" t="s">
        <v>347</v>
      </c>
      <c r="B4361">
        <v>436</v>
      </c>
      <c r="C4361" t="s">
        <v>62</v>
      </c>
      <c r="D4361">
        <v>1960</v>
      </c>
      <c r="E4361" t="s">
        <v>5116</v>
      </c>
      <c r="P4361">
        <v>4.8083000000000002E-4</v>
      </c>
      <c r="Q4361" t="s">
        <v>2237</v>
      </c>
      <c r="R4361" t="s">
        <v>2237</v>
      </c>
      <c r="S4361" t="s">
        <v>2237</v>
      </c>
      <c r="T4361" t="s">
        <v>5105</v>
      </c>
      <c r="U4361" t="s">
        <v>5105</v>
      </c>
      <c r="V4361" t="s">
        <v>5105</v>
      </c>
      <c r="W4361" t="s">
        <v>5105</v>
      </c>
      <c r="X4361" t="s">
        <v>5105</v>
      </c>
      <c r="Y4361" t="s">
        <v>6</v>
      </c>
      <c r="Z4361" t="s">
        <v>6</v>
      </c>
      <c r="AA4361" t="s">
        <v>5106</v>
      </c>
      <c r="AB4361" t="s">
        <v>5106</v>
      </c>
      <c r="AC4361" t="s">
        <v>2242</v>
      </c>
    </row>
    <row r="4362" spans="1:29" x14ac:dyDescent="0.25">
      <c r="A4362" t="s">
        <v>347</v>
      </c>
      <c r="B4362">
        <v>436</v>
      </c>
      <c r="C4362" t="s">
        <v>62</v>
      </c>
      <c r="D4362">
        <v>1961</v>
      </c>
      <c r="E4362" t="s">
        <v>5117</v>
      </c>
      <c r="P4362">
        <v>5.8056999999999998E-4</v>
      </c>
      <c r="Q4362" t="s">
        <v>2237</v>
      </c>
      <c r="R4362" t="s">
        <v>2237</v>
      </c>
      <c r="S4362" t="s">
        <v>2237</v>
      </c>
      <c r="T4362" t="s">
        <v>5105</v>
      </c>
      <c r="U4362" t="s">
        <v>5105</v>
      </c>
      <c r="V4362" t="s">
        <v>5105</v>
      </c>
      <c r="W4362" t="s">
        <v>5105</v>
      </c>
      <c r="X4362" t="s">
        <v>5105</v>
      </c>
      <c r="Y4362" t="s">
        <v>6</v>
      </c>
      <c r="Z4362" t="s">
        <v>6</v>
      </c>
      <c r="AA4362" t="s">
        <v>5106</v>
      </c>
      <c r="AB4362" t="s">
        <v>5106</v>
      </c>
      <c r="AC4362" t="s">
        <v>2242</v>
      </c>
    </row>
    <row r="4363" spans="1:29" x14ac:dyDescent="0.25">
      <c r="A4363" t="s">
        <v>347</v>
      </c>
      <c r="B4363">
        <v>436</v>
      </c>
      <c r="C4363" t="s">
        <v>62</v>
      </c>
      <c r="D4363">
        <v>1962</v>
      </c>
      <c r="E4363" t="s">
        <v>5118</v>
      </c>
      <c r="P4363">
        <v>6.9605000000000003E-4</v>
      </c>
      <c r="Q4363" t="s">
        <v>2237</v>
      </c>
      <c r="R4363" t="s">
        <v>2237</v>
      </c>
      <c r="S4363" t="s">
        <v>2237</v>
      </c>
      <c r="T4363" t="s">
        <v>5105</v>
      </c>
      <c r="U4363" t="s">
        <v>5105</v>
      </c>
      <c r="V4363" t="s">
        <v>5105</v>
      </c>
      <c r="W4363" t="s">
        <v>5105</v>
      </c>
      <c r="X4363" t="s">
        <v>5105</v>
      </c>
      <c r="Y4363" t="s">
        <v>6</v>
      </c>
      <c r="Z4363" t="s">
        <v>6</v>
      </c>
      <c r="AA4363" t="s">
        <v>5106</v>
      </c>
      <c r="AB4363" t="s">
        <v>5106</v>
      </c>
      <c r="AC4363" t="s">
        <v>2242</v>
      </c>
    </row>
    <row r="4364" spans="1:29" x14ac:dyDescent="0.25">
      <c r="A4364" t="s">
        <v>347</v>
      </c>
      <c r="B4364">
        <v>436</v>
      </c>
      <c r="C4364" t="s">
        <v>62</v>
      </c>
      <c r="D4364">
        <v>1963</v>
      </c>
      <c r="E4364" t="s">
        <v>5119</v>
      </c>
      <c r="P4364">
        <v>8.6768000000000001E-4</v>
      </c>
      <c r="Q4364" t="s">
        <v>2237</v>
      </c>
      <c r="R4364" t="s">
        <v>2237</v>
      </c>
      <c r="S4364" t="s">
        <v>2237</v>
      </c>
      <c r="T4364" t="s">
        <v>5105</v>
      </c>
      <c r="U4364" t="s">
        <v>5105</v>
      </c>
      <c r="V4364" t="s">
        <v>5105</v>
      </c>
      <c r="W4364" t="s">
        <v>5105</v>
      </c>
      <c r="X4364" t="s">
        <v>5105</v>
      </c>
      <c r="Y4364" t="s">
        <v>6</v>
      </c>
      <c r="Z4364" t="s">
        <v>6</v>
      </c>
      <c r="AA4364" t="s">
        <v>5106</v>
      </c>
      <c r="AB4364" t="s">
        <v>5106</v>
      </c>
      <c r="AC4364" t="s">
        <v>2242</v>
      </c>
    </row>
    <row r="4365" spans="1:29" x14ac:dyDescent="0.25">
      <c r="A4365" t="s">
        <v>347</v>
      </c>
      <c r="B4365">
        <v>436</v>
      </c>
      <c r="C4365" t="s">
        <v>62</v>
      </c>
      <c r="D4365">
        <v>1964</v>
      </c>
      <c r="E4365" t="s">
        <v>5120</v>
      </c>
      <c r="P4365">
        <v>9.8080999999999993E-4</v>
      </c>
      <c r="Q4365" t="s">
        <v>2237</v>
      </c>
      <c r="R4365" t="s">
        <v>2237</v>
      </c>
      <c r="S4365" t="s">
        <v>2237</v>
      </c>
      <c r="T4365" t="s">
        <v>5105</v>
      </c>
      <c r="U4365" t="s">
        <v>5105</v>
      </c>
      <c r="V4365" t="s">
        <v>5105</v>
      </c>
      <c r="W4365" t="s">
        <v>5105</v>
      </c>
      <c r="X4365" t="s">
        <v>5105</v>
      </c>
      <c r="Y4365" t="s">
        <v>6</v>
      </c>
      <c r="Z4365" t="s">
        <v>6</v>
      </c>
      <c r="AA4365" t="s">
        <v>5106</v>
      </c>
      <c r="AB4365" t="s">
        <v>5106</v>
      </c>
      <c r="AC4365" t="s">
        <v>2242</v>
      </c>
    </row>
    <row r="4366" spans="1:29" x14ac:dyDescent="0.25">
      <c r="A4366" t="s">
        <v>347</v>
      </c>
      <c r="B4366">
        <v>436</v>
      </c>
      <c r="C4366" t="s">
        <v>62</v>
      </c>
      <c r="D4366">
        <v>1965</v>
      </c>
      <c r="E4366" t="s">
        <v>5121</v>
      </c>
      <c r="P4366">
        <v>1.1753200000000001E-3</v>
      </c>
      <c r="Q4366" t="s">
        <v>2237</v>
      </c>
      <c r="R4366" t="s">
        <v>2237</v>
      </c>
      <c r="S4366" t="s">
        <v>2237</v>
      </c>
      <c r="T4366" t="s">
        <v>5105</v>
      </c>
      <c r="U4366" t="s">
        <v>5105</v>
      </c>
      <c r="V4366" t="s">
        <v>5105</v>
      </c>
      <c r="W4366" t="s">
        <v>5105</v>
      </c>
      <c r="X4366" t="s">
        <v>5105</v>
      </c>
      <c r="Y4366" t="s">
        <v>6</v>
      </c>
      <c r="Z4366" t="s">
        <v>6</v>
      </c>
      <c r="AA4366" t="s">
        <v>5106</v>
      </c>
      <c r="AB4366" t="s">
        <v>5106</v>
      </c>
      <c r="AC4366" t="s">
        <v>2242</v>
      </c>
    </row>
    <row r="4367" spans="1:29" x14ac:dyDescent="0.25">
      <c r="A4367" t="s">
        <v>347</v>
      </c>
      <c r="B4367">
        <v>436</v>
      </c>
      <c r="C4367" t="s">
        <v>62</v>
      </c>
      <c r="D4367">
        <v>1966</v>
      </c>
      <c r="E4367" t="s">
        <v>5122</v>
      </c>
      <c r="P4367">
        <v>1.27859E-3</v>
      </c>
      <c r="Q4367" t="s">
        <v>2237</v>
      </c>
      <c r="R4367" t="s">
        <v>2237</v>
      </c>
      <c r="S4367" t="s">
        <v>2237</v>
      </c>
      <c r="T4367" t="s">
        <v>5105</v>
      </c>
      <c r="U4367" t="s">
        <v>5105</v>
      </c>
      <c r="V4367" t="s">
        <v>5105</v>
      </c>
      <c r="W4367" t="s">
        <v>5105</v>
      </c>
      <c r="X4367" t="s">
        <v>5105</v>
      </c>
      <c r="Y4367" t="s">
        <v>6</v>
      </c>
      <c r="Z4367" t="s">
        <v>6</v>
      </c>
      <c r="AA4367" t="s">
        <v>5106</v>
      </c>
      <c r="AB4367" t="s">
        <v>5106</v>
      </c>
      <c r="AC4367" t="s">
        <v>2242</v>
      </c>
    </row>
    <row r="4368" spans="1:29" x14ac:dyDescent="0.25">
      <c r="A4368" t="s">
        <v>347</v>
      </c>
      <c r="B4368">
        <v>436</v>
      </c>
      <c r="C4368" t="s">
        <v>62</v>
      </c>
      <c r="D4368">
        <v>1967</v>
      </c>
      <c r="E4368" t="s">
        <v>5123</v>
      </c>
      <c r="P4368">
        <v>1.34414E-3</v>
      </c>
      <c r="Q4368" t="s">
        <v>2237</v>
      </c>
      <c r="R4368" t="s">
        <v>2237</v>
      </c>
      <c r="S4368" t="s">
        <v>2237</v>
      </c>
      <c r="T4368" t="s">
        <v>5105</v>
      </c>
      <c r="U4368" t="s">
        <v>5105</v>
      </c>
      <c r="V4368" t="s">
        <v>5105</v>
      </c>
      <c r="W4368" t="s">
        <v>5105</v>
      </c>
      <c r="X4368" t="s">
        <v>5105</v>
      </c>
      <c r="Y4368" t="s">
        <v>6</v>
      </c>
      <c r="Z4368" t="s">
        <v>6</v>
      </c>
      <c r="AA4368" t="s">
        <v>5106</v>
      </c>
      <c r="AB4368" t="s">
        <v>5106</v>
      </c>
      <c r="AC4368" t="s">
        <v>2242</v>
      </c>
    </row>
    <row r="4369" spans="1:29" x14ac:dyDescent="0.25">
      <c r="A4369" t="s">
        <v>347</v>
      </c>
      <c r="B4369">
        <v>436</v>
      </c>
      <c r="C4369" t="s">
        <v>62</v>
      </c>
      <c r="D4369">
        <v>1968</v>
      </c>
      <c r="E4369" t="s">
        <v>5124</v>
      </c>
      <c r="P4369">
        <v>1.58102E-3</v>
      </c>
      <c r="Q4369" t="s">
        <v>2237</v>
      </c>
      <c r="R4369" t="s">
        <v>2237</v>
      </c>
      <c r="S4369" t="s">
        <v>2237</v>
      </c>
      <c r="T4369" t="s">
        <v>5105</v>
      </c>
      <c r="U4369" t="s">
        <v>5105</v>
      </c>
      <c r="V4369" t="s">
        <v>5105</v>
      </c>
      <c r="W4369" t="s">
        <v>5105</v>
      </c>
      <c r="X4369" t="s">
        <v>5105</v>
      </c>
      <c r="Y4369" t="s">
        <v>6</v>
      </c>
      <c r="Z4369" t="s">
        <v>6</v>
      </c>
      <c r="AA4369" t="s">
        <v>5106</v>
      </c>
      <c r="AB4369" t="s">
        <v>5106</v>
      </c>
      <c r="AC4369" t="s">
        <v>2242</v>
      </c>
    </row>
    <row r="4370" spans="1:29" x14ac:dyDescent="0.25">
      <c r="A4370" t="s">
        <v>347</v>
      </c>
      <c r="B4370">
        <v>436</v>
      </c>
      <c r="C4370" t="s">
        <v>62</v>
      </c>
      <c r="D4370">
        <v>1969</v>
      </c>
      <c r="E4370" t="s">
        <v>5125</v>
      </c>
      <c r="P4370">
        <v>1.82964E-3</v>
      </c>
      <c r="Q4370" t="s">
        <v>2237</v>
      </c>
      <c r="R4370" t="s">
        <v>2237</v>
      </c>
      <c r="S4370" t="s">
        <v>2237</v>
      </c>
      <c r="T4370" t="s">
        <v>5105</v>
      </c>
      <c r="U4370" t="s">
        <v>5105</v>
      </c>
      <c r="V4370" t="s">
        <v>5105</v>
      </c>
      <c r="W4370" t="s">
        <v>5105</v>
      </c>
      <c r="X4370" t="s">
        <v>5105</v>
      </c>
      <c r="Y4370" t="s">
        <v>6</v>
      </c>
      <c r="Z4370" t="s">
        <v>6</v>
      </c>
      <c r="AA4370" t="s">
        <v>5106</v>
      </c>
      <c r="AB4370" t="s">
        <v>5106</v>
      </c>
      <c r="AC4370" t="s">
        <v>2242</v>
      </c>
    </row>
    <row r="4371" spans="1:29" x14ac:dyDescent="0.25">
      <c r="A4371" t="s">
        <v>347</v>
      </c>
      <c r="B4371">
        <v>436</v>
      </c>
      <c r="C4371" t="s">
        <v>62</v>
      </c>
      <c r="D4371">
        <v>1970</v>
      </c>
      <c r="E4371" t="s">
        <v>5126</v>
      </c>
      <c r="P4371">
        <v>2.1381600000000001E-3</v>
      </c>
      <c r="Q4371" t="s">
        <v>2237</v>
      </c>
      <c r="R4371" t="s">
        <v>2237</v>
      </c>
      <c r="S4371" t="s">
        <v>2237</v>
      </c>
      <c r="T4371" t="s">
        <v>5105</v>
      </c>
      <c r="U4371" t="s">
        <v>5105</v>
      </c>
      <c r="V4371" t="s">
        <v>5105</v>
      </c>
      <c r="W4371" t="s">
        <v>5105</v>
      </c>
      <c r="X4371" t="s">
        <v>5105</v>
      </c>
      <c r="Y4371" t="s">
        <v>6</v>
      </c>
      <c r="Z4371" t="s">
        <v>6</v>
      </c>
      <c r="AA4371" t="s">
        <v>5106</v>
      </c>
      <c r="AB4371" t="s">
        <v>5106</v>
      </c>
      <c r="AC4371" t="s">
        <v>2242</v>
      </c>
    </row>
    <row r="4372" spans="1:29" x14ac:dyDescent="0.25">
      <c r="A4372" t="s">
        <v>347</v>
      </c>
      <c r="B4372">
        <v>436</v>
      </c>
      <c r="C4372" t="s">
        <v>62</v>
      </c>
      <c r="D4372">
        <v>1971</v>
      </c>
      <c r="E4372" t="s">
        <v>5127</v>
      </c>
      <c r="P4372">
        <v>2.66818E-3</v>
      </c>
      <c r="Q4372" t="s">
        <v>2237</v>
      </c>
      <c r="R4372" t="s">
        <v>2237</v>
      </c>
      <c r="S4372" t="s">
        <v>2237</v>
      </c>
      <c r="T4372" t="s">
        <v>5105</v>
      </c>
      <c r="U4372" t="s">
        <v>5105</v>
      </c>
      <c r="V4372" t="s">
        <v>5105</v>
      </c>
      <c r="W4372" t="s">
        <v>5105</v>
      </c>
      <c r="X4372" t="s">
        <v>5105</v>
      </c>
      <c r="Y4372" t="s">
        <v>6</v>
      </c>
      <c r="Z4372" t="s">
        <v>6</v>
      </c>
      <c r="AA4372" t="s">
        <v>5106</v>
      </c>
      <c r="AB4372" t="s">
        <v>5106</v>
      </c>
      <c r="AC4372" t="s">
        <v>2242</v>
      </c>
    </row>
    <row r="4373" spans="1:29" x14ac:dyDescent="0.25">
      <c r="A4373" t="s">
        <v>347</v>
      </c>
      <c r="B4373">
        <v>436</v>
      </c>
      <c r="C4373" t="s">
        <v>62</v>
      </c>
      <c r="D4373">
        <v>1972</v>
      </c>
      <c r="E4373" t="s">
        <v>5128</v>
      </c>
      <c r="P4373">
        <v>3.4468099999999998E-3</v>
      </c>
      <c r="Q4373" t="s">
        <v>2237</v>
      </c>
      <c r="R4373" t="s">
        <v>2237</v>
      </c>
      <c r="S4373" t="s">
        <v>2237</v>
      </c>
      <c r="T4373" t="s">
        <v>5105</v>
      </c>
      <c r="U4373" t="s">
        <v>5105</v>
      </c>
      <c r="V4373" t="s">
        <v>5105</v>
      </c>
      <c r="W4373" t="s">
        <v>5105</v>
      </c>
      <c r="X4373" t="s">
        <v>5105</v>
      </c>
      <c r="Y4373" t="s">
        <v>6</v>
      </c>
      <c r="Z4373" t="s">
        <v>6</v>
      </c>
      <c r="AA4373" t="s">
        <v>5106</v>
      </c>
      <c r="AB4373" t="s">
        <v>5106</v>
      </c>
      <c r="AC4373" t="s">
        <v>2242</v>
      </c>
    </row>
    <row r="4374" spans="1:29" x14ac:dyDescent="0.25">
      <c r="A4374" t="s">
        <v>347</v>
      </c>
      <c r="B4374">
        <v>436</v>
      </c>
      <c r="C4374" t="s">
        <v>62</v>
      </c>
      <c r="D4374">
        <v>1973</v>
      </c>
      <c r="E4374" t="s">
        <v>5129</v>
      </c>
      <c r="P4374">
        <v>4.3723800000000004E-3</v>
      </c>
      <c r="Q4374" t="s">
        <v>2237</v>
      </c>
      <c r="R4374" t="s">
        <v>2237</v>
      </c>
      <c r="S4374" t="s">
        <v>2237</v>
      </c>
      <c r="T4374" t="s">
        <v>5105</v>
      </c>
      <c r="U4374" t="s">
        <v>5105</v>
      </c>
      <c r="V4374" t="s">
        <v>5105</v>
      </c>
      <c r="W4374" t="s">
        <v>5105</v>
      </c>
      <c r="X4374" t="s">
        <v>5105</v>
      </c>
      <c r="Y4374" t="s">
        <v>6</v>
      </c>
      <c r="Z4374" t="s">
        <v>6</v>
      </c>
      <c r="AA4374" t="s">
        <v>5106</v>
      </c>
      <c r="AB4374" t="s">
        <v>5106</v>
      </c>
      <c r="AC4374" t="s">
        <v>2242</v>
      </c>
    </row>
    <row r="4375" spans="1:29" x14ac:dyDescent="0.25">
      <c r="A4375" t="s">
        <v>347</v>
      </c>
      <c r="B4375">
        <v>436</v>
      </c>
      <c r="C4375" t="s">
        <v>62</v>
      </c>
      <c r="D4375">
        <v>1974</v>
      </c>
      <c r="E4375" t="s">
        <v>5130</v>
      </c>
      <c r="P4375">
        <v>6.2099199999999998E-3</v>
      </c>
      <c r="Q4375" t="s">
        <v>2237</v>
      </c>
      <c r="R4375" t="s">
        <v>2237</v>
      </c>
      <c r="S4375" t="s">
        <v>2237</v>
      </c>
      <c r="T4375" t="s">
        <v>5105</v>
      </c>
      <c r="U4375" t="s">
        <v>5105</v>
      </c>
      <c r="V4375" t="s">
        <v>5105</v>
      </c>
      <c r="W4375" t="s">
        <v>5105</v>
      </c>
      <c r="X4375" t="s">
        <v>5105</v>
      </c>
      <c r="Y4375" t="s">
        <v>6</v>
      </c>
      <c r="Z4375" t="s">
        <v>6</v>
      </c>
      <c r="AA4375" t="s">
        <v>5106</v>
      </c>
      <c r="AB4375" t="s">
        <v>5106</v>
      </c>
      <c r="AC4375" t="s">
        <v>2242</v>
      </c>
    </row>
    <row r="4376" spans="1:29" x14ac:dyDescent="0.25">
      <c r="A4376" t="s">
        <v>347</v>
      </c>
      <c r="B4376">
        <v>436</v>
      </c>
      <c r="C4376" t="s">
        <v>62</v>
      </c>
      <c r="D4376">
        <v>1975</v>
      </c>
      <c r="E4376" t="s">
        <v>5131</v>
      </c>
      <c r="P4376">
        <v>9.00806E-3</v>
      </c>
      <c r="Q4376" t="s">
        <v>2237</v>
      </c>
      <c r="R4376" t="s">
        <v>2237</v>
      </c>
      <c r="S4376" t="s">
        <v>2237</v>
      </c>
      <c r="T4376" t="s">
        <v>5105</v>
      </c>
      <c r="U4376" t="s">
        <v>5105</v>
      </c>
      <c r="V4376" t="s">
        <v>5105</v>
      </c>
      <c r="W4376" t="s">
        <v>5105</v>
      </c>
      <c r="X4376" t="s">
        <v>5105</v>
      </c>
      <c r="Y4376" t="s">
        <v>6</v>
      </c>
      <c r="Z4376" t="s">
        <v>6</v>
      </c>
      <c r="AA4376" t="s">
        <v>5106</v>
      </c>
      <c r="AB4376" t="s">
        <v>5106</v>
      </c>
      <c r="AC4376" t="s">
        <v>2242</v>
      </c>
    </row>
    <row r="4377" spans="1:29" x14ac:dyDescent="0.25">
      <c r="A4377" t="s">
        <v>347</v>
      </c>
      <c r="B4377">
        <v>436</v>
      </c>
      <c r="C4377" t="s">
        <v>62</v>
      </c>
      <c r="D4377">
        <v>1976</v>
      </c>
      <c r="E4377" t="s">
        <v>5132</v>
      </c>
      <c r="P4377">
        <v>1.165252E-2</v>
      </c>
      <c r="Q4377" t="s">
        <v>2237</v>
      </c>
      <c r="R4377" t="s">
        <v>2237</v>
      </c>
      <c r="S4377" t="s">
        <v>2237</v>
      </c>
      <c r="T4377" t="s">
        <v>5105</v>
      </c>
      <c r="U4377" t="s">
        <v>5105</v>
      </c>
      <c r="V4377" t="s">
        <v>5105</v>
      </c>
      <c r="W4377" t="s">
        <v>5105</v>
      </c>
      <c r="X4377" t="s">
        <v>5105</v>
      </c>
      <c r="Y4377" t="s">
        <v>6</v>
      </c>
      <c r="Z4377" t="s">
        <v>6</v>
      </c>
      <c r="AA4377" t="s">
        <v>5106</v>
      </c>
      <c r="AB4377" t="s">
        <v>5106</v>
      </c>
      <c r="AC4377" t="s">
        <v>2242</v>
      </c>
    </row>
    <row r="4378" spans="1:29" x14ac:dyDescent="0.25">
      <c r="A4378" t="s">
        <v>347</v>
      </c>
      <c r="B4378">
        <v>436</v>
      </c>
      <c r="C4378" t="s">
        <v>62</v>
      </c>
      <c r="D4378">
        <v>1977</v>
      </c>
      <c r="E4378" t="s">
        <v>5133</v>
      </c>
      <c r="P4378">
        <v>1.6979830000000001E-2</v>
      </c>
      <c r="Q4378" t="s">
        <v>2237</v>
      </c>
      <c r="R4378" t="s">
        <v>2237</v>
      </c>
      <c r="S4378" t="s">
        <v>2237</v>
      </c>
      <c r="T4378" t="s">
        <v>5105</v>
      </c>
      <c r="U4378" t="s">
        <v>5105</v>
      </c>
      <c r="V4378" t="s">
        <v>5105</v>
      </c>
      <c r="W4378" t="s">
        <v>5105</v>
      </c>
      <c r="X4378" t="s">
        <v>5105</v>
      </c>
      <c r="Y4378" t="s">
        <v>6</v>
      </c>
      <c r="Z4378" t="s">
        <v>6</v>
      </c>
      <c r="AA4378" t="s">
        <v>5106</v>
      </c>
      <c r="AB4378" t="s">
        <v>5106</v>
      </c>
      <c r="AC4378" t="s">
        <v>2242</v>
      </c>
    </row>
    <row r="4379" spans="1:29" x14ac:dyDescent="0.25">
      <c r="A4379" t="s">
        <v>347</v>
      </c>
      <c r="B4379">
        <v>436</v>
      </c>
      <c r="C4379" t="s">
        <v>62</v>
      </c>
      <c r="D4379">
        <v>1978</v>
      </c>
      <c r="E4379" t="s">
        <v>5134</v>
      </c>
      <c r="P4379">
        <v>2.738471E-2</v>
      </c>
      <c r="Q4379" t="s">
        <v>2237</v>
      </c>
      <c r="R4379" t="s">
        <v>2237</v>
      </c>
      <c r="S4379" t="s">
        <v>2237</v>
      </c>
      <c r="T4379" t="s">
        <v>5105</v>
      </c>
      <c r="U4379" t="s">
        <v>5105</v>
      </c>
      <c r="V4379" t="s">
        <v>5105</v>
      </c>
      <c r="W4379" t="s">
        <v>5105</v>
      </c>
      <c r="X4379" t="s">
        <v>5105</v>
      </c>
      <c r="Y4379" t="s">
        <v>6</v>
      </c>
      <c r="Z4379" t="s">
        <v>6</v>
      </c>
      <c r="AA4379" t="s">
        <v>5106</v>
      </c>
      <c r="AB4379" t="s">
        <v>5106</v>
      </c>
      <c r="AC4379" t="s">
        <v>2242</v>
      </c>
    </row>
    <row r="4380" spans="1:29" x14ac:dyDescent="0.25">
      <c r="A4380" t="s">
        <v>347</v>
      </c>
      <c r="B4380">
        <v>436</v>
      </c>
      <c r="C4380" t="s">
        <v>62</v>
      </c>
      <c r="D4380">
        <v>1979</v>
      </c>
      <c r="E4380" t="s">
        <v>5135</v>
      </c>
      <c r="P4380">
        <v>5.1597219999999999E-2</v>
      </c>
      <c r="Q4380" t="s">
        <v>2237</v>
      </c>
      <c r="R4380" t="s">
        <v>2237</v>
      </c>
      <c r="S4380" t="s">
        <v>2237</v>
      </c>
      <c r="T4380" t="s">
        <v>5105</v>
      </c>
      <c r="U4380" t="s">
        <v>5105</v>
      </c>
      <c r="V4380" t="s">
        <v>5105</v>
      </c>
      <c r="W4380" t="s">
        <v>5105</v>
      </c>
      <c r="X4380" t="s">
        <v>5105</v>
      </c>
      <c r="Y4380" t="s">
        <v>6</v>
      </c>
      <c r="Z4380" t="s">
        <v>6</v>
      </c>
      <c r="AA4380" t="s">
        <v>5106</v>
      </c>
      <c r="AB4380" t="s">
        <v>5106</v>
      </c>
      <c r="AC4380" t="s">
        <v>2242</v>
      </c>
    </row>
    <row r="4381" spans="1:29" x14ac:dyDescent="0.25">
      <c r="A4381" t="s">
        <v>347</v>
      </c>
      <c r="B4381">
        <v>436</v>
      </c>
      <c r="C4381" t="s">
        <v>62</v>
      </c>
      <c r="D4381">
        <v>1980</v>
      </c>
      <c r="E4381" t="s">
        <v>5136</v>
      </c>
      <c r="P4381">
        <v>0.12200553</v>
      </c>
      <c r="Q4381" t="s">
        <v>2237</v>
      </c>
      <c r="R4381" t="s">
        <v>2237</v>
      </c>
      <c r="S4381" t="s">
        <v>2237</v>
      </c>
      <c r="T4381" t="s">
        <v>5105</v>
      </c>
      <c r="U4381" t="s">
        <v>5105</v>
      </c>
      <c r="V4381" t="s">
        <v>5105</v>
      </c>
      <c r="W4381" t="s">
        <v>5105</v>
      </c>
      <c r="X4381" t="s">
        <v>5105</v>
      </c>
      <c r="Y4381" t="s">
        <v>6</v>
      </c>
      <c r="Z4381" t="s">
        <v>6</v>
      </c>
      <c r="AA4381" t="s">
        <v>5106</v>
      </c>
      <c r="AB4381" t="s">
        <v>5106</v>
      </c>
      <c r="AC4381" t="s">
        <v>2242</v>
      </c>
    </row>
    <row r="4382" spans="1:29" x14ac:dyDescent="0.25">
      <c r="A4382" t="s">
        <v>347</v>
      </c>
      <c r="B4382">
        <v>436</v>
      </c>
      <c r="C4382" t="s">
        <v>62</v>
      </c>
      <c r="D4382">
        <v>1981</v>
      </c>
      <c r="E4382" t="s">
        <v>5137</v>
      </c>
      <c r="P4382">
        <v>0.28836526000000001</v>
      </c>
      <c r="Q4382" t="s">
        <v>2237</v>
      </c>
      <c r="R4382" t="s">
        <v>2237</v>
      </c>
      <c r="S4382" t="s">
        <v>2237</v>
      </c>
      <c r="T4382" t="s">
        <v>5105</v>
      </c>
      <c r="U4382" t="s">
        <v>5105</v>
      </c>
      <c r="V4382" t="s">
        <v>5105</v>
      </c>
      <c r="W4382" t="s">
        <v>5105</v>
      </c>
      <c r="X4382" t="s">
        <v>5105</v>
      </c>
      <c r="Y4382" t="s">
        <v>6</v>
      </c>
      <c r="Z4382" t="s">
        <v>6</v>
      </c>
      <c r="AA4382" t="s">
        <v>5106</v>
      </c>
      <c r="AB4382" t="s">
        <v>5106</v>
      </c>
      <c r="AC4382" t="s">
        <v>2242</v>
      </c>
    </row>
    <row r="4383" spans="1:29" x14ac:dyDescent="0.25">
      <c r="A4383" t="s">
        <v>347</v>
      </c>
      <c r="B4383">
        <v>436</v>
      </c>
      <c r="C4383" t="s">
        <v>62</v>
      </c>
      <c r="D4383">
        <v>1982</v>
      </c>
      <c r="E4383" t="s">
        <v>5138</v>
      </c>
      <c r="P4383">
        <v>0.65611222000000002</v>
      </c>
      <c r="Q4383" t="s">
        <v>2237</v>
      </c>
      <c r="R4383" t="s">
        <v>2237</v>
      </c>
      <c r="S4383" t="s">
        <v>2237</v>
      </c>
      <c r="T4383" t="s">
        <v>5105</v>
      </c>
      <c r="U4383" t="s">
        <v>5105</v>
      </c>
      <c r="V4383" t="s">
        <v>5105</v>
      </c>
      <c r="W4383" t="s">
        <v>5105</v>
      </c>
      <c r="X4383" t="s">
        <v>5105</v>
      </c>
      <c r="Y4383" t="s">
        <v>6</v>
      </c>
      <c r="Z4383" t="s">
        <v>6</v>
      </c>
      <c r="AA4383" t="s">
        <v>5106</v>
      </c>
      <c r="AB4383" t="s">
        <v>5106</v>
      </c>
      <c r="AC4383" t="s">
        <v>2242</v>
      </c>
    </row>
    <row r="4384" spans="1:29" x14ac:dyDescent="0.25">
      <c r="A4384" t="s">
        <v>347</v>
      </c>
      <c r="B4384">
        <v>436</v>
      </c>
      <c r="C4384" t="s">
        <v>62</v>
      </c>
      <c r="D4384">
        <v>1983</v>
      </c>
      <c r="E4384" t="s">
        <v>5139</v>
      </c>
      <c r="N4384">
        <v>260.55932999999999</v>
      </c>
      <c r="O4384">
        <v>255.92019999999999</v>
      </c>
      <c r="P4384">
        <v>1.6950632999999999</v>
      </c>
      <c r="Q4384" t="s">
        <v>2237</v>
      </c>
      <c r="R4384" t="s">
        <v>2237</v>
      </c>
      <c r="S4384" t="s">
        <v>2237</v>
      </c>
      <c r="T4384" t="s">
        <v>5105</v>
      </c>
      <c r="U4384" t="s">
        <v>5105</v>
      </c>
      <c r="V4384" t="s">
        <v>5105</v>
      </c>
      <c r="W4384" t="s">
        <v>5105</v>
      </c>
      <c r="X4384" t="s">
        <v>5105</v>
      </c>
      <c r="Y4384" t="s">
        <v>6</v>
      </c>
      <c r="Z4384" t="s">
        <v>6</v>
      </c>
      <c r="AA4384" t="s">
        <v>5106</v>
      </c>
      <c r="AB4384" t="s">
        <v>5106</v>
      </c>
      <c r="AC4384" t="s">
        <v>2242</v>
      </c>
    </row>
    <row r="4385" spans="1:29" x14ac:dyDescent="0.25">
      <c r="A4385" t="s">
        <v>347</v>
      </c>
      <c r="B4385">
        <v>436</v>
      </c>
      <c r="C4385" t="s">
        <v>62</v>
      </c>
      <c r="D4385">
        <v>1984</v>
      </c>
      <c r="E4385" t="s">
        <v>5140</v>
      </c>
      <c r="N4385">
        <v>284.06981000000002</v>
      </c>
      <c r="O4385">
        <v>278.49457000000001</v>
      </c>
      <c r="P4385">
        <v>8.3699784000000008</v>
      </c>
      <c r="Q4385" t="s">
        <v>2237</v>
      </c>
      <c r="R4385" t="s">
        <v>2237</v>
      </c>
      <c r="S4385" t="s">
        <v>2237</v>
      </c>
      <c r="T4385" t="s">
        <v>5105</v>
      </c>
      <c r="U4385" t="s">
        <v>5105</v>
      </c>
      <c r="V4385" t="s">
        <v>5105</v>
      </c>
      <c r="W4385" t="s">
        <v>5105</v>
      </c>
      <c r="X4385" t="s">
        <v>5105</v>
      </c>
      <c r="Y4385" t="s">
        <v>6</v>
      </c>
      <c r="Z4385" t="s">
        <v>6</v>
      </c>
      <c r="AA4385" t="s">
        <v>5106</v>
      </c>
      <c r="AB4385" t="s">
        <v>5106</v>
      </c>
      <c r="AC4385" t="s">
        <v>2242</v>
      </c>
    </row>
    <row r="4386" spans="1:29" x14ac:dyDescent="0.25">
      <c r="A4386" t="s">
        <v>347</v>
      </c>
      <c r="B4386">
        <v>436</v>
      </c>
      <c r="C4386" t="s">
        <v>62</v>
      </c>
      <c r="D4386">
        <v>1985</v>
      </c>
      <c r="E4386" t="s">
        <v>5141</v>
      </c>
      <c r="N4386">
        <v>199.06645</v>
      </c>
      <c r="O4386">
        <v>195.16632000000001</v>
      </c>
      <c r="P4386">
        <v>31.276609000000001</v>
      </c>
      <c r="Q4386" t="s">
        <v>2237</v>
      </c>
      <c r="R4386" t="s">
        <v>2237</v>
      </c>
      <c r="S4386" t="s">
        <v>2237</v>
      </c>
      <c r="T4386" t="s">
        <v>5105</v>
      </c>
      <c r="U4386" t="s">
        <v>5105</v>
      </c>
      <c r="V4386" t="s">
        <v>5105</v>
      </c>
      <c r="W4386" t="s">
        <v>5105</v>
      </c>
      <c r="X4386" t="s">
        <v>5105</v>
      </c>
      <c r="Y4386" t="s">
        <v>6</v>
      </c>
      <c r="Z4386" t="s">
        <v>6</v>
      </c>
      <c r="AA4386" t="s">
        <v>5106</v>
      </c>
      <c r="AB4386" t="s">
        <v>5106</v>
      </c>
      <c r="AC4386" t="s">
        <v>2242</v>
      </c>
    </row>
    <row r="4387" spans="1:29" x14ac:dyDescent="0.25">
      <c r="A4387" t="s">
        <v>347</v>
      </c>
      <c r="B4387">
        <v>436</v>
      </c>
      <c r="C4387" t="s">
        <v>62</v>
      </c>
      <c r="D4387">
        <v>1986</v>
      </c>
      <c r="E4387" t="s">
        <v>5142</v>
      </c>
      <c r="N4387">
        <v>162.53146000000001</v>
      </c>
      <c r="O4387">
        <v>159.51070999999999</v>
      </c>
      <c r="P4387">
        <v>48.596342</v>
      </c>
      <c r="Q4387" t="s">
        <v>2237</v>
      </c>
      <c r="R4387" t="s">
        <v>2237</v>
      </c>
      <c r="S4387" t="s">
        <v>2237</v>
      </c>
      <c r="T4387" t="s">
        <v>5105</v>
      </c>
      <c r="U4387" t="s">
        <v>5105</v>
      </c>
      <c r="V4387" t="s">
        <v>5105</v>
      </c>
      <c r="W4387" t="s">
        <v>5105</v>
      </c>
      <c r="X4387" t="s">
        <v>5105</v>
      </c>
      <c r="Y4387" t="s">
        <v>6</v>
      </c>
      <c r="Z4387" t="s">
        <v>6</v>
      </c>
      <c r="AA4387" t="s">
        <v>5106</v>
      </c>
      <c r="AB4387" t="s">
        <v>5106</v>
      </c>
      <c r="AC4387" t="s">
        <v>2242</v>
      </c>
    </row>
    <row r="4388" spans="1:29" x14ac:dyDescent="0.25">
      <c r="A4388" t="s">
        <v>347</v>
      </c>
      <c r="B4388">
        <v>436</v>
      </c>
      <c r="C4388" t="s">
        <v>62</v>
      </c>
      <c r="D4388">
        <v>1987</v>
      </c>
      <c r="E4388" t="s">
        <v>5143</v>
      </c>
      <c r="N4388">
        <v>143.28344000000001</v>
      </c>
      <c r="O4388">
        <v>140.64668</v>
      </c>
      <c r="P4388">
        <v>62.209513000000001</v>
      </c>
      <c r="Q4388" t="s">
        <v>2237</v>
      </c>
      <c r="R4388" t="s">
        <v>2237</v>
      </c>
      <c r="S4388" t="s">
        <v>2237</v>
      </c>
      <c r="T4388" t="s">
        <v>5105</v>
      </c>
      <c r="U4388" t="s">
        <v>5105</v>
      </c>
      <c r="V4388" t="s">
        <v>5105</v>
      </c>
      <c r="W4388" t="s">
        <v>5105</v>
      </c>
      <c r="X4388" t="s">
        <v>5105</v>
      </c>
      <c r="Y4388" t="s">
        <v>6</v>
      </c>
      <c r="Z4388" t="s">
        <v>6</v>
      </c>
      <c r="AA4388" t="s">
        <v>5106</v>
      </c>
      <c r="AB4388" t="s">
        <v>5106</v>
      </c>
      <c r="AC4388" t="s">
        <v>2242</v>
      </c>
    </row>
    <row r="4389" spans="1:29" x14ac:dyDescent="0.25">
      <c r="A4389" t="s">
        <v>347</v>
      </c>
      <c r="B4389">
        <v>436</v>
      </c>
      <c r="C4389" t="s">
        <v>62</v>
      </c>
      <c r="D4389">
        <v>1988</v>
      </c>
      <c r="E4389" t="s">
        <v>5144</v>
      </c>
      <c r="N4389">
        <v>145.41435999999999</v>
      </c>
      <c r="O4389">
        <v>142.81128000000001</v>
      </c>
      <c r="P4389">
        <v>77.270545999999996</v>
      </c>
      <c r="Q4389" t="s">
        <v>2237</v>
      </c>
      <c r="R4389" t="s">
        <v>2237</v>
      </c>
      <c r="S4389" t="s">
        <v>2237</v>
      </c>
      <c r="T4389" t="s">
        <v>5105</v>
      </c>
      <c r="U4389" t="s">
        <v>5105</v>
      </c>
      <c r="V4389" t="s">
        <v>5105</v>
      </c>
      <c r="W4389" t="s">
        <v>5105</v>
      </c>
      <c r="X4389" t="s">
        <v>5105</v>
      </c>
      <c r="Y4389" t="s">
        <v>6</v>
      </c>
      <c r="Z4389" t="s">
        <v>6</v>
      </c>
      <c r="AA4389" t="s">
        <v>5106</v>
      </c>
      <c r="AB4389" t="s">
        <v>5106</v>
      </c>
      <c r="AC4389" t="s">
        <v>2242</v>
      </c>
    </row>
    <row r="4390" spans="1:29" x14ac:dyDescent="0.25">
      <c r="A4390" t="s">
        <v>347</v>
      </c>
      <c r="B4390">
        <v>436</v>
      </c>
      <c r="C4390" t="s">
        <v>62</v>
      </c>
      <c r="D4390">
        <v>1989</v>
      </c>
      <c r="E4390" t="s">
        <v>5145</v>
      </c>
      <c r="N4390">
        <v>147.47011000000001</v>
      </c>
      <c r="O4390">
        <v>144.42139</v>
      </c>
      <c r="P4390">
        <v>94.231572999999997</v>
      </c>
      <c r="Q4390" t="s">
        <v>2237</v>
      </c>
      <c r="R4390" t="s">
        <v>2237</v>
      </c>
      <c r="S4390" t="s">
        <v>2237</v>
      </c>
      <c r="T4390" t="s">
        <v>5105</v>
      </c>
      <c r="U4390" t="s">
        <v>5105</v>
      </c>
      <c r="V4390" t="s">
        <v>5105</v>
      </c>
      <c r="W4390" t="s">
        <v>5105</v>
      </c>
      <c r="X4390" t="s">
        <v>5105</v>
      </c>
      <c r="Y4390" t="s">
        <v>6</v>
      </c>
      <c r="Z4390" t="s">
        <v>6</v>
      </c>
      <c r="AA4390" t="s">
        <v>5106</v>
      </c>
      <c r="AB4390" t="s">
        <v>5106</v>
      </c>
      <c r="AC4390" t="s">
        <v>2242</v>
      </c>
    </row>
    <row r="4391" spans="1:29" x14ac:dyDescent="0.25">
      <c r="A4391" t="s">
        <v>347</v>
      </c>
      <c r="B4391">
        <v>436</v>
      </c>
      <c r="C4391" t="s">
        <v>62</v>
      </c>
      <c r="D4391">
        <v>1990</v>
      </c>
      <c r="E4391" t="s">
        <v>5146</v>
      </c>
      <c r="N4391">
        <v>138.30709999999999</v>
      </c>
      <c r="O4391">
        <v>134.94564</v>
      </c>
      <c r="P4391">
        <v>116.98193999999999</v>
      </c>
      <c r="Q4391" t="s">
        <v>2237</v>
      </c>
      <c r="R4391" t="s">
        <v>2237</v>
      </c>
      <c r="S4391" t="s">
        <v>2237</v>
      </c>
      <c r="T4391" t="s">
        <v>5105</v>
      </c>
      <c r="U4391" t="s">
        <v>5105</v>
      </c>
      <c r="V4391" t="s">
        <v>5105</v>
      </c>
      <c r="W4391" t="s">
        <v>5105</v>
      </c>
      <c r="X4391" t="s">
        <v>5105</v>
      </c>
      <c r="Y4391" t="s">
        <v>6</v>
      </c>
      <c r="Z4391" t="s">
        <v>6</v>
      </c>
      <c r="AA4391" t="s">
        <v>5106</v>
      </c>
      <c r="AB4391" t="s">
        <v>5106</v>
      </c>
      <c r="AC4391" t="s">
        <v>2242</v>
      </c>
    </row>
    <row r="4392" spans="1:29" x14ac:dyDescent="0.25">
      <c r="A4392" t="s">
        <v>347</v>
      </c>
      <c r="B4392">
        <v>436</v>
      </c>
      <c r="C4392" t="s">
        <v>62</v>
      </c>
      <c r="D4392">
        <v>1991</v>
      </c>
      <c r="E4392" t="s">
        <v>5147</v>
      </c>
      <c r="N4392">
        <v>123.70688</v>
      </c>
      <c r="O4392">
        <v>120.39117</v>
      </c>
      <c r="P4392">
        <v>150.00612000000001</v>
      </c>
      <c r="Q4392" t="s">
        <v>2237</v>
      </c>
      <c r="R4392" t="s">
        <v>2237</v>
      </c>
      <c r="S4392" t="s">
        <v>2237</v>
      </c>
      <c r="T4392" t="s">
        <v>5105</v>
      </c>
      <c r="U4392" t="s">
        <v>5105</v>
      </c>
      <c r="V4392" t="s">
        <v>5105</v>
      </c>
      <c r="W4392" t="s">
        <v>5105</v>
      </c>
      <c r="X4392" t="s">
        <v>5105</v>
      </c>
      <c r="Y4392" t="s">
        <v>6</v>
      </c>
      <c r="Z4392" t="s">
        <v>6</v>
      </c>
      <c r="AA4392" t="s">
        <v>5106</v>
      </c>
      <c r="AB4392" t="s">
        <v>5106</v>
      </c>
      <c r="AC4392" t="s">
        <v>2242</v>
      </c>
    </row>
    <row r="4393" spans="1:29" x14ac:dyDescent="0.25">
      <c r="A4393" t="s">
        <v>347</v>
      </c>
      <c r="B4393">
        <v>436</v>
      </c>
      <c r="C4393" t="s">
        <v>62</v>
      </c>
      <c r="D4393">
        <v>1992</v>
      </c>
      <c r="E4393" t="s">
        <v>5148</v>
      </c>
      <c r="I4393">
        <v>78.298394999999999</v>
      </c>
      <c r="J4393">
        <v>28.622437000000001</v>
      </c>
      <c r="K4393">
        <v>49.675958000000001</v>
      </c>
      <c r="N4393">
        <v>119.67702</v>
      </c>
      <c r="O4393">
        <v>116.35957000000001</v>
      </c>
      <c r="P4393">
        <v>180.85811000000001</v>
      </c>
      <c r="Q4393" t="s">
        <v>2237</v>
      </c>
      <c r="R4393" t="s">
        <v>2237</v>
      </c>
      <c r="S4393" t="s">
        <v>2237</v>
      </c>
      <c r="T4393" t="s">
        <v>5105</v>
      </c>
      <c r="U4393" t="s">
        <v>5105</v>
      </c>
      <c r="V4393" t="s">
        <v>5105</v>
      </c>
      <c r="W4393" t="s">
        <v>5105</v>
      </c>
      <c r="X4393" t="s">
        <v>5105</v>
      </c>
      <c r="Y4393" t="s">
        <v>6</v>
      </c>
      <c r="Z4393" t="s">
        <v>6</v>
      </c>
      <c r="AA4393" t="s">
        <v>5106</v>
      </c>
      <c r="AB4393" t="s">
        <v>5106</v>
      </c>
      <c r="AC4393" t="s">
        <v>2242</v>
      </c>
    </row>
    <row r="4394" spans="1:29" x14ac:dyDescent="0.25">
      <c r="A4394" t="s">
        <v>347</v>
      </c>
      <c r="B4394">
        <v>436</v>
      </c>
      <c r="C4394" t="s">
        <v>62</v>
      </c>
      <c r="D4394">
        <v>1993</v>
      </c>
      <c r="E4394" t="s">
        <v>5149</v>
      </c>
      <c r="I4394">
        <v>85.688193999999996</v>
      </c>
      <c r="J4394">
        <v>33.304516999999997</v>
      </c>
      <c r="K4394">
        <v>52.383676999999999</v>
      </c>
      <c r="N4394">
        <v>118.35043</v>
      </c>
      <c r="O4394">
        <v>114.79437</v>
      </c>
      <c r="P4394">
        <v>209.19685000000001</v>
      </c>
      <c r="Q4394" t="s">
        <v>2237</v>
      </c>
      <c r="R4394" t="s">
        <v>2237</v>
      </c>
      <c r="S4394" t="s">
        <v>2237</v>
      </c>
      <c r="T4394" t="s">
        <v>5105</v>
      </c>
      <c r="U4394" t="s">
        <v>5105</v>
      </c>
      <c r="V4394" t="s">
        <v>5105</v>
      </c>
      <c r="W4394" t="s">
        <v>5105</v>
      </c>
      <c r="X4394" t="s">
        <v>5105</v>
      </c>
      <c r="Y4394" t="s">
        <v>6</v>
      </c>
      <c r="Z4394" t="s">
        <v>6</v>
      </c>
      <c r="AA4394" t="s">
        <v>5106</v>
      </c>
      <c r="AB4394" t="s">
        <v>5106</v>
      </c>
      <c r="AC4394" t="s">
        <v>2242</v>
      </c>
    </row>
    <row r="4395" spans="1:29" x14ac:dyDescent="0.25">
      <c r="A4395" t="s">
        <v>347</v>
      </c>
      <c r="B4395">
        <v>436</v>
      </c>
      <c r="C4395" t="s">
        <v>62</v>
      </c>
      <c r="D4395">
        <v>1994</v>
      </c>
      <c r="E4395" t="s">
        <v>5150</v>
      </c>
      <c r="I4395">
        <v>89.942867000000007</v>
      </c>
      <c r="J4395">
        <v>34.663499999999999</v>
      </c>
      <c r="K4395">
        <v>55.279367000000001</v>
      </c>
      <c r="N4395">
        <v>110.22861</v>
      </c>
      <c r="O4395">
        <v>106.68653</v>
      </c>
      <c r="P4395">
        <v>254.07129</v>
      </c>
      <c r="Q4395" t="s">
        <v>2237</v>
      </c>
      <c r="R4395" t="s">
        <v>2237</v>
      </c>
      <c r="S4395" t="s">
        <v>2237</v>
      </c>
      <c r="T4395" t="s">
        <v>5105</v>
      </c>
      <c r="U4395" t="s">
        <v>5105</v>
      </c>
      <c r="V4395" t="s">
        <v>5105</v>
      </c>
      <c r="W4395" t="s">
        <v>5105</v>
      </c>
      <c r="X4395" t="s">
        <v>5105</v>
      </c>
      <c r="Y4395" t="s">
        <v>6</v>
      </c>
      <c r="Z4395" t="s">
        <v>6</v>
      </c>
      <c r="AA4395" t="s">
        <v>5106</v>
      </c>
      <c r="AB4395" t="s">
        <v>5106</v>
      </c>
      <c r="AC4395" t="s">
        <v>2242</v>
      </c>
    </row>
    <row r="4396" spans="1:29" x14ac:dyDescent="0.25">
      <c r="A4396" t="s">
        <v>347</v>
      </c>
      <c r="B4396">
        <v>436</v>
      </c>
      <c r="C4396" t="s">
        <v>62</v>
      </c>
      <c r="D4396">
        <v>1995</v>
      </c>
      <c r="E4396" t="s">
        <v>5151</v>
      </c>
      <c r="I4396">
        <v>92.645329000000004</v>
      </c>
      <c r="J4396">
        <v>34.785272999999997</v>
      </c>
      <c r="K4396">
        <v>57.860056</v>
      </c>
      <c r="N4396">
        <v>97.991237999999996</v>
      </c>
      <c r="O4396">
        <v>94.845046999999994</v>
      </c>
      <c r="P4396">
        <v>301.84899999999999</v>
      </c>
      <c r="Q4396" t="s">
        <v>2237</v>
      </c>
      <c r="R4396" t="s">
        <v>2237</v>
      </c>
      <c r="S4396" t="s">
        <v>2237</v>
      </c>
      <c r="T4396" t="s">
        <v>5105</v>
      </c>
      <c r="U4396" t="s">
        <v>5105</v>
      </c>
      <c r="V4396" t="s">
        <v>5105</v>
      </c>
      <c r="W4396" t="s">
        <v>5105</v>
      </c>
      <c r="X4396" t="s">
        <v>5105</v>
      </c>
      <c r="Y4396" t="s">
        <v>6</v>
      </c>
      <c r="Z4396" t="s">
        <v>6</v>
      </c>
      <c r="AA4396" t="s">
        <v>5106</v>
      </c>
      <c r="AB4396" t="s">
        <v>5106</v>
      </c>
      <c r="AC4396" t="s">
        <v>2242</v>
      </c>
    </row>
    <row r="4397" spans="1:29" x14ac:dyDescent="0.25">
      <c r="A4397" t="s">
        <v>347</v>
      </c>
      <c r="B4397">
        <v>436</v>
      </c>
      <c r="C4397" t="s">
        <v>62</v>
      </c>
      <c r="D4397">
        <v>1996</v>
      </c>
      <c r="E4397" t="s">
        <v>5152</v>
      </c>
      <c r="I4397">
        <v>94.690068999999994</v>
      </c>
      <c r="J4397">
        <v>36.233764999999998</v>
      </c>
      <c r="K4397">
        <v>58.456304000000003</v>
      </c>
      <c r="N4397">
        <v>96.00076</v>
      </c>
      <c r="O4397">
        <v>92.964675</v>
      </c>
      <c r="P4397">
        <v>350.62599999999998</v>
      </c>
      <c r="Q4397" t="s">
        <v>2237</v>
      </c>
      <c r="R4397" t="s">
        <v>2237</v>
      </c>
      <c r="S4397" t="s">
        <v>2237</v>
      </c>
      <c r="T4397" t="s">
        <v>5105</v>
      </c>
      <c r="U4397" t="s">
        <v>5105</v>
      </c>
      <c r="V4397" t="s">
        <v>5105</v>
      </c>
      <c r="W4397" t="s">
        <v>5105</v>
      </c>
      <c r="X4397" t="s">
        <v>5105</v>
      </c>
      <c r="Y4397" t="s">
        <v>6</v>
      </c>
      <c r="Z4397" t="s">
        <v>6</v>
      </c>
      <c r="AA4397" t="s">
        <v>5106</v>
      </c>
      <c r="AB4397" t="s">
        <v>5106</v>
      </c>
      <c r="AC4397" t="s">
        <v>2242</v>
      </c>
    </row>
    <row r="4398" spans="1:29" x14ac:dyDescent="0.25">
      <c r="A4398" t="s">
        <v>347</v>
      </c>
      <c r="B4398">
        <v>436</v>
      </c>
      <c r="C4398" t="s">
        <v>62</v>
      </c>
      <c r="D4398">
        <v>1997</v>
      </c>
      <c r="E4398" t="s">
        <v>5153</v>
      </c>
      <c r="I4398">
        <v>98.722487999999998</v>
      </c>
      <c r="J4398">
        <v>37.688237999999998</v>
      </c>
      <c r="K4398">
        <v>61.034250999999998</v>
      </c>
      <c r="N4398">
        <v>94.018888000000004</v>
      </c>
      <c r="O4398">
        <v>91.117867000000004</v>
      </c>
      <c r="P4398">
        <v>395.37799999999999</v>
      </c>
      <c r="Q4398" t="s">
        <v>2237</v>
      </c>
      <c r="R4398" t="s">
        <v>2237</v>
      </c>
      <c r="S4398" t="s">
        <v>2237</v>
      </c>
      <c r="T4398" t="s">
        <v>5105</v>
      </c>
      <c r="U4398" t="s">
        <v>5105</v>
      </c>
      <c r="V4398" t="s">
        <v>5105</v>
      </c>
      <c r="W4398" t="s">
        <v>5105</v>
      </c>
      <c r="X4398" t="s">
        <v>5105</v>
      </c>
      <c r="Y4398" t="s">
        <v>6</v>
      </c>
      <c r="Z4398" t="s">
        <v>6</v>
      </c>
      <c r="AA4398" t="s">
        <v>5106</v>
      </c>
      <c r="AB4398" t="s">
        <v>5106</v>
      </c>
      <c r="AC4398" t="s">
        <v>2242</v>
      </c>
    </row>
    <row r="4399" spans="1:29" x14ac:dyDescent="0.25">
      <c r="A4399" t="s">
        <v>347</v>
      </c>
      <c r="B4399">
        <v>436</v>
      </c>
      <c r="C4399" t="s">
        <v>62</v>
      </c>
      <c r="D4399">
        <v>1998</v>
      </c>
      <c r="E4399" t="s">
        <v>5154</v>
      </c>
      <c r="I4399">
        <v>106.32384</v>
      </c>
      <c r="J4399">
        <v>38.407989000000001</v>
      </c>
      <c r="K4399">
        <v>67.915854999999993</v>
      </c>
      <c r="N4399">
        <v>95.701430000000002</v>
      </c>
      <c r="O4399">
        <v>92.921419</v>
      </c>
      <c r="P4399">
        <v>440.286</v>
      </c>
      <c r="Q4399" t="s">
        <v>2237</v>
      </c>
      <c r="R4399" t="s">
        <v>2237</v>
      </c>
      <c r="S4399" t="s">
        <v>2237</v>
      </c>
      <c r="T4399" t="s">
        <v>5105</v>
      </c>
      <c r="U4399" t="s">
        <v>5105</v>
      </c>
      <c r="V4399" t="s">
        <v>5105</v>
      </c>
      <c r="W4399" t="s">
        <v>5105</v>
      </c>
      <c r="X4399" t="s">
        <v>5105</v>
      </c>
      <c r="Y4399" t="s">
        <v>6</v>
      </c>
      <c r="Z4399" t="s">
        <v>6</v>
      </c>
      <c r="AA4399" t="s">
        <v>5106</v>
      </c>
      <c r="AB4399" t="s">
        <v>5106</v>
      </c>
      <c r="AC4399" t="s">
        <v>2242</v>
      </c>
    </row>
    <row r="4400" spans="1:29" x14ac:dyDescent="0.25">
      <c r="A4400" t="s">
        <v>347</v>
      </c>
      <c r="B4400">
        <v>436</v>
      </c>
      <c r="C4400" t="s">
        <v>62</v>
      </c>
      <c r="D4400">
        <v>1999</v>
      </c>
      <c r="E4400" t="s">
        <v>5155</v>
      </c>
      <c r="I4400">
        <v>110.53691999999999</v>
      </c>
      <c r="J4400">
        <v>38.545434</v>
      </c>
      <c r="K4400">
        <v>71.991485999999995</v>
      </c>
      <c r="N4400">
        <v>89.782655000000005</v>
      </c>
      <c r="O4400">
        <v>87.210358999999997</v>
      </c>
      <c r="P4400">
        <v>484.392</v>
      </c>
      <c r="Q4400" t="s">
        <v>2237</v>
      </c>
      <c r="R4400" t="s">
        <v>2237</v>
      </c>
      <c r="S4400" t="s">
        <v>2237</v>
      </c>
      <c r="T4400" t="s">
        <v>5105</v>
      </c>
      <c r="U4400" t="s">
        <v>5105</v>
      </c>
      <c r="V4400" t="s">
        <v>5105</v>
      </c>
      <c r="W4400" t="s">
        <v>5105</v>
      </c>
      <c r="X4400" t="s">
        <v>5105</v>
      </c>
      <c r="Y4400" t="s">
        <v>6</v>
      </c>
      <c r="Z4400" t="s">
        <v>6</v>
      </c>
      <c r="AA4400" t="s">
        <v>5106</v>
      </c>
      <c r="AB4400" t="s">
        <v>5106</v>
      </c>
      <c r="AC4400" t="s">
        <v>2242</v>
      </c>
    </row>
    <row r="4401" spans="1:29" x14ac:dyDescent="0.25">
      <c r="A4401" t="s">
        <v>347</v>
      </c>
      <c r="B4401">
        <v>436</v>
      </c>
      <c r="C4401" t="s">
        <v>62</v>
      </c>
      <c r="D4401">
        <v>2000</v>
      </c>
      <c r="E4401" t="s">
        <v>5156</v>
      </c>
      <c r="I4401">
        <v>110.1054</v>
      </c>
      <c r="J4401">
        <v>36.774129000000002</v>
      </c>
      <c r="K4401">
        <v>73.331269000000006</v>
      </c>
      <c r="N4401">
        <v>79.638795999999999</v>
      </c>
      <c r="O4401">
        <v>77.350207999999995</v>
      </c>
      <c r="P4401">
        <v>539.197</v>
      </c>
      <c r="Q4401" t="s">
        <v>2237</v>
      </c>
      <c r="R4401" t="s">
        <v>2237</v>
      </c>
      <c r="S4401" t="s">
        <v>2237</v>
      </c>
      <c r="T4401" t="s">
        <v>5105</v>
      </c>
      <c r="U4401" t="s">
        <v>5105</v>
      </c>
      <c r="V4401" t="s">
        <v>5105</v>
      </c>
      <c r="W4401" t="s">
        <v>5105</v>
      </c>
      <c r="X4401" t="s">
        <v>5105</v>
      </c>
      <c r="Y4401" t="s">
        <v>6</v>
      </c>
      <c r="Z4401" t="s">
        <v>6</v>
      </c>
      <c r="AA4401" t="s">
        <v>5106</v>
      </c>
      <c r="AB4401" t="s">
        <v>5106</v>
      </c>
      <c r="AC4401" t="s">
        <v>2242</v>
      </c>
    </row>
    <row r="4402" spans="1:29" x14ac:dyDescent="0.25">
      <c r="A4402" t="s">
        <v>347</v>
      </c>
      <c r="B4402">
        <v>436</v>
      </c>
      <c r="C4402" t="s">
        <v>62</v>
      </c>
      <c r="D4402">
        <v>2001</v>
      </c>
      <c r="E4402" t="s">
        <v>5157</v>
      </c>
      <c r="I4402">
        <v>119.01052</v>
      </c>
      <c r="J4402">
        <v>37.740099000000001</v>
      </c>
      <c r="K4402">
        <v>81.270425000000003</v>
      </c>
      <c r="N4402">
        <v>83.724553</v>
      </c>
      <c r="O4402">
        <v>81.430006000000006</v>
      </c>
      <c r="P4402">
        <v>549.56399999999996</v>
      </c>
      <c r="Q4402" t="s">
        <v>2237</v>
      </c>
      <c r="R4402" t="s">
        <v>2237</v>
      </c>
      <c r="S4402" t="s">
        <v>2237</v>
      </c>
      <c r="T4402" t="s">
        <v>5105</v>
      </c>
      <c r="U4402" t="s">
        <v>5105</v>
      </c>
      <c r="V4402" t="s">
        <v>5105</v>
      </c>
      <c r="W4402" t="s">
        <v>5105</v>
      </c>
      <c r="X4402" t="s">
        <v>5105</v>
      </c>
      <c r="Y4402" t="s">
        <v>6</v>
      </c>
      <c r="Z4402" t="s">
        <v>6</v>
      </c>
      <c r="AA4402" t="s">
        <v>5106</v>
      </c>
      <c r="AB4402" t="s">
        <v>5106</v>
      </c>
      <c r="AC4402" t="s">
        <v>2242</v>
      </c>
    </row>
    <row r="4403" spans="1:29" x14ac:dyDescent="0.25">
      <c r="A4403" t="s">
        <v>347</v>
      </c>
      <c r="B4403">
        <v>436</v>
      </c>
      <c r="C4403" t="s">
        <v>62</v>
      </c>
      <c r="D4403">
        <v>2002</v>
      </c>
      <c r="E4403" t="s">
        <v>5158</v>
      </c>
      <c r="I4403">
        <v>124.06399999999999</v>
      </c>
      <c r="J4403">
        <v>38.827499000000003</v>
      </c>
      <c r="K4403">
        <v>85.236497</v>
      </c>
      <c r="N4403">
        <v>90.220149000000006</v>
      </c>
      <c r="O4403">
        <v>87.920135999999999</v>
      </c>
      <c r="P4403">
        <v>573.47500000000002</v>
      </c>
      <c r="Q4403" t="s">
        <v>2237</v>
      </c>
      <c r="R4403" t="s">
        <v>2237</v>
      </c>
      <c r="S4403" t="s">
        <v>2237</v>
      </c>
      <c r="T4403" t="s">
        <v>5105</v>
      </c>
      <c r="U4403" t="s">
        <v>5105</v>
      </c>
      <c r="V4403" t="s">
        <v>5105</v>
      </c>
      <c r="W4403" t="s">
        <v>5105</v>
      </c>
      <c r="X4403" t="s">
        <v>5105</v>
      </c>
      <c r="Y4403" t="s">
        <v>6</v>
      </c>
      <c r="Z4403" t="s">
        <v>6</v>
      </c>
      <c r="AA4403" t="s">
        <v>5106</v>
      </c>
      <c r="AB4403" t="s">
        <v>5106</v>
      </c>
      <c r="AC4403" t="s">
        <v>2242</v>
      </c>
    </row>
    <row r="4404" spans="1:29" x14ac:dyDescent="0.25">
      <c r="A4404" t="s">
        <v>347</v>
      </c>
      <c r="B4404">
        <v>436</v>
      </c>
      <c r="C4404" t="s">
        <v>62</v>
      </c>
      <c r="D4404">
        <v>2003</v>
      </c>
      <c r="E4404" t="s">
        <v>5159</v>
      </c>
      <c r="I4404">
        <v>120.57523999999999</v>
      </c>
      <c r="J4404">
        <v>38.437229000000002</v>
      </c>
      <c r="K4404">
        <v>82.138008999999997</v>
      </c>
      <c r="N4404">
        <v>92.886579999999995</v>
      </c>
      <c r="O4404">
        <v>90.571428999999995</v>
      </c>
      <c r="P4404">
        <v>577.5</v>
      </c>
      <c r="Q4404" t="s">
        <v>2237</v>
      </c>
      <c r="R4404" t="s">
        <v>2237</v>
      </c>
      <c r="S4404" t="s">
        <v>2237</v>
      </c>
      <c r="T4404" t="s">
        <v>5105</v>
      </c>
      <c r="U4404" t="s">
        <v>5105</v>
      </c>
      <c r="V4404" t="s">
        <v>5105</v>
      </c>
      <c r="W4404" t="s">
        <v>5105</v>
      </c>
      <c r="X4404" t="s">
        <v>5105</v>
      </c>
      <c r="Y4404" t="s">
        <v>6</v>
      </c>
      <c r="Z4404" t="s">
        <v>6</v>
      </c>
      <c r="AA4404" t="s">
        <v>5106</v>
      </c>
      <c r="AB4404" t="s">
        <v>5106</v>
      </c>
      <c r="AC4404" t="s">
        <v>2242</v>
      </c>
    </row>
    <row r="4405" spans="1:29" x14ac:dyDescent="0.25">
      <c r="A4405" t="s">
        <v>347</v>
      </c>
      <c r="B4405">
        <v>436</v>
      </c>
      <c r="C4405" t="s">
        <v>62</v>
      </c>
      <c r="D4405">
        <v>2004</v>
      </c>
      <c r="E4405" t="s">
        <v>5160</v>
      </c>
      <c r="I4405">
        <v>120.03881</v>
      </c>
      <c r="J4405">
        <v>37.680163</v>
      </c>
      <c r="K4405">
        <v>82.358643000000001</v>
      </c>
      <c r="N4405">
        <v>91.323319999999995</v>
      </c>
      <c r="O4405">
        <v>89.221451000000002</v>
      </c>
      <c r="P4405">
        <v>606.60299999999995</v>
      </c>
      <c r="Q4405" t="s">
        <v>2237</v>
      </c>
      <c r="R4405" t="s">
        <v>2237</v>
      </c>
      <c r="S4405" t="s">
        <v>2237</v>
      </c>
      <c r="T4405" t="s">
        <v>5105</v>
      </c>
      <c r="U4405" t="s">
        <v>5105</v>
      </c>
      <c r="V4405" t="s">
        <v>5105</v>
      </c>
      <c r="W4405" t="s">
        <v>5105</v>
      </c>
      <c r="X4405" t="s">
        <v>5105</v>
      </c>
      <c r="Y4405" t="s">
        <v>6</v>
      </c>
      <c r="Z4405" t="s">
        <v>6</v>
      </c>
      <c r="AA4405" t="s">
        <v>5106</v>
      </c>
      <c r="AB4405" t="s">
        <v>5106</v>
      </c>
      <c r="AC4405" t="s">
        <v>2242</v>
      </c>
    </row>
    <row r="4406" spans="1:29" x14ac:dyDescent="0.25">
      <c r="A4406" t="s">
        <v>347</v>
      </c>
      <c r="B4406">
        <v>436</v>
      </c>
      <c r="C4406" t="s">
        <v>62</v>
      </c>
      <c r="D4406">
        <v>2005</v>
      </c>
      <c r="E4406" t="s">
        <v>5161</v>
      </c>
      <c r="I4406">
        <v>125.30186999999999</v>
      </c>
      <c r="J4406">
        <v>37.983629999999998</v>
      </c>
      <c r="K4406">
        <v>87.318240000000003</v>
      </c>
      <c r="N4406">
        <v>88.183520999999999</v>
      </c>
      <c r="O4406">
        <v>86.257372000000004</v>
      </c>
      <c r="P4406">
        <v>639.09900000000005</v>
      </c>
      <c r="Q4406" t="s">
        <v>2237</v>
      </c>
      <c r="R4406" t="s">
        <v>2237</v>
      </c>
      <c r="S4406" t="s">
        <v>2237</v>
      </c>
      <c r="T4406" t="s">
        <v>5105</v>
      </c>
      <c r="U4406" t="s">
        <v>5105</v>
      </c>
      <c r="V4406" t="s">
        <v>5105</v>
      </c>
      <c r="W4406" t="s">
        <v>5105</v>
      </c>
      <c r="X4406" t="s">
        <v>5105</v>
      </c>
      <c r="Y4406" t="s">
        <v>6</v>
      </c>
      <c r="Z4406" t="s">
        <v>6</v>
      </c>
      <c r="AA4406" t="s">
        <v>5106</v>
      </c>
      <c r="AB4406" t="s">
        <v>5106</v>
      </c>
      <c r="AC4406" t="s">
        <v>2242</v>
      </c>
    </row>
    <row r="4407" spans="1:29" x14ac:dyDescent="0.25">
      <c r="A4407" t="s">
        <v>347</v>
      </c>
      <c r="B4407">
        <v>436</v>
      </c>
      <c r="C4407" t="s">
        <v>62</v>
      </c>
      <c r="D4407">
        <v>2006</v>
      </c>
      <c r="E4407" t="s">
        <v>5162</v>
      </c>
      <c r="I4407">
        <v>125.25797</v>
      </c>
      <c r="J4407">
        <v>36.029913000000001</v>
      </c>
      <c r="K4407">
        <v>89.228060999999997</v>
      </c>
      <c r="N4407">
        <v>80.036028999999999</v>
      </c>
      <c r="O4407">
        <v>78.177743000000007</v>
      </c>
      <c r="P4407">
        <v>686.11599999999999</v>
      </c>
      <c r="Q4407" t="s">
        <v>2237</v>
      </c>
      <c r="R4407" t="s">
        <v>2237</v>
      </c>
      <c r="S4407" t="s">
        <v>2237</v>
      </c>
      <c r="T4407" t="s">
        <v>5105</v>
      </c>
      <c r="U4407" t="s">
        <v>5105</v>
      </c>
      <c r="V4407" t="s">
        <v>5105</v>
      </c>
      <c r="W4407" t="s">
        <v>5105</v>
      </c>
      <c r="X4407" t="s">
        <v>5105</v>
      </c>
      <c r="Y4407" t="s">
        <v>6</v>
      </c>
      <c r="Z4407" t="s">
        <v>6</v>
      </c>
      <c r="AA4407" t="s">
        <v>5106</v>
      </c>
      <c r="AB4407" t="s">
        <v>5106</v>
      </c>
      <c r="AC4407" t="s">
        <v>2242</v>
      </c>
    </row>
    <row r="4408" spans="1:29" x14ac:dyDescent="0.25">
      <c r="A4408" t="s">
        <v>347</v>
      </c>
      <c r="B4408">
        <v>436</v>
      </c>
      <c r="C4408" t="s">
        <v>62</v>
      </c>
      <c r="D4408">
        <v>2007</v>
      </c>
      <c r="E4408" t="s">
        <v>5163</v>
      </c>
      <c r="I4408">
        <v>130.18932000000001</v>
      </c>
      <c r="J4408">
        <v>36.873821999999997</v>
      </c>
      <c r="K4408">
        <v>93.315501999999995</v>
      </c>
      <c r="N4408">
        <v>73.044112999999996</v>
      </c>
      <c r="O4408">
        <v>71.268261999999993</v>
      </c>
      <c r="P4408">
        <v>734.29600000000005</v>
      </c>
      <c r="Q4408" t="s">
        <v>2237</v>
      </c>
      <c r="R4408" t="s">
        <v>2237</v>
      </c>
      <c r="S4408" t="s">
        <v>2237</v>
      </c>
      <c r="T4408" t="s">
        <v>5105</v>
      </c>
      <c r="U4408" t="s">
        <v>5105</v>
      </c>
      <c r="V4408" t="s">
        <v>5105</v>
      </c>
      <c r="W4408" t="s">
        <v>5105</v>
      </c>
      <c r="X4408" t="s">
        <v>5105</v>
      </c>
      <c r="Y4408" t="s">
        <v>6</v>
      </c>
      <c r="Z4408" t="s">
        <v>6</v>
      </c>
      <c r="AA4408" t="s">
        <v>5106</v>
      </c>
      <c r="AB4408" t="s">
        <v>5106</v>
      </c>
      <c r="AC4408" t="s">
        <v>2242</v>
      </c>
    </row>
    <row r="4409" spans="1:29" x14ac:dyDescent="0.25">
      <c r="A4409" t="s">
        <v>347</v>
      </c>
      <c r="B4409">
        <v>436</v>
      </c>
      <c r="C4409" t="s">
        <v>62</v>
      </c>
      <c r="D4409">
        <v>2008</v>
      </c>
      <c r="E4409" t="s">
        <v>5164</v>
      </c>
      <c r="I4409">
        <v>123.05643999999999</v>
      </c>
      <c r="J4409">
        <v>37.877935000000001</v>
      </c>
      <c r="K4409">
        <v>85.178507999999994</v>
      </c>
      <c r="N4409">
        <v>71.862561999999997</v>
      </c>
      <c r="O4409">
        <v>70.353917999999993</v>
      </c>
      <c r="P4409">
        <v>774.86800000000005</v>
      </c>
      <c r="Q4409" t="s">
        <v>2237</v>
      </c>
      <c r="R4409" t="s">
        <v>2237</v>
      </c>
      <c r="S4409" t="s">
        <v>2237</v>
      </c>
      <c r="T4409" t="s">
        <v>5105</v>
      </c>
      <c r="U4409" t="s">
        <v>5105</v>
      </c>
      <c r="V4409" t="s">
        <v>5105</v>
      </c>
      <c r="W4409" t="s">
        <v>5105</v>
      </c>
      <c r="X4409" t="s">
        <v>5105</v>
      </c>
      <c r="Y4409" t="s">
        <v>6</v>
      </c>
      <c r="Z4409" t="s">
        <v>6</v>
      </c>
      <c r="AA4409" t="s">
        <v>5106</v>
      </c>
      <c r="AB4409" t="s">
        <v>5106</v>
      </c>
      <c r="AC4409" t="s">
        <v>2242</v>
      </c>
    </row>
    <row r="4410" spans="1:29" x14ac:dyDescent="0.25">
      <c r="A4410" t="s">
        <v>347</v>
      </c>
      <c r="B4410">
        <v>436</v>
      </c>
      <c r="C4410" t="s">
        <v>62</v>
      </c>
      <c r="D4410">
        <v>2009</v>
      </c>
      <c r="E4410" t="s">
        <v>5165</v>
      </c>
      <c r="I4410">
        <v>124.52967</v>
      </c>
      <c r="J4410">
        <v>38.887765000000002</v>
      </c>
      <c r="K4410">
        <v>85.641908000000001</v>
      </c>
      <c r="N4410">
        <v>74.546160999999998</v>
      </c>
      <c r="O4410">
        <v>73.056758000000002</v>
      </c>
      <c r="P4410">
        <v>815.76300000000003</v>
      </c>
      <c r="Q4410" t="s">
        <v>2237</v>
      </c>
      <c r="R4410" t="s">
        <v>2237</v>
      </c>
      <c r="S4410" t="s">
        <v>2237</v>
      </c>
      <c r="T4410" t="s">
        <v>5105</v>
      </c>
      <c r="U4410" t="s">
        <v>5105</v>
      </c>
      <c r="V4410" t="s">
        <v>5105</v>
      </c>
      <c r="W4410" t="s">
        <v>5105</v>
      </c>
      <c r="X4410" t="s">
        <v>5105</v>
      </c>
      <c r="Y4410" t="s">
        <v>6</v>
      </c>
      <c r="Z4410" t="s">
        <v>6</v>
      </c>
      <c r="AA4410" t="s">
        <v>5106</v>
      </c>
      <c r="AB4410" t="s">
        <v>5106</v>
      </c>
      <c r="AC4410" t="s">
        <v>2242</v>
      </c>
    </row>
    <row r="4411" spans="1:29" x14ac:dyDescent="0.25">
      <c r="A4411" t="s">
        <v>347</v>
      </c>
      <c r="B4411">
        <v>436</v>
      </c>
      <c r="C4411" t="s">
        <v>62</v>
      </c>
      <c r="D4411">
        <v>2010</v>
      </c>
      <c r="E4411" t="s">
        <v>5166</v>
      </c>
      <c r="F4411">
        <v>160.34162000000001</v>
      </c>
      <c r="G4411">
        <v>50.366357999999998</v>
      </c>
      <c r="H4411">
        <v>109.97526000000001</v>
      </c>
      <c r="I4411">
        <v>123.76974</v>
      </c>
      <c r="J4411">
        <v>39.656056</v>
      </c>
      <c r="K4411">
        <v>84.113685000000004</v>
      </c>
      <c r="N4411">
        <v>70.693951999999996</v>
      </c>
      <c r="O4411">
        <v>69.288792000000001</v>
      </c>
      <c r="P4411">
        <v>873.92200000000003</v>
      </c>
      <c r="Q4411" t="s">
        <v>2237</v>
      </c>
      <c r="R4411" t="s">
        <v>2237</v>
      </c>
      <c r="S4411" t="s">
        <v>2237</v>
      </c>
      <c r="T4411" t="s">
        <v>5105</v>
      </c>
      <c r="U4411" t="s">
        <v>5105</v>
      </c>
      <c r="V4411" t="s">
        <v>5105</v>
      </c>
      <c r="W4411" t="s">
        <v>5105</v>
      </c>
      <c r="X4411" t="s">
        <v>5105</v>
      </c>
      <c r="Y4411" t="s">
        <v>6</v>
      </c>
      <c r="Z4411" t="s">
        <v>6</v>
      </c>
      <c r="AA4411" t="s">
        <v>5106</v>
      </c>
      <c r="AB4411" t="s">
        <v>5106</v>
      </c>
      <c r="AC4411" t="s">
        <v>2242</v>
      </c>
    </row>
    <row r="4412" spans="1:29" x14ac:dyDescent="0.25">
      <c r="A4412" t="s">
        <v>347</v>
      </c>
      <c r="B4412">
        <v>436</v>
      </c>
      <c r="C4412" t="s">
        <v>62</v>
      </c>
      <c r="D4412">
        <v>2011</v>
      </c>
      <c r="E4412" t="s">
        <v>5167</v>
      </c>
      <c r="F4412">
        <v>158.66449</v>
      </c>
      <c r="G4412">
        <v>51.950588000000003</v>
      </c>
      <c r="H4412">
        <v>106.71391</v>
      </c>
      <c r="I4412">
        <v>120.97341</v>
      </c>
      <c r="J4412">
        <v>39.646028000000001</v>
      </c>
      <c r="K4412">
        <v>81.327386000000004</v>
      </c>
      <c r="N4412">
        <v>68.732467</v>
      </c>
      <c r="O4412">
        <v>67.422208999999995</v>
      </c>
      <c r="P4412">
        <v>936.45699999999999</v>
      </c>
      <c r="Q4412" t="s">
        <v>2237</v>
      </c>
      <c r="R4412" t="s">
        <v>2237</v>
      </c>
      <c r="S4412" t="s">
        <v>2237</v>
      </c>
      <c r="T4412" t="s">
        <v>5105</v>
      </c>
      <c r="U4412" t="s">
        <v>5105</v>
      </c>
      <c r="V4412" t="s">
        <v>5105</v>
      </c>
      <c r="W4412" t="s">
        <v>5105</v>
      </c>
      <c r="X4412" t="s">
        <v>5105</v>
      </c>
      <c r="Y4412" t="s">
        <v>6</v>
      </c>
      <c r="Z4412" t="s">
        <v>6</v>
      </c>
      <c r="AA4412" t="s">
        <v>5106</v>
      </c>
      <c r="AB4412" t="s">
        <v>5106</v>
      </c>
      <c r="AC4412" t="s">
        <v>2242</v>
      </c>
    </row>
    <row r="4413" spans="1:29" x14ac:dyDescent="0.25">
      <c r="A4413" t="s">
        <v>347</v>
      </c>
      <c r="B4413">
        <v>436</v>
      </c>
      <c r="C4413" t="s">
        <v>62</v>
      </c>
      <c r="D4413">
        <v>2012</v>
      </c>
      <c r="E4413" t="s">
        <v>5168</v>
      </c>
      <c r="F4413">
        <v>155.10103000000001</v>
      </c>
      <c r="G4413">
        <v>49.158721</v>
      </c>
      <c r="H4413">
        <v>105.94231000000001</v>
      </c>
      <c r="I4413">
        <v>118.5647</v>
      </c>
      <c r="J4413">
        <v>39.682271999999998</v>
      </c>
      <c r="K4413">
        <v>78.882427000000007</v>
      </c>
      <c r="N4413">
        <v>68.451406000000006</v>
      </c>
      <c r="O4413">
        <v>67.151573999999997</v>
      </c>
      <c r="P4413">
        <v>991.66700000000003</v>
      </c>
      <c r="Q4413" t="s">
        <v>2237</v>
      </c>
      <c r="R4413" t="s">
        <v>2237</v>
      </c>
      <c r="S4413" t="s">
        <v>2237</v>
      </c>
      <c r="T4413" t="s">
        <v>5105</v>
      </c>
      <c r="U4413" t="s">
        <v>5105</v>
      </c>
      <c r="V4413" t="s">
        <v>5105</v>
      </c>
      <c r="W4413" t="s">
        <v>5105</v>
      </c>
      <c r="X4413" t="s">
        <v>5105</v>
      </c>
      <c r="Y4413" t="s">
        <v>6</v>
      </c>
      <c r="Z4413" t="s">
        <v>6</v>
      </c>
      <c r="AA4413" t="s">
        <v>5106</v>
      </c>
      <c r="AB4413" t="s">
        <v>5106</v>
      </c>
      <c r="AC4413" t="s">
        <v>2242</v>
      </c>
    </row>
    <row r="4414" spans="1:29" x14ac:dyDescent="0.25">
      <c r="A4414" t="s">
        <v>347</v>
      </c>
      <c r="B4414">
        <v>436</v>
      </c>
      <c r="C4414" t="s">
        <v>62</v>
      </c>
      <c r="D4414">
        <v>2013</v>
      </c>
      <c r="E4414" t="s">
        <v>5169</v>
      </c>
      <c r="F4414">
        <v>151.84816000000001</v>
      </c>
      <c r="G4414">
        <v>48.635641</v>
      </c>
      <c r="H4414">
        <v>103.21252</v>
      </c>
      <c r="I4414">
        <v>113.98095000000001</v>
      </c>
      <c r="J4414">
        <v>39.915657000000003</v>
      </c>
      <c r="K4414">
        <v>74.065290000000005</v>
      </c>
      <c r="N4414">
        <v>67.110022999999998</v>
      </c>
      <c r="O4414">
        <v>65.871188000000004</v>
      </c>
      <c r="P4414">
        <v>1056.6379999999999</v>
      </c>
      <c r="Q4414" t="s">
        <v>2237</v>
      </c>
      <c r="R4414" t="s">
        <v>2237</v>
      </c>
      <c r="S4414" t="s">
        <v>2237</v>
      </c>
      <c r="T4414" t="s">
        <v>5105</v>
      </c>
      <c r="U4414" t="s">
        <v>5105</v>
      </c>
      <c r="V4414" t="s">
        <v>5105</v>
      </c>
      <c r="W4414" t="s">
        <v>5105</v>
      </c>
      <c r="X4414" t="s">
        <v>5105</v>
      </c>
      <c r="Y4414" t="s">
        <v>6</v>
      </c>
      <c r="Z4414" t="s">
        <v>6</v>
      </c>
      <c r="AA4414" t="s">
        <v>5106</v>
      </c>
      <c r="AB4414" t="s">
        <v>5106</v>
      </c>
      <c r="AC4414" t="s">
        <v>2242</v>
      </c>
    </row>
    <row r="4415" spans="1:29" x14ac:dyDescent="0.25">
      <c r="A4415" t="s">
        <v>347</v>
      </c>
      <c r="B4415">
        <v>436</v>
      </c>
      <c r="C4415" t="s">
        <v>62</v>
      </c>
      <c r="D4415">
        <v>2014</v>
      </c>
      <c r="E4415" t="s">
        <v>5170</v>
      </c>
      <c r="F4415">
        <v>150.88997000000001</v>
      </c>
      <c r="G4415">
        <v>49.668204000000003</v>
      </c>
      <c r="H4415">
        <v>101.22177000000001</v>
      </c>
      <c r="I4415">
        <v>111.75620000000001</v>
      </c>
      <c r="J4415">
        <v>40.328843999999997</v>
      </c>
      <c r="K4415">
        <v>71.427358999999996</v>
      </c>
      <c r="N4415">
        <v>65.850048999999999</v>
      </c>
      <c r="O4415">
        <v>64.656452999999999</v>
      </c>
      <c r="P4415">
        <v>1107.577</v>
      </c>
      <c r="Q4415" t="s">
        <v>2237</v>
      </c>
      <c r="R4415" t="s">
        <v>2237</v>
      </c>
      <c r="S4415" t="s">
        <v>2237</v>
      </c>
      <c r="T4415" t="s">
        <v>5105</v>
      </c>
      <c r="U4415" t="s">
        <v>5105</v>
      </c>
      <c r="V4415" t="s">
        <v>5105</v>
      </c>
      <c r="W4415" t="s">
        <v>5105</v>
      </c>
      <c r="X4415" t="s">
        <v>5105</v>
      </c>
      <c r="Y4415" t="s">
        <v>6</v>
      </c>
      <c r="Z4415" t="s">
        <v>6</v>
      </c>
      <c r="AA4415" t="s">
        <v>5106</v>
      </c>
      <c r="AB4415" t="s">
        <v>5106</v>
      </c>
      <c r="AC4415" t="s">
        <v>2242</v>
      </c>
    </row>
    <row r="4416" spans="1:29" x14ac:dyDescent="0.25">
      <c r="A4416" t="s">
        <v>347</v>
      </c>
      <c r="B4416">
        <v>436</v>
      </c>
      <c r="C4416" t="s">
        <v>62</v>
      </c>
      <c r="D4416">
        <v>2015</v>
      </c>
      <c r="E4416" t="s">
        <v>5171</v>
      </c>
      <c r="F4416">
        <v>149.49607</v>
      </c>
      <c r="G4416">
        <v>49.827739999999999</v>
      </c>
      <c r="H4416">
        <v>99.668327000000005</v>
      </c>
      <c r="I4416">
        <v>110.21338</v>
      </c>
      <c r="J4416">
        <v>40.837741000000001</v>
      </c>
      <c r="K4416">
        <v>69.375641000000002</v>
      </c>
      <c r="N4416">
        <v>63.892102000000001</v>
      </c>
      <c r="O4416">
        <v>62.378360000000001</v>
      </c>
      <c r="P4416">
        <v>1165.3240000000001</v>
      </c>
      <c r="Q4416" t="s">
        <v>2237</v>
      </c>
      <c r="R4416" t="s">
        <v>2237</v>
      </c>
      <c r="S4416" t="s">
        <v>2237</v>
      </c>
      <c r="T4416" t="s">
        <v>5105</v>
      </c>
      <c r="U4416" t="s">
        <v>5105</v>
      </c>
      <c r="V4416" t="s">
        <v>5105</v>
      </c>
      <c r="W4416" t="s">
        <v>5105</v>
      </c>
      <c r="X4416" t="s">
        <v>5105</v>
      </c>
      <c r="Y4416" t="s">
        <v>6</v>
      </c>
      <c r="Z4416" t="s">
        <v>6</v>
      </c>
      <c r="AA4416" t="s">
        <v>5106</v>
      </c>
      <c r="AB4416" t="s">
        <v>5106</v>
      </c>
      <c r="AC4416" t="s">
        <v>2242</v>
      </c>
    </row>
    <row r="4417" spans="1:29" x14ac:dyDescent="0.25">
      <c r="A4417" t="s">
        <v>347</v>
      </c>
      <c r="B4417">
        <v>436</v>
      </c>
      <c r="C4417" t="s">
        <v>62</v>
      </c>
      <c r="D4417">
        <v>2016</v>
      </c>
      <c r="E4417" t="s">
        <v>5172</v>
      </c>
      <c r="F4417">
        <v>146.74542</v>
      </c>
      <c r="G4417">
        <v>49.631740000000001</v>
      </c>
      <c r="H4417">
        <v>97.113677999999993</v>
      </c>
      <c r="I4417">
        <v>110.95946000000001</v>
      </c>
      <c r="J4417">
        <v>41.222301999999999</v>
      </c>
      <c r="K4417">
        <v>69.737156999999996</v>
      </c>
      <c r="N4417">
        <v>62.048195999999997</v>
      </c>
      <c r="O4417">
        <v>60.402416000000002</v>
      </c>
      <c r="P4417">
        <v>1224.951</v>
      </c>
      <c r="Q4417" t="s">
        <v>2237</v>
      </c>
      <c r="R4417" t="s">
        <v>2237</v>
      </c>
      <c r="S4417" t="s">
        <v>2237</v>
      </c>
      <c r="T4417" t="s">
        <v>5105</v>
      </c>
      <c r="U4417" t="s">
        <v>5105</v>
      </c>
      <c r="V4417" t="s">
        <v>5105</v>
      </c>
      <c r="W4417" t="s">
        <v>5105</v>
      </c>
      <c r="X4417" t="s">
        <v>5105</v>
      </c>
      <c r="Y4417" t="s">
        <v>6</v>
      </c>
      <c r="Z4417" t="s">
        <v>6</v>
      </c>
      <c r="AA4417" t="s">
        <v>5106</v>
      </c>
      <c r="AB4417" t="s">
        <v>5106</v>
      </c>
      <c r="AC4417" t="s">
        <v>2242</v>
      </c>
    </row>
    <row r="4418" spans="1:29" x14ac:dyDescent="0.25">
      <c r="A4418" t="s">
        <v>347</v>
      </c>
      <c r="B4418">
        <v>436</v>
      </c>
      <c r="C4418" t="s">
        <v>62</v>
      </c>
      <c r="D4418">
        <v>2017</v>
      </c>
      <c r="E4418" t="s">
        <v>5173</v>
      </c>
      <c r="F4418">
        <v>146.23963000000001</v>
      </c>
      <c r="G4418">
        <v>49.845815000000002</v>
      </c>
      <c r="H4418">
        <v>96.393814000000006</v>
      </c>
      <c r="I4418">
        <v>110.62015</v>
      </c>
      <c r="J4418">
        <v>41.775542999999999</v>
      </c>
      <c r="K4418">
        <v>68.844604000000004</v>
      </c>
      <c r="N4418">
        <v>60.507016999999998</v>
      </c>
      <c r="O4418">
        <v>58.757976999999997</v>
      </c>
      <c r="P4418">
        <v>1271.5550000000001</v>
      </c>
      <c r="Q4418" t="s">
        <v>2237</v>
      </c>
      <c r="R4418" t="s">
        <v>2237</v>
      </c>
      <c r="S4418" t="s">
        <v>2237</v>
      </c>
      <c r="T4418" t="s">
        <v>5105</v>
      </c>
      <c r="U4418" t="s">
        <v>5105</v>
      </c>
      <c r="V4418" t="s">
        <v>5105</v>
      </c>
      <c r="W4418" t="s">
        <v>5105</v>
      </c>
      <c r="X4418" t="s">
        <v>5105</v>
      </c>
      <c r="Y4418" t="s">
        <v>6</v>
      </c>
      <c r="Z4418" t="s">
        <v>6</v>
      </c>
      <c r="AA4418" t="s">
        <v>5106</v>
      </c>
      <c r="AB4418" t="s">
        <v>5106</v>
      </c>
      <c r="AC4418" t="s">
        <v>2242</v>
      </c>
    </row>
    <row r="4419" spans="1:29" x14ac:dyDescent="0.25">
      <c r="A4419" t="s">
        <v>347</v>
      </c>
      <c r="B4419">
        <v>436</v>
      </c>
      <c r="C4419" t="s">
        <v>62</v>
      </c>
      <c r="D4419">
        <v>2018</v>
      </c>
      <c r="E4419" t="s">
        <v>5174</v>
      </c>
      <c r="I4419">
        <v>111.23576</v>
      </c>
      <c r="J4419">
        <v>41.846269999999997</v>
      </c>
      <c r="K4419">
        <v>69.389487000000003</v>
      </c>
      <c r="N4419">
        <v>60.872467</v>
      </c>
      <c r="O4419">
        <v>59.243899999999996</v>
      </c>
      <c r="P4419">
        <v>1330.6179999999999</v>
      </c>
      <c r="Q4419" t="s">
        <v>2237</v>
      </c>
      <c r="R4419" t="s">
        <v>2237</v>
      </c>
      <c r="S4419" t="s">
        <v>2237</v>
      </c>
      <c r="T4419" t="s">
        <v>5105</v>
      </c>
      <c r="U4419" t="s">
        <v>5105</v>
      </c>
      <c r="V4419" t="s">
        <v>5105</v>
      </c>
      <c r="W4419" t="s">
        <v>5105</v>
      </c>
      <c r="X4419" t="s">
        <v>5105</v>
      </c>
      <c r="Y4419" t="s">
        <v>6</v>
      </c>
      <c r="Z4419" t="s">
        <v>6</v>
      </c>
      <c r="AA4419" t="s">
        <v>5106</v>
      </c>
      <c r="AB4419" t="s">
        <v>5106</v>
      </c>
      <c r="AC4419" t="s">
        <v>2242</v>
      </c>
    </row>
    <row r="4420" spans="1:29" x14ac:dyDescent="0.25">
      <c r="A4420" t="s">
        <v>345</v>
      </c>
      <c r="B4420">
        <v>439</v>
      </c>
      <c r="C4420" t="s">
        <v>155</v>
      </c>
      <c r="D4420">
        <v>1950</v>
      </c>
      <c r="E4420" t="s">
        <v>5175</v>
      </c>
      <c r="Q4420" t="s">
        <v>6</v>
      </c>
      <c r="R4420" t="s">
        <v>6</v>
      </c>
      <c r="S4420" t="s">
        <v>6</v>
      </c>
      <c r="T4420" t="s">
        <v>397</v>
      </c>
      <c r="U4420" t="s">
        <v>5176</v>
      </c>
      <c r="V4420" t="s">
        <v>5177</v>
      </c>
      <c r="W4420" t="s">
        <v>6</v>
      </c>
      <c r="X4420" t="s">
        <v>6</v>
      </c>
      <c r="Y4420" t="s">
        <v>6</v>
      </c>
      <c r="Z4420" t="s">
        <v>6</v>
      </c>
      <c r="AA4420" t="s">
        <v>6</v>
      </c>
      <c r="AB4420" t="s">
        <v>5178</v>
      </c>
      <c r="AC4420" t="s">
        <v>5179</v>
      </c>
    </row>
    <row r="4421" spans="1:29" x14ac:dyDescent="0.25">
      <c r="A4421" t="s">
        <v>345</v>
      </c>
      <c r="B4421">
        <v>439</v>
      </c>
      <c r="C4421" t="s">
        <v>155</v>
      </c>
      <c r="D4421">
        <v>1951</v>
      </c>
      <c r="E4421" t="s">
        <v>5180</v>
      </c>
      <c r="Q4421" t="s">
        <v>6</v>
      </c>
      <c r="R4421" t="s">
        <v>6</v>
      </c>
      <c r="S4421" t="s">
        <v>6</v>
      </c>
      <c r="T4421" t="s">
        <v>397</v>
      </c>
      <c r="U4421" t="s">
        <v>5176</v>
      </c>
      <c r="V4421" t="s">
        <v>5177</v>
      </c>
      <c r="W4421" t="s">
        <v>6</v>
      </c>
      <c r="X4421" t="s">
        <v>6</v>
      </c>
      <c r="Y4421" t="s">
        <v>6</v>
      </c>
      <c r="Z4421" t="s">
        <v>6</v>
      </c>
      <c r="AA4421" t="s">
        <v>6</v>
      </c>
      <c r="AB4421" t="s">
        <v>5178</v>
      </c>
      <c r="AC4421" t="s">
        <v>5179</v>
      </c>
    </row>
    <row r="4422" spans="1:29" x14ac:dyDescent="0.25">
      <c r="A4422" t="s">
        <v>345</v>
      </c>
      <c r="B4422">
        <v>439</v>
      </c>
      <c r="C4422" t="s">
        <v>155</v>
      </c>
      <c r="D4422">
        <v>1952</v>
      </c>
      <c r="E4422" t="s">
        <v>5181</v>
      </c>
      <c r="Q4422" t="s">
        <v>6</v>
      </c>
      <c r="R4422" t="s">
        <v>6</v>
      </c>
      <c r="S4422" t="s">
        <v>6</v>
      </c>
      <c r="T4422" t="s">
        <v>397</v>
      </c>
      <c r="U4422" t="s">
        <v>5176</v>
      </c>
      <c r="V4422" t="s">
        <v>5177</v>
      </c>
      <c r="W4422" t="s">
        <v>6</v>
      </c>
      <c r="X4422" t="s">
        <v>6</v>
      </c>
      <c r="Y4422" t="s">
        <v>6</v>
      </c>
      <c r="Z4422" t="s">
        <v>6</v>
      </c>
      <c r="AA4422" t="s">
        <v>6</v>
      </c>
      <c r="AB4422" t="s">
        <v>5178</v>
      </c>
      <c r="AC4422" t="s">
        <v>5179</v>
      </c>
    </row>
    <row r="4423" spans="1:29" x14ac:dyDescent="0.25">
      <c r="A4423" t="s">
        <v>345</v>
      </c>
      <c r="B4423">
        <v>439</v>
      </c>
      <c r="C4423" t="s">
        <v>155</v>
      </c>
      <c r="D4423">
        <v>1953</v>
      </c>
      <c r="E4423" t="s">
        <v>5182</v>
      </c>
      <c r="Q4423" t="s">
        <v>6</v>
      </c>
      <c r="R4423" t="s">
        <v>6</v>
      </c>
      <c r="S4423" t="s">
        <v>6</v>
      </c>
      <c r="T4423" t="s">
        <v>397</v>
      </c>
      <c r="U4423" t="s">
        <v>5176</v>
      </c>
      <c r="V4423" t="s">
        <v>5177</v>
      </c>
      <c r="W4423" t="s">
        <v>6</v>
      </c>
      <c r="X4423" t="s">
        <v>6</v>
      </c>
      <c r="Y4423" t="s">
        <v>6</v>
      </c>
      <c r="Z4423" t="s">
        <v>6</v>
      </c>
      <c r="AA4423" t="s">
        <v>6</v>
      </c>
      <c r="AB4423" t="s">
        <v>5178</v>
      </c>
      <c r="AC4423" t="s">
        <v>5179</v>
      </c>
    </row>
    <row r="4424" spans="1:29" x14ac:dyDescent="0.25">
      <c r="A4424" t="s">
        <v>345</v>
      </c>
      <c r="B4424">
        <v>439</v>
      </c>
      <c r="C4424" t="s">
        <v>155</v>
      </c>
      <c r="D4424">
        <v>1954</v>
      </c>
      <c r="E4424" t="s">
        <v>5183</v>
      </c>
      <c r="I4424">
        <v>12.695356</v>
      </c>
      <c r="P4424">
        <v>4.7885799999999999E-2</v>
      </c>
      <c r="Q4424" t="s">
        <v>6</v>
      </c>
      <c r="R4424" t="s">
        <v>6</v>
      </c>
      <c r="S4424" t="s">
        <v>6</v>
      </c>
      <c r="T4424" t="s">
        <v>397</v>
      </c>
      <c r="U4424" t="s">
        <v>5176</v>
      </c>
      <c r="V4424" t="s">
        <v>5177</v>
      </c>
      <c r="W4424" t="s">
        <v>6</v>
      </c>
      <c r="X4424" t="s">
        <v>6</v>
      </c>
      <c r="Y4424" t="s">
        <v>6</v>
      </c>
      <c r="Z4424" t="s">
        <v>6</v>
      </c>
      <c r="AA4424" t="s">
        <v>6</v>
      </c>
      <c r="AB4424" t="s">
        <v>5178</v>
      </c>
      <c r="AC4424" t="s">
        <v>5179</v>
      </c>
    </row>
    <row r="4425" spans="1:29" x14ac:dyDescent="0.25">
      <c r="A4425" t="s">
        <v>345</v>
      </c>
      <c r="B4425">
        <v>439</v>
      </c>
      <c r="C4425" t="s">
        <v>155</v>
      </c>
      <c r="D4425">
        <v>1955</v>
      </c>
      <c r="E4425" t="s">
        <v>5184</v>
      </c>
      <c r="I4425">
        <v>17.884181999999999</v>
      </c>
      <c r="P4425">
        <v>4.2740519999999997E-2</v>
      </c>
      <c r="Q4425" t="s">
        <v>6</v>
      </c>
      <c r="R4425" t="s">
        <v>6</v>
      </c>
      <c r="S4425" t="s">
        <v>6</v>
      </c>
      <c r="T4425" t="s">
        <v>397</v>
      </c>
      <c r="U4425" t="s">
        <v>5176</v>
      </c>
      <c r="V4425" t="s">
        <v>5177</v>
      </c>
      <c r="W4425" t="s">
        <v>6</v>
      </c>
      <c r="X4425" t="s">
        <v>6</v>
      </c>
      <c r="Y4425" t="s">
        <v>6</v>
      </c>
      <c r="Z4425" t="s">
        <v>6</v>
      </c>
      <c r="AA4425" t="s">
        <v>6</v>
      </c>
      <c r="AB4425" t="s">
        <v>5178</v>
      </c>
      <c r="AC4425" t="s">
        <v>5179</v>
      </c>
    </row>
    <row r="4426" spans="1:29" x14ac:dyDescent="0.25">
      <c r="A4426" t="s">
        <v>345</v>
      </c>
      <c r="B4426">
        <v>439</v>
      </c>
      <c r="C4426" t="s">
        <v>155</v>
      </c>
      <c r="D4426">
        <v>1956</v>
      </c>
      <c r="E4426" t="s">
        <v>5185</v>
      </c>
      <c r="I4426">
        <v>14.362742000000001</v>
      </c>
      <c r="P4426">
        <v>6.426809E-2</v>
      </c>
      <c r="Q4426" t="s">
        <v>6</v>
      </c>
      <c r="R4426" t="s">
        <v>6</v>
      </c>
      <c r="S4426" t="s">
        <v>6</v>
      </c>
      <c r="T4426" t="s">
        <v>397</v>
      </c>
      <c r="U4426" t="s">
        <v>5176</v>
      </c>
      <c r="V4426" t="s">
        <v>5177</v>
      </c>
      <c r="W4426" t="s">
        <v>6</v>
      </c>
      <c r="X4426" t="s">
        <v>6</v>
      </c>
      <c r="Y4426" t="s">
        <v>6</v>
      </c>
      <c r="Z4426" t="s">
        <v>6</v>
      </c>
      <c r="AA4426" t="s">
        <v>6</v>
      </c>
      <c r="AB4426" t="s">
        <v>5178</v>
      </c>
      <c r="AC4426" t="s">
        <v>5179</v>
      </c>
    </row>
    <row r="4427" spans="1:29" x14ac:dyDescent="0.25">
      <c r="A4427" t="s">
        <v>345</v>
      </c>
      <c r="B4427">
        <v>439</v>
      </c>
      <c r="C4427" t="s">
        <v>155</v>
      </c>
      <c r="D4427">
        <v>1957</v>
      </c>
      <c r="E4427" t="s">
        <v>5186</v>
      </c>
      <c r="I4427">
        <v>17.3566</v>
      </c>
      <c r="P4427">
        <v>6.4643039999999999E-2</v>
      </c>
      <c r="Q4427" t="s">
        <v>6</v>
      </c>
      <c r="R4427" t="s">
        <v>6</v>
      </c>
      <c r="S4427" t="s">
        <v>6</v>
      </c>
      <c r="T4427" t="s">
        <v>397</v>
      </c>
      <c r="U4427" t="s">
        <v>5176</v>
      </c>
      <c r="V4427" t="s">
        <v>5177</v>
      </c>
      <c r="W4427" t="s">
        <v>6</v>
      </c>
      <c r="X4427" t="s">
        <v>6</v>
      </c>
      <c r="Y4427" t="s">
        <v>6</v>
      </c>
      <c r="Z4427" t="s">
        <v>6</v>
      </c>
      <c r="AA4427" t="s">
        <v>6</v>
      </c>
      <c r="AB4427" t="s">
        <v>5178</v>
      </c>
      <c r="AC4427" t="s">
        <v>5179</v>
      </c>
    </row>
    <row r="4428" spans="1:29" x14ac:dyDescent="0.25">
      <c r="A4428" t="s">
        <v>345</v>
      </c>
      <c r="B4428">
        <v>439</v>
      </c>
      <c r="C4428" t="s">
        <v>155</v>
      </c>
      <c r="D4428">
        <v>1958</v>
      </c>
      <c r="E4428" t="s">
        <v>5187</v>
      </c>
      <c r="I4428">
        <v>15.364004</v>
      </c>
      <c r="P4428">
        <v>7.3826849999999999E-2</v>
      </c>
      <c r="Q4428" t="s">
        <v>6</v>
      </c>
      <c r="R4428" t="s">
        <v>6</v>
      </c>
      <c r="S4428" t="s">
        <v>6</v>
      </c>
      <c r="T4428" t="s">
        <v>397</v>
      </c>
      <c r="U4428" t="s">
        <v>5176</v>
      </c>
      <c r="V4428" t="s">
        <v>5177</v>
      </c>
      <c r="W4428" t="s">
        <v>6</v>
      </c>
      <c r="X4428" t="s">
        <v>6</v>
      </c>
      <c r="Y4428" t="s">
        <v>6</v>
      </c>
      <c r="Z4428" t="s">
        <v>6</v>
      </c>
      <c r="AA4428" t="s">
        <v>6</v>
      </c>
      <c r="AB4428" t="s">
        <v>5178</v>
      </c>
      <c r="AC4428" t="s">
        <v>5179</v>
      </c>
    </row>
    <row r="4429" spans="1:29" x14ac:dyDescent="0.25">
      <c r="A4429" t="s">
        <v>345</v>
      </c>
      <c r="B4429">
        <v>439</v>
      </c>
      <c r="C4429" t="s">
        <v>155</v>
      </c>
      <c r="D4429">
        <v>1959</v>
      </c>
      <c r="E4429" t="s">
        <v>5188</v>
      </c>
      <c r="I4429">
        <v>17.689159</v>
      </c>
      <c r="P4429">
        <v>7.8021179999999996E-2</v>
      </c>
      <c r="Q4429" t="s">
        <v>6</v>
      </c>
      <c r="R4429" t="s">
        <v>6</v>
      </c>
      <c r="S4429" t="s">
        <v>6</v>
      </c>
      <c r="T4429" t="s">
        <v>397</v>
      </c>
      <c r="U4429" t="s">
        <v>5176</v>
      </c>
      <c r="V4429" t="s">
        <v>5177</v>
      </c>
      <c r="W4429" t="s">
        <v>6</v>
      </c>
      <c r="X4429" t="s">
        <v>6</v>
      </c>
      <c r="Y4429" t="s">
        <v>6</v>
      </c>
      <c r="Z4429" t="s">
        <v>6</v>
      </c>
      <c r="AA4429" t="s">
        <v>6</v>
      </c>
      <c r="AB4429" t="s">
        <v>5178</v>
      </c>
      <c r="AC4429" t="s">
        <v>5179</v>
      </c>
    </row>
    <row r="4430" spans="1:29" x14ac:dyDescent="0.25">
      <c r="A4430" t="s">
        <v>345</v>
      </c>
      <c r="B4430">
        <v>439</v>
      </c>
      <c r="C4430" t="s">
        <v>155</v>
      </c>
      <c r="D4430">
        <v>1960</v>
      </c>
      <c r="E4430" t="s">
        <v>5189</v>
      </c>
      <c r="I4430">
        <v>18.79627</v>
      </c>
      <c r="P4430">
        <v>9.4175129999999996E-2</v>
      </c>
      <c r="Q4430" t="s">
        <v>6</v>
      </c>
      <c r="R4430" t="s">
        <v>6</v>
      </c>
      <c r="S4430" t="s">
        <v>6</v>
      </c>
      <c r="T4430" t="s">
        <v>397</v>
      </c>
      <c r="U4430" t="s">
        <v>5176</v>
      </c>
      <c r="V4430" t="s">
        <v>5177</v>
      </c>
      <c r="W4430" t="s">
        <v>6</v>
      </c>
      <c r="X4430" t="s">
        <v>6</v>
      </c>
      <c r="Y4430" t="s">
        <v>6</v>
      </c>
      <c r="Z4430" t="s">
        <v>6</v>
      </c>
      <c r="AA4430" t="s">
        <v>6</v>
      </c>
      <c r="AB4430" t="s">
        <v>5178</v>
      </c>
      <c r="AC4430" t="s">
        <v>5179</v>
      </c>
    </row>
    <row r="4431" spans="1:29" x14ac:dyDescent="0.25">
      <c r="A4431" t="s">
        <v>345</v>
      </c>
      <c r="B4431">
        <v>439</v>
      </c>
      <c r="C4431" t="s">
        <v>155</v>
      </c>
      <c r="D4431">
        <v>1961</v>
      </c>
      <c r="E4431" t="s">
        <v>5190</v>
      </c>
      <c r="I4431">
        <v>19.960533000000002</v>
      </c>
      <c r="P4431">
        <v>0.10111099</v>
      </c>
      <c r="Q4431" t="s">
        <v>6</v>
      </c>
      <c r="R4431" t="s">
        <v>6</v>
      </c>
      <c r="S4431" t="s">
        <v>6</v>
      </c>
      <c r="T4431" t="s">
        <v>397</v>
      </c>
      <c r="U4431" t="s">
        <v>5176</v>
      </c>
      <c r="V4431" t="s">
        <v>5177</v>
      </c>
      <c r="W4431" t="s">
        <v>6</v>
      </c>
      <c r="X4431" t="s">
        <v>6</v>
      </c>
      <c r="Y4431" t="s">
        <v>6</v>
      </c>
      <c r="Z4431" t="s">
        <v>6</v>
      </c>
      <c r="AA4431" t="s">
        <v>6</v>
      </c>
      <c r="AB4431" t="s">
        <v>5178</v>
      </c>
      <c r="AC4431" t="s">
        <v>5179</v>
      </c>
    </row>
    <row r="4432" spans="1:29" x14ac:dyDescent="0.25">
      <c r="A4432" t="s">
        <v>345</v>
      </c>
      <c r="B4432">
        <v>439</v>
      </c>
      <c r="C4432" t="s">
        <v>155</v>
      </c>
      <c r="D4432">
        <v>1962</v>
      </c>
      <c r="E4432" t="s">
        <v>5191</v>
      </c>
      <c r="I4432">
        <v>20.425414</v>
      </c>
      <c r="P4432">
        <v>0.11101046000000001</v>
      </c>
      <c r="Q4432" t="s">
        <v>6</v>
      </c>
      <c r="R4432" t="s">
        <v>6</v>
      </c>
      <c r="S4432" t="s">
        <v>6</v>
      </c>
      <c r="T4432" t="s">
        <v>397</v>
      </c>
      <c r="U4432" t="s">
        <v>5176</v>
      </c>
      <c r="V4432" t="s">
        <v>5177</v>
      </c>
      <c r="W4432" t="s">
        <v>6</v>
      </c>
      <c r="X4432" t="s">
        <v>6</v>
      </c>
      <c r="Y4432" t="s">
        <v>6</v>
      </c>
      <c r="Z4432" t="s">
        <v>6</v>
      </c>
      <c r="AA4432" t="s">
        <v>6</v>
      </c>
      <c r="AB4432" t="s">
        <v>5178</v>
      </c>
      <c r="AC4432" t="s">
        <v>5179</v>
      </c>
    </row>
    <row r="4433" spans="1:29" x14ac:dyDescent="0.25">
      <c r="A4433" t="s">
        <v>345</v>
      </c>
      <c r="B4433">
        <v>439</v>
      </c>
      <c r="C4433" t="s">
        <v>155</v>
      </c>
      <c r="D4433">
        <v>1963</v>
      </c>
      <c r="E4433" t="s">
        <v>5192</v>
      </c>
      <c r="I4433">
        <v>25.31964</v>
      </c>
      <c r="P4433">
        <v>0.10976679</v>
      </c>
      <c r="Q4433" t="s">
        <v>6</v>
      </c>
      <c r="R4433" t="s">
        <v>6</v>
      </c>
      <c r="S4433" t="s">
        <v>6</v>
      </c>
      <c r="T4433" t="s">
        <v>397</v>
      </c>
      <c r="U4433" t="s">
        <v>5176</v>
      </c>
      <c r="V4433" t="s">
        <v>5177</v>
      </c>
      <c r="W4433" t="s">
        <v>6</v>
      </c>
      <c r="X4433" t="s">
        <v>6</v>
      </c>
      <c r="Y4433" t="s">
        <v>6</v>
      </c>
      <c r="Z4433" t="s">
        <v>6</v>
      </c>
      <c r="AA4433" t="s">
        <v>6</v>
      </c>
      <c r="AB4433" t="s">
        <v>5178</v>
      </c>
      <c r="AC4433" t="s">
        <v>5179</v>
      </c>
    </row>
    <row r="4434" spans="1:29" x14ac:dyDescent="0.25">
      <c r="A4434" t="s">
        <v>345</v>
      </c>
      <c r="B4434">
        <v>439</v>
      </c>
      <c r="C4434" t="s">
        <v>155</v>
      </c>
      <c r="D4434">
        <v>1964</v>
      </c>
      <c r="E4434" t="s">
        <v>5193</v>
      </c>
      <c r="I4434">
        <v>22.676231999999999</v>
      </c>
      <c r="P4434">
        <v>0.13741094000000001</v>
      </c>
      <c r="Q4434" t="s">
        <v>6</v>
      </c>
      <c r="R4434" t="s">
        <v>6</v>
      </c>
      <c r="S4434" t="s">
        <v>6</v>
      </c>
      <c r="T4434" t="s">
        <v>397</v>
      </c>
      <c r="U4434" t="s">
        <v>5176</v>
      </c>
      <c r="V4434" t="s">
        <v>5177</v>
      </c>
      <c r="W4434" t="s">
        <v>6</v>
      </c>
      <c r="X4434" t="s">
        <v>6</v>
      </c>
      <c r="Y4434" t="s">
        <v>6</v>
      </c>
      <c r="Z4434" t="s">
        <v>6</v>
      </c>
      <c r="AA4434" t="s">
        <v>6</v>
      </c>
      <c r="AB4434" t="s">
        <v>5178</v>
      </c>
      <c r="AC4434" t="s">
        <v>5179</v>
      </c>
    </row>
    <row r="4435" spans="1:29" x14ac:dyDescent="0.25">
      <c r="A4435" t="s">
        <v>345</v>
      </c>
      <c r="B4435">
        <v>439</v>
      </c>
      <c r="C4435" t="s">
        <v>155</v>
      </c>
      <c r="D4435">
        <v>1965</v>
      </c>
      <c r="E4435" t="s">
        <v>5194</v>
      </c>
      <c r="I4435">
        <v>21.855457999999999</v>
      </c>
      <c r="P4435">
        <v>0.16179188999999999</v>
      </c>
      <c r="Q4435" t="s">
        <v>6</v>
      </c>
      <c r="R4435" t="s">
        <v>6</v>
      </c>
      <c r="S4435" t="s">
        <v>6</v>
      </c>
      <c r="T4435" t="s">
        <v>397</v>
      </c>
      <c r="U4435" t="s">
        <v>5176</v>
      </c>
      <c r="V4435" t="s">
        <v>5177</v>
      </c>
      <c r="W4435" t="s">
        <v>6</v>
      </c>
      <c r="X4435" t="s">
        <v>6</v>
      </c>
      <c r="Y4435" t="s">
        <v>6</v>
      </c>
      <c r="Z4435" t="s">
        <v>6</v>
      </c>
      <c r="AA4435" t="s">
        <v>6</v>
      </c>
      <c r="AB4435" t="s">
        <v>5178</v>
      </c>
      <c r="AC4435" t="s">
        <v>5179</v>
      </c>
    </row>
    <row r="4436" spans="1:29" x14ac:dyDescent="0.25">
      <c r="A4436" t="s">
        <v>345</v>
      </c>
      <c r="B4436">
        <v>439</v>
      </c>
      <c r="C4436" t="s">
        <v>155</v>
      </c>
      <c r="D4436">
        <v>1966</v>
      </c>
      <c r="E4436" t="s">
        <v>5195</v>
      </c>
      <c r="I4436">
        <v>23.551269000000001</v>
      </c>
      <c r="P4436">
        <v>0.17649591000000001</v>
      </c>
      <c r="Q4436" t="s">
        <v>6</v>
      </c>
      <c r="R4436" t="s">
        <v>6</v>
      </c>
      <c r="S4436" t="s">
        <v>6</v>
      </c>
      <c r="T4436" t="s">
        <v>397</v>
      </c>
      <c r="U4436" t="s">
        <v>5176</v>
      </c>
      <c r="V4436" t="s">
        <v>5177</v>
      </c>
      <c r="W4436" t="s">
        <v>6</v>
      </c>
      <c r="X4436" t="s">
        <v>6</v>
      </c>
      <c r="Y4436" t="s">
        <v>6</v>
      </c>
      <c r="Z4436" t="s">
        <v>6</v>
      </c>
      <c r="AA4436" t="s">
        <v>6</v>
      </c>
      <c r="AB4436" t="s">
        <v>5178</v>
      </c>
      <c r="AC4436" t="s">
        <v>5179</v>
      </c>
    </row>
    <row r="4437" spans="1:29" x14ac:dyDescent="0.25">
      <c r="A4437" t="s">
        <v>345</v>
      </c>
      <c r="B4437">
        <v>439</v>
      </c>
      <c r="C4437" t="s">
        <v>155</v>
      </c>
      <c r="D4437">
        <v>1967</v>
      </c>
      <c r="E4437" t="s">
        <v>5196</v>
      </c>
      <c r="I4437">
        <v>20.014419</v>
      </c>
      <c r="P4437">
        <v>0.20590426000000001</v>
      </c>
      <c r="Q4437" t="s">
        <v>6</v>
      </c>
      <c r="R4437" t="s">
        <v>6</v>
      </c>
      <c r="S4437" t="s">
        <v>6</v>
      </c>
      <c r="T4437" t="s">
        <v>397</v>
      </c>
      <c r="U4437" t="s">
        <v>5176</v>
      </c>
      <c r="V4437" t="s">
        <v>5177</v>
      </c>
      <c r="W4437" t="s">
        <v>6</v>
      </c>
      <c r="X4437" t="s">
        <v>6</v>
      </c>
      <c r="Y4437" t="s">
        <v>6</v>
      </c>
      <c r="Z4437" t="s">
        <v>6</v>
      </c>
      <c r="AA4437" t="s">
        <v>6</v>
      </c>
      <c r="AB4437" t="s">
        <v>5178</v>
      </c>
      <c r="AC4437" t="s">
        <v>5179</v>
      </c>
    </row>
    <row r="4438" spans="1:29" x14ac:dyDescent="0.25">
      <c r="A4438" t="s">
        <v>345</v>
      </c>
      <c r="B4438">
        <v>439</v>
      </c>
      <c r="C4438" t="s">
        <v>155</v>
      </c>
      <c r="D4438">
        <v>1968</v>
      </c>
      <c r="E4438" t="s">
        <v>5197</v>
      </c>
      <c r="I4438">
        <v>20.369188000000001</v>
      </c>
      <c r="P4438">
        <v>0.21022927</v>
      </c>
      <c r="Q4438" t="s">
        <v>6</v>
      </c>
      <c r="R4438" t="s">
        <v>6</v>
      </c>
      <c r="S4438" t="s">
        <v>6</v>
      </c>
      <c r="T4438" t="s">
        <v>397</v>
      </c>
      <c r="U4438" t="s">
        <v>5176</v>
      </c>
      <c r="V4438" t="s">
        <v>5177</v>
      </c>
      <c r="W4438" t="s">
        <v>6</v>
      </c>
      <c r="X4438" t="s">
        <v>6</v>
      </c>
      <c r="Y4438" t="s">
        <v>6</v>
      </c>
      <c r="Z4438" t="s">
        <v>6</v>
      </c>
      <c r="AA4438" t="s">
        <v>6</v>
      </c>
      <c r="AB4438" t="s">
        <v>5178</v>
      </c>
      <c r="AC4438" t="s">
        <v>5179</v>
      </c>
    </row>
    <row r="4439" spans="1:29" x14ac:dyDescent="0.25">
      <c r="A4439" t="s">
        <v>345</v>
      </c>
      <c r="B4439">
        <v>439</v>
      </c>
      <c r="C4439" t="s">
        <v>155</v>
      </c>
      <c r="D4439">
        <v>1969</v>
      </c>
      <c r="E4439" t="s">
        <v>5198</v>
      </c>
      <c r="I4439">
        <v>20.022075999999998</v>
      </c>
      <c r="O4439">
        <v>19.908284999999999</v>
      </c>
      <c r="P4439">
        <v>0.24261256</v>
      </c>
      <c r="Q4439" t="s">
        <v>6</v>
      </c>
      <c r="R4439" t="s">
        <v>6</v>
      </c>
      <c r="S4439" t="s">
        <v>6</v>
      </c>
      <c r="T4439" t="s">
        <v>397</v>
      </c>
      <c r="U4439" t="s">
        <v>5176</v>
      </c>
      <c r="V4439" t="s">
        <v>5177</v>
      </c>
      <c r="W4439" t="s">
        <v>6</v>
      </c>
      <c r="X4439" t="s">
        <v>6</v>
      </c>
      <c r="Y4439" t="s">
        <v>6</v>
      </c>
      <c r="Z4439" t="s">
        <v>6</v>
      </c>
      <c r="AA4439" t="s">
        <v>6</v>
      </c>
      <c r="AB4439" t="s">
        <v>5178</v>
      </c>
      <c r="AC4439" t="s">
        <v>5179</v>
      </c>
    </row>
    <row r="4440" spans="1:29" x14ac:dyDescent="0.25">
      <c r="A4440" t="s">
        <v>345</v>
      </c>
      <c r="B4440">
        <v>439</v>
      </c>
      <c r="C4440" t="s">
        <v>155</v>
      </c>
      <c r="D4440">
        <v>1970</v>
      </c>
      <c r="E4440" t="s">
        <v>5199</v>
      </c>
      <c r="I4440">
        <v>21.119340999999999</v>
      </c>
      <c r="O4440">
        <v>24.308859000000002</v>
      </c>
      <c r="P4440">
        <v>0.23078006000000001</v>
      </c>
      <c r="Q4440" t="s">
        <v>6</v>
      </c>
      <c r="R4440" t="s">
        <v>6</v>
      </c>
      <c r="S4440" t="s">
        <v>6</v>
      </c>
      <c r="T4440" t="s">
        <v>397</v>
      </c>
      <c r="U4440" t="s">
        <v>5176</v>
      </c>
      <c r="V4440" t="s">
        <v>5177</v>
      </c>
      <c r="W4440" t="s">
        <v>6</v>
      </c>
      <c r="X4440" t="s">
        <v>6</v>
      </c>
      <c r="Y4440" t="s">
        <v>6</v>
      </c>
      <c r="Z4440" t="s">
        <v>6</v>
      </c>
      <c r="AA4440" t="s">
        <v>6</v>
      </c>
      <c r="AB4440" t="s">
        <v>5178</v>
      </c>
      <c r="AC4440" t="s">
        <v>5179</v>
      </c>
    </row>
    <row r="4441" spans="1:29" x14ac:dyDescent="0.25">
      <c r="A4441" t="s">
        <v>345</v>
      </c>
      <c r="B4441">
        <v>439</v>
      </c>
      <c r="C4441" t="s">
        <v>155</v>
      </c>
      <c r="D4441">
        <v>1971</v>
      </c>
      <c r="E4441" t="s">
        <v>5200</v>
      </c>
      <c r="I4441">
        <v>20.398609</v>
      </c>
      <c r="O4441">
        <v>31.538415000000001</v>
      </c>
      <c r="P4441">
        <v>0.24541499999999999</v>
      </c>
      <c r="Q4441" t="s">
        <v>6</v>
      </c>
      <c r="R4441" t="s">
        <v>6</v>
      </c>
      <c r="S4441" t="s">
        <v>6</v>
      </c>
      <c r="T4441" t="s">
        <v>397</v>
      </c>
      <c r="U4441" t="s">
        <v>5176</v>
      </c>
      <c r="V4441" t="s">
        <v>5177</v>
      </c>
      <c r="W4441" t="s">
        <v>6</v>
      </c>
      <c r="X4441" t="s">
        <v>6</v>
      </c>
      <c r="Y4441" t="s">
        <v>6</v>
      </c>
      <c r="Z4441" t="s">
        <v>6</v>
      </c>
      <c r="AA4441" t="s">
        <v>6</v>
      </c>
      <c r="AB4441" t="s">
        <v>5178</v>
      </c>
      <c r="AC4441" t="s">
        <v>5179</v>
      </c>
    </row>
    <row r="4442" spans="1:29" x14ac:dyDescent="0.25">
      <c r="A4442" t="s">
        <v>345</v>
      </c>
      <c r="B4442">
        <v>439</v>
      </c>
      <c r="C4442" t="s">
        <v>155</v>
      </c>
      <c r="D4442">
        <v>1972</v>
      </c>
      <c r="E4442" t="s">
        <v>5201</v>
      </c>
      <c r="I4442">
        <v>19.518039000000002</v>
      </c>
      <c r="O4442">
        <v>35.442413000000002</v>
      </c>
      <c r="P4442">
        <v>0.27424769999999998</v>
      </c>
      <c r="Q4442" t="s">
        <v>6</v>
      </c>
      <c r="R4442" t="s">
        <v>6</v>
      </c>
      <c r="S4442" t="s">
        <v>6</v>
      </c>
      <c r="T4442" t="s">
        <v>397</v>
      </c>
      <c r="U4442" t="s">
        <v>5176</v>
      </c>
      <c r="V4442" t="s">
        <v>5177</v>
      </c>
      <c r="W4442" t="s">
        <v>6</v>
      </c>
      <c r="X4442" t="s">
        <v>6</v>
      </c>
      <c r="Y4442" t="s">
        <v>6</v>
      </c>
      <c r="Z4442" t="s">
        <v>6</v>
      </c>
      <c r="AA4442" t="s">
        <v>6</v>
      </c>
      <c r="AB4442" t="s">
        <v>5178</v>
      </c>
      <c r="AC4442" t="s">
        <v>5179</v>
      </c>
    </row>
    <row r="4443" spans="1:29" x14ac:dyDescent="0.25">
      <c r="A4443" t="s">
        <v>345</v>
      </c>
      <c r="B4443">
        <v>439</v>
      </c>
      <c r="C4443" t="s">
        <v>155</v>
      </c>
      <c r="D4443">
        <v>1973</v>
      </c>
      <c r="E4443" t="s">
        <v>5202</v>
      </c>
      <c r="I4443">
        <v>22.988664</v>
      </c>
      <c r="O4443">
        <v>40.961481999999997</v>
      </c>
      <c r="P4443">
        <v>0.28831963999999999</v>
      </c>
      <c r="Q4443" t="s">
        <v>6</v>
      </c>
      <c r="R4443" t="s">
        <v>6</v>
      </c>
      <c r="S4443" t="s">
        <v>6</v>
      </c>
      <c r="T4443" t="s">
        <v>397</v>
      </c>
      <c r="U4443" t="s">
        <v>5176</v>
      </c>
      <c r="V4443" t="s">
        <v>5177</v>
      </c>
      <c r="W4443" t="s">
        <v>6</v>
      </c>
      <c r="X4443" t="s">
        <v>6</v>
      </c>
      <c r="Y4443" t="s">
        <v>6</v>
      </c>
      <c r="Z4443" t="s">
        <v>6</v>
      </c>
      <c r="AA4443" t="s">
        <v>6</v>
      </c>
      <c r="AB4443" t="s">
        <v>5178</v>
      </c>
      <c r="AC4443" t="s">
        <v>5179</v>
      </c>
    </row>
    <row r="4444" spans="1:29" x14ac:dyDescent="0.25">
      <c r="A4444" t="s">
        <v>345</v>
      </c>
      <c r="B4444">
        <v>439</v>
      </c>
      <c r="C4444" t="s">
        <v>155</v>
      </c>
      <c r="D4444">
        <v>1974</v>
      </c>
      <c r="E4444" t="s">
        <v>5203</v>
      </c>
      <c r="I4444">
        <v>27.481691000000001</v>
      </c>
      <c r="O4444">
        <v>41.598506</v>
      </c>
      <c r="P4444">
        <v>0.32645403000000001</v>
      </c>
      <c r="Q4444" t="s">
        <v>6</v>
      </c>
      <c r="R4444" t="s">
        <v>6</v>
      </c>
      <c r="S4444" t="s">
        <v>6</v>
      </c>
      <c r="T4444" t="s">
        <v>397</v>
      </c>
      <c r="U4444" t="s">
        <v>5176</v>
      </c>
      <c r="V4444" t="s">
        <v>5177</v>
      </c>
      <c r="W4444" t="s">
        <v>6</v>
      </c>
      <c r="X4444" t="s">
        <v>6</v>
      </c>
      <c r="Y4444" t="s">
        <v>6</v>
      </c>
      <c r="Z4444" t="s">
        <v>6</v>
      </c>
      <c r="AA4444" t="s">
        <v>6</v>
      </c>
      <c r="AB4444" t="s">
        <v>5178</v>
      </c>
      <c r="AC4444" t="s">
        <v>5179</v>
      </c>
    </row>
    <row r="4445" spans="1:29" x14ac:dyDescent="0.25">
      <c r="A4445" t="s">
        <v>345</v>
      </c>
      <c r="B4445">
        <v>439</v>
      </c>
      <c r="C4445" t="s">
        <v>155</v>
      </c>
      <c r="D4445">
        <v>1975</v>
      </c>
      <c r="E4445" t="s">
        <v>5204</v>
      </c>
      <c r="I4445">
        <v>31.378</v>
      </c>
      <c r="O4445">
        <v>42.062125000000002</v>
      </c>
      <c r="P4445">
        <v>0.41177186999999998</v>
      </c>
      <c r="Q4445" t="s">
        <v>6</v>
      </c>
      <c r="R4445" t="s">
        <v>6</v>
      </c>
      <c r="S4445" t="s">
        <v>6</v>
      </c>
      <c r="T4445" t="s">
        <v>397</v>
      </c>
      <c r="U4445" t="s">
        <v>5176</v>
      </c>
      <c r="V4445" t="s">
        <v>5177</v>
      </c>
      <c r="W4445" t="s">
        <v>6</v>
      </c>
      <c r="X4445" t="s">
        <v>6</v>
      </c>
      <c r="Y4445" t="s">
        <v>6</v>
      </c>
      <c r="Z4445" t="s">
        <v>6</v>
      </c>
      <c r="AA4445" t="s">
        <v>6</v>
      </c>
      <c r="AB4445" t="s">
        <v>5178</v>
      </c>
      <c r="AC4445" t="s">
        <v>5179</v>
      </c>
    </row>
    <row r="4446" spans="1:29" x14ac:dyDescent="0.25">
      <c r="A4446" t="s">
        <v>345</v>
      </c>
      <c r="B4446">
        <v>439</v>
      </c>
      <c r="C4446" t="s">
        <v>155</v>
      </c>
      <c r="D4446">
        <v>1976</v>
      </c>
      <c r="E4446" t="s">
        <v>5205</v>
      </c>
      <c r="I4446">
        <v>35.588082</v>
      </c>
      <c r="O4446">
        <v>38.845078999999998</v>
      </c>
      <c r="P4446">
        <v>0.55656985999999997</v>
      </c>
      <c r="Q4446" t="s">
        <v>6</v>
      </c>
      <c r="R4446" t="s">
        <v>6</v>
      </c>
      <c r="S4446" t="s">
        <v>6</v>
      </c>
      <c r="T4446" t="s">
        <v>397</v>
      </c>
      <c r="U4446" t="s">
        <v>5176</v>
      </c>
      <c r="V4446" t="s">
        <v>5177</v>
      </c>
      <c r="W4446" t="s">
        <v>6</v>
      </c>
      <c r="X4446" t="s">
        <v>6</v>
      </c>
      <c r="Y4446" t="s">
        <v>6</v>
      </c>
      <c r="Z4446" t="s">
        <v>6</v>
      </c>
      <c r="AA4446" t="s">
        <v>6</v>
      </c>
      <c r="AB4446" t="s">
        <v>5178</v>
      </c>
      <c r="AC4446" t="s">
        <v>5179</v>
      </c>
    </row>
    <row r="4447" spans="1:29" x14ac:dyDescent="0.25">
      <c r="A4447" t="s">
        <v>345</v>
      </c>
      <c r="B4447">
        <v>439</v>
      </c>
      <c r="C4447" t="s">
        <v>155</v>
      </c>
      <c r="D4447">
        <v>1977</v>
      </c>
      <c r="E4447" t="s">
        <v>5206</v>
      </c>
      <c r="I4447">
        <v>32.393731000000002</v>
      </c>
      <c r="O4447">
        <v>44.230829999999997</v>
      </c>
      <c r="P4447">
        <v>0.67848602000000002</v>
      </c>
      <c r="Q4447" t="s">
        <v>6</v>
      </c>
      <c r="R4447" t="s">
        <v>6</v>
      </c>
      <c r="S4447" t="s">
        <v>6</v>
      </c>
      <c r="T4447" t="s">
        <v>397</v>
      </c>
      <c r="U4447" t="s">
        <v>5176</v>
      </c>
      <c r="V4447" t="s">
        <v>5177</v>
      </c>
      <c r="W4447" t="s">
        <v>6</v>
      </c>
      <c r="X4447" t="s">
        <v>6</v>
      </c>
      <c r="Y4447" t="s">
        <v>6</v>
      </c>
      <c r="Z4447" t="s">
        <v>6</v>
      </c>
      <c r="AA4447" t="s">
        <v>6</v>
      </c>
      <c r="AB4447" t="s">
        <v>5178</v>
      </c>
      <c r="AC4447" t="s">
        <v>5179</v>
      </c>
    </row>
    <row r="4448" spans="1:29" x14ac:dyDescent="0.25">
      <c r="A4448" t="s">
        <v>345</v>
      </c>
      <c r="B4448">
        <v>439</v>
      </c>
      <c r="C4448" t="s">
        <v>155</v>
      </c>
      <c r="D4448">
        <v>1978</v>
      </c>
      <c r="E4448" t="s">
        <v>5207</v>
      </c>
      <c r="I4448">
        <v>42.452654000000003</v>
      </c>
      <c r="O4448">
        <v>46.965448000000002</v>
      </c>
      <c r="P4448">
        <v>0.82592631999999999</v>
      </c>
      <c r="Q4448" t="s">
        <v>6</v>
      </c>
      <c r="R4448" t="s">
        <v>6</v>
      </c>
      <c r="S4448" t="s">
        <v>6</v>
      </c>
      <c r="T4448" t="s">
        <v>397</v>
      </c>
      <c r="U4448" t="s">
        <v>5176</v>
      </c>
      <c r="V4448" t="s">
        <v>5177</v>
      </c>
      <c r="W4448" t="s">
        <v>6</v>
      </c>
      <c r="X4448" t="s">
        <v>6</v>
      </c>
      <c r="Y4448" t="s">
        <v>6</v>
      </c>
      <c r="Z4448" t="s">
        <v>6</v>
      </c>
      <c r="AA4448" t="s">
        <v>6</v>
      </c>
      <c r="AB4448" t="s">
        <v>5178</v>
      </c>
      <c r="AC4448" t="s">
        <v>5179</v>
      </c>
    </row>
    <row r="4449" spans="1:29" x14ac:dyDescent="0.25">
      <c r="A4449" t="s">
        <v>345</v>
      </c>
      <c r="B4449">
        <v>439</v>
      </c>
      <c r="C4449" t="s">
        <v>155</v>
      </c>
      <c r="D4449">
        <v>1979</v>
      </c>
      <c r="E4449" t="s">
        <v>5208</v>
      </c>
      <c r="I4449">
        <v>50.502732000000002</v>
      </c>
      <c r="O4449">
        <v>46.483460999999998</v>
      </c>
      <c r="P4449">
        <v>0.98250000000000004</v>
      </c>
      <c r="Q4449" t="s">
        <v>6</v>
      </c>
      <c r="R4449" t="s">
        <v>6</v>
      </c>
      <c r="S4449" t="s">
        <v>6</v>
      </c>
      <c r="T4449" t="s">
        <v>397</v>
      </c>
      <c r="U4449" t="s">
        <v>5176</v>
      </c>
      <c r="V4449" t="s">
        <v>5177</v>
      </c>
      <c r="W4449" t="s">
        <v>6</v>
      </c>
      <c r="X4449" t="s">
        <v>6</v>
      </c>
      <c r="Y4449" t="s">
        <v>6</v>
      </c>
      <c r="Z4449" t="s">
        <v>6</v>
      </c>
      <c r="AA4449" t="s">
        <v>6</v>
      </c>
      <c r="AB4449" t="s">
        <v>5178</v>
      </c>
      <c r="AC4449" t="s">
        <v>5179</v>
      </c>
    </row>
    <row r="4450" spans="1:29" x14ac:dyDescent="0.25">
      <c r="A4450" t="s">
        <v>345</v>
      </c>
      <c r="B4450">
        <v>439</v>
      </c>
      <c r="C4450" t="s">
        <v>155</v>
      </c>
      <c r="D4450">
        <v>1980</v>
      </c>
      <c r="E4450" t="s">
        <v>5209</v>
      </c>
      <c r="I4450">
        <v>51.961061999999998</v>
      </c>
      <c r="O4450">
        <v>51.367727000000002</v>
      </c>
      <c r="P4450">
        <v>1.1649</v>
      </c>
      <c r="Q4450" t="s">
        <v>6</v>
      </c>
      <c r="R4450" t="s">
        <v>6</v>
      </c>
      <c r="S4450" t="s">
        <v>6</v>
      </c>
      <c r="T4450" t="s">
        <v>397</v>
      </c>
      <c r="U4450" t="s">
        <v>5176</v>
      </c>
      <c r="V4450" t="s">
        <v>5177</v>
      </c>
      <c r="W4450" t="s">
        <v>6</v>
      </c>
      <c r="X4450" t="s">
        <v>6</v>
      </c>
      <c r="Y4450" t="s">
        <v>6</v>
      </c>
      <c r="Z4450" t="s">
        <v>6</v>
      </c>
      <c r="AA4450" t="s">
        <v>6</v>
      </c>
      <c r="AB4450" t="s">
        <v>5178</v>
      </c>
      <c r="AC4450" t="s">
        <v>5179</v>
      </c>
    </row>
    <row r="4451" spans="1:29" x14ac:dyDescent="0.25">
      <c r="A4451" t="s">
        <v>345</v>
      </c>
      <c r="B4451">
        <v>439</v>
      </c>
      <c r="C4451" t="s">
        <v>155</v>
      </c>
      <c r="D4451">
        <v>1981</v>
      </c>
      <c r="E4451" t="s">
        <v>5210</v>
      </c>
      <c r="I4451">
        <v>53.209173</v>
      </c>
      <c r="O4451">
        <v>53.744804999999999</v>
      </c>
      <c r="P4451">
        <v>1.4486000000000001</v>
      </c>
      <c r="Q4451" t="s">
        <v>6</v>
      </c>
      <c r="R4451" t="s">
        <v>6</v>
      </c>
      <c r="S4451" t="s">
        <v>6</v>
      </c>
      <c r="T4451" t="s">
        <v>397</v>
      </c>
      <c r="U4451" t="s">
        <v>5176</v>
      </c>
      <c r="V4451" t="s">
        <v>5177</v>
      </c>
      <c r="W4451" t="s">
        <v>6</v>
      </c>
      <c r="X4451" t="s">
        <v>6</v>
      </c>
      <c r="Y4451" t="s">
        <v>6</v>
      </c>
      <c r="Z4451" t="s">
        <v>6</v>
      </c>
      <c r="AA4451" t="s">
        <v>6</v>
      </c>
      <c r="AB4451" t="s">
        <v>5178</v>
      </c>
      <c r="AC4451" t="s">
        <v>5179</v>
      </c>
    </row>
    <row r="4452" spans="1:29" x14ac:dyDescent="0.25">
      <c r="A4452" t="s">
        <v>345</v>
      </c>
      <c r="B4452">
        <v>439</v>
      </c>
      <c r="C4452" t="s">
        <v>155</v>
      </c>
      <c r="D4452">
        <v>1982</v>
      </c>
      <c r="E4452" t="s">
        <v>5211</v>
      </c>
      <c r="I4452">
        <v>57.090297999999997</v>
      </c>
      <c r="O4452">
        <v>61.633868999999997</v>
      </c>
      <c r="P4452">
        <v>1.6500999999999999</v>
      </c>
      <c r="Q4452" t="s">
        <v>6</v>
      </c>
      <c r="R4452" t="s">
        <v>6</v>
      </c>
      <c r="S4452" t="s">
        <v>6</v>
      </c>
      <c r="T4452" t="s">
        <v>397</v>
      </c>
      <c r="U4452" t="s">
        <v>5176</v>
      </c>
      <c r="V4452" t="s">
        <v>5177</v>
      </c>
      <c r="W4452" t="s">
        <v>6</v>
      </c>
      <c r="X4452" t="s">
        <v>6</v>
      </c>
      <c r="Y4452" t="s">
        <v>6</v>
      </c>
      <c r="Z4452" t="s">
        <v>6</v>
      </c>
      <c r="AA4452" t="s">
        <v>6</v>
      </c>
      <c r="AB4452" t="s">
        <v>5178</v>
      </c>
      <c r="AC4452" t="s">
        <v>5179</v>
      </c>
    </row>
    <row r="4453" spans="1:29" x14ac:dyDescent="0.25">
      <c r="A4453" t="s">
        <v>345</v>
      </c>
      <c r="B4453">
        <v>439</v>
      </c>
      <c r="C4453" t="s">
        <v>155</v>
      </c>
      <c r="D4453">
        <v>1983</v>
      </c>
      <c r="E4453" t="s">
        <v>5212</v>
      </c>
      <c r="I4453">
        <v>62.129139000000002</v>
      </c>
      <c r="O4453">
        <v>69.123220000000003</v>
      </c>
      <c r="P4453">
        <v>1.7866</v>
      </c>
      <c r="Q4453" t="s">
        <v>6</v>
      </c>
      <c r="R4453" t="s">
        <v>6</v>
      </c>
      <c r="S4453" t="s">
        <v>6</v>
      </c>
      <c r="T4453" t="s">
        <v>397</v>
      </c>
      <c r="U4453" t="s">
        <v>5176</v>
      </c>
      <c r="V4453" t="s">
        <v>5177</v>
      </c>
      <c r="W4453" t="s">
        <v>6</v>
      </c>
      <c r="X4453" t="s">
        <v>6</v>
      </c>
      <c r="Y4453" t="s">
        <v>6</v>
      </c>
      <c r="Z4453" t="s">
        <v>6</v>
      </c>
      <c r="AA4453" t="s">
        <v>6</v>
      </c>
      <c r="AB4453" t="s">
        <v>5178</v>
      </c>
      <c r="AC4453" t="s">
        <v>5179</v>
      </c>
    </row>
    <row r="4454" spans="1:29" x14ac:dyDescent="0.25">
      <c r="A4454" t="s">
        <v>345</v>
      </c>
      <c r="B4454">
        <v>439</v>
      </c>
      <c r="C4454" t="s">
        <v>155</v>
      </c>
      <c r="D4454">
        <v>1984</v>
      </c>
      <c r="E4454" t="s">
        <v>5213</v>
      </c>
      <c r="I4454">
        <v>66.331619000000003</v>
      </c>
      <c r="O4454">
        <v>72.810686000000004</v>
      </c>
      <c r="P4454">
        <v>1.9097</v>
      </c>
      <c r="Q4454" t="s">
        <v>6</v>
      </c>
      <c r="R4454" t="s">
        <v>6</v>
      </c>
      <c r="S4454" t="s">
        <v>6</v>
      </c>
      <c r="T4454" t="s">
        <v>397</v>
      </c>
      <c r="U4454" t="s">
        <v>5176</v>
      </c>
      <c r="V4454" t="s">
        <v>5177</v>
      </c>
      <c r="W4454" t="s">
        <v>6</v>
      </c>
      <c r="X4454" t="s">
        <v>6</v>
      </c>
      <c r="Y4454" t="s">
        <v>6</v>
      </c>
      <c r="Z4454" t="s">
        <v>6</v>
      </c>
      <c r="AA4454" t="s">
        <v>6</v>
      </c>
      <c r="AB4454" t="s">
        <v>5178</v>
      </c>
      <c r="AC4454" t="s">
        <v>5179</v>
      </c>
    </row>
    <row r="4455" spans="1:29" x14ac:dyDescent="0.25">
      <c r="A4455" t="s">
        <v>345</v>
      </c>
      <c r="B4455">
        <v>439</v>
      </c>
      <c r="C4455" t="s">
        <v>155</v>
      </c>
      <c r="D4455">
        <v>1985</v>
      </c>
      <c r="E4455" t="s">
        <v>5214</v>
      </c>
      <c r="I4455">
        <v>67.676589000000007</v>
      </c>
      <c r="O4455">
        <v>85.757489000000007</v>
      </c>
      <c r="P4455">
        <v>1.9705999999999999</v>
      </c>
      <c r="Q4455" t="s">
        <v>6</v>
      </c>
      <c r="R4455" t="s">
        <v>6</v>
      </c>
      <c r="S4455" t="s">
        <v>6</v>
      </c>
      <c r="T4455" t="s">
        <v>397</v>
      </c>
      <c r="U4455" t="s">
        <v>5176</v>
      </c>
      <c r="V4455" t="s">
        <v>5177</v>
      </c>
      <c r="W4455" t="s">
        <v>6</v>
      </c>
      <c r="X4455" t="s">
        <v>6</v>
      </c>
      <c r="Y4455" t="s">
        <v>6</v>
      </c>
      <c r="Z4455" t="s">
        <v>6</v>
      </c>
      <c r="AA4455" t="s">
        <v>6</v>
      </c>
      <c r="AB4455" t="s">
        <v>5178</v>
      </c>
      <c r="AC4455" t="s">
        <v>5179</v>
      </c>
    </row>
    <row r="4456" spans="1:29" x14ac:dyDescent="0.25">
      <c r="A4456" t="s">
        <v>345</v>
      </c>
      <c r="B4456">
        <v>439</v>
      </c>
      <c r="C4456" t="s">
        <v>155</v>
      </c>
      <c r="D4456">
        <v>1986</v>
      </c>
      <c r="E4456" t="s">
        <v>5215</v>
      </c>
      <c r="I4456">
        <v>64.417948999999993</v>
      </c>
      <c r="O4456">
        <v>84.839025000000007</v>
      </c>
      <c r="P4456">
        <v>2.2404999999999999</v>
      </c>
      <c r="Q4456" t="s">
        <v>6</v>
      </c>
      <c r="R4456" t="s">
        <v>6</v>
      </c>
      <c r="S4456" t="s">
        <v>6</v>
      </c>
      <c r="T4456" t="s">
        <v>397</v>
      </c>
      <c r="U4456" t="s">
        <v>5176</v>
      </c>
      <c r="V4456" t="s">
        <v>5177</v>
      </c>
      <c r="W4456" t="s">
        <v>6</v>
      </c>
      <c r="X4456" t="s">
        <v>6</v>
      </c>
      <c r="Y4456" t="s">
        <v>6</v>
      </c>
      <c r="Z4456" t="s">
        <v>6</v>
      </c>
      <c r="AA4456" t="s">
        <v>6</v>
      </c>
      <c r="AB4456" t="s">
        <v>5178</v>
      </c>
      <c r="AC4456" t="s">
        <v>5179</v>
      </c>
    </row>
    <row r="4457" spans="1:29" x14ac:dyDescent="0.25">
      <c r="A4457" t="s">
        <v>345</v>
      </c>
      <c r="B4457">
        <v>439</v>
      </c>
      <c r="C4457" t="s">
        <v>155</v>
      </c>
      <c r="D4457">
        <v>1987</v>
      </c>
      <c r="E4457" t="s">
        <v>5216</v>
      </c>
      <c r="I4457">
        <v>65.970088000000004</v>
      </c>
      <c r="O4457">
        <v>102.53834000000001</v>
      </c>
      <c r="P4457">
        <v>2.2867000000000002</v>
      </c>
      <c r="Q4457" t="s">
        <v>6</v>
      </c>
      <c r="R4457" t="s">
        <v>6</v>
      </c>
      <c r="S4457" t="s">
        <v>6</v>
      </c>
      <c r="T4457" t="s">
        <v>397</v>
      </c>
      <c r="U4457" t="s">
        <v>5176</v>
      </c>
      <c r="V4457" t="s">
        <v>5177</v>
      </c>
      <c r="W4457" t="s">
        <v>6</v>
      </c>
      <c r="X4457" t="s">
        <v>6</v>
      </c>
      <c r="Y4457" t="s">
        <v>6</v>
      </c>
      <c r="Z4457" t="s">
        <v>6</v>
      </c>
      <c r="AA4457" t="s">
        <v>6</v>
      </c>
      <c r="AB4457" t="s">
        <v>5178</v>
      </c>
      <c r="AC4457" t="s">
        <v>5179</v>
      </c>
    </row>
    <row r="4458" spans="1:29" x14ac:dyDescent="0.25">
      <c r="A4458" t="s">
        <v>345</v>
      </c>
      <c r="B4458">
        <v>439</v>
      </c>
      <c r="C4458" t="s">
        <v>155</v>
      </c>
      <c r="D4458">
        <v>1988</v>
      </c>
      <c r="E4458" t="s">
        <v>5217</v>
      </c>
      <c r="I4458">
        <v>69.513840000000002</v>
      </c>
      <c r="O4458">
        <v>130.08501000000001</v>
      </c>
      <c r="P4458">
        <v>2.3496000000000001</v>
      </c>
      <c r="Q4458" t="s">
        <v>6</v>
      </c>
      <c r="R4458" t="s">
        <v>6</v>
      </c>
      <c r="S4458" t="s">
        <v>6</v>
      </c>
      <c r="T4458" t="s">
        <v>397</v>
      </c>
      <c r="U4458" t="s">
        <v>5176</v>
      </c>
      <c r="V4458" t="s">
        <v>5177</v>
      </c>
      <c r="W4458" t="s">
        <v>6</v>
      </c>
      <c r="X4458" t="s">
        <v>6</v>
      </c>
      <c r="Y4458" t="s">
        <v>6</v>
      </c>
      <c r="Z4458" t="s">
        <v>6</v>
      </c>
      <c r="AA4458" t="s">
        <v>6</v>
      </c>
      <c r="AB4458" t="s">
        <v>5178</v>
      </c>
      <c r="AC4458" t="s">
        <v>5179</v>
      </c>
    </row>
    <row r="4459" spans="1:29" x14ac:dyDescent="0.25">
      <c r="A4459" t="s">
        <v>345</v>
      </c>
      <c r="B4459">
        <v>439</v>
      </c>
      <c r="C4459" t="s">
        <v>155</v>
      </c>
      <c r="D4459">
        <v>1989</v>
      </c>
      <c r="E4459" t="s">
        <v>5218</v>
      </c>
      <c r="I4459">
        <v>72.105712999999994</v>
      </c>
      <c r="O4459">
        <v>196.67363</v>
      </c>
      <c r="P4459">
        <v>2.4255</v>
      </c>
      <c r="Q4459" t="s">
        <v>6</v>
      </c>
      <c r="R4459" t="s">
        <v>6</v>
      </c>
      <c r="S4459" t="s">
        <v>6</v>
      </c>
      <c r="T4459" t="s">
        <v>397</v>
      </c>
      <c r="U4459" t="s">
        <v>5176</v>
      </c>
      <c r="V4459" t="s">
        <v>5177</v>
      </c>
      <c r="W4459" t="s">
        <v>6</v>
      </c>
      <c r="X4459" t="s">
        <v>6</v>
      </c>
      <c r="Y4459" t="s">
        <v>6</v>
      </c>
      <c r="Z4459" t="s">
        <v>6</v>
      </c>
      <c r="AA4459" t="s">
        <v>6</v>
      </c>
      <c r="AB4459" t="s">
        <v>5178</v>
      </c>
      <c r="AC4459" t="s">
        <v>5179</v>
      </c>
    </row>
    <row r="4460" spans="1:29" x14ac:dyDescent="0.25">
      <c r="A4460" t="s">
        <v>345</v>
      </c>
      <c r="B4460">
        <v>439</v>
      </c>
      <c r="C4460" t="s">
        <v>155</v>
      </c>
      <c r="D4460">
        <v>1990</v>
      </c>
      <c r="E4460" t="s">
        <v>5219</v>
      </c>
      <c r="I4460">
        <v>69.457759999999993</v>
      </c>
      <c r="O4460">
        <v>219.73411999999999</v>
      </c>
      <c r="P4460">
        <v>2.7610999999999999</v>
      </c>
      <c r="Q4460" t="s">
        <v>6</v>
      </c>
      <c r="R4460" t="s">
        <v>6</v>
      </c>
      <c r="S4460" t="s">
        <v>6</v>
      </c>
      <c r="T4460" t="s">
        <v>397</v>
      </c>
      <c r="U4460" t="s">
        <v>5176</v>
      </c>
      <c r="V4460" t="s">
        <v>5177</v>
      </c>
      <c r="W4460" t="s">
        <v>6</v>
      </c>
      <c r="X4460" t="s">
        <v>6</v>
      </c>
      <c r="Y4460" t="s">
        <v>6</v>
      </c>
      <c r="Z4460" t="s">
        <v>6</v>
      </c>
      <c r="AA4460" t="s">
        <v>6</v>
      </c>
      <c r="AB4460" t="s">
        <v>5178</v>
      </c>
      <c r="AC4460" t="s">
        <v>5179</v>
      </c>
    </row>
    <row r="4461" spans="1:29" x14ac:dyDescent="0.25">
      <c r="A4461" t="s">
        <v>345</v>
      </c>
      <c r="B4461">
        <v>439</v>
      </c>
      <c r="C4461" t="s">
        <v>155</v>
      </c>
      <c r="D4461">
        <v>1991</v>
      </c>
      <c r="E4461" t="s">
        <v>5220</v>
      </c>
      <c r="I4461">
        <v>69.550888999999998</v>
      </c>
      <c r="O4461">
        <v>200.63095000000001</v>
      </c>
      <c r="P4461">
        <v>2.9580000000000002</v>
      </c>
      <c r="Q4461" t="s">
        <v>6</v>
      </c>
      <c r="R4461" t="s">
        <v>6</v>
      </c>
      <c r="S4461" t="s">
        <v>6</v>
      </c>
      <c r="T4461" t="s">
        <v>397</v>
      </c>
      <c r="U4461" t="s">
        <v>5176</v>
      </c>
      <c r="V4461" t="s">
        <v>5177</v>
      </c>
      <c r="W4461" t="s">
        <v>6</v>
      </c>
      <c r="X4461" t="s">
        <v>6</v>
      </c>
      <c r="Y4461" t="s">
        <v>6</v>
      </c>
      <c r="Z4461" t="s">
        <v>6</v>
      </c>
      <c r="AA4461" t="s">
        <v>6</v>
      </c>
      <c r="AB4461" t="s">
        <v>5178</v>
      </c>
      <c r="AC4461" t="s">
        <v>5179</v>
      </c>
    </row>
    <row r="4462" spans="1:29" x14ac:dyDescent="0.25">
      <c r="A4462" t="s">
        <v>345</v>
      </c>
      <c r="B4462">
        <v>439</v>
      </c>
      <c r="C4462" t="s">
        <v>155</v>
      </c>
      <c r="D4462">
        <v>1992</v>
      </c>
      <c r="E4462" t="s">
        <v>5221</v>
      </c>
      <c r="I4462">
        <v>61.659694000000002</v>
      </c>
      <c r="O4462">
        <v>149.74869000000001</v>
      </c>
      <c r="P4462">
        <v>3.6496</v>
      </c>
      <c r="Q4462" t="s">
        <v>6</v>
      </c>
      <c r="R4462" t="s">
        <v>6</v>
      </c>
      <c r="S4462" t="s">
        <v>6</v>
      </c>
      <c r="T4462" t="s">
        <v>397</v>
      </c>
      <c r="U4462" t="s">
        <v>5176</v>
      </c>
      <c r="V4462" t="s">
        <v>5177</v>
      </c>
      <c r="W4462" t="s">
        <v>6</v>
      </c>
      <c r="X4462" t="s">
        <v>6</v>
      </c>
      <c r="Y4462" t="s">
        <v>6</v>
      </c>
      <c r="Z4462" t="s">
        <v>6</v>
      </c>
      <c r="AA4462" t="s">
        <v>6</v>
      </c>
      <c r="AB4462" t="s">
        <v>5178</v>
      </c>
      <c r="AC4462" t="s">
        <v>5179</v>
      </c>
    </row>
    <row r="4463" spans="1:29" x14ac:dyDescent="0.25">
      <c r="A4463" t="s">
        <v>345</v>
      </c>
      <c r="B4463">
        <v>439</v>
      </c>
      <c r="C4463" t="s">
        <v>155</v>
      </c>
      <c r="D4463">
        <v>1993</v>
      </c>
      <c r="E4463" t="s">
        <v>5222</v>
      </c>
      <c r="I4463">
        <v>67.625899000000004</v>
      </c>
      <c r="O4463">
        <v>136.95029</v>
      </c>
      <c r="P4463">
        <v>3.8842645</v>
      </c>
      <c r="Q4463" t="s">
        <v>6</v>
      </c>
      <c r="R4463" t="s">
        <v>6</v>
      </c>
      <c r="S4463" t="s">
        <v>6</v>
      </c>
      <c r="T4463" t="s">
        <v>397</v>
      </c>
      <c r="U4463" t="s">
        <v>5176</v>
      </c>
      <c r="V4463" t="s">
        <v>5177</v>
      </c>
      <c r="W4463" t="s">
        <v>6</v>
      </c>
      <c r="X4463" t="s">
        <v>6</v>
      </c>
      <c r="Y4463" t="s">
        <v>6</v>
      </c>
      <c r="Z4463" t="s">
        <v>6</v>
      </c>
      <c r="AA4463" t="s">
        <v>6</v>
      </c>
      <c r="AB4463" t="s">
        <v>5178</v>
      </c>
      <c r="AC4463" t="s">
        <v>5179</v>
      </c>
    </row>
    <row r="4464" spans="1:29" x14ac:dyDescent="0.25">
      <c r="A4464" t="s">
        <v>345</v>
      </c>
      <c r="B4464">
        <v>439</v>
      </c>
      <c r="C4464" t="s">
        <v>155</v>
      </c>
      <c r="D4464">
        <v>1994</v>
      </c>
      <c r="E4464" t="s">
        <v>5223</v>
      </c>
      <c r="I4464">
        <v>71.898458000000005</v>
      </c>
      <c r="O4464">
        <v>126.28715</v>
      </c>
      <c r="P4464">
        <v>4.3582245999999998</v>
      </c>
      <c r="Q4464" t="s">
        <v>6</v>
      </c>
      <c r="R4464" t="s">
        <v>6</v>
      </c>
      <c r="S4464" t="s">
        <v>6</v>
      </c>
      <c r="T4464" t="s">
        <v>397</v>
      </c>
      <c r="U4464" t="s">
        <v>5176</v>
      </c>
      <c r="V4464" t="s">
        <v>5177</v>
      </c>
      <c r="W4464" t="s">
        <v>6</v>
      </c>
      <c r="X4464" t="s">
        <v>6</v>
      </c>
      <c r="Y4464" t="s">
        <v>6</v>
      </c>
      <c r="Z4464" t="s">
        <v>6</v>
      </c>
      <c r="AA4464" t="s">
        <v>6</v>
      </c>
      <c r="AB4464" t="s">
        <v>5178</v>
      </c>
      <c r="AC4464" t="s">
        <v>5179</v>
      </c>
    </row>
    <row r="4465" spans="1:29" x14ac:dyDescent="0.25">
      <c r="A4465" t="s">
        <v>345</v>
      </c>
      <c r="B4465">
        <v>439</v>
      </c>
      <c r="C4465" t="s">
        <v>155</v>
      </c>
      <c r="D4465">
        <v>1995</v>
      </c>
      <c r="E4465" t="s">
        <v>5224</v>
      </c>
      <c r="I4465">
        <v>76.774231</v>
      </c>
      <c r="O4465">
        <v>114.93835</v>
      </c>
      <c r="P4465">
        <v>4.7146669000000001</v>
      </c>
      <c r="Q4465" t="s">
        <v>6</v>
      </c>
      <c r="R4465" t="s">
        <v>6</v>
      </c>
      <c r="S4465" t="s">
        <v>6</v>
      </c>
      <c r="T4465" t="s">
        <v>397</v>
      </c>
      <c r="U4465" t="s">
        <v>5176</v>
      </c>
      <c r="V4465" t="s">
        <v>5177</v>
      </c>
      <c r="W4465" t="s">
        <v>6</v>
      </c>
      <c r="X4465" t="s">
        <v>6</v>
      </c>
      <c r="Y4465" t="s">
        <v>6</v>
      </c>
      <c r="Z4465" t="s">
        <v>6</v>
      </c>
      <c r="AA4465" t="s">
        <v>6</v>
      </c>
      <c r="AB4465" t="s">
        <v>5178</v>
      </c>
      <c r="AC4465" t="s">
        <v>5179</v>
      </c>
    </row>
    <row r="4466" spans="1:29" x14ac:dyDescent="0.25">
      <c r="A4466" t="s">
        <v>345</v>
      </c>
      <c r="B4466">
        <v>439</v>
      </c>
      <c r="C4466" t="s">
        <v>155</v>
      </c>
      <c r="D4466">
        <v>1996</v>
      </c>
      <c r="E4466" t="s">
        <v>5225</v>
      </c>
      <c r="I4466">
        <v>77.311840000000004</v>
      </c>
      <c r="O4466">
        <v>113.82928</v>
      </c>
      <c r="P4466">
        <v>4.9121752000000001</v>
      </c>
      <c r="Q4466" t="s">
        <v>6</v>
      </c>
      <c r="R4466" t="s">
        <v>6</v>
      </c>
      <c r="S4466" t="s">
        <v>6</v>
      </c>
      <c r="T4466" t="s">
        <v>397</v>
      </c>
      <c r="U4466" t="s">
        <v>5176</v>
      </c>
      <c r="V4466" t="s">
        <v>5177</v>
      </c>
      <c r="W4466" t="s">
        <v>6</v>
      </c>
      <c r="X4466" t="s">
        <v>6</v>
      </c>
      <c r="Y4466" t="s">
        <v>6</v>
      </c>
      <c r="Z4466" t="s">
        <v>6</v>
      </c>
      <c r="AA4466" t="s">
        <v>6</v>
      </c>
      <c r="AB4466" t="s">
        <v>5178</v>
      </c>
      <c r="AC4466" t="s">
        <v>5179</v>
      </c>
    </row>
    <row r="4467" spans="1:29" x14ac:dyDescent="0.25">
      <c r="A4467" t="s">
        <v>345</v>
      </c>
      <c r="B4467">
        <v>439</v>
      </c>
      <c r="C4467" t="s">
        <v>155</v>
      </c>
      <c r="D4467">
        <v>1997</v>
      </c>
      <c r="E4467" t="s">
        <v>5226</v>
      </c>
      <c r="I4467">
        <v>77.637206000000006</v>
      </c>
      <c r="O4467">
        <v>106.64606000000001</v>
      </c>
      <c r="P4467">
        <v>5.1375824000000003</v>
      </c>
      <c r="Q4467" t="s">
        <v>6</v>
      </c>
      <c r="R4467" t="s">
        <v>6</v>
      </c>
      <c r="S4467" t="s">
        <v>6</v>
      </c>
      <c r="T4467" t="s">
        <v>397</v>
      </c>
      <c r="U4467" t="s">
        <v>5176</v>
      </c>
      <c r="V4467" t="s">
        <v>5177</v>
      </c>
      <c r="W4467" t="s">
        <v>6</v>
      </c>
      <c r="X4467" t="s">
        <v>6</v>
      </c>
      <c r="Y4467" t="s">
        <v>6</v>
      </c>
      <c r="Z4467" t="s">
        <v>6</v>
      </c>
      <c r="AA4467" t="s">
        <v>6</v>
      </c>
      <c r="AB4467" t="s">
        <v>5178</v>
      </c>
      <c r="AC4467" t="s">
        <v>5179</v>
      </c>
    </row>
    <row r="4468" spans="1:29" x14ac:dyDescent="0.25">
      <c r="A4468" t="s">
        <v>345</v>
      </c>
      <c r="B4468">
        <v>439</v>
      </c>
      <c r="C4468" t="s">
        <v>155</v>
      </c>
      <c r="D4468">
        <v>1998</v>
      </c>
      <c r="E4468" t="s">
        <v>5227</v>
      </c>
      <c r="I4468">
        <v>76.148267000000004</v>
      </c>
      <c r="O4468">
        <v>109.70838999999999</v>
      </c>
      <c r="P4468">
        <v>5.6098093999999996</v>
      </c>
      <c r="Q4468" t="s">
        <v>6</v>
      </c>
      <c r="R4468" t="s">
        <v>6</v>
      </c>
      <c r="S4468" t="s">
        <v>6</v>
      </c>
      <c r="T4468" t="s">
        <v>397</v>
      </c>
      <c r="U4468" t="s">
        <v>5176</v>
      </c>
      <c r="V4468" t="s">
        <v>5177</v>
      </c>
      <c r="W4468" t="s">
        <v>6</v>
      </c>
      <c r="X4468" t="s">
        <v>6</v>
      </c>
      <c r="Y4468" t="s">
        <v>6</v>
      </c>
      <c r="Z4468" t="s">
        <v>6</v>
      </c>
      <c r="AA4468" t="s">
        <v>6</v>
      </c>
      <c r="AB4468" t="s">
        <v>5178</v>
      </c>
      <c r="AC4468" t="s">
        <v>5179</v>
      </c>
    </row>
    <row r="4469" spans="1:29" x14ac:dyDescent="0.25">
      <c r="A4469" t="s">
        <v>345</v>
      </c>
      <c r="B4469">
        <v>439</v>
      </c>
      <c r="C4469" t="s">
        <v>155</v>
      </c>
      <c r="D4469">
        <v>1999</v>
      </c>
      <c r="E4469" t="s">
        <v>5228</v>
      </c>
      <c r="I4469">
        <v>78.205696000000003</v>
      </c>
      <c r="O4469">
        <v>108.01258</v>
      </c>
      <c r="P4469">
        <v>5.7777041999999996</v>
      </c>
      <c r="Q4469" t="s">
        <v>6</v>
      </c>
      <c r="R4469" t="s">
        <v>6</v>
      </c>
      <c r="S4469" t="s">
        <v>6</v>
      </c>
      <c r="T4469" t="s">
        <v>397</v>
      </c>
      <c r="U4469" t="s">
        <v>5176</v>
      </c>
      <c r="V4469" t="s">
        <v>5177</v>
      </c>
      <c r="W4469" t="s">
        <v>6</v>
      </c>
      <c r="X4469" t="s">
        <v>6</v>
      </c>
      <c r="Y4469" t="s">
        <v>6</v>
      </c>
      <c r="Z4469" t="s">
        <v>6</v>
      </c>
      <c r="AA4469" t="s">
        <v>6</v>
      </c>
      <c r="AB4469" t="s">
        <v>5178</v>
      </c>
      <c r="AC4469" t="s">
        <v>5179</v>
      </c>
    </row>
    <row r="4470" spans="1:29" x14ac:dyDescent="0.25">
      <c r="A4470" t="s">
        <v>345</v>
      </c>
      <c r="B4470">
        <v>439</v>
      </c>
      <c r="C4470" t="s">
        <v>155</v>
      </c>
      <c r="D4470">
        <v>2000</v>
      </c>
      <c r="E4470" t="s">
        <v>5229</v>
      </c>
      <c r="I4470">
        <v>78.125811999999996</v>
      </c>
      <c r="O4470">
        <v>100.47902000000001</v>
      </c>
      <c r="P4470">
        <v>5.9985074000000003</v>
      </c>
      <c r="Q4470" t="s">
        <v>6</v>
      </c>
      <c r="R4470" t="s">
        <v>6</v>
      </c>
      <c r="S4470" t="s">
        <v>6</v>
      </c>
      <c r="T4470" t="s">
        <v>397</v>
      </c>
      <c r="U4470" t="s">
        <v>5176</v>
      </c>
      <c r="V4470" t="s">
        <v>5177</v>
      </c>
      <c r="W4470" t="s">
        <v>6</v>
      </c>
      <c r="X4470" t="s">
        <v>6</v>
      </c>
      <c r="Y4470" t="s">
        <v>6</v>
      </c>
      <c r="Z4470" t="s">
        <v>6</v>
      </c>
      <c r="AA4470" t="s">
        <v>6</v>
      </c>
      <c r="AB4470" t="s">
        <v>5178</v>
      </c>
      <c r="AC4470" t="s">
        <v>5179</v>
      </c>
    </row>
    <row r="4471" spans="1:29" x14ac:dyDescent="0.25">
      <c r="A4471" t="s">
        <v>345</v>
      </c>
      <c r="B4471">
        <v>439</v>
      </c>
      <c r="C4471" t="s">
        <v>155</v>
      </c>
      <c r="D4471">
        <v>2001</v>
      </c>
      <c r="E4471" t="s">
        <v>5230</v>
      </c>
      <c r="I4471">
        <v>81.413050999999996</v>
      </c>
      <c r="O4471">
        <v>96.477953999999997</v>
      </c>
      <c r="P4471">
        <v>6.3633972999999999</v>
      </c>
      <c r="Q4471" t="s">
        <v>6</v>
      </c>
      <c r="R4471" t="s">
        <v>6</v>
      </c>
      <c r="S4471" t="s">
        <v>6</v>
      </c>
      <c r="T4471" t="s">
        <v>397</v>
      </c>
      <c r="U4471" t="s">
        <v>5176</v>
      </c>
      <c r="V4471" t="s">
        <v>5177</v>
      </c>
      <c r="W4471" t="s">
        <v>6</v>
      </c>
      <c r="X4471" t="s">
        <v>6</v>
      </c>
      <c r="Y4471" t="s">
        <v>6</v>
      </c>
      <c r="Z4471" t="s">
        <v>6</v>
      </c>
      <c r="AA4471" t="s">
        <v>6</v>
      </c>
      <c r="AB4471" t="s">
        <v>5178</v>
      </c>
      <c r="AC4471" t="s">
        <v>5179</v>
      </c>
    </row>
    <row r="4472" spans="1:29" x14ac:dyDescent="0.25">
      <c r="A4472" t="s">
        <v>345</v>
      </c>
      <c r="B4472">
        <v>439</v>
      </c>
      <c r="C4472" t="s">
        <v>155</v>
      </c>
      <c r="D4472">
        <v>2002</v>
      </c>
      <c r="E4472" t="s">
        <v>5231</v>
      </c>
      <c r="I4472">
        <v>77.169045999999994</v>
      </c>
      <c r="O4472">
        <v>99.719297999999995</v>
      </c>
      <c r="P4472">
        <v>6.7939591999999998</v>
      </c>
      <c r="Q4472" t="s">
        <v>6</v>
      </c>
      <c r="R4472" t="s">
        <v>6</v>
      </c>
      <c r="S4472" t="s">
        <v>6</v>
      </c>
      <c r="T4472" t="s">
        <v>397</v>
      </c>
      <c r="U4472" t="s">
        <v>5176</v>
      </c>
      <c r="V4472" t="s">
        <v>5177</v>
      </c>
      <c r="W4472" t="s">
        <v>6</v>
      </c>
      <c r="X4472" t="s">
        <v>6</v>
      </c>
      <c r="Y4472" t="s">
        <v>6</v>
      </c>
      <c r="Z4472" t="s">
        <v>6</v>
      </c>
      <c r="AA4472" t="s">
        <v>6</v>
      </c>
      <c r="AB4472" t="s">
        <v>5178</v>
      </c>
      <c r="AC4472" t="s">
        <v>5179</v>
      </c>
    </row>
    <row r="4473" spans="1:29" x14ac:dyDescent="0.25">
      <c r="A4473" t="s">
        <v>345</v>
      </c>
      <c r="B4473">
        <v>439</v>
      </c>
      <c r="C4473" t="s">
        <v>155</v>
      </c>
      <c r="D4473">
        <v>2003</v>
      </c>
      <c r="E4473" t="s">
        <v>5232</v>
      </c>
      <c r="I4473">
        <v>74.829483999999994</v>
      </c>
      <c r="O4473">
        <v>99.643750999999995</v>
      </c>
      <c r="P4473">
        <v>7.2287235000000001</v>
      </c>
      <c r="Q4473" t="s">
        <v>6</v>
      </c>
      <c r="R4473" t="s">
        <v>6</v>
      </c>
      <c r="S4473" t="s">
        <v>6</v>
      </c>
      <c r="T4473" t="s">
        <v>397</v>
      </c>
      <c r="U4473" t="s">
        <v>5176</v>
      </c>
      <c r="V4473" t="s">
        <v>5177</v>
      </c>
      <c r="W4473" t="s">
        <v>6</v>
      </c>
      <c r="X4473" t="s">
        <v>6</v>
      </c>
      <c r="Y4473" t="s">
        <v>6</v>
      </c>
      <c r="Z4473" t="s">
        <v>6</v>
      </c>
      <c r="AA4473" t="s">
        <v>6</v>
      </c>
      <c r="AB4473" t="s">
        <v>5178</v>
      </c>
      <c r="AC4473" t="s">
        <v>5179</v>
      </c>
    </row>
    <row r="4474" spans="1:29" x14ac:dyDescent="0.25">
      <c r="A4474" t="s">
        <v>345</v>
      </c>
      <c r="B4474">
        <v>439</v>
      </c>
      <c r="C4474" t="s">
        <v>155</v>
      </c>
      <c r="D4474">
        <v>2004</v>
      </c>
      <c r="E4474" t="s">
        <v>5233</v>
      </c>
      <c r="I4474">
        <v>77.917664000000002</v>
      </c>
      <c r="O4474">
        <v>91.822901000000002</v>
      </c>
      <c r="P4474">
        <v>8.0906757999999996</v>
      </c>
      <c r="Q4474" t="s">
        <v>6</v>
      </c>
      <c r="R4474" t="s">
        <v>6</v>
      </c>
      <c r="S4474" t="s">
        <v>6</v>
      </c>
      <c r="T4474" t="s">
        <v>397</v>
      </c>
      <c r="U4474" t="s">
        <v>5176</v>
      </c>
      <c r="V4474" t="s">
        <v>5177</v>
      </c>
      <c r="W4474" t="s">
        <v>6</v>
      </c>
      <c r="X4474" t="s">
        <v>6</v>
      </c>
      <c r="Y4474" t="s">
        <v>6</v>
      </c>
      <c r="Z4474" t="s">
        <v>6</v>
      </c>
      <c r="AA4474" t="s">
        <v>6</v>
      </c>
      <c r="AB4474" t="s">
        <v>5178</v>
      </c>
      <c r="AC4474" t="s">
        <v>5179</v>
      </c>
    </row>
    <row r="4475" spans="1:29" x14ac:dyDescent="0.25">
      <c r="A4475" t="s">
        <v>345</v>
      </c>
      <c r="B4475">
        <v>439</v>
      </c>
      <c r="C4475" t="s">
        <v>155</v>
      </c>
      <c r="D4475">
        <v>2005</v>
      </c>
      <c r="E4475" t="s">
        <v>5234</v>
      </c>
      <c r="I4475">
        <v>92.298918999999998</v>
      </c>
      <c r="O4475">
        <v>84.307592</v>
      </c>
      <c r="P4475">
        <v>8.9253637000000001</v>
      </c>
      <c r="Q4475" t="s">
        <v>6</v>
      </c>
      <c r="R4475" t="s">
        <v>6</v>
      </c>
      <c r="S4475" t="s">
        <v>6</v>
      </c>
      <c r="T4475" t="s">
        <v>397</v>
      </c>
      <c r="U4475" t="s">
        <v>5176</v>
      </c>
      <c r="V4475" t="s">
        <v>5177</v>
      </c>
      <c r="W4475" t="s">
        <v>6</v>
      </c>
      <c r="X4475" t="s">
        <v>6</v>
      </c>
      <c r="Y4475" t="s">
        <v>6</v>
      </c>
      <c r="Z4475" t="s">
        <v>6</v>
      </c>
      <c r="AA4475" t="s">
        <v>6</v>
      </c>
      <c r="AB4475" t="s">
        <v>5178</v>
      </c>
      <c r="AC4475" t="s">
        <v>5179</v>
      </c>
    </row>
    <row r="4476" spans="1:29" x14ac:dyDescent="0.25">
      <c r="A4476" t="s">
        <v>345</v>
      </c>
      <c r="B4476">
        <v>439</v>
      </c>
      <c r="C4476" t="s">
        <v>155</v>
      </c>
      <c r="D4476">
        <v>2006</v>
      </c>
      <c r="E4476" t="s">
        <v>5235</v>
      </c>
      <c r="I4476">
        <v>95.926609999999997</v>
      </c>
      <c r="O4476">
        <v>76.329919000000004</v>
      </c>
      <c r="P4476">
        <v>10.675368000000001</v>
      </c>
      <c r="Q4476" t="s">
        <v>6</v>
      </c>
      <c r="R4476" t="s">
        <v>6</v>
      </c>
      <c r="S4476" t="s">
        <v>6</v>
      </c>
      <c r="T4476" t="s">
        <v>397</v>
      </c>
      <c r="U4476" t="s">
        <v>5176</v>
      </c>
      <c r="V4476" t="s">
        <v>5177</v>
      </c>
      <c r="W4476" t="s">
        <v>6</v>
      </c>
      <c r="X4476" t="s">
        <v>6</v>
      </c>
      <c r="Y4476" t="s">
        <v>6</v>
      </c>
      <c r="Z4476" t="s">
        <v>6</v>
      </c>
      <c r="AA4476" t="s">
        <v>6</v>
      </c>
      <c r="AB4476" t="s">
        <v>5178</v>
      </c>
      <c r="AC4476" t="s">
        <v>5179</v>
      </c>
    </row>
    <row r="4477" spans="1:29" x14ac:dyDescent="0.25">
      <c r="A4477" t="s">
        <v>345</v>
      </c>
      <c r="B4477">
        <v>439</v>
      </c>
      <c r="C4477" t="s">
        <v>155</v>
      </c>
      <c r="D4477">
        <v>2007</v>
      </c>
      <c r="E4477" t="s">
        <v>5236</v>
      </c>
      <c r="I4477">
        <v>97.217517000000001</v>
      </c>
      <c r="O4477">
        <v>73.769503</v>
      </c>
      <c r="P4477">
        <v>12.131422000000001</v>
      </c>
      <c r="Q4477" t="s">
        <v>6</v>
      </c>
      <c r="R4477" t="s">
        <v>6</v>
      </c>
      <c r="S4477" t="s">
        <v>6</v>
      </c>
      <c r="T4477" t="s">
        <v>397</v>
      </c>
      <c r="U4477" t="s">
        <v>5176</v>
      </c>
      <c r="V4477" t="s">
        <v>5177</v>
      </c>
      <c r="W4477" t="s">
        <v>6</v>
      </c>
      <c r="X4477" t="s">
        <v>6</v>
      </c>
      <c r="Y4477" t="s">
        <v>6</v>
      </c>
      <c r="Z4477" t="s">
        <v>6</v>
      </c>
      <c r="AA4477" t="s">
        <v>6</v>
      </c>
      <c r="AB4477" t="s">
        <v>5178</v>
      </c>
      <c r="AC4477" t="s">
        <v>5179</v>
      </c>
    </row>
    <row r="4478" spans="1:29" x14ac:dyDescent="0.25">
      <c r="A4478" t="s">
        <v>345</v>
      </c>
      <c r="B4478">
        <v>439</v>
      </c>
      <c r="C4478" t="s">
        <v>155</v>
      </c>
      <c r="D4478">
        <v>2008</v>
      </c>
      <c r="E4478" t="s">
        <v>5237</v>
      </c>
      <c r="I4478">
        <v>85.423513999999997</v>
      </c>
      <c r="O4478">
        <v>60.244418000000003</v>
      </c>
      <c r="P4478">
        <v>15.593411</v>
      </c>
      <c r="Q4478" t="s">
        <v>6</v>
      </c>
      <c r="R4478" t="s">
        <v>6</v>
      </c>
      <c r="S4478" t="s">
        <v>6</v>
      </c>
      <c r="T4478" t="s">
        <v>397</v>
      </c>
      <c r="U4478" t="s">
        <v>5176</v>
      </c>
      <c r="V4478" t="s">
        <v>5177</v>
      </c>
      <c r="W4478" t="s">
        <v>6</v>
      </c>
      <c r="X4478" t="s">
        <v>6</v>
      </c>
      <c r="Y4478" t="s">
        <v>6</v>
      </c>
      <c r="Z4478" t="s">
        <v>6</v>
      </c>
      <c r="AA4478" t="s">
        <v>6</v>
      </c>
      <c r="AB4478" t="s">
        <v>5178</v>
      </c>
      <c r="AC4478" t="s">
        <v>5179</v>
      </c>
    </row>
    <row r="4479" spans="1:29" x14ac:dyDescent="0.25">
      <c r="A4479" t="s">
        <v>345</v>
      </c>
      <c r="B4479">
        <v>439</v>
      </c>
      <c r="C4479" t="s">
        <v>155</v>
      </c>
      <c r="D4479">
        <v>2009</v>
      </c>
      <c r="E4479" t="s">
        <v>5238</v>
      </c>
      <c r="I4479">
        <v>86.592766999999995</v>
      </c>
      <c r="O4479">
        <v>64.775452000000001</v>
      </c>
      <c r="P4479">
        <v>16.912209000000001</v>
      </c>
      <c r="Q4479" t="s">
        <v>6</v>
      </c>
      <c r="R4479" t="s">
        <v>6</v>
      </c>
      <c r="S4479" t="s">
        <v>6</v>
      </c>
      <c r="T4479" t="s">
        <v>397</v>
      </c>
      <c r="U4479" t="s">
        <v>5176</v>
      </c>
      <c r="V4479" t="s">
        <v>5177</v>
      </c>
      <c r="W4479" t="s">
        <v>6</v>
      </c>
      <c r="X4479" t="s">
        <v>6</v>
      </c>
      <c r="Y4479" t="s">
        <v>6</v>
      </c>
      <c r="Z4479" t="s">
        <v>6</v>
      </c>
      <c r="AA4479" t="s">
        <v>6</v>
      </c>
      <c r="AB4479" t="s">
        <v>5178</v>
      </c>
      <c r="AC4479" t="s">
        <v>5179</v>
      </c>
    </row>
    <row r="4480" spans="1:29" x14ac:dyDescent="0.25">
      <c r="A4480" t="s">
        <v>345</v>
      </c>
      <c r="B4480">
        <v>439</v>
      </c>
      <c r="C4480" t="s">
        <v>155</v>
      </c>
      <c r="D4480">
        <v>2010</v>
      </c>
      <c r="E4480" t="s">
        <v>5239</v>
      </c>
      <c r="I4480">
        <v>82.933237000000005</v>
      </c>
      <c r="O4480">
        <v>67.113298</v>
      </c>
      <c r="P4480">
        <v>18.762018999999999</v>
      </c>
      <c r="Q4480" t="s">
        <v>6</v>
      </c>
      <c r="R4480" t="s">
        <v>6</v>
      </c>
      <c r="S4480" t="s">
        <v>6</v>
      </c>
      <c r="T4480" t="s">
        <v>397</v>
      </c>
      <c r="U4480" t="s">
        <v>5176</v>
      </c>
      <c r="V4480" t="s">
        <v>5177</v>
      </c>
      <c r="W4480" t="s">
        <v>6</v>
      </c>
      <c r="X4480" t="s">
        <v>6</v>
      </c>
      <c r="Y4480" t="s">
        <v>6</v>
      </c>
      <c r="Z4480" t="s">
        <v>6</v>
      </c>
      <c r="AA4480" t="s">
        <v>6</v>
      </c>
      <c r="AB4480" t="s">
        <v>5178</v>
      </c>
      <c r="AC4480" t="s">
        <v>5179</v>
      </c>
    </row>
    <row r="4481" spans="1:29" x14ac:dyDescent="0.25">
      <c r="A4481" t="s">
        <v>345</v>
      </c>
      <c r="B4481">
        <v>439</v>
      </c>
      <c r="C4481" t="s">
        <v>155</v>
      </c>
      <c r="D4481">
        <v>2011</v>
      </c>
      <c r="E4481" t="s">
        <v>5240</v>
      </c>
      <c r="I4481">
        <v>81.868806000000006</v>
      </c>
      <c r="O4481">
        <v>70.372935999999996</v>
      </c>
      <c r="P4481">
        <v>20.58</v>
      </c>
      <c r="Q4481" t="s">
        <v>6</v>
      </c>
      <c r="R4481" t="s">
        <v>6</v>
      </c>
      <c r="S4481" t="s">
        <v>6</v>
      </c>
      <c r="T4481" t="s">
        <v>397</v>
      </c>
      <c r="U4481" t="s">
        <v>5176</v>
      </c>
      <c r="V4481" t="s">
        <v>5177</v>
      </c>
      <c r="W4481" t="s">
        <v>6</v>
      </c>
      <c r="X4481" t="s">
        <v>6</v>
      </c>
      <c r="Y4481" t="s">
        <v>6</v>
      </c>
      <c r="Z4481" t="s">
        <v>6</v>
      </c>
      <c r="AA4481" t="s">
        <v>6</v>
      </c>
      <c r="AB4481" t="s">
        <v>5178</v>
      </c>
      <c r="AC4481" t="s">
        <v>5179</v>
      </c>
    </row>
    <row r="4482" spans="1:29" x14ac:dyDescent="0.25">
      <c r="A4482" t="s">
        <v>345</v>
      </c>
      <c r="B4482">
        <v>439</v>
      </c>
      <c r="C4482" t="s">
        <v>155</v>
      </c>
      <c r="D4482">
        <v>2012</v>
      </c>
      <c r="E4482" t="s">
        <v>5241</v>
      </c>
      <c r="I4482">
        <v>79.762401999999994</v>
      </c>
      <c r="O4482">
        <v>79.056994000000003</v>
      </c>
      <c r="P4482">
        <v>22.275575</v>
      </c>
      <c r="Q4482" t="s">
        <v>6</v>
      </c>
      <c r="R4482" t="s">
        <v>6</v>
      </c>
      <c r="S4482" t="s">
        <v>6</v>
      </c>
      <c r="T4482" t="s">
        <v>397</v>
      </c>
      <c r="U4482" t="s">
        <v>5176</v>
      </c>
      <c r="V4482" t="s">
        <v>5177</v>
      </c>
      <c r="W4482" t="s">
        <v>6</v>
      </c>
      <c r="X4482" t="s">
        <v>6</v>
      </c>
      <c r="Y4482" t="s">
        <v>6</v>
      </c>
      <c r="Z4482" t="s">
        <v>6</v>
      </c>
      <c r="AA4482" t="s">
        <v>6</v>
      </c>
      <c r="AB4482" t="s">
        <v>5178</v>
      </c>
      <c r="AC4482" t="s">
        <v>5179</v>
      </c>
    </row>
    <row r="4483" spans="1:29" x14ac:dyDescent="0.25">
      <c r="A4483" t="s">
        <v>345</v>
      </c>
      <c r="B4483">
        <v>439</v>
      </c>
      <c r="C4483" t="s">
        <v>155</v>
      </c>
      <c r="D4483">
        <v>2013</v>
      </c>
      <c r="E4483" t="s">
        <v>5242</v>
      </c>
      <c r="I4483">
        <v>80.986710000000002</v>
      </c>
      <c r="O4483">
        <v>85.474355000000003</v>
      </c>
      <c r="P4483">
        <v>24.187255</v>
      </c>
      <c r="Q4483" t="s">
        <v>6</v>
      </c>
      <c r="R4483" t="s">
        <v>6</v>
      </c>
      <c r="S4483" t="s">
        <v>6</v>
      </c>
      <c r="T4483" t="s">
        <v>397</v>
      </c>
      <c r="U4483" t="s">
        <v>5176</v>
      </c>
      <c r="V4483" t="s">
        <v>5177</v>
      </c>
      <c r="W4483" t="s">
        <v>6</v>
      </c>
      <c r="X4483" t="s">
        <v>6</v>
      </c>
      <c r="Y4483" t="s">
        <v>6</v>
      </c>
      <c r="Z4483" t="s">
        <v>6</v>
      </c>
      <c r="AA4483" t="s">
        <v>6</v>
      </c>
      <c r="AB4483" t="s">
        <v>5178</v>
      </c>
      <c r="AC4483" t="s">
        <v>5179</v>
      </c>
    </row>
    <row r="4484" spans="1:29" x14ac:dyDescent="0.25">
      <c r="A4484" t="s">
        <v>345</v>
      </c>
      <c r="B4484">
        <v>439</v>
      </c>
      <c r="C4484" t="s">
        <v>155</v>
      </c>
      <c r="D4484">
        <v>2014</v>
      </c>
      <c r="E4484" t="s">
        <v>5243</v>
      </c>
      <c r="I4484">
        <v>77.877660000000006</v>
      </c>
      <c r="O4484">
        <v>87.814492999999999</v>
      </c>
      <c r="P4484">
        <v>25.795058999999998</v>
      </c>
      <c r="Q4484" t="s">
        <v>6</v>
      </c>
      <c r="R4484" t="s">
        <v>6</v>
      </c>
      <c r="S4484" t="s">
        <v>6</v>
      </c>
      <c r="T4484" t="s">
        <v>397</v>
      </c>
      <c r="U4484" t="s">
        <v>5176</v>
      </c>
      <c r="V4484" t="s">
        <v>5177</v>
      </c>
      <c r="W4484" t="s">
        <v>6</v>
      </c>
      <c r="X4484" t="s">
        <v>6</v>
      </c>
      <c r="Y4484" t="s">
        <v>6</v>
      </c>
      <c r="Z4484" t="s">
        <v>6</v>
      </c>
      <c r="AA4484" t="s">
        <v>6</v>
      </c>
      <c r="AB4484" t="s">
        <v>5178</v>
      </c>
      <c r="AC4484" t="s">
        <v>5179</v>
      </c>
    </row>
    <row r="4485" spans="1:29" x14ac:dyDescent="0.25">
      <c r="A4485" t="s">
        <v>345</v>
      </c>
      <c r="B4485">
        <v>439</v>
      </c>
      <c r="C4485" t="s">
        <v>155</v>
      </c>
      <c r="D4485">
        <v>2015</v>
      </c>
      <c r="E4485" t="s">
        <v>5244</v>
      </c>
      <c r="I4485">
        <v>77.181550000000001</v>
      </c>
      <c r="O4485">
        <v>92.407740000000004</v>
      </c>
      <c r="P4485">
        <v>26.920472</v>
      </c>
      <c r="Q4485" t="s">
        <v>6</v>
      </c>
      <c r="R4485" t="s">
        <v>6</v>
      </c>
      <c r="S4485" t="s">
        <v>6</v>
      </c>
      <c r="T4485" t="s">
        <v>397</v>
      </c>
      <c r="U4485" t="s">
        <v>5176</v>
      </c>
      <c r="V4485" t="s">
        <v>5177</v>
      </c>
      <c r="W4485" t="s">
        <v>6</v>
      </c>
      <c r="X4485" t="s">
        <v>6</v>
      </c>
      <c r="Y4485" t="s">
        <v>6</v>
      </c>
      <c r="Z4485" t="s">
        <v>6</v>
      </c>
      <c r="AA4485" t="s">
        <v>6</v>
      </c>
      <c r="AB4485" t="s">
        <v>5178</v>
      </c>
      <c r="AC4485" t="s">
        <v>5179</v>
      </c>
    </row>
    <row r="4486" spans="1:29" x14ac:dyDescent="0.25">
      <c r="A4486" t="s">
        <v>345</v>
      </c>
      <c r="B4486">
        <v>439</v>
      </c>
      <c r="C4486" t="s">
        <v>155</v>
      </c>
      <c r="D4486">
        <v>2016</v>
      </c>
      <c r="E4486" t="s">
        <v>5245</v>
      </c>
      <c r="I4486">
        <v>84.697066000000007</v>
      </c>
      <c r="O4486">
        <v>93.757456000000005</v>
      </c>
      <c r="P4486">
        <v>27.83</v>
      </c>
      <c r="Q4486" t="s">
        <v>6</v>
      </c>
      <c r="R4486" t="s">
        <v>6</v>
      </c>
      <c r="S4486" t="s">
        <v>6</v>
      </c>
      <c r="T4486" t="s">
        <v>397</v>
      </c>
      <c r="U4486" t="s">
        <v>5176</v>
      </c>
      <c r="V4486" t="s">
        <v>5177</v>
      </c>
      <c r="W4486" t="s">
        <v>6</v>
      </c>
      <c r="X4486" t="s">
        <v>6</v>
      </c>
      <c r="Y4486" t="s">
        <v>6</v>
      </c>
      <c r="Z4486" t="s">
        <v>6</v>
      </c>
      <c r="AA4486" t="s">
        <v>6</v>
      </c>
      <c r="AB4486" t="s">
        <v>5178</v>
      </c>
      <c r="AC4486" t="s">
        <v>5179</v>
      </c>
    </row>
    <row r="4487" spans="1:29" x14ac:dyDescent="0.25">
      <c r="A4487" t="s">
        <v>345</v>
      </c>
      <c r="B4487">
        <v>439</v>
      </c>
      <c r="C4487" t="s">
        <v>155</v>
      </c>
      <c r="D4487">
        <v>2017</v>
      </c>
      <c r="E4487" t="s">
        <v>5246</v>
      </c>
      <c r="O4487">
        <v>94.347300000000004</v>
      </c>
      <c r="P4487">
        <v>28.902999999999999</v>
      </c>
      <c r="Q4487" t="s">
        <v>6</v>
      </c>
      <c r="R4487" t="s">
        <v>6</v>
      </c>
      <c r="S4487" t="s">
        <v>6</v>
      </c>
      <c r="T4487" t="s">
        <v>397</v>
      </c>
      <c r="U4487" t="s">
        <v>5176</v>
      </c>
      <c r="V4487" t="s">
        <v>5177</v>
      </c>
      <c r="W4487" t="s">
        <v>6</v>
      </c>
      <c r="X4487" t="s">
        <v>6</v>
      </c>
      <c r="Y4487" t="s">
        <v>6</v>
      </c>
      <c r="Z4487" t="s">
        <v>6</v>
      </c>
      <c r="AA4487" t="s">
        <v>6</v>
      </c>
      <c r="AB4487" t="s">
        <v>5178</v>
      </c>
      <c r="AC4487" t="s">
        <v>5179</v>
      </c>
    </row>
    <row r="4488" spans="1:29" x14ac:dyDescent="0.25">
      <c r="A4488" t="s">
        <v>345</v>
      </c>
      <c r="B4488">
        <v>439</v>
      </c>
      <c r="C4488" t="s">
        <v>155</v>
      </c>
      <c r="D4488">
        <v>2018</v>
      </c>
      <c r="E4488" t="s">
        <v>5247</v>
      </c>
      <c r="O4488">
        <v>94.410578999999998</v>
      </c>
      <c r="P4488">
        <v>29.984219</v>
      </c>
      <c r="Q4488" t="s">
        <v>6</v>
      </c>
      <c r="R4488" t="s">
        <v>6</v>
      </c>
      <c r="S4488" t="s">
        <v>6</v>
      </c>
      <c r="T4488" t="s">
        <v>397</v>
      </c>
      <c r="U4488" t="s">
        <v>5176</v>
      </c>
      <c r="V4488" t="s">
        <v>5177</v>
      </c>
      <c r="W4488" t="s">
        <v>6</v>
      </c>
      <c r="X4488" t="s">
        <v>6</v>
      </c>
      <c r="Y4488" t="s">
        <v>6</v>
      </c>
      <c r="Z4488" t="s">
        <v>6</v>
      </c>
      <c r="AA4488" t="s">
        <v>6</v>
      </c>
      <c r="AB4488" t="s">
        <v>5178</v>
      </c>
      <c r="AC4488" t="s">
        <v>5179</v>
      </c>
    </row>
    <row r="4489" spans="1:29" x14ac:dyDescent="0.25">
      <c r="A4489" t="s">
        <v>345</v>
      </c>
      <c r="B4489">
        <v>443</v>
      </c>
      <c r="C4489" t="s">
        <v>156</v>
      </c>
      <c r="D4489">
        <v>1950</v>
      </c>
      <c r="E4489" t="s">
        <v>5248</v>
      </c>
      <c r="Q4489" t="s">
        <v>6</v>
      </c>
      <c r="R4489" t="s">
        <v>6</v>
      </c>
      <c r="S4489" t="s">
        <v>6</v>
      </c>
      <c r="T4489" t="s">
        <v>5249</v>
      </c>
      <c r="U4489" t="s">
        <v>5250</v>
      </c>
      <c r="V4489" t="s">
        <v>5251</v>
      </c>
      <c r="W4489" t="s">
        <v>6</v>
      </c>
      <c r="X4489" t="s">
        <v>6</v>
      </c>
      <c r="Y4489" t="s">
        <v>6</v>
      </c>
      <c r="Z4489" t="s">
        <v>6</v>
      </c>
      <c r="AA4489" t="s">
        <v>6</v>
      </c>
      <c r="AB4489" t="s">
        <v>5252</v>
      </c>
      <c r="AC4489" t="s">
        <v>4112</v>
      </c>
    </row>
    <row r="4490" spans="1:29" x14ac:dyDescent="0.25">
      <c r="A4490" t="s">
        <v>345</v>
      </c>
      <c r="B4490">
        <v>443</v>
      </c>
      <c r="C4490" t="s">
        <v>156</v>
      </c>
      <c r="D4490">
        <v>1951</v>
      </c>
      <c r="E4490" t="s">
        <v>5253</v>
      </c>
      <c r="Q4490" t="s">
        <v>6</v>
      </c>
      <c r="R4490" t="s">
        <v>6</v>
      </c>
      <c r="S4490" t="s">
        <v>6</v>
      </c>
      <c r="T4490" t="s">
        <v>5249</v>
      </c>
      <c r="U4490" t="s">
        <v>5250</v>
      </c>
      <c r="V4490" t="s">
        <v>5251</v>
      </c>
      <c r="W4490" t="s">
        <v>6</v>
      </c>
      <c r="X4490" t="s">
        <v>6</v>
      </c>
      <c r="Y4490" t="s">
        <v>6</v>
      </c>
      <c r="Z4490" t="s">
        <v>6</v>
      </c>
      <c r="AA4490" t="s">
        <v>6</v>
      </c>
      <c r="AB4490" t="s">
        <v>5252</v>
      </c>
      <c r="AC4490" t="s">
        <v>4112</v>
      </c>
    </row>
    <row r="4491" spans="1:29" x14ac:dyDescent="0.25">
      <c r="A4491" t="s">
        <v>345</v>
      </c>
      <c r="B4491">
        <v>443</v>
      </c>
      <c r="C4491" t="s">
        <v>156</v>
      </c>
      <c r="D4491">
        <v>1952</v>
      </c>
      <c r="E4491" t="s">
        <v>5254</v>
      </c>
      <c r="Q4491" t="s">
        <v>6</v>
      </c>
      <c r="R4491" t="s">
        <v>6</v>
      </c>
      <c r="S4491" t="s">
        <v>6</v>
      </c>
      <c r="T4491" t="s">
        <v>5249</v>
      </c>
      <c r="U4491" t="s">
        <v>5250</v>
      </c>
      <c r="V4491" t="s">
        <v>5251</v>
      </c>
      <c r="W4491" t="s">
        <v>6</v>
      </c>
      <c r="X4491" t="s">
        <v>6</v>
      </c>
      <c r="Y4491" t="s">
        <v>6</v>
      </c>
      <c r="Z4491" t="s">
        <v>6</v>
      </c>
      <c r="AA4491" t="s">
        <v>6</v>
      </c>
      <c r="AB4491" t="s">
        <v>5252</v>
      </c>
      <c r="AC4491" t="s">
        <v>4112</v>
      </c>
    </row>
    <row r="4492" spans="1:29" x14ac:dyDescent="0.25">
      <c r="A4492" t="s">
        <v>345</v>
      </c>
      <c r="B4492">
        <v>443</v>
      </c>
      <c r="C4492" t="s">
        <v>156</v>
      </c>
      <c r="D4492">
        <v>1953</v>
      </c>
      <c r="E4492" t="s">
        <v>5255</v>
      </c>
      <c r="Q4492" t="s">
        <v>6</v>
      </c>
      <c r="R4492" t="s">
        <v>6</v>
      </c>
      <c r="S4492" t="s">
        <v>6</v>
      </c>
      <c r="T4492" t="s">
        <v>5249</v>
      </c>
      <c r="U4492" t="s">
        <v>5250</v>
      </c>
      <c r="V4492" t="s">
        <v>5251</v>
      </c>
      <c r="W4492" t="s">
        <v>6</v>
      </c>
      <c r="X4492" t="s">
        <v>6</v>
      </c>
      <c r="Y4492" t="s">
        <v>6</v>
      </c>
      <c r="Z4492" t="s">
        <v>6</v>
      </c>
      <c r="AA4492" t="s">
        <v>6</v>
      </c>
      <c r="AB4492" t="s">
        <v>5252</v>
      </c>
      <c r="AC4492" t="s">
        <v>4112</v>
      </c>
    </row>
    <row r="4493" spans="1:29" x14ac:dyDescent="0.25">
      <c r="A4493" t="s">
        <v>345</v>
      </c>
      <c r="B4493">
        <v>443</v>
      </c>
      <c r="C4493" t="s">
        <v>156</v>
      </c>
      <c r="D4493">
        <v>1954</v>
      </c>
      <c r="E4493" t="s">
        <v>5256</v>
      </c>
      <c r="Q4493" t="s">
        <v>6</v>
      </c>
      <c r="R4493" t="s">
        <v>6</v>
      </c>
      <c r="S4493" t="s">
        <v>6</v>
      </c>
      <c r="T4493" t="s">
        <v>5249</v>
      </c>
      <c r="U4493" t="s">
        <v>5250</v>
      </c>
      <c r="V4493" t="s">
        <v>5251</v>
      </c>
      <c r="W4493" t="s">
        <v>6</v>
      </c>
      <c r="X4493" t="s">
        <v>6</v>
      </c>
      <c r="Y4493" t="s">
        <v>6</v>
      </c>
      <c r="Z4493" t="s">
        <v>6</v>
      </c>
      <c r="AA4493" t="s">
        <v>6</v>
      </c>
      <c r="AB4493" t="s">
        <v>5252</v>
      </c>
      <c r="AC4493" t="s">
        <v>4112</v>
      </c>
    </row>
    <row r="4494" spans="1:29" x14ac:dyDescent="0.25">
      <c r="A4494" t="s">
        <v>345</v>
      </c>
      <c r="B4494">
        <v>443</v>
      </c>
      <c r="C4494" t="s">
        <v>156</v>
      </c>
      <c r="D4494">
        <v>1955</v>
      </c>
      <c r="E4494" t="s">
        <v>5257</v>
      </c>
      <c r="Q4494" t="s">
        <v>6</v>
      </c>
      <c r="R4494" t="s">
        <v>6</v>
      </c>
      <c r="S4494" t="s">
        <v>6</v>
      </c>
      <c r="T4494" t="s">
        <v>5249</v>
      </c>
      <c r="U4494" t="s">
        <v>5250</v>
      </c>
      <c r="V4494" t="s">
        <v>5251</v>
      </c>
      <c r="W4494" t="s">
        <v>6</v>
      </c>
      <c r="X4494" t="s">
        <v>6</v>
      </c>
      <c r="Y4494" t="s">
        <v>6</v>
      </c>
      <c r="Z4494" t="s">
        <v>6</v>
      </c>
      <c r="AA4494" t="s">
        <v>6</v>
      </c>
      <c r="AB4494" t="s">
        <v>5252</v>
      </c>
      <c r="AC4494" t="s">
        <v>4112</v>
      </c>
    </row>
    <row r="4495" spans="1:29" x14ac:dyDescent="0.25">
      <c r="A4495" t="s">
        <v>345</v>
      </c>
      <c r="B4495">
        <v>443</v>
      </c>
      <c r="C4495" t="s">
        <v>156</v>
      </c>
      <c r="D4495">
        <v>1956</v>
      </c>
      <c r="E4495" t="s">
        <v>5258</v>
      </c>
      <c r="Q4495" t="s">
        <v>6</v>
      </c>
      <c r="R4495" t="s">
        <v>6</v>
      </c>
      <c r="S4495" t="s">
        <v>6</v>
      </c>
      <c r="T4495" t="s">
        <v>5249</v>
      </c>
      <c r="U4495" t="s">
        <v>5250</v>
      </c>
      <c r="V4495" t="s">
        <v>5251</v>
      </c>
      <c r="W4495" t="s">
        <v>6</v>
      </c>
      <c r="X4495" t="s">
        <v>6</v>
      </c>
      <c r="Y4495" t="s">
        <v>6</v>
      </c>
      <c r="Z4495" t="s">
        <v>6</v>
      </c>
      <c r="AA4495" t="s">
        <v>6</v>
      </c>
      <c r="AB4495" t="s">
        <v>5252</v>
      </c>
      <c r="AC4495" t="s">
        <v>4112</v>
      </c>
    </row>
    <row r="4496" spans="1:29" x14ac:dyDescent="0.25">
      <c r="A4496" t="s">
        <v>345</v>
      </c>
      <c r="B4496">
        <v>443</v>
      </c>
      <c r="C4496" t="s">
        <v>156</v>
      </c>
      <c r="D4496">
        <v>1957</v>
      </c>
      <c r="E4496" t="s">
        <v>5259</v>
      </c>
      <c r="Q4496" t="s">
        <v>6</v>
      </c>
      <c r="R4496" t="s">
        <v>6</v>
      </c>
      <c r="S4496" t="s">
        <v>6</v>
      </c>
      <c r="T4496" t="s">
        <v>5249</v>
      </c>
      <c r="U4496" t="s">
        <v>5250</v>
      </c>
      <c r="V4496" t="s">
        <v>5251</v>
      </c>
      <c r="W4496" t="s">
        <v>6</v>
      </c>
      <c r="X4496" t="s">
        <v>6</v>
      </c>
      <c r="Y4496" t="s">
        <v>6</v>
      </c>
      <c r="Z4496" t="s">
        <v>6</v>
      </c>
      <c r="AA4496" t="s">
        <v>6</v>
      </c>
      <c r="AB4496" t="s">
        <v>5252</v>
      </c>
      <c r="AC4496" t="s">
        <v>4112</v>
      </c>
    </row>
    <row r="4497" spans="1:29" x14ac:dyDescent="0.25">
      <c r="A4497" t="s">
        <v>345</v>
      </c>
      <c r="B4497">
        <v>443</v>
      </c>
      <c r="C4497" t="s">
        <v>156</v>
      </c>
      <c r="D4497">
        <v>1958</v>
      </c>
      <c r="E4497" t="s">
        <v>5260</v>
      </c>
      <c r="Q4497" t="s">
        <v>6</v>
      </c>
      <c r="R4497" t="s">
        <v>6</v>
      </c>
      <c r="S4497" t="s">
        <v>6</v>
      </c>
      <c r="T4497" t="s">
        <v>5249</v>
      </c>
      <c r="U4497" t="s">
        <v>5250</v>
      </c>
      <c r="V4497" t="s">
        <v>5251</v>
      </c>
      <c r="W4497" t="s">
        <v>6</v>
      </c>
      <c r="X4497" t="s">
        <v>6</v>
      </c>
      <c r="Y4497" t="s">
        <v>6</v>
      </c>
      <c r="Z4497" t="s">
        <v>6</v>
      </c>
      <c r="AA4497" t="s">
        <v>6</v>
      </c>
      <c r="AB4497" t="s">
        <v>5252</v>
      </c>
      <c r="AC4497" t="s">
        <v>4112</v>
      </c>
    </row>
    <row r="4498" spans="1:29" x14ac:dyDescent="0.25">
      <c r="A4498" t="s">
        <v>345</v>
      </c>
      <c r="B4498">
        <v>443</v>
      </c>
      <c r="C4498" t="s">
        <v>156</v>
      </c>
      <c r="D4498">
        <v>1959</v>
      </c>
      <c r="E4498" t="s">
        <v>5261</v>
      </c>
      <c r="Q4498" t="s">
        <v>6</v>
      </c>
      <c r="R4498" t="s">
        <v>6</v>
      </c>
      <c r="S4498" t="s">
        <v>6</v>
      </c>
      <c r="T4498" t="s">
        <v>5249</v>
      </c>
      <c r="U4498" t="s">
        <v>5250</v>
      </c>
      <c r="V4498" t="s">
        <v>5251</v>
      </c>
      <c r="W4498" t="s">
        <v>6</v>
      </c>
      <c r="X4498" t="s">
        <v>6</v>
      </c>
      <c r="Y4498" t="s">
        <v>6</v>
      </c>
      <c r="Z4498" t="s">
        <v>6</v>
      </c>
      <c r="AA4498" t="s">
        <v>6</v>
      </c>
      <c r="AB4498" t="s">
        <v>5252</v>
      </c>
      <c r="AC4498" t="s">
        <v>4112</v>
      </c>
    </row>
    <row r="4499" spans="1:29" x14ac:dyDescent="0.25">
      <c r="A4499" t="s">
        <v>345</v>
      </c>
      <c r="B4499">
        <v>443</v>
      </c>
      <c r="C4499" t="s">
        <v>156</v>
      </c>
      <c r="D4499">
        <v>1960</v>
      </c>
      <c r="E4499" t="s">
        <v>5262</v>
      </c>
      <c r="Q4499" t="s">
        <v>6</v>
      </c>
      <c r="R4499" t="s">
        <v>6</v>
      </c>
      <c r="S4499" t="s">
        <v>6</v>
      </c>
      <c r="T4499" t="s">
        <v>5249</v>
      </c>
      <c r="U4499" t="s">
        <v>5250</v>
      </c>
      <c r="V4499" t="s">
        <v>5251</v>
      </c>
      <c r="W4499" t="s">
        <v>6</v>
      </c>
      <c r="X4499" t="s">
        <v>6</v>
      </c>
      <c r="Y4499" t="s">
        <v>6</v>
      </c>
      <c r="Z4499" t="s">
        <v>6</v>
      </c>
      <c r="AA4499" t="s">
        <v>6</v>
      </c>
      <c r="AB4499" t="s">
        <v>5252</v>
      </c>
      <c r="AC4499" t="s">
        <v>4112</v>
      </c>
    </row>
    <row r="4500" spans="1:29" x14ac:dyDescent="0.25">
      <c r="A4500" t="s">
        <v>345</v>
      </c>
      <c r="B4500">
        <v>443</v>
      </c>
      <c r="C4500" t="s">
        <v>156</v>
      </c>
      <c r="D4500">
        <v>1961</v>
      </c>
      <c r="E4500" t="s">
        <v>5263</v>
      </c>
      <c r="Q4500" t="s">
        <v>6</v>
      </c>
      <c r="R4500" t="s">
        <v>6</v>
      </c>
      <c r="S4500" t="s">
        <v>6</v>
      </c>
      <c r="T4500" t="s">
        <v>5249</v>
      </c>
      <c r="U4500" t="s">
        <v>5250</v>
      </c>
      <c r="V4500" t="s">
        <v>5251</v>
      </c>
      <c r="W4500" t="s">
        <v>6</v>
      </c>
      <c r="X4500" t="s">
        <v>6</v>
      </c>
      <c r="Y4500" t="s">
        <v>6</v>
      </c>
      <c r="Z4500" t="s">
        <v>6</v>
      </c>
      <c r="AA4500" t="s">
        <v>6</v>
      </c>
      <c r="AB4500" t="s">
        <v>5252</v>
      </c>
      <c r="AC4500" t="s">
        <v>4112</v>
      </c>
    </row>
    <row r="4501" spans="1:29" x14ac:dyDescent="0.25">
      <c r="A4501" t="s">
        <v>345</v>
      </c>
      <c r="B4501">
        <v>443</v>
      </c>
      <c r="C4501" t="s">
        <v>156</v>
      </c>
      <c r="D4501">
        <v>1962</v>
      </c>
      <c r="E4501" t="s">
        <v>5264</v>
      </c>
      <c r="I4501">
        <v>4.8938309999999996</v>
      </c>
      <c r="P4501">
        <v>0.94121946999999995</v>
      </c>
      <c r="Q4501" t="s">
        <v>6</v>
      </c>
      <c r="R4501" t="s">
        <v>6</v>
      </c>
      <c r="S4501" t="s">
        <v>6</v>
      </c>
      <c r="T4501" t="s">
        <v>5249</v>
      </c>
      <c r="U4501" t="s">
        <v>5250</v>
      </c>
      <c r="V4501" t="s">
        <v>5251</v>
      </c>
      <c r="W4501" t="s">
        <v>6</v>
      </c>
      <c r="X4501" t="s">
        <v>6</v>
      </c>
      <c r="Y4501" t="s">
        <v>6</v>
      </c>
      <c r="Z4501" t="s">
        <v>6</v>
      </c>
      <c r="AA4501" t="s">
        <v>6</v>
      </c>
      <c r="AB4501" t="s">
        <v>5252</v>
      </c>
      <c r="AC4501" t="s">
        <v>4112</v>
      </c>
    </row>
    <row r="4502" spans="1:29" x14ac:dyDescent="0.25">
      <c r="A4502" t="s">
        <v>345</v>
      </c>
      <c r="B4502">
        <v>443</v>
      </c>
      <c r="C4502" t="s">
        <v>156</v>
      </c>
      <c r="D4502">
        <v>1963</v>
      </c>
      <c r="E4502" t="s">
        <v>5265</v>
      </c>
      <c r="I4502">
        <v>6.8639963000000002</v>
      </c>
      <c r="P4502">
        <v>0.91948436</v>
      </c>
      <c r="Q4502" t="s">
        <v>6</v>
      </c>
      <c r="R4502" t="s">
        <v>6</v>
      </c>
      <c r="S4502" t="s">
        <v>6</v>
      </c>
      <c r="T4502" t="s">
        <v>5249</v>
      </c>
      <c r="U4502" t="s">
        <v>5250</v>
      </c>
      <c r="V4502" t="s">
        <v>5251</v>
      </c>
      <c r="W4502" t="s">
        <v>6</v>
      </c>
      <c r="X4502" t="s">
        <v>6</v>
      </c>
      <c r="Y4502" t="s">
        <v>6</v>
      </c>
      <c r="Z4502" t="s">
        <v>6</v>
      </c>
      <c r="AA4502" t="s">
        <v>6</v>
      </c>
      <c r="AB4502" t="s">
        <v>5252</v>
      </c>
      <c r="AC4502" t="s">
        <v>4112</v>
      </c>
    </row>
    <row r="4503" spans="1:29" x14ac:dyDescent="0.25">
      <c r="A4503" t="s">
        <v>345</v>
      </c>
      <c r="B4503">
        <v>443</v>
      </c>
      <c r="C4503" t="s">
        <v>156</v>
      </c>
      <c r="D4503">
        <v>1964</v>
      </c>
      <c r="E4503" t="s">
        <v>5266</v>
      </c>
      <c r="I4503">
        <v>6.4985153000000002</v>
      </c>
      <c r="P4503">
        <v>1.0308317</v>
      </c>
      <c r="Q4503" t="s">
        <v>6</v>
      </c>
      <c r="R4503" t="s">
        <v>6</v>
      </c>
      <c r="S4503" t="s">
        <v>6</v>
      </c>
      <c r="T4503" t="s">
        <v>5249</v>
      </c>
      <c r="U4503" t="s">
        <v>5250</v>
      </c>
      <c r="V4503" t="s">
        <v>5251</v>
      </c>
      <c r="W4503" t="s">
        <v>6</v>
      </c>
      <c r="X4503" t="s">
        <v>6</v>
      </c>
      <c r="Y4503" t="s">
        <v>6</v>
      </c>
      <c r="Z4503" t="s">
        <v>6</v>
      </c>
      <c r="AA4503" t="s">
        <v>6</v>
      </c>
      <c r="AB4503" t="s">
        <v>5252</v>
      </c>
      <c r="AC4503" t="s">
        <v>4112</v>
      </c>
    </row>
    <row r="4504" spans="1:29" x14ac:dyDescent="0.25">
      <c r="A4504" t="s">
        <v>345</v>
      </c>
      <c r="B4504">
        <v>443</v>
      </c>
      <c r="C4504" t="s">
        <v>156</v>
      </c>
      <c r="D4504">
        <v>1965</v>
      </c>
      <c r="E4504" t="s">
        <v>5267</v>
      </c>
      <c r="I4504">
        <v>7.1187569999999996</v>
      </c>
      <c r="P4504">
        <v>1.1556629</v>
      </c>
      <c r="Q4504" t="s">
        <v>6</v>
      </c>
      <c r="R4504" t="s">
        <v>6</v>
      </c>
      <c r="S4504" t="s">
        <v>6</v>
      </c>
      <c r="T4504" t="s">
        <v>5249</v>
      </c>
      <c r="U4504" t="s">
        <v>5250</v>
      </c>
      <c r="V4504" t="s">
        <v>5251</v>
      </c>
      <c r="W4504" t="s">
        <v>6</v>
      </c>
      <c r="X4504" t="s">
        <v>6</v>
      </c>
      <c r="Y4504" t="s">
        <v>6</v>
      </c>
      <c r="Z4504" t="s">
        <v>6</v>
      </c>
      <c r="AA4504" t="s">
        <v>6</v>
      </c>
      <c r="AB4504" t="s">
        <v>5252</v>
      </c>
      <c r="AC4504" t="s">
        <v>4112</v>
      </c>
    </row>
    <row r="4505" spans="1:29" x14ac:dyDescent="0.25">
      <c r="A4505" t="s">
        <v>345</v>
      </c>
      <c r="B4505">
        <v>443</v>
      </c>
      <c r="C4505" t="s">
        <v>156</v>
      </c>
      <c r="D4505">
        <v>1966</v>
      </c>
      <c r="E4505" t="s">
        <v>5268</v>
      </c>
      <c r="I4505">
        <v>7.3668060999999998</v>
      </c>
      <c r="P4505">
        <v>1.2956108</v>
      </c>
      <c r="Q4505" t="s">
        <v>6</v>
      </c>
      <c r="R4505" t="s">
        <v>6</v>
      </c>
      <c r="S4505" t="s">
        <v>6</v>
      </c>
      <c r="T4505" t="s">
        <v>5249</v>
      </c>
      <c r="U4505" t="s">
        <v>5250</v>
      </c>
      <c r="V4505" t="s">
        <v>5251</v>
      </c>
      <c r="W4505" t="s">
        <v>6</v>
      </c>
      <c r="X4505" t="s">
        <v>6</v>
      </c>
      <c r="Y4505" t="s">
        <v>6</v>
      </c>
      <c r="Z4505" t="s">
        <v>6</v>
      </c>
      <c r="AA4505" t="s">
        <v>6</v>
      </c>
      <c r="AB4505" t="s">
        <v>5252</v>
      </c>
      <c r="AC4505" t="s">
        <v>4112</v>
      </c>
    </row>
    <row r="4506" spans="1:29" x14ac:dyDescent="0.25">
      <c r="A4506" t="s">
        <v>345</v>
      </c>
      <c r="B4506">
        <v>443</v>
      </c>
      <c r="C4506" t="s">
        <v>156</v>
      </c>
      <c r="D4506">
        <v>1967</v>
      </c>
      <c r="E4506" t="s">
        <v>5269</v>
      </c>
      <c r="I4506">
        <v>7.9328047000000002</v>
      </c>
      <c r="P4506">
        <v>1.349728</v>
      </c>
      <c r="Q4506" t="s">
        <v>6</v>
      </c>
      <c r="R4506" t="s">
        <v>6</v>
      </c>
      <c r="S4506" t="s">
        <v>6</v>
      </c>
      <c r="T4506" t="s">
        <v>5249</v>
      </c>
      <c r="U4506" t="s">
        <v>5250</v>
      </c>
      <c r="V4506" t="s">
        <v>5251</v>
      </c>
      <c r="W4506" t="s">
        <v>6</v>
      </c>
      <c r="X4506" t="s">
        <v>6</v>
      </c>
      <c r="Y4506" t="s">
        <v>6</v>
      </c>
      <c r="Z4506" t="s">
        <v>6</v>
      </c>
      <c r="AA4506" t="s">
        <v>6</v>
      </c>
      <c r="AB4506" t="s">
        <v>5252</v>
      </c>
      <c r="AC4506" t="s">
        <v>4112</v>
      </c>
    </row>
    <row r="4507" spans="1:29" x14ac:dyDescent="0.25">
      <c r="A4507" t="s">
        <v>345</v>
      </c>
      <c r="B4507">
        <v>443</v>
      </c>
      <c r="C4507" t="s">
        <v>156</v>
      </c>
      <c r="D4507">
        <v>1968</v>
      </c>
      <c r="E4507" t="s">
        <v>5270</v>
      </c>
      <c r="I4507">
        <v>9.2916051999999993</v>
      </c>
      <c r="P4507">
        <v>1.6004119999999999</v>
      </c>
      <c r="Q4507" t="s">
        <v>6</v>
      </c>
      <c r="R4507" t="s">
        <v>6</v>
      </c>
      <c r="S4507" t="s">
        <v>6</v>
      </c>
      <c r="T4507" t="s">
        <v>5249</v>
      </c>
      <c r="U4507" t="s">
        <v>5250</v>
      </c>
      <c r="V4507" t="s">
        <v>5251</v>
      </c>
      <c r="W4507" t="s">
        <v>6</v>
      </c>
      <c r="X4507" t="s">
        <v>6</v>
      </c>
      <c r="Y4507" t="s">
        <v>6</v>
      </c>
      <c r="Z4507" t="s">
        <v>6</v>
      </c>
      <c r="AA4507" t="s">
        <v>6</v>
      </c>
      <c r="AB4507" t="s">
        <v>5252</v>
      </c>
      <c r="AC4507" t="s">
        <v>4112</v>
      </c>
    </row>
    <row r="4508" spans="1:29" x14ac:dyDescent="0.25">
      <c r="A4508" t="s">
        <v>345</v>
      </c>
      <c r="B4508">
        <v>443</v>
      </c>
      <c r="C4508" t="s">
        <v>156</v>
      </c>
      <c r="D4508">
        <v>1969</v>
      </c>
      <c r="E4508" t="s">
        <v>5271</v>
      </c>
      <c r="I4508">
        <v>7.7768509999999997</v>
      </c>
      <c r="P4508">
        <v>1.9221024</v>
      </c>
      <c r="Q4508" t="s">
        <v>6</v>
      </c>
      <c r="R4508" t="s">
        <v>6</v>
      </c>
      <c r="S4508" t="s">
        <v>6</v>
      </c>
      <c r="T4508" t="s">
        <v>5249</v>
      </c>
      <c r="U4508" t="s">
        <v>5250</v>
      </c>
      <c r="V4508" t="s">
        <v>5251</v>
      </c>
      <c r="W4508" t="s">
        <v>6</v>
      </c>
      <c r="X4508" t="s">
        <v>6</v>
      </c>
      <c r="Y4508" t="s">
        <v>6</v>
      </c>
      <c r="Z4508" t="s">
        <v>6</v>
      </c>
      <c r="AA4508" t="s">
        <v>6</v>
      </c>
      <c r="AB4508" t="s">
        <v>5252</v>
      </c>
      <c r="AC4508" t="s">
        <v>4112</v>
      </c>
    </row>
    <row r="4509" spans="1:29" x14ac:dyDescent="0.25">
      <c r="A4509" t="s">
        <v>345</v>
      </c>
      <c r="B4509">
        <v>443</v>
      </c>
      <c r="C4509" t="s">
        <v>156</v>
      </c>
      <c r="D4509">
        <v>1970</v>
      </c>
      <c r="E4509" t="s">
        <v>5272</v>
      </c>
      <c r="I4509">
        <v>6.7518235999999998</v>
      </c>
      <c r="P4509">
        <v>2.2483447000000001</v>
      </c>
      <c r="Q4509" t="s">
        <v>6</v>
      </c>
      <c r="R4509" t="s">
        <v>6</v>
      </c>
      <c r="S4509" t="s">
        <v>6</v>
      </c>
      <c r="T4509" t="s">
        <v>5249</v>
      </c>
      <c r="U4509" t="s">
        <v>5250</v>
      </c>
      <c r="V4509" t="s">
        <v>5251</v>
      </c>
      <c r="W4509" t="s">
        <v>6</v>
      </c>
      <c r="X4509" t="s">
        <v>6</v>
      </c>
      <c r="Y4509" t="s">
        <v>6</v>
      </c>
      <c r="Z4509" t="s">
        <v>6</v>
      </c>
      <c r="AA4509" t="s">
        <v>6</v>
      </c>
      <c r="AB4509" t="s">
        <v>5252</v>
      </c>
      <c r="AC4509" t="s">
        <v>4112</v>
      </c>
    </row>
    <row r="4510" spans="1:29" x14ac:dyDescent="0.25">
      <c r="A4510" t="s">
        <v>345</v>
      </c>
      <c r="B4510">
        <v>443</v>
      </c>
      <c r="C4510" t="s">
        <v>156</v>
      </c>
      <c r="D4510">
        <v>1971</v>
      </c>
      <c r="E4510" t="s">
        <v>5273</v>
      </c>
      <c r="I4510">
        <v>6.3583550999999998</v>
      </c>
      <c r="P4510">
        <v>2.5581355000000001</v>
      </c>
      <c r="Q4510" t="s">
        <v>6</v>
      </c>
      <c r="R4510" t="s">
        <v>6</v>
      </c>
      <c r="S4510" t="s">
        <v>6</v>
      </c>
      <c r="T4510" t="s">
        <v>5249</v>
      </c>
      <c r="U4510" t="s">
        <v>5250</v>
      </c>
      <c r="V4510" t="s">
        <v>5251</v>
      </c>
      <c r="W4510" t="s">
        <v>6</v>
      </c>
      <c r="X4510" t="s">
        <v>6</v>
      </c>
      <c r="Y4510" t="s">
        <v>6</v>
      </c>
      <c r="Z4510" t="s">
        <v>6</v>
      </c>
      <c r="AA4510" t="s">
        <v>6</v>
      </c>
      <c r="AB4510" t="s">
        <v>5252</v>
      </c>
      <c r="AC4510" t="s">
        <v>4112</v>
      </c>
    </row>
    <row r="4511" spans="1:29" x14ac:dyDescent="0.25">
      <c r="A4511" t="s">
        <v>345</v>
      </c>
      <c r="B4511">
        <v>443</v>
      </c>
      <c r="C4511" t="s">
        <v>156</v>
      </c>
      <c r="D4511">
        <v>1972</v>
      </c>
      <c r="E4511" t="s">
        <v>5274</v>
      </c>
      <c r="I4511">
        <v>6.8977463999999999</v>
      </c>
      <c r="P4511">
        <v>2.8204023999999999</v>
      </c>
      <c r="Q4511" t="s">
        <v>6</v>
      </c>
      <c r="R4511" t="s">
        <v>6</v>
      </c>
      <c r="S4511" t="s">
        <v>6</v>
      </c>
      <c r="T4511" t="s">
        <v>5249</v>
      </c>
      <c r="U4511" t="s">
        <v>5250</v>
      </c>
      <c r="V4511" t="s">
        <v>5251</v>
      </c>
      <c r="W4511" t="s">
        <v>6</v>
      </c>
      <c r="X4511" t="s">
        <v>6</v>
      </c>
      <c r="Y4511" t="s">
        <v>6</v>
      </c>
      <c r="Z4511" t="s">
        <v>6</v>
      </c>
      <c r="AA4511" t="s">
        <v>6</v>
      </c>
      <c r="AB4511" t="s">
        <v>5252</v>
      </c>
      <c r="AC4511" t="s">
        <v>4112</v>
      </c>
    </row>
    <row r="4512" spans="1:29" x14ac:dyDescent="0.25">
      <c r="A4512" t="s">
        <v>345</v>
      </c>
      <c r="B4512">
        <v>443</v>
      </c>
      <c r="C4512" t="s">
        <v>156</v>
      </c>
      <c r="D4512">
        <v>1973</v>
      </c>
      <c r="E4512" t="s">
        <v>5275</v>
      </c>
      <c r="I4512">
        <v>9.2445989999999991</v>
      </c>
      <c r="P4512">
        <v>2.9655762999999999</v>
      </c>
      <c r="Q4512" t="s">
        <v>6</v>
      </c>
      <c r="R4512" t="s">
        <v>6</v>
      </c>
      <c r="S4512" t="s">
        <v>6</v>
      </c>
      <c r="T4512" t="s">
        <v>5249</v>
      </c>
      <c r="U4512" t="s">
        <v>5250</v>
      </c>
      <c r="V4512" t="s">
        <v>5251</v>
      </c>
      <c r="W4512" t="s">
        <v>6</v>
      </c>
      <c r="X4512" t="s">
        <v>6</v>
      </c>
      <c r="Y4512" t="s">
        <v>6</v>
      </c>
      <c r="Z4512" t="s">
        <v>6</v>
      </c>
      <c r="AA4512" t="s">
        <v>6</v>
      </c>
      <c r="AB4512" t="s">
        <v>5252</v>
      </c>
      <c r="AC4512" t="s">
        <v>4112</v>
      </c>
    </row>
    <row r="4513" spans="1:29" x14ac:dyDescent="0.25">
      <c r="A4513" t="s">
        <v>345</v>
      </c>
      <c r="B4513">
        <v>443</v>
      </c>
      <c r="C4513" t="s">
        <v>156</v>
      </c>
      <c r="D4513">
        <v>1974</v>
      </c>
      <c r="E4513" t="s">
        <v>5276</v>
      </c>
      <c r="I4513">
        <v>12.431621</v>
      </c>
      <c r="P4513">
        <v>3.1325004999999999</v>
      </c>
      <c r="Q4513" t="s">
        <v>6</v>
      </c>
      <c r="R4513" t="s">
        <v>6</v>
      </c>
      <c r="S4513" t="s">
        <v>6</v>
      </c>
      <c r="T4513" t="s">
        <v>5249</v>
      </c>
      <c r="U4513" t="s">
        <v>5250</v>
      </c>
      <c r="V4513" t="s">
        <v>5251</v>
      </c>
      <c r="W4513" t="s">
        <v>6</v>
      </c>
      <c r="X4513" t="s">
        <v>6</v>
      </c>
      <c r="Y4513" t="s">
        <v>6</v>
      </c>
      <c r="Z4513" t="s">
        <v>6</v>
      </c>
      <c r="AA4513" t="s">
        <v>6</v>
      </c>
      <c r="AB4513" t="s">
        <v>5252</v>
      </c>
      <c r="AC4513" t="s">
        <v>4112</v>
      </c>
    </row>
    <row r="4514" spans="1:29" x14ac:dyDescent="0.25">
      <c r="A4514" t="s">
        <v>345</v>
      </c>
      <c r="B4514">
        <v>443</v>
      </c>
      <c r="C4514" t="s">
        <v>156</v>
      </c>
      <c r="D4514">
        <v>1975</v>
      </c>
      <c r="E4514" t="s">
        <v>5277</v>
      </c>
      <c r="I4514">
        <v>16.616855000000001</v>
      </c>
      <c r="P4514">
        <v>3.3370446999999999</v>
      </c>
      <c r="Q4514" t="s">
        <v>6</v>
      </c>
      <c r="R4514" t="s">
        <v>6</v>
      </c>
      <c r="S4514" t="s">
        <v>6</v>
      </c>
      <c r="T4514" t="s">
        <v>5249</v>
      </c>
      <c r="U4514" t="s">
        <v>5250</v>
      </c>
      <c r="V4514" t="s">
        <v>5251</v>
      </c>
      <c r="W4514" t="s">
        <v>6</v>
      </c>
      <c r="X4514" t="s">
        <v>6</v>
      </c>
      <c r="Y4514" t="s">
        <v>6</v>
      </c>
      <c r="Z4514" t="s">
        <v>6</v>
      </c>
      <c r="AA4514" t="s">
        <v>6</v>
      </c>
      <c r="AB4514" t="s">
        <v>5252</v>
      </c>
      <c r="AC4514" t="s">
        <v>4112</v>
      </c>
    </row>
    <row r="4515" spans="1:29" x14ac:dyDescent="0.25">
      <c r="A4515" t="s">
        <v>345</v>
      </c>
      <c r="B4515">
        <v>443</v>
      </c>
      <c r="C4515" t="s">
        <v>156</v>
      </c>
      <c r="D4515">
        <v>1976</v>
      </c>
      <c r="E4515" t="s">
        <v>5278</v>
      </c>
      <c r="I4515">
        <v>26.015317</v>
      </c>
      <c r="P4515">
        <v>3.9233234000000001</v>
      </c>
      <c r="Q4515" t="s">
        <v>6</v>
      </c>
      <c r="R4515" t="s">
        <v>6</v>
      </c>
      <c r="S4515" t="s">
        <v>6</v>
      </c>
      <c r="T4515" t="s">
        <v>5249</v>
      </c>
      <c r="U4515" t="s">
        <v>5250</v>
      </c>
      <c r="V4515" t="s">
        <v>5251</v>
      </c>
      <c r="W4515" t="s">
        <v>6</v>
      </c>
      <c r="X4515" t="s">
        <v>6</v>
      </c>
      <c r="Y4515" t="s">
        <v>6</v>
      </c>
      <c r="Z4515" t="s">
        <v>6</v>
      </c>
      <c r="AA4515" t="s">
        <v>6</v>
      </c>
      <c r="AB4515" t="s">
        <v>5252</v>
      </c>
      <c r="AC4515" t="s">
        <v>4112</v>
      </c>
    </row>
    <row r="4516" spans="1:29" x14ac:dyDescent="0.25">
      <c r="A4516" t="s">
        <v>345</v>
      </c>
      <c r="B4516">
        <v>443</v>
      </c>
      <c r="C4516" t="s">
        <v>156</v>
      </c>
      <c r="D4516">
        <v>1977</v>
      </c>
      <c r="E4516" t="s">
        <v>5279</v>
      </c>
      <c r="I4516">
        <v>32.661831999999997</v>
      </c>
      <c r="P4516">
        <v>4.1409450000000003</v>
      </c>
      <c r="Q4516" t="s">
        <v>6</v>
      </c>
      <c r="R4516" t="s">
        <v>6</v>
      </c>
      <c r="S4516" t="s">
        <v>6</v>
      </c>
      <c r="T4516" t="s">
        <v>5249</v>
      </c>
      <c r="U4516" t="s">
        <v>5250</v>
      </c>
      <c r="V4516" t="s">
        <v>5251</v>
      </c>
      <c r="W4516" t="s">
        <v>6</v>
      </c>
      <c r="X4516" t="s">
        <v>6</v>
      </c>
      <c r="Y4516" t="s">
        <v>6</v>
      </c>
      <c r="Z4516" t="s">
        <v>6</v>
      </c>
      <c r="AA4516" t="s">
        <v>6</v>
      </c>
      <c r="AB4516" t="s">
        <v>5252</v>
      </c>
      <c r="AC4516" t="s">
        <v>4112</v>
      </c>
    </row>
    <row r="4517" spans="1:29" x14ac:dyDescent="0.25">
      <c r="A4517" t="s">
        <v>345</v>
      </c>
      <c r="B4517">
        <v>443</v>
      </c>
      <c r="C4517" t="s">
        <v>156</v>
      </c>
      <c r="D4517">
        <v>1978</v>
      </c>
      <c r="E4517" t="s">
        <v>5280</v>
      </c>
      <c r="I4517">
        <v>39.220325000000003</v>
      </c>
      <c r="P4517">
        <v>4.3575460000000001</v>
      </c>
      <c r="Q4517" t="s">
        <v>6</v>
      </c>
      <c r="R4517" t="s">
        <v>6</v>
      </c>
      <c r="S4517" t="s">
        <v>6</v>
      </c>
      <c r="T4517" t="s">
        <v>5249</v>
      </c>
      <c r="U4517" t="s">
        <v>5250</v>
      </c>
      <c r="V4517" t="s">
        <v>5251</v>
      </c>
      <c r="W4517" t="s">
        <v>6</v>
      </c>
      <c r="X4517" t="s">
        <v>6</v>
      </c>
      <c r="Y4517" t="s">
        <v>6</v>
      </c>
      <c r="Z4517" t="s">
        <v>6</v>
      </c>
      <c r="AA4517" t="s">
        <v>6</v>
      </c>
      <c r="AB4517" t="s">
        <v>5252</v>
      </c>
      <c r="AC4517" t="s">
        <v>4112</v>
      </c>
    </row>
    <row r="4518" spans="1:29" x14ac:dyDescent="0.25">
      <c r="A4518" t="s">
        <v>345</v>
      </c>
      <c r="B4518">
        <v>443</v>
      </c>
      <c r="C4518" t="s">
        <v>156</v>
      </c>
      <c r="D4518">
        <v>1979</v>
      </c>
      <c r="E4518" t="s">
        <v>5281</v>
      </c>
      <c r="I4518">
        <v>33.658039000000002</v>
      </c>
      <c r="P4518">
        <v>6.8699032000000004</v>
      </c>
      <c r="Q4518" t="s">
        <v>6</v>
      </c>
      <c r="R4518" t="s">
        <v>6</v>
      </c>
      <c r="S4518" t="s">
        <v>6</v>
      </c>
      <c r="T4518" t="s">
        <v>5249</v>
      </c>
      <c r="U4518" t="s">
        <v>5250</v>
      </c>
      <c r="V4518" t="s">
        <v>5251</v>
      </c>
      <c r="W4518" t="s">
        <v>6</v>
      </c>
      <c r="X4518" t="s">
        <v>6</v>
      </c>
      <c r="Y4518" t="s">
        <v>6</v>
      </c>
      <c r="Z4518" t="s">
        <v>6</v>
      </c>
      <c r="AA4518" t="s">
        <v>6</v>
      </c>
      <c r="AB4518" t="s">
        <v>5252</v>
      </c>
      <c r="AC4518" t="s">
        <v>4112</v>
      </c>
    </row>
    <row r="4519" spans="1:29" x14ac:dyDescent="0.25">
      <c r="A4519" t="s">
        <v>345</v>
      </c>
      <c r="B4519">
        <v>443</v>
      </c>
      <c r="C4519" t="s">
        <v>156</v>
      </c>
      <c r="D4519">
        <v>1980</v>
      </c>
      <c r="E4519" t="s">
        <v>5282</v>
      </c>
      <c r="I4519">
        <v>37.494878</v>
      </c>
      <c r="P4519">
        <v>7.7639316000000003</v>
      </c>
      <c r="Q4519" t="s">
        <v>6</v>
      </c>
      <c r="R4519" t="s">
        <v>6</v>
      </c>
      <c r="S4519" t="s">
        <v>6</v>
      </c>
      <c r="T4519" t="s">
        <v>5249</v>
      </c>
      <c r="U4519" t="s">
        <v>5250</v>
      </c>
      <c r="V4519" t="s">
        <v>5251</v>
      </c>
      <c r="W4519" t="s">
        <v>6</v>
      </c>
      <c r="X4519" t="s">
        <v>6</v>
      </c>
      <c r="Y4519" t="s">
        <v>6</v>
      </c>
      <c r="Z4519" t="s">
        <v>6</v>
      </c>
      <c r="AA4519" t="s">
        <v>6</v>
      </c>
      <c r="AB4519" t="s">
        <v>5252</v>
      </c>
      <c r="AC4519" t="s">
        <v>4112</v>
      </c>
    </row>
    <row r="4520" spans="1:29" x14ac:dyDescent="0.25">
      <c r="A4520" t="s">
        <v>345</v>
      </c>
      <c r="B4520">
        <v>443</v>
      </c>
      <c r="C4520" t="s">
        <v>156</v>
      </c>
      <c r="D4520">
        <v>1981</v>
      </c>
      <c r="E4520" t="s">
        <v>5283</v>
      </c>
      <c r="I4520">
        <v>57.624619000000003</v>
      </c>
      <c r="P4520">
        <v>7.0389998</v>
      </c>
      <c r="Q4520" t="s">
        <v>6</v>
      </c>
      <c r="R4520" t="s">
        <v>6</v>
      </c>
      <c r="S4520" t="s">
        <v>6</v>
      </c>
      <c r="T4520" t="s">
        <v>5249</v>
      </c>
      <c r="U4520" t="s">
        <v>5250</v>
      </c>
      <c r="V4520" t="s">
        <v>5251</v>
      </c>
      <c r="W4520" t="s">
        <v>6</v>
      </c>
      <c r="X4520" t="s">
        <v>6</v>
      </c>
      <c r="Y4520" t="s">
        <v>6</v>
      </c>
      <c r="Z4520" t="s">
        <v>6</v>
      </c>
      <c r="AA4520" t="s">
        <v>6</v>
      </c>
      <c r="AB4520" t="s">
        <v>5252</v>
      </c>
      <c r="AC4520" t="s">
        <v>4112</v>
      </c>
    </row>
    <row r="4521" spans="1:29" x14ac:dyDescent="0.25">
      <c r="A4521" t="s">
        <v>345</v>
      </c>
      <c r="B4521">
        <v>443</v>
      </c>
      <c r="C4521" t="s">
        <v>156</v>
      </c>
      <c r="D4521">
        <v>1982</v>
      </c>
      <c r="E4521" t="s">
        <v>5284</v>
      </c>
      <c r="I4521">
        <v>79.907824000000005</v>
      </c>
      <c r="P4521">
        <v>6.2140002000000001</v>
      </c>
      <c r="Q4521" t="s">
        <v>6</v>
      </c>
      <c r="R4521" t="s">
        <v>6</v>
      </c>
      <c r="S4521" t="s">
        <v>6</v>
      </c>
      <c r="T4521" t="s">
        <v>5249</v>
      </c>
      <c r="U4521" t="s">
        <v>5250</v>
      </c>
      <c r="V4521" t="s">
        <v>5251</v>
      </c>
      <c r="W4521" t="s">
        <v>6</v>
      </c>
      <c r="X4521" t="s">
        <v>6</v>
      </c>
      <c r="Y4521" t="s">
        <v>6</v>
      </c>
      <c r="Z4521" t="s">
        <v>6</v>
      </c>
      <c r="AA4521" t="s">
        <v>6</v>
      </c>
      <c r="AB4521" t="s">
        <v>5252</v>
      </c>
      <c r="AC4521" t="s">
        <v>4112</v>
      </c>
    </row>
    <row r="4522" spans="1:29" x14ac:dyDescent="0.25">
      <c r="A4522" t="s">
        <v>345</v>
      </c>
      <c r="B4522">
        <v>443</v>
      </c>
      <c r="C4522" t="s">
        <v>156</v>
      </c>
      <c r="D4522">
        <v>1983</v>
      </c>
      <c r="E4522" t="s">
        <v>5285</v>
      </c>
      <c r="I4522">
        <v>79.484195999999997</v>
      </c>
      <c r="P4522">
        <v>6.0834359999999998</v>
      </c>
      <c r="Q4522" t="s">
        <v>6</v>
      </c>
      <c r="R4522" t="s">
        <v>6</v>
      </c>
      <c r="S4522" t="s">
        <v>6</v>
      </c>
      <c r="T4522" t="s">
        <v>5249</v>
      </c>
      <c r="U4522" t="s">
        <v>5250</v>
      </c>
      <c r="V4522" t="s">
        <v>5251</v>
      </c>
      <c r="W4522" t="s">
        <v>6</v>
      </c>
      <c r="X4522" t="s">
        <v>6</v>
      </c>
      <c r="Y4522" t="s">
        <v>6</v>
      </c>
      <c r="Z4522" t="s">
        <v>6</v>
      </c>
      <c r="AA4522" t="s">
        <v>6</v>
      </c>
      <c r="AB4522" t="s">
        <v>5252</v>
      </c>
      <c r="AC4522" t="s">
        <v>4112</v>
      </c>
    </row>
    <row r="4523" spans="1:29" x14ac:dyDescent="0.25">
      <c r="A4523" t="s">
        <v>345</v>
      </c>
      <c r="B4523">
        <v>443</v>
      </c>
      <c r="C4523" t="s">
        <v>156</v>
      </c>
      <c r="D4523">
        <v>1984</v>
      </c>
      <c r="E4523" t="s">
        <v>5286</v>
      </c>
      <c r="I4523">
        <v>80.199346000000006</v>
      </c>
      <c r="P4523">
        <v>6.4245999999999999</v>
      </c>
      <c r="Q4523" t="s">
        <v>6</v>
      </c>
      <c r="R4523" t="s">
        <v>6</v>
      </c>
      <c r="S4523" t="s">
        <v>6</v>
      </c>
      <c r="T4523" t="s">
        <v>5249</v>
      </c>
      <c r="U4523" t="s">
        <v>5250</v>
      </c>
      <c r="V4523" t="s">
        <v>5251</v>
      </c>
      <c r="W4523" t="s">
        <v>6</v>
      </c>
      <c r="X4523" t="s">
        <v>6</v>
      </c>
      <c r="Y4523" t="s">
        <v>6</v>
      </c>
      <c r="Z4523" t="s">
        <v>6</v>
      </c>
      <c r="AA4523" t="s">
        <v>6</v>
      </c>
      <c r="AB4523" t="s">
        <v>5252</v>
      </c>
      <c r="AC4523" t="s">
        <v>4112</v>
      </c>
    </row>
    <row r="4524" spans="1:29" x14ac:dyDescent="0.25">
      <c r="A4524" t="s">
        <v>345</v>
      </c>
      <c r="B4524">
        <v>443</v>
      </c>
      <c r="C4524" t="s">
        <v>156</v>
      </c>
      <c r="D4524">
        <v>1985</v>
      </c>
      <c r="E4524" t="s">
        <v>5287</v>
      </c>
      <c r="I4524">
        <v>81.306533999999999</v>
      </c>
      <c r="P4524">
        <v>6.4496000000000002</v>
      </c>
      <c r="Q4524" t="s">
        <v>6</v>
      </c>
      <c r="R4524" t="s">
        <v>6</v>
      </c>
      <c r="S4524" t="s">
        <v>6</v>
      </c>
      <c r="T4524" t="s">
        <v>5249</v>
      </c>
      <c r="U4524" t="s">
        <v>5250</v>
      </c>
      <c r="V4524" t="s">
        <v>5251</v>
      </c>
      <c r="W4524" t="s">
        <v>6</v>
      </c>
      <c r="X4524" t="s">
        <v>6</v>
      </c>
      <c r="Y4524" t="s">
        <v>6</v>
      </c>
      <c r="Z4524" t="s">
        <v>6</v>
      </c>
      <c r="AA4524" t="s">
        <v>6</v>
      </c>
      <c r="AB4524" t="s">
        <v>5252</v>
      </c>
      <c r="AC4524" t="s">
        <v>4112</v>
      </c>
    </row>
    <row r="4525" spans="1:29" x14ac:dyDescent="0.25">
      <c r="A4525" t="s">
        <v>345</v>
      </c>
      <c r="B4525">
        <v>443</v>
      </c>
      <c r="C4525" t="s">
        <v>156</v>
      </c>
      <c r="D4525">
        <v>1986</v>
      </c>
      <c r="E4525" t="s">
        <v>5288</v>
      </c>
      <c r="I4525">
        <v>103.57813</v>
      </c>
      <c r="P4525">
        <v>5.2028319999999999</v>
      </c>
      <c r="Q4525" t="s">
        <v>6</v>
      </c>
      <c r="R4525" t="s">
        <v>6</v>
      </c>
      <c r="S4525" t="s">
        <v>6</v>
      </c>
      <c r="T4525" t="s">
        <v>5249</v>
      </c>
      <c r="U4525" t="s">
        <v>5250</v>
      </c>
      <c r="V4525" t="s">
        <v>5251</v>
      </c>
      <c r="W4525" t="s">
        <v>6</v>
      </c>
      <c r="X4525" t="s">
        <v>6</v>
      </c>
      <c r="Y4525" t="s">
        <v>6</v>
      </c>
      <c r="Z4525" t="s">
        <v>6</v>
      </c>
      <c r="AA4525" t="s">
        <v>6</v>
      </c>
      <c r="AB4525" t="s">
        <v>5252</v>
      </c>
      <c r="AC4525" t="s">
        <v>4112</v>
      </c>
    </row>
    <row r="4526" spans="1:29" x14ac:dyDescent="0.25">
      <c r="A4526" t="s">
        <v>345</v>
      </c>
      <c r="B4526">
        <v>443</v>
      </c>
      <c r="C4526" t="s">
        <v>156</v>
      </c>
      <c r="D4526">
        <v>1987</v>
      </c>
      <c r="E4526" t="s">
        <v>5289</v>
      </c>
      <c r="I4526">
        <v>91.928126000000006</v>
      </c>
      <c r="O4526">
        <v>9.0772534</v>
      </c>
      <c r="P4526">
        <v>6.2331630000000002</v>
      </c>
      <c r="Q4526" t="s">
        <v>6</v>
      </c>
      <c r="R4526" t="s">
        <v>6</v>
      </c>
      <c r="S4526" t="s">
        <v>6</v>
      </c>
      <c r="T4526" t="s">
        <v>5249</v>
      </c>
      <c r="U4526" t="s">
        <v>5250</v>
      </c>
      <c r="V4526" t="s">
        <v>5251</v>
      </c>
      <c r="W4526" t="s">
        <v>6</v>
      </c>
      <c r="X4526" t="s">
        <v>6</v>
      </c>
      <c r="Y4526" t="s">
        <v>6</v>
      </c>
      <c r="Z4526" t="s">
        <v>6</v>
      </c>
      <c r="AA4526" t="s">
        <v>6</v>
      </c>
      <c r="AB4526" t="s">
        <v>5252</v>
      </c>
      <c r="AC4526" t="s">
        <v>4112</v>
      </c>
    </row>
    <row r="4527" spans="1:29" x14ac:dyDescent="0.25">
      <c r="A4527" t="s">
        <v>345</v>
      </c>
      <c r="B4527">
        <v>443</v>
      </c>
      <c r="C4527" t="s">
        <v>156</v>
      </c>
      <c r="D4527">
        <v>1988</v>
      </c>
      <c r="E4527" t="s">
        <v>5290</v>
      </c>
      <c r="I4527">
        <v>100.59076</v>
      </c>
      <c r="O4527">
        <v>21.357676000000001</v>
      </c>
      <c r="P4527">
        <v>5.7731000000000003</v>
      </c>
      <c r="Q4527" t="s">
        <v>6</v>
      </c>
      <c r="R4527" t="s">
        <v>6</v>
      </c>
      <c r="S4527" t="s">
        <v>6</v>
      </c>
      <c r="T4527" t="s">
        <v>5249</v>
      </c>
      <c r="U4527" t="s">
        <v>5250</v>
      </c>
      <c r="V4527" t="s">
        <v>5251</v>
      </c>
      <c r="W4527" t="s">
        <v>6</v>
      </c>
      <c r="X4527" t="s">
        <v>6</v>
      </c>
      <c r="Y4527" t="s">
        <v>6</v>
      </c>
      <c r="Z4527" t="s">
        <v>6</v>
      </c>
      <c r="AA4527" t="s">
        <v>6</v>
      </c>
      <c r="AB4527" t="s">
        <v>5252</v>
      </c>
      <c r="AC4527" t="s">
        <v>4112</v>
      </c>
    </row>
    <row r="4528" spans="1:29" x14ac:dyDescent="0.25">
      <c r="A4528" t="s">
        <v>345</v>
      </c>
      <c r="B4528">
        <v>443</v>
      </c>
      <c r="C4528" t="s">
        <v>156</v>
      </c>
      <c r="D4528">
        <v>1989</v>
      </c>
      <c r="E4528" t="s">
        <v>5291</v>
      </c>
      <c r="I4528">
        <v>81.615802000000002</v>
      </c>
      <c r="O4528">
        <v>24.570540999999999</v>
      </c>
      <c r="P4528">
        <v>7.1426999999999996</v>
      </c>
      <c r="Q4528" t="s">
        <v>6</v>
      </c>
      <c r="R4528" t="s">
        <v>6</v>
      </c>
      <c r="S4528" t="s">
        <v>6</v>
      </c>
      <c r="T4528" t="s">
        <v>5249</v>
      </c>
      <c r="U4528" t="s">
        <v>5250</v>
      </c>
      <c r="V4528" t="s">
        <v>5251</v>
      </c>
      <c r="W4528" t="s">
        <v>6</v>
      </c>
      <c r="X4528" t="s">
        <v>6</v>
      </c>
      <c r="Y4528" t="s">
        <v>6</v>
      </c>
      <c r="Z4528" t="s">
        <v>6</v>
      </c>
      <c r="AA4528" t="s">
        <v>6</v>
      </c>
      <c r="AB4528" t="s">
        <v>5252</v>
      </c>
      <c r="AC4528" t="s">
        <v>4112</v>
      </c>
    </row>
    <row r="4529" spans="1:29" x14ac:dyDescent="0.25">
      <c r="A4529" t="s">
        <v>345</v>
      </c>
      <c r="B4529">
        <v>443</v>
      </c>
      <c r="C4529" t="s">
        <v>156</v>
      </c>
      <c r="D4529">
        <v>1990</v>
      </c>
      <c r="E4529" t="s">
        <v>5292</v>
      </c>
      <c r="P4529">
        <v>5.3275800000000002</v>
      </c>
      <c r="Q4529" t="s">
        <v>6</v>
      </c>
      <c r="R4529" t="s">
        <v>6</v>
      </c>
      <c r="S4529" t="s">
        <v>6</v>
      </c>
      <c r="T4529" t="s">
        <v>5249</v>
      </c>
      <c r="U4529" t="s">
        <v>5250</v>
      </c>
      <c r="V4529" t="s">
        <v>5251</v>
      </c>
      <c r="W4529" t="s">
        <v>6</v>
      </c>
      <c r="X4529" t="s">
        <v>6</v>
      </c>
      <c r="Y4529" t="s">
        <v>6</v>
      </c>
      <c r="Z4529" t="s">
        <v>6</v>
      </c>
      <c r="AA4529" t="s">
        <v>6</v>
      </c>
      <c r="AB4529" t="s">
        <v>5252</v>
      </c>
      <c r="AC4529" t="s">
        <v>4112</v>
      </c>
    </row>
    <row r="4530" spans="1:29" x14ac:dyDescent="0.25">
      <c r="A4530" t="s">
        <v>345</v>
      </c>
      <c r="B4530">
        <v>443</v>
      </c>
      <c r="C4530" t="s">
        <v>156</v>
      </c>
      <c r="D4530">
        <v>1991</v>
      </c>
      <c r="E4530" t="s">
        <v>5293</v>
      </c>
      <c r="I4530">
        <v>29.587015999999998</v>
      </c>
      <c r="O4530">
        <v>151.13753</v>
      </c>
      <c r="P4530">
        <v>3.1308569999999998</v>
      </c>
      <c r="Q4530" t="s">
        <v>6</v>
      </c>
      <c r="R4530" t="s">
        <v>6</v>
      </c>
      <c r="S4530" t="s">
        <v>6</v>
      </c>
      <c r="T4530" t="s">
        <v>5249</v>
      </c>
      <c r="U4530" t="s">
        <v>5250</v>
      </c>
      <c r="V4530" t="s">
        <v>5251</v>
      </c>
      <c r="W4530" t="s">
        <v>6</v>
      </c>
      <c r="X4530" t="s">
        <v>6</v>
      </c>
      <c r="Y4530" t="s">
        <v>6</v>
      </c>
      <c r="Z4530" t="s">
        <v>6</v>
      </c>
      <c r="AA4530" t="s">
        <v>6</v>
      </c>
      <c r="AB4530" t="s">
        <v>5252</v>
      </c>
      <c r="AC4530" t="s">
        <v>4112</v>
      </c>
    </row>
    <row r="4531" spans="1:29" x14ac:dyDescent="0.25">
      <c r="A4531" t="s">
        <v>345</v>
      </c>
      <c r="B4531">
        <v>443</v>
      </c>
      <c r="C4531" t="s">
        <v>156</v>
      </c>
      <c r="D4531">
        <v>1992</v>
      </c>
      <c r="E4531" t="s">
        <v>5294</v>
      </c>
      <c r="I4531">
        <v>19.62491</v>
      </c>
      <c r="O4531">
        <v>117.70173</v>
      </c>
      <c r="P4531">
        <v>5.8265710000000004</v>
      </c>
      <c r="Q4531" t="s">
        <v>6</v>
      </c>
      <c r="R4531" t="s">
        <v>6</v>
      </c>
      <c r="S4531" t="s">
        <v>6</v>
      </c>
      <c r="T4531" t="s">
        <v>5249</v>
      </c>
      <c r="U4531" t="s">
        <v>5250</v>
      </c>
      <c r="V4531" t="s">
        <v>5251</v>
      </c>
      <c r="W4531" t="s">
        <v>6</v>
      </c>
      <c r="X4531" t="s">
        <v>6</v>
      </c>
      <c r="Y4531" t="s">
        <v>6</v>
      </c>
      <c r="Z4531" t="s">
        <v>6</v>
      </c>
      <c r="AA4531" t="s">
        <v>6</v>
      </c>
      <c r="AB4531" t="s">
        <v>5252</v>
      </c>
      <c r="AC4531" t="s">
        <v>4112</v>
      </c>
    </row>
    <row r="4532" spans="1:29" x14ac:dyDescent="0.25">
      <c r="A4532" t="s">
        <v>345</v>
      </c>
      <c r="B4532">
        <v>443</v>
      </c>
      <c r="C4532" t="s">
        <v>156</v>
      </c>
      <c r="D4532">
        <v>1993</v>
      </c>
      <c r="E4532" t="s">
        <v>5295</v>
      </c>
      <c r="I4532">
        <v>19.002472999999998</v>
      </c>
      <c r="O4532">
        <v>88.906409999999994</v>
      </c>
      <c r="P4532">
        <v>7.2305809999999999</v>
      </c>
      <c r="Q4532" t="s">
        <v>6</v>
      </c>
      <c r="R4532" t="s">
        <v>6</v>
      </c>
      <c r="S4532" t="s">
        <v>6</v>
      </c>
      <c r="T4532" t="s">
        <v>5249</v>
      </c>
      <c r="U4532" t="s">
        <v>5250</v>
      </c>
      <c r="V4532" t="s">
        <v>5251</v>
      </c>
      <c r="W4532" t="s">
        <v>6</v>
      </c>
      <c r="X4532" t="s">
        <v>6</v>
      </c>
      <c r="Y4532" t="s">
        <v>6</v>
      </c>
      <c r="Z4532" t="s">
        <v>6</v>
      </c>
      <c r="AA4532" t="s">
        <v>6</v>
      </c>
      <c r="AB4532" t="s">
        <v>5252</v>
      </c>
      <c r="AC4532" t="s">
        <v>4112</v>
      </c>
    </row>
    <row r="4533" spans="1:29" x14ac:dyDescent="0.25">
      <c r="A4533" t="s">
        <v>345</v>
      </c>
      <c r="B4533">
        <v>443</v>
      </c>
      <c r="C4533" t="s">
        <v>156</v>
      </c>
      <c r="D4533">
        <v>1994</v>
      </c>
      <c r="E4533" t="s">
        <v>5296</v>
      </c>
      <c r="I4533">
        <v>25.554660999999999</v>
      </c>
      <c r="O4533">
        <v>88.457858000000002</v>
      </c>
      <c r="P4533">
        <v>7.3797569999999997</v>
      </c>
      <c r="Q4533" t="s">
        <v>6</v>
      </c>
      <c r="R4533" t="s">
        <v>6</v>
      </c>
      <c r="S4533" t="s">
        <v>6</v>
      </c>
      <c r="T4533" t="s">
        <v>5249</v>
      </c>
      <c r="U4533" t="s">
        <v>5250</v>
      </c>
      <c r="V4533" t="s">
        <v>5251</v>
      </c>
      <c r="W4533" t="s">
        <v>6</v>
      </c>
      <c r="X4533" t="s">
        <v>6</v>
      </c>
      <c r="Y4533" t="s">
        <v>6</v>
      </c>
      <c r="Z4533" t="s">
        <v>6</v>
      </c>
      <c r="AA4533" t="s">
        <v>6</v>
      </c>
      <c r="AB4533" t="s">
        <v>5252</v>
      </c>
      <c r="AC4533" t="s">
        <v>4112</v>
      </c>
    </row>
    <row r="4534" spans="1:29" x14ac:dyDescent="0.25">
      <c r="A4534" t="s">
        <v>345</v>
      </c>
      <c r="B4534">
        <v>443</v>
      </c>
      <c r="C4534" t="s">
        <v>156</v>
      </c>
      <c r="D4534">
        <v>1995</v>
      </c>
      <c r="E4534" t="s">
        <v>5297</v>
      </c>
      <c r="I4534">
        <v>33.246439000000002</v>
      </c>
      <c r="O4534">
        <v>77.977154999999996</v>
      </c>
      <c r="P4534">
        <v>8.1139469999999996</v>
      </c>
      <c r="Q4534" t="s">
        <v>6</v>
      </c>
      <c r="R4534" t="s">
        <v>6</v>
      </c>
      <c r="S4534" t="s">
        <v>6</v>
      </c>
      <c r="T4534" t="s">
        <v>5249</v>
      </c>
      <c r="U4534" t="s">
        <v>5250</v>
      </c>
      <c r="V4534" t="s">
        <v>5251</v>
      </c>
      <c r="W4534" t="s">
        <v>6</v>
      </c>
      <c r="X4534" t="s">
        <v>6</v>
      </c>
      <c r="Y4534" t="s">
        <v>6</v>
      </c>
      <c r="Z4534" t="s">
        <v>6</v>
      </c>
      <c r="AA4534" t="s">
        <v>6</v>
      </c>
      <c r="AB4534" t="s">
        <v>5252</v>
      </c>
      <c r="AC4534" t="s">
        <v>4112</v>
      </c>
    </row>
    <row r="4535" spans="1:29" x14ac:dyDescent="0.25">
      <c r="A4535" t="s">
        <v>345</v>
      </c>
      <c r="B4535">
        <v>443</v>
      </c>
      <c r="C4535" t="s">
        <v>156</v>
      </c>
      <c r="D4535">
        <v>1996</v>
      </c>
      <c r="E4535" t="s">
        <v>5298</v>
      </c>
      <c r="I4535">
        <v>34.637422000000001</v>
      </c>
      <c r="O4535">
        <v>58.976441000000001</v>
      </c>
      <c r="P4535">
        <v>9.4291210000000003</v>
      </c>
      <c r="Q4535" t="s">
        <v>6</v>
      </c>
      <c r="R4535" t="s">
        <v>6</v>
      </c>
      <c r="S4535" t="s">
        <v>6</v>
      </c>
      <c r="T4535" t="s">
        <v>5249</v>
      </c>
      <c r="U4535" t="s">
        <v>5250</v>
      </c>
      <c r="V4535" t="s">
        <v>5251</v>
      </c>
      <c r="W4535" t="s">
        <v>6</v>
      </c>
      <c r="X4535" t="s">
        <v>6</v>
      </c>
      <c r="Y4535" t="s">
        <v>6</v>
      </c>
      <c r="Z4535" t="s">
        <v>6</v>
      </c>
      <c r="AA4535" t="s">
        <v>6</v>
      </c>
      <c r="AB4535" t="s">
        <v>5252</v>
      </c>
      <c r="AC4535" t="s">
        <v>4112</v>
      </c>
    </row>
    <row r="4536" spans="1:29" x14ac:dyDescent="0.25">
      <c r="A4536" t="s">
        <v>345</v>
      </c>
      <c r="B4536">
        <v>443</v>
      </c>
      <c r="C4536" t="s">
        <v>156</v>
      </c>
      <c r="D4536">
        <v>1997</v>
      </c>
      <c r="E4536" t="s">
        <v>5299</v>
      </c>
      <c r="I4536">
        <v>47.411059999999999</v>
      </c>
      <c r="O4536">
        <v>52.160052999999998</v>
      </c>
      <c r="P4536">
        <v>9.2065090000000005</v>
      </c>
      <c r="Q4536" t="s">
        <v>6</v>
      </c>
      <c r="R4536" t="s">
        <v>6</v>
      </c>
      <c r="S4536" t="s">
        <v>6</v>
      </c>
      <c r="T4536" t="s">
        <v>5249</v>
      </c>
      <c r="U4536" t="s">
        <v>5250</v>
      </c>
      <c r="V4536" t="s">
        <v>5251</v>
      </c>
      <c r="W4536" t="s">
        <v>6</v>
      </c>
      <c r="X4536" t="s">
        <v>6</v>
      </c>
      <c r="Y4536" t="s">
        <v>6</v>
      </c>
      <c r="Z4536" t="s">
        <v>6</v>
      </c>
      <c r="AA4536" t="s">
        <v>6</v>
      </c>
      <c r="AB4536" t="s">
        <v>5252</v>
      </c>
      <c r="AC4536" t="s">
        <v>4112</v>
      </c>
    </row>
    <row r="4537" spans="1:29" x14ac:dyDescent="0.25">
      <c r="A4537" t="s">
        <v>345</v>
      </c>
      <c r="B4537">
        <v>443</v>
      </c>
      <c r="C4537" t="s">
        <v>156</v>
      </c>
      <c r="D4537">
        <v>1998</v>
      </c>
      <c r="E4537" t="s">
        <v>5300</v>
      </c>
      <c r="I4537">
        <v>63.894858999999997</v>
      </c>
      <c r="O4537">
        <v>55.138669999999998</v>
      </c>
      <c r="P4537">
        <v>7.9062479999999997</v>
      </c>
      <c r="Q4537" t="s">
        <v>6</v>
      </c>
      <c r="R4537" t="s">
        <v>6</v>
      </c>
      <c r="S4537" t="s">
        <v>6</v>
      </c>
      <c r="T4537" t="s">
        <v>5249</v>
      </c>
      <c r="U4537" t="s">
        <v>5250</v>
      </c>
      <c r="V4537" t="s">
        <v>5251</v>
      </c>
      <c r="W4537" t="s">
        <v>6</v>
      </c>
      <c r="X4537" t="s">
        <v>6</v>
      </c>
      <c r="Y4537" t="s">
        <v>6</v>
      </c>
      <c r="Z4537" t="s">
        <v>6</v>
      </c>
      <c r="AA4537" t="s">
        <v>6</v>
      </c>
      <c r="AB4537" t="s">
        <v>5252</v>
      </c>
      <c r="AC4537" t="s">
        <v>4112</v>
      </c>
    </row>
    <row r="4538" spans="1:29" x14ac:dyDescent="0.25">
      <c r="A4538" t="s">
        <v>345</v>
      </c>
      <c r="B4538">
        <v>443</v>
      </c>
      <c r="C4538" t="s">
        <v>156</v>
      </c>
      <c r="D4538">
        <v>1999</v>
      </c>
      <c r="E4538" t="s">
        <v>5301</v>
      </c>
      <c r="I4538">
        <v>55.986944000000001</v>
      </c>
      <c r="O4538">
        <v>46.554298000000003</v>
      </c>
      <c r="P4538">
        <v>9.1696690000000007</v>
      </c>
      <c r="Q4538" t="s">
        <v>6</v>
      </c>
      <c r="R4538" t="s">
        <v>6</v>
      </c>
      <c r="S4538" t="s">
        <v>6</v>
      </c>
      <c r="T4538" t="s">
        <v>5249</v>
      </c>
      <c r="U4538" t="s">
        <v>5250</v>
      </c>
      <c r="V4538" t="s">
        <v>5251</v>
      </c>
      <c r="W4538" t="s">
        <v>6</v>
      </c>
      <c r="X4538" t="s">
        <v>6</v>
      </c>
      <c r="Y4538" t="s">
        <v>6</v>
      </c>
      <c r="Z4538" t="s">
        <v>6</v>
      </c>
      <c r="AA4538" t="s">
        <v>6</v>
      </c>
      <c r="AB4538" t="s">
        <v>5252</v>
      </c>
      <c r="AC4538" t="s">
        <v>4112</v>
      </c>
    </row>
    <row r="4539" spans="1:29" x14ac:dyDescent="0.25">
      <c r="A4539" t="s">
        <v>345</v>
      </c>
      <c r="B4539">
        <v>443</v>
      </c>
      <c r="C4539" t="s">
        <v>156</v>
      </c>
      <c r="D4539">
        <v>2000</v>
      </c>
      <c r="E4539" t="s">
        <v>5302</v>
      </c>
      <c r="I4539">
        <v>48.146510999999997</v>
      </c>
      <c r="O4539">
        <v>34.915311000000003</v>
      </c>
      <c r="P4539">
        <v>11.570855</v>
      </c>
      <c r="Q4539" t="s">
        <v>6</v>
      </c>
      <c r="R4539" t="s">
        <v>6</v>
      </c>
      <c r="S4539" t="s">
        <v>6</v>
      </c>
      <c r="T4539" t="s">
        <v>5249</v>
      </c>
      <c r="U4539" t="s">
        <v>5250</v>
      </c>
      <c r="V4539" t="s">
        <v>5251</v>
      </c>
      <c r="W4539" t="s">
        <v>6</v>
      </c>
      <c r="X4539" t="s">
        <v>6</v>
      </c>
      <c r="Y4539" t="s">
        <v>6</v>
      </c>
      <c r="Z4539" t="s">
        <v>6</v>
      </c>
      <c r="AA4539" t="s">
        <v>6</v>
      </c>
      <c r="AB4539" t="s">
        <v>5252</v>
      </c>
      <c r="AC4539" t="s">
        <v>4112</v>
      </c>
    </row>
    <row r="4540" spans="1:29" x14ac:dyDescent="0.25">
      <c r="A4540" t="s">
        <v>345</v>
      </c>
      <c r="B4540">
        <v>443</v>
      </c>
      <c r="C4540" t="s">
        <v>156</v>
      </c>
      <c r="D4540">
        <v>2001</v>
      </c>
      <c r="E4540" t="s">
        <v>5303</v>
      </c>
      <c r="I4540">
        <v>58.041671000000001</v>
      </c>
      <c r="O4540">
        <v>35.120277000000002</v>
      </c>
      <c r="P4540">
        <v>10.696099999999999</v>
      </c>
      <c r="Q4540" t="s">
        <v>6</v>
      </c>
      <c r="R4540" t="s">
        <v>6</v>
      </c>
      <c r="S4540" t="s">
        <v>6</v>
      </c>
      <c r="T4540" t="s">
        <v>5249</v>
      </c>
      <c r="U4540" t="s">
        <v>5250</v>
      </c>
      <c r="V4540" t="s">
        <v>5251</v>
      </c>
      <c r="W4540" t="s">
        <v>6</v>
      </c>
      <c r="X4540" t="s">
        <v>6</v>
      </c>
      <c r="Y4540" t="s">
        <v>6</v>
      </c>
      <c r="Z4540" t="s">
        <v>6</v>
      </c>
      <c r="AA4540" t="s">
        <v>6</v>
      </c>
      <c r="AB4540" t="s">
        <v>5252</v>
      </c>
      <c r="AC4540" t="s">
        <v>4112</v>
      </c>
    </row>
    <row r="4541" spans="1:29" x14ac:dyDescent="0.25">
      <c r="A4541" t="s">
        <v>345</v>
      </c>
      <c r="B4541">
        <v>443</v>
      </c>
      <c r="C4541" t="s">
        <v>156</v>
      </c>
      <c r="D4541">
        <v>2002</v>
      </c>
      <c r="E4541" t="s">
        <v>5304</v>
      </c>
      <c r="I4541">
        <v>58.809838999999997</v>
      </c>
      <c r="O4541">
        <v>29.950557</v>
      </c>
      <c r="P4541">
        <v>11.5891</v>
      </c>
      <c r="Q4541" t="s">
        <v>6</v>
      </c>
      <c r="R4541" t="s">
        <v>6</v>
      </c>
      <c r="S4541" t="s">
        <v>6</v>
      </c>
      <c r="T4541" t="s">
        <v>5249</v>
      </c>
      <c r="U4541" t="s">
        <v>5250</v>
      </c>
      <c r="V4541" t="s">
        <v>5251</v>
      </c>
      <c r="W4541" t="s">
        <v>6</v>
      </c>
      <c r="X4541" t="s">
        <v>6</v>
      </c>
      <c r="Y4541" t="s">
        <v>6</v>
      </c>
      <c r="Z4541" t="s">
        <v>6</v>
      </c>
      <c r="AA4541" t="s">
        <v>6</v>
      </c>
      <c r="AB4541" t="s">
        <v>5252</v>
      </c>
      <c r="AC4541" t="s">
        <v>4112</v>
      </c>
    </row>
    <row r="4542" spans="1:29" x14ac:dyDescent="0.25">
      <c r="A4542" t="s">
        <v>345</v>
      </c>
      <c r="B4542">
        <v>443</v>
      </c>
      <c r="C4542" t="s">
        <v>156</v>
      </c>
      <c r="D4542">
        <v>2003</v>
      </c>
      <c r="E4542" t="s">
        <v>5305</v>
      </c>
      <c r="I4542">
        <v>62.052840000000003</v>
      </c>
      <c r="O4542">
        <v>22.997720000000001</v>
      </c>
      <c r="P4542">
        <v>14.2575</v>
      </c>
      <c r="Q4542" t="s">
        <v>6</v>
      </c>
      <c r="R4542" t="s">
        <v>6</v>
      </c>
      <c r="S4542" t="s">
        <v>6</v>
      </c>
      <c r="T4542" t="s">
        <v>5249</v>
      </c>
      <c r="U4542" t="s">
        <v>5250</v>
      </c>
      <c r="V4542" t="s">
        <v>5251</v>
      </c>
      <c r="W4542" t="s">
        <v>6</v>
      </c>
      <c r="X4542" t="s">
        <v>6</v>
      </c>
      <c r="Y4542" t="s">
        <v>6</v>
      </c>
      <c r="Z4542" t="s">
        <v>6</v>
      </c>
      <c r="AA4542" t="s">
        <v>6</v>
      </c>
      <c r="AB4542" t="s">
        <v>5252</v>
      </c>
      <c r="AC4542" t="s">
        <v>4112</v>
      </c>
    </row>
    <row r="4543" spans="1:29" x14ac:dyDescent="0.25">
      <c r="A4543" t="s">
        <v>345</v>
      </c>
      <c r="B4543">
        <v>443</v>
      </c>
      <c r="C4543" t="s">
        <v>156</v>
      </c>
      <c r="D4543">
        <v>2004</v>
      </c>
      <c r="E4543" t="s">
        <v>5306</v>
      </c>
      <c r="I4543">
        <v>58.973647999999997</v>
      </c>
      <c r="O4543">
        <v>17.301774999999999</v>
      </c>
      <c r="P4543">
        <v>17.5167</v>
      </c>
      <c r="Q4543" t="s">
        <v>6</v>
      </c>
      <c r="R4543" t="s">
        <v>6</v>
      </c>
      <c r="S4543" t="s">
        <v>6</v>
      </c>
      <c r="T4543" t="s">
        <v>5249</v>
      </c>
      <c r="U4543" t="s">
        <v>5250</v>
      </c>
      <c r="V4543" t="s">
        <v>5251</v>
      </c>
      <c r="W4543" t="s">
        <v>6</v>
      </c>
      <c r="X4543" t="s">
        <v>6</v>
      </c>
      <c r="Y4543" t="s">
        <v>6</v>
      </c>
      <c r="Z4543" t="s">
        <v>6</v>
      </c>
      <c r="AA4543" t="s">
        <v>6</v>
      </c>
      <c r="AB4543" t="s">
        <v>5252</v>
      </c>
      <c r="AC4543" t="s">
        <v>4112</v>
      </c>
    </row>
    <row r="4544" spans="1:29" x14ac:dyDescent="0.25">
      <c r="A4544" t="s">
        <v>345</v>
      </c>
      <c r="B4544">
        <v>443</v>
      </c>
      <c r="C4544" t="s">
        <v>156</v>
      </c>
      <c r="D4544">
        <v>2005</v>
      </c>
      <c r="E4544" t="s">
        <v>5307</v>
      </c>
      <c r="I4544">
        <v>53.753906000000001</v>
      </c>
      <c r="O4544">
        <v>11.804893</v>
      </c>
      <c r="P4544">
        <v>23.595300000000002</v>
      </c>
      <c r="Q4544" t="s">
        <v>6</v>
      </c>
      <c r="R4544" t="s">
        <v>6</v>
      </c>
      <c r="S4544" t="s">
        <v>6</v>
      </c>
      <c r="T4544" t="s">
        <v>5249</v>
      </c>
      <c r="U4544" t="s">
        <v>5250</v>
      </c>
      <c r="V4544" t="s">
        <v>5251</v>
      </c>
      <c r="W4544" t="s">
        <v>6</v>
      </c>
      <c r="X4544" t="s">
        <v>6</v>
      </c>
      <c r="Y4544" t="s">
        <v>6</v>
      </c>
      <c r="Z4544" t="s">
        <v>6</v>
      </c>
      <c r="AA4544" t="s">
        <v>6</v>
      </c>
      <c r="AB4544" t="s">
        <v>5252</v>
      </c>
      <c r="AC4544" t="s">
        <v>4112</v>
      </c>
    </row>
    <row r="4545" spans="1:29" x14ac:dyDescent="0.25">
      <c r="A4545" t="s">
        <v>345</v>
      </c>
      <c r="B4545">
        <v>443</v>
      </c>
      <c r="C4545" t="s">
        <v>156</v>
      </c>
      <c r="D4545">
        <v>2006</v>
      </c>
      <c r="E4545" t="s">
        <v>5308</v>
      </c>
      <c r="I4545">
        <v>56.097821000000003</v>
      </c>
      <c r="O4545">
        <v>8.2570115000000008</v>
      </c>
      <c r="P4545">
        <v>29.4695</v>
      </c>
      <c r="Q4545" t="s">
        <v>6</v>
      </c>
      <c r="R4545" t="s">
        <v>6</v>
      </c>
      <c r="S4545" t="s">
        <v>6</v>
      </c>
      <c r="T4545" t="s">
        <v>5249</v>
      </c>
      <c r="U4545" t="s">
        <v>5250</v>
      </c>
      <c r="V4545" t="s">
        <v>5251</v>
      </c>
      <c r="W4545" t="s">
        <v>6</v>
      </c>
      <c r="X4545" t="s">
        <v>6</v>
      </c>
      <c r="Y4545" t="s">
        <v>6</v>
      </c>
      <c r="Z4545" t="s">
        <v>6</v>
      </c>
      <c r="AA4545" t="s">
        <v>6</v>
      </c>
      <c r="AB4545" t="s">
        <v>5252</v>
      </c>
      <c r="AC4545" t="s">
        <v>4112</v>
      </c>
    </row>
    <row r="4546" spans="1:29" x14ac:dyDescent="0.25">
      <c r="A4546" t="s">
        <v>345</v>
      </c>
      <c r="B4546">
        <v>443</v>
      </c>
      <c r="C4546" t="s">
        <v>156</v>
      </c>
      <c r="D4546">
        <v>2007</v>
      </c>
      <c r="E4546" t="s">
        <v>5309</v>
      </c>
      <c r="I4546">
        <v>69.721967000000006</v>
      </c>
      <c r="O4546">
        <v>7.0471601000000001</v>
      </c>
      <c r="P4546">
        <v>32.580500000000001</v>
      </c>
      <c r="Q4546" t="s">
        <v>6</v>
      </c>
      <c r="R4546" t="s">
        <v>6</v>
      </c>
      <c r="S4546" t="s">
        <v>6</v>
      </c>
      <c r="T4546" t="s">
        <v>5249</v>
      </c>
      <c r="U4546" t="s">
        <v>5250</v>
      </c>
      <c r="V4546" t="s">
        <v>5251</v>
      </c>
      <c r="W4546" t="s">
        <v>6</v>
      </c>
      <c r="X4546" t="s">
        <v>6</v>
      </c>
      <c r="Y4546" t="s">
        <v>6</v>
      </c>
      <c r="Z4546" t="s">
        <v>6</v>
      </c>
      <c r="AA4546" t="s">
        <v>6</v>
      </c>
      <c r="AB4546" t="s">
        <v>5252</v>
      </c>
      <c r="AC4546" t="s">
        <v>4112</v>
      </c>
    </row>
    <row r="4547" spans="1:29" x14ac:dyDescent="0.25">
      <c r="A4547" t="s">
        <v>345</v>
      </c>
      <c r="B4547">
        <v>443</v>
      </c>
      <c r="C4547" t="s">
        <v>156</v>
      </c>
      <c r="D4547">
        <v>2008</v>
      </c>
      <c r="E4547" t="s">
        <v>5310</v>
      </c>
      <c r="I4547">
        <v>66.409970999999999</v>
      </c>
      <c r="O4547">
        <v>5.3760998000000004</v>
      </c>
      <c r="P4547">
        <v>39.619799999999998</v>
      </c>
      <c r="Q4547" t="s">
        <v>6</v>
      </c>
      <c r="R4547" t="s">
        <v>6</v>
      </c>
      <c r="S4547" t="s">
        <v>6</v>
      </c>
      <c r="T4547" t="s">
        <v>5249</v>
      </c>
      <c r="U4547" t="s">
        <v>5250</v>
      </c>
      <c r="V4547" t="s">
        <v>5251</v>
      </c>
      <c r="W4547" t="s">
        <v>6</v>
      </c>
      <c r="X4547" t="s">
        <v>6</v>
      </c>
      <c r="Y4547" t="s">
        <v>6</v>
      </c>
      <c r="Z4547" t="s">
        <v>6</v>
      </c>
      <c r="AA4547" t="s">
        <v>6</v>
      </c>
      <c r="AB4547" t="s">
        <v>5252</v>
      </c>
      <c r="AC4547" t="s">
        <v>4112</v>
      </c>
    </row>
    <row r="4548" spans="1:29" x14ac:dyDescent="0.25">
      <c r="A4548" t="s">
        <v>345</v>
      </c>
      <c r="B4548">
        <v>443</v>
      </c>
      <c r="C4548" t="s">
        <v>156</v>
      </c>
      <c r="D4548">
        <v>2009</v>
      </c>
      <c r="E4548" t="s">
        <v>5311</v>
      </c>
      <c r="I4548">
        <v>81.358474999999999</v>
      </c>
      <c r="O4548">
        <v>6.6532879999999999</v>
      </c>
      <c r="P4548">
        <v>30.496200000000002</v>
      </c>
      <c r="Q4548" t="s">
        <v>6</v>
      </c>
      <c r="R4548" t="s">
        <v>6</v>
      </c>
      <c r="S4548" t="s">
        <v>6</v>
      </c>
      <c r="T4548" t="s">
        <v>5249</v>
      </c>
      <c r="U4548" t="s">
        <v>5250</v>
      </c>
      <c r="V4548" t="s">
        <v>5251</v>
      </c>
      <c r="W4548" t="s">
        <v>6</v>
      </c>
      <c r="X4548" t="s">
        <v>6</v>
      </c>
      <c r="Y4548" t="s">
        <v>6</v>
      </c>
      <c r="Z4548" t="s">
        <v>6</v>
      </c>
      <c r="AA4548" t="s">
        <v>6</v>
      </c>
      <c r="AB4548" t="s">
        <v>5252</v>
      </c>
      <c r="AC4548" t="s">
        <v>4112</v>
      </c>
    </row>
    <row r="4549" spans="1:29" x14ac:dyDescent="0.25">
      <c r="A4549" t="s">
        <v>345</v>
      </c>
      <c r="B4549">
        <v>443</v>
      </c>
      <c r="C4549" t="s">
        <v>156</v>
      </c>
      <c r="D4549">
        <v>2010</v>
      </c>
      <c r="E4549" t="s">
        <v>5312</v>
      </c>
      <c r="I4549">
        <v>75.044044999999997</v>
      </c>
      <c r="O4549">
        <v>6.1609898999999997</v>
      </c>
      <c r="P4549">
        <v>33.079099999999997</v>
      </c>
      <c r="Q4549" t="s">
        <v>6</v>
      </c>
      <c r="R4549" t="s">
        <v>6</v>
      </c>
      <c r="S4549" t="s">
        <v>6</v>
      </c>
      <c r="T4549" t="s">
        <v>5249</v>
      </c>
      <c r="U4549" t="s">
        <v>5250</v>
      </c>
      <c r="V4549" t="s">
        <v>5251</v>
      </c>
      <c r="W4549" t="s">
        <v>6</v>
      </c>
      <c r="X4549" t="s">
        <v>6</v>
      </c>
      <c r="Y4549" t="s">
        <v>6</v>
      </c>
      <c r="Z4549" t="s">
        <v>6</v>
      </c>
      <c r="AA4549" t="s">
        <v>6</v>
      </c>
      <c r="AB4549" t="s">
        <v>5252</v>
      </c>
      <c r="AC4549" t="s">
        <v>4112</v>
      </c>
    </row>
    <row r="4550" spans="1:29" x14ac:dyDescent="0.25">
      <c r="A4550" t="s">
        <v>345</v>
      </c>
      <c r="B4550">
        <v>443</v>
      </c>
      <c r="C4550" t="s">
        <v>156</v>
      </c>
      <c r="D4550">
        <v>2011</v>
      </c>
      <c r="E4550" t="s">
        <v>5313</v>
      </c>
      <c r="I4550">
        <v>59.857142000000003</v>
      </c>
      <c r="O4550">
        <v>4.6410970999999996</v>
      </c>
      <c r="P4550">
        <v>42.511499999999998</v>
      </c>
      <c r="Q4550" t="s">
        <v>6</v>
      </c>
      <c r="R4550" t="s">
        <v>6</v>
      </c>
      <c r="S4550" t="s">
        <v>6</v>
      </c>
      <c r="T4550" t="s">
        <v>5249</v>
      </c>
      <c r="U4550" t="s">
        <v>5250</v>
      </c>
      <c r="V4550" t="s">
        <v>5251</v>
      </c>
      <c r="W4550" t="s">
        <v>6</v>
      </c>
      <c r="X4550" t="s">
        <v>6</v>
      </c>
      <c r="Y4550" t="s">
        <v>6</v>
      </c>
      <c r="Z4550" t="s">
        <v>6</v>
      </c>
      <c r="AA4550" t="s">
        <v>6</v>
      </c>
      <c r="AB4550" t="s">
        <v>5252</v>
      </c>
      <c r="AC4550" t="s">
        <v>4112</v>
      </c>
    </row>
    <row r="4551" spans="1:29" x14ac:dyDescent="0.25">
      <c r="A4551" t="s">
        <v>345</v>
      </c>
      <c r="B4551">
        <v>443</v>
      </c>
      <c r="C4551" t="s">
        <v>156</v>
      </c>
      <c r="D4551">
        <v>2012</v>
      </c>
      <c r="E4551" t="s">
        <v>5314</v>
      </c>
      <c r="I4551">
        <v>53.447484000000003</v>
      </c>
      <c r="O4551">
        <v>3.6020541000000001</v>
      </c>
      <c r="P4551">
        <v>48.722200000000001</v>
      </c>
      <c r="Q4551" t="s">
        <v>6</v>
      </c>
      <c r="R4551" t="s">
        <v>6</v>
      </c>
      <c r="S4551" t="s">
        <v>6</v>
      </c>
      <c r="T4551" t="s">
        <v>5249</v>
      </c>
      <c r="U4551" t="s">
        <v>5250</v>
      </c>
      <c r="V4551" t="s">
        <v>5251</v>
      </c>
      <c r="W4551" t="s">
        <v>6</v>
      </c>
      <c r="X4551" t="s">
        <v>6</v>
      </c>
      <c r="Y4551" t="s">
        <v>6</v>
      </c>
      <c r="Z4551" t="s">
        <v>6</v>
      </c>
      <c r="AA4551" t="s">
        <v>6</v>
      </c>
      <c r="AB4551" t="s">
        <v>5252</v>
      </c>
      <c r="AC4551" t="s">
        <v>4112</v>
      </c>
    </row>
    <row r="4552" spans="1:29" x14ac:dyDescent="0.25">
      <c r="A4552" t="s">
        <v>345</v>
      </c>
      <c r="B4552">
        <v>443</v>
      </c>
      <c r="C4552" t="s">
        <v>156</v>
      </c>
      <c r="D4552">
        <v>2013</v>
      </c>
      <c r="E4552" t="s">
        <v>5315</v>
      </c>
      <c r="I4552">
        <v>60.419876000000002</v>
      </c>
      <c r="O4552">
        <v>3.0919859999999999</v>
      </c>
      <c r="P4552">
        <v>49.392203000000002</v>
      </c>
      <c r="Q4552" t="s">
        <v>6</v>
      </c>
      <c r="R4552" t="s">
        <v>6</v>
      </c>
      <c r="S4552" t="s">
        <v>6</v>
      </c>
      <c r="T4552" t="s">
        <v>5249</v>
      </c>
      <c r="U4552" t="s">
        <v>5250</v>
      </c>
      <c r="V4552" t="s">
        <v>5251</v>
      </c>
      <c r="W4552" t="s">
        <v>6</v>
      </c>
      <c r="X4552" t="s">
        <v>6</v>
      </c>
      <c r="Y4552" t="s">
        <v>6</v>
      </c>
      <c r="Z4552" t="s">
        <v>6</v>
      </c>
      <c r="AA4552" t="s">
        <v>6</v>
      </c>
      <c r="AB4552" t="s">
        <v>5252</v>
      </c>
      <c r="AC4552" t="s">
        <v>4112</v>
      </c>
    </row>
    <row r="4553" spans="1:29" x14ac:dyDescent="0.25">
      <c r="A4553" t="s">
        <v>345</v>
      </c>
      <c r="B4553">
        <v>443</v>
      </c>
      <c r="C4553" t="s">
        <v>156</v>
      </c>
      <c r="D4553">
        <v>2014</v>
      </c>
      <c r="E4553" t="s">
        <v>5316</v>
      </c>
      <c r="I4553">
        <v>67.130629999999996</v>
      </c>
      <c r="O4553">
        <v>3.4291890999999999</v>
      </c>
      <c r="P4553">
        <v>46.284995000000002</v>
      </c>
      <c r="Q4553" t="s">
        <v>6</v>
      </c>
      <c r="R4553" t="s">
        <v>6</v>
      </c>
      <c r="S4553" t="s">
        <v>6</v>
      </c>
      <c r="T4553" t="s">
        <v>5249</v>
      </c>
      <c r="U4553" t="s">
        <v>5250</v>
      </c>
      <c r="V4553" t="s">
        <v>5251</v>
      </c>
      <c r="W4553" t="s">
        <v>6</v>
      </c>
      <c r="X4553" t="s">
        <v>6</v>
      </c>
      <c r="Y4553" t="s">
        <v>6</v>
      </c>
      <c r="Z4553" t="s">
        <v>6</v>
      </c>
      <c r="AA4553" t="s">
        <v>6</v>
      </c>
      <c r="AB4553" t="s">
        <v>5252</v>
      </c>
      <c r="AC4553" t="s">
        <v>4112</v>
      </c>
    </row>
    <row r="4554" spans="1:29" x14ac:dyDescent="0.25">
      <c r="A4554" t="s">
        <v>345</v>
      </c>
      <c r="B4554">
        <v>443</v>
      </c>
      <c r="C4554" t="s">
        <v>156</v>
      </c>
      <c r="D4554">
        <v>2015</v>
      </c>
      <c r="E4554" t="s">
        <v>5317</v>
      </c>
      <c r="I4554">
        <v>98.576981000000004</v>
      </c>
      <c r="O4554">
        <v>4.6534537</v>
      </c>
      <c r="P4554">
        <v>34.473320000000001</v>
      </c>
      <c r="Q4554" t="s">
        <v>6</v>
      </c>
      <c r="R4554" t="s">
        <v>6</v>
      </c>
      <c r="S4554" t="s">
        <v>6</v>
      </c>
      <c r="T4554" t="s">
        <v>5249</v>
      </c>
      <c r="U4554" t="s">
        <v>5250</v>
      </c>
      <c r="V4554" t="s">
        <v>5251</v>
      </c>
      <c r="W4554" t="s">
        <v>6</v>
      </c>
      <c r="X4554" t="s">
        <v>6</v>
      </c>
      <c r="Y4554" t="s">
        <v>6</v>
      </c>
      <c r="Z4554" t="s">
        <v>6</v>
      </c>
      <c r="AA4554" t="s">
        <v>6</v>
      </c>
      <c r="AB4554" t="s">
        <v>5252</v>
      </c>
      <c r="AC4554" t="s">
        <v>4112</v>
      </c>
    </row>
    <row r="4555" spans="1:29" x14ac:dyDescent="0.25">
      <c r="A4555" t="s">
        <v>345</v>
      </c>
      <c r="B4555">
        <v>443</v>
      </c>
      <c r="C4555" t="s">
        <v>156</v>
      </c>
      <c r="D4555">
        <v>2016</v>
      </c>
      <c r="E4555" t="s">
        <v>5318</v>
      </c>
      <c r="I4555">
        <v>104.35751</v>
      </c>
      <c r="O4555">
        <v>10.017924000000001</v>
      </c>
      <c r="P4555">
        <v>33.055750000000003</v>
      </c>
      <c r="Q4555" t="s">
        <v>6</v>
      </c>
      <c r="R4555" t="s">
        <v>6</v>
      </c>
      <c r="S4555" t="s">
        <v>6</v>
      </c>
      <c r="T4555" t="s">
        <v>5249</v>
      </c>
      <c r="U4555" t="s">
        <v>5250</v>
      </c>
      <c r="V4555" t="s">
        <v>5251</v>
      </c>
      <c r="W4555" t="s">
        <v>6</v>
      </c>
      <c r="X4555" t="s">
        <v>6</v>
      </c>
      <c r="Y4555" t="s">
        <v>6</v>
      </c>
      <c r="Z4555" t="s">
        <v>6</v>
      </c>
      <c r="AA4555" t="s">
        <v>6</v>
      </c>
      <c r="AB4555" t="s">
        <v>5252</v>
      </c>
      <c r="AC4555" t="s">
        <v>4112</v>
      </c>
    </row>
    <row r="4556" spans="1:29" x14ac:dyDescent="0.25">
      <c r="A4556" t="s">
        <v>345</v>
      </c>
      <c r="B4556">
        <v>443</v>
      </c>
      <c r="C4556" t="s">
        <v>156</v>
      </c>
      <c r="D4556">
        <v>2017</v>
      </c>
      <c r="E4556" t="s">
        <v>5319</v>
      </c>
      <c r="I4556">
        <v>104.85218</v>
      </c>
      <c r="O4556">
        <v>20.682722999999999</v>
      </c>
      <c r="P4556">
        <v>36.2607</v>
      </c>
      <c r="Q4556" t="s">
        <v>6</v>
      </c>
      <c r="R4556" t="s">
        <v>6</v>
      </c>
      <c r="S4556" t="s">
        <v>6</v>
      </c>
      <c r="T4556" t="s">
        <v>5249</v>
      </c>
      <c r="U4556" t="s">
        <v>5250</v>
      </c>
      <c r="V4556" t="s">
        <v>5251</v>
      </c>
      <c r="W4556" t="s">
        <v>6</v>
      </c>
      <c r="X4556" t="s">
        <v>6</v>
      </c>
      <c r="Y4556" t="s">
        <v>6</v>
      </c>
      <c r="Z4556" t="s">
        <v>6</v>
      </c>
      <c r="AA4556" t="s">
        <v>6</v>
      </c>
      <c r="AB4556" t="s">
        <v>5252</v>
      </c>
      <c r="AC4556" t="s">
        <v>4112</v>
      </c>
    </row>
    <row r="4557" spans="1:29" x14ac:dyDescent="0.25">
      <c r="A4557" t="s">
        <v>345</v>
      </c>
      <c r="B4557">
        <v>443</v>
      </c>
      <c r="C4557" t="s">
        <v>156</v>
      </c>
      <c r="D4557">
        <v>2018</v>
      </c>
      <c r="E4557" t="s">
        <v>5320</v>
      </c>
      <c r="I4557">
        <v>92.814452000000003</v>
      </c>
      <c r="O4557">
        <v>14.738225999999999</v>
      </c>
      <c r="P4557">
        <v>42.762948999999999</v>
      </c>
      <c r="Q4557" t="s">
        <v>6</v>
      </c>
      <c r="R4557" t="s">
        <v>6</v>
      </c>
      <c r="S4557" t="s">
        <v>6</v>
      </c>
      <c r="T4557" t="s">
        <v>5249</v>
      </c>
      <c r="U4557" t="s">
        <v>5250</v>
      </c>
      <c r="V4557" t="s">
        <v>5251</v>
      </c>
      <c r="W4557" t="s">
        <v>6</v>
      </c>
      <c r="X4557" t="s">
        <v>6</v>
      </c>
      <c r="Y4557" t="s">
        <v>6</v>
      </c>
      <c r="Z4557" t="s">
        <v>6</v>
      </c>
      <c r="AA4557" t="s">
        <v>6</v>
      </c>
      <c r="AB4557" t="s">
        <v>5252</v>
      </c>
      <c r="AC4557" t="s">
        <v>4112</v>
      </c>
    </row>
    <row r="4558" spans="1:29" x14ac:dyDescent="0.25">
      <c r="A4558" t="s">
        <v>345</v>
      </c>
      <c r="B4558">
        <v>446</v>
      </c>
      <c r="C4558" t="s">
        <v>157</v>
      </c>
      <c r="D4558">
        <v>1950</v>
      </c>
      <c r="E4558" t="s">
        <v>5321</v>
      </c>
      <c r="Q4558" t="s">
        <v>6</v>
      </c>
      <c r="R4558" t="s">
        <v>6</v>
      </c>
      <c r="S4558" t="s">
        <v>6</v>
      </c>
      <c r="T4558" t="s">
        <v>5322</v>
      </c>
      <c r="U4558" t="s">
        <v>5323</v>
      </c>
      <c r="V4558" t="s">
        <v>5324</v>
      </c>
      <c r="W4558" t="s">
        <v>6</v>
      </c>
      <c r="X4558" t="s">
        <v>6</v>
      </c>
      <c r="Y4558" t="s">
        <v>6</v>
      </c>
      <c r="Z4558" t="s">
        <v>6</v>
      </c>
      <c r="AA4558" t="s">
        <v>6</v>
      </c>
      <c r="AB4558" t="s">
        <v>5325</v>
      </c>
      <c r="AC4558" t="s">
        <v>4112</v>
      </c>
    </row>
    <row r="4559" spans="1:29" x14ac:dyDescent="0.25">
      <c r="A4559" t="s">
        <v>345</v>
      </c>
      <c r="B4559">
        <v>446</v>
      </c>
      <c r="C4559" t="s">
        <v>157</v>
      </c>
      <c r="D4559">
        <v>1951</v>
      </c>
      <c r="E4559" t="s">
        <v>5326</v>
      </c>
      <c r="Q4559" t="s">
        <v>6</v>
      </c>
      <c r="R4559" t="s">
        <v>6</v>
      </c>
      <c r="S4559" t="s">
        <v>6</v>
      </c>
      <c r="T4559" t="s">
        <v>5322</v>
      </c>
      <c r="U4559" t="s">
        <v>5323</v>
      </c>
      <c r="V4559" t="s">
        <v>5324</v>
      </c>
      <c r="W4559" t="s">
        <v>6</v>
      </c>
      <c r="X4559" t="s">
        <v>6</v>
      </c>
      <c r="Y4559" t="s">
        <v>6</v>
      </c>
      <c r="Z4559" t="s">
        <v>6</v>
      </c>
      <c r="AA4559" t="s">
        <v>6</v>
      </c>
      <c r="AB4559" t="s">
        <v>5325</v>
      </c>
      <c r="AC4559" t="s">
        <v>4112</v>
      </c>
    </row>
    <row r="4560" spans="1:29" x14ac:dyDescent="0.25">
      <c r="A4560" t="s">
        <v>345</v>
      </c>
      <c r="B4560">
        <v>446</v>
      </c>
      <c r="C4560" t="s">
        <v>157</v>
      </c>
      <c r="D4560">
        <v>1952</v>
      </c>
      <c r="E4560" t="s">
        <v>5327</v>
      </c>
      <c r="Q4560" t="s">
        <v>6</v>
      </c>
      <c r="R4560" t="s">
        <v>6</v>
      </c>
      <c r="S4560" t="s">
        <v>6</v>
      </c>
      <c r="T4560" t="s">
        <v>5322</v>
      </c>
      <c r="U4560" t="s">
        <v>5323</v>
      </c>
      <c r="V4560" t="s">
        <v>5324</v>
      </c>
      <c r="W4560" t="s">
        <v>6</v>
      </c>
      <c r="X4560" t="s">
        <v>6</v>
      </c>
      <c r="Y4560" t="s">
        <v>6</v>
      </c>
      <c r="Z4560" t="s">
        <v>6</v>
      </c>
      <c r="AA4560" t="s">
        <v>6</v>
      </c>
      <c r="AB4560" t="s">
        <v>5325</v>
      </c>
      <c r="AC4560" t="s">
        <v>4112</v>
      </c>
    </row>
    <row r="4561" spans="1:29" x14ac:dyDescent="0.25">
      <c r="A4561" t="s">
        <v>345</v>
      </c>
      <c r="B4561">
        <v>446</v>
      </c>
      <c r="C4561" t="s">
        <v>157</v>
      </c>
      <c r="D4561">
        <v>1953</v>
      </c>
      <c r="E4561" t="s">
        <v>5328</v>
      </c>
      <c r="Q4561" t="s">
        <v>6</v>
      </c>
      <c r="R4561" t="s">
        <v>6</v>
      </c>
      <c r="S4561" t="s">
        <v>6</v>
      </c>
      <c r="T4561" t="s">
        <v>5322</v>
      </c>
      <c r="U4561" t="s">
        <v>5323</v>
      </c>
      <c r="V4561" t="s">
        <v>5324</v>
      </c>
      <c r="W4561" t="s">
        <v>6</v>
      </c>
      <c r="X4561" t="s">
        <v>6</v>
      </c>
      <c r="Y4561" t="s">
        <v>6</v>
      </c>
      <c r="Z4561" t="s">
        <v>6</v>
      </c>
      <c r="AA4561" t="s">
        <v>6</v>
      </c>
      <c r="AB4561" t="s">
        <v>5325</v>
      </c>
      <c r="AC4561" t="s">
        <v>4112</v>
      </c>
    </row>
    <row r="4562" spans="1:29" x14ac:dyDescent="0.25">
      <c r="A4562" t="s">
        <v>345</v>
      </c>
      <c r="B4562">
        <v>446</v>
      </c>
      <c r="C4562" t="s">
        <v>157</v>
      </c>
      <c r="D4562">
        <v>1954</v>
      </c>
      <c r="E4562" t="s">
        <v>5329</v>
      </c>
      <c r="Q4562" t="s">
        <v>6</v>
      </c>
      <c r="R4562" t="s">
        <v>6</v>
      </c>
      <c r="S4562" t="s">
        <v>6</v>
      </c>
      <c r="T4562" t="s">
        <v>5322</v>
      </c>
      <c r="U4562" t="s">
        <v>5323</v>
      </c>
      <c r="V4562" t="s">
        <v>5324</v>
      </c>
      <c r="W4562" t="s">
        <v>6</v>
      </c>
      <c r="X4562" t="s">
        <v>6</v>
      </c>
      <c r="Y4562" t="s">
        <v>6</v>
      </c>
      <c r="Z4562" t="s">
        <v>6</v>
      </c>
      <c r="AA4562" t="s">
        <v>6</v>
      </c>
      <c r="AB4562" t="s">
        <v>5325</v>
      </c>
      <c r="AC4562" t="s">
        <v>4112</v>
      </c>
    </row>
    <row r="4563" spans="1:29" x14ac:dyDescent="0.25">
      <c r="A4563" t="s">
        <v>345</v>
      </c>
      <c r="B4563">
        <v>446</v>
      </c>
      <c r="C4563" t="s">
        <v>157</v>
      </c>
      <c r="D4563">
        <v>1955</v>
      </c>
      <c r="E4563" t="s">
        <v>5330</v>
      </c>
      <c r="Q4563" t="s">
        <v>6</v>
      </c>
      <c r="R4563" t="s">
        <v>6</v>
      </c>
      <c r="S4563" t="s">
        <v>6</v>
      </c>
      <c r="T4563" t="s">
        <v>5322</v>
      </c>
      <c r="U4563" t="s">
        <v>5323</v>
      </c>
      <c r="V4563" t="s">
        <v>5324</v>
      </c>
      <c r="W4563" t="s">
        <v>6</v>
      </c>
      <c r="X4563" t="s">
        <v>6</v>
      </c>
      <c r="Y4563" t="s">
        <v>6</v>
      </c>
      <c r="Z4563" t="s">
        <v>6</v>
      </c>
      <c r="AA4563" t="s">
        <v>6</v>
      </c>
      <c r="AB4563" t="s">
        <v>5325</v>
      </c>
      <c r="AC4563" t="s">
        <v>4112</v>
      </c>
    </row>
    <row r="4564" spans="1:29" x14ac:dyDescent="0.25">
      <c r="A4564" t="s">
        <v>345</v>
      </c>
      <c r="B4564">
        <v>446</v>
      </c>
      <c r="C4564" t="s">
        <v>157</v>
      </c>
      <c r="D4564">
        <v>1956</v>
      </c>
      <c r="E4564" t="s">
        <v>5331</v>
      </c>
      <c r="Q4564" t="s">
        <v>6</v>
      </c>
      <c r="R4564" t="s">
        <v>6</v>
      </c>
      <c r="S4564" t="s">
        <v>6</v>
      </c>
      <c r="T4564" t="s">
        <v>5322</v>
      </c>
      <c r="U4564" t="s">
        <v>5323</v>
      </c>
      <c r="V4564" t="s">
        <v>5324</v>
      </c>
      <c r="W4564" t="s">
        <v>6</v>
      </c>
      <c r="X4564" t="s">
        <v>6</v>
      </c>
      <c r="Y4564" t="s">
        <v>6</v>
      </c>
      <c r="Z4564" t="s">
        <v>6</v>
      </c>
      <c r="AA4564" t="s">
        <v>6</v>
      </c>
      <c r="AB4564" t="s">
        <v>5325</v>
      </c>
      <c r="AC4564" t="s">
        <v>4112</v>
      </c>
    </row>
    <row r="4565" spans="1:29" x14ac:dyDescent="0.25">
      <c r="A4565" t="s">
        <v>345</v>
      </c>
      <c r="B4565">
        <v>446</v>
      </c>
      <c r="C4565" t="s">
        <v>157</v>
      </c>
      <c r="D4565">
        <v>1957</v>
      </c>
      <c r="E4565" t="s">
        <v>5332</v>
      </c>
      <c r="Q4565" t="s">
        <v>6</v>
      </c>
      <c r="R4565" t="s">
        <v>6</v>
      </c>
      <c r="S4565" t="s">
        <v>6</v>
      </c>
      <c r="T4565" t="s">
        <v>5322</v>
      </c>
      <c r="U4565" t="s">
        <v>5323</v>
      </c>
      <c r="V4565" t="s">
        <v>5324</v>
      </c>
      <c r="W4565" t="s">
        <v>6</v>
      </c>
      <c r="X4565" t="s">
        <v>6</v>
      </c>
      <c r="Y4565" t="s">
        <v>6</v>
      </c>
      <c r="Z4565" t="s">
        <v>6</v>
      </c>
      <c r="AA4565" t="s">
        <v>6</v>
      </c>
      <c r="AB4565" t="s">
        <v>5325</v>
      </c>
      <c r="AC4565" t="s">
        <v>4112</v>
      </c>
    </row>
    <row r="4566" spans="1:29" x14ac:dyDescent="0.25">
      <c r="A4566" t="s">
        <v>345</v>
      </c>
      <c r="B4566">
        <v>446</v>
      </c>
      <c r="C4566" t="s">
        <v>157</v>
      </c>
      <c r="D4566">
        <v>1958</v>
      </c>
      <c r="E4566" t="s">
        <v>5333</v>
      </c>
      <c r="Q4566" t="s">
        <v>6</v>
      </c>
      <c r="R4566" t="s">
        <v>6</v>
      </c>
      <c r="S4566" t="s">
        <v>6</v>
      </c>
      <c r="T4566" t="s">
        <v>5322</v>
      </c>
      <c r="U4566" t="s">
        <v>5323</v>
      </c>
      <c r="V4566" t="s">
        <v>5324</v>
      </c>
      <c r="W4566" t="s">
        <v>6</v>
      </c>
      <c r="X4566" t="s">
        <v>6</v>
      </c>
      <c r="Y4566" t="s">
        <v>6</v>
      </c>
      <c r="Z4566" t="s">
        <v>6</v>
      </c>
      <c r="AA4566" t="s">
        <v>6</v>
      </c>
      <c r="AB4566" t="s">
        <v>5325</v>
      </c>
      <c r="AC4566" t="s">
        <v>4112</v>
      </c>
    </row>
    <row r="4567" spans="1:29" x14ac:dyDescent="0.25">
      <c r="A4567" t="s">
        <v>345</v>
      </c>
      <c r="B4567">
        <v>446</v>
      </c>
      <c r="C4567" t="s">
        <v>157</v>
      </c>
      <c r="D4567">
        <v>1959</v>
      </c>
      <c r="E4567" t="s">
        <v>5334</v>
      </c>
      <c r="Q4567" t="s">
        <v>6</v>
      </c>
      <c r="R4567" t="s">
        <v>6</v>
      </c>
      <c r="S4567" t="s">
        <v>6</v>
      </c>
      <c r="T4567" t="s">
        <v>5322</v>
      </c>
      <c r="U4567" t="s">
        <v>5323</v>
      </c>
      <c r="V4567" t="s">
        <v>5324</v>
      </c>
      <c r="W4567" t="s">
        <v>6</v>
      </c>
      <c r="X4567" t="s">
        <v>6</v>
      </c>
      <c r="Y4567" t="s">
        <v>6</v>
      </c>
      <c r="Z4567" t="s">
        <v>6</v>
      </c>
      <c r="AA4567" t="s">
        <v>6</v>
      </c>
      <c r="AB4567" t="s">
        <v>5325</v>
      </c>
      <c r="AC4567" t="s">
        <v>4112</v>
      </c>
    </row>
    <row r="4568" spans="1:29" x14ac:dyDescent="0.25">
      <c r="A4568" t="s">
        <v>345</v>
      </c>
      <c r="B4568">
        <v>446</v>
      </c>
      <c r="C4568" t="s">
        <v>157</v>
      </c>
      <c r="D4568">
        <v>1960</v>
      </c>
      <c r="E4568" t="s">
        <v>5335</v>
      </c>
      <c r="Q4568" t="s">
        <v>6</v>
      </c>
      <c r="R4568" t="s">
        <v>6</v>
      </c>
      <c r="S4568" t="s">
        <v>6</v>
      </c>
      <c r="T4568" t="s">
        <v>5322</v>
      </c>
      <c r="U4568" t="s">
        <v>5323</v>
      </c>
      <c r="V4568" t="s">
        <v>5324</v>
      </c>
      <c r="W4568" t="s">
        <v>6</v>
      </c>
      <c r="X4568" t="s">
        <v>6</v>
      </c>
      <c r="Y4568" t="s">
        <v>6</v>
      </c>
      <c r="Z4568" t="s">
        <v>6</v>
      </c>
      <c r="AA4568" t="s">
        <v>6</v>
      </c>
      <c r="AB4568" t="s">
        <v>5325</v>
      </c>
      <c r="AC4568" t="s">
        <v>4112</v>
      </c>
    </row>
    <row r="4569" spans="1:29" x14ac:dyDescent="0.25">
      <c r="A4569" t="s">
        <v>345</v>
      </c>
      <c r="B4569">
        <v>446</v>
      </c>
      <c r="C4569" t="s">
        <v>157</v>
      </c>
      <c r="D4569">
        <v>1961</v>
      </c>
      <c r="E4569" t="s">
        <v>5336</v>
      </c>
      <c r="Q4569" t="s">
        <v>6</v>
      </c>
      <c r="R4569" t="s">
        <v>6</v>
      </c>
      <c r="S4569" t="s">
        <v>6</v>
      </c>
      <c r="T4569" t="s">
        <v>5322</v>
      </c>
      <c r="U4569" t="s">
        <v>5323</v>
      </c>
      <c r="V4569" t="s">
        <v>5324</v>
      </c>
      <c r="W4569" t="s">
        <v>6</v>
      </c>
      <c r="X4569" t="s">
        <v>6</v>
      </c>
      <c r="Y4569" t="s">
        <v>6</v>
      </c>
      <c r="Z4569" t="s">
        <v>6</v>
      </c>
      <c r="AA4569" t="s">
        <v>6</v>
      </c>
      <c r="AB4569" t="s">
        <v>5325</v>
      </c>
      <c r="AC4569" t="s">
        <v>4112</v>
      </c>
    </row>
    <row r="4570" spans="1:29" x14ac:dyDescent="0.25">
      <c r="A4570" t="s">
        <v>345</v>
      </c>
      <c r="B4570">
        <v>446</v>
      </c>
      <c r="C4570" t="s">
        <v>157</v>
      </c>
      <c r="D4570">
        <v>1962</v>
      </c>
      <c r="E4570" t="s">
        <v>5337</v>
      </c>
      <c r="P4570">
        <v>4.6452152</v>
      </c>
      <c r="Q4570" t="s">
        <v>6</v>
      </c>
      <c r="R4570" t="s">
        <v>6</v>
      </c>
      <c r="S4570" t="s">
        <v>6</v>
      </c>
      <c r="T4570" t="s">
        <v>5322</v>
      </c>
      <c r="U4570" t="s">
        <v>5323</v>
      </c>
      <c r="V4570" t="s">
        <v>5324</v>
      </c>
      <c r="W4570" t="s">
        <v>6</v>
      </c>
      <c r="X4570" t="s">
        <v>6</v>
      </c>
      <c r="Y4570" t="s">
        <v>6</v>
      </c>
      <c r="Z4570" t="s">
        <v>6</v>
      </c>
      <c r="AA4570" t="s">
        <v>6</v>
      </c>
      <c r="AB4570" t="s">
        <v>5325</v>
      </c>
      <c r="AC4570" t="s">
        <v>4112</v>
      </c>
    </row>
    <row r="4571" spans="1:29" x14ac:dyDescent="0.25">
      <c r="A4571" t="s">
        <v>345</v>
      </c>
      <c r="B4571">
        <v>446</v>
      </c>
      <c r="C4571" t="s">
        <v>157</v>
      </c>
      <c r="D4571">
        <v>1963</v>
      </c>
      <c r="E4571" t="s">
        <v>5338</v>
      </c>
      <c r="P4571">
        <v>3.4838277</v>
      </c>
      <c r="Q4571" t="s">
        <v>6</v>
      </c>
      <c r="R4571" t="s">
        <v>6</v>
      </c>
      <c r="S4571" t="s">
        <v>6</v>
      </c>
      <c r="T4571" t="s">
        <v>5322</v>
      </c>
      <c r="U4571" t="s">
        <v>5323</v>
      </c>
      <c r="V4571" t="s">
        <v>5324</v>
      </c>
      <c r="W4571" t="s">
        <v>6</v>
      </c>
      <c r="X4571" t="s">
        <v>6</v>
      </c>
      <c r="Y4571" t="s">
        <v>6</v>
      </c>
      <c r="Z4571" t="s">
        <v>6</v>
      </c>
      <c r="AA4571" t="s">
        <v>6</v>
      </c>
      <c r="AB4571" t="s">
        <v>5325</v>
      </c>
      <c r="AC4571" t="s">
        <v>4112</v>
      </c>
    </row>
    <row r="4572" spans="1:29" x14ac:dyDescent="0.25">
      <c r="A4572" t="s">
        <v>345</v>
      </c>
      <c r="B4572">
        <v>446</v>
      </c>
      <c r="C4572" t="s">
        <v>157</v>
      </c>
      <c r="D4572">
        <v>1964</v>
      </c>
      <c r="E4572" t="s">
        <v>5339</v>
      </c>
      <c r="I4572">
        <v>65.053205000000005</v>
      </c>
      <c r="P4572">
        <v>3.6945261</v>
      </c>
      <c r="Q4572" t="s">
        <v>6</v>
      </c>
      <c r="R4572" t="s">
        <v>6</v>
      </c>
      <c r="S4572" t="s">
        <v>6</v>
      </c>
      <c r="T4572" t="s">
        <v>5322</v>
      </c>
      <c r="U4572" t="s">
        <v>5323</v>
      </c>
      <c r="V4572" t="s">
        <v>5324</v>
      </c>
      <c r="W4572" t="s">
        <v>6</v>
      </c>
      <c r="X4572" t="s">
        <v>6</v>
      </c>
      <c r="Y4572" t="s">
        <v>6</v>
      </c>
      <c r="Z4572" t="s">
        <v>6</v>
      </c>
      <c r="AA4572" t="s">
        <v>6</v>
      </c>
      <c r="AB4572" t="s">
        <v>5325</v>
      </c>
      <c r="AC4572" t="s">
        <v>4112</v>
      </c>
    </row>
    <row r="4573" spans="1:29" x14ac:dyDescent="0.25">
      <c r="A4573" t="s">
        <v>345</v>
      </c>
      <c r="B4573">
        <v>446</v>
      </c>
      <c r="C4573" t="s">
        <v>157</v>
      </c>
      <c r="D4573">
        <v>1965</v>
      </c>
      <c r="E4573" t="s">
        <v>5340</v>
      </c>
      <c r="I4573">
        <v>70.377662000000001</v>
      </c>
      <c r="P4573">
        <v>4.0679423999999997</v>
      </c>
      <c r="Q4573" t="s">
        <v>6</v>
      </c>
      <c r="R4573" t="s">
        <v>6</v>
      </c>
      <c r="S4573" t="s">
        <v>6</v>
      </c>
      <c r="T4573" t="s">
        <v>5322</v>
      </c>
      <c r="U4573" t="s">
        <v>5323</v>
      </c>
      <c r="V4573" t="s">
        <v>5324</v>
      </c>
      <c r="W4573" t="s">
        <v>6</v>
      </c>
      <c r="X4573" t="s">
        <v>6</v>
      </c>
      <c r="Y4573" t="s">
        <v>6</v>
      </c>
      <c r="Z4573" t="s">
        <v>6</v>
      </c>
      <c r="AA4573" t="s">
        <v>6</v>
      </c>
      <c r="AB4573" t="s">
        <v>5325</v>
      </c>
      <c r="AC4573" t="s">
        <v>4112</v>
      </c>
    </row>
    <row r="4574" spans="1:29" x14ac:dyDescent="0.25">
      <c r="A4574" t="s">
        <v>345</v>
      </c>
      <c r="B4574">
        <v>446</v>
      </c>
      <c r="C4574" t="s">
        <v>157</v>
      </c>
      <c r="D4574">
        <v>1966</v>
      </c>
      <c r="E4574" t="s">
        <v>5341</v>
      </c>
      <c r="I4574">
        <v>68.098348999999999</v>
      </c>
      <c r="P4574">
        <v>4.2514148</v>
      </c>
      <c r="Q4574" t="s">
        <v>6</v>
      </c>
      <c r="R4574" t="s">
        <v>6</v>
      </c>
      <c r="S4574" t="s">
        <v>6</v>
      </c>
      <c r="T4574" t="s">
        <v>5322</v>
      </c>
      <c r="U4574" t="s">
        <v>5323</v>
      </c>
      <c r="V4574" t="s">
        <v>5324</v>
      </c>
      <c r="W4574" t="s">
        <v>6</v>
      </c>
      <c r="X4574" t="s">
        <v>6</v>
      </c>
      <c r="Y4574" t="s">
        <v>6</v>
      </c>
      <c r="Z4574" t="s">
        <v>6</v>
      </c>
      <c r="AA4574" t="s">
        <v>6</v>
      </c>
      <c r="AB4574" t="s">
        <v>5325</v>
      </c>
      <c r="AC4574" t="s">
        <v>4112</v>
      </c>
    </row>
    <row r="4575" spans="1:29" x14ac:dyDescent="0.25">
      <c r="A4575" t="s">
        <v>345</v>
      </c>
      <c r="B4575">
        <v>446</v>
      </c>
      <c r="C4575" t="s">
        <v>157</v>
      </c>
      <c r="D4575">
        <v>1967</v>
      </c>
      <c r="E4575" t="s">
        <v>5342</v>
      </c>
      <c r="I4575">
        <v>67.308480000000003</v>
      </c>
      <c r="P4575">
        <v>4.2068542000000004</v>
      </c>
      <c r="Q4575" t="s">
        <v>6</v>
      </c>
      <c r="R4575" t="s">
        <v>6</v>
      </c>
      <c r="S4575" t="s">
        <v>6</v>
      </c>
      <c r="T4575" t="s">
        <v>5322</v>
      </c>
      <c r="U4575" t="s">
        <v>5323</v>
      </c>
      <c r="V4575" t="s">
        <v>5324</v>
      </c>
      <c r="W4575" t="s">
        <v>6</v>
      </c>
      <c r="X4575" t="s">
        <v>6</v>
      </c>
      <c r="Y4575" t="s">
        <v>6</v>
      </c>
      <c r="Z4575" t="s">
        <v>6</v>
      </c>
      <c r="AA4575" t="s">
        <v>6</v>
      </c>
      <c r="AB4575" t="s">
        <v>5325</v>
      </c>
      <c r="AC4575" t="s">
        <v>4112</v>
      </c>
    </row>
    <row r="4576" spans="1:29" x14ac:dyDescent="0.25">
      <c r="A4576" t="s">
        <v>345</v>
      </c>
      <c r="B4576">
        <v>446</v>
      </c>
      <c r="C4576" t="s">
        <v>157</v>
      </c>
      <c r="D4576">
        <v>1968</v>
      </c>
      <c r="E4576" t="s">
        <v>5343</v>
      </c>
      <c r="I4576">
        <v>53.479886</v>
      </c>
      <c r="P4576">
        <v>4.6986520000000001</v>
      </c>
      <c r="Q4576" t="s">
        <v>6</v>
      </c>
      <c r="R4576" t="s">
        <v>6</v>
      </c>
      <c r="S4576" t="s">
        <v>6</v>
      </c>
      <c r="T4576" t="s">
        <v>5322</v>
      </c>
      <c r="U4576" t="s">
        <v>5323</v>
      </c>
      <c r="V4576" t="s">
        <v>5324</v>
      </c>
      <c r="W4576" t="s">
        <v>6</v>
      </c>
      <c r="X4576" t="s">
        <v>6</v>
      </c>
      <c r="Y4576" t="s">
        <v>6</v>
      </c>
      <c r="Z4576" t="s">
        <v>6</v>
      </c>
      <c r="AA4576" t="s">
        <v>6</v>
      </c>
      <c r="AB4576" t="s">
        <v>5325</v>
      </c>
      <c r="AC4576" t="s">
        <v>4112</v>
      </c>
    </row>
    <row r="4577" spans="1:29" x14ac:dyDescent="0.25">
      <c r="A4577" t="s">
        <v>345</v>
      </c>
      <c r="B4577">
        <v>446</v>
      </c>
      <c r="C4577" t="s">
        <v>157</v>
      </c>
      <c r="D4577">
        <v>1969</v>
      </c>
      <c r="E4577" t="s">
        <v>5344</v>
      </c>
      <c r="I4577">
        <v>52.639501000000003</v>
      </c>
      <c r="P4577">
        <v>5.0199176000000003</v>
      </c>
      <c r="Q4577" t="s">
        <v>6</v>
      </c>
      <c r="R4577" t="s">
        <v>6</v>
      </c>
      <c r="S4577" t="s">
        <v>6</v>
      </c>
      <c r="T4577" t="s">
        <v>5322</v>
      </c>
      <c r="U4577" t="s">
        <v>5323</v>
      </c>
      <c r="V4577" t="s">
        <v>5324</v>
      </c>
      <c r="W4577" t="s">
        <v>6</v>
      </c>
      <c r="X4577" t="s">
        <v>6</v>
      </c>
      <c r="Y4577" t="s">
        <v>6</v>
      </c>
      <c r="Z4577" t="s">
        <v>6</v>
      </c>
      <c r="AA4577" t="s">
        <v>6</v>
      </c>
      <c r="AB4577" t="s">
        <v>5325</v>
      </c>
      <c r="AC4577" t="s">
        <v>4112</v>
      </c>
    </row>
    <row r="4578" spans="1:29" x14ac:dyDescent="0.25">
      <c r="A4578" t="s">
        <v>345</v>
      </c>
      <c r="B4578">
        <v>446</v>
      </c>
      <c r="C4578" t="s">
        <v>157</v>
      </c>
      <c r="D4578">
        <v>1970</v>
      </c>
      <c r="E4578" t="s">
        <v>5345</v>
      </c>
      <c r="I4578">
        <v>49.668205999999998</v>
      </c>
      <c r="O4578">
        <v>6.8460906000000001</v>
      </c>
      <c r="P4578">
        <v>5.3509127999999997</v>
      </c>
      <c r="Q4578" t="s">
        <v>6</v>
      </c>
      <c r="R4578" t="s">
        <v>6</v>
      </c>
      <c r="S4578" t="s">
        <v>6</v>
      </c>
      <c r="T4578" t="s">
        <v>5322</v>
      </c>
      <c r="U4578" t="s">
        <v>5323</v>
      </c>
      <c r="V4578" t="s">
        <v>5324</v>
      </c>
      <c r="W4578" t="s">
        <v>6</v>
      </c>
      <c r="X4578" t="s">
        <v>6</v>
      </c>
      <c r="Y4578" t="s">
        <v>6</v>
      </c>
      <c r="Z4578" t="s">
        <v>6</v>
      </c>
      <c r="AA4578" t="s">
        <v>6</v>
      </c>
      <c r="AB4578" t="s">
        <v>5325</v>
      </c>
      <c r="AC4578" t="s">
        <v>4112</v>
      </c>
    </row>
    <row r="4579" spans="1:29" x14ac:dyDescent="0.25">
      <c r="A4579" t="s">
        <v>345</v>
      </c>
      <c r="B4579">
        <v>446</v>
      </c>
      <c r="C4579" t="s">
        <v>157</v>
      </c>
      <c r="D4579">
        <v>1971</v>
      </c>
      <c r="E4579" t="s">
        <v>5346</v>
      </c>
      <c r="I4579">
        <v>55.795057999999997</v>
      </c>
      <c r="O4579">
        <v>4.9620422</v>
      </c>
      <c r="P4579">
        <v>5.9358379000000001</v>
      </c>
      <c r="Q4579" t="s">
        <v>6</v>
      </c>
      <c r="R4579" t="s">
        <v>6</v>
      </c>
      <c r="S4579" t="s">
        <v>6</v>
      </c>
      <c r="T4579" t="s">
        <v>5322</v>
      </c>
      <c r="U4579" t="s">
        <v>5323</v>
      </c>
      <c r="V4579" t="s">
        <v>5324</v>
      </c>
      <c r="W4579" t="s">
        <v>6</v>
      </c>
      <c r="X4579" t="s">
        <v>6</v>
      </c>
      <c r="Y4579" t="s">
        <v>6</v>
      </c>
      <c r="Z4579" t="s">
        <v>6</v>
      </c>
      <c r="AA4579" t="s">
        <v>6</v>
      </c>
      <c r="AB4579" t="s">
        <v>5325</v>
      </c>
      <c r="AC4579" t="s">
        <v>4112</v>
      </c>
    </row>
    <row r="4580" spans="1:29" x14ac:dyDescent="0.25">
      <c r="A4580" t="s">
        <v>345</v>
      </c>
      <c r="B4580">
        <v>446</v>
      </c>
      <c r="C4580" t="s">
        <v>157</v>
      </c>
      <c r="D4580">
        <v>1972</v>
      </c>
      <c r="E4580" t="s">
        <v>5347</v>
      </c>
      <c r="I4580">
        <v>58.054243999999997</v>
      </c>
      <c r="O4580">
        <v>3.9833042999999999</v>
      </c>
      <c r="P4580">
        <v>6.9845651000000002</v>
      </c>
      <c r="Q4580" t="s">
        <v>6</v>
      </c>
      <c r="R4580" t="s">
        <v>6</v>
      </c>
      <c r="S4580" t="s">
        <v>6</v>
      </c>
      <c r="T4580" t="s">
        <v>5322</v>
      </c>
      <c r="U4580" t="s">
        <v>5323</v>
      </c>
      <c r="V4580" t="s">
        <v>5324</v>
      </c>
      <c r="W4580" t="s">
        <v>6</v>
      </c>
      <c r="X4580" t="s">
        <v>6</v>
      </c>
      <c r="Y4580" t="s">
        <v>6</v>
      </c>
      <c r="Z4580" t="s">
        <v>6</v>
      </c>
      <c r="AA4580" t="s">
        <v>6</v>
      </c>
      <c r="AB4580" t="s">
        <v>5325</v>
      </c>
      <c r="AC4580" t="s">
        <v>4112</v>
      </c>
    </row>
    <row r="4581" spans="1:29" x14ac:dyDescent="0.25">
      <c r="A4581" t="s">
        <v>345</v>
      </c>
      <c r="B4581">
        <v>446</v>
      </c>
      <c r="C4581" t="s">
        <v>157</v>
      </c>
      <c r="D4581">
        <v>1973</v>
      </c>
      <c r="E4581" t="s">
        <v>5348</v>
      </c>
      <c r="I4581">
        <v>74.665268999999995</v>
      </c>
      <c r="O4581">
        <v>5.2192192999999998</v>
      </c>
      <c r="P4581">
        <v>7.7528356</v>
      </c>
      <c r="Q4581" t="s">
        <v>6</v>
      </c>
      <c r="R4581" t="s">
        <v>6</v>
      </c>
      <c r="S4581" t="s">
        <v>6</v>
      </c>
      <c r="T4581" t="s">
        <v>5322</v>
      </c>
      <c r="U4581" t="s">
        <v>5323</v>
      </c>
      <c r="V4581" t="s">
        <v>5324</v>
      </c>
      <c r="W4581" t="s">
        <v>6</v>
      </c>
      <c r="X4581" t="s">
        <v>6</v>
      </c>
      <c r="Y4581" t="s">
        <v>6</v>
      </c>
      <c r="Z4581" t="s">
        <v>6</v>
      </c>
      <c r="AA4581" t="s">
        <v>6</v>
      </c>
      <c r="AB4581" t="s">
        <v>5325</v>
      </c>
      <c r="AC4581" t="s">
        <v>4112</v>
      </c>
    </row>
    <row r="4582" spans="1:29" x14ac:dyDescent="0.25">
      <c r="A4582" t="s">
        <v>345</v>
      </c>
      <c r="B4582">
        <v>446</v>
      </c>
      <c r="C4582" t="s">
        <v>157</v>
      </c>
      <c r="D4582">
        <v>1974</v>
      </c>
      <c r="E4582" t="s">
        <v>5349</v>
      </c>
      <c r="I4582">
        <v>79.696284000000006</v>
      </c>
      <c r="O4582">
        <v>5.0681517999999999</v>
      </c>
      <c r="P4582">
        <v>8.9151086999999993</v>
      </c>
      <c r="Q4582" t="s">
        <v>6</v>
      </c>
      <c r="R4582" t="s">
        <v>6</v>
      </c>
      <c r="S4582" t="s">
        <v>6</v>
      </c>
      <c r="T4582" t="s">
        <v>5322</v>
      </c>
      <c r="U4582" t="s">
        <v>5323</v>
      </c>
      <c r="V4582" t="s">
        <v>5324</v>
      </c>
      <c r="W4582" t="s">
        <v>6</v>
      </c>
      <c r="X4582" t="s">
        <v>6</v>
      </c>
      <c r="Y4582" t="s">
        <v>6</v>
      </c>
      <c r="Z4582" t="s">
        <v>6</v>
      </c>
      <c r="AA4582" t="s">
        <v>6</v>
      </c>
      <c r="AB4582" t="s">
        <v>5325</v>
      </c>
      <c r="AC4582" t="s">
        <v>4112</v>
      </c>
    </row>
    <row r="4583" spans="1:29" x14ac:dyDescent="0.25">
      <c r="A4583" t="s">
        <v>345</v>
      </c>
      <c r="B4583">
        <v>446</v>
      </c>
      <c r="C4583" t="s">
        <v>157</v>
      </c>
      <c r="D4583">
        <v>1975</v>
      </c>
      <c r="E4583" t="s">
        <v>5350</v>
      </c>
      <c r="I4583">
        <v>113.88821</v>
      </c>
      <c r="P4583">
        <v>7.4590309000000001</v>
      </c>
      <c r="Q4583" t="s">
        <v>6</v>
      </c>
      <c r="R4583" t="s">
        <v>6</v>
      </c>
      <c r="S4583" t="s">
        <v>6</v>
      </c>
      <c r="T4583" t="s">
        <v>5322</v>
      </c>
      <c r="U4583" t="s">
        <v>5323</v>
      </c>
      <c r="V4583" t="s">
        <v>5324</v>
      </c>
      <c r="W4583" t="s">
        <v>6</v>
      </c>
      <c r="X4583" t="s">
        <v>6</v>
      </c>
      <c r="Y4583" t="s">
        <v>6</v>
      </c>
      <c r="Z4583" t="s">
        <v>6</v>
      </c>
      <c r="AA4583" t="s">
        <v>6</v>
      </c>
      <c r="AB4583" t="s">
        <v>5325</v>
      </c>
      <c r="AC4583" t="s">
        <v>4112</v>
      </c>
    </row>
    <row r="4584" spans="1:29" x14ac:dyDescent="0.25">
      <c r="A4584" t="s">
        <v>345</v>
      </c>
      <c r="B4584">
        <v>446</v>
      </c>
      <c r="C4584" t="s">
        <v>157</v>
      </c>
      <c r="D4584">
        <v>1976</v>
      </c>
      <c r="E4584" t="s">
        <v>5351</v>
      </c>
      <c r="I4584">
        <v>217.30833000000001</v>
      </c>
      <c r="O4584">
        <v>22.376470999999999</v>
      </c>
      <c r="P4584">
        <v>4.1328336999999999</v>
      </c>
      <c r="Q4584" t="s">
        <v>6</v>
      </c>
      <c r="R4584" t="s">
        <v>6</v>
      </c>
      <c r="S4584" t="s">
        <v>6</v>
      </c>
      <c r="T4584" t="s">
        <v>5322</v>
      </c>
      <c r="U4584" t="s">
        <v>5323</v>
      </c>
      <c r="V4584" t="s">
        <v>5324</v>
      </c>
      <c r="W4584" t="s">
        <v>6</v>
      </c>
      <c r="X4584" t="s">
        <v>6</v>
      </c>
      <c r="Y4584" t="s">
        <v>6</v>
      </c>
      <c r="Z4584" t="s">
        <v>6</v>
      </c>
      <c r="AA4584" t="s">
        <v>6</v>
      </c>
      <c r="AB4584" t="s">
        <v>5325</v>
      </c>
      <c r="AC4584" t="s">
        <v>4112</v>
      </c>
    </row>
    <row r="4585" spans="1:29" x14ac:dyDescent="0.25">
      <c r="A4585" t="s">
        <v>345</v>
      </c>
      <c r="B4585">
        <v>446</v>
      </c>
      <c r="C4585" t="s">
        <v>157</v>
      </c>
      <c r="D4585">
        <v>1977</v>
      </c>
      <c r="E4585" t="s">
        <v>5352</v>
      </c>
      <c r="I4585">
        <v>118.63088</v>
      </c>
      <c r="O4585">
        <v>17.715266</v>
      </c>
      <c r="P4585">
        <v>8.3897328000000009</v>
      </c>
      <c r="Q4585" t="s">
        <v>6</v>
      </c>
      <c r="R4585" t="s">
        <v>6</v>
      </c>
      <c r="S4585" t="s">
        <v>6</v>
      </c>
      <c r="T4585" t="s">
        <v>5322</v>
      </c>
      <c r="U4585" t="s">
        <v>5323</v>
      </c>
      <c r="V4585" t="s">
        <v>5324</v>
      </c>
      <c r="W4585" t="s">
        <v>6</v>
      </c>
      <c r="X4585" t="s">
        <v>6</v>
      </c>
      <c r="Y4585" t="s">
        <v>6</v>
      </c>
      <c r="Z4585" t="s">
        <v>6</v>
      </c>
      <c r="AA4585" t="s">
        <v>6</v>
      </c>
      <c r="AB4585" t="s">
        <v>5325</v>
      </c>
      <c r="AC4585" t="s">
        <v>4112</v>
      </c>
    </row>
    <row r="4586" spans="1:29" x14ac:dyDescent="0.25">
      <c r="A4586" t="s">
        <v>345</v>
      </c>
      <c r="B4586">
        <v>446</v>
      </c>
      <c r="C4586" t="s">
        <v>157</v>
      </c>
      <c r="D4586">
        <v>1978</v>
      </c>
      <c r="E4586" t="s">
        <v>5353</v>
      </c>
      <c r="I4586">
        <v>142.96199999999999</v>
      </c>
      <c r="O4586">
        <v>22.800488999999999</v>
      </c>
      <c r="P4586">
        <v>8.6762115000000009</v>
      </c>
      <c r="Q4586" t="s">
        <v>6</v>
      </c>
      <c r="R4586" t="s">
        <v>6</v>
      </c>
      <c r="S4586" t="s">
        <v>6</v>
      </c>
      <c r="T4586" t="s">
        <v>5322</v>
      </c>
      <c r="U4586" t="s">
        <v>5323</v>
      </c>
      <c r="V4586" t="s">
        <v>5324</v>
      </c>
      <c r="W4586" t="s">
        <v>6</v>
      </c>
      <c r="X4586" t="s">
        <v>6</v>
      </c>
      <c r="Y4586" t="s">
        <v>6</v>
      </c>
      <c r="Z4586" t="s">
        <v>6</v>
      </c>
      <c r="AA4586" t="s">
        <v>6</v>
      </c>
      <c r="AB4586" t="s">
        <v>5325</v>
      </c>
      <c r="AC4586" t="s">
        <v>4112</v>
      </c>
    </row>
    <row r="4587" spans="1:29" x14ac:dyDescent="0.25">
      <c r="A4587" t="s">
        <v>345</v>
      </c>
      <c r="B4587">
        <v>446</v>
      </c>
      <c r="C4587" t="s">
        <v>157</v>
      </c>
      <c r="D4587">
        <v>1979</v>
      </c>
      <c r="E4587" t="s">
        <v>5354</v>
      </c>
      <c r="I4587">
        <v>146.87327999999999</v>
      </c>
      <c r="O4587">
        <v>26.293495</v>
      </c>
      <c r="P4587">
        <v>10.994403999999999</v>
      </c>
      <c r="Q4587" t="s">
        <v>6</v>
      </c>
      <c r="R4587" t="s">
        <v>6</v>
      </c>
      <c r="S4587" t="s">
        <v>6</v>
      </c>
      <c r="T4587" t="s">
        <v>5322</v>
      </c>
      <c r="U4587" t="s">
        <v>5323</v>
      </c>
      <c r="V4587" t="s">
        <v>5324</v>
      </c>
      <c r="W4587" t="s">
        <v>6</v>
      </c>
      <c r="X4587" t="s">
        <v>6</v>
      </c>
      <c r="Y4587" t="s">
        <v>6</v>
      </c>
      <c r="Z4587" t="s">
        <v>6</v>
      </c>
      <c r="AA4587" t="s">
        <v>6</v>
      </c>
      <c r="AB4587" t="s">
        <v>5325</v>
      </c>
      <c r="AC4587" t="s">
        <v>4112</v>
      </c>
    </row>
    <row r="4588" spans="1:29" x14ac:dyDescent="0.25">
      <c r="A4588" t="s">
        <v>345</v>
      </c>
      <c r="B4588">
        <v>446</v>
      </c>
      <c r="C4588" t="s">
        <v>157</v>
      </c>
      <c r="D4588">
        <v>1980</v>
      </c>
      <c r="E4588" t="s">
        <v>5355</v>
      </c>
      <c r="I4588">
        <v>145.12261000000001</v>
      </c>
      <c r="O4588">
        <v>34.006881999999997</v>
      </c>
      <c r="P4588">
        <v>13.804633000000001</v>
      </c>
      <c r="Q4588" t="s">
        <v>6</v>
      </c>
      <c r="R4588" t="s">
        <v>6</v>
      </c>
      <c r="S4588" t="s">
        <v>6</v>
      </c>
      <c r="T4588" t="s">
        <v>5322</v>
      </c>
      <c r="U4588" t="s">
        <v>5323</v>
      </c>
      <c r="V4588" t="s">
        <v>5324</v>
      </c>
      <c r="W4588" t="s">
        <v>6</v>
      </c>
      <c r="X4588" t="s">
        <v>6</v>
      </c>
      <c r="Y4588" t="s">
        <v>6</v>
      </c>
      <c r="Z4588" t="s">
        <v>6</v>
      </c>
      <c r="AA4588" t="s">
        <v>6</v>
      </c>
      <c r="AB4588" t="s">
        <v>5325</v>
      </c>
      <c r="AC4588" t="s">
        <v>4112</v>
      </c>
    </row>
    <row r="4589" spans="1:29" x14ac:dyDescent="0.25">
      <c r="A4589" t="s">
        <v>345</v>
      </c>
      <c r="B4589">
        <v>446</v>
      </c>
      <c r="C4589" t="s">
        <v>157</v>
      </c>
      <c r="D4589">
        <v>1981</v>
      </c>
      <c r="E4589" t="s">
        <v>5356</v>
      </c>
      <c r="I4589">
        <v>159.28335999999999</v>
      </c>
      <c r="O4589">
        <v>44.471882000000001</v>
      </c>
      <c r="P4589">
        <v>16.565559</v>
      </c>
      <c r="Q4589" t="s">
        <v>6</v>
      </c>
      <c r="R4589" t="s">
        <v>6</v>
      </c>
      <c r="S4589" t="s">
        <v>6</v>
      </c>
      <c r="T4589" t="s">
        <v>5322</v>
      </c>
      <c r="U4589" t="s">
        <v>5323</v>
      </c>
      <c r="V4589" t="s">
        <v>5324</v>
      </c>
      <c r="W4589" t="s">
        <v>6</v>
      </c>
      <c r="X4589" t="s">
        <v>6</v>
      </c>
      <c r="Y4589" t="s">
        <v>6</v>
      </c>
      <c r="Z4589" t="s">
        <v>6</v>
      </c>
      <c r="AA4589" t="s">
        <v>6</v>
      </c>
      <c r="AB4589" t="s">
        <v>5325</v>
      </c>
      <c r="AC4589" t="s">
        <v>4112</v>
      </c>
    </row>
    <row r="4590" spans="1:29" x14ac:dyDescent="0.25">
      <c r="A4590" t="s">
        <v>345</v>
      </c>
      <c r="B4590">
        <v>446</v>
      </c>
      <c r="C4590" t="s">
        <v>157</v>
      </c>
      <c r="D4590">
        <v>1982</v>
      </c>
      <c r="E4590" t="s">
        <v>5357</v>
      </c>
      <c r="I4590">
        <v>256.65419000000003</v>
      </c>
      <c r="O4590">
        <v>127.06091000000001</v>
      </c>
      <c r="P4590">
        <v>12.423183</v>
      </c>
      <c r="Q4590" t="s">
        <v>6</v>
      </c>
      <c r="R4590" t="s">
        <v>6</v>
      </c>
      <c r="S4590" t="s">
        <v>6</v>
      </c>
      <c r="T4590" t="s">
        <v>5322</v>
      </c>
      <c r="U4590" t="s">
        <v>5323</v>
      </c>
      <c r="V4590" t="s">
        <v>5324</v>
      </c>
      <c r="W4590" t="s">
        <v>6</v>
      </c>
      <c r="X4590" t="s">
        <v>6</v>
      </c>
      <c r="Y4590" t="s">
        <v>6</v>
      </c>
      <c r="Z4590" t="s">
        <v>6</v>
      </c>
      <c r="AA4590" t="s">
        <v>6</v>
      </c>
      <c r="AB4590" t="s">
        <v>5325</v>
      </c>
      <c r="AC4590" t="s">
        <v>4112</v>
      </c>
    </row>
    <row r="4591" spans="1:29" x14ac:dyDescent="0.25">
      <c r="A4591" t="s">
        <v>345</v>
      </c>
      <c r="B4591">
        <v>446</v>
      </c>
      <c r="C4591" t="s">
        <v>157</v>
      </c>
      <c r="D4591">
        <v>1983</v>
      </c>
      <c r="E4591" t="s">
        <v>5358</v>
      </c>
      <c r="I4591">
        <v>254.83223000000001</v>
      </c>
      <c r="O4591">
        <v>133.91383999999999</v>
      </c>
      <c r="P4591">
        <v>16.341726999999999</v>
      </c>
      <c r="Q4591" t="s">
        <v>6</v>
      </c>
      <c r="R4591" t="s">
        <v>6</v>
      </c>
      <c r="S4591" t="s">
        <v>6</v>
      </c>
      <c r="T4591" t="s">
        <v>5322</v>
      </c>
      <c r="U4591" t="s">
        <v>5323</v>
      </c>
      <c r="V4591" t="s">
        <v>5324</v>
      </c>
      <c r="W4591" t="s">
        <v>6</v>
      </c>
      <c r="X4591" t="s">
        <v>6</v>
      </c>
      <c r="Y4591" t="s">
        <v>6</v>
      </c>
      <c r="Z4591" t="s">
        <v>6</v>
      </c>
      <c r="AA4591" t="s">
        <v>6</v>
      </c>
      <c r="AB4591" t="s">
        <v>5325</v>
      </c>
      <c r="AC4591" t="s">
        <v>4112</v>
      </c>
    </row>
    <row r="4592" spans="1:29" x14ac:dyDescent="0.25">
      <c r="A4592" t="s">
        <v>345</v>
      </c>
      <c r="B4592">
        <v>446</v>
      </c>
      <c r="C4592" t="s">
        <v>157</v>
      </c>
      <c r="D4592">
        <v>1984</v>
      </c>
      <c r="E4592" t="s">
        <v>5359</v>
      </c>
      <c r="I4592">
        <v>193.03043</v>
      </c>
      <c r="O4592">
        <v>109.34457</v>
      </c>
      <c r="P4592">
        <v>27.777878999999999</v>
      </c>
      <c r="Q4592" t="s">
        <v>6</v>
      </c>
      <c r="R4592" t="s">
        <v>6</v>
      </c>
      <c r="S4592" t="s">
        <v>6</v>
      </c>
      <c r="T4592" t="s">
        <v>5322</v>
      </c>
      <c r="U4592" t="s">
        <v>5323</v>
      </c>
      <c r="V4592" t="s">
        <v>5324</v>
      </c>
      <c r="W4592" t="s">
        <v>6</v>
      </c>
      <c r="X4592" t="s">
        <v>6</v>
      </c>
      <c r="Y4592" t="s">
        <v>6</v>
      </c>
      <c r="Z4592" t="s">
        <v>6</v>
      </c>
      <c r="AA4592" t="s">
        <v>6</v>
      </c>
      <c r="AB4592" t="s">
        <v>5325</v>
      </c>
      <c r="AC4592" t="s">
        <v>4112</v>
      </c>
    </row>
    <row r="4593" spans="1:29" x14ac:dyDescent="0.25">
      <c r="A4593" t="s">
        <v>345</v>
      </c>
      <c r="B4593">
        <v>446</v>
      </c>
      <c r="C4593" t="s">
        <v>157</v>
      </c>
      <c r="D4593">
        <v>1985</v>
      </c>
      <c r="E4593" t="s">
        <v>5360</v>
      </c>
      <c r="I4593">
        <v>122.2432</v>
      </c>
      <c r="O4593">
        <v>86.095789999999994</v>
      </c>
      <c r="P4593">
        <v>58.501074000000003</v>
      </c>
      <c r="Q4593" t="s">
        <v>6</v>
      </c>
      <c r="R4593" t="s">
        <v>6</v>
      </c>
      <c r="S4593" t="s">
        <v>6</v>
      </c>
      <c r="T4593" t="s">
        <v>5322</v>
      </c>
      <c r="U4593" t="s">
        <v>5323</v>
      </c>
      <c r="V4593" t="s">
        <v>5324</v>
      </c>
      <c r="W4593" t="s">
        <v>6</v>
      </c>
      <c r="X4593" t="s">
        <v>6</v>
      </c>
      <c r="Y4593" t="s">
        <v>6</v>
      </c>
      <c r="Z4593" t="s">
        <v>6</v>
      </c>
      <c r="AA4593" t="s">
        <v>6</v>
      </c>
      <c r="AB4593" t="s">
        <v>5325</v>
      </c>
      <c r="AC4593" t="s">
        <v>4112</v>
      </c>
    </row>
    <row r="4594" spans="1:29" x14ac:dyDescent="0.25">
      <c r="A4594" t="s">
        <v>345</v>
      </c>
      <c r="B4594">
        <v>446</v>
      </c>
      <c r="C4594" t="s">
        <v>157</v>
      </c>
      <c r="D4594">
        <v>1986</v>
      </c>
      <c r="E4594" t="s">
        <v>5361</v>
      </c>
      <c r="I4594">
        <v>147.78030999999999</v>
      </c>
      <c r="O4594">
        <v>82.138977999999994</v>
      </c>
      <c r="P4594">
        <v>106.58754</v>
      </c>
      <c r="Q4594" t="s">
        <v>6</v>
      </c>
      <c r="R4594" t="s">
        <v>6</v>
      </c>
      <c r="S4594" t="s">
        <v>6</v>
      </c>
      <c r="T4594" t="s">
        <v>5322</v>
      </c>
      <c r="U4594" t="s">
        <v>5323</v>
      </c>
      <c r="V4594" t="s">
        <v>5324</v>
      </c>
      <c r="W4594" t="s">
        <v>6</v>
      </c>
      <c r="X4594" t="s">
        <v>6</v>
      </c>
      <c r="Y4594" t="s">
        <v>6</v>
      </c>
      <c r="Z4594" t="s">
        <v>6</v>
      </c>
      <c r="AA4594" t="s">
        <v>6</v>
      </c>
      <c r="AB4594" t="s">
        <v>5325</v>
      </c>
      <c r="AC4594" t="s">
        <v>4112</v>
      </c>
    </row>
    <row r="4595" spans="1:29" x14ac:dyDescent="0.25">
      <c r="A4595" t="s">
        <v>345</v>
      </c>
      <c r="B4595">
        <v>446</v>
      </c>
      <c r="C4595" t="s">
        <v>157</v>
      </c>
      <c r="D4595">
        <v>1987</v>
      </c>
      <c r="E4595" t="s">
        <v>5362</v>
      </c>
      <c r="I4595">
        <v>89.942498999999998</v>
      </c>
      <c r="O4595">
        <v>36.009054999999996</v>
      </c>
      <c r="P4595">
        <v>730.40606000000002</v>
      </c>
      <c r="Q4595" t="s">
        <v>6</v>
      </c>
      <c r="R4595" t="s">
        <v>6</v>
      </c>
      <c r="S4595" t="s">
        <v>6</v>
      </c>
      <c r="T4595" t="s">
        <v>5322</v>
      </c>
      <c r="U4595" t="s">
        <v>5323</v>
      </c>
      <c r="V4595" t="s">
        <v>5324</v>
      </c>
      <c r="W4595" t="s">
        <v>6</v>
      </c>
      <c r="X4595" t="s">
        <v>6</v>
      </c>
      <c r="Y4595" t="s">
        <v>6</v>
      </c>
      <c r="Z4595" t="s">
        <v>6</v>
      </c>
      <c r="AA4595" t="s">
        <v>6</v>
      </c>
      <c r="AB4595" t="s">
        <v>5325</v>
      </c>
      <c r="AC4595" t="s">
        <v>4112</v>
      </c>
    </row>
    <row r="4596" spans="1:29" x14ac:dyDescent="0.25">
      <c r="A4596" t="s">
        <v>345</v>
      </c>
      <c r="B4596">
        <v>446</v>
      </c>
      <c r="C4596" t="s">
        <v>157</v>
      </c>
      <c r="D4596">
        <v>1988</v>
      </c>
      <c r="E4596" t="s">
        <v>5363</v>
      </c>
      <c r="I4596">
        <v>68.443231999999995</v>
      </c>
      <c r="O4596">
        <v>41.568370999999999</v>
      </c>
      <c r="P4596">
        <v>1337.0772999999999</v>
      </c>
      <c r="Q4596" t="s">
        <v>6</v>
      </c>
      <c r="R4596" t="s">
        <v>6</v>
      </c>
      <c r="S4596" t="s">
        <v>6</v>
      </c>
      <c r="T4596" t="s">
        <v>5322</v>
      </c>
      <c r="U4596" t="s">
        <v>5323</v>
      </c>
      <c r="V4596" t="s">
        <v>5324</v>
      </c>
      <c r="W4596" t="s">
        <v>6</v>
      </c>
      <c r="X4596" t="s">
        <v>6</v>
      </c>
      <c r="Y4596" t="s">
        <v>6</v>
      </c>
      <c r="Z4596" t="s">
        <v>6</v>
      </c>
      <c r="AA4596" t="s">
        <v>6</v>
      </c>
      <c r="AB4596" t="s">
        <v>5325</v>
      </c>
      <c r="AC4596" t="s">
        <v>4112</v>
      </c>
    </row>
    <row r="4597" spans="1:29" x14ac:dyDescent="0.25">
      <c r="A4597" t="s">
        <v>345</v>
      </c>
      <c r="B4597">
        <v>446</v>
      </c>
      <c r="C4597" t="s">
        <v>157</v>
      </c>
      <c r="D4597">
        <v>1989</v>
      </c>
      <c r="E4597" t="s">
        <v>5364</v>
      </c>
      <c r="I4597">
        <v>81.747022999999999</v>
      </c>
      <c r="P4597">
        <v>1331.1610000000001</v>
      </c>
      <c r="Q4597" t="s">
        <v>6</v>
      </c>
      <c r="R4597" t="s">
        <v>6</v>
      </c>
      <c r="S4597" t="s">
        <v>6</v>
      </c>
      <c r="T4597" t="s">
        <v>5322</v>
      </c>
      <c r="U4597" t="s">
        <v>5323</v>
      </c>
      <c r="V4597" t="s">
        <v>5324</v>
      </c>
      <c r="W4597" t="s">
        <v>6</v>
      </c>
      <c r="X4597" t="s">
        <v>6</v>
      </c>
      <c r="Y4597" t="s">
        <v>6</v>
      </c>
      <c r="Z4597" t="s">
        <v>6</v>
      </c>
      <c r="AA4597" t="s">
        <v>6</v>
      </c>
      <c r="AB4597" t="s">
        <v>5325</v>
      </c>
      <c r="AC4597" t="s">
        <v>4112</v>
      </c>
    </row>
    <row r="4598" spans="1:29" x14ac:dyDescent="0.25">
      <c r="A4598" t="s">
        <v>345</v>
      </c>
      <c r="B4598">
        <v>446</v>
      </c>
      <c r="C4598" t="s">
        <v>157</v>
      </c>
      <c r="D4598">
        <v>1990</v>
      </c>
      <c r="E4598" t="s">
        <v>5365</v>
      </c>
      <c r="I4598">
        <v>98.623350000000002</v>
      </c>
      <c r="O4598">
        <v>99.761332999999993</v>
      </c>
      <c r="P4598">
        <v>1945.4672</v>
      </c>
      <c r="Q4598" t="s">
        <v>6</v>
      </c>
      <c r="R4598" t="s">
        <v>6</v>
      </c>
      <c r="S4598" t="s">
        <v>6</v>
      </c>
      <c r="T4598" t="s">
        <v>5322</v>
      </c>
      <c r="U4598" t="s">
        <v>5323</v>
      </c>
      <c r="V4598" t="s">
        <v>5324</v>
      </c>
      <c r="W4598" t="s">
        <v>6</v>
      </c>
      <c r="X4598" t="s">
        <v>6</v>
      </c>
      <c r="Y4598" t="s">
        <v>6</v>
      </c>
      <c r="Z4598" t="s">
        <v>6</v>
      </c>
      <c r="AA4598" t="s">
        <v>6</v>
      </c>
      <c r="AB4598" t="s">
        <v>5325</v>
      </c>
      <c r="AC4598" t="s">
        <v>4112</v>
      </c>
    </row>
    <row r="4599" spans="1:29" x14ac:dyDescent="0.25">
      <c r="A4599" t="s">
        <v>345</v>
      </c>
      <c r="B4599">
        <v>446</v>
      </c>
      <c r="C4599" t="s">
        <v>157</v>
      </c>
      <c r="D4599">
        <v>1991</v>
      </c>
      <c r="E4599" t="s">
        <v>5366</v>
      </c>
      <c r="I4599">
        <v>59.953879999999998</v>
      </c>
      <c r="O4599">
        <v>67.171660000000003</v>
      </c>
      <c r="P4599">
        <v>4074.3388</v>
      </c>
      <c r="Q4599" t="s">
        <v>6</v>
      </c>
      <c r="R4599" t="s">
        <v>6</v>
      </c>
      <c r="S4599" t="s">
        <v>6</v>
      </c>
      <c r="T4599" t="s">
        <v>5322</v>
      </c>
      <c r="U4599" t="s">
        <v>5323</v>
      </c>
      <c r="V4599" t="s">
        <v>5324</v>
      </c>
      <c r="W4599" t="s">
        <v>6</v>
      </c>
      <c r="X4599" t="s">
        <v>6</v>
      </c>
      <c r="Y4599" t="s">
        <v>6</v>
      </c>
      <c r="Z4599" t="s">
        <v>6</v>
      </c>
      <c r="AA4599" t="s">
        <v>6</v>
      </c>
      <c r="AB4599" t="s">
        <v>5325</v>
      </c>
      <c r="AC4599" t="s">
        <v>4112</v>
      </c>
    </row>
    <row r="4600" spans="1:29" x14ac:dyDescent="0.25">
      <c r="A4600" t="s">
        <v>345</v>
      </c>
      <c r="B4600">
        <v>446</v>
      </c>
      <c r="C4600" t="s">
        <v>157</v>
      </c>
      <c r="D4600">
        <v>1992</v>
      </c>
      <c r="E4600" t="s">
        <v>5367</v>
      </c>
      <c r="I4600">
        <v>63.561324999999997</v>
      </c>
      <c r="O4600">
        <v>51.711902000000002</v>
      </c>
      <c r="P4600">
        <v>9366.4434000000001</v>
      </c>
      <c r="Q4600" t="s">
        <v>6</v>
      </c>
      <c r="R4600" t="s">
        <v>6</v>
      </c>
      <c r="S4600" t="s">
        <v>6</v>
      </c>
      <c r="T4600" t="s">
        <v>5322</v>
      </c>
      <c r="U4600" t="s">
        <v>5323</v>
      </c>
      <c r="V4600" t="s">
        <v>5324</v>
      </c>
      <c r="W4600" t="s">
        <v>6</v>
      </c>
      <c r="X4600" t="s">
        <v>6</v>
      </c>
      <c r="Y4600" t="s">
        <v>6</v>
      </c>
      <c r="Z4600" t="s">
        <v>6</v>
      </c>
      <c r="AA4600" t="s">
        <v>6</v>
      </c>
      <c r="AB4600" t="s">
        <v>5325</v>
      </c>
      <c r="AC4600" t="s">
        <v>4112</v>
      </c>
    </row>
    <row r="4601" spans="1:29" x14ac:dyDescent="0.25">
      <c r="A4601" t="s">
        <v>345</v>
      </c>
      <c r="B4601">
        <v>446</v>
      </c>
      <c r="C4601" t="s">
        <v>157</v>
      </c>
      <c r="D4601">
        <v>1993</v>
      </c>
      <c r="E4601" t="s">
        <v>5368</v>
      </c>
      <c r="I4601">
        <v>56.490237999999998</v>
      </c>
      <c r="O4601">
        <v>50.533445999999998</v>
      </c>
      <c r="P4601">
        <v>12938.49</v>
      </c>
      <c r="Q4601" t="s">
        <v>6</v>
      </c>
      <c r="R4601" t="s">
        <v>6</v>
      </c>
      <c r="S4601" t="s">
        <v>6</v>
      </c>
      <c r="T4601" t="s">
        <v>5322</v>
      </c>
      <c r="U4601" t="s">
        <v>5323</v>
      </c>
      <c r="V4601" t="s">
        <v>5324</v>
      </c>
      <c r="W4601" t="s">
        <v>6</v>
      </c>
      <c r="X4601" t="s">
        <v>6</v>
      </c>
      <c r="Y4601" t="s">
        <v>6</v>
      </c>
      <c r="Z4601" t="s">
        <v>6</v>
      </c>
      <c r="AA4601" t="s">
        <v>6</v>
      </c>
      <c r="AB4601" t="s">
        <v>5325</v>
      </c>
      <c r="AC4601" t="s">
        <v>4112</v>
      </c>
    </row>
    <row r="4602" spans="1:29" x14ac:dyDescent="0.25">
      <c r="A4602" t="s">
        <v>345</v>
      </c>
      <c r="B4602">
        <v>446</v>
      </c>
      <c r="C4602" t="s">
        <v>157</v>
      </c>
      <c r="D4602">
        <v>1994</v>
      </c>
      <c r="E4602" t="s">
        <v>5369</v>
      </c>
      <c r="I4602">
        <v>64.049229999999994</v>
      </c>
      <c r="O4602">
        <v>71.557869999999994</v>
      </c>
      <c r="P4602">
        <v>15091.422</v>
      </c>
      <c r="Q4602" t="s">
        <v>6</v>
      </c>
      <c r="R4602" t="s">
        <v>6</v>
      </c>
      <c r="S4602" t="s">
        <v>6</v>
      </c>
      <c r="T4602" t="s">
        <v>5322</v>
      </c>
      <c r="U4602" t="s">
        <v>5323</v>
      </c>
      <c r="V4602" t="s">
        <v>5324</v>
      </c>
      <c r="W4602" t="s">
        <v>6</v>
      </c>
      <c r="X4602" t="s">
        <v>6</v>
      </c>
      <c r="Y4602" t="s">
        <v>6</v>
      </c>
      <c r="Z4602" t="s">
        <v>6</v>
      </c>
      <c r="AA4602" t="s">
        <v>6</v>
      </c>
      <c r="AB4602" t="s">
        <v>5325</v>
      </c>
      <c r="AC4602" t="s">
        <v>4112</v>
      </c>
    </row>
    <row r="4603" spans="1:29" x14ac:dyDescent="0.25">
      <c r="A4603" t="s">
        <v>345</v>
      </c>
      <c r="B4603">
        <v>446</v>
      </c>
      <c r="C4603" t="s">
        <v>157</v>
      </c>
      <c r="D4603">
        <v>1995</v>
      </c>
      <c r="E4603" t="s">
        <v>5370</v>
      </c>
      <c r="I4603">
        <v>71.945627999999999</v>
      </c>
      <c r="O4603">
        <v>79.635865999999993</v>
      </c>
      <c r="P4603">
        <v>17776.036</v>
      </c>
      <c r="Q4603" t="s">
        <v>6</v>
      </c>
      <c r="R4603" t="s">
        <v>6</v>
      </c>
      <c r="S4603" t="s">
        <v>6</v>
      </c>
      <c r="T4603" t="s">
        <v>5322</v>
      </c>
      <c r="U4603" t="s">
        <v>5323</v>
      </c>
      <c r="V4603" t="s">
        <v>5324</v>
      </c>
      <c r="W4603" t="s">
        <v>6</v>
      </c>
      <c r="X4603" t="s">
        <v>6</v>
      </c>
      <c r="Y4603" t="s">
        <v>6</v>
      </c>
      <c r="Z4603" t="s">
        <v>6</v>
      </c>
      <c r="AA4603" t="s">
        <v>6</v>
      </c>
      <c r="AB4603" t="s">
        <v>5325</v>
      </c>
      <c r="AC4603" t="s">
        <v>4112</v>
      </c>
    </row>
    <row r="4604" spans="1:29" x14ac:dyDescent="0.25">
      <c r="A4604" t="s">
        <v>345</v>
      </c>
      <c r="B4604">
        <v>446</v>
      </c>
      <c r="C4604" t="s">
        <v>157</v>
      </c>
      <c r="D4604">
        <v>1996</v>
      </c>
      <c r="E4604" t="s">
        <v>5371</v>
      </c>
      <c r="I4604">
        <v>74.705056999999996</v>
      </c>
      <c r="O4604">
        <v>101.22029000000001</v>
      </c>
      <c r="P4604">
        <v>20132.425999999999</v>
      </c>
      <c r="Q4604" t="s">
        <v>6</v>
      </c>
      <c r="R4604" t="s">
        <v>6</v>
      </c>
      <c r="S4604" t="s">
        <v>6</v>
      </c>
      <c r="T4604" t="s">
        <v>5322</v>
      </c>
      <c r="U4604" t="s">
        <v>5323</v>
      </c>
      <c r="V4604" t="s">
        <v>5324</v>
      </c>
      <c r="W4604" t="s">
        <v>6</v>
      </c>
      <c r="X4604" t="s">
        <v>6</v>
      </c>
      <c r="Y4604" t="s">
        <v>6</v>
      </c>
      <c r="Z4604" t="s">
        <v>6</v>
      </c>
      <c r="AA4604" t="s">
        <v>6</v>
      </c>
      <c r="AB4604" t="s">
        <v>5325</v>
      </c>
      <c r="AC4604" t="s">
        <v>4112</v>
      </c>
    </row>
    <row r="4605" spans="1:29" x14ac:dyDescent="0.25">
      <c r="A4605" t="s">
        <v>345</v>
      </c>
      <c r="B4605">
        <v>446</v>
      </c>
      <c r="C4605" t="s">
        <v>157</v>
      </c>
      <c r="D4605">
        <v>1997</v>
      </c>
      <c r="E4605" t="s">
        <v>5372</v>
      </c>
      <c r="I4605">
        <v>76.224147000000002</v>
      </c>
      <c r="O4605">
        <v>100.30762</v>
      </c>
      <c r="P4605">
        <v>23900.75</v>
      </c>
      <c r="Q4605" t="s">
        <v>6</v>
      </c>
      <c r="R4605" t="s">
        <v>6</v>
      </c>
      <c r="S4605" t="s">
        <v>6</v>
      </c>
      <c r="T4605" t="s">
        <v>5322</v>
      </c>
      <c r="U4605" t="s">
        <v>5323</v>
      </c>
      <c r="V4605" t="s">
        <v>5324</v>
      </c>
      <c r="W4605" t="s">
        <v>6</v>
      </c>
      <c r="X4605" t="s">
        <v>6</v>
      </c>
      <c r="Y4605" t="s">
        <v>6</v>
      </c>
      <c r="Z4605" t="s">
        <v>6</v>
      </c>
      <c r="AA4605" t="s">
        <v>6</v>
      </c>
      <c r="AB4605" t="s">
        <v>5325</v>
      </c>
      <c r="AC4605" t="s">
        <v>4112</v>
      </c>
    </row>
    <row r="4606" spans="1:29" x14ac:dyDescent="0.25">
      <c r="A4606" t="s">
        <v>345</v>
      </c>
      <c r="B4606">
        <v>446</v>
      </c>
      <c r="C4606" t="s">
        <v>157</v>
      </c>
      <c r="D4606">
        <v>1998</v>
      </c>
      <c r="E4606" t="s">
        <v>5373</v>
      </c>
      <c r="I4606">
        <v>81.444349000000003</v>
      </c>
      <c r="O4606">
        <v>108.26884</v>
      </c>
      <c r="P4606">
        <v>25846.217000000001</v>
      </c>
      <c r="Q4606" t="s">
        <v>6</v>
      </c>
      <c r="R4606" t="s">
        <v>6</v>
      </c>
      <c r="S4606" t="s">
        <v>6</v>
      </c>
      <c r="T4606" t="s">
        <v>5322</v>
      </c>
      <c r="U4606" t="s">
        <v>5323</v>
      </c>
      <c r="V4606" t="s">
        <v>5324</v>
      </c>
      <c r="W4606" t="s">
        <v>6</v>
      </c>
      <c r="X4606" t="s">
        <v>6</v>
      </c>
      <c r="Y4606" t="s">
        <v>6</v>
      </c>
      <c r="Z4606" t="s">
        <v>6</v>
      </c>
      <c r="AA4606" t="s">
        <v>6</v>
      </c>
      <c r="AB4606" t="s">
        <v>5325</v>
      </c>
      <c r="AC4606" t="s">
        <v>4112</v>
      </c>
    </row>
    <row r="4607" spans="1:29" x14ac:dyDescent="0.25">
      <c r="A4607" t="s">
        <v>345</v>
      </c>
      <c r="B4607">
        <v>446</v>
      </c>
      <c r="C4607" t="s">
        <v>157</v>
      </c>
      <c r="D4607">
        <v>1999</v>
      </c>
      <c r="E4607" t="s">
        <v>5374</v>
      </c>
      <c r="I4607">
        <v>91.079471999999996</v>
      </c>
      <c r="O4607">
        <v>130.29715999999999</v>
      </c>
      <c r="P4607">
        <v>25877.77</v>
      </c>
      <c r="Q4607" t="s">
        <v>6</v>
      </c>
      <c r="R4607" t="s">
        <v>6</v>
      </c>
      <c r="S4607" t="s">
        <v>6</v>
      </c>
      <c r="T4607" t="s">
        <v>5322</v>
      </c>
      <c r="U4607" t="s">
        <v>5323</v>
      </c>
      <c r="V4607" t="s">
        <v>5324</v>
      </c>
      <c r="W4607" t="s">
        <v>6</v>
      </c>
      <c r="X4607" t="s">
        <v>6</v>
      </c>
      <c r="Y4607" t="s">
        <v>6</v>
      </c>
      <c r="Z4607" t="s">
        <v>6</v>
      </c>
      <c r="AA4607" t="s">
        <v>6</v>
      </c>
      <c r="AB4607" t="s">
        <v>5325</v>
      </c>
      <c r="AC4607" t="s">
        <v>4112</v>
      </c>
    </row>
    <row r="4608" spans="1:29" x14ac:dyDescent="0.25">
      <c r="A4608" t="s">
        <v>345</v>
      </c>
      <c r="B4608">
        <v>446</v>
      </c>
      <c r="C4608" t="s">
        <v>157</v>
      </c>
      <c r="D4608">
        <v>2000</v>
      </c>
      <c r="E4608" t="s">
        <v>5375</v>
      </c>
      <c r="I4608">
        <v>95.107639000000006</v>
      </c>
      <c r="O4608">
        <v>148.17400000000001</v>
      </c>
      <c r="P4608">
        <v>25638.161</v>
      </c>
      <c r="Q4608" t="s">
        <v>6</v>
      </c>
      <c r="R4608" t="s">
        <v>6</v>
      </c>
      <c r="S4608" t="s">
        <v>6</v>
      </c>
      <c r="T4608" t="s">
        <v>5322</v>
      </c>
      <c r="U4608" t="s">
        <v>5323</v>
      </c>
      <c r="V4608" t="s">
        <v>5324</v>
      </c>
      <c r="W4608" t="s">
        <v>6</v>
      </c>
      <c r="X4608" t="s">
        <v>6</v>
      </c>
      <c r="Y4608" t="s">
        <v>6</v>
      </c>
      <c r="Z4608" t="s">
        <v>6</v>
      </c>
      <c r="AA4608" t="s">
        <v>6</v>
      </c>
      <c r="AB4608" t="s">
        <v>5325</v>
      </c>
      <c r="AC4608" t="s">
        <v>4112</v>
      </c>
    </row>
    <row r="4609" spans="1:29" x14ac:dyDescent="0.25">
      <c r="A4609" t="s">
        <v>345</v>
      </c>
      <c r="B4609">
        <v>446</v>
      </c>
      <c r="C4609" t="s">
        <v>157</v>
      </c>
      <c r="D4609">
        <v>2001</v>
      </c>
      <c r="E4609" t="s">
        <v>5376</v>
      </c>
      <c r="I4609">
        <v>92.362159000000005</v>
      </c>
      <c r="O4609">
        <v>163.19035</v>
      </c>
      <c r="P4609">
        <v>26153.863000000001</v>
      </c>
      <c r="Q4609" t="s">
        <v>6</v>
      </c>
      <c r="R4609" t="s">
        <v>6</v>
      </c>
      <c r="S4609" t="s">
        <v>6</v>
      </c>
      <c r="T4609" t="s">
        <v>5322</v>
      </c>
      <c r="U4609" t="s">
        <v>5323</v>
      </c>
      <c r="V4609" t="s">
        <v>5324</v>
      </c>
      <c r="W4609" t="s">
        <v>6</v>
      </c>
      <c r="X4609" t="s">
        <v>6</v>
      </c>
      <c r="Y4609" t="s">
        <v>6</v>
      </c>
      <c r="Z4609" t="s">
        <v>6</v>
      </c>
      <c r="AA4609" t="s">
        <v>6</v>
      </c>
      <c r="AB4609" t="s">
        <v>5325</v>
      </c>
      <c r="AC4609" t="s">
        <v>4112</v>
      </c>
    </row>
    <row r="4610" spans="1:29" x14ac:dyDescent="0.25">
      <c r="A4610" t="s">
        <v>345</v>
      </c>
      <c r="B4610">
        <v>446</v>
      </c>
      <c r="C4610" t="s">
        <v>157</v>
      </c>
      <c r="D4610">
        <v>2002</v>
      </c>
      <c r="E4610" t="s">
        <v>5377</v>
      </c>
      <c r="I4610">
        <v>88.645439999999994</v>
      </c>
      <c r="O4610">
        <v>163.22504000000001</v>
      </c>
      <c r="P4610">
        <v>28378.381000000001</v>
      </c>
      <c r="Q4610" t="s">
        <v>6</v>
      </c>
      <c r="R4610" t="s">
        <v>6</v>
      </c>
      <c r="S4610" t="s">
        <v>6</v>
      </c>
      <c r="T4610" t="s">
        <v>5322</v>
      </c>
      <c r="U4610" t="s">
        <v>5323</v>
      </c>
      <c r="V4610" t="s">
        <v>5324</v>
      </c>
      <c r="W4610" t="s">
        <v>6</v>
      </c>
      <c r="X4610" t="s">
        <v>6</v>
      </c>
      <c r="Y4610" t="s">
        <v>6</v>
      </c>
      <c r="Z4610" t="s">
        <v>6</v>
      </c>
      <c r="AA4610" t="s">
        <v>6</v>
      </c>
      <c r="AB4610" t="s">
        <v>5325</v>
      </c>
      <c r="AC4610" t="s">
        <v>4112</v>
      </c>
    </row>
    <row r="4611" spans="1:29" x14ac:dyDescent="0.25">
      <c r="A4611" t="s">
        <v>345</v>
      </c>
      <c r="B4611">
        <v>446</v>
      </c>
      <c r="C4611" t="s">
        <v>157</v>
      </c>
      <c r="D4611">
        <v>2003</v>
      </c>
      <c r="E4611" t="s">
        <v>5378</v>
      </c>
      <c r="I4611">
        <v>88.825888000000006</v>
      </c>
      <c r="O4611">
        <v>171.42204000000001</v>
      </c>
      <c r="P4611">
        <v>29355.552</v>
      </c>
      <c r="Q4611" t="s">
        <v>6</v>
      </c>
      <c r="R4611" t="s">
        <v>6</v>
      </c>
      <c r="S4611" t="s">
        <v>6</v>
      </c>
      <c r="T4611" t="s">
        <v>5322</v>
      </c>
      <c r="U4611" t="s">
        <v>5323</v>
      </c>
      <c r="V4611" t="s">
        <v>5324</v>
      </c>
      <c r="W4611" t="s">
        <v>6</v>
      </c>
      <c r="X4611" t="s">
        <v>6</v>
      </c>
      <c r="Y4611" t="s">
        <v>6</v>
      </c>
      <c r="Z4611" t="s">
        <v>6</v>
      </c>
      <c r="AA4611" t="s">
        <v>6</v>
      </c>
      <c r="AB4611" t="s">
        <v>5325</v>
      </c>
      <c r="AC4611" t="s">
        <v>4112</v>
      </c>
    </row>
    <row r="4612" spans="1:29" x14ac:dyDescent="0.25">
      <c r="A4612" t="s">
        <v>345</v>
      </c>
      <c r="B4612">
        <v>446</v>
      </c>
      <c r="C4612" t="s">
        <v>157</v>
      </c>
      <c r="D4612">
        <v>2004</v>
      </c>
      <c r="E4612" t="s">
        <v>5379</v>
      </c>
      <c r="I4612">
        <v>84.183139999999995</v>
      </c>
      <c r="O4612">
        <v>169.65907000000001</v>
      </c>
      <c r="P4612">
        <v>31876.868999999999</v>
      </c>
      <c r="Q4612" t="s">
        <v>6</v>
      </c>
      <c r="R4612" t="s">
        <v>6</v>
      </c>
      <c r="S4612" t="s">
        <v>6</v>
      </c>
      <c r="T4612" t="s">
        <v>5322</v>
      </c>
      <c r="U4612" t="s">
        <v>5323</v>
      </c>
      <c r="V4612" t="s">
        <v>5324</v>
      </c>
      <c r="W4612" t="s">
        <v>6</v>
      </c>
      <c r="X4612" t="s">
        <v>6</v>
      </c>
      <c r="Y4612" t="s">
        <v>6</v>
      </c>
      <c r="Z4612" t="s">
        <v>6</v>
      </c>
      <c r="AA4612" t="s">
        <v>6</v>
      </c>
      <c r="AB4612" t="s">
        <v>5325</v>
      </c>
      <c r="AC4612" t="s">
        <v>4112</v>
      </c>
    </row>
    <row r="4613" spans="1:29" x14ac:dyDescent="0.25">
      <c r="A4613" t="s">
        <v>345</v>
      </c>
      <c r="B4613">
        <v>446</v>
      </c>
      <c r="C4613" t="s">
        <v>157</v>
      </c>
      <c r="D4613">
        <v>2005</v>
      </c>
      <c r="E4613" t="s">
        <v>5380</v>
      </c>
      <c r="I4613">
        <v>75.059236999999996</v>
      </c>
      <c r="O4613">
        <v>178.98595</v>
      </c>
      <c r="P4613">
        <v>32396.117999999999</v>
      </c>
      <c r="Q4613" t="s">
        <v>6</v>
      </c>
      <c r="R4613" t="s">
        <v>6</v>
      </c>
      <c r="S4613" t="s">
        <v>6</v>
      </c>
      <c r="T4613" t="s">
        <v>5322</v>
      </c>
      <c r="U4613" t="s">
        <v>5323</v>
      </c>
      <c r="V4613" t="s">
        <v>5324</v>
      </c>
      <c r="W4613" t="s">
        <v>6</v>
      </c>
      <c r="X4613" t="s">
        <v>6</v>
      </c>
      <c r="Y4613" t="s">
        <v>6</v>
      </c>
      <c r="Z4613" t="s">
        <v>6</v>
      </c>
      <c r="AA4613" t="s">
        <v>6</v>
      </c>
      <c r="AB4613" t="s">
        <v>5325</v>
      </c>
      <c r="AC4613" t="s">
        <v>4112</v>
      </c>
    </row>
    <row r="4614" spans="1:29" x14ac:dyDescent="0.25">
      <c r="A4614" t="s">
        <v>345</v>
      </c>
      <c r="B4614">
        <v>446</v>
      </c>
      <c r="C4614" t="s">
        <v>157</v>
      </c>
      <c r="D4614">
        <v>2006</v>
      </c>
      <c r="E4614" t="s">
        <v>5381</v>
      </c>
      <c r="I4614">
        <v>77.177081999999999</v>
      </c>
      <c r="O4614">
        <v>183.07437999999999</v>
      </c>
      <c r="P4614">
        <v>33238.360999999997</v>
      </c>
      <c r="Q4614" t="s">
        <v>6</v>
      </c>
      <c r="R4614" t="s">
        <v>6</v>
      </c>
      <c r="S4614" t="s">
        <v>6</v>
      </c>
      <c r="T4614" t="s">
        <v>5322</v>
      </c>
      <c r="U4614" t="s">
        <v>5323</v>
      </c>
      <c r="V4614" t="s">
        <v>5324</v>
      </c>
      <c r="W4614" t="s">
        <v>6</v>
      </c>
      <c r="X4614" t="s">
        <v>6</v>
      </c>
      <c r="Y4614" t="s">
        <v>6</v>
      </c>
      <c r="Z4614" t="s">
        <v>6</v>
      </c>
      <c r="AA4614" t="s">
        <v>6</v>
      </c>
      <c r="AB4614" t="s">
        <v>5325</v>
      </c>
      <c r="AC4614" t="s">
        <v>4112</v>
      </c>
    </row>
    <row r="4615" spans="1:29" x14ac:dyDescent="0.25">
      <c r="A4615" t="s">
        <v>345</v>
      </c>
      <c r="B4615">
        <v>446</v>
      </c>
      <c r="C4615" t="s">
        <v>157</v>
      </c>
      <c r="D4615">
        <v>2007</v>
      </c>
      <c r="E4615" t="s">
        <v>5382</v>
      </c>
      <c r="I4615">
        <v>82.776533999999998</v>
      </c>
      <c r="O4615">
        <v>168.98560000000001</v>
      </c>
      <c r="P4615">
        <v>37496.775000000001</v>
      </c>
      <c r="Q4615" t="s">
        <v>6</v>
      </c>
      <c r="R4615" t="s">
        <v>6</v>
      </c>
      <c r="S4615" t="s">
        <v>6</v>
      </c>
      <c r="T4615" t="s">
        <v>5322</v>
      </c>
      <c r="U4615" t="s">
        <v>5323</v>
      </c>
      <c r="V4615" t="s">
        <v>5324</v>
      </c>
      <c r="W4615" t="s">
        <v>6</v>
      </c>
      <c r="X4615" t="s">
        <v>6</v>
      </c>
      <c r="Y4615" t="s">
        <v>6</v>
      </c>
      <c r="Z4615" t="s">
        <v>6</v>
      </c>
      <c r="AA4615" t="s">
        <v>6</v>
      </c>
      <c r="AB4615" t="s">
        <v>5325</v>
      </c>
      <c r="AC4615" t="s">
        <v>4112</v>
      </c>
    </row>
    <row r="4616" spans="1:29" x14ac:dyDescent="0.25">
      <c r="A4616" t="s">
        <v>345</v>
      </c>
      <c r="B4616">
        <v>446</v>
      </c>
      <c r="C4616" t="s">
        <v>157</v>
      </c>
      <c r="D4616">
        <v>2008</v>
      </c>
      <c r="E4616" t="s">
        <v>5383</v>
      </c>
      <c r="I4616">
        <v>78.489863</v>
      </c>
      <c r="O4616">
        <v>160.88779</v>
      </c>
      <c r="P4616">
        <v>44060.521000000001</v>
      </c>
      <c r="Q4616" t="s">
        <v>6</v>
      </c>
      <c r="R4616" t="s">
        <v>6</v>
      </c>
      <c r="S4616" t="s">
        <v>6</v>
      </c>
      <c r="T4616" t="s">
        <v>5322</v>
      </c>
      <c r="U4616" t="s">
        <v>5323</v>
      </c>
      <c r="V4616" t="s">
        <v>5324</v>
      </c>
      <c r="W4616" t="s">
        <v>6</v>
      </c>
      <c r="X4616" t="s">
        <v>6</v>
      </c>
      <c r="Y4616" t="s">
        <v>6</v>
      </c>
      <c r="Z4616" t="s">
        <v>6</v>
      </c>
      <c r="AA4616" t="s">
        <v>6</v>
      </c>
      <c r="AB4616" t="s">
        <v>5325</v>
      </c>
      <c r="AC4616" t="s">
        <v>4112</v>
      </c>
    </row>
    <row r="4617" spans="1:29" x14ac:dyDescent="0.25">
      <c r="A4617" t="s">
        <v>345</v>
      </c>
      <c r="B4617">
        <v>446</v>
      </c>
      <c r="C4617" t="s">
        <v>157</v>
      </c>
      <c r="D4617">
        <v>2009</v>
      </c>
      <c r="E4617" t="s">
        <v>5384</v>
      </c>
      <c r="I4617">
        <v>74.235633000000007</v>
      </c>
      <c r="O4617">
        <v>144.18301</v>
      </c>
      <c r="P4617">
        <v>53482.027999999998</v>
      </c>
      <c r="Q4617" t="s">
        <v>6</v>
      </c>
      <c r="R4617" t="s">
        <v>6</v>
      </c>
      <c r="S4617" t="s">
        <v>6</v>
      </c>
      <c r="T4617" t="s">
        <v>5322</v>
      </c>
      <c r="U4617" t="s">
        <v>5323</v>
      </c>
      <c r="V4617" t="s">
        <v>5324</v>
      </c>
      <c r="W4617" t="s">
        <v>6</v>
      </c>
      <c r="X4617" t="s">
        <v>6</v>
      </c>
      <c r="Y4617" t="s">
        <v>6</v>
      </c>
      <c r="Z4617" t="s">
        <v>6</v>
      </c>
      <c r="AA4617" t="s">
        <v>6</v>
      </c>
      <c r="AB4617" t="s">
        <v>5325</v>
      </c>
      <c r="AC4617" t="s">
        <v>4112</v>
      </c>
    </row>
    <row r="4618" spans="1:29" x14ac:dyDescent="0.25">
      <c r="A4618" t="s">
        <v>345</v>
      </c>
      <c r="B4618">
        <v>446</v>
      </c>
      <c r="C4618" t="s">
        <v>157</v>
      </c>
      <c r="D4618">
        <v>2010</v>
      </c>
      <c r="E4618" t="s">
        <v>5385</v>
      </c>
      <c r="I4618">
        <v>84.239424</v>
      </c>
      <c r="O4618">
        <v>136.91523000000001</v>
      </c>
      <c r="P4618">
        <v>57917.587</v>
      </c>
      <c r="Q4618" t="s">
        <v>6</v>
      </c>
      <c r="R4618" t="s">
        <v>6</v>
      </c>
      <c r="S4618" t="s">
        <v>6</v>
      </c>
      <c r="T4618" t="s">
        <v>5322</v>
      </c>
      <c r="U4618" t="s">
        <v>5323</v>
      </c>
      <c r="V4618" t="s">
        <v>5324</v>
      </c>
      <c r="W4618" t="s">
        <v>6</v>
      </c>
      <c r="X4618" t="s">
        <v>6</v>
      </c>
      <c r="Y4618" t="s">
        <v>6</v>
      </c>
      <c r="Z4618" t="s">
        <v>6</v>
      </c>
      <c r="AA4618" t="s">
        <v>6</v>
      </c>
      <c r="AB4618" t="s">
        <v>5325</v>
      </c>
      <c r="AC4618" t="s">
        <v>4112</v>
      </c>
    </row>
    <row r="4619" spans="1:29" x14ac:dyDescent="0.25">
      <c r="A4619" t="s">
        <v>345</v>
      </c>
      <c r="B4619">
        <v>446</v>
      </c>
      <c r="C4619" t="s">
        <v>157</v>
      </c>
      <c r="D4619">
        <v>2011</v>
      </c>
      <c r="E4619" t="s">
        <v>5386</v>
      </c>
      <c r="I4619">
        <v>90.224694999999997</v>
      </c>
      <c r="O4619">
        <v>133.88767000000001</v>
      </c>
      <c r="P4619">
        <v>60414.078999999998</v>
      </c>
      <c r="Q4619" t="s">
        <v>6</v>
      </c>
      <c r="R4619" t="s">
        <v>6</v>
      </c>
      <c r="S4619" t="s">
        <v>6</v>
      </c>
      <c r="T4619" t="s">
        <v>5322</v>
      </c>
      <c r="U4619" t="s">
        <v>5323</v>
      </c>
      <c r="V4619" t="s">
        <v>5324</v>
      </c>
      <c r="W4619" t="s">
        <v>6</v>
      </c>
      <c r="X4619" t="s">
        <v>6</v>
      </c>
      <c r="Y4619" t="s">
        <v>6</v>
      </c>
      <c r="Z4619" t="s">
        <v>6</v>
      </c>
      <c r="AA4619" t="s">
        <v>6</v>
      </c>
      <c r="AB4619" t="s">
        <v>5325</v>
      </c>
      <c r="AC4619" t="s">
        <v>4112</v>
      </c>
    </row>
    <row r="4620" spans="1:29" x14ac:dyDescent="0.25">
      <c r="A4620" t="s">
        <v>345</v>
      </c>
      <c r="B4620">
        <v>446</v>
      </c>
      <c r="C4620" t="s">
        <v>157</v>
      </c>
      <c r="D4620">
        <v>2012</v>
      </c>
      <c r="E4620" t="s">
        <v>5387</v>
      </c>
      <c r="I4620">
        <v>91.146372</v>
      </c>
      <c r="O4620">
        <v>130.41668000000001</v>
      </c>
      <c r="P4620">
        <v>66677.822</v>
      </c>
      <c r="Q4620" t="s">
        <v>6</v>
      </c>
      <c r="R4620" t="s">
        <v>6</v>
      </c>
      <c r="S4620" t="s">
        <v>6</v>
      </c>
      <c r="T4620" t="s">
        <v>5322</v>
      </c>
      <c r="U4620" t="s">
        <v>5323</v>
      </c>
      <c r="V4620" t="s">
        <v>5324</v>
      </c>
      <c r="W4620" t="s">
        <v>6</v>
      </c>
      <c r="X4620" t="s">
        <v>6</v>
      </c>
      <c r="Y4620" t="s">
        <v>6</v>
      </c>
      <c r="Z4620" t="s">
        <v>6</v>
      </c>
      <c r="AA4620" t="s">
        <v>6</v>
      </c>
      <c r="AB4620" t="s">
        <v>5325</v>
      </c>
      <c r="AC4620" t="s">
        <v>4112</v>
      </c>
    </row>
    <row r="4621" spans="1:29" x14ac:dyDescent="0.25">
      <c r="A4621" t="s">
        <v>345</v>
      </c>
      <c r="B4621">
        <v>446</v>
      </c>
      <c r="C4621" t="s">
        <v>157</v>
      </c>
      <c r="D4621">
        <v>2013</v>
      </c>
      <c r="E4621" t="s">
        <v>5388</v>
      </c>
      <c r="I4621">
        <v>92.991990999999999</v>
      </c>
      <c r="O4621">
        <v>135.44253</v>
      </c>
      <c r="P4621">
        <v>70651.369000000006</v>
      </c>
      <c r="Q4621" t="s">
        <v>6</v>
      </c>
      <c r="R4621" t="s">
        <v>6</v>
      </c>
      <c r="S4621" t="s">
        <v>6</v>
      </c>
      <c r="T4621" t="s">
        <v>5322</v>
      </c>
      <c r="U4621" t="s">
        <v>5323</v>
      </c>
      <c r="V4621" t="s">
        <v>5324</v>
      </c>
      <c r="W4621" t="s">
        <v>6</v>
      </c>
      <c r="X4621" t="s">
        <v>6</v>
      </c>
      <c r="Y4621" t="s">
        <v>6</v>
      </c>
      <c r="Z4621" t="s">
        <v>6</v>
      </c>
      <c r="AA4621" t="s">
        <v>6</v>
      </c>
      <c r="AB4621" t="s">
        <v>5325</v>
      </c>
      <c r="AC4621" t="s">
        <v>4112</v>
      </c>
    </row>
    <row r="4622" spans="1:29" x14ac:dyDescent="0.25">
      <c r="A4622" t="s">
        <v>345</v>
      </c>
      <c r="B4622">
        <v>446</v>
      </c>
      <c r="C4622" t="s">
        <v>157</v>
      </c>
      <c r="D4622">
        <v>2014</v>
      </c>
      <c r="E4622" t="s">
        <v>5389</v>
      </c>
      <c r="I4622">
        <v>99.125676999999996</v>
      </c>
      <c r="O4622">
        <v>137.82447999999999</v>
      </c>
      <c r="P4622">
        <v>72806.37</v>
      </c>
      <c r="Q4622" t="s">
        <v>6</v>
      </c>
      <c r="R4622" t="s">
        <v>6</v>
      </c>
      <c r="S4622" t="s">
        <v>6</v>
      </c>
      <c r="T4622" t="s">
        <v>5322</v>
      </c>
      <c r="U4622" t="s">
        <v>5323</v>
      </c>
      <c r="V4622" t="s">
        <v>5324</v>
      </c>
      <c r="W4622" t="s">
        <v>6</v>
      </c>
      <c r="X4622" t="s">
        <v>6</v>
      </c>
      <c r="Y4622" t="s">
        <v>6</v>
      </c>
      <c r="Z4622" t="s">
        <v>6</v>
      </c>
      <c r="AA4622" t="s">
        <v>6</v>
      </c>
      <c r="AB4622" t="s">
        <v>5325</v>
      </c>
      <c r="AC4622" t="s">
        <v>4112</v>
      </c>
    </row>
    <row r="4623" spans="1:29" x14ac:dyDescent="0.25">
      <c r="A4623" t="s">
        <v>345</v>
      </c>
      <c r="B4623">
        <v>446</v>
      </c>
      <c r="C4623" t="s">
        <v>157</v>
      </c>
      <c r="D4623">
        <v>2015</v>
      </c>
      <c r="E4623" t="s">
        <v>5390</v>
      </c>
      <c r="I4623">
        <v>100.834</v>
      </c>
      <c r="O4623">
        <v>140.71427</v>
      </c>
      <c r="P4623">
        <v>75335.644</v>
      </c>
      <c r="Q4623" t="s">
        <v>6</v>
      </c>
      <c r="R4623" t="s">
        <v>6</v>
      </c>
      <c r="S4623" t="s">
        <v>6</v>
      </c>
      <c r="T4623" t="s">
        <v>5322</v>
      </c>
      <c r="U4623" t="s">
        <v>5323</v>
      </c>
      <c r="V4623" t="s">
        <v>5324</v>
      </c>
      <c r="W4623" t="s">
        <v>6</v>
      </c>
      <c r="X4623" t="s">
        <v>6</v>
      </c>
      <c r="Y4623" t="s">
        <v>6</v>
      </c>
      <c r="Z4623" t="s">
        <v>6</v>
      </c>
      <c r="AA4623" t="s">
        <v>6</v>
      </c>
      <c r="AB4623" t="s">
        <v>5325</v>
      </c>
      <c r="AC4623" t="s">
        <v>4112</v>
      </c>
    </row>
    <row r="4624" spans="1:29" x14ac:dyDescent="0.25">
      <c r="A4624" t="s">
        <v>345</v>
      </c>
      <c r="B4624">
        <v>446</v>
      </c>
      <c r="C4624" t="s">
        <v>157</v>
      </c>
      <c r="D4624">
        <v>2016</v>
      </c>
      <c r="E4624" t="s">
        <v>5391</v>
      </c>
      <c r="I4624">
        <v>104.83083999999999</v>
      </c>
      <c r="O4624">
        <v>146.14941999999999</v>
      </c>
      <c r="P4624">
        <v>77242.868000000002</v>
      </c>
      <c r="Q4624" t="s">
        <v>6</v>
      </c>
      <c r="R4624" t="s">
        <v>6</v>
      </c>
      <c r="S4624" t="s">
        <v>6</v>
      </c>
      <c r="T4624" t="s">
        <v>5322</v>
      </c>
      <c r="U4624" t="s">
        <v>5323</v>
      </c>
      <c r="V4624" t="s">
        <v>5324</v>
      </c>
      <c r="W4624" t="s">
        <v>6</v>
      </c>
      <c r="X4624" t="s">
        <v>6</v>
      </c>
      <c r="Y4624" t="s">
        <v>6</v>
      </c>
      <c r="Z4624" t="s">
        <v>6</v>
      </c>
      <c r="AA4624" t="s">
        <v>6</v>
      </c>
      <c r="AB4624" t="s">
        <v>5325</v>
      </c>
      <c r="AC4624" t="s">
        <v>4112</v>
      </c>
    </row>
    <row r="4625" spans="1:29" x14ac:dyDescent="0.25">
      <c r="A4625" t="s">
        <v>345</v>
      </c>
      <c r="B4625">
        <v>446</v>
      </c>
      <c r="C4625" t="s">
        <v>157</v>
      </c>
      <c r="D4625">
        <v>2017</v>
      </c>
      <c r="E4625" t="s">
        <v>5392</v>
      </c>
      <c r="I4625">
        <v>106.45684</v>
      </c>
      <c r="O4625">
        <v>148.95799</v>
      </c>
      <c r="P4625">
        <v>80491.153000000006</v>
      </c>
      <c r="Q4625" t="s">
        <v>6</v>
      </c>
      <c r="R4625" t="s">
        <v>6</v>
      </c>
      <c r="S4625" t="s">
        <v>6</v>
      </c>
      <c r="T4625" t="s">
        <v>5322</v>
      </c>
      <c r="U4625" t="s">
        <v>5323</v>
      </c>
      <c r="V4625" t="s">
        <v>5324</v>
      </c>
      <c r="W4625" t="s">
        <v>6</v>
      </c>
      <c r="X4625" t="s">
        <v>6</v>
      </c>
      <c r="Y4625" t="s">
        <v>6</v>
      </c>
      <c r="Z4625" t="s">
        <v>6</v>
      </c>
      <c r="AA4625" t="s">
        <v>6</v>
      </c>
      <c r="AB4625" t="s">
        <v>5325</v>
      </c>
      <c r="AC4625" t="s">
        <v>4112</v>
      </c>
    </row>
    <row r="4626" spans="1:29" x14ac:dyDescent="0.25">
      <c r="A4626" t="s">
        <v>345</v>
      </c>
      <c r="B4626">
        <v>446</v>
      </c>
      <c r="C4626" t="s">
        <v>157</v>
      </c>
      <c r="D4626">
        <v>2018</v>
      </c>
      <c r="E4626" t="s">
        <v>5393</v>
      </c>
      <c r="O4626">
        <v>151.02976000000001</v>
      </c>
      <c r="P4626">
        <v>84981.266000000003</v>
      </c>
      <c r="Q4626" t="s">
        <v>6</v>
      </c>
      <c r="R4626" t="s">
        <v>6</v>
      </c>
      <c r="S4626" t="s">
        <v>6</v>
      </c>
      <c r="T4626" t="s">
        <v>5322</v>
      </c>
      <c r="U4626" t="s">
        <v>5323</v>
      </c>
      <c r="V4626" t="s">
        <v>5324</v>
      </c>
      <c r="W4626" t="s">
        <v>6</v>
      </c>
      <c r="X4626" t="s">
        <v>6</v>
      </c>
      <c r="Y4626" t="s">
        <v>6</v>
      </c>
      <c r="Z4626" t="s">
        <v>6</v>
      </c>
      <c r="AA4626" t="s">
        <v>6</v>
      </c>
      <c r="AB4626" t="s">
        <v>5325</v>
      </c>
      <c r="AC4626" t="s">
        <v>4112</v>
      </c>
    </row>
    <row r="4627" spans="1:29" x14ac:dyDescent="0.25">
      <c r="A4627" t="s">
        <v>345</v>
      </c>
      <c r="B4627">
        <v>449</v>
      </c>
      <c r="C4627" t="s">
        <v>158</v>
      </c>
      <c r="D4627">
        <v>1950</v>
      </c>
      <c r="E4627" t="s">
        <v>5394</v>
      </c>
      <c r="Q4627" t="s">
        <v>6</v>
      </c>
      <c r="R4627" t="s">
        <v>6</v>
      </c>
      <c r="S4627" t="s">
        <v>6</v>
      </c>
      <c r="T4627" t="s">
        <v>5395</v>
      </c>
      <c r="U4627" t="s">
        <v>5396</v>
      </c>
      <c r="V4627" t="s">
        <v>5397</v>
      </c>
      <c r="W4627" t="s">
        <v>6</v>
      </c>
      <c r="X4627" t="s">
        <v>6</v>
      </c>
      <c r="Y4627" t="s">
        <v>6</v>
      </c>
      <c r="Z4627" t="s">
        <v>6</v>
      </c>
      <c r="AA4627" t="s">
        <v>6</v>
      </c>
      <c r="AB4627" t="s">
        <v>5398</v>
      </c>
      <c r="AC4627" t="s">
        <v>3968</v>
      </c>
    </row>
    <row r="4628" spans="1:29" x14ac:dyDescent="0.25">
      <c r="A4628" t="s">
        <v>345</v>
      </c>
      <c r="B4628">
        <v>449</v>
      </c>
      <c r="C4628" t="s">
        <v>158</v>
      </c>
      <c r="D4628">
        <v>1951</v>
      </c>
      <c r="E4628" t="s">
        <v>5399</v>
      </c>
      <c r="Q4628" t="s">
        <v>6</v>
      </c>
      <c r="R4628" t="s">
        <v>6</v>
      </c>
      <c r="S4628" t="s">
        <v>6</v>
      </c>
      <c r="T4628" t="s">
        <v>5395</v>
      </c>
      <c r="U4628" t="s">
        <v>5396</v>
      </c>
      <c r="V4628" t="s">
        <v>5397</v>
      </c>
      <c r="W4628" t="s">
        <v>6</v>
      </c>
      <c r="X4628" t="s">
        <v>6</v>
      </c>
      <c r="Y4628" t="s">
        <v>6</v>
      </c>
      <c r="Z4628" t="s">
        <v>6</v>
      </c>
      <c r="AA4628" t="s">
        <v>6</v>
      </c>
      <c r="AB4628" t="s">
        <v>5398</v>
      </c>
      <c r="AC4628" t="s">
        <v>3968</v>
      </c>
    </row>
    <row r="4629" spans="1:29" x14ac:dyDescent="0.25">
      <c r="A4629" t="s">
        <v>345</v>
      </c>
      <c r="B4629">
        <v>449</v>
      </c>
      <c r="C4629" t="s">
        <v>158</v>
      </c>
      <c r="D4629">
        <v>1952</v>
      </c>
      <c r="E4629" t="s">
        <v>5400</v>
      </c>
      <c r="Q4629" t="s">
        <v>6</v>
      </c>
      <c r="R4629" t="s">
        <v>6</v>
      </c>
      <c r="S4629" t="s">
        <v>6</v>
      </c>
      <c r="T4629" t="s">
        <v>5395</v>
      </c>
      <c r="U4629" t="s">
        <v>5396</v>
      </c>
      <c r="V4629" t="s">
        <v>5397</v>
      </c>
      <c r="W4629" t="s">
        <v>6</v>
      </c>
      <c r="X4629" t="s">
        <v>6</v>
      </c>
      <c r="Y4629" t="s">
        <v>6</v>
      </c>
      <c r="Z4629" t="s">
        <v>6</v>
      </c>
      <c r="AA4629" t="s">
        <v>6</v>
      </c>
      <c r="AB4629" t="s">
        <v>5398</v>
      </c>
      <c r="AC4629" t="s">
        <v>3968</v>
      </c>
    </row>
    <row r="4630" spans="1:29" x14ac:dyDescent="0.25">
      <c r="A4630" t="s">
        <v>345</v>
      </c>
      <c r="B4630">
        <v>449</v>
      </c>
      <c r="C4630" t="s">
        <v>158</v>
      </c>
      <c r="D4630">
        <v>1953</v>
      </c>
      <c r="E4630" t="s">
        <v>5401</v>
      </c>
      <c r="Q4630" t="s">
        <v>6</v>
      </c>
      <c r="R4630" t="s">
        <v>6</v>
      </c>
      <c r="S4630" t="s">
        <v>6</v>
      </c>
      <c r="T4630" t="s">
        <v>5395</v>
      </c>
      <c r="U4630" t="s">
        <v>5396</v>
      </c>
      <c r="V4630" t="s">
        <v>5397</v>
      </c>
      <c r="W4630" t="s">
        <v>6</v>
      </c>
      <c r="X4630" t="s">
        <v>6</v>
      </c>
      <c r="Y4630" t="s">
        <v>6</v>
      </c>
      <c r="Z4630" t="s">
        <v>6</v>
      </c>
      <c r="AA4630" t="s">
        <v>6</v>
      </c>
      <c r="AB4630" t="s">
        <v>5398</v>
      </c>
      <c r="AC4630" t="s">
        <v>3968</v>
      </c>
    </row>
    <row r="4631" spans="1:29" x14ac:dyDescent="0.25">
      <c r="A4631" t="s">
        <v>345</v>
      </c>
      <c r="B4631">
        <v>449</v>
      </c>
      <c r="C4631" t="s">
        <v>158</v>
      </c>
      <c r="D4631">
        <v>1954</v>
      </c>
      <c r="E4631" t="s">
        <v>5402</v>
      </c>
      <c r="Q4631" t="s">
        <v>6</v>
      </c>
      <c r="R4631" t="s">
        <v>6</v>
      </c>
      <c r="S4631" t="s">
        <v>6</v>
      </c>
      <c r="T4631" t="s">
        <v>5395</v>
      </c>
      <c r="U4631" t="s">
        <v>5396</v>
      </c>
      <c r="V4631" t="s">
        <v>5397</v>
      </c>
      <c r="W4631" t="s">
        <v>6</v>
      </c>
      <c r="X4631" t="s">
        <v>6</v>
      </c>
      <c r="Y4631" t="s">
        <v>6</v>
      </c>
      <c r="Z4631" t="s">
        <v>6</v>
      </c>
      <c r="AA4631" t="s">
        <v>6</v>
      </c>
      <c r="AB4631" t="s">
        <v>5398</v>
      </c>
      <c r="AC4631" t="s">
        <v>3968</v>
      </c>
    </row>
    <row r="4632" spans="1:29" x14ac:dyDescent="0.25">
      <c r="A4632" t="s">
        <v>345</v>
      </c>
      <c r="B4632">
        <v>449</v>
      </c>
      <c r="C4632" t="s">
        <v>158</v>
      </c>
      <c r="D4632">
        <v>1955</v>
      </c>
      <c r="E4632" t="s">
        <v>5403</v>
      </c>
      <c r="Q4632" t="s">
        <v>6</v>
      </c>
      <c r="R4632" t="s">
        <v>6</v>
      </c>
      <c r="S4632" t="s">
        <v>6</v>
      </c>
      <c r="T4632" t="s">
        <v>5395</v>
      </c>
      <c r="U4632" t="s">
        <v>5396</v>
      </c>
      <c r="V4632" t="s">
        <v>5397</v>
      </c>
      <c r="W4632" t="s">
        <v>6</v>
      </c>
      <c r="X4632" t="s">
        <v>6</v>
      </c>
      <c r="Y4632" t="s">
        <v>6</v>
      </c>
      <c r="Z4632" t="s">
        <v>6</v>
      </c>
      <c r="AA4632" t="s">
        <v>6</v>
      </c>
      <c r="AB4632" t="s">
        <v>5398</v>
      </c>
      <c r="AC4632" t="s">
        <v>3968</v>
      </c>
    </row>
    <row r="4633" spans="1:29" x14ac:dyDescent="0.25">
      <c r="A4633" t="s">
        <v>345</v>
      </c>
      <c r="B4633">
        <v>449</v>
      </c>
      <c r="C4633" t="s">
        <v>158</v>
      </c>
      <c r="D4633">
        <v>1956</v>
      </c>
      <c r="E4633" t="s">
        <v>5404</v>
      </c>
      <c r="Q4633" t="s">
        <v>6</v>
      </c>
      <c r="R4633" t="s">
        <v>6</v>
      </c>
      <c r="S4633" t="s">
        <v>6</v>
      </c>
      <c r="T4633" t="s">
        <v>5395</v>
      </c>
      <c r="U4633" t="s">
        <v>5396</v>
      </c>
      <c r="V4633" t="s">
        <v>5397</v>
      </c>
      <c r="W4633" t="s">
        <v>6</v>
      </c>
      <c r="X4633" t="s">
        <v>6</v>
      </c>
      <c r="Y4633" t="s">
        <v>6</v>
      </c>
      <c r="Z4633" t="s">
        <v>6</v>
      </c>
      <c r="AA4633" t="s">
        <v>6</v>
      </c>
      <c r="AB4633" t="s">
        <v>5398</v>
      </c>
      <c r="AC4633" t="s">
        <v>3968</v>
      </c>
    </row>
    <row r="4634" spans="1:29" x14ac:dyDescent="0.25">
      <c r="A4634" t="s">
        <v>345</v>
      </c>
      <c r="B4634">
        <v>449</v>
      </c>
      <c r="C4634" t="s">
        <v>158</v>
      </c>
      <c r="D4634">
        <v>1957</v>
      </c>
      <c r="E4634" t="s">
        <v>5405</v>
      </c>
      <c r="Q4634" t="s">
        <v>6</v>
      </c>
      <c r="R4634" t="s">
        <v>6</v>
      </c>
      <c r="S4634" t="s">
        <v>6</v>
      </c>
      <c r="T4634" t="s">
        <v>5395</v>
      </c>
      <c r="U4634" t="s">
        <v>5396</v>
      </c>
      <c r="V4634" t="s">
        <v>5397</v>
      </c>
      <c r="W4634" t="s">
        <v>6</v>
      </c>
      <c r="X4634" t="s">
        <v>6</v>
      </c>
      <c r="Y4634" t="s">
        <v>6</v>
      </c>
      <c r="Z4634" t="s">
        <v>6</v>
      </c>
      <c r="AA4634" t="s">
        <v>6</v>
      </c>
      <c r="AB4634" t="s">
        <v>5398</v>
      </c>
      <c r="AC4634" t="s">
        <v>3968</v>
      </c>
    </row>
    <row r="4635" spans="1:29" x14ac:dyDescent="0.25">
      <c r="A4635" t="s">
        <v>345</v>
      </c>
      <c r="B4635">
        <v>449</v>
      </c>
      <c r="C4635" t="s">
        <v>158</v>
      </c>
      <c r="D4635">
        <v>1958</v>
      </c>
      <c r="E4635" t="s">
        <v>5406</v>
      </c>
      <c r="Q4635" t="s">
        <v>6</v>
      </c>
      <c r="R4635" t="s">
        <v>6</v>
      </c>
      <c r="S4635" t="s">
        <v>6</v>
      </c>
      <c r="T4635" t="s">
        <v>5395</v>
      </c>
      <c r="U4635" t="s">
        <v>5396</v>
      </c>
      <c r="V4635" t="s">
        <v>5397</v>
      </c>
      <c r="W4635" t="s">
        <v>6</v>
      </c>
      <c r="X4635" t="s">
        <v>6</v>
      </c>
      <c r="Y4635" t="s">
        <v>6</v>
      </c>
      <c r="Z4635" t="s">
        <v>6</v>
      </c>
      <c r="AA4635" t="s">
        <v>6</v>
      </c>
      <c r="AB4635" t="s">
        <v>5398</v>
      </c>
      <c r="AC4635" t="s">
        <v>3968</v>
      </c>
    </row>
    <row r="4636" spans="1:29" x14ac:dyDescent="0.25">
      <c r="A4636" t="s">
        <v>345</v>
      </c>
      <c r="B4636">
        <v>449</v>
      </c>
      <c r="C4636" t="s">
        <v>158</v>
      </c>
      <c r="D4636">
        <v>1959</v>
      </c>
      <c r="E4636" t="s">
        <v>5407</v>
      </c>
      <c r="Q4636" t="s">
        <v>6</v>
      </c>
      <c r="R4636" t="s">
        <v>6</v>
      </c>
      <c r="S4636" t="s">
        <v>6</v>
      </c>
      <c r="T4636" t="s">
        <v>5395</v>
      </c>
      <c r="U4636" t="s">
        <v>5396</v>
      </c>
      <c r="V4636" t="s">
        <v>5397</v>
      </c>
      <c r="W4636" t="s">
        <v>6</v>
      </c>
      <c r="X4636" t="s">
        <v>6</v>
      </c>
      <c r="Y4636" t="s">
        <v>6</v>
      </c>
      <c r="Z4636" t="s">
        <v>6</v>
      </c>
      <c r="AA4636" t="s">
        <v>6</v>
      </c>
      <c r="AB4636" t="s">
        <v>5398</v>
      </c>
      <c r="AC4636" t="s">
        <v>3968</v>
      </c>
    </row>
    <row r="4637" spans="1:29" x14ac:dyDescent="0.25">
      <c r="A4637" t="s">
        <v>345</v>
      </c>
      <c r="B4637">
        <v>449</v>
      </c>
      <c r="C4637" t="s">
        <v>158</v>
      </c>
      <c r="D4637">
        <v>1960</v>
      </c>
      <c r="E4637" t="s">
        <v>5408</v>
      </c>
      <c r="P4637">
        <v>4.6805369999999999E-2</v>
      </c>
      <c r="Q4637" t="s">
        <v>6</v>
      </c>
      <c r="R4637" t="s">
        <v>6</v>
      </c>
      <c r="S4637" t="s">
        <v>6</v>
      </c>
      <c r="T4637" t="s">
        <v>5395</v>
      </c>
      <c r="U4637" t="s">
        <v>5396</v>
      </c>
      <c r="V4637" t="s">
        <v>5397</v>
      </c>
      <c r="W4637" t="s">
        <v>6</v>
      </c>
      <c r="X4637" t="s">
        <v>6</v>
      </c>
      <c r="Y4637" t="s">
        <v>6</v>
      </c>
      <c r="Z4637" t="s">
        <v>6</v>
      </c>
      <c r="AA4637" t="s">
        <v>6</v>
      </c>
      <c r="AB4637" t="s">
        <v>5398</v>
      </c>
      <c r="AC4637" t="s">
        <v>3968</v>
      </c>
    </row>
    <row r="4638" spans="1:29" x14ac:dyDescent="0.25">
      <c r="A4638" t="s">
        <v>345</v>
      </c>
      <c r="B4638">
        <v>449</v>
      </c>
      <c r="C4638" t="s">
        <v>158</v>
      </c>
      <c r="D4638">
        <v>1961</v>
      </c>
      <c r="E4638" t="s">
        <v>5409</v>
      </c>
      <c r="P4638">
        <v>4.8286549999999998E-2</v>
      </c>
      <c r="Q4638" t="s">
        <v>6</v>
      </c>
      <c r="R4638" t="s">
        <v>6</v>
      </c>
      <c r="S4638" t="s">
        <v>6</v>
      </c>
      <c r="T4638" t="s">
        <v>5395</v>
      </c>
      <c r="U4638" t="s">
        <v>5396</v>
      </c>
      <c r="V4638" t="s">
        <v>5397</v>
      </c>
      <c r="W4638" t="s">
        <v>6</v>
      </c>
      <c r="X4638" t="s">
        <v>6</v>
      </c>
      <c r="Y4638" t="s">
        <v>6</v>
      </c>
      <c r="Z4638" t="s">
        <v>6</v>
      </c>
      <c r="AA4638" t="s">
        <v>6</v>
      </c>
      <c r="AB4638" t="s">
        <v>5398</v>
      </c>
      <c r="AC4638" t="s">
        <v>3968</v>
      </c>
    </row>
    <row r="4639" spans="1:29" x14ac:dyDescent="0.25">
      <c r="A4639" t="s">
        <v>345</v>
      </c>
      <c r="B4639">
        <v>449</v>
      </c>
      <c r="C4639" t="s">
        <v>158</v>
      </c>
      <c r="D4639">
        <v>1962</v>
      </c>
      <c r="E4639" t="s">
        <v>5410</v>
      </c>
      <c r="P4639">
        <v>5.9543539999999999E-2</v>
      </c>
      <c r="Q4639" t="s">
        <v>6</v>
      </c>
      <c r="R4639" t="s">
        <v>6</v>
      </c>
      <c r="S4639" t="s">
        <v>6</v>
      </c>
      <c r="T4639" t="s">
        <v>5395</v>
      </c>
      <c r="U4639" t="s">
        <v>5396</v>
      </c>
      <c r="V4639" t="s">
        <v>5397</v>
      </c>
      <c r="W4639" t="s">
        <v>6</v>
      </c>
      <c r="X4639" t="s">
        <v>6</v>
      </c>
      <c r="Y4639" t="s">
        <v>6</v>
      </c>
      <c r="Z4639" t="s">
        <v>6</v>
      </c>
      <c r="AA4639" t="s">
        <v>6</v>
      </c>
      <c r="AB4639" t="s">
        <v>5398</v>
      </c>
      <c r="AC4639" t="s">
        <v>3968</v>
      </c>
    </row>
    <row r="4640" spans="1:29" x14ac:dyDescent="0.25">
      <c r="A4640" t="s">
        <v>345</v>
      </c>
      <c r="B4640">
        <v>449</v>
      </c>
      <c r="C4640" t="s">
        <v>158</v>
      </c>
      <c r="D4640">
        <v>1963</v>
      </c>
      <c r="E4640" t="s">
        <v>5411</v>
      </c>
      <c r="P4640">
        <v>7.3678750000000001E-2</v>
      </c>
      <c r="Q4640" t="s">
        <v>6</v>
      </c>
      <c r="R4640" t="s">
        <v>6</v>
      </c>
      <c r="S4640" t="s">
        <v>6</v>
      </c>
      <c r="T4640" t="s">
        <v>5395</v>
      </c>
      <c r="U4640" t="s">
        <v>5396</v>
      </c>
      <c r="V4640" t="s">
        <v>5397</v>
      </c>
      <c r="W4640" t="s">
        <v>6</v>
      </c>
      <c r="X4640" t="s">
        <v>6</v>
      </c>
      <c r="Y4640" t="s">
        <v>6</v>
      </c>
      <c r="Z4640" t="s">
        <v>6</v>
      </c>
      <c r="AA4640" t="s">
        <v>6</v>
      </c>
      <c r="AB4640" t="s">
        <v>5398</v>
      </c>
      <c r="AC4640" t="s">
        <v>3968</v>
      </c>
    </row>
    <row r="4641" spans="1:29" x14ac:dyDescent="0.25">
      <c r="A4641" t="s">
        <v>345</v>
      </c>
      <c r="B4641">
        <v>449</v>
      </c>
      <c r="C4641" t="s">
        <v>158</v>
      </c>
      <c r="D4641">
        <v>1964</v>
      </c>
      <c r="E4641" t="s">
        <v>5412</v>
      </c>
      <c r="P4641">
        <v>9.116958E-2</v>
      </c>
      <c r="Q4641" t="s">
        <v>6</v>
      </c>
      <c r="R4641" t="s">
        <v>6</v>
      </c>
      <c r="S4641" t="s">
        <v>6</v>
      </c>
      <c r="T4641" t="s">
        <v>5395</v>
      </c>
      <c r="U4641" t="s">
        <v>5396</v>
      </c>
      <c r="V4641" t="s">
        <v>5397</v>
      </c>
      <c r="W4641" t="s">
        <v>6</v>
      </c>
      <c r="X4641" t="s">
        <v>6</v>
      </c>
      <c r="Y4641" t="s">
        <v>6</v>
      </c>
      <c r="Z4641" t="s">
        <v>6</v>
      </c>
      <c r="AA4641" t="s">
        <v>6</v>
      </c>
      <c r="AB4641" t="s">
        <v>5398</v>
      </c>
      <c r="AC4641" t="s">
        <v>3968</v>
      </c>
    </row>
    <row r="4642" spans="1:29" x14ac:dyDescent="0.25">
      <c r="A4642" t="s">
        <v>345</v>
      </c>
      <c r="B4642">
        <v>449</v>
      </c>
      <c r="C4642" t="s">
        <v>158</v>
      </c>
      <c r="D4642">
        <v>1965</v>
      </c>
      <c r="E4642" t="s">
        <v>5413</v>
      </c>
      <c r="P4642">
        <v>0.11141984000000001</v>
      </c>
      <c r="Q4642" t="s">
        <v>6</v>
      </c>
      <c r="R4642" t="s">
        <v>6</v>
      </c>
      <c r="S4642" t="s">
        <v>6</v>
      </c>
      <c r="T4642" t="s">
        <v>5395</v>
      </c>
      <c r="U4642" t="s">
        <v>5396</v>
      </c>
      <c r="V4642" t="s">
        <v>5397</v>
      </c>
      <c r="W4642" t="s">
        <v>6</v>
      </c>
      <c r="X4642" t="s">
        <v>6</v>
      </c>
      <c r="Y4642" t="s">
        <v>6</v>
      </c>
      <c r="Z4642" t="s">
        <v>6</v>
      </c>
      <c r="AA4642" t="s">
        <v>6</v>
      </c>
      <c r="AB4642" t="s">
        <v>5398</v>
      </c>
      <c r="AC4642" t="s">
        <v>3968</v>
      </c>
    </row>
    <row r="4643" spans="1:29" x14ac:dyDescent="0.25">
      <c r="A4643" t="s">
        <v>345</v>
      </c>
      <c r="B4643">
        <v>449</v>
      </c>
      <c r="C4643" t="s">
        <v>158</v>
      </c>
      <c r="D4643">
        <v>1966</v>
      </c>
      <c r="E4643" t="s">
        <v>5414</v>
      </c>
      <c r="P4643">
        <v>0.13480635999999999</v>
      </c>
      <c r="Q4643" t="s">
        <v>6</v>
      </c>
      <c r="R4643" t="s">
        <v>6</v>
      </c>
      <c r="S4643" t="s">
        <v>6</v>
      </c>
      <c r="T4643" t="s">
        <v>5395</v>
      </c>
      <c r="U4643" t="s">
        <v>5396</v>
      </c>
      <c r="V4643" t="s">
        <v>5397</v>
      </c>
      <c r="W4643" t="s">
        <v>6</v>
      </c>
      <c r="X4643" t="s">
        <v>6</v>
      </c>
      <c r="Y4643" t="s">
        <v>6</v>
      </c>
      <c r="Z4643" t="s">
        <v>6</v>
      </c>
      <c r="AA4643" t="s">
        <v>6</v>
      </c>
      <c r="AB4643" t="s">
        <v>5398</v>
      </c>
      <c r="AC4643" t="s">
        <v>3968</v>
      </c>
    </row>
    <row r="4644" spans="1:29" x14ac:dyDescent="0.25">
      <c r="A4644" t="s">
        <v>345</v>
      </c>
      <c r="B4644">
        <v>449</v>
      </c>
      <c r="C4644" t="s">
        <v>158</v>
      </c>
      <c r="D4644">
        <v>1967</v>
      </c>
      <c r="E4644" t="s">
        <v>5415</v>
      </c>
      <c r="P4644">
        <v>0.15373202999999999</v>
      </c>
      <c r="Q4644" t="s">
        <v>6</v>
      </c>
      <c r="R4644" t="s">
        <v>6</v>
      </c>
      <c r="S4644" t="s">
        <v>6</v>
      </c>
      <c r="T4644" t="s">
        <v>5395</v>
      </c>
      <c r="U4644" t="s">
        <v>5396</v>
      </c>
      <c r="V4644" t="s">
        <v>5397</v>
      </c>
      <c r="W4644" t="s">
        <v>6</v>
      </c>
      <c r="X4644" t="s">
        <v>6</v>
      </c>
      <c r="Y4644" t="s">
        <v>6</v>
      </c>
      <c r="Z4644" t="s">
        <v>6</v>
      </c>
      <c r="AA4644" t="s">
        <v>6</v>
      </c>
      <c r="AB4644" t="s">
        <v>5398</v>
      </c>
      <c r="AC4644" t="s">
        <v>3968</v>
      </c>
    </row>
    <row r="4645" spans="1:29" x14ac:dyDescent="0.25">
      <c r="A4645" t="s">
        <v>345</v>
      </c>
      <c r="B4645">
        <v>449</v>
      </c>
      <c r="C4645" t="s">
        <v>158</v>
      </c>
      <c r="D4645">
        <v>1968</v>
      </c>
      <c r="E4645" t="s">
        <v>5416</v>
      </c>
      <c r="P4645">
        <v>0.19209794999999999</v>
      </c>
      <c r="Q4645" t="s">
        <v>6</v>
      </c>
      <c r="R4645" t="s">
        <v>6</v>
      </c>
      <c r="S4645" t="s">
        <v>6</v>
      </c>
      <c r="T4645" t="s">
        <v>5395</v>
      </c>
      <c r="U4645" t="s">
        <v>5396</v>
      </c>
      <c r="V4645" t="s">
        <v>5397</v>
      </c>
      <c r="W4645" t="s">
        <v>6</v>
      </c>
      <c r="X4645" t="s">
        <v>6</v>
      </c>
      <c r="Y4645" t="s">
        <v>6</v>
      </c>
      <c r="Z4645" t="s">
        <v>6</v>
      </c>
      <c r="AA4645" t="s">
        <v>6</v>
      </c>
      <c r="AB4645" t="s">
        <v>5398</v>
      </c>
      <c r="AC4645" t="s">
        <v>3968</v>
      </c>
    </row>
    <row r="4646" spans="1:29" x14ac:dyDescent="0.25">
      <c r="A4646" t="s">
        <v>345</v>
      </c>
      <c r="B4646">
        <v>449</v>
      </c>
      <c r="C4646" t="s">
        <v>158</v>
      </c>
      <c r="D4646">
        <v>1969</v>
      </c>
      <c r="E4646" t="s">
        <v>5417</v>
      </c>
      <c r="P4646">
        <v>0.22588035000000001</v>
      </c>
      <c r="Q4646" t="s">
        <v>6</v>
      </c>
      <c r="R4646" t="s">
        <v>6</v>
      </c>
      <c r="S4646" t="s">
        <v>6</v>
      </c>
      <c r="T4646" t="s">
        <v>5395</v>
      </c>
      <c r="U4646" t="s">
        <v>5396</v>
      </c>
      <c r="V4646" t="s">
        <v>5397</v>
      </c>
      <c r="W4646" t="s">
        <v>6</v>
      </c>
      <c r="X4646" t="s">
        <v>6</v>
      </c>
      <c r="Y4646" t="s">
        <v>6</v>
      </c>
      <c r="Z4646" t="s">
        <v>6</v>
      </c>
      <c r="AA4646" t="s">
        <v>6</v>
      </c>
      <c r="AB4646" t="s">
        <v>5398</v>
      </c>
      <c r="AC4646" t="s">
        <v>3968</v>
      </c>
    </row>
    <row r="4647" spans="1:29" x14ac:dyDescent="0.25">
      <c r="A4647" t="s">
        <v>345</v>
      </c>
      <c r="B4647">
        <v>449</v>
      </c>
      <c r="C4647" t="s">
        <v>158</v>
      </c>
      <c r="D4647">
        <v>1970</v>
      </c>
      <c r="E4647" t="s">
        <v>5418</v>
      </c>
      <c r="P4647">
        <v>0.24427734000000001</v>
      </c>
      <c r="Q4647" t="s">
        <v>6</v>
      </c>
      <c r="R4647" t="s">
        <v>6</v>
      </c>
      <c r="S4647" t="s">
        <v>6</v>
      </c>
      <c r="T4647" t="s">
        <v>5395</v>
      </c>
      <c r="U4647" t="s">
        <v>5396</v>
      </c>
      <c r="V4647" t="s">
        <v>5397</v>
      </c>
      <c r="W4647" t="s">
        <v>6</v>
      </c>
      <c r="X4647" t="s">
        <v>6</v>
      </c>
      <c r="Y4647" t="s">
        <v>6</v>
      </c>
      <c r="Z4647" t="s">
        <v>6</v>
      </c>
      <c r="AA4647" t="s">
        <v>6</v>
      </c>
      <c r="AB4647" t="s">
        <v>5398</v>
      </c>
      <c r="AC4647" t="s">
        <v>3968</v>
      </c>
    </row>
    <row r="4648" spans="1:29" x14ac:dyDescent="0.25">
      <c r="A4648" t="s">
        <v>345</v>
      </c>
      <c r="B4648">
        <v>449</v>
      </c>
      <c r="C4648" t="s">
        <v>158</v>
      </c>
      <c r="D4648">
        <v>1971</v>
      </c>
      <c r="E4648" t="s">
        <v>5419</v>
      </c>
      <c r="P4648">
        <v>0.26021319999999998</v>
      </c>
      <c r="Q4648" t="s">
        <v>6</v>
      </c>
      <c r="R4648" t="s">
        <v>6</v>
      </c>
      <c r="S4648" t="s">
        <v>6</v>
      </c>
      <c r="T4648" t="s">
        <v>5395</v>
      </c>
      <c r="U4648" t="s">
        <v>5396</v>
      </c>
      <c r="V4648" t="s">
        <v>5397</v>
      </c>
      <c r="W4648" t="s">
        <v>6</v>
      </c>
      <c r="X4648" t="s">
        <v>6</v>
      </c>
      <c r="Y4648" t="s">
        <v>6</v>
      </c>
      <c r="Z4648" t="s">
        <v>6</v>
      </c>
      <c r="AA4648" t="s">
        <v>6</v>
      </c>
      <c r="AB4648" t="s">
        <v>5398</v>
      </c>
      <c r="AC4648" t="s">
        <v>3968</v>
      </c>
    </row>
    <row r="4649" spans="1:29" x14ac:dyDescent="0.25">
      <c r="A4649" t="s">
        <v>345</v>
      </c>
      <c r="B4649">
        <v>449</v>
      </c>
      <c r="C4649" t="s">
        <v>158</v>
      </c>
      <c r="D4649">
        <v>1972</v>
      </c>
      <c r="E4649" t="s">
        <v>5420</v>
      </c>
      <c r="I4649">
        <v>2.6032850999999999</v>
      </c>
      <c r="O4649">
        <v>2.5156144</v>
      </c>
      <c r="P4649">
        <v>0.29670569000000002</v>
      </c>
      <c r="Q4649" t="s">
        <v>6</v>
      </c>
      <c r="R4649" t="s">
        <v>6</v>
      </c>
      <c r="S4649" t="s">
        <v>6</v>
      </c>
      <c r="T4649" t="s">
        <v>5395</v>
      </c>
      <c r="U4649" t="s">
        <v>5396</v>
      </c>
      <c r="V4649" t="s">
        <v>5397</v>
      </c>
      <c r="W4649" t="s">
        <v>6</v>
      </c>
      <c r="X4649" t="s">
        <v>6</v>
      </c>
      <c r="Y4649" t="s">
        <v>6</v>
      </c>
      <c r="Z4649" t="s">
        <v>6</v>
      </c>
      <c r="AA4649" t="s">
        <v>6</v>
      </c>
      <c r="AB4649" t="s">
        <v>5398</v>
      </c>
      <c r="AC4649" t="s">
        <v>3968</v>
      </c>
    </row>
    <row r="4650" spans="1:29" x14ac:dyDescent="0.25">
      <c r="A4650" t="s">
        <v>345</v>
      </c>
      <c r="B4650">
        <v>449</v>
      </c>
      <c r="C4650" t="s">
        <v>158</v>
      </c>
      <c r="D4650">
        <v>1973</v>
      </c>
      <c r="E4650" t="s">
        <v>5421</v>
      </c>
      <c r="I4650">
        <v>7.7231367000000004</v>
      </c>
      <c r="O4650">
        <v>2.3880127</v>
      </c>
      <c r="P4650">
        <v>0.28483075000000002</v>
      </c>
      <c r="Q4650" t="s">
        <v>6</v>
      </c>
      <c r="R4650" t="s">
        <v>6</v>
      </c>
      <c r="S4650" t="s">
        <v>6</v>
      </c>
      <c r="T4650" t="s">
        <v>5395</v>
      </c>
      <c r="U4650" t="s">
        <v>5396</v>
      </c>
      <c r="V4650" t="s">
        <v>5397</v>
      </c>
      <c r="W4650" t="s">
        <v>6</v>
      </c>
      <c r="X4650" t="s">
        <v>6</v>
      </c>
      <c r="Y4650" t="s">
        <v>6</v>
      </c>
      <c r="Z4650" t="s">
        <v>6</v>
      </c>
      <c r="AA4650" t="s">
        <v>6</v>
      </c>
      <c r="AB4650" t="s">
        <v>5398</v>
      </c>
      <c r="AC4650" t="s">
        <v>3968</v>
      </c>
    </row>
    <row r="4651" spans="1:29" x14ac:dyDescent="0.25">
      <c r="A4651" t="s">
        <v>345</v>
      </c>
      <c r="B4651">
        <v>449</v>
      </c>
      <c r="C4651" t="s">
        <v>158</v>
      </c>
      <c r="D4651">
        <v>1974</v>
      </c>
      <c r="E4651" t="s">
        <v>5422</v>
      </c>
      <c r="I4651">
        <v>18.055824999999999</v>
      </c>
      <c r="O4651">
        <v>13.746853</v>
      </c>
      <c r="P4651">
        <v>0.42524475</v>
      </c>
      <c r="Q4651" t="s">
        <v>6</v>
      </c>
      <c r="R4651" t="s">
        <v>6</v>
      </c>
      <c r="S4651" t="s">
        <v>6</v>
      </c>
      <c r="T4651" t="s">
        <v>5395</v>
      </c>
      <c r="U4651" t="s">
        <v>5396</v>
      </c>
      <c r="V4651" t="s">
        <v>5397</v>
      </c>
      <c r="W4651" t="s">
        <v>6</v>
      </c>
      <c r="X4651" t="s">
        <v>6</v>
      </c>
      <c r="Y4651" t="s">
        <v>6</v>
      </c>
      <c r="Z4651" t="s">
        <v>6</v>
      </c>
      <c r="AA4651" t="s">
        <v>6</v>
      </c>
      <c r="AB4651" t="s">
        <v>5398</v>
      </c>
      <c r="AC4651" t="s">
        <v>3968</v>
      </c>
    </row>
    <row r="4652" spans="1:29" x14ac:dyDescent="0.25">
      <c r="A4652" t="s">
        <v>345</v>
      </c>
      <c r="B4652">
        <v>449</v>
      </c>
      <c r="C4652" t="s">
        <v>158</v>
      </c>
      <c r="D4652">
        <v>1975</v>
      </c>
      <c r="E4652" t="s">
        <v>5423</v>
      </c>
      <c r="I4652">
        <v>15.34962</v>
      </c>
      <c r="O4652">
        <v>10.948563</v>
      </c>
      <c r="P4652">
        <v>0.65304958999999996</v>
      </c>
      <c r="Q4652" t="s">
        <v>6</v>
      </c>
      <c r="R4652" t="s">
        <v>6</v>
      </c>
      <c r="S4652" t="s">
        <v>6</v>
      </c>
      <c r="T4652" t="s">
        <v>5395</v>
      </c>
      <c r="U4652" t="s">
        <v>5396</v>
      </c>
      <c r="V4652" t="s">
        <v>5397</v>
      </c>
      <c r="W4652" t="s">
        <v>6</v>
      </c>
      <c r="X4652" t="s">
        <v>6</v>
      </c>
      <c r="Y4652" t="s">
        <v>6</v>
      </c>
      <c r="Z4652" t="s">
        <v>6</v>
      </c>
      <c r="AA4652" t="s">
        <v>6</v>
      </c>
      <c r="AB4652" t="s">
        <v>5398</v>
      </c>
      <c r="AC4652" t="s">
        <v>3968</v>
      </c>
    </row>
    <row r="4653" spans="1:29" x14ac:dyDescent="0.25">
      <c r="A4653" t="s">
        <v>345</v>
      </c>
      <c r="B4653">
        <v>449</v>
      </c>
      <c r="C4653" t="s">
        <v>158</v>
      </c>
      <c r="D4653">
        <v>1976</v>
      </c>
      <c r="E4653" t="s">
        <v>5424</v>
      </c>
      <c r="I4653">
        <v>15.844469999999999</v>
      </c>
      <c r="O4653">
        <v>12.607894</v>
      </c>
      <c r="P4653">
        <v>0.8847701</v>
      </c>
      <c r="Q4653" t="s">
        <v>6</v>
      </c>
      <c r="R4653" t="s">
        <v>6</v>
      </c>
      <c r="S4653" t="s">
        <v>6</v>
      </c>
      <c r="T4653" t="s">
        <v>5395</v>
      </c>
      <c r="U4653" t="s">
        <v>5396</v>
      </c>
      <c r="V4653" t="s">
        <v>5397</v>
      </c>
      <c r="W4653" t="s">
        <v>6</v>
      </c>
      <c r="X4653" t="s">
        <v>6</v>
      </c>
      <c r="Y4653" t="s">
        <v>6</v>
      </c>
      <c r="Z4653" t="s">
        <v>6</v>
      </c>
      <c r="AA4653" t="s">
        <v>6</v>
      </c>
      <c r="AB4653" t="s">
        <v>5398</v>
      </c>
      <c r="AC4653" t="s">
        <v>3968</v>
      </c>
    </row>
    <row r="4654" spans="1:29" x14ac:dyDescent="0.25">
      <c r="A4654" t="s">
        <v>345</v>
      </c>
      <c r="B4654">
        <v>449</v>
      </c>
      <c r="C4654" t="s">
        <v>158</v>
      </c>
      <c r="D4654">
        <v>1977</v>
      </c>
      <c r="E4654" t="s">
        <v>5425</v>
      </c>
      <c r="I4654">
        <v>19.235327999999999</v>
      </c>
      <c r="O4654">
        <v>6.5707275000000003</v>
      </c>
      <c r="P4654">
        <v>1.0131527</v>
      </c>
      <c r="Q4654" t="s">
        <v>6</v>
      </c>
      <c r="R4654" t="s">
        <v>6</v>
      </c>
      <c r="S4654" t="s">
        <v>6</v>
      </c>
      <c r="T4654" t="s">
        <v>5395</v>
      </c>
      <c r="U4654" t="s">
        <v>5396</v>
      </c>
      <c r="V4654" t="s">
        <v>5397</v>
      </c>
      <c r="W4654" t="s">
        <v>6</v>
      </c>
      <c r="X4654" t="s">
        <v>6</v>
      </c>
      <c r="Y4654" t="s">
        <v>6</v>
      </c>
      <c r="Z4654" t="s">
        <v>6</v>
      </c>
      <c r="AA4654" t="s">
        <v>6</v>
      </c>
      <c r="AB4654" t="s">
        <v>5398</v>
      </c>
      <c r="AC4654" t="s">
        <v>3968</v>
      </c>
    </row>
    <row r="4655" spans="1:29" x14ac:dyDescent="0.25">
      <c r="A4655" t="s">
        <v>345</v>
      </c>
      <c r="B4655">
        <v>449</v>
      </c>
      <c r="C4655" t="s">
        <v>158</v>
      </c>
      <c r="D4655">
        <v>1978</v>
      </c>
      <c r="E4655" t="s">
        <v>5426</v>
      </c>
      <c r="I4655">
        <v>22.811574</v>
      </c>
      <c r="O4655">
        <v>7.1246698999999998</v>
      </c>
      <c r="P4655">
        <v>1.0142226000000001</v>
      </c>
      <c r="Q4655" t="s">
        <v>6</v>
      </c>
      <c r="R4655" t="s">
        <v>6</v>
      </c>
      <c r="S4655" t="s">
        <v>6</v>
      </c>
      <c r="T4655" t="s">
        <v>5395</v>
      </c>
      <c r="U4655" t="s">
        <v>5396</v>
      </c>
      <c r="V4655" t="s">
        <v>5397</v>
      </c>
      <c r="W4655" t="s">
        <v>6</v>
      </c>
      <c r="X4655" t="s">
        <v>6</v>
      </c>
      <c r="Y4655" t="s">
        <v>6</v>
      </c>
      <c r="Z4655" t="s">
        <v>6</v>
      </c>
      <c r="AA4655" t="s">
        <v>6</v>
      </c>
      <c r="AB4655" t="s">
        <v>5398</v>
      </c>
      <c r="AC4655" t="s">
        <v>3968</v>
      </c>
    </row>
    <row r="4656" spans="1:29" x14ac:dyDescent="0.25">
      <c r="A4656" t="s">
        <v>345</v>
      </c>
      <c r="B4656">
        <v>449</v>
      </c>
      <c r="C4656" t="s">
        <v>158</v>
      </c>
      <c r="D4656">
        <v>1979</v>
      </c>
      <c r="E4656" t="s">
        <v>5427</v>
      </c>
      <c r="I4656">
        <v>18.80911</v>
      </c>
      <c r="O4656">
        <v>0.31644229000000001</v>
      </c>
      <c r="P4656">
        <v>1.3801129999999999</v>
      </c>
      <c r="Q4656" t="s">
        <v>6</v>
      </c>
      <c r="R4656" t="s">
        <v>6</v>
      </c>
      <c r="S4656" t="s">
        <v>6</v>
      </c>
      <c r="T4656" t="s">
        <v>5395</v>
      </c>
      <c r="U4656" t="s">
        <v>5396</v>
      </c>
      <c r="V4656" t="s">
        <v>5397</v>
      </c>
      <c r="W4656" t="s">
        <v>6</v>
      </c>
      <c r="X4656" t="s">
        <v>6</v>
      </c>
      <c r="Y4656" t="s">
        <v>6</v>
      </c>
      <c r="Z4656" t="s">
        <v>6</v>
      </c>
      <c r="AA4656" t="s">
        <v>6</v>
      </c>
      <c r="AB4656" t="s">
        <v>5398</v>
      </c>
      <c r="AC4656" t="s">
        <v>3968</v>
      </c>
    </row>
    <row r="4657" spans="1:29" x14ac:dyDescent="0.25">
      <c r="A4657" t="s">
        <v>345</v>
      </c>
      <c r="B4657">
        <v>449</v>
      </c>
      <c r="C4657" t="s">
        <v>158</v>
      </c>
      <c r="D4657">
        <v>1980</v>
      </c>
      <c r="E4657" t="s">
        <v>5428</v>
      </c>
      <c r="I4657">
        <v>15.077387</v>
      </c>
      <c r="O4657">
        <v>0.15185696000000001</v>
      </c>
      <c r="P4657">
        <v>2.1904840000000001</v>
      </c>
      <c r="Q4657" t="s">
        <v>6</v>
      </c>
      <c r="R4657" t="s">
        <v>6</v>
      </c>
      <c r="S4657" t="s">
        <v>6</v>
      </c>
      <c r="T4657" t="s">
        <v>5395</v>
      </c>
      <c r="U4657" t="s">
        <v>5396</v>
      </c>
      <c r="V4657" t="s">
        <v>5397</v>
      </c>
      <c r="W4657" t="s">
        <v>6</v>
      </c>
      <c r="X4657" t="s">
        <v>6</v>
      </c>
      <c r="Y4657" t="s">
        <v>6</v>
      </c>
      <c r="Z4657" t="s">
        <v>6</v>
      </c>
      <c r="AA4657" t="s">
        <v>6</v>
      </c>
      <c r="AB4657" t="s">
        <v>5398</v>
      </c>
      <c r="AC4657" t="s">
        <v>3968</v>
      </c>
    </row>
    <row r="4658" spans="1:29" x14ac:dyDescent="0.25">
      <c r="A4658" t="s">
        <v>345</v>
      </c>
      <c r="B4658">
        <v>449</v>
      </c>
      <c r="C4658" t="s">
        <v>158</v>
      </c>
      <c r="D4658">
        <v>1981</v>
      </c>
      <c r="E4658" t="s">
        <v>5429</v>
      </c>
      <c r="I4658">
        <v>14.643265</v>
      </c>
      <c r="O4658">
        <v>2.3865049999999999E-2</v>
      </c>
      <c r="P4658">
        <v>2.6662854999999999</v>
      </c>
      <c r="Q4658" t="s">
        <v>6</v>
      </c>
      <c r="R4658" t="s">
        <v>6</v>
      </c>
      <c r="S4658" t="s">
        <v>6</v>
      </c>
      <c r="T4658" t="s">
        <v>5395</v>
      </c>
      <c r="U4658" t="s">
        <v>5396</v>
      </c>
      <c r="V4658" t="s">
        <v>5397</v>
      </c>
      <c r="W4658" t="s">
        <v>6</v>
      </c>
      <c r="X4658" t="s">
        <v>6</v>
      </c>
      <c r="Y4658" t="s">
        <v>6</v>
      </c>
      <c r="Z4658" t="s">
        <v>6</v>
      </c>
      <c r="AA4658" t="s">
        <v>6</v>
      </c>
      <c r="AB4658" t="s">
        <v>5398</v>
      </c>
      <c r="AC4658" t="s">
        <v>3968</v>
      </c>
    </row>
    <row r="4659" spans="1:29" x14ac:dyDescent="0.25">
      <c r="A4659" t="s">
        <v>345</v>
      </c>
      <c r="B4659">
        <v>449</v>
      </c>
      <c r="C4659" t="s">
        <v>158</v>
      </c>
      <c r="D4659">
        <v>1982</v>
      </c>
      <c r="E4659" t="s">
        <v>5430</v>
      </c>
      <c r="I4659">
        <v>15.721332</v>
      </c>
      <c r="O4659">
        <v>1.2553871999999999</v>
      </c>
      <c r="P4659">
        <v>2.7978877999999998</v>
      </c>
      <c r="Q4659" t="s">
        <v>6</v>
      </c>
      <c r="R4659" t="s">
        <v>6</v>
      </c>
      <c r="S4659" t="s">
        <v>6</v>
      </c>
      <c r="T4659" t="s">
        <v>5395</v>
      </c>
      <c r="U4659" t="s">
        <v>5396</v>
      </c>
      <c r="V4659" t="s">
        <v>5397</v>
      </c>
      <c r="W4659" t="s">
        <v>6</v>
      </c>
      <c r="X4659" t="s">
        <v>6</v>
      </c>
      <c r="Y4659" t="s">
        <v>6</v>
      </c>
      <c r="Z4659" t="s">
        <v>6</v>
      </c>
      <c r="AA4659" t="s">
        <v>6</v>
      </c>
      <c r="AB4659" t="s">
        <v>5398</v>
      </c>
      <c r="AC4659" t="s">
        <v>3968</v>
      </c>
    </row>
    <row r="4660" spans="1:29" x14ac:dyDescent="0.25">
      <c r="A4660" t="s">
        <v>345</v>
      </c>
      <c r="B4660">
        <v>449</v>
      </c>
      <c r="C4660" t="s">
        <v>158</v>
      </c>
      <c r="D4660">
        <v>1983</v>
      </c>
      <c r="E4660" t="s">
        <v>5431</v>
      </c>
      <c r="I4660">
        <v>18.647563999999999</v>
      </c>
      <c r="O4660">
        <v>0.68672135999999995</v>
      </c>
      <c r="P4660">
        <v>2.9327002000000002</v>
      </c>
      <c r="Q4660" t="s">
        <v>6</v>
      </c>
      <c r="R4660" t="s">
        <v>6</v>
      </c>
      <c r="S4660" t="s">
        <v>6</v>
      </c>
      <c r="T4660" t="s">
        <v>5395</v>
      </c>
      <c r="U4660" t="s">
        <v>5396</v>
      </c>
      <c r="V4660" t="s">
        <v>5397</v>
      </c>
      <c r="W4660" t="s">
        <v>6</v>
      </c>
      <c r="X4660" t="s">
        <v>6</v>
      </c>
      <c r="Y4660" t="s">
        <v>6</v>
      </c>
      <c r="Z4660" t="s">
        <v>6</v>
      </c>
      <c r="AA4660" t="s">
        <v>6</v>
      </c>
      <c r="AB4660" t="s">
        <v>5398</v>
      </c>
      <c r="AC4660" t="s">
        <v>3968</v>
      </c>
    </row>
    <row r="4661" spans="1:29" x14ac:dyDescent="0.25">
      <c r="A4661" t="s">
        <v>345</v>
      </c>
      <c r="B4661">
        <v>449</v>
      </c>
      <c r="C4661" t="s">
        <v>158</v>
      </c>
      <c r="D4661">
        <v>1984</v>
      </c>
      <c r="E4661" t="s">
        <v>5432</v>
      </c>
      <c r="I4661">
        <v>20.440443999999999</v>
      </c>
      <c r="O4661">
        <v>0.72727423000000002</v>
      </c>
      <c r="P4661">
        <v>3.2321002000000001</v>
      </c>
      <c r="Q4661" t="s">
        <v>6</v>
      </c>
      <c r="R4661" t="s">
        <v>6</v>
      </c>
      <c r="S4661" t="s">
        <v>6</v>
      </c>
      <c r="T4661" t="s">
        <v>5395</v>
      </c>
      <c r="U4661" t="s">
        <v>5396</v>
      </c>
      <c r="V4661" t="s">
        <v>5397</v>
      </c>
      <c r="W4661" t="s">
        <v>6</v>
      </c>
      <c r="X4661" t="s">
        <v>6</v>
      </c>
      <c r="Y4661" t="s">
        <v>6</v>
      </c>
      <c r="Z4661" t="s">
        <v>6</v>
      </c>
      <c r="AA4661" t="s">
        <v>6</v>
      </c>
      <c r="AB4661" t="s">
        <v>5398</v>
      </c>
      <c r="AC4661" t="s">
        <v>3968</v>
      </c>
    </row>
    <row r="4662" spans="1:29" x14ac:dyDescent="0.25">
      <c r="A4662" t="s">
        <v>345</v>
      </c>
      <c r="B4662">
        <v>449</v>
      </c>
      <c r="C4662" t="s">
        <v>158</v>
      </c>
      <c r="D4662">
        <v>1985</v>
      </c>
      <c r="E4662" t="s">
        <v>5433</v>
      </c>
      <c r="I4662">
        <v>21.930918999999999</v>
      </c>
      <c r="O4662">
        <v>1.5209265999999999</v>
      </c>
      <c r="P4662">
        <v>3.5905000999999999</v>
      </c>
      <c r="Q4662" t="s">
        <v>6</v>
      </c>
      <c r="R4662" t="s">
        <v>6</v>
      </c>
      <c r="S4662" t="s">
        <v>6</v>
      </c>
      <c r="T4662" t="s">
        <v>5395</v>
      </c>
      <c r="U4662" t="s">
        <v>5396</v>
      </c>
      <c r="V4662" t="s">
        <v>5397</v>
      </c>
      <c r="W4662" t="s">
        <v>6</v>
      </c>
      <c r="X4662" t="s">
        <v>6</v>
      </c>
      <c r="Y4662" t="s">
        <v>6</v>
      </c>
      <c r="Z4662" t="s">
        <v>6</v>
      </c>
      <c r="AA4662" t="s">
        <v>6</v>
      </c>
      <c r="AB4662" t="s">
        <v>5398</v>
      </c>
      <c r="AC4662" t="s">
        <v>3968</v>
      </c>
    </row>
    <row r="4663" spans="1:29" x14ac:dyDescent="0.25">
      <c r="A4663" t="s">
        <v>345</v>
      </c>
      <c r="B4663">
        <v>449</v>
      </c>
      <c r="C4663" t="s">
        <v>158</v>
      </c>
      <c r="D4663">
        <v>1986</v>
      </c>
      <c r="E4663" t="s">
        <v>5434</v>
      </c>
      <c r="I4663">
        <v>25.026879999999998</v>
      </c>
      <c r="O4663">
        <v>5.1976772000000002</v>
      </c>
      <c r="P4663">
        <v>3.1434000000000002</v>
      </c>
      <c r="Q4663" t="s">
        <v>6</v>
      </c>
      <c r="R4663" t="s">
        <v>6</v>
      </c>
      <c r="S4663" t="s">
        <v>6</v>
      </c>
      <c r="T4663" t="s">
        <v>5395</v>
      </c>
      <c r="U4663" t="s">
        <v>5396</v>
      </c>
      <c r="V4663" t="s">
        <v>5397</v>
      </c>
      <c r="W4663" t="s">
        <v>6</v>
      </c>
      <c r="X4663" t="s">
        <v>6</v>
      </c>
      <c r="Y4663" t="s">
        <v>6</v>
      </c>
      <c r="Z4663" t="s">
        <v>6</v>
      </c>
      <c r="AA4663" t="s">
        <v>6</v>
      </c>
      <c r="AB4663" t="s">
        <v>5398</v>
      </c>
      <c r="AC4663" t="s">
        <v>3968</v>
      </c>
    </row>
    <row r="4664" spans="1:29" x14ac:dyDescent="0.25">
      <c r="A4664" t="s">
        <v>345</v>
      </c>
      <c r="B4664">
        <v>449</v>
      </c>
      <c r="C4664" t="s">
        <v>158</v>
      </c>
      <c r="D4664">
        <v>1987</v>
      </c>
      <c r="E4664" t="s">
        <v>5435</v>
      </c>
      <c r="I4664">
        <v>24.202915999999998</v>
      </c>
      <c r="O4664">
        <v>2.6356524000000001</v>
      </c>
      <c r="P4664">
        <v>3.3176003000000001</v>
      </c>
      <c r="Q4664" t="s">
        <v>6</v>
      </c>
      <c r="R4664" t="s">
        <v>6</v>
      </c>
      <c r="S4664" t="s">
        <v>6</v>
      </c>
      <c r="T4664" t="s">
        <v>5395</v>
      </c>
      <c r="U4664" t="s">
        <v>5396</v>
      </c>
      <c r="V4664" t="s">
        <v>5397</v>
      </c>
      <c r="W4664" t="s">
        <v>6</v>
      </c>
      <c r="X4664" t="s">
        <v>6</v>
      </c>
      <c r="Y4664" t="s">
        <v>6</v>
      </c>
      <c r="Z4664" t="s">
        <v>6</v>
      </c>
      <c r="AA4664" t="s">
        <v>6</v>
      </c>
      <c r="AB4664" t="s">
        <v>5398</v>
      </c>
      <c r="AC4664" t="s">
        <v>3968</v>
      </c>
    </row>
    <row r="4665" spans="1:29" x14ac:dyDescent="0.25">
      <c r="A4665" t="s">
        <v>345</v>
      </c>
      <c r="B4665">
        <v>449</v>
      </c>
      <c r="C4665" t="s">
        <v>158</v>
      </c>
      <c r="D4665">
        <v>1988</v>
      </c>
      <c r="E4665" t="s">
        <v>5436</v>
      </c>
      <c r="I4665">
        <v>27.663149000000001</v>
      </c>
      <c r="O4665">
        <v>4.9546761000000004</v>
      </c>
      <c r="P4665">
        <v>3.2245002</v>
      </c>
      <c r="Q4665" t="s">
        <v>6</v>
      </c>
      <c r="R4665" t="s">
        <v>6</v>
      </c>
      <c r="S4665" t="s">
        <v>6</v>
      </c>
      <c r="T4665" t="s">
        <v>5395</v>
      </c>
      <c r="U4665" t="s">
        <v>5396</v>
      </c>
      <c r="V4665" t="s">
        <v>5397</v>
      </c>
      <c r="W4665" t="s">
        <v>6</v>
      </c>
      <c r="X4665" t="s">
        <v>6</v>
      </c>
      <c r="Y4665" t="s">
        <v>6</v>
      </c>
      <c r="Z4665" t="s">
        <v>6</v>
      </c>
      <c r="AA4665" t="s">
        <v>6</v>
      </c>
      <c r="AB4665" t="s">
        <v>5398</v>
      </c>
      <c r="AC4665" t="s">
        <v>3968</v>
      </c>
    </row>
    <row r="4666" spans="1:29" x14ac:dyDescent="0.25">
      <c r="A4666" t="s">
        <v>345</v>
      </c>
      <c r="B4666">
        <v>449</v>
      </c>
      <c r="C4666" t="s">
        <v>158</v>
      </c>
      <c r="D4666">
        <v>1989</v>
      </c>
      <c r="E4666" t="s">
        <v>5437</v>
      </c>
      <c r="I4666">
        <v>26.664529000000002</v>
      </c>
      <c r="O4666">
        <v>2.1430329000000001</v>
      </c>
      <c r="P4666">
        <v>3.6036003000000001</v>
      </c>
      <c r="Q4666" t="s">
        <v>6</v>
      </c>
      <c r="R4666" t="s">
        <v>6</v>
      </c>
      <c r="S4666" t="s">
        <v>6</v>
      </c>
      <c r="T4666" t="s">
        <v>5395</v>
      </c>
      <c r="U4666" t="s">
        <v>5396</v>
      </c>
      <c r="V4666" t="s">
        <v>5397</v>
      </c>
      <c r="W4666" t="s">
        <v>6</v>
      </c>
      <c r="X4666" t="s">
        <v>6</v>
      </c>
      <c r="Y4666" t="s">
        <v>6</v>
      </c>
      <c r="Z4666" t="s">
        <v>6</v>
      </c>
      <c r="AA4666" t="s">
        <v>6</v>
      </c>
      <c r="AB4666" t="s">
        <v>5398</v>
      </c>
      <c r="AC4666" t="s">
        <v>3968</v>
      </c>
    </row>
    <row r="4667" spans="1:29" x14ac:dyDescent="0.25">
      <c r="A4667" t="s">
        <v>345</v>
      </c>
      <c r="B4667">
        <v>449</v>
      </c>
      <c r="C4667" t="s">
        <v>158</v>
      </c>
      <c r="D4667">
        <v>1990</v>
      </c>
      <c r="E4667" t="s">
        <v>5438</v>
      </c>
      <c r="I4667">
        <v>24.037987000000001</v>
      </c>
      <c r="O4667">
        <v>1.1213496000000001</v>
      </c>
      <c r="P4667">
        <v>4.4931000000000001</v>
      </c>
      <c r="Q4667" t="s">
        <v>6</v>
      </c>
      <c r="R4667" t="s">
        <v>6</v>
      </c>
      <c r="S4667" t="s">
        <v>6</v>
      </c>
      <c r="T4667" t="s">
        <v>5395</v>
      </c>
      <c r="U4667" t="s">
        <v>5396</v>
      </c>
      <c r="V4667" t="s">
        <v>5397</v>
      </c>
      <c r="W4667" t="s">
        <v>6</v>
      </c>
      <c r="X4667" t="s">
        <v>6</v>
      </c>
      <c r="Y4667" t="s">
        <v>6</v>
      </c>
      <c r="Z4667" t="s">
        <v>6</v>
      </c>
      <c r="AA4667" t="s">
        <v>6</v>
      </c>
      <c r="AB4667" t="s">
        <v>5398</v>
      </c>
      <c r="AC4667" t="s">
        <v>3968</v>
      </c>
    </row>
    <row r="4668" spans="1:29" x14ac:dyDescent="0.25">
      <c r="A4668" t="s">
        <v>345</v>
      </c>
      <c r="B4668">
        <v>449</v>
      </c>
      <c r="C4668" t="s">
        <v>158</v>
      </c>
      <c r="D4668">
        <v>1991</v>
      </c>
      <c r="E4668" t="s">
        <v>5439</v>
      </c>
      <c r="I4668">
        <v>25.006194000000001</v>
      </c>
      <c r="O4668">
        <v>26.561869000000002</v>
      </c>
      <c r="P4668">
        <v>4.3608000000000002</v>
      </c>
      <c r="Q4668" t="s">
        <v>6</v>
      </c>
      <c r="R4668" t="s">
        <v>6</v>
      </c>
      <c r="S4668" t="s">
        <v>6</v>
      </c>
      <c r="T4668" t="s">
        <v>5395</v>
      </c>
      <c r="U4668" t="s">
        <v>5396</v>
      </c>
      <c r="V4668" t="s">
        <v>5397</v>
      </c>
      <c r="W4668" t="s">
        <v>6</v>
      </c>
      <c r="X4668" t="s">
        <v>6</v>
      </c>
      <c r="Y4668" t="s">
        <v>6</v>
      </c>
      <c r="Z4668" t="s">
        <v>6</v>
      </c>
      <c r="AA4668" t="s">
        <v>6</v>
      </c>
      <c r="AB4668" t="s">
        <v>5398</v>
      </c>
      <c r="AC4668" t="s">
        <v>3968</v>
      </c>
    </row>
    <row r="4669" spans="1:29" x14ac:dyDescent="0.25">
      <c r="A4669" t="s">
        <v>345</v>
      </c>
      <c r="B4669">
        <v>449</v>
      </c>
      <c r="C4669" t="s">
        <v>158</v>
      </c>
      <c r="D4669">
        <v>1992</v>
      </c>
      <c r="E4669" t="s">
        <v>5440</v>
      </c>
      <c r="I4669">
        <v>25.087439</v>
      </c>
      <c r="O4669">
        <v>28.433885</v>
      </c>
      <c r="P4669">
        <v>4.7878999999999996</v>
      </c>
      <c r="Q4669" t="s">
        <v>6</v>
      </c>
      <c r="R4669" t="s">
        <v>6</v>
      </c>
      <c r="S4669" t="s">
        <v>6</v>
      </c>
      <c r="T4669" t="s">
        <v>5395</v>
      </c>
      <c r="U4669" t="s">
        <v>5396</v>
      </c>
      <c r="V4669" t="s">
        <v>5397</v>
      </c>
      <c r="W4669" t="s">
        <v>6</v>
      </c>
      <c r="X4669" t="s">
        <v>6</v>
      </c>
      <c r="Y4669" t="s">
        <v>6</v>
      </c>
      <c r="Z4669" t="s">
        <v>6</v>
      </c>
      <c r="AA4669" t="s">
        <v>6</v>
      </c>
      <c r="AB4669" t="s">
        <v>5398</v>
      </c>
      <c r="AC4669" t="s">
        <v>3968</v>
      </c>
    </row>
    <row r="4670" spans="1:29" x14ac:dyDescent="0.25">
      <c r="A4670" t="s">
        <v>345</v>
      </c>
      <c r="B4670">
        <v>449</v>
      </c>
      <c r="C4670" t="s">
        <v>158</v>
      </c>
      <c r="D4670">
        <v>1993</v>
      </c>
      <c r="E4670" t="s">
        <v>5441</v>
      </c>
      <c r="I4670">
        <v>26.414793</v>
      </c>
      <c r="O4670">
        <v>28.094570999999998</v>
      </c>
      <c r="P4670">
        <v>4.8037999999999998</v>
      </c>
      <c r="Q4670" t="s">
        <v>6</v>
      </c>
      <c r="R4670" t="s">
        <v>6</v>
      </c>
      <c r="S4670" t="s">
        <v>6</v>
      </c>
      <c r="T4670" t="s">
        <v>5395</v>
      </c>
      <c r="U4670" t="s">
        <v>5396</v>
      </c>
      <c r="V4670" t="s">
        <v>5397</v>
      </c>
      <c r="W4670" t="s">
        <v>6</v>
      </c>
      <c r="X4670" t="s">
        <v>6</v>
      </c>
      <c r="Y4670" t="s">
        <v>6</v>
      </c>
      <c r="Z4670" t="s">
        <v>6</v>
      </c>
      <c r="AA4670" t="s">
        <v>6</v>
      </c>
      <c r="AB4670" t="s">
        <v>5398</v>
      </c>
      <c r="AC4670" t="s">
        <v>3968</v>
      </c>
    </row>
    <row r="4671" spans="1:29" x14ac:dyDescent="0.25">
      <c r="A4671" t="s">
        <v>345</v>
      </c>
      <c r="B4671">
        <v>449</v>
      </c>
      <c r="C4671" t="s">
        <v>158</v>
      </c>
      <c r="D4671">
        <v>1994</v>
      </c>
      <c r="E4671" t="s">
        <v>5442</v>
      </c>
      <c r="I4671">
        <v>28.816025</v>
      </c>
      <c r="O4671">
        <v>30.678048</v>
      </c>
      <c r="P4671">
        <v>4.9672000000000001</v>
      </c>
      <c r="Q4671" t="s">
        <v>6</v>
      </c>
      <c r="R4671" t="s">
        <v>6</v>
      </c>
      <c r="S4671" t="s">
        <v>6</v>
      </c>
      <c r="T4671" t="s">
        <v>5395</v>
      </c>
      <c r="U4671" t="s">
        <v>5396</v>
      </c>
      <c r="V4671" t="s">
        <v>5397</v>
      </c>
      <c r="W4671" t="s">
        <v>6</v>
      </c>
      <c r="X4671" t="s">
        <v>6</v>
      </c>
      <c r="Y4671" t="s">
        <v>6</v>
      </c>
      <c r="Z4671" t="s">
        <v>6</v>
      </c>
      <c r="AA4671" t="s">
        <v>6</v>
      </c>
      <c r="AB4671" t="s">
        <v>5398</v>
      </c>
      <c r="AC4671" t="s">
        <v>3968</v>
      </c>
    </row>
    <row r="4672" spans="1:29" x14ac:dyDescent="0.25">
      <c r="A4672" t="s">
        <v>345</v>
      </c>
      <c r="B4672">
        <v>449</v>
      </c>
      <c r="C4672" t="s">
        <v>158</v>
      </c>
      <c r="D4672">
        <v>1995</v>
      </c>
      <c r="E4672" t="s">
        <v>5443</v>
      </c>
      <c r="I4672">
        <v>29.832401999999998</v>
      </c>
      <c r="O4672">
        <v>28.531777999999999</v>
      </c>
      <c r="P4672">
        <v>5.3071000000000002</v>
      </c>
      <c r="Q4672" t="s">
        <v>6</v>
      </c>
      <c r="R4672" t="s">
        <v>6</v>
      </c>
      <c r="S4672" t="s">
        <v>6</v>
      </c>
      <c r="T4672" t="s">
        <v>5395</v>
      </c>
      <c r="U4672" t="s">
        <v>5396</v>
      </c>
      <c r="V4672" t="s">
        <v>5397</v>
      </c>
      <c r="W4672" t="s">
        <v>6</v>
      </c>
      <c r="X4672" t="s">
        <v>6</v>
      </c>
      <c r="Y4672" t="s">
        <v>6</v>
      </c>
      <c r="Z4672" t="s">
        <v>6</v>
      </c>
      <c r="AA4672" t="s">
        <v>6</v>
      </c>
      <c r="AB4672" t="s">
        <v>5398</v>
      </c>
      <c r="AC4672" t="s">
        <v>3968</v>
      </c>
    </row>
    <row r="4673" spans="1:29" x14ac:dyDescent="0.25">
      <c r="A4673" t="s">
        <v>345</v>
      </c>
      <c r="B4673">
        <v>449</v>
      </c>
      <c r="C4673" t="s">
        <v>158</v>
      </c>
      <c r="D4673">
        <v>1996</v>
      </c>
      <c r="E4673" t="s">
        <v>5444</v>
      </c>
      <c r="I4673">
        <v>30.108826000000001</v>
      </c>
      <c r="O4673">
        <v>27.580311999999999</v>
      </c>
      <c r="P4673">
        <v>5.8741000000000003</v>
      </c>
      <c r="Q4673" t="s">
        <v>6</v>
      </c>
      <c r="R4673" t="s">
        <v>6</v>
      </c>
      <c r="S4673" t="s">
        <v>6</v>
      </c>
      <c r="T4673" t="s">
        <v>5395</v>
      </c>
      <c r="U4673" t="s">
        <v>5396</v>
      </c>
      <c r="V4673" t="s">
        <v>5397</v>
      </c>
      <c r="W4673" t="s">
        <v>6</v>
      </c>
      <c r="X4673" t="s">
        <v>6</v>
      </c>
      <c r="Y4673" t="s">
        <v>6</v>
      </c>
      <c r="Z4673" t="s">
        <v>6</v>
      </c>
      <c r="AA4673" t="s">
        <v>6</v>
      </c>
      <c r="AB4673" t="s">
        <v>5398</v>
      </c>
      <c r="AC4673" t="s">
        <v>3968</v>
      </c>
    </row>
    <row r="4674" spans="1:29" x14ac:dyDescent="0.25">
      <c r="A4674" t="s">
        <v>345</v>
      </c>
      <c r="B4674">
        <v>449</v>
      </c>
      <c r="C4674" t="s">
        <v>158</v>
      </c>
      <c r="D4674">
        <v>1997</v>
      </c>
      <c r="E4674" t="s">
        <v>5445</v>
      </c>
      <c r="I4674">
        <v>39.935943999999999</v>
      </c>
      <c r="O4674">
        <v>27.132829000000001</v>
      </c>
      <c r="P4674">
        <v>6.0895000000000001</v>
      </c>
      <c r="Q4674" t="s">
        <v>6</v>
      </c>
      <c r="R4674" t="s">
        <v>6</v>
      </c>
      <c r="S4674" t="s">
        <v>6</v>
      </c>
      <c r="T4674" t="s">
        <v>5395</v>
      </c>
      <c r="U4674" t="s">
        <v>5396</v>
      </c>
      <c r="V4674" t="s">
        <v>5397</v>
      </c>
      <c r="W4674" t="s">
        <v>6</v>
      </c>
      <c r="X4674" t="s">
        <v>6</v>
      </c>
      <c r="Y4674" t="s">
        <v>6</v>
      </c>
      <c r="Z4674" t="s">
        <v>6</v>
      </c>
      <c r="AA4674" t="s">
        <v>6</v>
      </c>
      <c r="AB4674" t="s">
        <v>5398</v>
      </c>
      <c r="AC4674" t="s">
        <v>3968</v>
      </c>
    </row>
    <row r="4675" spans="1:29" x14ac:dyDescent="0.25">
      <c r="A4675" t="s">
        <v>345</v>
      </c>
      <c r="B4675">
        <v>449</v>
      </c>
      <c r="C4675" t="s">
        <v>158</v>
      </c>
      <c r="D4675">
        <v>1998</v>
      </c>
      <c r="E4675" t="s">
        <v>5446</v>
      </c>
      <c r="I4675">
        <v>60.085633000000001</v>
      </c>
      <c r="O4675">
        <v>38.357092999999999</v>
      </c>
      <c r="P4675">
        <v>5.3818137000000004</v>
      </c>
      <c r="Q4675" t="s">
        <v>6</v>
      </c>
      <c r="R4675" t="s">
        <v>6</v>
      </c>
      <c r="S4675" t="s">
        <v>6</v>
      </c>
      <c r="T4675" t="s">
        <v>5395</v>
      </c>
      <c r="U4675" t="s">
        <v>5396</v>
      </c>
      <c r="V4675" t="s">
        <v>5397</v>
      </c>
      <c r="W4675" t="s">
        <v>6</v>
      </c>
      <c r="X4675" t="s">
        <v>6</v>
      </c>
      <c r="Y4675" t="s">
        <v>6</v>
      </c>
      <c r="Z4675" t="s">
        <v>6</v>
      </c>
      <c r="AA4675" t="s">
        <v>6</v>
      </c>
      <c r="AB4675" t="s">
        <v>5398</v>
      </c>
      <c r="AC4675" t="s">
        <v>3968</v>
      </c>
    </row>
    <row r="4676" spans="1:29" x14ac:dyDescent="0.25">
      <c r="A4676" t="s">
        <v>345</v>
      </c>
      <c r="B4676">
        <v>449</v>
      </c>
      <c r="C4676" t="s">
        <v>158</v>
      </c>
      <c r="D4676">
        <v>1999</v>
      </c>
      <c r="E4676" t="s">
        <v>5447</v>
      </c>
      <c r="I4676">
        <v>60.027065</v>
      </c>
      <c r="O4676">
        <v>35.387613999999999</v>
      </c>
      <c r="P4676">
        <v>5.9956839000000004</v>
      </c>
      <c r="Q4676" t="s">
        <v>6</v>
      </c>
      <c r="R4676" t="s">
        <v>6</v>
      </c>
      <c r="S4676" t="s">
        <v>6</v>
      </c>
      <c r="T4676" t="s">
        <v>5395</v>
      </c>
      <c r="U4676" t="s">
        <v>5396</v>
      </c>
      <c r="V4676" t="s">
        <v>5397</v>
      </c>
      <c r="W4676" t="s">
        <v>6</v>
      </c>
      <c r="X4676" t="s">
        <v>6</v>
      </c>
      <c r="Y4676" t="s">
        <v>6</v>
      </c>
      <c r="Z4676" t="s">
        <v>6</v>
      </c>
      <c r="AA4676" t="s">
        <v>6</v>
      </c>
      <c r="AB4676" t="s">
        <v>5398</v>
      </c>
      <c r="AC4676" t="s">
        <v>3968</v>
      </c>
    </row>
    <row r="4677" spans="1:29" x14ac:dyDescent="0.25">
      <c r="A4677" t="s">
        <v>345</v>
      </c>
      <c r="B4677">
        <v>449</v>
      </c>
      <c r="C4677" t="s">
        <v>158</v>
      </c>
      <c r="D4677">
        <v>2000</v>
      </c>
      <c r="E4677" t="s">
        <v>5448</v>
      </c>
      <c r="I4677">
        <v>48.690973</v>
      </c>
      <c r="O4677">
        <v>26.662395</v>
      </c>
      <c r="P4677">
        <v>7.5006155000000003</v>
      </c>
      <c r="Q4677" t="s">
        <v>6</v>
      </c>
      <c r="R4677" t="s">
        <v>6</v>
      </c>
      <c r="S4677" t="s">
        <v>6</v>
      </c>
      <c r="T4677" t="s">
        <v>5395</v>
      </c>
      <c r="U4677" t="s">
        <v>5396</v>
      </c>
      <c r="V4677" t="s">
        <v>5397</v>
      </c>
      <c r="W4677" t="s">
        <v>6</v>
      </c>
      <c r="X4677" t="s">
        <v>6</v>
      </c>
      <c r="Y4677" t="s">
        <v>6</v>
      </c>
      <c r="Z4677" t="s">
        <v>6</v>
      </c>
      <c r="AA4677" t="s">
        <v>6</v>
      </c>
      <c r="AB4677" t="s">
        <v>5398</v>
      </c>
      <c r="AC4677" t="s">
        <v>3968</v>
      </c>
    </row>
    <row r="4678" spans="1:29" x14ac:dyDescent="0.25">
      <c r="A4678" t="s">
        <v>345</v>
      </c>
      <c r="B4678">
        <v>449</v>
      </c>
      <c r="C4678" t="s">
        <v>158</v>
      </c>
      <c r="D4678">
        <v>2001</v>
      </c>
      <c r="E4678" t="s">
        <v>5449</v>
      </c>
      <c r="I4678">
        <v>51.713102999999997</v>
      </c>
      <c r="O4678">
        <v>27.420704000000001</v>
      </c>
      <c r="P4678">
        <v>7.4792942</v>
      </c>
      <c r="Q4678" t="s">
        <v>6</v>
      </c>
      <c r="R4678" t="s">
        <v>6</v>
      </c>
      <c r="S4678" t="s">
        <v>6</v>
      </c>
      <c r="T4678" t="s">
        <v>5395</v>
      </c>
      <c r="U4678" t="s">
        <v>5396</v>
      </c>
      <c r="V4678" t="s">
        <v>5397</v>
      </c>
      <c r="W4678" t="s">
        <v>6</v>
      </c>
      <c r="X4678" t="s">
        <v>6</v>
      </c>
      <c r="Y4678" t="s">
        <v>6</v>
      </c>
      <c r="Z4678" t="s">
        <v>6</v>
      </c>
      <c r="AA4678" t="s">
        <v>6</v>
      </c>
      <c r="AB4678" t="s">
        <v>5398</v>
      </c>
      <c r="AC4678" t="s">
        <v>3968</v>
      </c>
    </row>
    <row r="4679" spans="1:29" x14ac:dyDescent="0.25">
      <c r="A4679" t="s">
        <v>345</v>
      </c>
      <c r="B4679">
        <v>449</v>
      </c>
      <c r="C4679" t="s">
        <v>158</v>
      </c>
      <c r="D4679">
        <v>2002</v>
      </c>
      <c r="E4679" t="s">
        <v>5450</v>
      </c>
      <c r="I4679">
        <v>50.397179000000001</v>
      </c>
      <c r="O4679">
        <v>21.065781999999999</v>
      </c>
      <c r="P4679">
        <v>7.7448896999999999</v>
      </c>
      <c r="Q4679" t="s">
        <v>6</v>
      </c>
      <c r="R4679" t="s">
        <v>6</v>
      </c>
      <c r="S4679" t="s">
        <v>6</v>
      </c>
      <c r="T4679" t="s">
        <v>5395</v>
      </c>
      <c r="U4679" t="s">
        <v>5396</v>
      </c>
      <c r="V4679" t="s">
        <v>5397</v>
      </c>
      <c r="W4679" t="s">
        <v>6</v>
      </c>
      <c r="X4679" t="s">
        <v>6</v>
      </c>
      <c r="Y4679" t="s">
        <v>6</v>
      </c>
      <c r="Z4679" t="s">
        <v>6</v>
      </c>
      <c r="AA4679" t="s">
        <v>6</v>
      </c>
      <c r="AB4679" t="s">
        <v>5398</v>
      </c>
      <c r="AC4679" t="s">
        <v>3968</v>
      </c>
    </row>
    <row r="4680" spans="1:29" x14ac:dyDescent="0.25">
      <c r="A4680" t="s">
        <v>345</v>
      </c>
      <c r="B4680">
        <v>449</v>
      </c>
      <c r="C4680" t="s">
        <v>158</v>
      </c>
      <c r="D4680">
        <v>2003</v>
      </c>
      <c r="E4680" t="s">
        <v>5451</v>
      </c>
      <c r="I4680">
        <v>47.874085000000001</v>
      </c>
      <c r="O4680">
        <v>19.384032000000001</v>
      </c>
      <c r="P4680">
        <v>8.3181607999999994</v>
      </c>
      <c r="Q4680" t="s">
        <v>6</v>
      </c>
      <c r="R4680" t="s">
        <v>6</v>
      </c>
      <c r="S4680" t="s">
        <v>6</v>
      </c>
      <c r="T4680" t="s">
        <v>5395</v>
      </c>
      <c r="U4680" t="s">
        <v>5396</v>
      </c>
      <c r="V4680" t="s">
        <v>5397</v>
      </c>
      <c r="W4680" t="s">
        <v>6</v>
      </c>
      <c r="X4680" t="s">
        <v>6</v>
      </c>
      <c r="Y4680" t="s">
        <v>6</v>
      </c>
      <c r="Z4680" t="s">
        <v>6</v>
      </c>
      <c r="AA4680" t="s">
        <v>6</v>
      </c>
      <c r="AB4680" t="s">
        <v>5398</v>
      </c>
      <c r="AC4680" t="s">
        <v>3968</v>
      </c>
    </row>
    <row r="4681" spans="1:29" x14ac:dyDescent="0.25">
      <c r="A4681" t="s">
        <v>345</v>
      </c>
      <c r="B4681">
        <v>449</v>
      </c>
      <c r="C4681" t="s">
        <v>158</v>
      </c>
      <c r="D4681">
        <v>2004</v>
      </c>
      <c r="E4681" t="s">
        <v>5452</v>
      </c>
      <c r="I4681">
        <v>48.089438000000001</v>
      </c>
      <c r="O4681">
        <v>16.647303000000001</v>
      </c>
      <c r="P4681">
        <v>9.5216475999999997</v>
      </c>
      <c r="Q4681" t="s">
        <v>6</v>
      </c>
      <c r="R4681" t="s">
        <v>6</v>
      </c>
      <c r="S4681" t="s">
        <v>6</v>
      </c>
      <c r="T4681" t="s">
        <v>5395</v>
      </c>
      <c r="U4681" t="s">
        <v>5396</v>
      </c>
      <c r="V4681" t="s">
        <v>5397</v>
      </c>
      <c r="W4681" t="s">
        <v>6</v>
      </c>
      <c r="X4681" t="s">
        <v>6</v>
      </c>
      <c r="Y4681" t="s">
        <v>6</v>
      </c>
      <c r="Z4681" t="s">
        <v>6</v>
      </c>
      <c r="AA4681" t="s">
        <v>6</v>
      </c>
      <c r="AB4681" t="s">
        <v>5398</v>
      </c>
      <c r="AC4681" t="s">
        <v>3968</v>
      </c>
    </row>
    <row r="4682" spans="1:29" x14ac:dyDescent="0.25">
      <c r="A4682" t="s">
        <v>345</v>
      </c>
      <c r="B4682">
        <v>449</v>
      </c>
      <c r="C4682" t="s">
        <v>158</v>
      </c>
      <c r="D4682">
        <v>2005</v>
      </c>
      <c r="E4682" t="s">
        <v>5453</v>
      </c>
      <c r="I4682">
        <v>46.359062999999999</v>
      </c>
      <c r="O4682">
        <v>9.5818142999999996</v>
      </c>
      <c r="P4682">
        <v>11.951026000000001</v>
      </c>
      <c r="Q4682" t="s">
        <v>6</v>
      </c>
      <c r="R4682" t="s">
        <v>6</v>
      </c>
      <c r="S4682" t="s">
        <v>6</v>
      </c>
      <c r="T4682" t="s">
        <v>5395</v>
      </c>
      <c r="U4682" t="s">
        <v>5396</v>
      </c>
      <c r="V4682" t="s">
        <v>5397</v>
      </c>
      <c r="W4682" t="s">
        <v>6</v>
      </c>
      <c r="X4682" t="s">
        <v>6</v>
      </c>
      <c r="Y4682" t="s">
        <v>6</v>
      </c>
      <c r="Z4682" t="s">
        <v>6</v>
      </c>
      <c r="AA4682" t="s">
        <v>6</v>
      </c>
      <c r="AB4682" t="s">
        <v>5398</v>
      </c>
      <c r="AC4682" t="s">
        <v>3968</v>
      </c>
    </row>
    <row r="4683" spans="1:29" x14ac:dyDescent="0.25">
      <c r="A4683" t="s">
        <v>345</v>
      </c>
      <c r="B4683">
        <v>449</v>
      </c>
      <c r="C4683" t="s">
        <v>158</v>
      </c>
      <c r="D4683">
        <v>2006</v>
      </c>
      <c r="E4683" t="s">
        <v>5454</v>
      </c>
      <c r="I4683">
        <v>44.397654000000003</v>
      </c>
      <c r="O4683">
        <v>8.6526707999999992</v>
      </c>
      <c r="P4683">
        <v>14.309467</v>
      </c>
      <c r="Q4683" t="s">
        <v>6</v>
      </c>
      <c r="R4683" t="s">
        <v>6</v>
      </c>
      <c r="S4683" t="s">
        <v>6</v>
      </c>
      <c r="T4683" t="s">
        <v>5395</v>
      </c>
      <c r="U4683" t="s">
        <v>5396</v>
      </c>
      <c r="V4683" t="s">
        <v>5397</v>
      </c>
      <c r="W4683" t="s">
        <v>6</v>
      </c>
      <c r="X4683" t="s">
        <v>6</v>
      </c>
      <c r="Y4683" t="s">
        <v>6</v>
      </c>
      <c r="Z4683" t="s">
        <v>6</v>
      </c>
      <c r="AA4683" t="s">
        <v>6</v>
      </c>
      <c r="AB4683" t="s">
        <v>5398</v>
      </c>
      <c r="AC4683" t="s">
        <v>3968</v>
      </c>
    </row>
    <row r="4684" spans="1:29" x14ac:dyDescent="0.25">
      <c r="A4684" t="s">
        <v>345</v>
      </c>
      <c r="B4684">
        <v>449</v>
      </c>
      <c r="C4684" t="s">
        <v>158</v>
      </c>
      <c r="D4684">
        <v>2007</v>
      </c>
      <c r="E4684" t="s">
        <v>5455</v>
      </c>
      <c r="I4684">
        <v>52.626193999999998</v>
      </c>
      <c r="O4684">
        <v>6.8820432</v>
      </c>
      <c r="P4684">
        <v>16.181827999999999</v>
      </c>
      <c r="Q4684" t="s">
        <v>6</v>
      </c>
      <c r="R4684" t="s">
        <v>6</v>
      </c>
      <c r="S4684" t="s">
        <v>6</v>
      </c>
      <c r="T4684" t="s">
        <v>5395</v>
      </c>
      <c r="U4684" t="s">
        <v>5396</v>
      </c>
      <c r="V4684" t="s">
        <v>5397</v>
      </c>
      <c r="W4684" t="s">
        <v>6</v>
      </c>
      <c r="X4684" t="s">
        <v>6</v>
      </c>
      <c r="Y4684" t="s">
        <v>6</v>
      </c>
      <c r="Z4684" t="s">
        <v>6</v>
      </c>
      <c r="AA4684" t="s">
        <v>6</v>
      </c>
      <c r="AB4684" t="s">
        <v>5398</v>
      </c>
      <c r="AC4684" t="s">
        <v>3968</v>
      </c>
    </row>
    <row r="4685" spans="1:29" x14ac:dyDescent="0.25">
      <c r="A4685" t="s">
        <v>345</v>
      </c>
      <c r="B4685">
        <v>449</v>
      </c>
      <c r="C4685" t="s">
        <v>158</v>
      </c>
      <c r="D4685">
        <v>2008</v>
      </c>
      <c r="E4685" t="s">
        <v>5456</v>
      </c>
      <c r="I4685">
        <v>48.067073999999998</v>
      </c>
      <c r="O4685">
        <v>4.7106062</v>
      </c>
      <c r="P4685">
        <v>23.418146</v>
      </c>
      <c r="Q4685" t="s">
        <v>6</v>
      </c>
      <c r="R4685" t="s">
        <v>6</v>
      </c>
      <c r="S4685" t="s">
        <v>6</v>
      </c>
      <c r="T4685" t="s">
        <v>5395</v>
      </c>
      <c r="U4685" t="s">
        <v>5396</v>
      </c>
      <c r="V4685" t="s">
        <v>5397</v>
      </c>
      <c r="W4685" t="s">
        <v>6</v>
      </c>
      <c r="X4685" t="s">
        <v>6</v>
      </c>
      <c r="Y4685" t="s">
        <v>6</v>
      </c>
      <c r="Z4685" t="s">
        <v>6</v>
      </c>
      <c r="AA4685" t="s">
        <v>6</v>
      </c>
      <c r="AB4685" t="s">
        <v>5398</v>
      </c>
      <c r="AC4685" t="s">
        <v>3968</v>
      </c>
    </row>
    <row r="4686" spans="1:29" x14ac:dyDescent="0.25">
      <c r="A4686" t="s">
        <v>345</v>
      </c>
      <c r="B4686">
        <v>449</v>
      </c>
      <c r="C4686" t="s">
        <v>158</v>
      </c>
      <c r="D4686">
        <v>2009</v>
      </c>
      <c r="E4686" t="s">
        <v>5457</v>
      </c>
      <c r="I4686">
        <v>62.579844999999999</v>
      </c>
      <c r="O4686">
        <v>6.6514267</v>
      </c>
      <c r="P4686">
        <v>18.605326000000002</v>
      </c>
      <c r="Q4686" t="s">
        <v>6</v>
      </c>
      <c r="R4686" t="s">
        <v>6</v>
      </c>
      <c r="S4686" t="s">
        <v>6</v>
      </c>
      <c r="T4686" t="s">
        <v>5395</v>
      </c>
      <c r="U4686" t="s">
        <v>5396</v>
      </c>
      <c r="V4686" t="s">
        <v>5397</v>
      </c>
      <c r="W4686" t="s">
        <v>6</v>
      </c>
      <c r="X4686" t="s">
        <v>6</v>
      </c>
      <c r="Y4686" t="s">
        <v>6</v>
      </c>
      <c r="Z4686" t="s">
        <v>6</v>
      </c>
      <c r="AA4686" t="s">
        <v>6</v>
      </c>
      <c r="AB4686" t="s">
        <v>5398</v>
      </c>
      <c r="AC4686" t="s">
        <v>3968</v>
      </c>
    </row>
    <row r="4687" spans="1:29" x14ac:dyDescent="0.25">
      <c r="A4687" t="s">
        <v>345</v>
      </c>
      <c r="B4687">
        <v>449</v>
      </c>
      <c r="C4687" t="s">
        <v>158</v>
      </c>
      <c r="D4687">
        <v>2010</v>
      </c>
      <c r="E4687" t="s">
        <v>5458</v>
      </c>
      <c r="I4687">
        <v>55.057997</v>
      </c>
      <c r="O4687">
        <v>5.8301517</v>
      </c>
      <c r="P4687">
        <v>21.935099999999998</v>
      </c>
      <c r="Q4687" t="s">
        <v>6</v>
      </c>
      <c r="R4687" t="s">
        <v>6</v>
      </c>
      <c r="S4687" t="s">
        <v>6</v>
      </c>
      <c r="T4687" t="s">
        <v>5395</v>
      </c>
      <c r="U4687" t="s">
        <v>5396</v>
      </c>
      <c r="V4687" t="s">
        <v>5397</v>
      </c>
      <c r="W4687" t="s">
        <v>6</v>
      </c>
      <c r="X4687" t="s">
        <v>6</v>
      </c>
      <c r="Y4687" t="s">
        <v>6</v>
      </c>
      <c r="Z4687" t="s">
        <v>6</v>
      </c>
      <c r="AA4687" t="s">
        <v>6</v>
      </c>
      <c r="AB4687" t="s">
        <v>5398</v>
      </c>
      <c r="AC4687" t="s">
        <v>3968</v>
      </c>
    </row>
    <row r="4688" spans="1:29" x14ac:dyDescent="0.25">
      <c r="A4688" t="s">
        <v>345</v>
      </c>
      <c r="B4688">
        <v>449</v>
      </c>
      <c r="C4688" t="s">
        <v>158</v>
      </c>
      <c r="D4688">
        <v>2011</v>
      </c>
      <c r="E4688" t="s">
        <v>5459</v>
      </c>
      <c r="I4688">
        <v>51.809758000000002</v>
      </c>
      <c r="O4688">
        <v>5.1571427999999999</v>
      </c>
      <c r="P4688">
        <v>26.1525</v>
      </c>
      <c r="Q4688" t="s">
        <v>6</v>
      </c>
      <c r="R4688" t="s">
        <v>6</v>
      </c>
      <c r="S4688" t="s">
        <v>6</v>
      </c>
      <c r="T4688" t="s">
        <v>5395</v>
      </c>
      <c r="U4688" t="s">
        <v>5396</v>
      </c>
      <c r="V4688" t="s">
        <v>5397</v>
      </c>
      <c r="W4688" t="s">
        <v>6</v>
      </c>
      <c r="X4688" t="s">
        <v>6</v>
      </c>
      <c r="Y4688" t="s">
        <v>6</v>
      </c>
      <c r="Z4688" t="s">
        <v>6</v>
      </c>
      <c r="AA4688" t="s">
        <v>6</v>
      </c>
      <c r="AB4688" t="s">
        <v>5398</v>
      </c>
      <c r="AC4688" t="s">
        <v>3968</v>
      </c>
    </row>
    <row r="4689" spans="1:29" x14ac:dyDescent="0.25">
      <c r="A4689" t="s">
        <v>345</v>
      </c>
      <c r="B4689">
        <v>449</v>
      </c>
      <c r="C4689" t="s">
        <v>158</v>
      </c>
      <c r="D4689">
        <v>2012</v>
      </c>
      <c r="E4689" t="s">
        <v>5460</v>
      </c>
      <c r="I4689">
        <v>51.445500000000003</v>
      </c>
      <c r="O4689">
        <v>4.8563219000000002</v>
      </c>
      <c r="P4689">
        <v>29.4588</v>
      </c>
      <c r="Q4689" t="s">
        <v>6</v>
      </c>
      <c r="R4689" t="s">
        <v>6</v>
      </c>
      <c r="S4689" t="s">
        <v>6</v>
      </c>
      <c r="T4689" t="s">
        <v>5395</v>
      </c>
      <c r="U4689" t="s">
        <v>5396</v>
      </c>
      <c r="V4689" t="s">
        <v>5397</v>
      </c>
      <c r="W4689" t="s">
        <v>6</v>
      </c>
      <c r="X4689" t="s">
        <v>6</v>
      </c>
      <c r="Y4689" t="s">
        <v>6</v>
      </c>
      <c r="Z4689" t="s">
        <v>6</v>
      </c>
      <c r="AA4689" t="s">
        <v>6</v>
      </c>
      <c r="AB4689" t="s">
        <v>5398</v>
      </c>
      <c r="AC4689" t="s">
        <v>3968</v>
      </c>
    </row>
    <row r="4690" spans="1:29" x14ac:dyDescent="0.25">
      <c r="A4690" t="s">
        <v>345</v>
      </c>
      <c r="B4690">
        <v>449</v>
      </c>
      <c r="C4690" t="s">
        <v>158</v>
      </c>
      <c r="D4690">
        <v>2013</v>
      </c>
      <c r="E4690" t="s">
        <v>5461</v>
      </c>
      <c r="I4690">
        <v>51.987748000000003</v>
      </c>
      <c r="O4690">
        <v>5.0293710000000003</v>
      </c>
      <c r="P4690">
        <v>30.2926</v>
      </c>
      <c r="Q4690" t="s">
        <v>6</v>
      </c>
      <c r="R4690" t="s">
        <v>6</v>
      </c>
      <c r="S4690" t="s">
        <v>6</v>
      </c>
      <c r="T4690" t="s">
        <v>5395</v>
      </c>
      <c r="U4690" t="s">
        <v>5396</v>
      </c>
      <c r="V4690" t="s">
        <v>5397</v>
      </c>
      <c r="W4690" t="s">
        <v>6</v>
      </c>
      <c r="X4690" t="s">
        <v>6</v>
      </c>
      <c r="Y4690" t="s">
        <v>6</v>
      </c>
      <c r="Z4690" t="s">
        <v>6</v>
      </c>
      <c r="AA4690" t="s">
        <v>6</v>
      </c>
      <c r="AB4690" t="s">
        <v>5398</v>
      </c>
      <c r="AC4690" t="s">
        <v>3968</v>
      </c>
    </row>
    <row r="4691" spans="1:29" x14ac:dyDescent="0.25">
      <c r="A4691" t="s">
        <v>345</v>
      </c>
      <c r="B4691">
        <v>449</v>
      </c>
      <c r="C4691" t="s">
        <v>158</v>
      </c>
      <c r="D4691">
        <v>2014</v>
      </c>
      <c r="E4691" t="s">
        <v>5462</v>
      </c>
      <c r="I4691">
        <v>54.542718000000001</v>
      </c>
      <c r="O4691">
        <v>4.9252140999999998</v>
      </c>
      <c r="P4691">
        <v>31.173999999999999</v>
      </c>
      <c r="Q4691" t="s">
        <v>6</v>
      </c>
      <c r="R4691" t="s">
        <v>6</v>
      </c>
      <c r="S4691" t="s">
        <v>6</v>
      </c>
      <c r="T4691" t="s">
        <v>5395</v>
      </c>
      <c r="U4691" t="s">
        <v>5396</v>
      </c>
      <c r="V4691" t="s">
        <v>5397</v>
      </c>
      <c r="W4691" t="s">
        <v>6</v>
      </c>
      <c r="X4691" t="s">
        <v>6</v>
      </c>
      <c r="Y4691" t="s">
        <v>6</v>
      </c>
      <c r="Z4691" t="s">
        <v>6</v>
      </c>
      <c r="AA4691" t="s">
        <v>6</v>
      </c>
      <c r="AB4691" t="s">
        <v>5398</v>
      </c>
      <c r="AC4691" t="s">
        <v>3968</v>
      </c>
    </row>
    <row r="4692" spans="1:29" x14ac:dyDescent="0.25">
      <c r="A4692" t="s">
        <v>345</v>
      </c>
      <c r="B4692">
        <v>449</v>
      </c>
      <c r="C4692" t="s">
        <v>158</v>
      </c>
      <c r="D4692">
        <v>2015</v>
      </c>
      <c r="E4692" t="s">
        <v>5463</v>
      </c>
      <c r="I4692">
        <v>78.631946999999997</v>
      </c>
      <c r="O4692">
        <v>15.470480999999999</v>
      </c>
      <c r="P4692">
        <v>26.499500000000001</v>
      </c>
      <c r="Q4692" t="s">
        <v>6</v>
      </c>
      <c r="R4692" t="s">
        <v>6</v>
      </c>
      <c r="S4692" t="s">
        <v>6</v>
      </c>
      <c r="T4692" t="s">
        <v>5395</v>
      </c>
      <c r="U4692" t="s">
        <v>5396</v>
      </c>
      <c r="V4692" t="s">
        <v>5397</v>
      </c>
      <c r="W4692" t="s">
        <v>6</v>
      </c>
      <c r="X4692" t="s">
        <v>6</v>
      </c>
      <c r="Y4692" t="s">
        <v>6</v>
      </c>
      <c r="Z4692" t="s">
        <v>6</v>
      </c>
      <c r="AA4692" t="s">
        <v>6</v>
      </c>
      <c r="AB4692" t="s">
        <v>5398</v>
      </c>
      <c r="AC4692" t="s">
        <v>3968</v>
      </c>
    </row>
    <row r="4693" spans="1:29" x14ac:dyDescent="0.25">
      <c r="A4693" t="s">
        <v>345</v>
      </c>
      <c r="B4693">
        <v>449</v>
      </c>
      <c r="C4693" t="s">
        <v>158</v>
      </c>
      <c r="D4693">
        <v>2016</v>
      </c>
      <c r="E4693" t="s">
        <v>5464</v>
      </c>
      <c r="I4693">
        <v>91.052963000000005</v>
      </c>
      <c r="O4693">
        <v>32.712105999999999</v>
      </c>
      <c r="P4693">
        <v>25.177299999999999</v>
      </c>
      <c r="Q4693" t="s">
        <v>6</v>
      </c>
      <c r="R4693" t="s">
        <v>6</v>
      </c>
      <c r="S4693" t="s">
        <v>6</v>
      </c>
      <c r="T4693" t="s">
        <v>5395</v>
      </c>
      <c r="U4693" t="s">
        <v>5396</v>
      </c>
      <c r="V4693" t="s">
        <v>5397</v>
      </c>
      <c r="W4693" t="s">
        <v>6</v>
      </c>
      <c r="X4693" t="s">
        <v>6</v>
      </c>
      <c r="Y4693" t="s">
        <v>6</v>
      </c>
      <c r="Z4693" t="s">
        <v>6</v>
      </c>
      <c r="AA4693" t="s">
        <v>6</v>
      </c>
      <c r="AB4693" t="s">
        <v>5398</v>
      </c>
      <c r="AC4693" t="s">
        <v>3968</v>
      </c>
    </row>
    <row r="4694" spans="1:29" x14ac:dyDescent="0.25">
      <c r="A4694" t="s">
        <v>345</v>
      </c>
      <c r="B4694">
        <v>449</v>
      </c>
      <c r="C4694" t="s">
        <v>158</v>
      </c>
      <c r="D4694">
        <v>2017</v>
      </c>
      <c r="E4694" t="s">
        <v>5465</v>
      </c>
      <c r="I4694">
        <v>97.301091999999997</v>
      </c>
      <c r="O4694">
        <v>46.416048000000004</v>
      </c>
      <c r="P4694">
        <v>27.1449</v>
      </c>
      <c r="Q4694" t="s">
        <v>6</v>
      </c>
      <c r="R4694" t="s">
        <v>6</v>
      </c>
      <c r="S4694" t="s">
        <v>6</v>
      </c>
      <c r="T4694" t="s">
        <v>5395</v>
      </c>
      <c r="U4694" t="s">
        <v>5396</v>
      </c>
      <c r="V4694" t="s">
        <v>5397</v>
      </c>
      <c r="W4694" t="s">
        <v>6</v>
      </c>
      <c r="X4694" t="s">
        <v>6</v>
      </c>
      <c r="Y4694" t="s">
        <v>6</v>
      </c>
      <c r="Z4694" t="s">
        <v>6</v>
      </c>
      <c r="AA4694" t="s">
        <v>6</v>
      </c>
      <c r="AB4694" t="s">
        <v>5398</v>
      </c>
      <c r="AC4694" t="s">
        <v>3968</v>
      </c>
    </row>
    <row r="4695" spans="1:29" x14ac:dyDescent="0.25">
      <c r="A4695" t="s">
        <v>345</v>
      </c>
      <c r="B4695">
        <v>449</v>
      </c>
      <c r="C4695" t="s">
        <v>158</v>
      </c>
      <c r="D4695">
        <v>2018</v>
      </c>
      <c r="E4695" t="s">
        <v>5466</v>
      </c>
      <c r="I4695">
        <v>88.823297999999994</v>
      </c>
      <c r="O4695">
        <v>53.367626000000001</v>
      </c>
      <c r="P4695">
        <v>30.4819</v>
      </c>
      <c r="Q4695" t="s">
        <v>6</v>
      </c>
      <c r="R4695" t="s">
        <v>6</v>
      </c>
      <c r="S4695" t="s">
        <v>6</v>
      </c>
      <c r="T4695" t="s">
        <v>5395</v>
      </c>
      <c r="U4695" t="s">
        <v>5396</v>
      </c>
      <c r="V4695" t="s">
        <v>5397</v>
      </c>
      <c r="W4695" t="s">
        <v>6</v>
      </c>
      <c r="X4695" t="s">
        <v>6</v>
      </c>
      <c r="Y4695" t="s">
        <v>6</v>
      </c>
      <c r="Z4695" t="s">
        <v>6</v>
      </c>
      <c r="AA4695" t="s">
        <v>6</v>
      </c>
      <c r="AB4695" t="s">
        <v>5398</v>
      </c>
      <c r="AC4695" t="s">
        <v>3968</v>
      </c>
    </row>
    <row r="4696" spans="1:29" x14ac:dyDescent="0.25">
      <c r="A4696" t="s">
        <v>345</v>
      </c>
      <c r="B4696">
        <v>453</v>
      </c>
      <c r="C4696" t="s">
        <v>159</v>
      </c>
      <c r="D4696">
        <v>1950</v>
      </c>
      <c r="E4696" t="s">
        <v>5467</v>
      </c>
      <c r="Q4696" t="s">
        <v>6</v>
      </c>
      <c r="R4696" t="s">
        <v>6</v>
      </c>
      <c r="S4696" t="s">
        <v>6</v>
      </c>
      <c r="T4696" t="s">
        <v>5468</v>
      </c>
      <c r="U4696" t="s">
        <v>5469</v>
      </c>
      <c r="V4696" t="s">
        <v>5470</v>
      </c>
      <c r="W4696" t="s">
        <v>6</v>
      </c>
      <c r="X4696" t="s">
        <v>6</v>
      </c>
      <c r="Y4696" t="s">
        <v>6</v>
      </c>
      <c r="Z4696" t="s">
        <v>6</v>
      </c>
      <c r="AA4696" t="s">
        <v>6</v>
      </c>
      <c r="AB4696" t="s">
        <v>3608</v>
      </c>
      <c r="AC4696" t="s">
        <v>3896</v>
      </c>
    </row>
    <row r="4697" spans="1:29" x14ac:dyDescent="0.25">
      <c r="A4697" t="s">
        <v>345</v>
      </c>
      <c r="B4697">
        <v>453</v>
      </c>
      <c r="C4697" t="s">
        <v>159</v>
      </c>
      <c r="D4697">
        <v>1951</v>
      </c>
      <c r="E4697" t="s">
        <v>5471</v>
      </c>
      <c r="Q4697" t="s">
        <v>6</v>
      </c>
      <c r="R4697" t="s">
        <v>6</v>
      </c>
      <c r="S4697" t="s">
        <v>6</v>
      </c>
      <c r="T4697" t="s">
        <v>5468</v>
      </c>
      <c r="U4697" t="s">
        <v>5469</v>
      </c>
      <c r="V4697" t="s">
        <v>5470</v>
      </c>
      <c r="W4697" t="s">
        <v>6</v>
      </c>
      <c r="X4697" t="s">
        <v>6</v>
      </c>
      <c r="Y4697" t="s">
        <v>6</v>
      </c>
      <c r="Z4697" t="s">
        <v>6</v>
      </c>
      <c r="AA4697" t="s">
        <v>6</v>
      </c>
      <c r="AB4697" t="s">
        <v>3608</v>
      </c>
      <c r="AC4697" t="s">
        <v>3896</v>
      </c>
    </row>
    <row r="4698" spans="1:29" x14ac:dyDescent="0.25">
      <c r="A4698" t="s">
        <v>345</v>
      </c>
      <c r="B4698">
        <v>453</v>
      </c>
      <c r="C4698" t="s">
        <v>159</v>
      </c>
      <c r="D4698">
        <v>1952</v>
      </c>
      <c r="E4698" t="s">
        <v>5472</v>
      </c>
      <c r="Q4698" t="s">
        <v>6</v>
      </c>
      <c r="R4698" t="s">
        <v>6</v>
      </c>
      <c r="S4698" t="s">
        <v>6</v>
      </c>
      <c r="T4698" t="s">
        <v>5468</v>
      </c>
      <c r="U4698" t="s">
        <v>5469</v>
      </c>
      <c r="V4698" t="s">
        <v>5470</v>
      </c>
      <c r="W4698" t="s">
        <v>6</v>
      </c>
      <c r="X4698" t="s">
        <v>6</v>
      </c>
      <c r="Y4698" t="s">
        <v>6</v>
      </c>
      <c r="Z4698" t="s">
        <v>6</v>
      </c>
      <c r="AA4698" t="s">
        <v>6</v>
      </c>
      <c r="AB4698" t="s">
        <v>3608</v>
      </c>
      <c r="AC4698" t="s">
        <v>3896</v>
      </c>
    </row>
    <row r="4699" spans="1:29" x14ac:dyDescent="0.25">
      <c r="A4699" t="s">
        <v>345</v>
      </c>
      <c r="B4699">
        <v>453</v>
      </c>
      <c r="C4699" t="s">
        <v>159</v>
      </c>
      <c r="D4699">
        <v>1953</v>
      </c>
      <c r="E4699" t="s">
        <v>5473</v>
      </c>
      <c r="Q4699" t="s">
        <v>6</v>
      </c>
      <c r="R4699" t="s">
        <v>6</v>
      </c>
      <c r="S4699" t="s">
        <v>6</v>
      </c>
      <c r="T4699" t="s">
        <v>5468</v>
      </c>
      <c r="U4699" t="s">
        <v>5469</v>
      </c>
      <c r="V4699" t="s">
        <v>5470</v>
      </c>
      <c r="W4699" t="s">
        <v>6</v>
      </c>
      <c r="X4699" t="s">
        <v>6</v>
      </c>
      <c r="Y4699" t="s">
        <v>6</v>
      </c>
      <c r="Z4699" t="s">
        <v>6</v>
      </c>
      <c r="AA4699" t="s">
        <v>6</v>
      </c>
      <c r="AB4699" t="s">
        <v>3608</v>
      </c>
      <c r="AC4699" t="s">
        <v>3896</v>
      </c>
    </row>
    <row r="4700" spans="1:29" x14ac:dyDescent="0.25">
      <c r="A4700" t="s">
        <v>345</v>
      </c>
      <c r="B4700">
        <v>453</v>
      </c>
      <c r="C4700" t="s">
        <v>159</v>
      </c>
      <c r="D4700">
        <v>1954</v>
      </c>
      <c r="E4700" t="s">
        <v>5474</v>
      </c>
      <c r="Q4700" t="s">
        <v>6</v>
      </c>
      <c r="R4700" t="s">
        <v>6</v>
      </c>
      <c r="S4700" t="s">
        <v>6</v>
      </c>
      <c r="T4700" t="s">
        <v>5468</v>
      </c>
      <c r="U4700" t="s">
        <v>5469</v>
      </c>
      <c r="V4700" t="s">
        <v>5470</v>
      </c>
      <c r="W4700" t="s">
        <v>6</v>
      </c>
      <c r="X4700" t="s">
        <v>6</v>
      </c>
      <c r="Y4700" t="s">
        <v>6</v>
      </c>
      <c r="Z4700" t="s">
        <v>6</v>
      </c>
      <c r="AA4700" t="s">
        <v>6</v>
      </c>
      <c r="AB4700" t="s">
        <v>3608</v>
      </c>
      <c r="AC4700" t="s">
        <v>3896</v>
      </c>
    </row>
    <row r="4701" spans="1:29" x14ac:dyDescent="0.25">
      <c r="A4701" t="s">
        <v>345</v>
      </c>
      <c r="B4701">
        <v>453</v>
      </c>
      <c r="C4701" t="s">
        <v>159</v>
      </c>
      <c r="D4701">
        <v>1955</v>
      </c>
      <c r="E4701" t="s">
        <v>5475</v>
      </c>
      <c r="Q4701" t="s">
        <v>6</v>
      </c>
      <c r="R4701" t="s">
        <v>6</v>
      </c>
      <c r="S4701" t="s">
        <v>6</v>
      </c>
      <c r="T4701" t="s">
        <v>5468</v>
      </c>
      <c r="U4701" t="s">
        <v>5469</v>
      </c>
      <c r="V4701" t="s">
        <v>5470</v>
      </c>
      <c r="W4701" t="s">
        <v>6</v>
      </c>
      <c r="X4701" t="s">
        <v>6</v>
      </c>
      <c r="Y4701" t="s">
        <v>6</v>
      </c>
      <c r="Z4701" t="s">
        <v>6</v>
      </c>
      <c r="AA4701" t="s">
        <v>6</v>
      </c>
      <c r="AB4701" t="s">
        <v>3608</v>
      </c>
      <c r="AC4701" t="s">
        <v>3896</v>
      </c>
    </row>
    <row r="4702" spans="1:29" x14ac:dyDescent="0.25">
      <c r="A4702" t="s">
        <v>345</v>
      </c>
      <c r="B4702">
        <v>453</v>
      </c>
      <c r="C4702" t="s">
        <v>159</v>
      </c>
      <c r="D4702">
        <v>1956</v>
      </c>
      <c r="E4702" t="s">
        <v>5476</v>
      </c>
      <c r="Q4702" t="s">
        <v>6</v>
      </c>
      <c r="R4702" t="s">
        <v>6</v>
      </c>
      <c r="S4702" t="s">
        <v>6</v>
      </c>
      <c r="T4702" t="s">
        <v>5468</v>
      </c>
      <c r="U4702" t="s">
        <v>5469</v>
      </c>
      <c r="V4702" t="s">
        <v>5470</v>
      </c>
      <c r="W4702" t="s">
        <v>6</v>
      </c>
      <c r="X4702" t="s">
        <v>6</v>
      </c>
      <c r="Y4702" t="s">
        <v>6</v>
      </c>
      <c r="Z4702" t="s">
        <v>6</v>
      </c>
      <c r="AA4702" t="s">
        <v>6</v>
      </c>
      <c r="AB4702" t="s">
        <v>3608</v>
      </c>
      <c r="AC4702" t="s">
        <v>3896</v>
      </c>
    </row>
    <row r="4703" spans="1:29" x14ac:dyDescent="0.25">
      <c r="A4703" t="s">
        <v>345</v>
      </c>
      <c r="B4703">
        <v>453</v>
      </c>
      <c r="C4703" t="s">
        <v>159</v>
      </c>
      <c r="D4703">
        <v>1957</v>
      </c>
      <c r="E4703" t="s">
        <v>5477</v>
      </c>
      <c r="Q4703" t="s">
        <v>6</v>
      </c>
      <c r="R4703" t="s">
        <v>6</v>
      </c>
      <c r="S4703" t="s">
        <v>6</v>
      </c>
      <c r="T4703" t="s">
        <v>5468</v>
      </c>
      <c r="U4703" t="s">
        <v>5469</v>
      </c>
      <c r="V4703" t="s">
        <v>5470</v>
      </c>
      <c r="W4703" t="s">
        <v>6</v>
      </c>
      <c r="X4703" t="s">
        <v>6</v>
      </c>
      <c r="Y4703" t="s">
        <v>6</v>
      </c>
      <c r="Z4703" t="s">
        <v>6</v>
      </c>
      <c r="AA4703" t="s">
        <v>6</v>
      </c>
      <c r="AB4703" t="s">
        <v>3608</v>
      </c>
      <c r="AC4703" t="s">
        <v>3896</v>
      </c>
    </row>
    <row r="4704" spans="1:29" x14ac:dyDescent="0.25">
      <c r="A4704" t="s">
        <v>345</v>
      </c>
      <c r="B4704">
        <v>453</v>
      </c>
      <c r="C4704" t="s">
        <v>159</v>
      </c>
      <c r="D4704">
        <v>1958</v>
      </c>
      <c r="E4704" t="s">
        <v>5478</v>
      </c>
      <c r="Q4704" t="s">
        <v>6</v>
      </c>
      <c r="R4704" t="s">
        <v>6</v>
      </c>
      <c r="S4704" t="s">
        <v>6</v>
      </c>
      <c r="T4704" t="s">
        <v>5468</v>
      </c>
      <c r="U4704" t="s">
        <v>5469</v>
      </c>
      <c r="V4704" t="s">
        <v>5470</v>
      </c>
      <c r="W4704" t="s">
        <v>6</v>
      </c>
      <c r="X4704" t="s">
        <v>6</v>
      </c>
      <c r="Y4704" t="s">
        <v>6</v>
      </c>
      <c r="Z4704" t="s">
        <v>6</v>
      </c>
      <c r="AA4704" t="s">
        <v>6</v>
      </c>
      <c r="AB4704" t="s">
        <v>3608</v>
      </c>
      <c r="AC4704" t="s">
        <v>3896</v>
      </c>
    </row>
    <row r="4705" spans="1:29" x14ac:dyDescent="0.25">
      <c r="A4705" t="s">
        <v>345</v>
      </c>
      <c r="B4705">
        <v>453</v>
      </c>
      <c r="C4705" t="s">
        <v>159</v>
      </c>
      <c r="D4705">
        <v>1959</v>
      </c>
      <c r="E4705" t="s">
        <v>5479</v>
      </c>
      <c r="Q4705" t="s">
        <v>6</v>
      </c>
      <c r="R4705" t="s">
        <v>6</v>
      </c>
      <c r="S4705" t="s">
        <v>6</v>
      </c>
      <c r="T4705" t="s">
        <v>5468</v>
      </c>
      <c r="U4705" t="s">
        <v>5469</v>
      </c>
      <c r="V4705" t="s">
        <v>5470</v>
      </c>
      <c r="W4705" t="s">
        <v>6</v>
      </c>
      <c r="X4705" t="s">
        <v>6</v>
      </c>
      <c r="Y4705" t="s">
        <v>6</v>
      </c>
      <c r="Z4705" t="s">
        <v>6</v>
      </c>
      <c r="AA4705" t="s">
        <v>6</v>
      </c>
      <c r="AB4705" t="s">
        <v>3608</v>
      </c>
      <c r="AC4705" t="s">
        <v>3896</v>
      </c>
    </row>
    <row r="4706" spans="1:29" x14ac:dyDescent="0.25">
      <c r="A4706" t="s">
        <v>345</v>
      </c>
      <c r="B4706">
        <v>453</v>
      </c>
      <c r="C4706" t="s">
        <v>159</v>
      </c>
      <c r="D4706">
        <v>1960</v>
      </c>
      <c r="E4706" t="s">
        <v>5480</v>
      </c>
      <c r="Q4706" t="s">
        <v>6</v>
      </c>
      <c r="R4706" t="s">
        <v>6</v>
      </c>
      <c r="S4706" t="s">
        <v>6</v>
      </c>
      <c r="T4706" t="s">
        <v>5468</v>
      </c>
      <c r="U4706" t="s">
        <v>5469</v>
      </c>
      <c r="V4706" t="s">
        <v>5470</v>
      </c>
      <c r="W4706" t="s">
        <v>6</v>
      </c>
      <c r="X4706" t="s">
        <v>6</v>
      </c>
      <c r="Y4706" t="s">
        <v>6</v>
      </c>
      <c r="Z4706" t="s">
        <v>6</v>
      </c>
      <c r="AA4706" t="s">
        <v>6</v>
      </c>
      <c r="AB4706" t="s">
        <v>3608</v>
      </c>
      <c r="AC4706" t="s">
        <v>3896</v>
      </c>
    </row>
    <row r="4707" spans="1:29" x14ac:dyDescent="0.25">
      <c r="A4707" t="s">
        <v>345</v>
      </c>
      <c r="B4707">
        <v>453</v>
      </c>
      <c r="C4707" t="s">
        <v>159</v>
      </c>
      <c r="D4707">
        <v>1961</v>
      </c>
      <c r="E4707" t="s">
        <v>5481</v>
      </c>
      <c r="Q4707" t="s">
        <v>6</v>
      </c>
      <c r="R4707" t="s">
        <v>6</v>
      </c>
      <c r="S4707" t="s">
        <v>6</v>
      </c>
      <c r="T4707" t="s">
        <v>5468</v>
      </c>
      <c r="U4707" t="s">
        <v>5469</v>
      </c>
      <c r="V4707" t="s">
        <v>5470</v>
      </c>
      <c r="W4707" t="s">
        <v>6</v>
      </c>
      <c r="X4707" t="s">
        <v>6</v>
      </c>
      <c r="Y4707" t="s">
        <v>6</v>
      </c>
      <c r="Z4707" t="s">
        <v>6</v>
      </c>
      <c r="AA4707" t="s">
        <v>6</v>
      </c>
      <c r="AB4707" t="s">
        <v>3608</v>
      </c>
      <c r="AC4707" t="s">
        <v>3896</v>
      </c>
    </row>
    <row r="4708" spans="1:29" x14ac:dyDescent="0.25">
      <c r="A4708" t="s">
        <v>345</v>
      </c>
      <c r="B4708">
        <v>453</v>
      </c>
      <c r="C4708" t="s">
        <v>159</v>
      </c>
      <c r="D4708">
        <v>1962</v>
      </c>
      <c r="E4708" t="s">
        <v>5482</v>
      </c>
      <c r="Q4708" t="s">
        <v>6</v>
      </c>
      <c r="R4708" t="s">
        <v>6</v>
      </c>
      <c r="S4708" t="s">
        <v>6</v>
      </c>
      <c r="T4708" t="s">
        <v>5468</v>
      </c>
      <c r="U4708" t="s">
        <v>5469</v>
      </c>
      <c r="V4708" t="s">
        <v>5470</v>
      </c>
      <c r="W4708" t="s">
        <v>6</v>
      </c>
      <c r="X4708" t="s">
        <v>6</v>
      </c>
      <c r="Y4708" t="s">
        <v>6</v>
      </c>
      <c r="Z4708" t="s">
        <v>6</v>
      </c>
      <c r="AA4708" t="s">
        <v>6</v>
      </c>
      <c r="AB4708" t="s">
        <v>3608</v>
      </c>
      <c r="AC4708" t="s">
        <v>3896</v>
      </c>
    </row>
    <row r="4709" spans="1:29" x14ac:dyDescent="0.25">
      <c r="A4709" t="s">
        <v>345</v>
      </c>
      <c r="B4709">
        <v>453</v>
      </c>
      <c r="C4709" t="s">
        <v>159</v>
      </c>
      <c r="D4709">
        <v>1963</v>
      </c>
      <c r="E4709" t="s">
        <v>5483</v>
      </c>
      <c r="P4709">
        <v>0.47257887999999998</v>
      </c>
      <c r="Q4709" t="s">
        <v>6</v>
      </c>
      <c r="R4709" t="s">
        <v>6</v>
      </c>
      <c r="S4709" t="s">
        <v>6</v>
      </c>
      <c r="T4709" t="s">
        <v>5468</v>
      </c>
      <c r="U4709" t="s">
        <v>5469</v>
      </c>
      <c r="V4709" t="s">
        <v>5470</v>
      </c>
      <c r="W4709" t="s">
        <v>6</v>
      </c>
      <c r="X4709" t="s">
        <v>6</v>
      </c>
      <c r="Y4709" t="s">
        <v>6</v>
      </c>
      <c r="Z4709" t="s">
        <v>6</v>
      </c>
      <c r="AA4709" t="s">
        <v>6</v>
      </c>
      <c r="AB4709" t="s">
        <v>3608</v>
      </c>
      <c r="AC4709" t="s">
        <v>3896</v>
      </c>
    </row>
    <row r="4710" spans="1:29" x14ac:dyDescent="0.25">
      <c r="A4710" t="s">
        <v>345</v>
      </c>
      <c r="B4710">
        <v>453</v>
      </c>
      <c r="C4710" t="s">
        <v>159</v>
      </c>
      <c r="D4710">
        <v>1964</v>
      </c>
      <c r="E4710" t="s">
        <v>5484</v>
      </c>
      <c r="P4710">
        <v>0.58736157</v>
      </c>
      <c r="Q4710" t="s">
        <v>6</v>
      </c>
      <c r="R4710" t="s">
        <v>6</v>
      </c>
      <c r="S4710" t="s">
        <v>6</v>
      </c>
      <c r="T4710" t="s">
        <v>5468</v>
      </c>
      <c r="U4710" t="s">
        <v>5469</v>
      </c>
      <c r="V4710" t="s">
        <v>5470</v>
      </c>
      <c r="W4710" t="s">
        <v>6</v>
      </c>
      <c r="X4710" t="s">
        <v>6</v>
      </c>
      <c r="Y4710" t="s">
        <v>6</v>
      </c>
      <c r="Z4710" t="s">
        <v>6</v>
      </c>
      <c r="AA4710" t="s">
        <v>6</v>
      </c>
      <c r="AB4710" t="s">
        <v>3608</v>
      </c>
      <c r="AC4710" t="s">
        <v>3896</v>
      </c>
    </row>
    <row r="4711" spans="1:29" x14ac:dyDescent="0.25">
      <c r="A4711" t="s">
        <v>345</v>
      </c>
      <c r="B4711">
        <v>453</v>
      </c>
      <c r="C4711" t="s">
        <v>159</v>
      </c>
      <c r="D4711">
        <v>1965</v>
      </c>
      <c r="E4711" t="s">
        <v>5485</v>
      </c>
      <c r="P4711">
        <v>0.73002321000000003</v>
      </c>
      <c r="Q4711" t="s">
        <v>6</v>
      </c>
      <c r="R4711" t="s">
        <v>6</v>
      </c>
      <c r="S4711" t="s">
        <v>6</v>
      </c>
      <c r="T4711" t="s">
        <v>5468</v>
      </c>
      <c r="U4711" t="s">
        <v>5469</v>
      </c>
      <c r="V4711" t="s">
        <v>5470</v>
      </c>
      <c r="W4711" t="s">
        <v>6</v>
      </c>
      <c r="X4711" t="s">
        <v>6</v>
      </c>
      <c r="Y4711" t="s">
        <v>6</v>
      </c>
      <c r="Z4711" t="s">
        <v>6</v>
      </c>
      <c r="AA4711" t="s">
        <v>6</v>
      </c>
      <c r="AB4711" t="s">
        <v>3608</v>
      </c>
      <c r="AC4711" t="s">
        <v>3896</v>
      </c>
    </row>
    <row r="4712" spans="1:29" x14ac:dyDescent="0.25">
      <c r="A4712" t="s">
        <v>345</v>
      </c>
      <c r="B4712">
        <v>453</v>
      </c>
      <c r="C4712" t="s">
        <v>159</v>
      </c>
      <c r="D4712">
        <v>1966</v>
      </c>
      <c r="E4712" t="s">
        <v>5486</v>
      </c>
      <c r="I4712">
        <v>16.783885000000001</v>
      </c>
      <c r="P4712">
        <v>0.90733522</v>
      </c>
      <c r="Q4712" t="s">
        <v>6</v>
      </c>
      <c r="R4712" t="s">
        <v>6</v>
      </c>
      <c r="S4712" t="s">
        <v>6</v>
      </c>
      <c r="T4712" t="s">
        <v>5468</v>
      </c>
      <c r="U4712" t="s">
        <v>5469</v>
      </c>
      <c r="V4712" t="s">
        <v>5470</v>
      </c>
      <c r="W4712" t="s">
        <v>6</v>
      </c>
      <c r="X4712" t="s">
        <v>6</v>
      </c>
      <c r="Y4712" t="s">
        <v>6</v>
      </c>
      <c r="Z4712" t="s">
        <v>6</v>
      </c>
      <c r="AA4712" t="s">
        <v>6</v>
      </c>
      <c r="AB4712" t="s">
        <v>3608</v>
      </c>
      <c r="AC4712" t="s">
        <v>3896</v>
      </c>
    </row>
    <row r="4713" spans="1:29" x14ac:dyDescent="0.25">
      <c r="A4713" t="s">
        <v>345</v>
      </c>
      <c r="B4713">
        <v>453</v>
      </c>
      <c r="C4713" t="s">
        <v>159</v>
      </c>
      <c r="D4713">
        <v>1967</v>
      </c>
      <c r="E4713" t="s">
        <v>5487</v>
      </c>
      <c r="I4713">
        <v>15.554360000000001</v>
      </c>
      <c r="P4713">
        <v>1.0744638</v>
      </c>
      <c r="Q4713" t="s">
        <v>6</v>
      </c>
      <c r="R4713" t="s">
        <v>6</v>
      </c>
      <c r="S4713" t="s">
        <v>6</v>
      </c>
      <c r="T4713" t="s">
        <v>5468</v>
      </c>
      <c r="U4713" t="s">
        <v>5469</v>
      </c>
      <c r="V4713" t="s">
        <v>5470</v>
      </c>
      <c r="W4713" t="s">
        <v>6</v>
      </c>
      <c r="X4713" t="s">
        <v>6</v>
      </c>
      <c r="Y4713" t="s">
        <v>6</v>
      </c>
      <c r="Z4713" t="s">
        <v>6</v>
      </c>
      <c r="AA4713" t="s">
        <v>6</v>
      </c>
      <c r="AB4713" t="s">
        <v>3608</v>
      </c>
      <c r="AC4713" t="s">
        <v>3896</v>
      </c>
    </row>
    <row r="4714" spans="1:29" x14ac:dyDescent="0.25">
      <c r="A4714" t="s">
        <v>345</v>
      </c>
      <c r="B4714">
        <v>453</v>
      </c>
      <c r="C4714" t="s">
        <v>159</v>
      </c>
      <c r="D4714">
        <v>1968</v>
      </c>
      <c r="E4714" t="s">
        <v>5488</v>
      </c>
      <c r="I4714">
        <v>16.184519999999999</v>
      </c>
      <c r="P4714">
        <v>1.4073411</v>
      </c>
      <c r="Q4714" t="s">
        <v>6</v>
      </c>
      <c r="R4714" t="s">
        <v>6</v>
      </c>
      <c r="S4714" t="s">
        <v>6</v>
      </c>
      <c r="T4714" t="s">
        <v>5468</v>
      </c>
      <c r="U4714" t="s">
        <v>5469</v>
      </c>
      <c r="V4714" t="s">
        <v>5470</v>
      </c>
      <c r="W4714" t="s">
        <v>6</v>
      </c>
      <c r="X4714" t="s">
        <v>6</v>
      </c>
      <c r="Y4714" t="s">
        <v>6</v>
      </c>
      <c r="Z4714" t="s">
        <v>6</v>
      </c>
      <c r="AA4714" t="s">
        <v>6</v>
      </c>
      <c r="AB4714" t="s">
        <v>3608</v>
      </c>
      <c r="AC4714" t="s">
        <v>3896</v>
      </c>
    </row>
    <row r="4715" spans="1:29" x14ac:dyDescent="0.25">
      <c r="A4715" t="s">
        <v>345</v>
      </c>
      <c r="B4715">
        <v>453</v>
      </c>
      <c r="C4715" t="s">
        <v>159</v>
      </c>
      <c r="D4715">
        <v>1969</v>
      </c>
      <c r="E4715" t="s">
        <v>5489</v>
      </c>
      <c r="I4715">
        <v>14.242925</v>
      </c>
      <c r="P4715">
        <v>1.8978573999999999</v>
      </c>
      <c r="Q4715" t="s">
        <v>6</v>
      </c>
      <c r="R4715" t="s">
        <v>6</v>
      </c>
      <c r="S4715" t="s">
        <v>6</v>
      </c>
      <c r="T4715" t="s">
        <v>5468</v>
      </c>
      <c r="U4715" t="s">
        <v>5469</v>
      </c>
      <c r="V4715" t="s">
        <v>5470</v>
      </c>
      <c r="W4715" t="s">
        <v>6</v>
      </c>
      <c r="X4715" t="s">
        <v>6</v>
      </c>
      <c r="Y4715" t="s">
        <v>6</v>
      </c>
      <c r="Z4715" t="s">
        <v>6</v>
      </c>
      <c r="AA4715" t="s">
        <v>6</v>
      </c>
      <c r="AB4715" t="s">
        <v>3608</v>
      </c>
      <c r="AC4715" t="s">
        <v>3896</v>
      </c>
    </row>
    <row r="4716" spans="1:29" x14ac:dyDescent="0.25">
      <c r="A4716" t="s">
        <v>345</v>
      </c>
      <c r="B4716">
        <v>453</v>
      </c>
      <c r="C4716" t="s">
        <v>159</v>
      </c>
      <c r="D4716">
        <v>1970</v>
      </c>
      <c r="E4716" t="s">
        <v>5490</v>
      </c>
      <c r="I4716">
        <v>12.465714</v>
      </c>
      <c r="P4716">
        <v>2.5457249000000002</v>
      </c>
      <c r="Q4716" t="s">
        <v>6</v>
      </c>
      <c r="R4716" t="s">
        <v>6</v>
      </c>
      <c r="S4716" t="s">
        <v>6</v>
      </c>
      <c r="T4716" t="s">
        <v>5468</v>
      </c>
      <c r="U4716" t="s">
        <v>5469</v>
      </c>
      <c r="V4716" t="s">
        <v>5470</v>
      </c>
      <c r="W4716" t="s">
        <v>6</v>
      </c>
      <c r="X4716" t="s">
        <v>6</v>
      </c>
      <c r="Y4716" t="s">
        <v>6</v>
      </c>
      <c r="Z4716" t="s">
        <v>6</v>
      </c>
      <c r="AA4716" t="s">
        <v>6</v>
      </c>
      <c r="AB4716" t="s">
        <v>3608</v>
      </c>
      <c r="AC4716" t="s">
        <v>3896</v>
      </c>
    </row>
    <row r="4717" spans="1:29" x14ac:dyDescent="0.25">
      <c r="A4717" t="s">
        <v>345</v>
      </c>
      <c r="B4717">
        <v>453</v>
      </c>
      <c r="C4717" t="s">
        <v>159</v>
      </c>
      <c r="D4717">
        <v>1971</v>
      </c>
      <c r="E4717" t="s">
        <v>5491</v>
      </c>
      <c r="I4717">
        <v>11.538202999999999</v>
      </c>
      <c r="P4717">
        <v>3.3614155999999999</v>
      </c>
      <c r="Q4717" t="s">
        <v>6</v>
      </c>
      <c r="R4717" t="s">
        <v>6</v>
      </c>
      <c r="S4717" t="s">
        <v>6</v>
      </c>
      <c r="T4717" t="s">
        <v>5468</v>
      </c>
      <c r="U4717" t="s">
        <v>5469</v>
      </c>
      <c r="V4717" t="s">
        <v>5470</v>
      </c>
      <c r="W4717" t="s">
        <v>6</v>
      </c>
      <c r="X4717" t="s">
        <v>6</v>
      </c>
      <c r="Y4717" t="s">
        <v>6</v>
      </c>
      <c r="Z4717" t="s">
        <v>6</v>
      </c>
      <c r="AA4717" t="s">
        <v>6</v>
      </c>
      <c r="AB4717" t="s">
        <v>3608</v>
      </c>
      <c r="AC4717" t="s">
        <v>3896</v>
      </c>
    </row>
    <row r="4718" spans="1:29" x14ac:dyDescent="0.25">
      <c r="A4718" t="s">
        <v>345</v>
      </c>
      <c r="B4718">
        <v>453</v>
      </c>
      <c r="C4718" t="s">
        <v>159</v>
      </c>
      <c r="D4718">
        <v>1972</v>
      </c>
      <c r="E4718" t="s">
        <v>5492</v>
      </c>
      <c r="I4718">
        <v>10.973001</v>
      </c>
      <c r="P4718">
        <v>4.4817752999999998</v>
      </c>
      <c r="Q4718" t="s">
        <v>6</v>
      </c>
      <c r="R4718" t="s">
        <v>6</v>
      </c>
      <c r="S4718" t="s">
        <v>6</v>
      </c>
      <c r="T4718" t="s">
        <v>5468</v>
      </c>
      <c r="U4718" t="s">
        <v>5469</v>
      </c>
      <c r="V4718" t="s">
        <v>5470</v>
      </c>
      <c r="W4718" t="s">
        <v>6</v>
      </c>
      <c r="X4718" t="s">
        <v>6</v>
      </c>
      <c r="Y4718" t="s">
        <v>6</v>
      </c>
      <c r="Z4718" t="s">
        <v>6</v>
      </c>
      <c r="AA4718" t="s">
        <v>6</v>
      </c>
      <c r="AB4718" t="s">
        <v>3608</v>
      </c>
      <c r="AC4718" t="s">
        <v>3896</v>
      </c>
    </row>
    <row r="4719" spans="1:29" x14ac:dyDescent="0.25">
      <c r="A4719" t="s">
        <v>345</v>
      </c>
      <c r="B4719">
        <v>453</v>
      </c>
      <c r="C4719" t="s">
        <v>159</v>
      </c>
      <c r="D4719">
        <v>1973</v>
      </c>
      <c r="E4719" t="s">
        <v>5493</v>
      </c>
      <c r="I4719">
        <v>12.486033000000001</v>
      </c>
      <c r="P4719">
        <v>5.9594002000000001</v>
      </c>
      <c r="Q4719" t="s">
        <v>6</v>
      </c>
      <c r="R4719" t="s">
        <v>6</v>
      </c>
      <c r="S4719" t="s">
        <v>6</v>
      </c>
      <c r="T4719" t="s">
        <v>5468</v>
      </c>
      <c r="U4719" t="s">
        <v>5469</v>
      </c>
      <c r="V4719" t="s">
        <v>5470</v>
      </c>
      <c r="W4719" t="s">
        <v>6</v>
      </c>
      <c r="X4719" t="s">
        <v>6</v>
      </c>
      <c r="Y4719" t="s">
        <v>6</v>
      </c>
      <c r="Z4719" t="s">
        <v>6</v>
      </c>
      <c r="AA4719" t="s">
        <v>6</v>
      </c>
      <c r="AB4719" t="s">
        <v>3608</v>
      </c>
      <c r="AC4719" t="s">
        <v>3896</v>
      </c>
    </row>
    <row r="4720" spans="1:29" x14ac:dyDescent="0.25">
      <c r="A4720" t="s">
        <v>345</v>
      </c>
      <c r="B4720">
        <v>453</v>
      </c>
      <c r="C4720" t="s">
        <v>159</v>
      </c>
      <c r="D4720">
        <v>1974</v>
      </c>
      <c r="E4720" t="s">
        <v>5494</v>
      </c>
      <c r="I4720">
        <v>14.677441999999999</v>
      </c>
      <c r="P4720">
        <v>7.5777654999999999</v>
      </c>
      <c r="Q4720" t="s">
        <v>6</v>
      </c>
      <c r="R4720" t="s">
        <v>6</v>
      </c>
      <c r="S4720" t="s">
        <v>6</v>
      </c>
      <c r="T4720" t="s">
        <v>5468</v>
      </c>
      <c r="U4720" t="s">
        <v>5469</v>
      </c>
      <c r="V4720" t="s">
        <v>5470</v>
      </c>
      <c r="W4720" t="s">
        <v>6</v>
      </c>
      <c r="X4720" t="s">
        <v>6</v>
      </c>
      <c r="Y4720" t="s">
        <v>6</v>
      </c>
      <c r="Z4720" t="s">
        <v>6</v>
      </c>
      <c r="AA4720" t="s">
        <v>6</v>
      </c>
      <c r="AB4720" t="s">
        <v>3608</v>
      </c>
      <c r="AC4720" t="s">
        <v>3896</v>
      </c>
    </row>
    <row r="4721" spans="1:29" x14ac:dyDescent="0.25">
      <c r="A4721" t="s">
        <v>345</v>
      </c>
      <c r="B4721">
        <v>453</v>
      </c>
      <c r="C4721" t="s">
        <v>159</v>
      </c>
      <c r="D4721">
        <v>1975</v>
      </c>
      <c r="E4721" t="s">
        <v>5495</v>
      </c>
      <c r="I4721">
        <v>17.275229</v>
      </c>
      <c r="P4721">
        <v>9.6302500000000002</v>
      </c>
      <c r="Q4721" t="s">
        <v>6</v>
      </c>
      <c r="R4721" t="s">
        <v>6</v>
      </c>
      <c r="S4721" t="s">
        <v>6</v>
      </c>
      <c r="T4721" t="s">
        <v>5468</v>
      </c>
      <c r="U4721" t="s">
        <v>5469</v>
      </c>
      <c r="V4721" t="s">
        <v>5470</v>
      </c>
      <c r="W4721" t="s">
        <v>6</v>
      </c>
      <c r="X4721" t="s">
        <v>6</v>
      </c>
      <c r="Y4721" t="s">
        <v>6</v>
      </c>
      <c r="Z4721" t="s">
        <v>6</v>
      </c>
      <c r="AA4721" t="s">
        <v>6</v>
      </c>
      <c r="AB4721" t="s">
        <v>3608</v>
      </c>
      <c r="AC4721" t="s">
        <v>3896</v>
      </c>
    </row>
    <row r="4722" spans="1:29" x14ac:dyDescent="0.25">
      <c r="A4722" t="s">
        <v>345</v>
      </c>
      <c r="B4722">
        <v>453</v>
      </c>
      <c r="C4722" t="s">
        <v>159</v>
      </c>
      <c r="D4722">
        <v>1976</v>
      </c>
      <c r="E4722" t="s">
        <v>5496</v>
      </c>
      <c r="I4722">
        <v>18.40082</v>
      </c>
      <c r="P4722">
        <v>12.523880999999999</v>
      </c>
      <c r="Q4722" t="s">
        <v>6</v>
      </c>
      <c r="R4722" t="s">
        <v>6</v>
      </c>
      <c r="S4722" t="s">
        <v>6</v>
      </c>
      <c r="T4722" t="s">
        <v>5468</v>
      </c>
      <c r="U4722" t="s">
        <v>5469</v>
      </c>
      <c r="V4722" t="s">
        <v>5470</v>
      </c>
      <c r="W4722" t="s">
        <v>6</v>
      </c>
      <c r="X4722" t="s">
        <v>6</v>
      </c>
      <c r="Y4722" t="s">
        <v>6</v>
      </c>
      <c r="Z4722" t="s">
        <v>6</v>
      </c>
      <c r="AA4722" t="s">
        <v>6</v>
      </c>
      <c r="AB4722" t="s">
        <v>3608</v>
      </c>
      <c r="AC4722" t="s">
        <v>3896</v>
      </c>
    </row>
    <row r="4723" spans="1:29" x14ac:dyDescent="0.25">
      <c r="A4723" t="s">
        <v>345</v>
      </c>
      <c r="B4723">
        <v>453</v>
      </c>
      <c r="C4723" t="s">
        <v>159</v>
      </c>
      <c r="D4723">
        <v>1977</v>
      </c>
      <c r="E4723" t="s">
        <v>5497</v>
      </c>
      <c r="I4723">
        <v>26.134056000000001</v>
      </c>
      <c r="P4723">
        <v>13.933999999999999</v>
      </c>
      <c r="Q4723" t="s">
        <v>6</v>
      </c>
      <c r="R4723" t="s">
        <v>6</v>
      </c>
      <c r="S4723" t="s">
        <v>6</v>
      </c>
      <c r="T4723" t="s">
        <v>5468</v>
      </c>
      <c r="U4723" t="s">
        <v>5469</v>
      </c>
      <c r="V4723" t="s">
        <v>5470</v>
      </c>
      <c r="W4723" t="s">
        <v>6</v>
      </c>
      <c r="X4723" t="s">
        <v>6</v>
      </c>
      <c r="Y4723" t="s">
        <v>6</v>
      </c>
      <c r="Z4723" t="s">
        <v>6</v>
      </c>
      <c r="AA4723" t="s">
        <v>6</v>
      </c>
      <c r="AB4723" t="s">
        <v>3608</v>
      </c>
      <c r="AC4723" t="s">
        <v>3896</v>
      </c>
    </row>
    <row r="4724" spans="1:29" x14ac:dyDescent="0.25">
      <c r="A4724" t="s">
        <v>345</v>
      </c>
      <c r="B4724">
        <v>453</v>
      </c>
      <c r="C4724" t="s">
        <v>159</v>
      </c>
      <c r="D4724">
        <v>1978</v>
      </c>
      <c r="E4724" t="s">
        <v>5498</v>
      </c>
      <c r="I4724">
        <v>28.005210000000002</v>
      </c>
      <c r="P4724">
        <v>15.249000000000001</v>
      </c>
      <c r="Q4724" t="s">
        <v>6</v>
      </c>
      <c r="R4724" t="s">
        <v>6</v>
      </c>
      <c r="S4724" t="s">
        <v>6</v>
      </c>
      <c r="T4724" t="s">
        <v>5468</v>
      </c>
      <c r="U4724" t="s">
        <v>5469</v>
      </c>
      <c r="V4724" t="s">
        <v>5470</v>
      </c>
      <c r="W4724" t="s">
        <v>6</v>
      </c>
      <c r="X4724" t="s">
        <v>6</v>
      </c>
      <c r="Y4724" t="s">
        <v>6</v>
      </c>
      <c r="Z4724" t="s">
        <v>6</v>
      </c>
      <c r="AA4724" t="s">
        <v>6</v>
      </c>
      <c r="AB4724" t="s">
        <v>3608</v>
      </c>
      <c r="AC4724" t="s">
        <v>3896</v>
      </c>
    </row>
    <row r="4725" spans="1:29" x14ac:dyDescent="0.25">
      <c r="A4725" t="s">
        <v>345</v>
      </c>
      <c r="B4725">
        <v>453</v>
      </c>
      <c r="C4725" t="s">
        <v>159</v>
      </c>
      <c r="D4725">
        <v>1979</v>
      </c>
      <c r="E4725" t="s">
        <v>5499</v>
      </c>
      <c r="I4725">
        <v>22.798521999999998</v>
      </c>
      <c r="P4725">
        <v>21.254999000000002</v>
      </c>
      <c r="Q4725" t="s">
        <v>6</v>
      </c>
      <c r="R4725" t="s">
        <v>6</v>
      </c>
      <c r="S4725" t="s">
        <v>6</v>
      </c>
      <c r="T4725" t="s">
        <v>5468</v>
      </c>
      <c r="U4725" t="s">
        <v>5469</v>
      </c>
      <c r="V4725" t="s">
        <v>5470</v>
      </c>
      <c r="W4725" t="s">
        <v>6</v>
      </c>
      <c r="X4725" t="s">
        <v>6</v>
      </c>
      <c r="Y4725" t="s">
        <v>6</v>
      </c>
      <c r="Z4725" t="s">
        <v>6</v>
      </c>
      <c r="AA4725" t="s">
        <v>6</v>
      </c>
      <c r="AB4725" t="s">
        <v>3608</v>
      </c>
      <c r="AC4725" t="s">
        <v>3896</v>
      </c>
    </row>
    <row r="4726" spans="1:29" x14ac:dyDescent="0.25">
      <c r="A4726" t="s">
        <v>345</v>
      </c>
      <c r="B4726">
        <v>453</v>
      </c>
      <c r="C4726" t="s">
        <v>159</v>
      </c>
      <c r="D4726">
        <v>1980</v>
      </c>
      <c r="E4726" t="s">
        <v>5500</v>
      </c>
      <c r="I4726">
        <v>19.066247000000001</v>
      </c>
      <c r="P4726">
        <v>28.631001000000001</v>
      </c>
      <c r="Q4726" t="s">
        <v>6</v>
      </c>
      <c r="R4726" t="s">
        <v>6</v>
      </c>
      <c r="S4726" t="s">
        <v>6</v>
      </c>
      <c r="T4726" t="s">
        <v>5468</v>
      </c>
      <c r="U4726" t="s">
        <v>5469</v>
      </c>
      <c r="V4726" t="s">
        <v>5470</v>
      </c>
      <c r="W4726" t="s">
        <v>6</v>
      </c>
      <c r="X4726" t="s">
        <v>6</v>
      </c>
      <c r="Y4726" t="s">
        <v>6</v>
      </c>
      <c r="Z4726" t="s">
        <v>6</v>
      </c>
      <c r="AA4726" t="s">
        <v>6</v>
      </c>
      <c r="AB4726" t="s">
        <v>3608</v>
      </c>
      <c r="AC4726" t="s">
        <v>3896</v>
      </c>
    </row>
    <row r="4727" spans="1:29" x14ac:dyDescent="0.25">
      <c r="A4727" t="s">
        <v>345</v>
      </c>
      <c r="B4727">
        <v>453</v>
      </c>
      <c r="C4727" t="s">
        <v>159</v>
      </c>
      <c r="D4727">
        <v>1981</v>
      </c>
      <c r="E4727" t="s">
        <v>5501</v>
      </c>
      <c r="I4727">
        <v>21.131550000000001</v>
      </c>
      <c r="P4727">
        <v>31.527000000000001</v>
      </c>
      <c r="Q4727" t="s">
        <v>6</v>
      </c>
      <c r="R4727" t="s">
        <v>6</v>
      </c>
      <c r="S4727" t="s">
        <v>6</v>
      </c>
      <c r="T4727" t="s">
        <v>5468</v>
      </c>
      <c r="U4727" t="s">
        <v>5469</v>
      </c>
      <c r="V4727" t="s">
        <v>5470</v>
      </c>
      <c r="W4727" t="s">
        <v>6</v>
      </c>
      <c r="X4727" t="s">
        <v>6</v>
      </c>
      <c r="Y4727" t="s">
        <v>6</v>
      </c>
      <c r="Z4727" t="s">
        <v>6</v>
      </c>
      <c r="AA4727" t="s">
        <v>6</v>
      </c>
      <c r="AB4727" t="s">
        <v>3608</v>
      </c>
      <c r="AC4727" t="s">
        <v>3896</v>
      </c>
    </row>
    <row r="4728" spans="1:29" x14ac:dyDescent="0.25">
      <c r="A4728" t="s">
        <v>345</v>
      </c>
      <c r="B4728">
        <v>453</v>
      </c>
      <c r="C4728" t="s">
        <v>159</v>
      </c>
      <c r="D4728">
        <v>1982</v>
      </c>
      <c r="E4728" t="s">
        <v>5502</v>
      </c>
      <c r="I4728">
        <v>29.804341999999998</v>
      </c>
      <c r="P4728">
        <v>27.652000000000001</v>
      </c>
      <c r="Q4728" t="s">
        <v>6</v>
      </c>
      <c r="R4728" t="s">
        <v>6</v>
      </c>
      <c r="S4728" t="s">
        <v>6</v>
      </c>
      <c r="T4728" t="s">
        <v>5468</v>
      </c>
      <c r="U4728" t="s">
        <v>5469</v>
      </c>
      <c r="V4728" t="s">
        <v>5470</v>
      </c>
      <c r="W4728" t="s">
        <v>6</v>
      </c>
      <c r="X4728" t="s">
        <v>6</v>
      </c>
      <c r="Y4728" t="s">
        <v>6</v>
      </c>
      <c r="Z4728" t="s">
        <v>6</v>
      </c>
      <c r="AA4728" t="s">
        <v>6</v>
      </c>
      <c r="AB4728" t="s">
        <v>3608</v>
      </c>
      <c r="AC4728" t="s">
        <v>3896</v>
      </c>
    </row>
    <row r="4729" spans="1:29" x14ac:dyDescent="0.25">
      <c r="A4729" t="s">
        <v>345</v>
      </c>
      <c r="B4729">
        <v>453</v>
      </c>
      <c r="C4729" t="s">
        <v>159</v>
      </c>
      <c r="D4729">
        <v>1983</v>
      </c>
      <c r="E4729" t="s">
        <v>5503</v>
      </c>
      <c r="I4729">
        <v>38.024182000000003</v>
      </c>
      <c r="P4729">
        <v>23.542000000000002</v>
      </c>
      <c r="Q4729" t="s">
        <v>6</v>
      </c>
      <c r="R4729" t="s">
        <v>6</v>
      </c>
      <c r="S4729" t="s">
        <v>6</v>
      </c>
      <c r="T4729" t="s">
        <v>5468</v>
      </c>
      <c r="U4729" t="s">
        <v>5469</v>
      </c>
      <c r="V4729" t="s">
        <v>5470</v>
      </c>
      <c r="W4729" t="s">
        <v>6</v>
      </c>
      <c r="X4729" t="s">
        <v>6</v>
      </c>
      <c r="Y4729" t="s">
        <v>6</v>
      </c>
      <c r="Z4729" t="s">
        <v>6</v>
      </c>
      <c r="AA4729" t="s">
        <v>6</v>
      </c>
      <c r="AB4729" t="s">
        <v>3608</v>
      </c>
      <c r="AC4729" t="s">
        <v>3896</v>
      </c>
    </row>
    <row r="4730" spans="1:29" x14ac:dyDescent="0.25">
      <c r="A4730" t="s">
        <v>345</v>
      </c>
      <c r="B4730">
        <v>453</v>
      </c>
      <c r="C4730" t="s">
        <v>159</v>
      </c>
      <c r="D4730">
        <v>1984</v>
      </c>
      <c r="E4730" t="s">
        <v>5504</v>
      </c>
      <c r="I4730">
        <v>32.945382000000002</v>
      </c>
      <c r="P4730">
        <v>24.403998999999999</v>
      </c>
      <c r="Q4730" t="s">
        <v>6</v>
      </c>
      <c r="R4730" t="s">
        <v>6</v>
      </c>
      <c r="S4730" t="s">
        <v>6</v>
      </c>
      <c r="T4730" t="s">
        <v>5468</v>
      </c>
      <c r="U4730" t="s">
        <v>5469</v>
      </c>
      <c r="V4730" t="s">
        <v>5470</v>
      </c>
      <c r="W4730" t="s">
        <v>6</v>
      </c>
      <c r="X4730" t="s">
        <v>6</v>
      </c>
      <c r="Y4730" t="s">
        <v>6</v>
      </c>
      <c r="Z4730" t="s">
        <v>6</v>
      </c>
      <c r="AA4730" t="s">
        <v>6</v>
      </c>
      <c r="AB4730" t="s">
        <v>3608</v>
      </c>
      <c r="AC4730" t="s">
        <v>3896</v>
      </c>
    </row>
    <row r="4731" spans="1:29" x14ac:dyDescent="0.25">
      <c r="A4731" t="s">
        <v>345</v>
      </c>
      <c r="B4731">
        <v>453</v>
      </c>
      <c r="C4731" t="s">
        <v>159</v>
      </c>
      <c r="D4731">
        <v>1985</v>
      </c>
      <c r="E4731" t="s">
        <v>5505</v>
      </c>
      <c r="I4731">
        <v>41.728482999999997</v>
      </c>
      <c r="P4731">
        <v>22.829000000000001</v>
      </c>
      <c r="Q4731" t="s">
        <v>6</v>
      </c>
      <c r="R4731" t="s">
        <v>6</v>
      </c>
      <c r="S4731" t="s">
        <v>6</v>
      </c>
      <c r="T4731" t="s">
        <v>5468</v>
      </c>
      <c r="U4731" t="s">
        <v>5469</v>
      </c>
      <c r="V4731" t="s">
        <v>5470</v>
      </c>
      <c r="W4731" t="s">
        <v>6</v>
      </c>
      <c r="X4731" t="s">
        <v>6</v>
      </c>
      <c r="Y4731" t="s">
        <v>6</v>
      </c>
      <c r="Z4731" t="s">
        <v>6</v>
      </c>
      <c r="AA4731" t="s">
        <v>6</v>
      </c>
      <c r="AB4731" t="s">
        <v>3608</v>
      </c>
      <c r="AC4731" t="s">
        <v>3896</v>
      </c>
    </row>
    <row r="4732" spans="1:29" x14ac:dyDescent="0.25">
      <c r="A4732" t="s">
        <v>345</v>
      </c>
      <c r="B4732">
        <v>453</v>
      </c>
      <c r="C4732" t="s">
        <v>159</v>
      </c>
      <c r="D4732">
        <v>1986</v>
      </c>
      <c r="E4732" t="s">
        <v>5506</v>
      </c>
      <c r="I4732">
        <v>65.883458000000005</v>
      </c>
      <c r="P4732">
        <v>18.018000000000001</v>
      </c>
      <c r="Q4732" t="s">
        <v>6</v>
      </c>
      <c r="R4732" t="s">
        <v>6</v>
      </c>
      <c r="S4732" t="s">
        <v>6</v>
      </c>
      <c r="T4732" t="s">
        <v>5468</v>
      </c>
      <c r="U4732" t="s">
        <v>5469</v>
      </c>
      <c r="V4732" t="s">
        <v>5470</v>
      </c>
      <c r="W4732" t="s">
        <v>6</v>
      </c>
      <c r="X4732" t="s">
        <v>6</v>
      </c>
      <c r="Y4732" t="s">
        <v>6</v>
      </c>
      <c r="Z4732" t="s">
        <v>6</v>
      </c>
      <c r="AA4732" t="s">
        <v>6</v>
      </c>
      <c r="AB4732" t="s">
        <v>3608</v>
      </c>
      <c r="AC4732" t="s">
        <v>3896</v>
      </c>
    </row>
    <row r="4733" spans="1:29" x14ac:dyDescent="0.25">
      <c r="A4733" t="s">
        <v>345</v>
      </c>
      <c r="B4733">
        <v>453</v>
      </c>
      <c r="C4733" t="s">
        <v>159</v>
      </c>
      <c r="D4733">
        <v>1987</v>
      </c>
      <c r="E4733" t="s">
        <v>5507</v>
      </c>
      <c r="I4733">
        <v>68.063320000000004</v>
      </c>
      <c r="P4733">
        <v>18.986999999999998</v>
      </c>
      <c r="Q4733" t="s">
        <v>6</v>
      </c>
      <c r="R4733" t="s">
        <v>6</v>
      </c>
      <c r="S4733" t="s">
        <v>6</v>
      </c>
      <c r="T4733" t="s">
        <v>5468</v>
      </c>
      <c r="U4733" t="s">
        <v>5469</v>
      </c>
      <c r="V4733" t="s">
        <v>5470</v>
      </c>
      <c r="W4733" t="s">
        <v>6</v>
      </c>
      <c r="X4733" t="s">
        <v>6</v>
      </c>
      <c r="Y4733" t="s">
        <v>6</v>
      </c>
      <c r="Z4733" t="s">
        <v>6</v>
      </c>
      <c r="AA4733" t="s">
        <v>6</v>
      </c>
      <c r="AB4733" t="s">
        <v>3608</v>
      </c>
      <c r="AC4733" t="s">
        <v>3896</v>
      </c>
    </row>
    <row r="4734" spans="1:29" x14ac:dyDescent="0.25">
      <c r="A4734" t="s">
        <v>345</v>
      </c>
      <c r="B4734">
        <v>453</v>
      </c>
      <c r="C4734" t="s">
        <v>159</v>
      </c>
      <c r="D4734">
        <v>1988</v>
      </c>
      <c r="E4734" t="s">
        <v>5508</v>
      </c>
      <c r="I4734">
        <v>75.185616999999993</v>
      </c>
      <c r="P4734">
        <v>18.214001</v>
      </c>
      <c r="Q4734" t="s">
        <v>6</v>
      </c>
      <c r="R4734" t="s">
        <v>6</v>
      </c>
      <c r="S4734" t="s">
        <v>6</v>
      </c>
      <c r="T4734" t="s">
        <v>5468</v>
      </c>
      <c r="U4734" t="s">
        <v>5469</v>
      </c>
      <c r="V4734" t="s">
        <v>5470</v>
      </c>
      <c r="W4734" t="s">
        <v>6</v>
      </c>
      <c r="X4734" t="s">
        <v>6</v>
      </c>
      <c r="Y4734" t="s">
        <v>6</v>
      </c>
      <c r="Z4734" t="s">
        <v>6</v>
      </c>
      <c r="AA4734" t="s">
        <v>6</v>
      </c>
      <c r="AB4734" t="s">
        <v>3608</v>
      </c>
      <c r="AC4734" t="s">
        <v>3896</v>
      </c>
    </row>
    <row r="4735" spans="1:29" x14ac:dyDescent="0.25">
      <c r="A4735" t="s">
        <v>345</v>
      </c>
      <c r="B4735">
        <v>453</v>
      </c>
      <c r="C4735" t="s">
        <v>159</v>
      </c>
      <c r="D4735">
        <v>1989</v>
      </c>
      <c r="E4735" t="s">
        <v>5509</v>
      </c>
      <c r="I4735">
        <v>81.039276999999998</v>
      </c>
      <c r="P4735">
        <v>19.247999</v>
      </c>
      <c r="Q4735" t="s">
        <v>6</v>
      </c>
      <c r="R4735" t="s">
        <v>6</v>
      </c>
      <c r="S4735" t="s">
        <v>6</v>
      </c>
      <c r="T4735" t="s">
        <v>5468</v>
      </c>
      <c r="U4735" t="s">
        <v>5469</v>
      </c>
      <c r="V4735" t="s">
        <v>5470</v>
      </c>
      <c r="W4735" t="s">
        <v>6</v>
      </c>
      <c r="X4735" t="s">
        <v>6</v>
      </c>
      <c r="Y4735" t="s">
        <v>6</v>
      </c>
      <c r="Z4735" t="s">
        <v>6</v>
      </c>
      <c r="AA4735" t="s">
        <v>6</v>
      </c>
      <c r="AB4735" t="s">
        <v>3608</v>
      </c>
      <c r="AC4735" t="s">
        <v>3896</v>
      </c>
    </row>
    <row r="4736" spans="1:29" x14ac:dyDescent="0.25">
      <c r="A4736" t="s">
        <v>345</v>
      </c>
      <c r="B4736">
        <v>453</v>
      </c>
      <c r="C4736" t="s">
        <v>159</v>
      </c>
      <c r="D4736">
        <v>1990</v>
      </c>
      <c r="E4736" t="s">
        <v>5510</v>
      </c>
      <c r="I4736">
        <v>54.647246000000003</v>
      </c>
      <c r="O4736">
        <v>10.718125000000001</v>
      </c>
      <c r="P4736">
        <v>26.792000000000002</v>
      </c>
      <c r="Q4736" t="s">
        <v>6</v>
      </c>
      <c r="R4736" t="s">
        <v>6</v>
      </c>
      <c r="S4736" t="s">
        <v>6</v>
      </c>
      <c r="T4736" t="s">
        <v>5468</v>
      </c>
      <c r="U4736" t="s">
        <v>5469</v>
      </c>
      <c r="V4736" t="s">
        <v>5470</v>
      </c>
      <c r="W4736" t="s">
        <v>6</v>
      </c>
      <c r="X4736" t="s">
        <v>6</v>
      </c>
      <c r="Y4736" t="s">
        <v>6</v>
      </c>
      <c r="Z4736" t="s">
        <v>6</v>
      </c>
      <c r="AA4736" t="s">
        <v>6</v>
      </c>
      <c r="AB4736" t="s">
        <v>3608</v>
      </c>
      <c r="AC4736" t="s">
        <v>3896</v>
      </c>
    </row>
    <row r="4737" spans="1:29" x14ac:dyDescent="0.25">
      <c r="A4737" t="s">
        <v>345</v>
      </c>
      <c r="B4737">
        <v>453</v>
      </c>
      <c r="C4737" t="s">
        <v>159</v>
      </c>
      <c r="D4737">
        <v>1991</v>
      </c>
      <c r="E4737" t="s">
        <v>5511</v>
      </c>
      <c r="I4737">
        <v>78.715063000000001</v>
      </c>
      <c r="O4737">
        <v>17.645275000000002</v>
      </c>
      <c r="P4737">
        <v>25.056000000000001</v>
      </c>
      <c r="Q4737" t="s">
        <v>6</v>
      </c>
      <c r="R4737" t="s">
        <v>6</v>
      </c>
      <c r="S4737" t="s">
        <v>6</v>
      </c>
      <c r="T4737" t="s">
        <v>5468</v>
      </c>
      <c r="U4737" t="s">
        <v>5469</v>
      </c>
      <c r="V4737" t="s">
        <v>5470</v>
      </c>
      <c r="W4737" t="s">
        <v>6</v>
      </c>
      <c r="X4737" t="s">
        <v>6</v>
      </c>
      <c r="Y4737" t="s">
        <v>6</v>
      </c>
      <c r="Z4737" t="s">
        <v>6</v>
      </c>
      <c r="AA4737" t="s">
        <v>6</v>
      </c>
      <c r="AB4737" t="s">
        <v>3608</v>
      </c>
      <c r="AC4737" t="s">
        <v>3896</v>
      </c>
    </row>
    <row r="4738" spans="1:29" x14ac:dyDescent="0.25">
      <c r="A4738" t="s">
        <v>345</v>
      </c>
      <c r="B4738">
        <v>453</v>
      </c>
      <c r="C4738" t="s">
        <v>159</v>
      </c>
      <c r="D4738">
        <v>1992</v>
      </c>
      <c r="E4738" t="s">
        <v>5512</v>
      </c>
      <c r="I4738">
        <v>96.192795000000004</v>
      </c>
      <c r="O4738">
        <v>16.622952000000002</v>
      </c>
      <c r="P4738">
        <v>27.832000000000001</v>
      </c>
      <c r="Q4738" t="s">
        <v>6</v>
      </c>
      <c r="R4738" t="s">
        <v>6</v>
      </c>
      <c r="S4738" t="s">
        <v>6</v>
      </c>
      <c r="T4738" t="s">
        <v>5468</v>
      </c>
      <c r="U4738" t="s">
        <v>5469</v>
      </c>
      <c r="V4738" t="s">
        <v>5470</v>
      </c>
      <c r="W4738" t="s">
        <v>6</v>
      </c>
      <c r="X4738" t="s">
        <v>6</v>
      </c>
      <c r="Y4738" t="s">
        <v>6</v>
      </c>
      <c r="Z4738" t="s">
        <v>6</v>
      </c>
      <c r="AA4738" t="s">
        <v>6</v>
      </c>
      <c r="AB4738" t="s">
        <v>3608</v>
      </c>
      <c r="AC4738" t="s">
        <v>3896</v>
      </c>
    </row>
    <row r="4739" spans="1:29" x14ac:dyDescent="0.25">
      <c r="A4739" t="s">
        <v>345</v>
      </c>
      <c r="B4739">
        <v>453</v>
      </c>
      <c r="C4739" t="s">
        <v>159</v>
      </c>
      <c r="D4739">
        <v>1993</v>
      </c>
      <c r="E4739" t="s">
        <v>5513</v>
      </c>
      <c r="I4739">
        <v>62.116613000000001</v>
      </c>
      <c r="O4739">
        <v>37.533205000000002</v>
      </c>
      <c r="P4739">
        <v>26.05</v>
      </c>
      <c r="Q4739" t="s">
        <v>6</v>
      </c>
      <c r="R4739" t="s">
        <v>6</v>
      </c>
      <c r="S4739" t="s">
        <v>6</v>
      </c>
      <c r="T4739" t="s">
        <v>5468</v>
      </c>
      <c r="U4739" t="s">
        <v>5469</v>
      </c>
      <c r="V4739" t="s">
        <v>5470</v>
      </c>
      <c r="W4739" t="s">
        <v>6</v>
      </c>
      <c r="X4739" t="s">
        <v>6</v>
      </c>
      <c r="Y4739" t="s">
        <v>6</v>
      </c>
      <c r="Z4739" t="s">
        <v>6</v>
      </c>
      <c r="AA4739" t="s">
        <v>6</v>
      </c>
      <c r="AB4739" t="s">
        <v>3608</v>
      </c>
      <c r="AC4739" t="s">
        <v>3896</v>
      </c>
    </row>
    <row r="4740" spans="1:29" x14ac:dyDescent="0.25">
      <c r="A4740" t="s">
        <v>345</v>
      </c>
      <c r="B4740">
        <v>453</v>
      </c>
      <c r="C4740" t="s">
        <v>159</v>
      </c>
      <c r="D4740">
        <v>1994</v>
      </c>
      <c r="E4740" t="s">
        <v>5514</v>
      </c>
      <c r="I4740">
        <v>52.552810999999998</v>
      </c>
      <c r="O4740">
        <v>44.165868000000003</v>
      </c>
      <c r="P4740">
        <v>26.843</v>
      </c>
      <c r="Q4740" t="s">
        <v>6</v>
      </c>
      <c r="R4740" t="s">
        <v>6</v>
      </c>
      <c r="S4740" t="s">
        <v>6</v>
      </c>
      <c r="T4740" t="s">
        <v>5468</v>
      </c>
      <c r="U4740" t="s">
        <v>5469</v>
      </c>
      <c r="V4740" t="s">
        <v>5470</v>
      </c>
      <c r="W4740" t="s">
        <v>6</v>
      </c>
      <c r="X4740" t="s">
        <v>6</v>
      </c>
      <c r="Y4740" t="s">
        <v>6</v>
      </c>
      <c r="Z4740" t="s">
        <v>6</v>
      </c>
      <c r="AA4740" t="s">
        <v>6</v>
      </c>
      <c r="AB4740" t="s">
        <v>3608</v>
      </c>
      <c r="AC4740" t="s">
        <v>3896</v>
      </c>
    </row>
    <row r="4741" spans="1:29" x14ac:dyDescent="0.25">
      <c r="A4741" t="s">
        <v>345</v>
      </c>
      <c r="B4741">
        <v>453</v>
      </c>
      <c r="C4741" t="s">
        <v>159</v>
      </c>
      <c r="D4741">
        <v>1995</v>
      </c>
      <c r="E4741" t="s">
        <v>5515</v>
      </c>
      <c r="I4741">
        <v>51.228169000000001</v>
      </c>
      <c r="O4741">
        <v>42.324300000000001</v>
      </c>
      <c r="P4741">
        <v>29.622</v>
      </c>
      <c r="Q4741" t="s">
        <v>6</v>
      </c>
      <c r="R4741" t="s">
        <v>6</v>
      </c>
      <c r="S4741" t="s">
        <v>6</v>
      </c>
      <c r="T4741" t="s">
        <v>5468</v>
      </c>
      <c r="U4741" t="s">
        <v>5469</v>
      </c>
      <c r="V4741" t="s">
        <v>5470</v>
      </c>
      <c r="W4741" t="s">
        <v>6</v>
      </c>
      <c r="X4741" t="s">
        <v>6</v>
      </c>
      <c r="Y4741" t="s">
        <v>6</v>
      </c>
      <c r="Z4741" t="s">
        <v>6</v>
      </c>
      <c r="AA4741" t="s">
        <v>6</v>
      </c>
      <c r="AB4741" t="s">
        <v>3608</v>
      </c>
      <c r="AC4741" t="s">
        <v>3896</v>
      </c>
    </row>
    <row r="4742" spans="1:29" x14ac:dyDescent="0.25">
      <c r="A4742" t="s">
        <v>345</v>
      </c>
      <c r="B4742">
        <v>453</v>
      </c>
      <c r="C4742" t="s">
        <v>159</v>
      </c>
      <c r="D4742">
        <v>1996</v>
      </c>
      <c r="E4742" t="s">
        <v>5516</v>
      </c>
      <c r="I4742">
        <v>52.607512999999997</v>
      </c>
      <c r="O4742">
        <v>49.546106000000002</v>
      </c>
      <c r="P4742">
        <v>32.975999999999999</v>
      </c>
      <c r="Q4742" t="s">
        <v>6</v>
      </c>
      <c r="R4742" t="s">
        <v>6</v>
      </c>
      <c r="S4742" t="s">
        <v>6</v>
      </c>
      <c r="T4742" t="s">
        <v>5468</v>
      </c>
      <c r="U4742" t="s">
        <v>5469</v>
      </c>
      <c r="V4742" t="s">
        <v>5470</v>
      </c>
      <c r="W4742" t="s">
        <v>6</v>
      </c>
      <c r="X4742" t="s">
        <v>6</v>
      </c>
      <c r="Y4742" t="s">
        <v>6</v>
      </c>
      <c r="Z4742" t="s">
        <v>6</v>
      </c>
      <c r="AA4742" t="s">
        <v>6</v>
      </c>
      <c r="AB4742" t="s">
        <v>3608</v>
      </c>
      <c r="AC4742" t="s">
        <v>3896</v>
      </c>
    </row>
    <row r="4743" spans="1:29" x14ac:dyDescent="0.25">
      <c r="A4743" t="s">
        <v>345</v>
      </c>
      <c r="B4743">
        <v>453</v>
      </c>
      <c r="C4743" t="s">
        <v>159</v>
      </c>
      <c r="D4743">
        <v>1997</v>
      </c>
      <c r="E4743" t="s">
        <v>5517</v>
      </c>
      <c r="I4743">
        <v>53.510812999999999</v>
      </c>
      <c r="O4743">
        <v>48.021895000000001</v>
      </c>
      <c r="P4743">
        <v>41.124000000000002</v>
      </c>
      <c r="Q4743" t="s">
        <v>6</v>
      </c>
      <c r="R4743" t="s">
        <v>6</v>
      </c>
      <c r="S4743" t="s">
        <v>6</v>
      </c>
      <c r="T4743" t="s">
        <v>5468</v>
      </c>
      <c r="U4743" t="s">
        <v>5469</v>
      </c>
      <c r="V4743" t="s">
        <v>5470</v>
      </c>
      <c r="W4743" t="s">
        <v>6</v>
      </c>
      <c r="X4743" t="s">
        <v>6</v>
      </c>
      <c r="Y4743" t="s">
        <v>6</v>
      </c>
      <c r="Z4743" t="s">
        <v>6</v>
      </c>
      <c r="AA4743" t="s">
        <v>6</v>
      </c>
      <c r="AB4743" t="s">
        <v>3608</v>
      </c>
      <c r="AC4743" t="s">
        <v>3896</v>
      </c>
    </row>
    <row r="4744" spans="1:29" x14ac:dyDescent="0.25">
      <c r="A4744" t="s">
        <v>345</v>
      </c>
      <c r="B4744">
        <v>453</v>
      </c>
      <c r="C4744" t="s">
        <v>159</v>
      </c>
      <c r="D4744">
        <v>1998</v>
      </c>
      <c r="E4744" t="s">
        <v>5518</v>
      </c>
      <c r="I4744">
        <v>70.424535000000006</v>
      </c>
      <c r="O4744">
        <v>63.366793000000001</v>
      </c>
      <c r="P4744">
        <v>37.33</v>
      </c>
      <c r="Q4744" t="s">
        <v>6</v>
      </c>
      <c r="R4744" t="s">
        <v>6</v>
      </c>
      <c r="S4744" t="s">
        <v>6</v>
      </c>
      <c r="T4744" t="s">
        <v>5468</v>
      </c>
      <c r="U4744" t="s">
        <v>5469</v>
      </c>
      <c r="V4744" t="s">
        <v>5470</v>
      </c>
      <c r="W4744" t="s">
        <v>6</v>
      </c>
      <c r="X4744" t="s">
        <v>6</v>
      </c>
      <c r="Y4744" t="s">
        <v>6</v>
      </c>
      <c r="Z4744" t="s">
        <v>6</v>
      </c>
      <c r="AA4744" t="s">
        <v>6</v>
      </c>
      <c r="AB4744" t="s">
        <v>3608</v>
      </c>
      <c r="AC4744" t="s">
        <v>3896</v>
      </c>
    </row>
    <row r="4745" spans="1:29" x14ac:dyDescent="0.25">
      <c r="A4745" t="s">
        <v>345</v>
      </c>
      <c r="B4745">
        <v>453</v>
      </c>
      <c r="C4745" t="s">
        <v>159</v>
      </c>
      <c r="D4745">
        <v>1999</v>
      </c>
      <c r="E4745" t="s">
        <v>5519</v>
      </c>
      <c r="I4745">
        <v>62.620764000000001</v>
      </c>
      <c r="O4745">
        <v>74.399090999999999</v>
      </c>
      <c r="P4745">
        <v>45.110999999999997</v>
      </c>
      <c r="Q4745" t="s">
        <v>6</v>
      </c>
      <c r="R4745" t="s">
        <v>6</v>
      </c>
      <c r="S4745" t="s">
        <v>6</v>
      </c>
      <c r="T4745" t="s">
        <v>5468</v>
      </c>
      <c r="U4745" t="s">
        <v>5469</v>
      </c>
      <c r="V4745" t="s">
        <v>5470</v>
      </c>
      <c r="W4745" t="s">
        <v>6</v>
      </c>
      <c r="X4745" t="s">
        <v>6</v>
      </c>
      <c r="Y4745" t="s">
        <v>6</v>
      </c>
      <c r="Z4745" t="s">
        <v>6</v>
      </c>
      <c r="AA4745" t="s">
        <v>6</v>
      </c>
      <c r="AB4745" t="s">
        <v>3608</v>
      </c>
      <c r="AC4745" t="s">
        <v>3896</v>
      </c>
    </row>
    <row r="4746" spans="1:29" x14ac:dyDescent="0.25">
      <c r="A4746" t="s">
        <v>345</v>
      </c>
      <c r="B4746">
        <v>453</v>
      </c>
      <c r="C4746" t="s">
        <v>159</v>
      </c>
      <c r="D4746">
        <v>2000</v>
      </c>
      <c r="E4746" t="s">
        <v>5520</v>
      </c>
      <c r="I4746">
        <v>52.030411000000001</v>
      </c>
      <c r="O4746">
        <v>52.542963</v>
      </c>
      <c r="P4746">
        <v>64.646000000000001</v>
      </c>
      <c r="Q4746" t="s">
        <v>6</v>
      </c>
      <c r="R4746" t="s">
        <v>6</v>
      </c>
      <c r="S4746" t="s">
        <v>6</v>
      </c>
      <c r="T4746" t="s">
        <v>5468</v>
      </c>
      <c r="U4746" t="s">
        <v>5469</v>
      </c>
      <c r="V4746" t="s">
        <v>5470</v>
      </c>
      <c r="W4746" t="s">
        <v>6</v>
      </c>
      <c r="X4746" t="s">
        <v>6</v>
      </c>
      <c r="Y4746" t="s">
        <v>6</v>
      </c>
      <c r="Z4746" t="s">
        <v>6</v>
      </c>
      <c r="AA4746" t="s">
        <v>6</v>
      </c>
      <c r="AB4746" t="s">
        <v>3608</v>
      </c>
      <c r="AC4746" t="s">
        <v>3896</v>
      </c>
    </row>
    <row r="4747" spans="1:29" x14ac:dyDescent="0.25">
      <c r="A4747" t="s">
        <v>345</v>
      </c>
      <c r="B4747">
        <v>453</v>
      </c>
      <c r="C4747" t="s">
        <v>159</v>
      </c>
      <c r="D4747">
        <v>2001</v>
      </c>
      <c r="E4747" t="s">
        <v>5521</v>
      </c>
      <c r="I4747">
        <v>59.002184</v>
      </c>
      <c r="O4747">
        <v>59.087076000000003</v>
      </c>
      <c r="P4747">
        <v>63.84</v>
      </c>
      <c r="Q4747" t="s">
        <v>6</v>
      </c>
      <c r="R4747" t="s">
        <v>6</v>
      </c>
      <c r="S4747" t="s">
        <v>6</v>
      </c>
      <c r="T4747" t="s">
        <v>5468</v>
      </c>
      <c r="U4747" t="s">
        <v>5469</v>
      </c>
      <c r="V4747" t="s">
        <v>5470</v>
      </c>
      <c r="W4747" t="s">
        <v>6</v>
      </c>
      <c r="X4747" t="s">
        <v>6</v>
      </c>
      <c r="Y4747" t="s">
        <v>6</v>
      </c>
      <c r="Z4747" t="s">
        <v>6</v>
      </c>
      <c r="AA4747" t="s">
        <v>6</v>
      </c>
      <c r="AB4747" t="s">
        <v>3608</v>
      </c>
      <c r="AC4747" t="s">
        <v>3896</v>
      </c>
    </row>
    <row r="4748" spans="1:29" x14ac:dyDescent="0.25">
      <c r="A4748" t="s">
        <v>345</v>
      </c>
      <c r="B4748">
        <v>453</v>
      </c>
      <c r="C4748" t="s">
        <v>159</v>
      </c>
      <c r="D4748">
        <v>2002</v>
      </c>
      <c r="E4748" t="s">
        <v>5522</v>
      </c>
      <c r="I4748">
        <v>57.754655</v>
      </c>
      <c r="O4748">
        <v>47.592305000000003</v>
      </c>
      <c r="P4748">
        <v>70.483999999999995</v>
      </c>
      <c r="Q4748" t="s">
        <v>6</v>
      </c>
      <c r="R4748" t="s">
        <v>6</v>
      </c>
      <c r="S4748" t="s">
        <v>6</v>
      </c>
      <c r="T4748" t="s">
        <v>5468</v>
      </c>
      <c r="U4748" t="s">
        <v>5469</v>
      </c>
      <c r="V4748" t="s">
        <v>5470</v>
      </c>
      <c r="W4748" t="s">
        <v>6</v>
      </c>
      <c r="X4748" t="s">
        <v>6</v>
      </c>
      <c r="Y4748" t="s">
        <v>6</v>
      </c>
      <c r="Z4748" t="s">
        <v>6</v>
      </c>
      <c r="AA4748" t="s">
        <v>6</v>
      </c>
      <c r="AB4748" t="s">
        <v>3608</v>
      </c>
      <c r="AC4748" t="s">
        <v>3896</v>
      </c>
    </row>
    <row r="4749" spans="1:29" x14ac:dyDescent="0.25">
      <c r="A4749" t="s">
        <v>345</v>
      </c>
      <c r="B4749">
        <v>453</v>
      </c>
      <c r="C4749" t="s">
        <v>159</v>
      </c>
      <c r="D4749">
        <v>2003</v>
      </c>
      <c r="E4749" t="s">
        <v>5523</v>
      </c>
      <c r="I4749">
        <v>54.403627</v>
      </c>
      <c r="O4749">
        <v>39.087752999999999</v>
      </c>
      <c r="P4749">
        <v>85.662999999999997</v>
      </c>
      <c r="Q4749" t="s">
        <v>6</v>
      </c>
      <c r="R4749" t="s">
        <v>6</v>
      </c>
      <c r="S4749" t="s">
        <v>6</v>
      </c>
      <c r="T4749" t="s">
        <v>5468</v>
      </c>
      <c r="U4749" t="s">
        <v>5469</v>
      </c>
      <c r="V4749" t="s">
        <v>5470</v>
      </c>
      <c r="W4749" t="s">
        <v>6</v>
      </c>
      <c r="X4749" t="s">
        <v>6</v>
      </c>
      <c r="Y4749" t="s">
        <v>6</v>
      </c>
      <c r="Z4749" t="s">
        <v>6</v>
      </c>
      <c r="AA4749" t="s">
        <v>6</v>
      </c>
      <c r="AB4749" t="s">
        <v>3608</v>
      </c>
      <c r="AC4749" t="s">
        <v>3896</v>
      </c>
    </row>
    <row r="4750" spans="1:29" x14ac:dyDescent="0.25">
      <c r="A4750" t="s">
        <v>345</v>
      </c>
      <c r="B4750">
        <v>453</v>
      </c>
      <c r="C4750" t="s">
        <v>159</v>
      </c>
      <c r="D4750">
        <v>2004</v>
      </c>
      <c r="E4750" t="s">
        <v>5524</v>
      </c>
      <c r="I4750">
        <v>47.262922000000003</v>
      </c>
      <c r="O4750">
        <v>29.034929999999999</v>
      </c>
      <c r="P4750">
        <v>115.512</v>
      </c>
      <c r="Q4750" t="s">
        <v>6</v>
      </c>
      <c r="R4750" t="s">
        <v>6</v>
      </c>
      <c r="S4750" t="s">
        <v>6</v>
      </c>
      <c r="T4750" t="s">
        <v>5468</v>
      </c>
      <c r="U4750" t="s">
        <v>5469</v>
      </c>
      <c r="V4750" t="s">
        <v>5470</v>
      </c>
      <c r="W4750" t="s">
        <v>6</v>
      </c>
      <c r="X4750" t="s">
        <v>6</v>
      </c>
      <c r="Y4750" t="s">
        <v>6</v>
      </c>
      <c r="Z4750" t="s">
        <v>6</v>
      </c>
      <c r="AA4750" t="s">
        <v>6</v>
      </c>
      <c r="AB4750" t="s">
        <v>3608</v>
      </c>
      <c r="AC4750" t="s">
        <v>3896</v>
      </c>
    </row>
    <row r="4751" spans="1:29" x14ac:dyDescent="0.25">
      <c r="A4751" t="s">
        <v>345</v>
      </c>
      <c r="B4751">
        <v>453</v>
      </c>
      <c r="C4751" t="s">
        <v>159</v>
      </c>
      <c r="D4751">
        <v>2005</v>
      </c>
      <c r="E4751" t="s">
        <v>5525</v>
      </c>
      <c r="I4751">
        <v>52.720191999999997</v>
      </c>
      <c r="O4751">
        <v>19.171061999999999</v>
      </c>
      <c r="P4751">
        <v>162.09100000000001</v>
      </c>
      <c r="Q4751" t="s">
        <v>6</v>
      </c>
      <c r="R4751" t="s">
        <v>6</v>
      </c>
      <c r="S4751" t="s">
        <v>6</v>
      </c>
      <c r="T4751" t="s">
        <v>5468</v>
      </c>
      <c r="U4751" t="s">
        <v>5469</v>
      </c>
      <c r="V4751" t="s">
        <v>5470</v>
      </c>
      <c r="W4751" t="s">
        <v>6</v>
      </c>
      <c r="X4751" t="s">
        <v>6</v>
      </c>
      <c r="Y4751" t="s">
        <v>6</v>
      </c>
      <c r="Z4751" t="s">
        <v>6</v>
      </c>
      <c r="AA4751" t="s">
        <v>6</v>
      </c>
      <c r="AB4751" t="s">
        <v>3608</v>
      </c>
      <c r="AC4751" t="s">
        <v>3896</v>
      </c>
    </row>
    <row r="4752" spans="1:29" x14ac:dyDescent="0.25">
      <c r="A4752" t="s">
        <v>345</v>
      </c>
      <c r="B4752">
        <v>453</v>
      </c>
      <c r="C4752" t="s">
        <v>159</v>
      </c>
      <c r="D4752">
        <v>2006</v>
      </c>
      <c r="E4752" t="s">
        <v>5526</v>
      </c>
      <c r="I4752">
        <v>58.587867000000003</v>
      </c>
      <c r="O4752">
        <v>13.430801000000001</v>
      </c>
      <c r="P4752">
        <v>221.61099999999999</v>
      </c>
      <c r="Q4752" t="s">
        <v>6</v>
      </c>
      <c r="R4752" t="s">
        <v>6</v>
      </c>
      <c r="S4752" t="s">
        <v>6</v>
      </c>
      <c r="T4752" t="s">
        <v>5468</v>
      </c>
      <c r="U4752" t="s">
        <v>5469</v>
      </c>
      <c r="V4752" t="s">
        <v>5470</v>
      </c>
      <c r="W4752" t="s">
        <v>6</v>
      </c>
      <c r="X4752" t="s">
        <v>6</v>
      </c>
      <c r="Y4752" t="s">
        <v>6</v>
      </c>
      <c r="Z4752" t="s">
        <v>6</v>
      </c>
      <c r="AA4752" t="s">
        <v>6</v>
      </c>
      <c r="AB4752" t="s">
        <v>3608</v>
      </c>
      <c r="AC4752" t="s">
        <v>3896</v>
      </c>
    </row>
    <row r="4753" spans="1:29" x14ac:dyDescent="0.25">
      <c r="A4753" t="s">
        <v>345</v>
      </c>
      <c r="B4753">
        <v>453</v>
      </c>
      <c r="C4753" t="s">
        <v>159</v>
      </c>
      <c r="D4753">
        <v>2007</v>
      </c>
      <c r="E4753" t="s">
        <v>5527</v>
      </c>
      <c r="I4753">
        <v>69.380206000000001</v>
      </c>
      <c r="O4753">
        <v>8.9275076999999996</v>
      </c>
      <c r="P4753">
        <v>290.15199999999999</v>
      </c>
      <c r="Q4753" t="s">
        <v>6</v>
      </c>
      <c r="R4753" t="s">
        <v>6</v>
      </c>
      <c r="S4753" t="s">
        <v>6</v>
      </c>
      <c r="T4753" t="s">
        <v>5468</v>
      </c>
      <c r="U4753" t="s">
        <v>5469</v>
      </c>
      <c r="V4753" t="s">
        <v>5470</v>
      </c>
      <c r="W4753" t="s">
        <v>6</v>
      </c>
      <c r="X4753" t="s">
        <v>6</v>
      </c>
      <c r="Y4753" t="s">
        <v>6</v>
      </c>
      <c r="Z4753" t="s">
        <v>6</v>
      </c>
      <c r="AA4753" t="s">
        <v>6</v>
      </c>
      <c r="AB4753" t="s">
        <v>3608</v>
      </c>
      <c r="AC4753" t="s">
        <v>3896</v>
      </c>
    </row>
    <row r="4754" spans="1:29" x14ac:dyDescent="0.25">
      <c r="A4754" t="s">
        <v>345</v>
      </c>
      <c r="B4754">
        <v>453</v>
      </c>
      <c r="C4754" t="s">
        <v>159</v>
      </c>
      <c r="D4754">
        <v>2008</v>
      </c>
      <c r="E4754" t="s">
        <v>5528</v>
      </c>
      <c r="I4754">
        <v>68.786265999999998</v>
      </c>
      <c r="O4754">
        <v>11.095734</v>
      </c>
      <c r="P4754">
        <v>419.58300000000003</v>
      </c>
      <c r="Q4754" t="s">
        <v>6</v>
      </c>
      <c r="R4754" t="s">
        <v>6</v>
      </c>
      <c r="S4754" t="s">
        <v>6</v>
      </c>
      <c r="T4754" t="s">
        <v>5468</v>
      </c>
      <c r="U4754" t="s">
        <v>5469</v>
      </c>
      <c r="V4754" t="s">
        <v>5470</v>
      </c>
      <c r="W4754" t="s">
        <v>6</v>
      </c>
      <c r="X4754" t="s">
        <v>6</v>
      </c>
      <c r="Y4754" t="s">
        <v>6</v>
      </c>
      <c r="Z4754" t="s">
        <v>6</v>
      </c>
      <c r="AA4754" t="s">
        <v>6</v>
      </c>
      <c r="AB4754" t="s">
        <v>3608</v>
      </c>
      <c r="AC4754" t="s">
        <v>3896</v>
      </c>
    </row>
    <row r="4755" spans="1:29" x14ac:dyDescent="0.25">
      <c r="A4755" t="s">
        <v>345</v>
      </c>
      <c r="B4755">
        <v>453</v>
      </c>
      <c r="C4755" t="s">
        <v>159</v>
      </c>
      <c r="D4755">
        <v>2009</v>
      </c>
      <c r="E4755" t="s">
        <v>5529</v>
      </c>
      <c r="I4755">
        <v>88.047128000000001</v>
      </c>
      <c r="O4755">
        <v>32.447546000000003</v>
      </c>
      <c r="P4755">
        <v>355.98599999999999</v>
      </c>
      <c r="Q4755" t="s">
        <v>6</v>
      </c>
      <c r="R4755" t="s">
        <v>6</v>
      </c>
      <c r="S4755" t="s">
        <v>6</v>
      </c>
      <c r="T4755" t="s">
        <v>5468</v>
      </c>
      <c r="U4755" t="s">
        <v>5469</v>
      </c>
      <c r="V4755" t="s">
        <v>5470</v>
      </c>
      <c r="W4755" t="s">
        <v>6</v>
      </c>
      <c r="X4755" t="s">
        <v>6</v>
      </c>
      <c r="Y4755" t="s">
        <v>6</v>
      </c>
      <c r="Z4755" t="s">
        <v>6</v>
      </c>
      <c r="AA4755" t="s">
        <v>6</v>
      </c>
      <c r="AB4755" t="s">
        <v>3608</v>
      </c>
      <c r="AC4755" t="s">
        <v>3896</v>
      </c>
    </row>
    <row r="4756" spans="1:29" x14ac:dyDescent="0.25">
      <c r="A4756" t="s">
        <v>345</v>
      </c>
      <c r="B4756">
        <v>453</v>
      </c>
      <c r="C4756" t="s">
        <v>159</v>
      </c>
      <c r="D4756">
        <v>2010</v>
      </c>
      <c r="E4756" t="s">
        <v>5530</v>
      </c>
      <c r="I4756">
        <v>81.645780000000002</v>
      </c>
      <c r="O4756">
        <v>29.108450999999999</v>
      </c>
      <c r="P4756">
        <v>455.4452</v>
      </c>
      <c r="Q4756" t="s">
        <v>6</v>
      </c>
      <c r="R4756" t="s">
        <v>6</v>
      </c>
      <c r="S4756" t="s">
        <v>6</v>
      </c>
      <c r="T4756" t="s">
        <v>5468</v>
      </c>
      <c r="U4756" t="s">
        <v>5469</v>
      </c>
      <c r="V4756" t="s">
        <v>5470</v>
      </c>
      <c r="W4756" t="s">
        <v>6</v>
      </c>
      <c r="X4756" t="s">
        <v>6</v>
      </c>
      <c r="Y4756" t="s">
        <v>6</v>
      </c>
      <c r="Z4756" t="s">
        <v>6</v>
      </c>
      <c r="AA4756" t="s">
        <v>6</v>
      </c>
      <c r="AB4756" t="s">
        <v>3608</v>
      </c>
      <c r="AC4756" t="s">
        <v>3896</v>
      </c>
    </row>
    <row r="4757" spans="1:29" x14ac:dyDescent="0.25">
      <c r="A4757" t="s">
        <v>345</v>
      </c>
      <c r="B4757">
        <v>453</v>
      </c>
      <c r="C4757" t="s">
        <v>159</v>
      </c>
      <c r="D4757">
        <v>2011</v>
      </c>
      <c r="E4757" t="s">
        <v>5531</v>
      </c>
      <c r="I4757">
        <v>64.042662000000007</v>
      </c>
      <c r="O4757">
        <v>33.473877999999999</v>
      </c>
      <c r="P4757">
        <v>610.702</v>
      </c>
      <c r="Q4757" t="s">
        <v>6</v>
      </c>
      <c r="R4757" t="s">
        <v>6</v>
      </c>
      <c r="S4757" t="s">
        <v>6</v>
      </c>
      <c r="T4757" t="s">
        <v>5468</v>
      </c>
      <c r="U4757" t="s">
        <v>5469</v>
      </c>
      <c r="V4757" t="s">
        <v>5470</v>
      </c>
      <c r="W4757" t="s">
        <v>6</v>
      </c>
      <c r="X4757" t="s">
        <v>6</v>
      </c>
      <c r="Y4757" t="s">
        <v>6</v>
      </c>
      <c r="Z4757" t="s">
        <v>6</v>
      </c>
      <c r="AA4757" t="s">
        <v>6</v>
      </c>
      <c r="AB4757" t="s">
        <v>3608</v>
      </c>
      <c r="AC4757" t="s">
        <v>3896</v>
      </c>
    </row>
    <row r="4758" spans="1:29" x14ac:dyDescent="0.25">
      <c r="A4758" t="s">
        <v>345</v>
      </c>
      <c r="B4758">
        <v>453</v>
      </c>
      <c r="C4758" t="s">
        <v>159</v>
      </c>
      <c r="D4758">
        <v>2012</v>
      </c>
      <c r="E4758" t="s">
        <v>5532</v>
      </c>
      <c r="I4758">
        <v>55.571010999999999</v>
      </c>
      <c r="O4758">
        <v>32.118411000000002</v>
      </c>
      <c r="P4758">
        <v>680.07399999999996</v>
      </c>
      <c r="Q4758" t="s">
        <v>6</v>
      </c>
      <c r="R4758" t="s">
        <v>6</v>
      </c>
      <c r="S4758" t="s">
        <v>6</v>
      </c>
      <c r="T4758" t="s">
        <v>5468</v>
      </c>
      <c r="U4758" t="s">
        <v>5469</v>
      </c>
      <c r="V4758" t="s">
        <v>5470</v>
      </c>
      <c r="W4758" t="s">
        <v>6</v>
      </c>
      <c r="X4758" t="s">
        <v>6</v>
      </c>
      <c r="Y4758" t="s">
        <v>6</v>
      </c>
      <c r="Z4758" t="s">
        <v>6</v>
      </c>
      <c r="AA4758" t="s">
        <v>6</v>
      </c>
      <c r="AB4758" t="s">
        <v>3608</v>
      </c>
      <c r="AC4758" t="s">
        <v>3896</v>
      </c>
    </row>
    <row r="4759" spans="1:29" x14ac:dyDescent="0.25">
      <c r="A4759" t="s">
        <v>345</v>
      </c>
      <c r="B4759">
        <v>453</v>
      </c>
      <c r="C4759" t="s">
        <v>159</v>
      </c>
      <c r="D4759">
        <v>2013</v>
      </c>
      <c r="E4759" t="s">
        <v>5533</v>
      </c>
      <c r="I4759">
        <v>58.766615000000002</v>
      </c>
      <c r="O4759">
        <v>30.883226000000001</v>
      </c>
      <c r="P4759">
        <v>723.36900000000003</v>
      </c>
      <c r="Q4759" t="s">
        <v>6</v>
      </c>
      <c r="R4759" t="s">
        <v>6</v>
      </c>
      <c r="S4759" t="s">
        <v>6</v>
      </c>
      <c r="T4759" t="s">
        <v>5468</v>
      </c>
      <c r="U4759" t="s">
        <v>5469</v>
      </c>
      <c r="V4759" t="s">
        <v>5470</v>
      </c>
      <c r="W4759" t="s">
        <v>6</v>
      </c>
      <c r="X4759" t="s">
        <v>6</v>
      </c>
      <c r="Y4759" t="s">
        <v>6</v>
      </c>
      <c r="Z4759" t="s">
        <v>6</v>
      </c>
      <c r="AA4759" t="s">
        <v>6</v>
      </c>
      <c r="AB4759" t="s">
        <v>3608</v>
      </c>
      <c r="AC4759" t="s">
        <v>3896</v>
      </c>
    </row>
    <row r="4760" spans="1:29" x14ac:dyDescent="0.25">
      <c r="A4760" t="s">
        <v>345</v>
      </c>
      <c r="B4760">
        <v>453</v>
      </c>
      <c r="C4760" t="s">
        <v>159</v>
      </c>
      <c r="D4760">
        <v>2014</v>
      </c>
      <c r="E4760" t="s">
        <v>5534</v>
      </c>
      <c r="I4760">
        <v>63.774394000000001</v>
      </c>
      <c r="O4760">
        <v>24.911957000000001</v>
      </c>
      <c r="P4760">
        <v>750.65800000000002</v>
      </c>
      <c r="Q4760" t="s">
        <v>6</v>
      </c>
      <c r="R4760" t="s">
        <v>6</v>
      </c>
      <c r="S4760" t="s">
        <v>6</v>
      </c>
      <c r="T4760" t="s">
        <v>5468</v>
      </c>
      <c r="U4760" t="s">
        <v>5469</v>
      </c>
      <c r="V4760" t="s">
        <v>5470</v>
      </c>
      <c r="W4760" t="s">
        <v>6</v>
      </c>
      <c r="X4760" t="s">
        <v>6</v>
      </c>
      <c r="Y4760" t="s">
        <v>6</v>
      </c>
      <c r="Z4760" t="s">
        <v>6</v>
      </c>
      <c r="AA4760" t="s">
        <v>6</v>
      </c>
      <c r="AB4760" t="s">
        <v>3608</v>
      </c>
      <c r="AC4760" t="s">
        <v>3896</v>
      </c>
    </row>
    <row r="4761" spans="1:29" x14ac:dyDescent="0.25">
      <c r="A4761" t="s">
        <v>345</v>
      </c>
      <c r="B4761">
        <v>453</v>
      </c>
      <c r="C4761" t="s">
        <v>159</v>
      </c>
      <c r="D4761">
        <v>2015</v>
      </c>
      <c r="E4761" t="s">
        <v>5535</v>
      </c>
      <c r="I4761">
        <v>91.36215</v>
      </c>
      <c r="O4761">
        <v>35.546880999999999</v>
      </c>
      <c r="P4761">
        <v>588.73299999999995</v>
      </c>
      <c r="Q4761" t="s">
        <v>6</v>
      </c>
      <c r="R4761" t="s">
        <v>6</v>
      </c>
      <c r="S4761" t="s">
        <v>6</v>
      </c>
      <c r="T4761" t="s">
        <v>5468</v>
      </c>
      <c r="U4761" t="s">
        <v>5469</v>
      </c>
      <c r="V4761" t="s">
        <v>5470</v>
      </c>
      <c r="W4761" t="s">
        <v>6</v>
      </c>
      <c r="X4761" t="s">
        <v>6</v>
      </c>
      <c r="Y4761" t="s">
        <v>6</v>
      </c>
      <c r="Z4761" t="s">
        <v>6</v>
      </c>
      <c r="AA4761" t="s">
        <v>6</v>
      </c>
      <c r="AB4761" t="s">
        <v>3608</v>
      </c>
      <c r="AC4761" t="s">
        <v>3896</v>
      </c>
    </row>
    <row r="4762" spans="1:29" x14ac:dyDescent="0.25">
      <c r="A4762" t="s">
        <v>345</v>
      </c>
      <c r="B4762">
        <v>453</v>
      </c>
      <c r="C4762" t="s">
        <v>159</v>
      </c>
      <c r="D4762">
        <v>2016</v>
      </c>
      <c r="E4762" t="s">
        <v>5536</v>
      </c>
      <c r="I4762">
        <v>99.981290000000001</v>
      </c>
      <c r="O4762">
        <v>46.706774000000003</v>
      </c>
      <c r="P4762">
        <v>552.30499999999995</v>
      </c>
      <c r="Q4762" t="s">
        <v>6</v>
      </c>
      <c r="R4762" t="s">
        <v>6</v>
      </c>
      <c r="S4762" t="s">
        <v>6</v>
      </c>
      <c r="T4762" t="s">
        <v>5468</v>
      </c>
      <c r="U4762" t="s">
        <v>5469</v>
      </c>
      <c r="V4762" t="s">
        <v>5470</v>
      </c>
      <c r="W4762" t="s">
        <v>6</v>
      </c>
      <c r="X4762" t="s">
        <v>6</v>
      </c>
      <c r="Y4762" t="s">
        <v>6</v>
      </c>
      <c r="Z4762" t="s">
        <v>6</v>
      </c>
      <c r="AA4762" t="s">
        <v>6</v>
      </c>
      <c r="AB4762" t="s">
        <v>3608</v>
      </c>
      <c r="AC4762" t="s">
        <v>3896</v>
      </c>
    </row>
    <row r="4763" spans="1:29" x14ac:dyDescent="0.25">
      <c r="A4763" t="s">
        <v>345</v>
      </c>
      <c r="B4763">
        <v>453</v>
      </c>
      <c r="C4763" t="s">
        <v>159</v>
      </c>
      <c r="D4763">
        <v>2017</v>
      </c>
      <c r="E4763" t="s">
        <v>5537</v>
      </c>
      <c r="I4763">
        <v>95.731758999999997</v>
      </c>
      <c r="O4763">
        <v>49.751407999999998</v>
      </c>
      <c r="P4763">
        <v>607.62099999999998</v>
      </c>
      <c r="Q4763" t="s">
        <v>6</v>
      </c>
      <c r="R4763" t="s">
        <v>6</v>
      </c>
      <c r="S4763" t="s">
        <v>6</v>
      </c>
      <c r="T4763" t="s">
        <v>5468</v>
      </c>
      <c r="U4763" t="s">
        <v>5469</v>
      </c>
      <c r="V4763" t="s">
        <v>5470</v>
      </c>
      <c r="W4763" t="s">
        <v>6</v>
      </c>
      <c r="X4763" t="s">
        <v>6</v>
      </c>
      <c r="Y4763" t="s">
        <v>6</v>
      </c>
      <c r="Z4763" t="s">
        <v>6</v>
      </c>
      <c r="AA4763" t="s">
        <v>6</v>
      </c>
      <c r="AB4763" t="s">
        <v>3608</v>
      </c>
      <c r="AC4763" t="s">
        <v>3896</v>
      </c>
    </row>
    <row r="4764" spans="1:29" x14ac:dyDescent="0.25">
      <c r="A4764" t="s">
        <v>345</v>
      </c>
      <c r="B4764">
        <v>453</v>
      </c>
      <c r="C4764" t="s">
        <v>159</v>
      </c>
      <c r="D4764">
        <v>2018</v>
      </c>
      <c r="E4764" t="s">
        <v>5538</v>
      </c>
      <c r="I4764">
        <v>94.298694999999995</v>
      </c>
      <c r="O4764">
        <v>48.624873000000001</v>
      </c>
      <c r="P4764">
        <v>696.55709000000002</v>
      </c>
      <c r="Q4764" t="s">
        <v>6</v>
      </c>
      <c r="R4764" t="s">
        <v>6</v>
      </c>
      <c r="S4764" t="s">
        <v>6</v>
      </c>
      <c r="T4764" t="s">
        <v>5468</v>
      </c>
      <c r="U4764" t="s">
        <v>5469</v>
      </c>
      <c r="V4764" t="s">
        <v>5470</v>
      </c>
      <c r="W4764" t="s">
        <v>6</v>
      </c>
      <c r="X4764" t="s">
        <v>6</v>
      </c>
      <c r="Y4764" t="s">
        <v>6</v>
      </c>
      <c r="Z4764" t="s">
        <v>6</v>
      </c>
      <c r="AA4764" t="s">
        <v>6</v>
      </c>
      <c r="AB4764" t="s">
        <v>3608</v>
      </c>
      <c r="AC4764" t="s">
        <v>3896</v>
      </c>
    </row>
    <row r="4765" spans="1:29" x14ac:dyDescent="0.25">
      <c r="A4765" t="s">
        <v>345</v>
      </c>
      <c r="B4765">
        <v>456</v>
      </c>
      <c r="C4765" t="s">
        <v>160</v>
      </c>
      <c r="D4765">
        <v>1950</v>
      </c>
      <c r="E4765" t="s">
        <v>5539</v>
      </c>
      <c r="Q4765" t="s">
        <v>6</v>
      </c>
      <c r="R4765" t="s">
        <v>6</v>
      </c>
      <c r="S4765" t="s">
        <v>6</v>
      </c>
      <c r="T4765" t="s">
        <v>516</v>
      </c>
      <c r="U4765" t="s">
        <v>5250</v>
      </c>
      <c r="V4765" t="s">
        <v>5540</v>
      </c>
      <c r="W4765" t="s">
        <v>5541</v>
      </c>
      <c r="X4765" t="s">
        <v>5542</v>
      </c>
      <c r="Y4765" t="s">
        <v>6</v>
      </c>
      <c r="Z4765" t="s">
        <v>6</v>
      </c>
      <c r="AA4765" t="s">
        <v>6</v>
      </c>
      <c r="AB4765" t="s">
        <v>5543</v>
      </c>
      <c r="AC4765" t="s">
        <v>4112</v>
      </c>
    </row>
    <row r="4766" spans="1:29" x14ac:dyDescent="0.25">
      <c r="A4766" t="s">
        <v>345</v>
      </c>
      <c r="B4766">
        <v>456</v>
      </c>
      <c r="C4766" t="s">
        <v>160</v>
      </c>
      <c r="D4766">
        <v>1951</v>
      </c>
      <c r="E4766" t="s">
        <v>5544</v>
      </c>
      <c r="Q4766" t="s">
        <v>6</v>
      </c>
      <c r="R4766" t="s">
        <v>6</v>
      </c>
      <c r="S4766" t="s">
        <v>6</v>
      </c>
      <c r="T4766" t="s">
        <v>516</v>
      </c>
      <c r="U4766" t="s">
        <v>5250</v>
      </c>
      <c r="V4766" t="s">
        <v>5540</v>
      </c>
      <c r="W4766" t="s">
        <v>5541</v>
      </c>
      <c r="X4766" t="s">
        <v>5542</v>
      </c>
      <c r="Y4766" t="s">
        <v>6</v>
      </c>
      <c r="Z4766" t="s">
        <v>6</v>
      </c>
      <c r="AA4766" t="s">
        <v>6</v>
      </c>
      <c r="AB4766" t="s">
        <v>5543</v>
      </c>
      <c r="AC4766" t="s">
        <v>4112</v>
      </c>
    </row>
    <row r="4767" spans="1:29" x14ac:dyDescent="0.25">
      <c r="A4767" t="s">
        <v>345</v>
      </c>
      <c r="B4767">
        <v>456</v>
      </c>
      <c r="C4767" t="s">
        <v>160</v>
      </c>
      <c r="D4767">
        <v>1952</v>
      </c>
      <c r="E4767" t="s">
        <v>5545</v>
      </c>
      <c r="Q4767" t="s">
        <v>6</v>
      </c>
      <c r="R4767" t="s">
        <v>6</v>
      </c>
      <c r="S4767" t="s">
        <v>6</v>
      </c>
      <c r="T4767" t="s">
        <v>516</v>
      </c>
      <c r="U4767" t="s">
        <v>5250</v>
      </c>
      <c r="V4767" t="s">
        <v>5540</v>
      </c>
      <c r="W4767" t="s">
        <v>5541</v>
      </c>
      <c r="X4767" t="s">
        <v>5542</v>
      </c>
      <c r="Y4767" t="s">
        <v>6</v>
      </c>
      <c r="Z4767" t="s">
        <v>6</v>
      </c>
      <c r="AA4767" t="s">
        <v>6</v>
      </c>
      <c r="AB4767" t="s">
        <v>5543</v>
      </c>
      <c r="AC4767" t="s">
        <v>4112</v>
      </c>
    </row>
    <row r="4768" spans="1:29" x14ac:dyDescent="0.25">
      <c r="A4768" t="s">
        <v>345</v>
      </c>
      <c r="B4768">
        <v>456</v>
      </c>
      <c r="C4768" t="s">
        <v>160</v>
      </c>
      <c r="D4768">
        <v>1953</v>
      </c>
      <c r="E4768" t="s">
        <v>5546</v>
      </c>
      <c r="Q4768" t="s">
        <v>6</v>
      </c>
      <c r="R4768" t="s">
        <v>6</v>
      </c>
      <c r="S4768" t="s">
        <v>6</v>
      </c>
      <c r="T4768" t="s">
        <v>516</v>
      </c>
      <c r="U4768" t="s">
        <v>5250</v>
      </c>
      <c r="V4768" t="s">
        <v>5540</v>
      </c>
      <c r="W4768" t="s">
        <v>5541</v>
      </c>
      <c r="X4768" t="s">
        <v>5542</v>
      </c>
      <c r="Y4768" t="s">
        <v>6</v>
      </c>
      <c r="Z4768" t="s">
        <v>6</v>
      </c>
      <c r="AA4768" t="s">
        <v>6</v>
      </c>
      <c r="AB4768" t="s">
        <v>5543</v>
      </c>
      <c r="AC4768" t="s">
        <v>4112</v>
      </c>
    </row>
    <row r="4769" spans="1:29" x14ac:dyDescent="0.25">
      <c r="A4769" t="s">
        <v>345</v>
      </c>
      <c r="B4769">
        <v>456</v>
      </c>
      <c r="C4769" t="s">
        <v>160</v>
      </c>
      <c r="D4769">
        <v>1954</v>
      </c>
      <c r="E4769" t="s">
        <v>5547</v>
      </c>
      <c r="Q4769" t="s">
        <v>6</v>
      </c>
      <c r="R4769" t="s">
        <v>6</v>
      </c>
      <c r="S4769" t="s">
        <v>6</v>
      </c>
      <c r="T4769" t="s">
        <v>516</v>
      </c>
      <c r="U4769" t="s">
        <v>5250</v>
      </c>
      <c r="V4769" t="s">
        <v>5540</v>
      </c>
      <c r="W4769" t="s">
        <v>5541</v>
      </c>
      <c r="X4769" t="s">
        <v>5542</v>
      </c>
      <c r="Y4769" t="s">
        <v>6</v>
      </c>
      <c r="Z4769" t="s">
        <v>6</v>
      </c>
      <c r="AA4769" t="s">
        <v>6</v>
      </c>
      <c r="AB4769" t="s">
        <v>5543</v>
      </c>
      <c r="AC4769" t="s">
        <v>4112</v>
      </c>
    </row>
    <row r="4770" spans="1:29" x14ac:dyDescent="0.25">
      <c r="A4770" t="s">
        <v>345</v>
      </c>
      <c r="B4770">
        <v>456</v>
      </c>
      <c r="C4770" t="s">
        <v>160</v>
      </c>
      <c r="D4770">
        <v>1955</v>
      </c>
      <c r="E4770" t="s">
        <v>5548</v>
      </c>
      <c r="Q4770" t="s">
        <v>6</v>
      </c>
      <c r="R4770" t="s">
        <v>6</v>
      </c>
      <c r="S4770" t="s">
        <v>6</v>
      </c>
      <c r="T4770" t="s">
        <v>516</v>
      </c>
      <c r="U4770" t="s">
        <v>5250</v>
      </c>
      <c r="V4770" t="s">
        <v>5540</v>
      </c>
      <c r="W4770" t="s">
        <v>5541</v>
      </c>
      <c r="X4770" t="s">
        <v>5542</v>
      </c>
      <c r="Y4770" t="s">
        <v>6</v>
      </c>
      <c r="Z4770" t="s">
        <v>6</v>
      </c>
      <c r="AA4770" t="s">
        <v>6</v>
      </c>
      <c r="AB4770" t="s">
        <v>5543</v>
      </c>
      <c r="AC4770" t="s">
        <v>4112</v>
      </c>
    </row>
    <row r="4771" spans="1:29" x14ac:dyDescent="0.25">
      <c r="A4771" t="s">
        <v>345</v>
      </c>
      <c r="B4771">
        <v>456</v>
      </c>
      <c r="C4771" t="s">
        <v>160</v>
      </c>
      <c r="D4771">
        <v>1956</v>
      </c>
      <c r="E4771" t="s">
        <v>5549</v>
      </c>
      <c r="Q4771" t="s">
        <v>6</v>
      </c>
      <c r="R4771" t="s">
        <v>6</v>
      </c>
      <c r="S4771" t="s">
        <v>6</v>
      </c>
      <c r="T4771" t="s">
        <v>516</v>
      </c>
      <c r="U4771" t="s">
        <v>5250</v>
      </c>
      <c r="V4771" t="s">
        <v>5540</v>
      </c>
      <c r="W4771" t="s">
        <v>5541</v>
      </c>
      <c r="X4771" t="s">
        <v>5542</v>
      </c>
      <c r="Y4771" t="s">
        <v>6</v>
      </c>
      <c r="Z4771" t="s">
        <v>6</v>
      </c>
      <c r="AA4771" t="s">
        <v>6</v>
      </c>
      <c r="AB4771" t="s">
        <v>5543</v>
      </c>
      <c r="AC4771" t="s">
        <v>4112</v>
      </c>
    </row>
    <row r="4772" spans="1:29" x14ac:dyDescent="0.25">
      <c r="A4772" t="s">
        <v>345</v>
      </c>
      <c r="B4772">
        <v>456</v>
      </c>
      <c r="C4772" t="s">
        <v>160</v>
      </c>
      <c r="D4772">
        <v>1957</v>
      </c>
      <c r="E4772" t="s">
        <v>5550</v>
      </c>
      <c r="Q4772" t="s">
        <v>6</v>
      </c>
      <c r="R4772" t="s">
        <v>6</v>
      </c>
      <c r="S4772" t="s">
        <v>6</v>
      </c>
      <c r="T4772" t="s">
        <v>516</v>
      </c>
      <c r="U4772" t="s">
        <v>5250</v>
      </c>
      <c r="V4772" t="s">
        <v>5540</v>
      </c>
      <c r="W4772" t="s">
        <v>5541</v>
      </c>
      <c r="X4772" t="s">
        <v>5542</v>
      </c>
      <c r="Y4772" t="s">
        <v>6</v>
      </c>
      <c r="Z4772" t="s">
        <v>6</v>
      </c>
      <c r="AA4772" t="s">
        <v>6</v>
      </c>
      <c r="AB4772" t="s">
        <v>5543</v>
      </c>
      <c r="AC4772" t="s">
        <v>4112</v>
      </c>
    </row>
    <row r="4773" spans="1:29" x14ac:dyDescent="0.25">
      <c r="A4773" t="s">
        <v>345</v>
      </c>
      <c r="B4773">
        <v>456</v>
      </c>
      <c r="C4773" t="s">
        <v>160</v>
      </c>
      <c r="D4773">
        <v>1958</v>
      </c>
      <c r="E4773" t="s">
        <v>5551</v>
      </c>
      <c r="Q4773" t="s">
        <v>6</v>
      </c>
      <c r="R4773" t="s">
        <v>6</v>
      </c>
      <c r="S4773" t="s">
        <v>6</v>
      </c>
      <c r="T4773" t="s">
        <v>516</v>
      </c>
      <c r="U4773" t="s">
        <v>5250</v>
      </c>
      <c r="V4773" t="s">
        <v>5540</v>
      </c>
      <c r="W4773" t="s">
        <v>5541</v>
      </c>
      <c r="X4773" t="s">
        <v>5542</v>
      </c>
      <c r="Y4773" t="s">
        <v>6</v>
      </c>
      <c r="Z4773" t="s">
        <v>6</v>
      </c>
      <c r="AA4773" t="s">
        <v>6</v>
      </c>
      <c r="AB4773" t="s">
        <v>5543</v>
      </c>
      <c r="AC4773" t="s">
        <v>4112</v>
      </c>
    </row>
    <row r="4774" spans="1:29" x14ac:dyDescent="0.25">
      <c r="A4774" t="s">
        <v>345</v>
      </c>
      <c r="B4774">
        <v>456</v>
      </c>
      <c r="C4774" t="s">
        <v>160</v>
      </c>
      <c r="D4774">
        <v>1959</v>
      </c>
      <c r="E4774" t="s">
        <v>5552</v>
      </c>
      <c r="Q4774" t="s">
        <v>6</v>
      </c>
      <c r="R4774" t="s">
        <v>6</v>
      </c>
      <c r="S4774" t="s">
        <v>6</v>
      </c>
      <c r="T4774" t="s">
        <v>516</v>
      </c>
      <c r="U4774" t="s">
        <v>5250</v>
      </c>
      <c r="V4774" t="s">
        <v>5540</v>
      </c>
      <c r="W4774" t="s">
        <v>5541</v>
      </c>
      <c r="X4774" t="s">
        <v>5542</v>
      </c>
      <c r="Y4774" t="s">
        <v>6</v>
      </c>
      <c r="Z4774" t="s">
        <v>6</v>
      </c>
      <c r="AA4774" t="s">
        <v>6</v>
      </c>
      <c r="AB4774" t="s">
        <v>5543</v>
      </c>
      <c r="AC4774" t="s">
        <v>4112</v>
      </c>
    </row>
    <row r="4775" spans="1:29" x14ac:dyDescent="0.25">
      <c r="A4775" t="s">
        <v>345</v>
      </c>
      <c r="B4775">
        <v>456</v>
      </c>
      <c r="C4775" t="s">
        <v>160</v>
      </c>
      <c r="D4775">
        <v>1960</v>
      </c>
      <c r="E4775" t="s">
        <v>5553</v>
      </c>
      <c r="Q4775" t="s">
        <v>6</v>
      </c>
      <c r="R4775" t="s">
        <v>6</v>
      </c>
      <c r="S4775" t="s">
        <v>6</v>
      </c>
      <c r="T4775" t="s">
        <v>516</v>
      </c>
      <c r="U4775" t="s">
        <v>5250</v>
      </c>
      <c r="V4775" t="s">
        <v>5540</v>
      </c>
      <c r="W4775" t="s">
        <v>5541</v>
      </c>
      <c r="X4775" t="s">
        <v>5542</v>
      </c>
      <c r="Y4775" t="s">
        <v>6</v>
      </c>
      <c r="Z4775" t="s">
        <v>6</v>
      </c>
      <c r="AA4775" t="s">
        <v>6</v>
      </c>
      <c r="AB4775" t="s">
        <v>5543</v>
      </c>
      <c r="AC4775" t="s">
        <v>4112</v>
      </c>
    </row>
    <row r="4776" spans="1:29" x14ac:dyDescent="0.25">
      <c r="A4776" t="s">
        <v>345</v>
      </c>
      <c r="B4776">
        <v>456</v>
      </c>
      <c r="C4776" t="s">
        <v>160</v>
      </c>
      <c r="D4776">
        <v>1961</v>
      </c>
      <c r="E4776" t="s">
        <v>5554</v>
      </c>
      <c r="Q4776" t="s">
        <v>6</v>
      </c>
      <c r="R4776" t="s">
        <v>6</v>
      </c>
      <c r="S4776" t="s">
        <v>6</v>
      </c>
      <c r="T4776" t="s">
        <v>516</v>
      </c>
      <c r="U4776" t="s">
        <v>5250</v>
      </c>
      <c r="V4776" t="s">
        <v>5540</v>
      </c>
      <c r="W4776" t="s">
        <v>5541</v>
      </c>
      <c r="X4776" t="s">
        <v>5542</v>
      </c>
      <c r="Y4776" t="s">
        <v>6</v>
      </c>
      <c r="Z4776" t="s">
        <v>6</v>
      </c>
      <c r="AA4776" t="s">
        <v>6</v>
      </c>
      <c r="AB4776" t="s">
        <v>5543</v>
      </c>
      <c r="AC4776" t="s">
        <v>4112</v>
      </c>
    </row>
    <row r="4777" spans="1:29" x14ac:dyDescent="0.25">
      <c r="A4777" t="s">
        <v>345</v>
      </c>
      <c r="B4777">
        <v>456</v>
      </c>
      <c r="C4777" t="s">
        <v>160</v>
      </c>
      <c r="D4777">
        <v>1962</v>
      </c>
      <c r="E4777" t="s">
        <v>5555</v>
      </c>
      <c r="I4777">
        <v>4.3868520999999996</v>
      </c>
      <c r="P4777">
        <v>21.071635000000001</v>
      </c>
      <c r="Q4777" t="s">
        <v>6</v>
      </c>
      <c r="R4777" t="s">
        <v>6</v>
      </c>
      <c r="S4777" t="s">
        <v>6</v>
      </c>
      <c r="T4777" t="s">
        <v>516</v>
      </c>
      <c r="U4777" t="s">
        <v>5250</v>
      </c>
      <c r="V4777" t="s">
        <v>5540</v>
      </c>
      <c r="W4777" t="s">
        <v>5541</v>
      </c>
      <c r="X4777" t="s">
        <v>5542</v>
      </c>
      <c r="Y4777" t="s">
        <v>6</v>
      </c>
      <c r="Z4777" t="s">
        <v>6</v>
      </c>
      <c r="AA4777" t="s">
        <v>6</v>
      </c>
      <c r="AB4777" t="s">
        <v>5543</v>
      </c>
      <c r="AC4777" t="s">
        <v>4112</v>
      </c>
    </row>
    <row r="4778" spans="1:29" x14ac:dyDescent="0.25">
      <c r="A4778" t="s">
        <v>345</v>
      </c>
      <c r="B4778">
        <v>456</v>
      </c>
      <c r="C4778" t="s">
        <v>160</v>
      </c>
      <c r="D4778">
        <v>1963</v>
      </c>
      <c r="E4778" t="s">
        <v>5556</v>
      </c>
      <c r="I4778">
        <v>4.0540212999999996</v>
      </c>
      <c r="P4778">
        <v>21.559000000000001</v>
      </c>
      <c r="Q4778" t="s">
        <v>6</v>
      </c>
      <c r="R4778" t="s">
        <v>6</v>
      </c>
      <c r="S4778" t="s">
        <v>6</v>
      </c>
      <c r="T4778" t="s">
        <v>516</v>
      </c>
      <c r="U4778" t="s">
        <v>5250</v>
      </c>
      <c r="V4778" t="s">
        <v>5540</v>
      </c>
      <c r="W4778" t="s">
        <v>5541</v>
      </c>
      <c r="X4778" t="s">
        <v>5542</v>
      </c>
      <c r="Y4778" t="s">
        <v>6</v>
      </c>
      <c r="Z4778" t="s">
        <v>6</v>
      </c>
      <c r="AA4778" t="s">
        <v>6</v>
      </c>
      <c r="AB4778" t="s">
        <v>5543</v>
      </c>
      <c r="AC4778" t="s">
        <v>4112</v>
      </c>
    </row>
    <row r="4779" spans="1:29" x14ac:dyDescent="0.25">
      <c r="A4779" t="s">
        <v>345</v>
      </c>
      <c r="B4779">
        <v>456</v>
      </c>
      <c r="C4779" t="s">
        <v>160</v>
      </c>
      <c r="D4779">
        <v>1964</v>
      </c>
      <c r="E4779" t="s">
        <v>5557</v>
      </c>
      <c r="I4779">
        <v>4.5657515999999996</v>
      </c>
      <c r="P4779">
        <v>22.949128999999999</v>
      </c>
      <c r="Q4779" t="s">
        <v>6</v>
      </c>
      <c r="R4779" t="s">
        <v>6</v>
      </c>
      <c r="S4779" t="s">
        <v>6</v>
      </c>
      <c r="T4779" t="s">
        <v>516</v>
      </c>
      <c r="U4779" t="s">
        <v>5250</v>
      </c>
      <c r="V4779" t="s">
        <v>5540</v>
      </c>
      <c r="W4779" t="s">
        <v>5541</v>
      </c>
      <c r="X4779" t="s">
        <v>5542</v>
      </c>
      <c r="Y4779" t="s">
        <v>6</v>
      </c>
      <c r="Z4779" t="s">
        <v>6</v>
      </c>
      <c r="AA4779" t="s">
        <v>6</v>
      </c>
      <c r="AB4779" t="s">
        <v>5543</v>
      </c>
      <c r="AC4779" t="s">
        <v>4112</v>
      </c>
    </row>
    <row r="4780" spans="1:29" x14ac:dyDescent="0.25">
      <c r="A4780" t="s">
        <v>345</v>
      </c>
      <c r="B4780">
        <v>456</v>
      </c>
      <c r="C4780" t="s">
        <v>160</v>
      </c>
      <c r="D4780">
        <v>1965</v>
      </c>
      <c r="E4780" t="s">
        <v>5558</v>
      </c>
      <c r="I4780">
        <v>5.4479622000000001</v>
      </c>
      <c r="P4780">
        <v>23.856172999999998</v>
      </c>
      <c r="Q4780" t="s">
        <v>6</v>
      </c>
      <c r="R4780" t="s">
        <v>6</v>
      </c>
      <c r="S4780" t="s">
        <v>6</v>
      </c>
      <c r="T4780" t="s">
        <v>516</v>
      </c>
      <c r="U4780" t="s">
        <v>5250</v>
      </c>
      <c r="V4780" t="s">
        <v>5540</v>
      </c>
      <c r="W4780" t="s">
        <v>5541</v>
      </c>
      <c r="X4780" t="s">
        <v>5542</v>
      </c>
      <c r="Y4780" t="s">
        <v>6</v>
      </c>
      <c r="Z4780" t="s">
        <v>6</v>
      </c>
      <c r="AA4780" t="s">
        <v>6</v>
      </c>
      <c r="AB4780" t="s">
        <v>5543</v>
      </c>
      <c r="AC4780" t="s">
        <v>4112</v>
      </c>
    </row>
    <row r="4781" spans="1:29" x14ac:dyDescent="0.25">
      <c r="A4781" t="s">
        <v>345</v>
      </c>
      <c r="B4781">
        <v>456</v>
      </c>
      <c r="C4781" t="s">
        <v>160</v>
      </c>
      <c r="D4781">
        <v>1966</v>
      </c>
      <c r="E4781" t="s">
        <v>5559</v>
      </c>
      <c r="I4781">
        <v>6.2201043</v>
      </c>
      <c r="P4781">
        <v>25.085849</v>
      </c>
      <c r="Q4781" t="s">
        <v>6</v>
      </c>
      <c r="R4781" t="s">
        <v>6</v>
      </c>
      <c r="S4781" t="s">
        <v>6</v>
      </c>
      <c r="T4781" t="s">
        <v>516</v>
      </c>
      <c r="U4781" t="s">
        <v>5250</v>
      </c>
      <c r="V4781" t="s">
        <v>5540</v>
      </c>
      <c r="W4781" t="s">
        <v>5541</v>
      </c>
      <c r="X4781" t="s">
        <v>5542</v>
      </c>
      <c r="Y4781" t="s">
        <v>6</v>
      </c>
      <c r="Z4781" t="s">
        <v>6</v>
      </c>
      <c r="AA4781" t="s">
        <v>6</v>
      </c>
      <c r="AB4781" t="s">
        <v>5543</v>
      </c>
      <c r="AC4781" t="s">
        <v>4112</v>
      </c>
    </row>
    <row r="4782" spans="1:29" x14ac:dyDescent="0.25">
      <c r="A4782" t="s">
        <v>345</v>
      </c>
      <c r="B4782">
        <v>456</v>
      </c>
      <c r="C4782" t="s">
        <v>160</v>
      </c>
      <c r="D4782">
        <v>1967</v>
      </c>
      <c r="E4782" t="s">
        <v>5560</v>
      </c>
      <c r="I4782">
        <v>6.1401110000000001</v>
      </c>
      <c r="P4782">
        <v>25.269093000000002</v>
      </c>
      <c r="Q4782" t="s">
        <v>6</v>
      </c>
      <c r="R4782" t="s">
        <v>6</v>
      </c>
      <c r="S4782" t="s">
        <v>6</v>
      </c>
      <c r="T4782" t="s">
        <v>516</v>
      </c>
      <c r="U4782" t="s">
        <v>5250</v>
      </c>
      <c r="V4782" t="s">
        <v>5540</v>
      </c>
      <c r="W4782" t="s">
        <v>5541</v>
      </c>
      <c r="X4782" t="s">
        <v>5542</v>
      </c>
      <c r="Y4782" t="s">
        <v>6</v>
      </c>
      <c r="Z4782" t="s">
        <v>6</v>
      </c>
      <c r="AA4782" t="s">
        <v>6</v>
      </c>
      <c r="AB4782" t="s">
        <v>5543</v>
      </c>
      <c r="AC4782" t="s">
        <v>4112</v>
      </c>
    </row>
    <row r="4783" spans="1:29" x14ac:dyDescent="0.25">
      <c r="A4783" t="s">
        <v>345</v>
      </c>
      <c r="B4783">
        <v>456</v>
      </c>
      <c r="C4783" t="s">
        <v>160</v>
      </c>
      <c r="D4783">
        <v>1968</v>
      </c>
      <c r="E4783" t="s">
        <v>5561</v>
      </c>
      <c r="I4783">
        <v>6.2292363999999996</v>
      </c>
      <c r="P4783">
        <v>28.012910000000002</v>
      </c>
      <c r="Q4783" t="s">
        <v>6</v>
      </c>
      <c r="R4783" t="s">
        <v>6</v>
      </c>
      <c r="S4783" t="s">
        <v>6</v>
      </c>
      <c r="T4783" t="s">
        <v>516</v>
      </c>
      <c r="U4783" t="s">
        <v>5250</v>
      </c>
      <c r="V4783" t="s">
        <v>5540</v>
      </c>
      <c r="W4783" t="s">
        <v>5541</v>
      </c>
      <c r="X4783" t="s">
        <v>5542</v>
      </c>
      <c r="Y4783" t="s">
        <v>6</v>
      </c>
      <c r="Z4783" t="s">
        <v>6</v>
      </c>
      <c r="AA4783" t="s">
        <v>6</v>
      </c>
      <c r="AB4783" t="s">
        <v>5543</v>
      </c>
      <c r="AC4783" t="s">
        <v>4112</v>
      </c>
    </row>
    <row r="4784" spans="1:29" x14ac:dyDescent="0.25">
      <c r="A4784" t="s">
        <v>345</v>
      </c>
      <c r="B4784">
        <v>456</v>
      </c>
      <c r="C4784" t="s">
        <v>160</v>
      </c>
      <c r="D4784">
        <v>1969</v>
      </c>
      <c r="E4784" t="s">
        <v>5562</v>
      </c>
      <c r="I4784">
        <v>6.5589658999999996</v>
      </c>
      <c r="P4784">
        <v>30.961323</v>
      </c>
      <c r="Q4784" t="s">
        <v>6</v>
      </c>
      <c r="R4784" t="s">
        <v>6</v>
      </c>
      <c r="S4784" t="s">
        <v>6</v>
      </c>
      <c r="T4784" t="s">
        <v>516</v>
      </c>
      <c r="U4784" t="s">
        <v>5250</v>
      </c>
      <c r="V4784" t="s">
        <v>5540</v>
      </c>
      <c r="W4784" t="s">
        <v>5541</v>
      </c>
      <c r="X4784" t="s">
        <v>5542</v>
      </c>
      <c r="Y4784" t="s">
        <v>6</v>
      </c>
      <c r="Z4784" t="s">
        <v>6</v>
      </c>
      <c r="AA4784" t="s">
        <v>6</v>
      </c>
      <c r="AB4784" t="s">
        <v>5543</v>
      </c>
      <c r="AC4784" t="s">
        <v>4112</v>
      </c>
    </row>
    <row r="4785" spans="1:29" x14ac:dyDescent="0.25">
      <c r="A4785" t="s">
        <v>345</v>
      </c>
      <c r="B4785">
        <v>456</v>
      </c>
      <c r="C4785" t="s">
        <v>160</v>
      </c>
      <c r="D4785">
        <v>1970</v>
      </c>
      <c r="E4785" t="s">
        <v>5563</v>
      </c>
      <c r="I4785">
        <v>6.0236438999999997</v>
      </c>
      <c r="P4785">
        <v>35.757584000000001</v>
      </c>
      <c r="Q4785" t="s">
        <v>6</v>
      </c>
      <c r="R4785" t="s">
        <v>6</v>
      </c>
      <c r="S4785" t="s">
        <v>6</v>
      </c>
      <c r="T4785" t="s">
        <v>516</v>
      </c>
      <c r="U4785" t="s">
        <v>5250</v>
      </c>
      <c r="V4785" t="s">
        <v>5540</v>
      </c>
      <c r="W4785" t="s">
        <v>5541</v>
      </c>
      <c r="X4785" t="s">
        <v>5542</v>
      </c>
      <c r="Y4785" t="s">
        <v>6</v>
      </c>
      <c r="Z4785" t="s">
        <v>6</v>
      </c>
      <c r="AA4785" t="s">
        <v>6</v>
      </c>
      <c r="AB4785" t="s">
        <v>5543</v>
      </c>
      <c r="AC4785" t="s">
        <v>4112</v>
      </c>
    </row>
    <row r="4786" spans="1:29" x14ac:dyDescent="0.25">
      <c r="A4786" t="s">
        <v>345</v>
      </c>
      <c r="B4786">
        <v>456</v>
      </c>
      <c r="C4786" t="s">
        <v>160</v>
      </c>
      <c r="D4786">
        <v>1971</v>
      </c>
      <c r="E4786" t="s">
        <v>5564</v>
      </c>
      <c r="I4786">
        <v>5.3503559999999997</v>
      </c>
      <c r="P4786">
        <v>42.752357000000003</v>
      </c>
      <c r="Q4786" t="s">
        <v>6</v>
      </c>
      <c r="R4786" t="s">
        <v>6</v>
      </c>
      <c r="S4786" t="s">
        <v>6</v>
      </c>
      <c r="T4786" t="s">
        <v>516</v>
      </c>
      <c r="U4786" t="s">
        <v>5250</v>
      </c>
      <c r="V4786" t="s">
        <v>5540</v>
      </c>
      <c r="W4786" t="s">
        <v>5541</v>
      </c>
      <c r="X4786" t="s">
        <v>5542</v>
      </c>
      <c r="Y4786" t="s">
        <v>6</v>
      </c>
      <c r="Z4786" t="s">
        <v>6</v>
      </c>
      <c r="AA4786" t="s">
        <v>6</v>
      </c>
      <c r="AB4786" t="s">
        <v>5543</v>
      </c>
      <c r="AC4786" t="s">
        <v>4112</v>
      </c>
    </row>
    <row r="4787" spans="1:29" x14ac:dyDescent="0.25">
      <c r="A4787" t="s">
        <v>345</v>
      </c>
      <c r="B4787">
        <v>456</v>
      </c>
      <c r="C4787" t="s">
        <v>160</v>
      </c>
      <c r="D4787">
        <v>1972</v>
      </c>
      <c r="E4787" t="s">
        <v>5565</v>
      </c>
      <c r="I4787">
        <v>4.4630356000000004</v>
      </c>
      <c r="P4787">
        <v>51.438425000000002</v>
      </c>
      <c r="Q4787" t="s">
        <v>6</v>
      </c>
      <c r="R4787" t="s">
        <v>6</v>
      </c>
      <c r="S4787" t="s">
        <v>6</v>
      </c>
      <c r="T4787" t="s">
        <v>516</v>
      </c>
      <c r="U4787" t="s">
        <v>5250</v>
      </c>
      <c r="V4787" t="s">
        <v>5540</v>
      </c>
      <c r="W4787" t="s">
        <v>5541</v>
      </c>
      <c r="X4787" t="s">
        <v>5542</v>
      </c>
      <c r="Y4787" t="s">
        <v>6</v>
      </c>
      <c r="Z4787" t="s">
        <v>6</v>
      </c>
      <c r="AA4787" t="s">
        <v>6</v>
      </c>
      <c r="AB4787" t="s">
        <v>5543</v>
      </c>
      <c r="AC4787" t="s">
        <v>4112</v>
      </c>
    </row>
    <row r="4788" spans="1:29" x14ac:dyDescent="0.25">
      <c r="A4788" t="s">
        <v>345</v>
      </c>
      <c r="B4788">
        <v>456</v>
      </c>
      <c r="C4788" t="s">
        <v>160</v>
      </c>
      <c r="D4788">
        <v>1973</v>
      </c>
      <c r="E4788" t="s">
        <v>5566</v>
      </c>
      <c r="I4788">
        <v>4.1490517000000002</v>
      </c>
      <c r="P4788">
        <v>71.758302999999998</v>
      </c>
      <c r="Q4788" t="s">
        <v>6</v>
      </c>
      <c r="R4788" t="s">
        <v>6</v>
      </c>
      <c r="S4788" t="s">
        <v>6</v>
      </c>
      <c r="T4788" t="s">
        <v>516</v>
      </c>
      <c r="U4788" t="s">
        <v>5250</v>
      </c>
      <c r="V4788" t="s">
        <v>5540</v>
      </c>
      <c r="W4788" t="s">
        <v>5541</v>
      </c>
      <c r="X4788" t="s">
        <v>5542</v>
      </c>
      <c r="Y4788" t="s">
        <v>6</v>
      </c>
      <c r="Z4788" t="s">
        <v>6</v>
      </c>
      <c r="AA4788" t="s">
        <v>6</v>
      </c>
      <c r="AB4788" t="s">
        <v>5543</v>
      </c>
      <c r="AC4788" t="s">
        <v>4112</v>
      </c>
    </row>
    <row r="4789" spans="1:29" x14ac:dyDescent="0.25">
      <c r="A4789" t="s">
        <v>345</v>
      </c>
      <c r="B4789">
        <v>456</v>
      </c>
      <c r="C4789" t="s">
        <v>160</v>
      </c>
      <c r="D4789">
        <v>1974</v>
      </c>
      <c r="E4789" t="s">
        <v>5567</v>
      </c>
      <c r="I4789">
        <v>5.5698844000000003</v>
      </c>
      <c r="P4789">
        <v>100.26373</v>
      </c>
      <c r="Q4789" t="s">
        <v>6</v>
      </c>
      <c r="R4789" t="s">
        <v>6</v>
      </c>
      <c r="S4789" t="s">
        <v>6</v>
      </c>
      <c r="T4789" t="s">
        <v>516</v>
      </c>
      <c r="U4789" t="s">
        <v>5250</v>
      </c>
      <c r="V4789" t="s">
        <v>5540</v>
      </c>
      <c r="W4789" t="s">
        <v>5541</v>
      </c>
      <c r="X4789" t="s">
        <v>5542</v>
      </c>
      <c r="Y4789" t="s">
        <v>6</v>
      </c>
      <c r="Z4789" t="s">
        <v>6</v>
      </c>
      <c r="AA4789" t="s">
        <v>6</v>
      </c>
      <c r="AB4789" t="s">
        <v>5543</v>
      </c>
      <c r="AC4789" t="s">
        <v>4112</v>
      </c>
    </row>
    <row r="4790" spans="1:29" x14ac:dyDescent="0.25">
      <c r="A4790" t="s">
        <v>345</v>
      </c>
      <c r="B4790">
        <v>456</v>
      </c>
      <c r="C4790" t="s">
        <v>160</v>
      </c>
      <c r="D4790">
        <v>1975</v>
      </c>
      <c r="E4790" t="s">
        <v>5568</v>
      </c>
      <c r="I4790">
        <v>6.2555652999999998</v>
      </c>
      <c r="P4790">
        <v>135.32380000000001</v>
      </c>
      <c r="Q4790" t="s">
        <v>6</v>
      </c>
      <c r="R4790" t="s">
        <v>6</v>
      </c>
      <c r="S4790" t="s">
        <v>6</v>
      </c>
      <c r="T4790" t="s">
        <v>516</v>
      </c>
      <c r="U4790" t="s">
        <v>5250</v>
      </c>
      <c r="V4790" t="s">
        <v>5540</v>
      </c>
      <c r="W4790" t="s">
        <v>5541</v>
      </c>
      <c r="X4790" t="s">
        <v>5542</v>
      </c>
      <c r="Y4790" t="s">
        <v>6</v>
      </c>
      <c r="Z4790" t="s">
        <v>6</v>
      </c>
      <c r="AA4790" t="s">
        <v>6</v>
      </c>
      <c r="AB4790" t="s">
        <v>5543</v>
      </c>
      <c r="AC4790" t="s">
        <v>4112</v>
      </c>
    </row>
    <row r="4791" spans="1:29" x14ac:dyDescent="0.25">
      <c r="A4791" t="s">
        <v>345</v>
      </c>
      <c r="B4791">
        <v>456</v>
      </c>
      <c r="C4791" t="s">
        <v>160</v>
      </c>
      <c r="D4791">
        <v>1976</v>
      </c>
      <c r="E4791" t="s">
        <v>5569</v>
      </c>
      <c r="I4791">
        <v>6.0754352999999996</v>
      </c>
      <c r="P4791">
        <v>204.89345</v>
      </c>
      <c r="Q4791" t="s">
        <v>6</v>
      </c>
      <c r="R4791" t="s">
        <v>6</v>
      </c>
      <c r="S4791" t="s">
        <v>6</v>
      </c>
      <c r="T4791" t="s">
        <v>516</v>
      </c>
      <c r="U4791" t="s">
        <v>5250</v>
      </c>
      <c r="V4791" t="s">
        <v>5540</v>
      </c>
      <c r="W4791" t="s">
        <v>5541</v>
      </c>
      <c r="X4791" t="s">
        <v>5542</v>
      </c>
      <c r="Y4791" t="s">
        <v>6</v>
      </c>
      <c r="Z4791" t="s">
        <v>6</v>
      </c>
      <c r="AA4791" t="s">
        <v>6</v>
      </c>
      <c r="AB4791" t="s">
        <v>5543</v>
      </c>
      <c r="AC4791" t="s">
        <v>4112</v>
      </c>
    </row>
    <row r="4792" spans="1:29" x14ac:dyDescent="0.25">
      <c r="A4792" t="s">
        <v>345</v>
      </c>
      <c r="B4792">
        <v>456</v>
      </c>
      <c r="C4792" t="s">
        <v>160</v>
      </c>
      <c r="D4792">
        <v>1977</v>
      </c>
      <c r="E4792" t="s">
        <v>5570</v>
      </c>
      <c r="I4792">
        <v>5.1208130000000001</v>
      </c>
      <c r="P4792">
        <v>262.70774999999998</v>
      </c>
      <c r="Q4792" t="s">
        <v>6</v>
      </c>
      <c r="R4792" t="s">
        <v>6</v>
      </c>
      <c r="S4792" t="s">
        <v>6</v>
      </c>
      <c r="T4792" t="s">
        <v>516</v>
      </c>
      <c r="U4792" t="s">
        <v>5250</v>
      </c>
      <c r="V4792" t="s">
        <v>5540</v>
      </c>
      <c r="W4792" t="s">
        <v>5541</v>
      </c>
      <c r="X4792" t="s">
        <v>5542</v>
      </c>
      <c r="Y4792" t="s">
        <v>6</v>
      </c>
      <c r="Z4792" t="s">
        <v>6</v>
      </c>
      <c r="AA4792" t="s">
        <v>6</v>
      </c>
      <c r="AB4792" t="s">
        <v>5543</v>
      </c>
      <c r="AC4792" t="s">
        <v>4112</v>
      </c>
    </row>
    <row r="4793" spans="1:29" x14ac:dyDescent="0.25">
      <c r="A4793" t="s">
        <v>345</v>
      </c>
      <c r="B4793">
        <v>456</v>
      </c>
      <c r="C4793" t="s">
        <v>160</v>
      </c>
      <c r="D4793">
        <v>1978</v>
      </c>
      <c r="E4793" t="s">
        <v>5571</v>
      </c>
      <c r="I4793">
        <v>6.7945393000000003</v>
      </c>
      <c r="P4793">
        <v>266.87036000000001</v>
      </c>
      <c r="Q4793" t="s">
        <v>6</v>
      </c>
      <c r="R4793" t="s">
        <v>6</v>
      </c>
      <c r="S4793" t="s">
        <v>6</v>
      </c>
      <c r="T4793" t="s">
        <v>516</v>
      </c>
      <c r="U4793" t="s">
        <v>5250</v>
      </c>
      <c r="V4793" t="s">
        <v>5540</v>
      </c>
      <c r="W4793" t="s">
        <v>5541</v>
      </c>
      <c r="X4793" t="s">
        <v>5542</v>
      </c>
      <c r="Y4793" t="s">
        <v>6</v>
      </c>
      <c r="Z4793" t="s">
        <v>6</v>
      </c>
      <c r="AA4793" t="s">
        <v>6</v>
      </c>
      <c r="AB4793" t="s">
        <v>5543</v>
      </c>
      <c r="AC4793" t="s">
        <v>4112</v>
      </c>
    </row>
    <row r="4794" spans="1:29" x14ac:dyDescent="0.25">
      <c r="A4794" t="s">
        <v>345</v>
      </c>
      <c r="B4794">
        <v>456</v>
      </c>
      <c r="C4794" t="s">
        <v>160</v>
      </c>
      <c r="D4794">
        <v>1979</v>
      </c>
      <c r="E4794" t="s">
        <v>5572</v>
      </c>
      <c r="I4794">
        <v>8.9556310000000003</v>
      </c>
      <c r="P4794">
        <v>375.93817000000001</v>
      </c>
      <c r="Q4794" t="s">
        <v>6</v>
      </c>
      <c r="R4794" t="s">
        <v>6</v>
      </c>
      <c r="S4794" t="s">
        <v>6</v>
      </c>
      <c r="T4794" t="s">
        <v>516</v>
      </c>
      <c r="U4794" t="s">
        <v>5250</v>
      </c>
      <c r="V4794" t="s">
        <v>5540</v>
      </c>
      <c r="W4794" t="s">
        <v>5541</v>
      </c>
      <c r="X4794" t="s">
        <v>5542</v>
      </c>
      <c r="Y4794" t="s">
        <v>6</v>
      </c>
      <c r="Z4794" t="s">
        <v>6</v>
      </c>
      <c r="AA4794" t="s">
        <v>6</v>
      </c>
      <c r="AB4794" t="s">
        <v>5543</v>
      </c>
      <c r="AC4794" t="s">
        <v>4112</v>
      </c>
    </row>
    <row r="4795" spans="1:29" x14ac:dyDescent="0.25">
      <c r="A4795" t="s">
        <v>345</v>
      </c>
      <c r="B4795">
        <v>456</v>
      </c>
      <c r="C4795" t="s">
        <v>160</v>
      </c>
      <c r="D4795">
        <v>1980</v>
      </c>
      <c r="E4795" t="s">
        <v>5573</v>
      </c>
      <c r="I4795">
        <v>8.5699202000000003</v>
      </c>
      <c r="P4795">
        <v>547.38072999999997</v>
      </c>
      <c r="Q4795" t="s">
        <v>6</v>
      </c>
      <c r="R4795" t="s">
        <v>6</v>
      </c>
      <c r="S4795" t="s">
        <v>6</v>
      </c>
      <c r="T4795" t="s">
        <v>516</v>
      </c>
      <c r="U4795" t="s">
        <v>5250</v>
      </c>
      <c r="V4795" t="s">
        <v>5540</v>
      </c>
      <c r="W4795" t="s">
        <v>5541</v>
      </c>
      <c r="X4795" t="s">
        <v>5542</v>
      </c>
      <c r="Y4795" t="s">
        <v>6</v>
      </c>
      <c r="Z4795" t="s">
        <v>6</v>
      </c>
      <c r="AA4795" t="s">
        <v>6</v>
      </c>
      <c r="AB4795" t="s">
        <v>5543</v>
      </c>
      <c r="AC4795" t="s">
        <v>4112</v>
      </c>
    </row>
    <row r="4796" spans="1:29" x14ac:dyDescent="0.25">
      <c r="A4796" t="s">
        <v>345</v>
      </c>
      <c r="B4796">
        <v>456</v>
      </c>
      <c r="C4796" t="s">
        <v>160</v>
      </c>
      <c r="D4796">
        <v>1981</v>
      </c>
      <c r="E4796" t="s">
        <v>5574</v>
      </c>
      <c r="I4796">
        <v>8.7377832000000009</v>
      </c>
      <c r="P4796">
        <v>623.36730999999997</v>
      </c>
      <c r="Q4796" t="s">
        <v>6</v>
      </c>
      <c r="R4796" t="s">
        <v>6</v>
      </c>
      <c r="S4796" t="s">
        <v>6</v>
      </c>
      <c r="T4796" t="s">
        <v>516</v>
      </c>
      <c r="U4796" t="s">
        <v>5250</v>
      </c>
      <c r="V4796" t="s">
        <v>5540</v>
      </c>
      <c r="W4796" t="s">
        <v>5541</v>
      </c>
      <c r="X4796" t="s">
        <v>5542</v>
      </c>
      <c r="Y4796" t="s">
        <v>6</v>
      </c>
      <c r="Z4796" t="s">
        <v>6</v>
      </c>
      <c r="AA4796" t="s">
        <v>6</v>
      </c>
      <c r="AB4796" t="s">
        <v>5543</v>
      </c>
      <c r="AC4796" t="s">
        <v>4112</v>
      </c>
    </row>
    <row r="4797" spans="1:29" x14ac:dyDescent="0.25">
      <c r="A4797" t="s">
        <v>345</v>
      </c>
      <c r="B4797">
        <v>456</v>
      </c>
      <c r="C4797" t="s">
        <v>160</v>
      </c>
      <c r="D4797">
        <v>1982</v>
      </c>
      <c r="E4797" t="s">
        <v>5575</v>
      </c>
      <c r="I4797">
        <v>12.024566999999999</v>
      </c>
      <c r="P4797">
        <v>525.33390999999995</v>
      </c>
      <c r="Q4797" t="s">
        <v>6</v>
      </c>
      <c r="R4797" t="s">
        <v>6</v>
      </c>
      <c r="S4797" t="s">
        <v>6</v>
      </c>
      <c r="T4797" t="s">
        <v>516</v>
      </c>
      <c r="U4797" t="s">
        <v>5250</v>
      </c>
      <c r="V4797" t="s">
        <v>5540</v>
      </c>
      <c r="W4797" t="s">
        <v>5541</v>
      </c>
      <c r="X4797" t="s">
        <v>5542</v>
      </c>
      <c r="Y4797" t="s">
        <v>6</v>
      </c>
      <c r="Z4797" t="s">
        <v>6</v>
      </c>
      <c r="AA4797" t="s">
        <v>6</v>
      </c>
      <c r="AB4797" t="s">
        <v>5543</v>
      </c>
      <c r="AC4797" t="s">
        <v>4112</v>
      </c>
    </row>
    <row r="4798" spans="1:29" x14ac:dyDescent="0.25">
      <c r="A4798" t="s">
        <v>345</v>
      </c>
      <c r="B4798">
        <v>456</v>
      </c>
      <c r="C4798" t="s">
        <v>160</v>
      </c>
      <c r="D4798">
        <v>1983</v>
      </c>
      <c r="E4798" t="s">
        <v>5576</v>
      </c>
      <c r="I4798">
        <v>16.519964000000002</v>
      </c>
      <c r="P4798">
        <v>446.28787999999997</v>
      </c>
      <c r="Q4798" t="s">
        <v>6</v>
      </c>
      <c r="R4798" t="s">
        <v>6</v>
      </c>
      <c r="S4798" t="s">
        <v>6</v>
      </c>
      <c r="T4798" t="s">
        <v>516</v>
      </c>
      <c r="U4798" t="s">
        <v>5250</v>
      </c>
      <c r="V4798" t="s">
        <v>5540</v>
      </c>
      <c r="W4798" t="s">
        <v>5541</v>
      </c>
      <c r="X4798" t="s">
        <v>5542</v>
      </c>
      <c r="Y4798" t="s">
        <v>6</v>
      </c>
      <c r="Z4798" t="s">
        <v>6</v>
      </c>
      <c r="AA4798" t="s">
        <v>6</v>
      </c>
      <c r="AB4798" t="s">
        <v>5543</v>
      </c>
      <c r="AC4798" t="s">
        <v>4112</v>
      </c>
    </row>
    <row r="4799" spans="1:29" x14ac:dyDescent="0.25">
      <c r="A4799" t="s">
        <v>345</v>
      </c>
      <c r="B4799">
        <v>456</v>
      </c>
      <c r="C4799" t="s">
        <v>160</v>
      </c>
      <c r="D4799">
        <v>1984</v>
      </c>
      <c r="E4799" t="s">
        <v>5577</v>
      </c>
      <c r="I4799">
        <v>18.577029</v>
      </c>
      <c r="P4799">
        <v>421.55820999999997</v>
      </c>
      <c r="Q4799" t="s">
        <v>6</v>
      </c>
      <c r="R4799" t="s">
        <v>6</v>
      </c>
      <c r="S4799" t="s">
        <v>6</v>
      </c>
      <c r="T4799" t="s">
        <v>516</v>
      </c>
      <c r="U4799" t="s">
        <v>5250</v>
      </c>
      <c r="V4799" t="s">
        <v>5540</v>
      </c>
      <c r="W4799" t="s">
        <v>5541</v>
      </c>
      <c r="X4799" t="s">
        <v>5542</v>
      </c>
      <c r="Y4799" t="s">
        <v>6</v>
      </c>
      <c r="Z4799" t="s">
        <v>6</v>
      </c>
      <c r="AA4799" t="s">
        <v>6</v>
      </c>
      <c r="AB4799" t="s">
        <v>5543</v>
      </c>
      <c r="AC4799" t="s">
        <v>4112</v>
      </c>
    </row>
    <row r="4800" spans="1:29" x14ac:dyDescent="0.25">
      <c r="A4800" t="s">
        <v>345</v>
      </c>
      <c r="B4800">
        <v>456</v>
      </c>
      <c r="C4800" t="s">
        <v>160</v>
      </c>
      <c r="D4800">
        <v>1985</v>
      </c>
      <c r="E4800" t="s">
        <v>5578</v>
      </c>
      <c r="I4800">
        <v>21.248446999999999</v>
      </c>
      <c r="P4800">
        <v>376.31817000000001</v>
      </c>
      <c r="Q4800" t="s">
        <v>6</v>
      </c>
      <c r="R4800" t="s">
        <v>6</v>
      </c>
      <c r="S4800" t="s">
        <v>6</v>
      </c>
      <c r="T4800" t="s">
        <v>516</v>
      </c>
      <c r="U4800" t="s">
        <v>5250</v>
      </c>
      <c r="V4800" t="s">
        <v>5540</v>
      </c>
      <c r="W4800" t="s">
        <v>5541</v>
      </c>
      <c r="X4800" t="s">
        <v>5542</v>
      </c>
      <c r="Y4800" t="s">
        <v>6</v>
      </c>
      <c r="Z4800" t="s">
        <v>6</v>
      </c>
      <c r="AA4800" t="s">
        <v>6</v>
      </c>
      <c r="AB4800" t="s">
        <v>5543</v>
      </c>
      <c r="AC4800" t="s">
        <v>4112</v>
      </c>
    </row>
    <row r="4801" spans="1:29" x14ac:dyDescent="0.25">
      <c r="A4801" t="s">
        <v>345</v>
      </c>
      <c r="B4801">
        <v>456</v>
      </c>
      <c r="C4801" t="s">
        <v>160</v>
      </c>
      <c r="D4801">
        <v>1986</v>
      </c>
      <c r="E4801" t="s">
        <v>5579</v>
      </c>
      <c r="I4801">
        <v>24.497682999999999</v>
      </c>
      <c r="P4801">
        <v>322.02033</v>
      </c>
      <c r="Q4801" t="s">
        <v>6</v>
      </c>
      <c r="R4801" t="s">
        <v>6</v>
      </c>
      <c r="S4801" t="s">
        <v>6</v>
      </c>
      <c r="T4801" t="s">
        <v>516</v>
      </c>
      <c r="U4801" t="s">
        <v>5250</v>
      </c>
      <c r="V4801" t="s">
        <v>5540</v>
      </c>
      <c r="W4801" t="s">
        <v>5541</v>
      </c>
      <c r="X4801" t="s">
        <v>5542</v>
      </c>
      <c r="Y4801" t="s">
        <v>6</v>
      </c>
      <c r="Z4801" t="s">
        <v>6</v>
      </c>
      <c r="AA4801" t="s">
        <v>6</v>
      </c>
      <c r="AB4801" t="s">
        <v>5543</v>
      </c>
      <c r="AC4801" t="s">
        <v>4112</v>
      </c>
    </row>
    <row r="4802" spans="1:29" x14ac:dyDescent="0.25">
      <c r="A4802" t="s">
        <v>345</v>
      </c>
      <c r="B4802">
        <v>456</v>
      </c>
      <c r="C4802" t="s">
        <v>160</v>
      </c>
      <c r="D4802">
        <v>1987</v>
      </c>
      <c r="E4802" t="s">
        <v>5580</v>
      </c>
      <c r="I4802">
        <v>24.386096999999999</v>
      </c>
      <c r="P4802">
        <v>320.93130000000002</v>
      </c>
      <c r="Q4802" t="s">
        <v>6</v>
      </c>
      <c r="R4802" t="s">
        <v>6</v>
      </c>
      <c r="S4802" t="s">
        <v>6</v>
      </c>
      <c r="T4802" t="s">
        <v>516</v>
      </c>
      <c r="U4802" t="s">
        <v>5250</v>
      </c>
      <c r="V4802" t="s">
        <v>5540</v>
      </c>
      <c r="W4802" t="s">
        <v>5541</v>
      </c>
      <c r="X4802" t="s">
        <v>5542</v>
      </c>
      <c r="Y4802" t="s">
        <v>6</v>
      </c>
      <c r="Z4802" t="s">
        <v>6</v>
      </c>
      <c r="AA4802" t="s">
        <v>6</v>
      </c>
      <c r="AB4802" t="s">
        <v>5543</v>
      </c>
      <c r="AC4802" t="s">
        <v>4112</v>
      </c>
    </row>
    <row r="4803" spans="1:29" x14ac:dyDescent="0.25">
      <c r="A4803" t="s">
        <v>345</v>
      </c>
      <c r="B4803">
        <v>456</v>
      </c>
      <c r="C4803" t="s">
        <v>160</v>
      </c>
      <c r="D4803">
        <v>1988</v>
      </c>
      <c r="E4803" t="s">
        <v>5581</v>
      </c>
      <c r="I4803">
        <v>28.200126999999998</v>
      </c>
      <c r="P4803">
        <v>330.51933000000002</v>
      </c>
      <c r="Q4803" t="s">
        <v>6</v>
      </c>
      <c r="R4803" t="s">
        <v>6</v>
      </c>
      <c r="S4803" t="s">
        <v>6</v>
      </c>
      <c r="T4803" t="s">
        <v>516</v>
      </c>
      <c r="U4803" t="s">
        <v>5250</v>
      </c>
      <c r="V4803" t="s">
        <v>5540</v>
      </c>
      <c r="W4803" t="s">
        <v>5541</v>
      </c>
      <c r="X4803" t="s">
        <v>5542</v>
      </c>
      <c r="Y4803" t="s">
        <v>6</v>
      </c>
      <c r="Z4803" t="s">
        <v>6</v>
      </c>
      <c r="AA4803" t="s">
        <v>6</v>
      </c>
      <c r="AB4803" t="s">
        <v>5543</v>
      </c>
      <c r="AC4803" t="s">
        <v>4112</v>
      </c>
    </row>
    <row r="4804" spans="1:29" x14ac:dyDescent="0.25">
      <c r="A4804" t="s">
        <v>345</v>
      </c>
      <c r="B4804">
        <v>456</v>
      </c>
      <c r="C4804" t="s">
        <v>160</v>
      </c>
      <c r="D4804">
        <v>1989</v>
      </c>
      <c r="E4804" t="s">
        <v>5582</v>
      </c>
      <c r="I4804">
        <v>27.591906000000002</v>
      </c>
      <c r="O4804">
        <v>11.832592999999999</v>
      </c>
      <c r="P4804">
        <v>357.06459999999998</v>
      </c>
      <c r="Q4804" t="s">
        <v>6</v>
      </c>
      <c r="R4804" t="s">
        <v>6</v>
      </c>
      <c r="S4804" t="s">
        <v>6</v>
      </c>
      <c r="T4804" t="s">
        <v>516</v>
      </c>
      <c r="U4804" t="s">
        <v>5250</v>
      </c>
      <c r="V4804" t="s">
        <v>5540</v>
      </c>
      <c r="W4804" t="s">
        <v>5541</v>
      </c>
      <c r="X4804" t="s">
        <v>5542</v>
      </c>
      <c r="Y4804" t="s">
        <v>6</v>
      </c>
      <c r="Z4804" t="s">
        <v>6</v>
      </c>
      <c r="AA4804" t="s">
        <v>6</v>
      </c>
      <c r="AB4804" t="s">
        <v>5543</v>
      </c>
      <c r="AC4804" t="s">
        <v>4112</v>
      </c>
    </row>
    <row r="4805" spans="1:29" x14ac:dyDescent="0.25">
      <c r="A4805" t="s">
        <v>345</v>
      </c>
      <c r="B4805">
        <v>456</v>
      </c>
      <c r="C4805" t="s">
        <v>160</v>
      </c>
      <c r="D4805">
        <v>1990</v>
      </c>
      <c r="E4805" t="s">
        <v>5583</v>
      </c>
      <c r="I4805">
        <v>20.293413999999999</v>
      </c>
      <c r="O4805">
        <v>16.093965000000001</v>
      </c>
      <c r="P4805">
        <v>440.52537000000001</v>
      </c>
      <c r="Q4805" t="s">
        <v>6</v>
      </c>
      <c r="R4805" t="s">
        <v>6</v>
      </c>
      <c r="S4805" t="s">
        <v>6</v>
      </c>
      <c r="T4805" t="s">
        <v>516</v>
      </c>
      <c r="U4805" t="s">
        <v>5250</v>
      </c>
      <c r="V4805" t="s">
        <v>5540</v>
      </c>
      <c r="W4805" t="s">
        <v>5541</v>
      </c>
      <c r="X4805" t="s">
        <v>5542</v>
      </c>
      <c r="Y4805" t="s">
        <v>6</v>
      </c>
      <c r="Z4805" t="s">
        <v>6</v>
      </c>
      <c r="AA4805" t="s">
        <v>6</v>
      </c>
      <c r="AB4805" t="s">
        <v>5543</v>
      </c>
      <c r="AC4805" t="s">
        <v>4112</v>
      </c>
    </row>
    <row r="4806" spans="1:29" x14ac:dyDescent="0.25">
      <c r="A4806" t="s">
        <v>345</v>
      </c>
      <c r="B4806">
        <v>456</v>
      </c>
      <c r="C4806" t="s">
        <v>160</v>
      </c>
      <c r="D4806">
        <v>1991</v>
      </c>
      <c r="E4806" t="s">
        <v>5584</v>
      </c>
      <c r="I4806">
        <v>21.021287999999998</v>
      </c>
      <c r="O4806">
        <v>39.351855999999998</v>
      </c>
      <c r="P4806">
        <v>495.17613999999998</v>
      </c>
      <c r="Q4806" t="s">
        <v>6</v>
      </c>
      <c r="R4806" t="s">
        <v>6</v>
      </c>
      <c r="S4806" t="s">
        <v>6</v>
      </c>
      <c r="T4806" t="s">
        <v>516</v>
      </c>
      <c r="U4806" t="s">
        <v>5250</v>
      </c>
      <c r="V4806" t="s">
        <v>5540</v>
      </c>
      <c r="W4806" t="s">
        <v>5541</v>
      </c>
      <c r="X4806" t="s">
        <v>5542</v>
      </c>
      <c r="Y4806" t="s">
        <v>6</v>
      </c>
      <c r="Z4806" t="s">
        <v>6</v>
      </c>
      <c r="AA4806" t="s">
        <v>6</v>
      </c>
      <c r="AB4806" t="s">
        <v>5543</v>
      </c>
      <c r="AC4806" t="s">
        <v>4112</v>
      </c>
    </row>
    <row r="4807" spans="1:29" x14ac:dyDescent="0.25">
      <c r="A4807" t="s">
        <v>345</v>
      </c>
      <c r="B4807">
        <v>456</v>
      </c>
      <c r="C4807" t="s">
        <v>160</v>
      </c>
      <c r="D4807">
        <v>1992</v>
      </c>
      <c r="E4807" t="s">
        <v>5585</v>
      </c>
      <c r="I4807">
        <v>21.105304</v>
      </c>
      <c r="O4807">
        <v>47.799537000000001</v>
      </c>
      <c r="P4807">
        <v>513.39409999999998</v>
      </c>
      <c r="Q4807" t="s">
        <v>6</v>
      </c>
      <c r="R4807" t="s">
        <v>6</v>
      </c>
      <c r="S4807" t="s">
        <v>6</v>
      </c>
      <c r="T4807" t="s">
        <v>516</v>
      </c>
      <c r="U4807" t="s">
        <v>5250</v>
      </c>
      <c r="V4807" t="s">
        <v>5540</v>
      </c>
      <c r="W4807" t="s">
        <v>5541</v>
      </c>
      <c r="X4807" t="s">
        <v>5542</v>
      </c>
      <c r="Y4807" t="s">
        <v>6</v>
      </c>
      <c r="Z4807" t="s">
        <v>6</v>
      </c>
      <c r="AA4807" t="s">
        <v>6</v>
      </c>
      <c r="AB4807" t="s">
        <v>5543</v>
      </c>
      <c r="AC4807" t="s">
        <v>4112</v>
      </c>
    </row>
    <row r="4808" spans="1:29" x14ac:dyDescent="0.25">
      <c r="A4808" t="s">
        <v>345</v>
      </c>
      <c r="B4808">
        <v>456</v>
      </c>
      <c r="C4808" t="s">
        <v>160</v>
      </c>
      <c r="D4808">
        <v>1993</v>
      </c>
      <c r="E4808" t="s">
        <v>5586</v>
      </c>
      <c r="I4808">
        <v>25.779067999999999</v>
      </c>
      <c r="O4808">
        <v>58.598520000000001</v>
      </c>
      <c r="P4808">
        <v>497.96478999999999</v>
      </c>
      <c r="Q4808" t="s">
        <v>6</v>
      </c>
      <c r="R4808" t="s">
        <v>6</v>
      </c>
      <c r="S4808" t="s">
        <v>6</v>
      </c>
      <c r="T4808" t="s">
        <v>516</v>
      </c>
      <c r="U4808" t="s">
        <v>5250</v>
      </c>
      <c r="V4808" t="s">
        <v>5540</v>
      </c>
      <c r="W4808" t="s">
        <v>5541</v>
      </c>
      <c r="X4808" t="s">
        <v>5542</v>
      </c>
      <c r="Y4808" t="s">
        <v>6</v>
      </c>
      <c r="Z4808" t="s">
        <v>6</v>
      </c>
      <c r="AA4808" t="s">
        <v>6</v>
      </c>
      <c r="AB4808" t="s">
        <v>5543</v>
      </c>
      <c r="AC4808" t="s">
        <v>4112</v>
      </c>
    </row>
    <row r="4809" spans="1:29" x14ac:dyDescent="0.25">
      <c r="A4809" t="s">
        <v>345</v>
      </c>
      <c r="B4809">
        <v>456</v>
      </c>
      <c r="C4809" t="s">
        <v>160</v>
      </c>
      <c r="D4809">
        <v>1994</v>
      </c>
      <c r="E4809" t="s">
        <v>5587</v>
      </c>
      <c r="I4809">
        <v>28.159329</v>
      </c>
      <c r="O4809">
        <v>67.869551999999999</v>
      </c>
      <c r="P4809">
        <v>506.22994999999997</v>
      </c>
      <c r="Q4809" t="s">
        <v>6</v>
      </c>
      <c r="R4809" t="s">
        <v>6</v>
      </c>
      <c r="S4809" t="s">
        <v>6</v>
      </c>
      <c r="T4809" t="s">
        <v>516</v>
      </c>
      <c r="U4809" t="s">
        <v>5250</v>
      </c>
      <c r="V4809" t="s">
        <v>5540</v>
      </c>
      <c r="W4809" t="s">
        <v>5541</v>
      </c>
      <c r="X4809" t="s">
        <v>5542</v>
      </c>
      <c r="Y4809" t="s">
        <v>6</v>
      </c>
      <c r="Z4809" t="s">
        <v>6</v>
      </c>
      <c r="AA4809" t="s">
        <v>6</v>
      </c>
      <c r="AB4809" t="s">
        <v>5543</v>
      </c>
      <c r="AC4809" t="s">
        <v>4112</v>
      </c>
    </row>
    <row r="4810" spans="1:29" x14ac:dyDescent="0.25">
      <c r="A4810" t="s">
        <v>345</v>
      </c>
      <c r="B4810">
        <v>456</v>
      </c>
      <c r="C4810" t="s">
        <v>160</v>
      </c>
      <c r="D4810">
        <v>1995</v>
      </c>
      <c r="E4810" t="s">
        <v>5588</v>
      </c>
      <c r="I4810">
        <v>28.422388000000002</v>
      </c>
      <c r="O4810">
        <v>74.247652000000002</v>
      </c>
      <c r="P4810">
        <v>536.81966999999997</v>
      </c>
      <c r="Q4810" t="s">
        <v>6</v>
      </c>
      <c r="R4810" t="s">
        <v>6</v>
      </c>
      <c r="S4810" t="s">
        <v>6</v>
      </c>
      <c r="T4810" t="s">
        <v>516</v>
      </c>
      <c r="U4810" t="s">
        <v>5250</v>
      </c>
      <c r="V4810" t="s">
        <v>5540</v>
      </c>
      <c r="W4810" t="s">
        <v>5541</v>
      </c>
      <c r="X4810" t="s">
        <v>5542</v>
      </c>
      <c r="Y4810" t="s">
        <v>6</v>
      </c>
      <c r="Z4810" t="s">
        <v>6</v>
      </c>
      <c r="AA4810" t="s">
        <v>6</v>
      </c>
      <c r="AB4810" t="s">
        <v>5543</v>
      </c>
      <c r="AC4810" t="s">
        <v>4112</v>
      </c>
    </row>
    <row r="4811" spans="1:29" x14ac:dyDescent="0.25">
      <c r="A4811" t="s">
        <v>345</v>
      </c>
      <c r="B4811">
        <v>456</v>
      </c>
      <c r="C4811" t="s">
        <v>160</v>
      </c>
      <c r="D4811">
        <v>1996</v>
      </c>
      <c r="E4811" t="s">
        <v>5589</v>
      </c>
      <c r="I4811">
        <v>25.910319999999999</v>
      </c>
      <c r="O4811">
        <v>75.206160999999994</v>
      </c>
      <c r="P4811">
        <v>594.19068000000004</v>
      </c>
      <c r="Q4811" t="s">
        <v>6</v>
      </c>
      <c r="R4811" t="s">
        <v>6</v>
      </c>
      <c r="S4811" t="s">
        <v>6</v>
      </c>
      <c r="T4811" t="s">
        <v>516</v>
      </c>
      <c r="U4811" t="s">
        <v>5250</v>
      </c>
      <c r="V4811" t="s">
        <v>5540</v>
      </c>
      <c r="W4811" t="s">
        <v>5541</v>
      </c>
      <c r="X4811" t="s">
        <v>5542</v>
      </c>
      <c r="Y4811" t="s">
        <v>6</v>
      </c>
      <c r="Z4811" t="s">
        <v>6</v>
      </c>
      <c r="AA4811" t="s">
        <v>6</v>
      </c>
      <c r="AB4811" t="s">
        <v>5543</v>
      </c>
      <c r="AC4811" t="s">
        <v>4112</v>
      </c>
    </row>
    <row r="4812" spans="1:29" x14ac:dyDescent="0.25">
      <c r="A4812" t="s">
        <v>345</v>
      </c>
      <c r="B4812">
        <v>456</v>
      </c>
      <c r="C4812" t="s">
        <v>160</v>
      </c>
      <c r="D4812">
        <v>1997</v>
      </c>
      <c r="E4812" t="s">
        <v>5590</v>
      </c>
      <c r="I4812">
        <v>27.528490999999999</v>
      </c>
      <c r="O4812">
        <v>76.704149000000001</v>
      </c>
      <c r="P4812">
        <v>621.53351999999995</v>
      </c>
      <c r="Q4812" t="s">
        <v>6</v>
      </c>
      <c r="R4812" t="s">
        <v>6</v>
      </c>
      <c r="S4812" t="s">
        <v>6</v>
      </c>
      <c r="T4812" t="s">
        <v>516</v>
      </c>
      <c r="U4812" t="s">
        <v>5250</v>
      </c>
      <c r="V4812" t="s">
        <v>5540</v>
      </c>
      <c r="W4812" t="s">
        <v>5541</v>
      </c>
      <c r="X4812" t="s">
        <v>5542</v>
      </c>
      <c r="Y4812" t="s">
        <v>6</v>
      </c>
      <c r="Z4812" t="s">
        <v>6</v>
      </c>
      <c r="AA4812" t="s">
        <v>6</v>
      </c>
      <c r="AB4812" t="s">
        <v>5543</v>
      </c>
      <c r="AC4812" t="s">
        <v>4112</v>
      </c>
    </row>
    <row r="4813" spans="1:29" x14ac:dyDescent="0.25">
      <c r="A4813" t="s">
        <v>345</v>
      </c>
      <c r="B4813">
        <v>456</v>
      </c>
      <c r="C4813" t="s">
        <v>160</v>
      </c>
      <c r="D4813">
        <v>1998</v>
      </c>
      <c r="E4813" t="s">
        <v>5591</v>
      </c>
      <c r="I4813">
        <v>42.945162000000003</v>
      </c>
      <c r="J4813">
        <v>8.3823255000000003</v>
      </c>
      <c r="K4813">
        <v>34.562837000000002</v>
      </c>
      <c r="O4813">
        <v>101.5232</v>
      </c>
      <c r="P4813">
        <v>550.40812000000005</v>
      </c>
      <c r="Q4813" t="s">
        <v>6</v>
      </c>
      <c r="R4813" t="s">
        <v>6</v>
      </c>
      <c r="S4813" t="s">
        <v>6</v>
      </c>
      <c r="T4813" t="s">
        <v>516</v>
      </c>
      <c r="U4813" t="s">
        <v>5250</v>
      </c>
      <c r="V4813" t="s">
        <v>5540</v>
      </c>
      <c r="W4813" t="s">
        <v>5541</v>
      </c>
      <c r="X4813" t="s">
        <v>5542</v>
      </c>
      <c r="Y4813" t="s">
        <v>6</v>
      </c>
      <c r="Z4813" t="s">
        <v>6</v>
      </c>
      <c r="AA4813" t="s">
        <v>6</v>
      </c>
      <c r="AB4813" t="s">
        <v>5543</v>
      </c>
      <c r="AC4813" t="s">
        <v>4112</v>
      </c>
    </row>
    <row r="4814" spans="1:29" x14ac:dyDescent="0.25">
      <c r="A4814" t="s">
        <v>345</v>
      </c>
      <c r="B4814">
        <v>456</v>
      </c>
      <c r="C4814" t="s">
        <v>160</v>
      </c>
      <c r="D4814">
        <v>1999</v>
      </c>
      <c r="E4814" t="s">
        <v>5592</v>
      </c>
      <c r="I4814">
        <v>36.482936000000002</v>
      </c>
      <c r="J4814">
        <v>8.0682528999999992</v>
      </c>
      <c r="K4814">
        <v>28.414683</v>
      </c>
      <c r="O4814">
        <v>102.99178999999999</v>
      </c>
      <c r="P4814">
        <v>606.43859999999995</v>
      </c>
      <c r="Q4814" t="s">
        <v>6</v>
      </c>
      <c r="R4814" t="s">
        <v>6</v>
      </c>
      <c r="S4814" t="s">
        <v>6</v>
      </c>
      <c r="T4814" t="s">
        <v>516</v>
      </c>
      <c r="U4814" t="s">
        <v>5250</v>
      </c>
      <c r="V4814" t="s">
        <v>5540</v>
      </c>
      <c r="W4814" t="s">
        <v>5541</v>
      </c>
      <c r="X4814" t="s">
        <v>5542</v>
      </c>
      <c r="Y4814" t="s">
        <v>6</v>
      </c>
      <c r="Z4814" t="s">
        <v>6</v>
      </c>
      <c r="AA4814" t="s">
        <v>6</v>
      </c>
      <c r="AB4814" t="s">
        <v>5543</v>
      </c>
      <c r="AC4814" t="s">
        <v>4112</v>
      </c>
    </row>
    <row r="4815" spans="1:29" x14ac:dyDescent="0.25">
      <c r="A4815" t="s">
        <v>345</v>
      </c>
      <c r="B4815">
        <v>456</v>
      </c>
      <c r="C4815" t="s">
        <v>160</v>
      </c>
      <c r="D4815">
        <v>2000</v>
      </c>
      <c r="E4815" t="s">
        <v>5593</v>
      </c>
      <c r="I4815">
        <v>31.652287000000001</v>
      </c>
      <c r="J4815">
        <v>7.7145726999999997</v>
      </c>
      <c r="K4815">
        <v>23.937714</v>
      </c>
      <c r="O4815">
        <v>86.701772000000005</v>
      </c>
      <c r="P4815">
        <v>710.68097</v>
      </c>
      <c r="Q4815" t="s">
        <v>6</v>
      </c>
      <c r="R4815" t="s">
        <v>6</v>
      </c>
      <c r="S4815" t="s">
        <v>6</v>
      </c>
      <c r="T4815" t="s">
        <v>516</v>
      </c>
      <c r="U4815" t="s">
        <v>5250</v>
      </c>
      <c r="V4815" t="s">
        <v>5540</v>
      </c>
      <c r="W4815" t="s">
        <v>5541</v>
      </c>
      <c r="X4815" t="s">
        <v>5542</v>
      </c>
      <c r="Y4815" t="s">
        <v>6</v>
      </c>
      <c r="Z4815" t="s">
        <v>6</v>
      </c>
      <c r="AA4815" t="s">
        <v>6</v>
      </c>
      <c r="AB4815" t="s">
        <v>5543</v>
      </c>
      <c r="AC4815" t="s">
        <v>4112</v>
      </c>
    </row>
    <row r="4816" spans="1:29" x14ac:dyDescent="0.25">
      <c r="A4816" t="s">
        <v>345</v>
      </c>
      <c r="B4816">
        <v>456</v>
      </c>
      <c r="C4816" t="s">
        <v>160</v>
      </c>
      <c r="D4816">
        <v>2001</v>
      </c>
      <c r="E4816" t="s">
        <v>5594</v>
      </c>
      <c r="I4816">
        <v>35.057028000000003</v>
      </c>
      <c r="J4816">
        <v>9.1160878000000007</v>
      </c>
      <c r="K4816">
        <v>25.940940999999999</v>
      </c>
      <c r="O4816">
        <v>93.147799000000006</v>
      </c>
      <c r="P4816">
        <v>690.51550999999995</v>
      </c>
      <c r="Q4816" t="s">
        <v>6</v>
      </c>
      <c r="R4816" t="s">
        <v>6</v>
      </c>
      <c r="S4816" t="s">
        <v>6</v>
      </c>
      <c r="T4816" t="s">
        <v>516</v>
      </c>
      <c r="U4816" t="s">
        <v>5250</v>
      </c>
      <c r="V4816" t="s">
        <v>5540</v>
      </c>
      <c r="W4816" t="s">
        <v>5541</v>
      </c>
      <c r="X4816" t="s">
        <v>5542</v>
      </c>
      <c r="Y4816" t="s">
        <v>6</v>
      </c>
      <c r="Z4816" t="s">
        <v>6</v>
      </c>
      <c r="AA4816" t="s">
        <v>6</v>
      </c>
      <c r="AB4816" t="s">
        <v>5543</v>
      </c>
      <c r="AC4816" t="s">
        <v>4112</v>
      </c>
    </row>
    <row r="4817" spans="1:29" x14ac:dyDescent="0.25">
      <c r="A4817" t="s">
        <v>345</v>
      </c>
      <c r="B4817">
        <v>456</v>
      </c>
      <c r="C4817" t="s">
        <v>160</v>
      </c>
      <c r="D4817">
        <v>2002</v>
      </c>
      <c r="E4817" t="s">
        <v>5595</v>
      </c>
      <c r="I4817">
        <v>36.108297</v>
      </c>
      <c r="J4817">
        <v>10.276332</v>
      </c>
      <c r="K4817">
        <v>25.831965</v>
      </c>
      <c r="O4817">
        <v>96.351697000000001</v>
      </c>
      <c r="P4817">
        <v>711.0222</v>
      </c>
      <c r="Q4817" t="s">
        <v>6</v>
      </c>
      <c r="R4817" t="s">
        <v>6</v>
      </c>
      <c r="S4817" t="s">
        <v>6</v>
      </c>
      <c r="T4817" t="s">
        <v>516</v>
      </c>
      <c r="U4817" t="s">
        <v>5250</v>
      </c>
      <c r="V4817" t="s">
        <v>5540</v>
      </c>
      <c r="W4817" t="s">
        <v>5541</v>
      </c>
      <c r="X4817" t="s">
        <v>5542</v>
      </c>
      <c r="Y4817" t="s">
        <v>6</v>
      </c>
      <c r="Z4817" t="s">
        <v>6</v>
      </c>
      <c r="AA4817" t="s">
        <v>6</v>
      </c>
      <c r="AB4817" t="s">
        <v>5543</v>
      </c>
      <c r="AC4817" t="s">
        <v>4112</v>
      </c>
    </row>
    <row r="4818" spans="1:29" x14ac:dyDescent="0.25">
      <c r="A4818" t="s">
        <v>345</v>
      </c>
      <c r="B4818">
        <v>456</v>
      </c>
      <c r="C4818" t="s">
        <v>160</v>
      </c>
      <c r="D4818">
        <v>2003</v>
      </c>
      <c r="E4818" t="s">
        <v>5596</v>
      </c>
      <c r="I4818">
        <v>34.342680999999999</v>
      </c>
      <c r="J4818">
        <v>11.064173</v>
      </c>
      <c r="K4818">
        <v>23.278507000000001</v>
      </c>
      <c r="O4818">
        <v>81.564231000000007</v>
      </c>
      <c r="P4818">
        <v>809.27871000000005</v>
      </c>
      <c r="Q4818" t="s">
        <v>6</v>
      </c>
      <c r="R4818" t="s">
        <v>6</v>
      </c>
      <c r="S4818" t="s">
        <v>6</v>
      </c>
      <c r="T4818" t="s">
        <v>516</v>
      </c>
      <c r="U4818" t="s">
        <v>5250</v>
      </c>
      <c r="V4818" t="s">
        <v>5540</v>
      </c>
      <c r="W4818" t="s">
        <v>5541</v>
      </c>
      <c r="X4818" t="s">
        <v>5542</v>
      </c>
      <c r="Y4818" t="s">
        <v>6</v>
      </c>
      <c r="Z4818" t="s">
        <v>6</v>
      </c>
      <c r="AA4818" t="s">
        <v>6</v>
      </c>
      <c r="AB4818" t="s">
        <v>5543</v>
      </c>
      <c r="AC4818" t="s">
        <v>4112</v>
      </c>
    </row>
    <row r="4819" spans="1:29" x14ac:dyDescent="0.25">
      <c r="A4819" t="s">
        <v>345</v>
      </c>
      <c r="B4819">
        <v>456</v>
      </c>
      <c r="C4819" t="s">
        <v>160</v>
      </c>
      <c r="D4819">
        <v>2004</v>
      </c>
      <c r="E4819" t="s">
        <v>5597</v>
      </c>
      <c r="I4819">
        <v>39.661124999999998</v>
      </c>
      <c r="J4819">
        <v>12.163352</v>
      </c>
      <c r="K4819">
        <v>27.497772999999999</v>
      </c>
      <c r="O4819">
        <v>62.928201999999999</v>
      </c>
      <c r="P4819">
        <v>970.28349000000003</v>
      </c>
      <c r="Q4819" t="s">
        <v>6</v>
      </c>
      <c r="R4819" t="s">
        <v>6</v>
      </c>
      <c r="S4819" t="s">
        <v>6</v>
      </c>
      <c r="T4819" t="s">
        <v>516</v>
      </c>
      <c r="U4819" t="s">
        <v>5250</v>
      </c>
      <c r="V4819" t="s">
        <v>5540</v>
      </c>
      <c r="W4819" t="s">
        <v>5541</v>
      </c>
      <c r="X4819" t="s">
        <v>5542</v>
      </c>
      <c r="Y4819" t="s">
        <v>6</v>
      </c>
      <c r="Z4819" t="s">
        <v>6</v>
      </c>
      <c r="AA4819" t="s">
        <v>6</v>
      </c>
      <c r="AB4819" t="s">
        <v>5543</v>
      </c>
      <c r="AC4819" t="s">
        <v>4112</v>
      </c>
    </row>
    <row r="4820" spans="1:29" x14ac:dyDescent="0.25">
      <c r="A4820" t="s">
        <v>345</v>
      </c>
      <c r="B4820">
        <v>456</v>
      </c>
      <c r="C4820" t="s">
        <v>160</v>
      </c>
      <c r="D4820">
        <v>2005</v>
      </c>
      <c r="E4820" t="s">
        <v>5598</v>
      </c>
      <c r="I4820">
        <v>42.473888000000002</v>
      </c>
      <c r="J4820">
        <v>12.670347</v>
      </c>
      <c r="K4820">
        <v>29.803540999999999</v>
      </c>
      <c r="O4820">
        <v>37.342435999999999</v>
      </c>
      <c r="P4820">
        <v>1230.7713000000001</v>
      </c>
      <c r="Q4820" t="s">
        <v>6</v>
      </c>
      <c r="R4820" t="s">
        <v>6</v>
      </c>
      <c r="S4820" t="s">
        <v>6</v>
      </c>
      <c r="T4820" t="s">
        <v>516</v>
      </c>
      <c r="U4820" t="s">
        <v>5250</v>
      </c>
      <c r="V4820" t="s">
        <v>5540</v>
      </c>
      <c r="W4820" t="s">
        <v>5541</v>
      </c>
      <c r="X4820" t="s">
        <v>5542</v>
      </c>
      <c r="Y4820" t="s">
        <v>6</v>
      </c>
      <c r="Z4820" t="s">
        <v>6</v>
      </c>
      <c r="AA4820" t="s">
        <v>6</v>
      </c>
      <c r="AB4820" t="s">
        <v>5543</v>
      </c>
      <c r="AC4820" t="s">
        <v>4112</v>
      </c>
    </row>
    <row r="4821" spans="1:29" x14ac:dyDescent="0.25">
      <c r="A4821" t="s">
        <v>345</v>
      </c>
      <c r="B4821">
        <v>456</v>
      </c>
      <c r="C4821" t="s">
        <v>160</v>
      </c>
      <c r="D4821">
        <v>2006</v>
      </c>
      <c r="E4821" t="s">
        <v>5599</v>
      </c>
      <c r="I4821">
        <v>41.227175000000003</v>
      </c>
      <c r="J4821">
        <v>12.230824999999999</v>
      </c>
      <c r="K4821">
        <v>28.99635</v>
      </c>
      <c r="O4821">
        <v>25.830840999999999</v>
      </c>
      <c r="P4821">
        <v>1411.491</v>
      </c>
      <c r="Q4821" t="s">
        <v>6</v>
      </c>
      <c r="R4821" t="s">
        <v>6</v>
      </c>
      <c r="S4821" t="s">
        <v>6</v>
      </c>
      <c r="T4821" t="s">
        <v>516</v>
      </c>
      <c r="U4821" t="s">
        <v>5250</v>
      </c>
      <c r="V4821" t="s">
        <v>5540</v>
      </c>
      <c r="W4821" t="s">
        <v>5541</v>
      </c>
      <c r="X4821" t="s">
        <v>5542</v>
      </c>
      <c r="Y4821" t="s">
        <v>6</v>
      </c>
      <c r="Z4821" t="s">
        <v>6</v>
      </c>
      <c r="AA4821" t="s">
        <v>6</v>
      </c>
      <c r="AB4821" t="s">
        <v>5543</v>
      </c>
      <c r="AC4821" t="s">
        <v>4112</v>
      </c>
    </row>
    <row r="4822" spans="1:29" x14ac:dyDescent="0.25">
      <c r="A4822" t="s">
        <v>345</v>
      </c>
      <c r="B4822">
        <v>456</v>
      </c>
      <c r="C4822" t="s">
        <v>160</v>
      </c>
      <c r="D4822">
        <v>2007</v>
      </c>
      <c r="E4822" t="s">
        <v>5600</v>
      </c>
      <c r="I4822">
        <v>47.503422</v>
      </c>
      <c r="J4822">
        <v>11.199059999999999</v>
      </c>
      <c r="K4822">
        <v>36.304361999999998</v>
      </c>
      <c r="O4822">
        <v>17.115431000000001</v>
      </c>
      <c r="P4822">
        <v>1558.8272999999999</v>
      </c>
      <c r="Q4822" t="s">
        <v>6</v>
      </c>
      <c r="R4822" t="s">
        <v>6</v>
      </c>
      <c r="S4822" t="s">
        <v>6</v>
      </c>
      <c r="T4822" t="s">
        <v>516</v>
      </c>
      <c r="U4822" t="s">
        <v>5250</v>
      </c>
      <c r="V4822" t="s">
        <v>5540</v>
      </c>
      <c r="W4822" t="s">
        <v>5541</v>
      </c>
      <c r="X4822" t="s">
        <v>5542</v>
      </c>
      <c r="Y4822" t="s">
        <v>6</v>
      </c>
      <c r="Z4822" t="s">
        <v>6</v>
      </c>
      <c r="AA4822" t="s">
        <v>6</v>
      </c>
      <c r="AB4822" t="s">
        <v>5543</v>
      </c>
      <c r="AC4822" t="s">
        <v>4112</v>
      </c>
    </row>
    <row r="4823" spans="1:29" x14ac:dyDescent="0.25">
      <c r="A4823" t="s">
        <v>345</v>
      </c>
      <c r="B4823">
        <v>456</v>
      </c>
      <c r="C4823" t="s">
        <v>160</v>
      </c>
      <c r="D4823">
        <v>2008</v>
      </c>
      <c r="E4823" t="s">
        <v>5601</v>
      </c>
      <c r="I4823">
        <v>48.105173000000001</v>
      </c>
      <c r="J4823">
        <v>8.6904225999999998</v>
      </c>
      <c r="K4823">
        <v>39.414751000000003</v>
      </c>
      <c r="O4823">
        <v>12.055994999999999</v>
      </c>
      <c r="P4823">
        <v>1949.2378000000001</v>
      </c>
      <c r="Q4823" t="s">
        <v>6</v>
      </c>
      <c r="R4823" t="s">
        <v>6</v>
      </c>
      <c r="S4823" t="s">
        <v>6</v>
      </c>
      <c r="T4823" t="s">
        <v>516</v>
      </c>
      <c r="U4823" t="s">
        <v>5250</v>
      </c>
      <c r="V4823" t="s">
        <v>5540</v>
      </c>
      <c r="W4823" t="s">
        <v>5541</v>
      </c>
      <c r="X4823" t="s">
        <v>5542</v>
      </c>
      <c r="Y4823" t="s">
        <v>6</v>
      </c>
      <c r="Z4823" t="s">
        <v>6</v>
      </c>
      <c r="AA4823" t="s">
        <v>6</v>
      </c>
      <c r="AB4823" t="s">
        <v>5543</v>
      </c>
      <c r="AC4823" t="s">
        <v>4112</v>
      </c>
    </row>
    <row r="4824" spans="1:29" x14ac:dyDescent="0.25">
      <c r="A4824" t="s">
        <v>345</v>
      </c>
      <c r="B4824">
        <v>456</v>
      </c>
      <c r="C4824" t="s">
        <v>160</v>
      </c>
      <c r="D4824">
        <v>2009</v>
      </c>
      <c r="E4824" t="s">
        <v>5602</v>
      </c>
      <c r="I4824">
        <v>56.307656999999999</v>
      </c>
      <c r="J4824">
        <v>10.883794</v>
      </c>
      <c r="K4824">
        <v>45.423862999999997</v>
      </c>
      <c r="O4824">
        <v>13.989038000000001</v>
      </c>
      <c r="P4824">
        <v>1609.1170999999999</v>
      </c>
      <c r="Q4824" t="s">
        <v>6</v>
      </c>
      <c r="R4824" t="s">
        <v>6</v>
      </c>
      <c r="S4824" t="s">
        <v>6</v>
      </c>
      <c r="T4824" t="s">
        <v>516</v>
      </c>
      <c r="U4824" t="s">
        <v>5250</v>
      </c>
      <c r="V4824" t="s">
        <v>5540</v>
      </c>
      <c r="W4824" t="s">
        <v>5541</v>
      </c>
      <c r="X4824" t="s">
        <v>5542</v>
      </c>
      <c r="Y4824" t="s">
        <v>6</v>
      </c>
      <c r="Z4824" t="s">
        <v>6</v>
      </c>
      <c r="AA4824" t="s">
        <v>6</v>
      </c>
      <c r="AB4824" t="s">
        <v>5543</v>
      </c>
      <c r="AC4824" t="s">
        <v>4112</v>
      </c>
    </row>
    <row r="4825" spans="1:29" x14ac:dyDescent="0.25">
      <c r="A4825" t="s">
        <v>345</v>
      </c>
      <c r="B4825">
        <v>456</v>
      </c>
      <c r="C4825" t="s">
        <v>160</v>
      </c>
      <c r="D4825">
        <v>2010</v>
      </c>
      <c r="E4825" t="s">
        <v>5603</v>
      </c>
      <c r="I4825">
        <v>48.416021000000001</v>
      </c>
      <c r="J4825">
        <v>9.5933036999999999</v>
      </c>
      <c r="K4825">
        <v>38.822718000000002</v>
      </c>
      <c r="O4825">
        <v>8.4259842999999996</v>
      </c>
      <c r="P4825">
        <v>1980.7774999999999</v>
      </c>
      <c r="Q4825" t="s">
        <v>6</v>
      </c>
      <c r="R4825" t="s">
        <v>6</v>
      </c>
      <c r="S4825" t="s">
        <v>6</v>
      </c>
      <c r="T4825" t="s">
        <v>516</v>
      </c>
      <c r="U4825" t="s">
        <v>5250</v>
      </c>
      <c r="V4825" t="s">
        <v>5540</v>
      </c>
      <c r="W4825" t="s">
        <v>5541</v>
      </c>
      <c r="X4825" t="s">
        <v>5542</v>
      </c>
      <c r="Y4825" t="s">
        <v>6</v>
      </c>
      <c r="Z4825" t="s">
        <v>6</v>
      </c>
      <c r="AA4825" t="s">
        <v>6</v>
      </c>
      <c r="AB4825" t="s">
        <v>5543</v>
      </c>
      <c r="AC4825" t="s">
        <v>4112</v>
      </c>
    </row>
    <row r="4826" spans="1:29" x14ac:dyDescent="0.25">
      <c r="A4826" t="s">
        <v>345</v>
      </c>
      <c r="B4826">
        <v>456</v>
      </c>
      <c r="C4826" t="s">
        <v>160</v>
      </c>
      <c r="D4826">
        <v>2011</v>
      </c>
      <c r="E4826" t="s">
        <v>5604</v>
      </c>
      <c r="I4826">
        <v>40.930401000000003</v>
      </c>
      <c r="J4826">
        <v>8.9994394999999994</v>
      </c>
      <c r="K4826">
        <v>31.930962000000001</v>
      </c>
      <c r="O4826">
        <v>5.3830814</v>
      </c>
      <c r="P4826">
        <v>2517.1457</v>
      </c>
      <c r="Q4826" t="s">
        <v>6</v>
      </c>
      <c r="R4826" t="s">
        <v>6</v>
      </c>
      <c r="S4826" t="s">
        <v>6</v>
      </c>
      <c r="T4826" t="s">
        <v>516</v>
      </c>
      <c r="U4826" t="s">
        <v>5250</v>
      </c>
      <c r="V4826" t="s">
        <v>5540</v>
      </c>
      <c r="W4826" t="s">
        <v>5541</v>
      </c>
      <c r="X4826" t="s">
        <v>5542</v>
      </c>
      <c r="Y4826" t="s">
        <v>6</v>
      </c>
      <c r="Z4826" t="s">
        <v>6</v>
      </c>
      <c r="AA4826" t="s">
        <v>6</v>
      </c>
      <c r="AB4826" t="s">
        <v>5543</v>
      </c>
      <c r="AC4826" t="s">
        <v>4112</v>
      </c>
    </row>
    <row r="4827" spans="1:29" x14ac:dyDescent="0.25">
      <c r="A4827" t="s">
        <v>345</v>
      </c>
      <c r="B4827">
        <v>456</v>
      </c>
      <c r="C4827" t="s">
        <v>160</v>
      </c>
      <c r="D4827">
        <v>2012</v>
      </c>
      <c r="E4827" t="s">
        <v>5605</v>
      </c>
      <c r="I4827">
        <v>40.310726000000003</v>
      </c>
      <c r="J4827">
        <v>9.5121005000000007</v>
      </c>
      <c r="K4827">
        <v>30.798625999999999</v>
      </c>
      <c r="O4827">
        <v>3.0363357</v>
      </c>
      <c r="P4827">
        <v>2759.9056999999998</v>
      </c>
      <c r="Q4827" t="s">
        <v>6</v>
      </c>
      <c r="R4827" t="s">
        <v>6</v>
      </c>
      <c r="S4827" t="s">
        <v>6</v>
      </c>
      <c r="T4827" t="s">
        <v>516</v>
      </c>
      <c r="U4827" t="s">
        <v>5250</v>
      </c>
      <c r="V4827" t="s">
        <v>5540</v>
      </c>
      <c r="W4827" t="s">
        <v>5541</v>
      </c>
      <c r="X4827" t="s">
        <v>5542</v>
      </c>
      <c r="Y4827" t="s">
        <v>6</v>
      </c>
      <c r="Z4827" t="s">
        <v>6</v>
      </c>
      <c r="AA4827" t="s">
        <v>6</v>
      </c>
      <c r="AB4827" t="s">
        <v>5543</v>
      </c>
      <c r="AC4827" t="s">
        <v>4112</v>
      </c>
    </row>
    <row r="4828" spans="1:29" x14ac:dyDescent="0.25">
      <c r="A4828" t="s">
        <v>345</v>
      </c>
      <c r="B4828">
        <v>456</v>
      </c>
      <c r="C4828" t="s">
        <v>160</v>
      </c>
      <c r="D4828">
        <v>2013</v>
      </c>
      <c r="E4828" t="s">
        <v>5606</v>
      </c>
      <c r="I4828">
        <v>46.128534000000002</v>
      </c>
      <c r="J4828">
        <v>10.219875</v>
      </c>
      <c r="K4828">
        <v>35.908659</v>
      </c>
      <c r="O4828">
        <v>2.1478294999999998</v>
      </c>
      <c r="P4828">
        <v>2799.9267</v>
      </c>
      <c r="Q4828" t="s">
        <v>6</v>
      </c>
      <c r="R4828" t="s">
        <v>6</v>
      </c>
      <c r="S4828" t="s">
        <v>6</v>
      </c>
      <c r="T4828" t="s">
        <v>516</v>
      </c>
      <c r="U4828" t="s">
        <v>5250</v>
      </c>
      <c r="V4828" t="s">
        <v>5540</v>
      </c>
      <c r="W4828" t="s">
        <v>5541</v>
      </c>
      <c r="X4828" t="s">
        <v>5542</v>
      </c>
      <c r="Y4828" t="s">
        <v>6</v>
      </c>
      <c r="Z4828" t="s">
        <v>6</v>
      </c>
      <c r="AA4828" t="s">
        <v>6</v>
      </c>
      <c r="AB4828" t="s">
        <v>5543</v>
      </c>
      <c r="AC4828" t="s">
        <v>4112</v>
      </c>
    </row>
    <row r="4829" spans="1:29" x14ac:dyDescent="0.25">
      <c r="A4829" t="s">
        <v>345</v>
      </c>
      <c r="B4829">
        <v>456</v>
      </c>
      <c r="C4829" t="s">
        <v>160</v>
      </c>
      <c r="D4829">
        <v>2014</v>
      </c>
      <c r="E4829" t="s">
        <v>5607</v>
      </c>
      <c r="I4829">
        <v>50.944778999999997</v>
      </c>
      <c r="J4829">
        <v>10.847707</v>
      </c>
      <c r="K4829">
        <v>40.097073000000002</v>
      </c>
      <c r="O4829">
        <v>1.5618863999999999</v>
      </c>
      <c r="P4829">
        <v>2836.3137999999999</v>
      </c>
      <c r="Q4829" t="s">
        <v>6</v>
      </c>
      <c r="R4829" t="s">
        <v>6</v>
      </c>
      <c r="S4829" t="s">
        <v>6</v>
      </c>
      <c r="T4829" t="s">
        <v>516</v>
      </c>
      <c r="U4829" t="s">
        <v>5250</v>
      </c>
      <c r="V4829" t="s">
        <v>5540</v>
      </c>
      <c r="W4829" t="s">
        <v>5541</v>
      </c>
      <c r="X4829" t="s">
        <v>5542</v>
      </c>
      <c r="Y4829" t="s">
        <v>6</v>
      </c>
      <c r="Z4829" t="s">
        <v>6</v>
      </c>
      <c r="AA4829" t="s">
        <v>6</v>
      </c>
      <c r="AB4829" t="s">
        <v>5543</v>
      </c>
      <c r="AC4829" t="s">
        <v>4112</v>
      </c>
    </row>
    <row r="4830" spans="1:29" x14ac:dyDescent="0.25">
      <c r="A4830" t="s">
        <v>345</v>
      </c>
      <c r="B4830">
        <v>456</v>
      </c>
      <c r="C4830" t="s">
        <v>160</v>
      </c>
      <c r="D4830">
        <v>2015</v>
      </c>
      <c r="E4830" t="s">
        <v>5608</v>
      </c>
      <c r="I4830">
        <v>65.243561</v>
      </c>
      <c r="J4830">
        <v>12.936475</v>
      </c>
      <c r="K4830">
        <v>52.307085999999998</v>
      </c>
      <c r="O4830">
        <v>5.7998488000000004</v>
      </c>
      <c r="P4830">
        <v>2453.5122000000001</v>
      </c>
      <c r="Q4830" t="s">
        <v>6</v>
      </c>
      <c r="R4830" t="s">
        <v>6</v>
      </c>
      <c r="S4830" t="s">
        <v>6</v>
      </c>
      <c r="T4830" t="s">
        <v>516</v>
      </c>
      <c r="U4830" t="s">
        <v>5250</v>
      </c>
      <c r="V4830" t="s">
        <v>5540</v>
      </c>
      <c r="W4830" t="s">
        <v>5541</v>
      </c>
      <c r="X4830" t="s">
        <v>5542</v>
      </c>
      <c r="Y4830" t="s">
        <v>6</v>
      </c>
      <c r="Z4830" t="s">
        <v>6</v>
      </c>
      <c r="AA4830" t="s">
        <v>6</v>
      </c>
      <c r="AB4830" t="s">
        <v>5543</v>
      </c>
      <c r="AC4830" t="s">
        <v>4112</v>
      </c>
    </row>
    <row r="4831" spans="1:29" x14ac:dyDescent="0.25">
      <c r="A4831" t="s">
        <v>345</v>
      </c>
      <c r="B4831">
        <v>456</v>
      </c>
      <c r="C4831" t="s">
        <v>160</v>
      </c>
      <c r="D4831">
        <v>2016</v>
      </c>
      <c r="E4831" t="s">
        <v>5609</v>
      </c>
      <c r="I4831">
        <v>67.473443000000003</v>
      </c>
      <c r="J4831">
        <v>13.612647000000001</v>
      </c>
      <c r="K4831">
        <v>53.860796000000001</v>
      </c>
      <c r="O4831">
        <v>13.092574000000001</v>
      </c>
      <c r="P4831">
        <v>2418.5083</v>
      </c>
      <c r="Q4831" t="s">
        <v>6</v>
      </c>
      <c r="R4831" t="s">
        <v>6</v>
      </c>
      <c r="S4831" t="s">
        <v>6</v>
      </c>
      <c r="T4831" t="s">
        <v>516</v>
      </c>
      <c r="U4831" t="s">
        <v>5250</v>
      </c>
      <c r="V4831" t="s">
        <v>5540</v>
      </c>
      <c r="W4831" t="s">
        <v>5541</v>
      </c>
      <c r="X4831" t="s">
        <v>5542</v>
      </c>
      <c r="Y4831" t="s">
        <v>6</v>
      </c>
      <c r="Z4831" t="s">
        <v>6</v>
      </c>
      <c r="AA4831" t="s">
        <v>6</v>
      </c>
      <c r="AB4831" t="s">
        <v>5543</v>
      </c>
      <c r="AC4831" t="s">
        <v>4112</v>
      </c>
    </row>
    <row r="4832" spans="1:29" x14ac:dyDescent="0.25">
      <c r="A4832" t="s">
        <v>345</v>
      </c>
      <c r="B4832">
        <v>456</v>
      </c>
      <c r="C4832" t="s">
        <v>160</v>
      </c>
      <c r="D4832">
        <v>2017</v>
      </c>
      <c r="E4832" t="s">
        <v>5610</v>
      </c>
      <c r="I4832">
        <v>62.791623000000001</v>
      </c>
      <c r="J4832">
        <v>12.797041</v>
      </c>
      <c r="K4832">
        <v>49.994580999999997</v>
      </c>
      <c r="O4832">
        <v>17.159603000000001</v>
      </c>
      <c r="P4832">
        <v>2582.1984000000002</v>
      </c>
      <c r="Q4832" t="s">
        <v>6</v>
      </c>
      <c r="R4832" t="s">
        <v>6</v>
      </c>
      <c r="S4832" t="s">
        <v>6</v>
      </c>
      <c r="T4832" t="s">
        <v>516</v>
      </c>
      <c r="U4832" t="s">
        <v>5250</v>
      </c>
      <c r="V4832" t="s">
        <v>5540</v>
      </c>
      <c r="W4832" t="s">
        <v>5541</v>
      </c>
      <c r="X4832" t="s">
        <v>5542</v>
      </c>
      <c r="Y4832" t="s">
        <v>6</v>
      </c>
      <c r="Z4832" t="s">
        <v>6</v>
      </c>
      <c r="AA4832" t="s">
        <v>6</v>
      </c>
      <c r="AB4832" t="s">
        <v>5543</v>
      </c>
      <c r="AC4832" t="s">
        <v>4112</v>
      </c>
    </row>
    <row r="4833" spans="1:29" x14ac:dyDescent="0.25">
      <c r="A4833" t="s">
        <v>345</v>
      </c>
      <c r="B4833">
        <v>456</v>
      </c>
      <c r="C4833" t="s">
        <v>160</v>
      </c>
      <c r="D4833">
        <v>2018</v>
      </c>
      <c r="E4833" t="s">
        <v>5611</v>
      </c>
      <c r="J4833">
        <v>11.479804</v>
      </c>
      <c r="O4833">
        <v>18.979589000000001</v>
      </c>
      <c r="P4833">
        <v>2949.4580000000001</v>
      </c>
      <c r="Q4833" t="s">
        <v>6</v>
      </c>
      <c r="R4833" t="s">
        <v>6</v>
      </c>
      <c r="S4833" t="s">
        <v>6</v>
      </c>
      <c r="T4833" t="s">
        <v>516</v>
      </c>
      <c r="U4833" t="s">
        <v>5250</v>
      </c>
      <c r="V4833" t="s">
        <v>5540</v>
      </c>
      <c r="W4833" t="s">
        <v>5541</v>
      </c>
      <c r="X4833" t="s">
        <v>5542</v>
      </c>
      <c r="Y4833" t="s">
        <v>6</v>
      </c>
      <c r="Z4833" t="s">
        <v>6</v>
      </c>
      <c r="AA4833" t="s">
        <v>6</v>
      </c>
      <c r="AB4833" t="s">
        <v>5543</v>
      </c>
      <c r="AC4833" t="s">
        <v>4112</v>
      </c>
    </row>
    <row r="4834" spans="1:29" x14ac:dyDescent="0.25">
      <c r="A4834" t="s">
        <v>345</v>
      </c>
      <c r="B4834">
        <v>463</v>
      </c>
      <c r="C4834" t="s">
        <v>161</v>
      </c>
      <c r="D4834">
        <v>1950</v>
      </c>
      <c r="E4834" t="s">
        <v>5612</v>
      </c>
      <c r="Q4834" t="s">
        <v>6</v>
      </c>
      <c r="R4834" t="s">
        <v>6</v>
      </c>
      <c r="S4834" t="s">
        <v>6</v>
      </c>
      <c r="T4834" t="s">
        <v>6</v>
      </c>
      <c r="U4834" t="s">
        <v>6</v>
      </c>
      <c r="V4834" t="s">
        <v>6</v>
      </c>
      <c r="W4834" t="s">
        <v>6</v>
      </c>
      <c r="X4834" t="s">
        <v>6</v>
      </c>
      <c r="Y4834" t="s">
        <v>6</v>
      </c>
      <c r="Z4834" t="s">
        <v>6</v>
      </c>
      <c r="AA4834" t="s">
        <v>6</v>
      </c>
      <c r="AB4834" t="s">
        <v>5613</v>
      </c>
      <c r="AC4834" t="s">
        <v>5614</v>
      </c>
    </row>
    <row r="4835" spans="1:29" x14ac:dyDescent="0.25">
      <c r="A4835" t="s">
        <v>345</v>
      </c>
      <c r="B4835">
        <v>463</v>
      </c>
      <c r="C4835" t="s">
        <v>161</v>
      </c>
      <c r="D4835">
        <v>1951</v>
      </c>
      <c r="E4835" t="s">
        <v>5615</v>
      </c>
      <c r="Q4835" t="s">
        <v>6</v>
      </c>
      <c r="R4835" t="s">
        <v>6</v>
      </c>
      <c r="S4835" t="s">
        <v>6</v>
      </c>
      <c r="T4835" t="s">
        <v>6</v>
      </c>
      <c r="U4835" t="s">
        <v>6</v>
      </c>
      <c r="V4835" t="s">
        <v>6</v>
      </c>
      <c r="W4835" t="s">
        <v>6</v>
      </c>
      <c r="X4835" t="s">
        <v>6</v>
      </c>
      <c r="Y4835" t="s">
        <v>6</v>
      </c>
      <c r="Z4835" t="s">
        <v>6</v>
      </c>
      <c r="AA4835" t="s">
        <v>6</v>
      </c>
      <c r="AB4835" t="s">
        <v>5613</v>
      </c>
      <c r="AC4835" t="s">
        <v>5614</v>
      </c>
    </row>
    <row r="4836" spans="1:29" x14ac:dyDescent="0.25">
      <c r="A4836" t="s">
        <v>345</v>
      </c>
      <c r="B4836">
        <v>463</v>
      </c>
      <c r="C4836" t="s">
        <v>161</v>
      </c>
      <c r="D4836">
        <v>1952</v>
      </c>
      <c r="E4836" t="s">
        <v>5616</v>
      </c>
      <c r="Q4836" t="s">
        <v>6</v>
      </c>
      <c r="R4836" t="s">
        <v>6</v>
      </c>
      <c r="S4836" t="s">
        <v>6</v>
      </c>
      <c r="T4836" t="s">
        <v>6</v>
      </c>
      <c r="U4836" t="s">
        <v>6</v>
      </c>
      <c r="V4836" t="s">
        <v>6</v>
      </c>
      <c r="W4836" t="s">
        <v>6</v>
      </c>
      <c r="X4836" t="s">
        <v>6</v>
      </c>
      <c r="Y4836" t="s">
        <v>6</v>
      </c>
      <c r="Z4836" t="s">
        <v>6</v>
      </c>
      <c r="AA4836" t="s">
        <v>6</v>
      </c>
      <c r="AB4836" t="s">
        <v>5613</v>
      </c>
      <c r="AC4836" t="s">
        <v>5614</v>
      </c>
    </row>
    <row r="4837" spans="1:29" x14ac:dyDescent="0.25">
      <c r="A4837" t="s">
        <v>345</v>
      </c>
      <c r="B4837">
        <v>463</v>
      </c>
      <c r="C4837" t="s">
        <v>161</v>
      </c>
      <c r="D4837">
        <v>1953</v>
      </c>
      <c r="E4837" t="s">
        <v>5617</v>
      </c>
      <c r="Q4837" t="s">
        <v>6</v>
      </c>
      <c r="R4837" t="s">
        <v>6</v>
      </c>
      <c r="S4837" t="s">
        <v>6</v>
      </c>
      <c r="T4837" t="s">
        <v>6</v>
      </c>
      <c r="U4837" t="s">
        <v>6</v>
      </c>
      <c r="V4837" t="s">
        <v>6</v>
      </c>
      <c r="W4837" t="s">
        <v>6</v>
      </c>
      <c r="X4837" t="s">
        <v>6</v>
      </c>
      <c r="Y4837" t="s">
        <v>6</v>
      </c>
      <c r="Z4837" t="s">
        <v>6</v>
      </c>
      <c r="AA4837" t="s">
        <v>6</v>
      </c>
      <c r="AB4837" t="s">
        <v>5613</v>
      </c>
      <c r="AC4837" t="s">
        <v>5614</v>
      </c>
    </row>
    <row r="4838" spans="1:29" x14ac:dyDescent="0.25">
      <c r="A4838" t="s">
        <v>345</v>
      </c>
      <c r="B4838">
        <v>463</v>
      </c>
      <c r="C4838" t="s">
        <v>161</v>
      </c>
      <c r="D4838">
        <v>1954</v>
      </c>
      <c r="E4838" t="s">
        <v>5618</v>
      </c>
      <c r="Q4838" t="s">
        <v>6</v>
      </c>
      <c r="R4838" t="s">
        <v>6</v>
      </c>
      <c r="S4838" t="s">
        <v>6</v>
      </c>
      <c r="T4838" t="s">
        <v>6</v>
      </c>
      <c r="U4838" t="s">
        <v>6</v>
      </c>
      <c r="V4838" t="s">
        <v>6</v>
      </c>
      <c r="W4838" t="s">
        <v>6</v>
      </c>
      <c r="X4838" t="s">
        <v>6</v>
      </c>
      <c r="Y4838" t="s">
        <v>6</v>
      </c>
      <c r="Z4838" t="s">
        <v>6</v>
      </c>
      <c r="AA4838" t="s">
        <v>6</v>
      </c>
      <c r="AB4838" t="s">
        <v>5613</v>
      </c>
      <c r="AC4838" t="s">
        <v>5614</v>
      </c>
    </row>
    <row r="4839" spans="1:29" x14ac:dyDescent="0.25">
      <c r="A4839" t="s">
        <v>345</v>
      </c>
      <c r="B4839">
        <v>463</v>
      </c>
      <c r="C4839" t="s">
        <v>161</v>
      </c>
      <c r="D4839">
        <v>1955</v>
      </c>
      <c r="E4839" t="s">
        <v>5619</v>
      </c>
      <c r="Q4839" t="s">
        <v>6</v>
      </c>
      <c r="R4839" t="s">
        <v>6</v>
      </c>
      <c r="S4839" t="s">
        <v>6</v>
      </c>
      <c r="T4839" t="s">
        <v>6</v>
      </c>
      <c r="U4839" t="s">
        <v>6</v>
      </c>
      <c r="V4839" t="s">
        <v>6</v>
      </c>
      <c r="W4839" t="s">
        <v>6</v>
      </c>
      <c r="X4839" t="s">
        <v>6</v>
      </c>
      <c r="Y4839" t="s">
        <v>6</v>
      </c>
      <c r="Z4839" t="s">
        <v>6</v>
      </c>
      <c r="AA4839" t="s">
        <v>6</v>
      </c>
      <c r="AB4839" t="s">
        <v>5613</v>
      </c>
      <c r="AC4839" t="s">
        <v>5614</v>
      </c>
    </row>
    <row r="4840" spans="1:29" x14ac:dyDescent="0.25">
      <c r="A4840" t="s">
        <v>345</v>
      </c>
      <c r="B4840">
        <v>463</v>
      </c>
      <c r="C4840" t="s">
        <v>161</v>
      </c>
      <c r="D4840">
        <v>1956</v>
      </c>
      <c r="E4840" t="s">
        <v>5620</v>
      </c>
      <c r="Q4840" t="s">
        <v>6</v>
      </c>
      <c r="R4840" t="s">
        <v>6</v>
      </c>
      <c r="S4840" t="s">
        <v>6</v>
      </c>
      <c r="T4840" t="s">
        <v>6</v>
      </c>
      <c r="U4840" t="s">
        <v>6</v>
      </c>
      <c r="V4840" t="s">
        <v>6</v>
      </c>
      <c r="W4840" t="s">
        <v>6</v>
      </c>
      <c r="X4840" t="s">
        <v>6</v>
      </c>
      <c r="Y4840" t="s">
        <v>6</v>
      </c>
      <c r="Z4840" t="s">
        <v>6</v>
      </c>
      <c r="AA4840" t="s">
        <v>6</v>
      </c>
      <c r="AB4840" t="s">
        <v>5613</v>
      </c>
      <c r="AC4840" t="s">
        <v>5614</v>
      </c>
    </row>
    <row r="4841" spans="1:29" x14ac:dyDescent="0.25">
      <c r="A4841" t="s">
        <v>345</v>
      </c>
      <c r="B4841">
        <v>463</v>
      </c>
      <c r="C4841" t="s">
        <v>161</v>
      </c>
      <c r="D4841">
        <v>1957</v>
      </c>
      <c r="E4841" t="s">
        <v>5621</v>
      </c>
      <c r="Q4841" t="s">
        <v>6</v>
      </c>
      <c r="R4841" t="s">
        <v>6</v>
      </c>
      <c r="S4841" t="s">
        <v>6</v>
      </c>
      <c r="T4841" t="s">
        <v>6</v>
      </c>
      <c r="U4841" t="s">
        <v>6</v>
      </c>
      <c r="V4841" t="s">
        <v>6</v>
      </c>
      <c r="W4841" t="s">
        <v>6</v>
      </c>
      <c r="X4841" t="s">
        <v>6</v>
      </c>
      <c r="Y4841" t="s">
        <v>6</v>
      </c>
      <c r="Z4841" t="s">
        <v>6</v>
      </c>
      <c r="AA4841" t="s">
        <v>6</v>
      </c>
      <c r="AB4841" t="s">
        <v>5613</v>
      </c>
      <c r="AC4841" t="s">
        <v>5614</v>
      </c>
    </row>
    <row r="4842" spans="1:29" x14ac:dyDescent="0.25">
      <c r="A4842" t="s">
        <v>345</v>
      </c>
      <c r="B4842">
        <v>463</v>
      </c>
      <c r="C4842" t="s">
        <v>161</v>
      </c>
      <c r="D4842">
        <v>1958</v>
      </c>
      <c r="E4842" t="s">
        <v>5622</v>
      </c>
      <c r="Q4842" t="s">
        <v>6</v>
      </c>
      <c r="R4842" t="s">
        <v>6</v>
      </c>
      <c r="S4842" t="s">
        <v>6</v>
      </c>
      <c r="T4842" t="s">
        <v>6</v>
      </c>
      <c r="U4842" t="s">
        <v>6</v>
      </c>
      <c r="V4842" t="s">
        <v>6</v>
      </c>
      <c r="W4842" t="s">
        <v>6</v>
      </c>
      <c r="X4842" t="s">
        <v>6</v>
      </c>
      <c r="Y4842" t="s">
        <v>6</v>
      </c>
      <c r="Z4842" t="s">
        <v>6</v>
      </c>
      <c r="AA4842" t="s">
        <v>6</v>
      </c>
      <c r="AB4842" t="s">
        <v>5613</v>
      </c>
      <c r="AC4842" t="s">
        <v>5614</v>
      </c>
    </row>
    <row r="4843" spans="1:29" x14ac:dyDescent="0.25">
      <c r="A4843" t="s">
        <v>345</v>
      </c>
      <c r="B4843">
        <v>463</v>
      </c>
      <c r="C4843" t="s">
        <v>161</v>
      </c>
      <c r="D4843">
        <v>1959</v>
      </c>
      <c r="E4843" t="s">
        <v>5623</v>
      </c>
      <c r="Q4843" t="s">
        <v>6</v>
      </c>
      <c r="R4843" t="s">
        <v>6</v>
      </c>
      <c r="S4843" t="s">
        <v>6</v>
      </c>
      <c r="T4843" t="s">
        <v>6</v>
      </c>
      <c r="U4843" t="s">
        <v>6</v>
      </c>
      <c r="V4843" t="s">
        <v>6</v>
      </c>
      <c r="W4843" t="s">
        <v>6</v>
      </c>
      <c r="X4843" t="s">
        <v>6</v>
      </c>
      <c r="Y4843" t="s">
        <v>6</v>
      </c>
      <c r="Z4843" t="s">
        <v>6</v>
      </c>
      <c r="AA4843" t="s">
        <v>6</v>
      </c>
      <c r="AB4843" t="s">
        <v>5613</v>
      </c>
      <c r="AC4843" t="s">
        <v>5614</v>
      </c>
    </row>
    <row r="4844" spans="1:29" x14ac:dyDescent="0.25">
      <c r="A4844" t="s">
        <v>345</v>
      </c>
      <c r="B4844">
        <v>463</v>
      </c>
      <c r="C4844" t="s">
        <v>161</v>
      </c>
      <c r="D4844">
        <v>1960</v>
      </c>
      <c r="E4844" t="s">
        <v>5624</v>
      </c>
      <c r="P4844">
        <v>3.2388181</v>
      </c>
      <c r="Q4844" t="s">
        <v>6</v>
      </c>
      <c r="R4844" t="s">
        <v>6</v>
      </c>
      <c r="S4844" t="s">
        <v>6</v>
      </c>
      <c r="T4844" t="s">
        <v>6</v>
      </c>
      <c r="U4844" t="s">
        <v>6</v>
      </c>
      <c r="V4844" t="s">
        <v>6</v>
      </c>
      <c r="W4844" t="s">
        <v>6</v>
      </c>
      <c r="X4844" t="s">
        <v>6</v>
      </c>
      <c r="Y4844" t="s">
        <v>6</v>
      </c>
      <c r="Z4844" t="s">
        <v>6</v>
      </c>
      <c r="AA4844" t="s">
        <v>6</v>
      </c>
      <c r="AB4844" t="s">
        <v>5613</v>
      </c>
      <c r="AC4844" t="s">
        <v>5614</v>
      </c>
    </row>
    <row r="4845" spans="1:29" x14ac:dyDescent="0.25">
      <c r="A4845" t="s">
        <v>345</v>
      </c>
      <c r="B4845">
        <v>463</v>
      </c>
      <c r="C4845" t="s">
        <v>161</v>
      </c>
      <c r="D4845">
        <v>1961</v>
      </c>
      <c r="E4845" t="s">
        <v>5625</v>
      </c>
      <c r="P4845">
        <v>3.5690301999999998</v>
      </c>
      <c r="Q4845" t="s">
        <v>6</v>
      </c>
      <c r="R4845" t="s">
        <v>6</v>
      </c>
      <c r="S4845" t="s">
        <v>6</v>
      </c>
      <c r="T4845" t="s">
        <v>6</v>
      </c>
      <c r="U4845" t="s">
        <v>6</v>
      </c>
      <c r="V4845" t="s">
        <v>6</v>
      </c>
      <c r="W4845" t="s">
        <v>6</v>
      </c>
      <c r="X4845" t="s">
        <v>6</v>
      </c>
      <c r="Y4845" t="s">
        <v>6</v>
      </c>
      <c r="Z4845" t="s">
        <v>6</v>
      </c>
      <c r="AA4845" t="s">
        <v>6</v>
      </c>
      <c r="AB4845" t="s">
        <v>5613</v>
      </c>
      <c r="AC4845" t="s">
        <v>5614</v>
      </c>
    </row>
    <row r="4846" spans="1:29" x14ac:dyDescent="0.25">
      <c r="A4846" t="s">
        <v>345</v>
      </c>
      <c r="B4846">
        <v>463</v>
      </c>
      <c r="C4846" t="s">
        <v>161</v>
      </c>
      <c r="D4846">
        <v>1962</v>
      </c>
      <c r="E4846" t="s">
        <v>5626</v>
      </c>
      <c r="P4846">
        <v>4.3199743000000002</v>
      </c>
      <c r="Q4846" t="s">
        <v>6</v>
      </c>
      <c r="R4846" t="s">
        <v>6</v>
      </c>
      <c r="S4846" t="s">
        <v>6</v>
      </c>
      <c r="T4846" t="s">
        <v>6</v>
      </c>
      <c r="U4846" t="s">
        <v>6</v>
      </c>
      <c r="V4846" t="s">
        <v>6</v>
      </c>
      <c r="W4846" t="s">
        <v>6</v>
      </c>
      <c r="X4846" t="s">
        <v>6</v>
      </c>
      <c r="Y4846" t="s">
        <v>6</v>
      </c>
      <c r="Z4846" t="s">
        <v>6</v>
      </c>
      <c r="AA4846" t="s">
        <v>6</v>
      </c>
      <c r="AB4846" t="s">
        <v>5613</v>
      </c>
      <c r="AC4846" t="s">
        <v>5614</v>
      </c>
    </row>
    <row r="4847" spans="1:29" x14ac:dyDescent="0.25">
      <c r="A4847" t="s">
        <v>345</v>
      </c>
      <c r="B4847">
        <v>463</v>
      </c>
      <c r="C4847" t="s">
        <v>161</v>
      </c>
      <c r="D4847">
        <v>1963</v>
      </c>
      <c r="E4847" t="s">
        <v>5627</v>
      </c>
      <c r="P4847">
        <v>4.4436071999999998</v>
      </c>
      <c r="Q4847" t="s">
        <v>6</v>
      </c>
      <c r="R4847" t="s">
        <v>6</v>
      </c>
      <c r="S4847" t="s">
        <v>6</v>
      </c>
      <c r="T4847" t="s">
        <v>6</v>
      </c>
      <c r="U4847" t="s">
        <v>6</v>
      </c>
      <c r="V4847" t="s">
        <v>6</v>
      </c>
      <c r="W4847" t="s">
        <v>6</v>
      </c>
      <c r="X4847" t="s">
        <v>6</v>
      </c>
      <c r="Y4847" t="s">
        <v>6</v>
      </c>
      <c r="Z4847" t="s">
        <v>6</v>
      </c>
      <c r="AA4847" t="s">
        <v>6</v>
      </c>
      <c r="AB4847" t="s">
        <v>5613</v>
      </c>
      <c r="AC4847" t="s">
        <v>5614</v>
      </c>
    </row>
    <row r="4848" spans="1:29" x14ac:dyDescent="0.25">
      <c r="A4848" t="s">
        <v>345</v>
      </c>
      <c r="B4848">
        <v>463</v>
      </c>
      <c r="C4848" t="s">
        <v>161</v>
      </c>
      <c r="D4848">
        <v>1964</v>
      </c>
      <c r="E4848" t="s">
        <v>5628</v>
      </c>
      <c r="P4848">
        <v>5.1412127999999999</v>
      </c>
      <c r="Q4848" t="s">
        <v>6</v>
      </c>
      <c r="R4848" t="s">
        <v>6</v>
      </c>
      <c r="S4848" t="s">
        <v>6</v>
      </c>
      <c r="T4848" t="s">
        <v>6</v>
      </c>
      <c r="U4848" t="s">
        <v>6</v>
      </c>
      <c r="V4848" t="s">
        <v>6</v>
      </c>
      <c r="W4848" t="s">
        <v>6</v>
      </c>
      <c r="X4848" t="s">
        <v>6</v>
      </c>
      <c r="Y4848" t="s">
        <v>6</v>
      </c>
      <c r="Z4848" t="s">
        <v>6</v>
      </c>
      <c r="AA4848" t="s">
        <v>6</v>
      </c>
      <c r="AB4848" t="s">
        <v>5613</v>
      </c>
      <c r="AC4848" t="s">
        <v>5614</v>
      </c>
    </row>
    <row r="4849" spans="1:29" x14ac:dyDescent="0.25">
      <c r="A4849" t="s">
        <v>345</v>
      </c>
      <c r="B4849">
        <v>463</v>
      </c>
      <c r="C4849" t="s">
        <v>161</v>
      </c>
      <c r="D4849">
        <v>1965</v>
      </c>
      <c r="E4849" t="s">
        <v>5629</v>
      </c>
      <c r="P4849">
        <v>5.0657733</v>
      </c>
      <c r="Q4849" t="s">
        <v>6</v>
      </c>
      <c r="R4849" t="s">
        <v>6</v>
      </c>
      <c r="S4849" t="s">
        <v>6</v>
      </c>
      <c r="T4849" t="s">
        <v>6</v>
      </c>
      <c r="U4849" t="s">
        <v>6</v>
      </c>
      <c r="V4849" t="s">
        <v>6</v>
      </c>
      <c r="W4849" t="s">
        <v>6</v>
      </c>
      <c r="X4849" t="s">
        <v>6</v>
      </c>
      <c r="Y4849" t="s">
        <v>6</v>
      </c>
      <c r="Z4849" t="s">
        <v>6</v>
      </c>
      <c r="AA4849" t="s">
        <v>6</v>
      </c>
      <c r="AB4849" t="s">
        <v>5613</v>
      </c>
      <c r="AC4849" t="s">
        <v>5614</v>
      </c>
    </row>
    <row r="4850" spans="1:29" x14ac:dyDescent="0.25">
      <c r="A4850" t="s">
        <v>345</v>
      </c>
      <c r="B4850">
        <v>463</v>
      </c>
      <c r="C4850" t="s">
        <v>161</v>
      </c>
      <c r="D4850">
        <v>1966</v>
      </c>
      <c r="E4850" t="s">
        <v>5630</v>
      </c>
      <c r="P4850">
        <v>5.2027067000000002</v>
      </c>
      <c r="Q4850" t="s">
        <v>6</v>
      </c>
      <c r="R4850" t="s">
        <v>6</v>
      </c>
      <c r="S4850" t="s">
        <v>6</v>
      </c>
      <c r="T4850" t="s">
        <v>6</v>
      </c>
      <c r="U4850" t="s">
        <v>6</v>
      </c>
      <c r="V4850" t="s">
        <v>6</v>
      </c>
      <c r="W4850" t="s">
        <v>6</v>
      </c>
      <c r="X4850" t="s">
        <v>6</v>
      </c>
      <c r="Y4850" t="s">
        <v>6</v>
      </c>
      <c r="Z4850" t="s">
        <v>6</v>
      </c>
      <c r="AA4850" t="s">
        <v>6</v>
      </c>
      <c r="AB4850" t="s">
        <v>5613</v>
      </c>
      <c r="AC4850" t="s">
        <v>5614</v>
      </c>
    </row>
    <row r="4851" spans="1:29" x14ac:dyDescent="0.25">
      <c r="A4851" t="s">
        <v>345</v>
      </c>
      <c r="B4851">
        <v>463</v>
      </c>
      <c r="C4851" t="s">
        <v>161</v>
      </c>
      <c r="D4851">
        <v>1967</v>
      </c>
      <c r="E4851" t="s">
        <v>5631</v>
      </c>
      <c r="P4851">
        <v>5.7287128999999997</v>
      </c>
      <c r="Q4851" t="s">
        <v>6</v>
      </c>
      <c r="R4851" t="s">
        <v>6</v>
      </c>
      <c r="S4851" t="s">
        <v>6</v>
      </c>
      <c r="T4851" t="s">
        <v>6</v>
      </c>
      <c r="U4851" t="s">
        <v>6</v>
      </c>
      <c r="V4851" t="s">
        <v>6</v>
      </c>
      <c r="W4851" t="s">
        <v>6</v>
      </c>
      <c r="X4851" t="s">
        <v>6</v>
      </c>
      <c r="Y4851" t="s">
        <v>6</v>
      </c>
      <c r="Z4851" t="s">
        <v>6</v>
      </c>
      <c r="AA4851" t="s">
        <v>6</v>
      </c>
      <c r="AB4851" t="s">
        <v>5613</v>
      </c>
      <c r="AC4851" t="s">
        <v>5614</v>
      </c>
    </row>
    <row r="4852" spans="1:29" x14ac:dyDescent="0.25">
      <c r="A4852" t="s">
        <v>345</v>
      </c>
      <c r="B4852">
        <v>463</v>
      </c>
      <c r="C4852" t="s">
        <v>161</v>
      </c>
      <c r="D4852">
        <v>1968</v>
      </c>
      <c r="E4852" t="s">
        <v>5632</v>
      </c>
      <c r="P4852">
        <v>5.6624214999999998</v>
      </c>
      <c r="Q4852" t="s">
        <v>6</v>
      </c>
      <c r="R4852" t="s">
        <v>6</v>
      </c>
      <c r="S4852" t="s">
        <v>6</v>
      </c>
      <c r="T4852" t="s">
        <v>6</v>
      </c>
      <c r="U4852" t="s">
        <v>6</v>
      </c>
      <c r="V4852" t="s">
        <v>6</v>
      </c>
      <c r="W4852" t="s">
        <v>6</v>
      </c>
      <c r="X4852" t="s">
        <v>6</v>
      </c>
      <c r="Y4852" t="s">
        <v>6</v>
      </c>
      <c r="Z4852" t="s">
        <v>6</v>
      </c>
      <c r="AA4852" t="s">
        <v>6</v>
      </c>
      <c r="AB4852" t="s">
        <v>5613</v>
      </c>
      <c r="AC4852" t="s">
        <v>5614</v>
      </c>
    </row>
    <row r="4853" spans="1:29" x14ac:dyDescent="0.25">
      <c r="A4853" t="s">
        <v>345</v>
      </c>
      <c r="B4853">
        <v>463</v>
      </c>
      <c r="C4853" t="s">
        <v>161</v>
      </c>
      <c r="D4853">
        <v>1969</v>
      </c>
      <c r="E4853" t="s">
        <v>5633</v>
      </c>
      <c r="P4853">
        <v>6.7353690000000004</v>
      </c>
      <c r="Q4853" t="s">
        <v>6</v>
      </c>
      <c r="R4853" t="s">
        <v>6</v>
      </c>
      <c r="S4853" t="s">
        <v>6</v>
      </c>
      <c r="T4853" t="s">
        <v>6</v>
      </c>
      <c r="U4853" t="s">
        <v>6</v>
      </c>
      <c r="V4853" t="s">
        <v>6</v>
      </c>
      <c r="W4853" t="s">
        <v>6</v>
      </c>
      <c r="X4853" t="s">
        <v>6</v>
      </c>
      <c r="Y4853" t="s">
        <v>6</v>
      </c>
      <c r="Z4853" t="s">
        <v>6</v>
      </c>
      <c r="AA4853" t="s">
        <v>6</v>
      </c>
      <c r="AB4853" t="s">
        <v>5613</v>
      </c>
      <c r="AC4853" t="s">
        <v>5614</v>
      </c>
    </row>
    <row r="4854" spans="1:29" x14ac:dyDescent="0.25">
      <c r="A4854" t="s">
        <v>345</v>
      </c>
      <c r="B4854">
        <v>463</v>
      </c>
      <c r="C4854" t="s">
        <v>161</v>
      </c>
      <c r="D4854">
        <v>1970</v>
      </c>
      <c r="E4854" t="s">
        <v>5634</v>
      </c>
      <c r="O4854">
        <v>49.960461000000002</v>
      </c>
      <c r="P4854">
        <v>6.6058237999999996</v>
      </c>
      <c r="Q4854" t="s">
        <v>6</v>
      </c>
      <c r="R4854" t="s">
        <v>6</v>
      </c>
      <c r="S4854" t="s">
        <v>6</v>
      </c>
      <c r="T4854" t="s">
        <v>6</v>
      </c>
      <c r="U4854" t="s">
        <v>6</v>
      </c>
      <c r="V4854" t="s">
        <v>6</v>
      </c>
      <c r="W4854" t="s">
        <v>6</v>
      </c>
      <c r="X4854" t="s">
        <v>6</v>
      </c>
      <c r="Y4854" t="s">
        <v>6</v>
      </c>
      <c r="Z4854" t="s">
        <v>6</v>
      </c>
      <c r="AA4854" t="s">
        <v>6</v>
      </c>
      <c r="AB4854" t="s">
        <v>5613</v>
      </c>
      <c r="AC4854" t="s">
        <v>5614</v>
      </c>
    </row>
    <row r="4855" spans="1:29" x14ac:dyDescent="0.25">
      <c r="A4855" t="s">
        <v>345</v>
      </c>
      <c r="B4855">
        <v>463</v>
      </c>
      <c r="C4855" t="s">
        <v>161</v>
      </c>
      <c r="D4855">
        <v>1971</v>
      </c>
      <c r="E4855" t="s">
        <v>5635</v>
      </c>
      <c r="O4855">
        <v>52.077362999999998</v>
      </c>
      <c r="P4855">
        <v>7.6884997000000004</v>
      </c>
      <c r="Q4855" t="s">
        <v>6</v>
      </c>
      <c r="R4855" t="s">
        <v>6</v>
      </c>
      <c r="S4855" t="s">
        <v>6</v>
      </c>
      <c r="T4855" t="s">
        <v>6</v>
      </c>
      <c r="U4855" t="s">
        <v>6</v>
      </c>
      <c r="V4855" t="s">
        <v>6</v>
      </c>
      <c r="W4855" t="s">
        <v>6</v>
      </c>
      <c r="X4855" t="s">
        <v>6</v>
      </c>
      <c r="Y4855" t="s">
        <v>6</v>
      </c>
      <c r="Z4855" t="s">
        <v>6</v>
      </c>
      <c r="AA4855" t="s">
        <v>6</v>
      </c>
      <c r="AB4855" t="s">
        <v>5613</v>
      </c>
      <c r="AC4855" t="s">
        <v>5614</v>
      </c>
    </row>
    <row r="4856" spans="1:29" x14ac:dyDescent="0.25">
      <c r="A4856" t="s">
        <v>345</v>
      </c>
      <c r="B4856">
        <v>463</v>
      </c>
      <c r="C4856" t="s">
        <v>161</v>
      </c>
      <c r="D4856">
        <v>1972</v>
      </c>
      <c r="E4856" t="s">
        <v>5636</v>
      </c>
      <c r="O4856">
        <v>49.961030999999998</v>
      </c>
      <c r="P4856">
        <v>9.4199330000000003</v>
      </c>
      <c r="Q4856" t="s">
        <v>6</v>
      </c>
      <c r="R4856" t="s">
        <v>6</v>
      </c>
      <c r="S4856" t="s">
        <v>6</v>
      </c>
      <c r="T4856" t="s">
        <v>6</v>
      </c>
      <c r="U4856" t="s">
        <v>6</v>
      </c>
      <c r="V4856" t="s">
        <v>6</v>
      </c>
      <c r="W4856" t="s">
        <v>6</v>
      </c>
      <c r="X4856" t="s">
        <v>6</v>
      </c>
      <c r="Y4856" t="s">
        <v>6</v>
      </c>
      <c r="Z4856" t="s">
        <v>6</v>
      </c>
      <c r="AA4856" t="s">
        <v>6</v>
      </c>
      <c r="AB4856" t="s">
        <v>5613</v>
      </c>
      <c r="AC4856" t="s">
        <v>5614</v>
      </c>
    </row>
    <row r="4857" spans="1:29" x14ac:dyDescent="0.25">
      <c r="A4857" t="s">
        <v>345</v>
      </c>
      <c r="B4857">
        <v>463</v>
      </c>
      <c r="C4857" t="s">
        <v>161</v>
      </c>
      <c r="D4857">
        <v>1973</v>
      </c>
      <c r="E4857" t="s">
        <v>5637</v>
      </c>
      <c r="O4857">
        <v>40.528243000000003</v>
      </c>
      <c r="P4857">
        <v>10.967195</v>
      </c>
      <c r="Q4857" t="s">
        <v>6</v>
      </c>
      <c r="R4857" t="s">
        <v>6</v>
      </c>
      <c r="S4857" t="s">
        <v>6</v>
      </c>
      <c r="T4857" t="s">
        <v>6</v>
      </c>
      <c r="U4857" t="s">
        <v>6</v>
      </c>
      <c r="V4857" t="s">
        <v>6</v>
      </c>
      <c r="W4857" t="s">
        <v>6</v>
      </c>
      <c r="X4857" t="s">
        <v>6</v>
      </c>
      <c r="Y4857" t="s">
        <v>6</v>
      </c>
      <c r="Z4857" t="s">
        <v>6</v>
      </c>
      <c r="AA4857" t="s">
        <v>6</v>
      </c>
      <c r="AB4857" t="s">
        <v>5613</v>
      </c>
      <c r="AC4857" t="s">
        <v>5614</v>
      </c>
    </row>
    <row r="4858" spans="1:29" x14ac:dyDescent="0.25">
      <c r="A4858" t="s">
        <v>345</v>
      </c>
      <c r="B4858">
        <v>463</v>
      </c>
      <c r="C4858" t="s">
        <v>161</v>
      </c>
      <c r="D4858">
        <v>1974</v>
      </c>
      <c r="E4858" t="s">
        <v>5638</v>
      </c>
      <c r="O4858">
        <v>37.978098000000003</v>
      </c>
      <c r="P4858">
        <v>15.09057</v>
      </c>
      <c r="Q4858" t="s">
        <v>6</v>
      </c>
      <c r="R4858" t="s">
        <v>6</v>
      </c>
      <c r="S4858" t="s">
        <v>6</v>
      </c>
      <c r="T4858" t="s">
        <v>6</v>
      </c>
      <c r="U4858" t="s">
        <v>6</v>
      </c>
      <c r="V4858" t="s">
        <v>6</v>
      </c>
      <c r="W4858" t="s">
        <v>6</v>
      </c>
      <c r="X4858" t="s">
        <v>6</v>
      </c>
      <c r="Y4858" t="s">
        <v>6</v>
      </c>
      <c r="Z4858" t="s">
        <v>6</v>
      </c>
      <c r="AA4858" t="s">
        <v>6</v>
      </c>
      <c r="AB4858" t="s">
        <v>5613</v>
      </c>
      <c r="AC4858" t="s">
        <v>5614</v>
      </c>
    </row>
    <row r="4859" spans="1:29" x14ac:dyDescent="0.25">
      <c r="A4859" t="s">
        <v>345</v>
      </c>
      <c r="B4859">
        <v>463</v>
      </c>
      <c r="C4859" t="s">
        <v>161</v>
      </c>
      <c r="D4859">
        <v>1975</v>
      </c>
      <c r="E4859" t="s">
        <v>5639</v>
      </c>
      <c r="O4859">
        <v>36.319595</v>
      </c>
      <c r="P4859">
        <v>20.377303999999999</v>
      </c>
      <c r="Q4859" t="s">
        <v>6</v>
      </c>
      <c r="R4859" t="s">
        <v>6</v>
      </c>
      <c r="S4859" t="s">
        <v>6</v>
      </c>
      <c r="T4859" t="s">
        <v>6</v>
      </c>
      <c r="U4859" t="s">
        <v>6</v>
      </c>
      <c r="V4859" t="s">
        <v>6</v>
      </c>
      <c r="W4859" t="s">
        <v>6</v>
      </c>
      <c r="X4859" t="s">
        <v>6</v>
      </c>
      <c r="Y4859" t="s">
        <v>6</v>
      </c>
      <c r="Z4859" t="s">
        <v>6</v>
      </c>
      <c r="AA4859" t="s">
        <v>6</v>
      </c>
      <c r="AB4859" t="s">
        <v>5613</v>
      </c>
      <c r="AC4859" t="s">
        <v>5614</v>
      </c>
    </row>
    <row r="4860" spans="1:29" x14ac:dyDescent="0.25">
      <c r="A4860" t="s">
        <v>345</v>
      </c>
      <c r="B4860">
        <v>463</v>
      </c>
      <c r="C4860" t="s">
        <v>161</v>
      </c>
      <c r="D4860">
        <v>1976</v>
      </c>
      <c r="E4860" t="s">
        <v>5640</v>
      </c>
      <c r="O4860">
        <v>46.867888999999998</v>
      </c>
      <c r="P4860">
        <v>24.733730000000001</v>
      </c>
      <c r="Q4860" t="s">
        <v>6</v>
      </c>
      <c r="R4860" t="s">
        <v>6</v>
      </c>
      <c r="S4860" t="s">
        <v>6</v>
      </c>
      <c r="T4860" t="s">
        <v>6</v>
      </c>
      <c r="U4860" t="s">
        <v>6</v>
      </c>
      <c r="V4860" t="s">
        <v>6</v>
      </c>
      <c r="W4860" t="s">
        <v>6</v>
      </c>
      <c r="X4860" t="s">
        <v>6</v>
      </c>
      <c r="Y4860" t="s">
        <v>6</v>
      </c>
      <c r="Z4860" t="s">
        <v>6</v>
      </c>
      <c r="AA4860" t="s">
        <v>6</v>
      </c>
      <c r="AB4860" t="s">
        <v>5613</v>
      </c>
      <c r="AC4860" t="s">
        <v>5614</v>
      </c>
    </row>
    <row r="4861" spans="1:29" x14ac:dyDescent="0.25">
      <c r="A4861" t="s">
        <v>345</v>
      </c>
      <c r="B4861">
        <v>463</v>
      </c>
      <c r="C4861" t="s">
        <v>161</v>
      </c>
      <c r="D4861">
        <v>1977</v>
      </c>
      <c r="E4861" t="s">
        <v>5641</v>
      </c>
      <c r="O4861">
        <v>53.078012999999999</v>
      </c>
      <c r="P4861">
        <v>27.264399999999998</v>
      </c>
      <c r="Q4861" t="s">
        <v>6</v>
      </c>
      <c r="R4861" t="s">
        <v>6</v>
      </c>
      <c r="S4861" t="s">
        <v>6</v>
      </c>
      <c r="T4861" t="s">
        <v>6</v>
      </c>
      <c r="U4861" t="s">
        <v>6</v>
      </c>
      <c r="V4861" t="s">
        <v>6</v>
      </c>
      <c r="W4861" t="s">
        <v>6</v>
      </c>
      <c r="X4861" t="s">
        <v>6</v>
      </c>
      <c r="Y4861" t="s">
        <v>6</v>
      </c>
      <c r="Z4861" t="s">
        <v>6</v>
      </c>
      <c r="AA4861" t="s">
        <v>6</v>
      </c>
      <c r="AB4861" t="s">
        <v>5613</v>
      </c>
      <c r="AC4861" t="s">
        <v>5614</v>
      </c>
    </row>
    <row r="4862" spans="1:29" x14ac:dyDescent="0.25">
      <c r="A4862" t="s">
        <v>345</v>
      </c>
      <c r="B4862">
        <v>463</v>
      </c>
      <c r="C4862" t="s">
        <v>161</v>
      </c>
      <c r="D4862">
        <v>1978</v>
      </c>
      <c r="E4862" t="s">
        <v>5642</v>
      </c>
      <c r="O4862">
        <v>60.025004000000003</v>
      </c>
      <c r="P4862">
        <v>32.695</v>
      </c>
      <c r="Q4862" t="s">
        <v>6</v>
      </c>
      <c r="R4862" t="s">
        <v>6</v>
      </c>
      <c r="S4862" t="s">
        <v>6</v>
      </c>
      <c r="T4862" t="s">
        <v>6</v>
      </c>
      <c r="U4862" t="s">
        <v>6</v>
      </c>
      <c r="V4862" t="s">
        <v>6</v>
      </c>
      <c r="W4862" t="s">
        <v>6</v>
      </c>
      <c r="X4862" t="s">
        <v>6</v>
      </c>
      <c r="Y4862" t="s">
        <v>6</v>
      </c>
      <c r="Z4862" t="s">
        <v>6</v>
      </c>
      <c r="AA4862" t="s">
        <v>6</v>
      </c>
      <c r="AB4862" t="s">
        <v>5613</v>
      </c>
      <c r="AC4862" t="s">
        <v>5614</v>
      </c>
    </row>
    <row r="4863" spans="1:29" x14ac:dyDescent="0.25">
      <c r="A4863" t="s">
        <v>345</v>
      </c>
      <c r="B4863">
        <v>463</v>
      </c>
      <c r="C4863" t="s">
        <v>161</v>
      </c>
      <c r="D4863">
        <v>1979</v>
      </c>
      <c r="E4863" t="s">
        <v>5643</v>
      </c>
      <c r="O4863">
        <v>54.840851999999998</v>
      </c>
      <c r="P4863">
        <v>38.974001999999999</v>
      </c>
      <c r="Q4863" t="s">
        <v>6</v>
      </c>
      <c r="R4863" t="s">
        <v>6</v>
      </c>
      <c r="S4863" t="s">
        <v>6</v>
      </c>
      <c r="T4863" t="s">
        <v>6</v>
      </c>
      <c r="U4863" t="s">
        <v>6</v>
      </c>
      <c r="V4863" t="s">
        <v>6</v>
      </c>
      <c r="W4863" t="s">
        <v>6</v>
      </c>
      <c r="X4863" t="s">
        <v>6</v>
      </c>
      <c r="Y4863" t="s">
        <v>6</v>
      </c>
      <c r="Z4863" t="s">
        <v>6</v>
      </c>
      <c r="AA4863" t="s">
        <v>6</v>
      </c>
      <c r="AB4863" t="s">
        <v>5613</v>
      </c>
      <c r="AC4863" t="s">
        <v>5614</v>
      </c>
    </row>
    <row r="4864" spans="1:29" x14ac:dyDescent="0.25">
      <c r="A4864" t="s">
        <v>345</v>
      </c>
      <c r="B4864">
        <v>463</v>
      </c>
      <c r="C4864" t="s">
        <v>161</v>
      </c>
      <c r="D4864">
        <v>1980</v>
      </c>
      <c r="E4864" t="s">
        <v>5644</v>
      </c>
      <c r="O4864">
        <v>60.443691000000001</v>
      </c>
      <c r="P4864">
        <v>51.270001999999998</v>
      </c>
      <c r="Q4864" t="s">
        <v>6</v>
      </c>
      <c r="R4864" t="s">
        <v>6</v>
      </c>
      <c r="S4864" t="s">
        <v>6</v>
      </c>
      <c r="T4864" t="s">
        <v>6</v>
      </c>
      <c r="U4864" t="s">
        <v>6</v>
      </c>
      <c r="V4864" t="s">
        <v>6</v>
      </c>
      <c r="W4864" t="s">
        <v>6</v>
      </c>
      <c r="X4864" t="s">
        <v>6</v>
      </c>
      <c r="Y4864" t="s">
        <v>6</v>
      </c>
      <c r="Z4864" t="s">
        <v>6</v>
      </c>
      <c r="AA4864" t="s">
        <v>6</v>
      </c>
      <c r="AB4864" t="s">
        <v>5613</v>
      </c>
      <c r="AC4864" t="s">
        <v>5614</v>
      </c>
    </row>
    <row r="4865" spans="1:29" x14ac:dyDescent="0.25">
      <c r="A4865" t="s">
        <v>345</v>
      </c>
      <c r="B4865">
        <v>463</v>
      </c>
      <c r="C4865" t="s">
        <v>161</v>
      </c>
      <c r="D4865">
        <v>1981</v>
      </c>
      <c r="E4865" t="s">
        <v>5645</v>
      </c>
      <c r="O4865">
        <v>60.879669999999997</v>
      </c>
      <c r="P4865">
        <v>65.777002999999993</v>
      </c>
      <c r="Q4865" t="s">
        <v>6</v>
      </c>
      <c r="R4865" t="s">
        <v>6</v>
      </c>
      <c r="S4865" t="s">
        <v>6</v>
      </c>
      <c r="T4865" t="s">
        <v>6</v>
      </c>
      <c r="U4865" t="s">
        <v>6</v>
      </c>
      <c r="V4865" t="s">
        <v>6</v>
      </c>
      <c r="W4865" t="s">
        <v>6</v>
      </c>
      <c r="X4865" t="s">
        <v>6</v>
      </c>
      <c r="Y4865" t="s">
        <v>6</v>
      </c>
      <c r="Z4865" t="s">
        <v>6</v>
      </c>
      <c r="AA4865" t="s">
        <v>6</v>
      </c>
      <c r="AB4865" t="s">
        <v>5613</v>
      </c>
      <c r="AC4865" t="s">
        <v>5614</v>
      </c>
    </row>
    <row r="4866" spans="1:29" x14ac:dyDescent="0.25">
      <c r="A4866" t="s">
        <v>345</v>
      </c>
      <c r="B4866">
        <v>463</v>
      </c>
      <c r="C4866" t="s">
        <v>161</v>
      </c>
      <c r="D4866">
        <v>1982</v>
      </c>
      <c r="E4866" t="s">
        <v>5646</v>
      </c>
      <c r="O4866">
        <v>84.584102999999999</v>
      </c>
      <c r="P4866">
        <v>68.788003000000003</v>
      </c>
      <c r="Q4866" t="s">
        <v>6</v>
      </c>
      <c r="R4866" t="s">
        <v>6</v>
      </c>
      <c r="S4866" t="s">
        <v>6</v>
      </c>
      <c r="T4866" t="s">
        <v>6</v>
      </c>
      <c r="U4866" t="s">
        <v>6</v>
      </c>
      <c r="V4866" t="s">
        <v>6</v>
      </c>
      <c r="W4866" t="s">
        <v>6</v>
      </c>
      <c r="X4866" t="s">
        <v>6</v>
      </c>
      <c r="Y4866" t="s">
        <v>6</v>
      </c>
      <c r="Z4866" t="s">
        <v>6</v>
      </c>
      <c r="AA4866" t="s">
        <v>6</v>
      </c>
      <c r="AB4866" t="s">
        <v>5613</v>
      </c>
      <c r="AC4866" t="s">
        <v>5614</v>
      </c>
    </row>
    <row r="4867" spans="1:29" x14ac:dyDescent="0.25">
      <c r="A4867" t="s">
        <v>345</v>
      </c>
      <c r="B4867">
        <v>463</v>
      </c>
      <c r="C4867" t="s">
        <v>161</v>
      </c>
      <c r="D4867">
        <v>1983</v>
      </c>
      <c r="E4867" t="s">
        <v>5647</v>
      </c>
      <c r="O4867">
        <v>101.21579</v>
      </c>
      <c r="P4867">
        <v>73.291003000000003</v>
      </c>
      <c r="Q4867" t="s">
        <v>6</v>
      </c>
      <c r="R4867" t="s">
        <v>6</v>
      </c>
      <c r="S4867" t="s">
        <v>6</v>
      </c>
      <c r="T4867" t="s">
        <v>6</v>
      </c>
      <c r="U4867" t="s">
        <v>6</v>
      </c>
      <c r="V4867" t="s">
        <v>6</v>
      </c>
      <c r="W4867" t="s">
        <v>6</v>
      </c>
      <c r="X4867" t="s">
        <v>6</v>
      </c>
      <c r="Y4867" t="s">
        <v>6</v>
      </c>
      <c r="Z4867" t="s">
        <v>6</v>
      </c>
      <c r="AA4867" t="s">
        <v>6</v>
      </c>
      <c r="AB4867" t="s">
        <v>5613</v>
      </c>
      <c r="AC4867" t="s">
        <v>5614</v>
      </c>
    </row>
    <row r="4868" spans="1:29" x14ac:dyDescent="0.25">
      <c r="A4868" t="s">
        <v>345</v>
      </c>
      <c r="B4868">
        <v>463</v>
      </c>
      <c r="C4868" t="s">
        <v>161</v>
      </c>
      <c r="D4868">
        <v>1984</v>
      </c>
      <c r="E4868" t="s">
        <v>5648</v>
      </c>
      <c r="O4868">
        <v>116.46968</v>
      </c>
      <c r="P4868">
        <v>75.342004000000003</v>
      </c>
      <c r="Q4868" t="s">
        <v>6</v>
      </c>
      <c r="R4868" t="s">
        <v>6</v>
      </c>
      <c r="S4868" t="s">
        <v>6</v>
      </c>
      <c r="T4868" t="s">
        <v>6</v>
      </c>
      <c r="U4868" t="s">
        <v>6</v>
      </c>
      <c r="V4868" t="s">
        <v>6</v>
      </c>
      <c r="W4868" t="s">
        <v>6</v>
      </c>
      <c r="X4868" t="s">
        <v>6</v>
      </c>
      <c r="Y4868" t="s">
        <v>6</v>
      </c>
      <c r="Z4868" t="s">
        <v>6</v>
      </c>
      <c r="AA4868" t="s">
        <v>6</v>
      </c>
      <c r="AB4868" t="s">
        <v>5613</v>
      </c>
      <c r="AC4868" t="s">
        <v>5614</v>
      </c>
    </row>
    <row r="4869" spans="1:29" x14ac:dyDescent="0.25">
      <c r="A4869" t="s">
        <v>345</v>
      </c>
      <c r="B4869">
        <v>463</v>
      </c>
      <c r="C4869" t="s">
        <v>161</v>
      </c>
      <c r="D4869">
        <v>1985</v>
      </c>
      <c r="E4869" t="s">
        <v>5649</v>
      </c>
      <c r="O4869">
        <v>138.04789</v>
      </c>
      <c r="P4869">
        <v>83.225003999999998</v>
      </c>
      <c r="Q4869" t="s">
        <v>6</v>
      </c>
      <c r="R4869" t="s">
        <v>6</v>
      </c>
      <c r="S4869" t="s">
        <v>6</v>
      </c>
      <c r="T4869" t="s">
        <v>6</v>
      </c>
      <c r="U4869" t="s">
        <v>6</v>
      </c>
      <c r="V4869" t="s">
        <v>6</v>
      </c>
      <c r="W4869" t="s">
        <v>6</v>
      </c>
      <c r="X4869" t="s">
        <v>6</v>
      </c>
      <c r="Y4869" t="s">
        <v>6</v>
      </c>
      <c r="Z4869" t="s">
        <v>6</v>
      </c>
      <c r="AA4869" t="s">
        <v>6</v>
      </c>
      <c r="AB4869" t="s">
        <v>5613</v>
      </c>
      <c r="AC4869" t="s">
        <v>5614</v>
      </c>
    </row>
    <row r="4870" spans="1:29" x14ac:dyDescent="0.25">
      <c r="A4870" t="s">
        <v>345</v>
      </c>
      <c r="B4870">
        <v>463</v>
      </c>
      <c r="C4870" t="s">
        <v>161</v>
      </c>
      <c r="D4870">
        <v>1986</v>
      </c>
      <c r="E4870" t="s">
        <v>5650</v>
      </c>
      <c r="O4870">
        <v>127.94741</v>
      </c>
      <c r="P4870">
        <v>99.933004999999994</v>
      </c>
      <c r="Q4870" t="s">
        <v>6</v>
      </c>
      <c r="R4870" t="s">
        <v>6</v>
      </c>
      <c r="S4870" t="s">
        <v>6</v>
      </c>
      <c r="T4870" t="s">
        <v>6</v>
      </c>
      <c r="U4870" t="s">
        <v>6</v>
      </c>
      <c r="V4870" t="s">
        <v>6</v>
      </c>
      <c r="W4870" t="s">
        <v>6</v>
      </c>
      <c r="X4870" t="s">
        <v>6</v>
      </c>
      <c r="Y4870" t="s">
        <v>6</v>
      </c>
      <c r="Z4870" t="s">
        <v>6</v>
      </c>
      <c r="AA4870" t="s">
        <v>6</v>
      </c>
      <c r="AB4870" t="s">
        <v>5613</v>
      </c>
      <c r="AC4870" t="s">
        <v>5614</v>
      </c>
    </row>
    <row r="4871" spans="1:29" x14ac:dyDescent="0.25">
      <c r="A4871" t="s">
        <v>345</v>
      </c>
      <c r="B4871">
        <v>463</v>
      </c>
      <c r="C4871" t="s">
        <v>161</v>
      </c>
      <c r="D4871">
        <v>1987</v>
      </c>
      <c r="E4871" t="s">
        <v>5651</v>
      </c>
      <c r="O4871">
        <v>113.07975999999999</v>
      </c>
      <c r="P4871">
        <v>127.71201000000001</v>
      </c>
      <c r="Q4871" t="s">
        <v>6</v>
      </c>
      <c r="R4871" t="s">
        <v>6</v>
      </c>
      <c r="S4871" t="s">
        <v>6</v>
      </c>
      <c r="T4871" t="s">
        <v>6</v>
      </c>
      <c r="U4871" t="s">
        <v>6</v>
      </c>
      <c r="V4871" t="s">
        <v>6</v>
      </c>
      <c r="W4871" t="s">
        <v>6</v>
      </c>
      <c r="X4871" t="s">
        <v>6</v>
      </c>
      <c r="Y4871" t="s">
        <v>6</v>
      </c>
      <c r="Z4871" t="s">
        <v>6</v>
      </c>
      <c r="AA4871" t="s">
        <v>6</v>
      </c>
      <c r="AB4871" t="s">
        <v>5613</v>
      </c>
      <c r="AC4871" t="s">
        <v>5614</v>
      </c>
    </row>
    <row r="4872" spans="1:29" x14ac:dyDescent="0.25">
      <c r="A4872" t="s">
        <v>345</v>
      </c>
      <c r="B4872">
        <v>463</v>
      </c>
      <c r="C4872" t="s">
        <v>161</v>
      </c>
      <c r="D4872">
        <v>1988</v>
      </c>
      <c r="E4872" t="s">
        <v>5652</v>
      </c>
      <c r="O4872">
        <v>138.62457000000001</v>
      </c>
      <c r="P4872">
        <v>186.04701</v>
      </c>
      <c r="Q4872" t="s">
        <v>6</v>
      </c>
      <c r="R4872" t="s">
        <v>6</v>
      </c>
      <c r="S4872" t="s">
        <v>6</v>
      </c>
      <c r="T4872" t="s">
        <v>6</v>
      </c>
      <c r="U4872" t="s">
        <v>6</v>
      </c>
      <c r="V4872" t="s">
        <v>6</v>
      </c>
      <c r="W4872" t="s">
        <v>6</v>
      </c>
      <c r="X4872" t="s">
        <v>6</v>
      </c>
      <c r="Y4872" t="s">
        <v>6</v>
      </c>
      <c r="Z4872" t="s">
        <v>6</v>
      </c>
      <c r="AA4872" t="s">
        <v>6</v>
      </c>
      <c r="AB4872" t="s">
        <v>5613</v>
      </c>
      <c r="AC4872" t="s">
        <v>5614</v>
      </c>
    </row>
    <row r="4873" spans="1:29" x14ac:dyDescent="0.25">
      <c r="A4873" t="s">
        <v>345</v>
      </c>
      <c r="B4873">
        <v>463</v>
      </c>
      <c r="C4873" t="s">
        <v>161</v>
      </c>
      <c r="D4873">
        <v>1989</v>
      </c>
      <c r="E4873" t="s">
        <v>5653</v>
      </c>
      <c r="O4873">
        <v>203.84517</v>
      </c>
      <c r="P4873">
        <v>208.89201</v>
      </c>
      <c r="Q4873" t="s">
        <v>6</v>
      </c>
      <c r="R4873" t="s">
        <v>6</v>
      </c>
      <c r="S4873" t="s">
        <v>6</v>
      </c>
      <c r="T4873" t="s">
        <v>6</v>
      </c>
      <c r="U4873" t="s">
        <v>6</v>
      </c>
      <c r="V4873" t="s">
        <v>6</v>
      </c>
      <c r="W4873" t="s">
        <v>6</v>
      </c>
      <c r="X4873" t="s">
        <v>6</v>
      </c>
      <c r="Y4873" t="s">
        <v>6</v>
      </c>
      <c r="Z4873" t="s">
        <v>6</v>
      </c>
      <c r="AA4873" t="s">
        <v>6</v>
      </c>
      <c r="AB4873" t="s">
        <v>5613</v>
      </c>
      <c r="AC4873" t="s">
        <v>5614</v>
      </c>
    </row>
    <row r="4874" spans="1:29" x14ac:dyDescent="0.25">
      <c r="A4874" t="s">
        <v>345</v>
      </c>
      <c r="B4874">
        <v>463</v>
      </c>
      <c r="C4874" t="s">
        <v>161</v>
      </c>
      <c r="D4874">
        <v>1990</v>
      </c>
      <c r="E4874" t="s">
        <v>5654</v>
      </c>
      <c r="O4874">
        <v>189.75658999999999</v>
      </c>
      <c r="P4874">
        <v>268.32799999999997</v>
      </c>
      <c r="Q4874" t="s">
        <v>6</v>
      </c>
      <c r="R4874" t="s">
        <v>6</v>
      </c>
      <c r="S4874" t="s">
        <v>6</v>
      </c>
      <c r="T4874" t="s">
        <v>6</v>
      </c>
      <c r="U4874" t="s">
        <v>6</v>
      </c>
      <c r="V4874" t="s">
        <v>6</v>
      </c>
      <c r="W4874" t="s">
        <v>6</v>
      </c>
      <c r="X4874" t="s">
        <v>6</v>
      </c>
      <c r="Y4874" t="s">
        <v>6</v>
      </c>
      <c r="Z4874" t="s">
        <v>6</v>
      </c>
      <c r="AA4874" t="s">
        <v>6</v>
      </c>
      <c r="AB4874" t="s">
        <v>5613</v>
      </c>
      <c r="AC4874" t="s">
        <v>5614</v>
      </c>
    </row>
    <row r="4875" spans="1:29" x14ac:dyDescent="0.25">
      <c r="A4875" t="s">
        <v>345</v>
      </c>
      <c r="B4875">
        <v>463</v>
      </c>
      <c r="C4875" t="s">
        <v>161</v>
      </c>
      <c r="D4875">
        <v>1991</v>
      </c>
      <c r="E4875" t="s">
        <v>5655</v>
      </c>
      <c r="O4875">
        <v>182.42463000000001</v>
      </c>
      <c r="P4875">
        <v>311.56400000000002</v>
      </c>
      <c r="Q4875" t="s">
        <v>6</v>
      </c>
      <c r="R4875" t="s">
        <v>6</v>
      </c>
      <c r="S4875" t="s">
        <v>6</v>
      </c>
      <c r="T4875" t="s">
        <v>6</v>
      </c>
      <c r="U4875" t="s">
        <v>6</v>
      </c>
      <c r="V4875" t="s">
        <v>6</v>
      </c>
      <c r="W4875" t="s">
        <v>6</v>
      </c>
      <c r="X4875" t="s">
        <v>6</v>
      </c>
      <c r="Y4875" t="s">
        <v>6</v>
      </c>
      <c r="Z4875" t="s">
        <v>6</v>
      </c>
      <c r="AA4875" t="s">
        <v>6</v>
      </c>
      <c r="AB4875" t="s">
        <v>5613</v>
      </c>
      <c r="AC4875" t="s">
        <v>5614</v>
      </c>
    </row>
    <row r="4876" spans="1:29" x14ac:dyDescent="0.25">
      <c r="A4876" t="s">
        <v>345</v>
      </c>
      <c r="B4876">
        <v>463</v>
      </c>
      <c r="C4876" t="s">
        <v>161</v>
      </c>
      <c r="D4876">
        <v>1992</v>
      </c>
      <c r="E4876" t="s">
        <v>5656</v>
      </c>
      <c r="O4876">
        <v>173.62143</v>
      </c>
      <c r="P4876">
        <v>371.63</v>
      </c>
      <c r="Q4876" t="s">
        <v>6</v>
      </c>
      <c r="R4876" t="s">
        <v>6</v>
      </c>
      <c r="S4876" t="s">
        <v>6</v>
      </c>
      <c r="T4876" t="s">
        <v>6</v>
      </c>
      <c r="U4876" t="s">
        <v>6</v>
      </c>
      <c r="V4876" t="s">
        <v>6</v>
      </c>
      <c r="W4876" t="s">
        <v>6</v>
      </c>
      <c r="X4876" t="s">
        <v>6</v>
      </c>
      <c r="Y4876" t="s">
        <v>6</v>
      </c>
      <c r="Z4876" t="s">
        <v>6</v>
      </c>
      <c r="AA4876" t="s">
        <v>6</v>
      </c>
      <c r="AB4876" t="s">
        <v>5613</v>
      </c>
      <c r="AC4876" t="s">
        <v>5614</v>
      </c>
    </row>
    <row r="4877" spans="1:29" x14ac:dyDescent="0.25">
      <c r="A4877" t="s">
        <v>345</v>
      </c>
      <c r="B4877">
        <v>463</v>
      </c>
      <c r="C4877" t="s">
        <v>161</v>
      </c>
      <c r="D4877">
        <v>1993</v>
      </c>
      <c r="E4877" t="s">
        <v>5657</v>
      </c>
      <c r="O4877">
        <v>171.93947</v>
      </c>
      <c r="P4877">
        <v>413.755</v>
      </c>
      <c r="Q4877" t="s">
        <v>6</v>
      </c>
      <c r="R4877" t="s">
        <v>6</v>
      </c>
      <c r="S4877" t="s">
        <v>6</v>
      </c>
      <c r="T4877" t="s">
        <v>6</v>
      </c>
      <c r="U4877" t="s">
        <v>6</v>
      </c>
      <c r="V4877" t="s">
        <v>6</v>
      </c>
      <c r="W4877" t="s">
        <v>6</v>
      </c>
      <c r="X4877" t="s">
        <v>6</v>
      </c>
      <c r="Y4877" t="s">
        <v>6</v>
      </c>
      <c r="Z4877" t="s">
        <v>6</v>
      </c>
      <c r="AA4877" t="s">
        <v>6</v>
      </c>
      <c r="AB4877" t="s">
        <v>5613</v>
      </c>
      <c r="AC4877" t="s">
        <v>5614</v>
      </c>
    </row>
    <row r="4878" spans="1:29" x14ac:dyDescent="0.25">
      <c r="A4878" t="s">
        <v>345</v>
      </c>
      <c r="B4878">
        <v>463</v>
      </c>
      <c r="C4878" t="s">
        <v>161</v>
      </c>
      <c r="D4878">
        <v>1994</v>
      </c>
      <c r="E4878" t="s">
        <v>5658</v>
      </c>
      <c r="O4878">
        <v>162.98122000000001</v>
      </c>
      <c r="P4878">
        <v>506.101</v>
      </c>
      <c r="Q4878" t="s">
        <v>6</v>
      </c>
      <c r="R4878" t="s">
        <v>6</v>
      </c>
      <c r="S4878" t="s">
        <v>6</v>
      </c>
      <c r="T4878" t="s">
        <v>6</v>
      </c>
      <c r="U4878" t="s">
        <v>6</v>
      </c>
      <c r="V4878" t="s">
        <v>6</v>
      </c>
      <c r="W4878" t="s">
        <v>6</v>
      </c>
      <c r="X4878" t="s">
        <v>6</v>
      </c>
      <c r="Y4878" t="s">
        <v>6</v>
      </c>
      <c r="Z4878" t="s">
        <v>6</v>
      </c>
      <c r="AA4878" t="s">
        <v>6</v>
      </c>
      <c r="AB4878" t="s">
        <v>5613</v>
      </c>
      <c r="AC4878" t="s">
        <v>5614</v>
      </c>
    </row>
    <row r="4879" spans="1:29" x14ac:dyDescent="0.25">
      <c r="A4879" t="s">
        <v>345</v>
      </c>
      <c r="B4879">
        <v>463</v>
      </c>
      <c r="C4879" t="s">
        <v>161</v>
      </c>
      <c r="D4879">
        <v>1995</v>
      </c>
      <c r="E4879" t="s">
        <v>5659</v>
      </c>
      <c r="O4879">
        <v>152.64232999999999</v>
      </c>
      <c r="P4879">
        <v>570.97500000000002</v>
      </c>
      <c r="Q4879" t="s">
        <v>6</v>
      </c>
      <c r="R4879" t="s">
        <v>6</v>
      </c>
      <c r="S4879" t="s">
        <v>6</v>
      </c>
      <c r="T4879" t="s">
        <v>6</v>
      </c>
      <c r="U4879" t="s">
        <v>6</v>
      </c>
      <c r="V4879" t="s">
        <v>6</v>
      </c>
      <c r="W4879" t="s">
        <v>6</v>
      </c>
      <c r="X4879" t="s">
        <v>6</v>
      </c>
      <c r="Y4879" t="s">
        <v>6</v>
      </c>
      <c r="Z4879" t="s">
        <v>6</v>
      </c>
      <c r="AA4879" t="s">
        <v>6</v>
      </c>
      <c r="AB4879" t="s">
        <v>5613</v>
      </c>
      <c r="AC4879" t="s">
        <v>5614</v>
      </c>
    </row>
    <row r="4880" spans="1:29" x14ac:dyDescent="0.25">
      <c r="A4880" t="s">
        <v>345</v>
      </c>
      <c r="B4880">
        <v>463</v>
      </c>
      <c r="C4880" t="s">
        <v>161</v>
      </c>
      <c r="D4880">
        <v>1996</v>
      </c>
      <c r="E4880" t="s">
        <v>5660</v>
      </c>
      <c r="O4880">
        <v>141.47887</v>
      </c>
      <c r="P4880">
        <v>690.85699999999997</v>
      </c>
      <c r="Q4880" t="s">
        <v>6</v>
      </c>
      <c r="R4880" t="s">
        <v>6</v>
      </c>
      <c r="S4880" t="s">
        <v>6</v>
      </c>
      <c r="T4880" t="s">
        <v>6</v>
      </c>
      <c r="U4880" t="s">
        <v>6</v>
      </c>
      <c r="V4880" t="s">
        <v>6</v>
      </c>
      <c r="W4880" t="s">
        <v>6</v>
      </c>
      <c r="X4880" t="s">
        <v>6</v>
      </c>
      <c r="Y4880" t="s">
        <v>6</v>
      </c>
      <c r="Z4880" t="s">
        <v>6</v>
      </c>
      <c r="AA4880" t="s">
        <v>6</v>
      </c>
      <c r="AB4880" t="s">
        <v>5613</v>
      </c>
      <c r="AC4880" t="s">
        <v>5614</v>
      </c>
    </row>
    <row r="4881" spans="1:29" x14ac:dyDescent="0.25">
      <c r="A4881" t="s">
        <v>345</v>
      </c>
      <c r="B4881">
        <v>463</v>
      </c>
      <c r="C4881" t="s">
        <v>161</v>
      </c>
      <c r="D4881">
        <v>1997</v>
      </c>
      <c r="E4881" t="s">
        <v>5661</v>
      </c>
      <c r="O4881">
        <v>147.6234</v>
      </c>
      <c r="P4881">
        <v>745.56899999999996</v>
      </c>
      <c r="Q4881" t="s">
        <v>6</v>
      </c>
      <c r="R4881" t="s">
        <v>6</v>
      </c>
      <c r="S4881" t="s">
        <v>6</v>
      </c>
      <c r="T4881" t="s">
        <v>6</v>
      </c>
      <c r="U4881" t="s">
        <v>6</v>
      </c>
      <c r="V4881" t="s">
        <v>6</v>
      </c>
      <c r="W4881" t="s">
        <v>6</v>
      </c>
      <c r="X4881" t="s">
        <v>6</v>
      </c>
      <c r="Y4881" t="s">
        <v>6</v>
      </c>
      <c r="Z4881" t="s">
        <v>6</v>
      </c>
      <c r="AA4881" t="s">
        <v>6</v>
      </c>
      <c r="AB4881" t="s">
        <v>5613</v>
      </c>
      <c r="AC4881" t="s">
        <v>5614</v>
      </c>
    </row>
    <row r="4882" spans="1:29" x14ac:dyDescent="0.25">
      <c r="A4882" t="s">
        <v>345</v>
      </c>
      <c r="B4882">
        <v>463</v>
      </c>
      <c r="C4882" t="s">
        <v>161</v>
      </c>
      <c r="D4882">
        <v>1998</v>
      </c>
      <c r="E4882" t="s">
        <v>5662</v>
      </c>
      <c r="O4882">
        <v>151.22535999999999</v>
      </c>
      <c r="P4882">
        <v>790.44399999999996</v>
      </c>
      <c r="Q4882" t="s">
        <v>6</v>
      </c>
      <c r="R4882" t="s">
        <v>6</v>
      </c>
      <c r="S4882" t="s">
        <v>6</v>
      </c>
      <c r="T4882" t="s">
        <v>6</v>
      </c>
      <c r="U4882" t="s">
        <v>6</v>
      </c>
      <c r="V4882" t="s">
        <v>6</v>
      </c>
      <c r="W4882" t="s">
        <v>6</v>
      </c>
      <c r="X4882" t="s">
        <v>6</v>
      </c>
      <c r="Y4882" t="s">
        <v>6</v>
      </c>
      <c r="Z4882" t="s">
        <v>6</v>
      </c>
      <c r="AA4882" t="s">
        <v>6</v>
      </c>
      <c r="AB4882" t="s">
        <v>5613</v>
      </c>
      <c r="AC4882" t="s">
        <v>5614</v>
      </c>
    </row>
    <row r="4883" spans="1:29" x14ac:dyDescent="0.25">
      <c r="A4883" t="s">
        <v>345</v>
      </c>
      <c r="B4883">
        <v>463</v>
      </c>
      <c r="C4883" t="s">
        <v>161</v>
      </c>
      <c r="D4883">
        <v>1999</v>
      </c>
      <c r="E4883" t="s">
        <v>5663</v>
      </c>
      <c r="O4883">
        <v>147.69772</v>
      </c>
      <c r="P4883">
        <v>819.09199999999998</v>
      </c>
      <c r="Q4883" t="s">
        <v>6</v>
      </c>
      <c r="R4883" t="s">
        <v>6</v>
      </c>
      <c r="S4883" t="s">
        <v>6</v>
      </c>
      <c r="T4883" t="s">
        <v>6</v>
      </c>
      <c r="U4883" t="s">
        <v>6</v>
      </c>
      <c r="V4883" t="s">
        <v>6</v>
      </c>
      <c r="W4883" t="s">
        <v>6</v>
      </c>
      <c r="X4883" t="s">
        <v>6</v>
      </c>
      <c r="Y4883" t="s">
        <v>6</v>
      </c>
      <c r="Z4883" t="s">
        <v>6</v>
      </c>
      <c r="AA4883" t="s">
        <v>6</v>
      </c>
      <c r="AB4883" t="s">
        <v>5613</v>
      </c>
      <c r="AC4883" t="s">
        <v>5614</v>
      </c>
    </row>
    <row r="4884" spans="1:29" x14ac:dyDescent="0.25">
      <c r="A4884" t="s">
        <v>345</v>
      </c>
      <c r="B4884">
        <v>463</v>
      </c>
      <c r="C4884" t="s">
        <v>161</v>
      </c>
      <c r="D4884">
        <v>2000</v>
      </c>
      <c r="E4884" t="s">
        <v>5664</v>
      </c>
      <c r="O4884">
        <v>152.09444999999999</v>
      </c>
      <c r="P4884">
        <v>947.13</v>
      </c>
      <c r="Q4884" t="s">
        <v>6</v>
      </c>
      <c r="R4884" t="s">
        <v>6</v>
      </c>
      <c r="S4884" t="s">
        <v>6</v>
      </c>
      <c r="T4884" t="s">
        <v>6</v>
      </c>
      <c r="U4884" t="s">
        <v>6</v>
      </c>
      <c r="V4884" t="s">
        <v>6</v>
      </c>
      <c r="W4884" t="s">
        <v>6</v>
      </c>
      <c r="X4884" t="s">
        <v>6</v>
      </c>
      <c r="Y4884" t="s">
        <v>6</v>
      </c>
      <c r="Z4884" t="s">
        <v>6</v>
      </c>
      <c r="AA4884" t="s">
        <v>6</v>
      </c>
      <c r="AB4884" t="s">
        <v>5613</v>
      </c>
      <c r="AC4884" t="s">
        <v>5614</v>
      </c>
    </row>
    <row r="4885" spans="1:29" x14ac:dyDescent="0.25">
      <c r="A4885" t="s">
        <v>345</v>
      </c>
      <c r="B4885">
        <v>463</v>
      </c>
      <c r="C4885" t="s">
        <v>161</v>
      </c>
      <c r="D4885">
        <v>2001</v>
      </c>
      <c r="E4885" t="s">
        <v>5665</v>
      </c>
      <c r="O4885">
        <v>144.48996</v>
      </c>
      <c r="P4885">
        <v>1010.152</v>
      </c>
      <c r="Q4885" t="s">
        <v>6</v>
      </c>
      <c r="R4885" t="s">
        <v>6</v>
      </c>
      <c r="S4885" t="s">
        <v>6</v>
      </c>
      <c r="T4885" t="s">
        <v>6</v>
      </c>
      <c r="U4885" t="s">
        <v>6</v>
      </c>
      <c r="V4885" t="s">
        <v>6</v>
      </c>
      <c r="W4885" t="s">
        <v>6</v>
      </c>
      <c r="X4885" t="s">
        <v>6</v>
      </c>
      <c r="Y4885" t="s">
        <v>6</v>
      </c>
      <c r="Z4885" t="s">
        <v>6</v>
      </c>
      <c r="AA4885" t="s">
        <v>6</v>
      </c>
      <c r="AB4885" t="s">
        <v>5613</v>
      </c>
      <c r="AC4885" t="s">
        <v>5614</v>
      </c>
    </row>
    <row r="4886" spans="1:29" x14ac:dyDescent="0.25">
      <c r="A4886" t="s">
        <v>345</v>
      </c>
      <c r="B4886">
        <v>463</v>
      </c>
      <c r="C4886" t="s">
        <v>161</v>
      </c>
      <c r="D4886">
        <v>2002</v>
      </c>
      <c r="E4886" t="s">
        <v>5666</v>
      </c>
      <c r="O4886">
        <v>132.42708999999999</v>
      </c>
      <c r="P4886">
        <v>1118.106</v>
      </c>
      <c r="Q4886" t="s">
        <v>6</v>
      </c>
      <c r="R4886" t="s">
        <v>6</v>
      </c>
      <c r="S4886" t="s">
        <v>6</v>
      </c>
      <c r="T4886" t="s">
        <v>6</v>
      </c>
      <c r="U4886" t="s">
        <v>6</v>
      </c>
      <c r="V4886" t="s">
        <v>6</v>
      </c>
      <c r="W4886" t="s">
        <v>6</v>
      </c>
      <c r="X4886" t="s">
        <v>6</v>
      </c>
      <c r="Y4886" t="s">
        <v>6</v>
      </c>
      <c r="Z4886" t="s">
        <v>6</v>
      </c>
      <c r="AA4886" t="s">
        <v>6</v>
      </c>
      <c r="AB4886" t="s">
        <v>5613</v>
      </c>
      <c r="AC4886" t="s">
        <v>5614</v>
      </c>
    </row>
    <row r="4887" spans="1:29" x14ac:dyDescent="0.25">
      <c r="A4887" t="s">
        <v>345</v>
      </c>
      <c r="B4887">
        <v>463</v>
      </c>
      <c r="C4887" t="s">
        <v>161</v>
      </c>
      <c r="D4887">
        <v>2003</v>
      </c>
      <c r="E4887" t="s">
        <v>5667</v>
      </c>
      <c r="O4887">
        <v>133.37035</v>
      </c>
      <c r="P4887">
        <v>1074.163</v>
      </c>
      <c r="Q4887" t="s">
        <v>6</v>
      </c>
      <c r="R4887" t="s">
        <v>6</v>
      </c>
      <c r="S4887" t="s">
        <v>6</v>
      </c>
      <c r="T4887" t="s">
        <v>6</v>
      </c>
      <c r="U4887" t="s">
        <v>6</v>
      </c>
      <c r="V4887" t="s">
        <v>6</v>
      </c>
      <c r="W4887" t="s">
        <v>6</v>
      </c>
      <c r="X4887" t="s">
        <v>6</v>
      </c>
      <c r="Y4887" t="s">
        <v>6</v>
      </c>
      <c r="Z4887" t="s">
        <v>6</v>
      </c>
      <c r="AA4887" t="s">
        <v>6</v>
      </c>
      <c r="AB4887" t="s">
        <v>5613</v>
      </c>
      <c r="AC4887" t="s">
        <v>5614</v>
      </c>
    </row>
    <row r="4888" spans="1:29" x14ac:dyDescent="0.25">
      <c r="A4888" t="s">
        <v>345</v>
      </c>
      <c r="B4888">
        <v>463</v>
      </c>
      <c r="C4888" t="s">
        <v>161</v>
      </c>
      <c r="D4888">
        <v>2004</v>
      </c>
      <c r="E4888" t="s">
        <v>5668</v>
      </c>
      <c r="O4888">
        <v>113.04721000000001</v>
      </c>
      <c r="P4888">
        <v>1266.8910000000001</v>
      </c>
      <c r="Q4888" t="s">
        <v>6</v>
      </c>
      <c r="R4888" t="s">
        <v>6</v>
      </c>
      <c r="S4888" t="s">
        <v>6</v>
      </c>
      <c r="T4888" t="s">
        <v>6</v>
      </c>
      <c r="U4888" t="s">
        <v>6</v>
      </c>
      <c r="V4888" t="s">
        <v>6</v>
      </c>
      <c r="W4888" t="s">
        <v>6</v>
      </c>
      <c r="X4888" t="s">
        <v>6</v>
      </c>
      <c r="Y4888" t="s">
        <v>6</v>
      </c>
      <c r="Z4888" t="s">
        <v>6</v>
      </c>
      <c r="AA4888" t="s">
        <v>6</v>
      </c>
      <c r="AB4888" t="s">
        <v>5613</v>
      </c>
      <c r="AC4888" t="s">
        <v>5614</v>
      </c>
    </row>
    <row r="4889" spans="1:29" x14ac:dyDescent="0.25">
      <c r="A4889" t="s">
        <v>345</v>
      </c>
      <c r="B4889">
        <v>463</v>
      </c>
      <c r="C4889" t="s">
        <v>161</v>
      </c>
      <c r="D4889">
        <v>2005</v>
      </c>
      <c r="E4889" t="s">
        <v>5669</v>
      </c>
      <c r="O4889">
        <v>50.710287999999998</v>
      </c>
      <c r="P4889">
        <v>1506.44</v>
      </c>
      <c r="Q4889" t="s">
        <v>6</v>
      </c>
      <c r="R4889" t="s">
        <v>6</v>
      </c>
      <c r="S4889" t="s">
        <v>6</v>
      </c>
      <c r="T4889" t="s">
        <v>6</v>
      </c>
      <c r="U4889" t="s">
        <v>6</v>
      </c>
      <c r="V4889" t="s">
        <v>6</v>
      </c>
      <c r="W4889" t="s">
        <v>6</v>
      </c>
      <c r="X4889" t="s">
        <v>6</v>
      </c>
      <c r="Y4889" t="s">
        <v>6</v>
      </c>
      <c r="Z4889" t="s">
        <v>6</v>
      </c>
      <c r="AA4889" t="s">
        <v>6</v>
      </c>
      <c r="AB4889" t="s">
        <v>5613</v>
      </c>
      <c r="AC4889" t="s">
        <v>5614</v>
      </c>
    </row>
    <row r="4890" spans="1:29" x14ac:dyDescent="0.25">
      <c r="A4890" t="s">
        <v>345</v>
      </c>
      <c r="B4890">
        <v>463</v>
      </c>
      <c r="C4890" t="s">
        <v>161</v>
      </c>
      <c r="D4890">
        <v>2006</v>
      </c>
      <c r="E4890" t="s">
        <v>5670</v>
      </c>
      <c r="O4890">
        <v>44.977268000000002</v>
      </c>
      <c r="P4890">
        <v>1726.404</v>
      </c>
      <c r="Q4890" t="s">
        <v>6</v>
      </c>
      <c r="R4890" t="s">
        <v>6</v>
      </c>
      <c r="S4890" t="s">
        <v>6</v>
      </c>
      <c r="T4890" t="s">
        <v>6</v>
      </c>
      <c r="U4890" t="s">
        <v>6</v>
      </c>
      <c r="V4890" t="s">
        <v>6</v>
      </c>
      <c r="W4890" t="s">
        <v>6</v>
      </c>
      <c r="X4890" t="s">
        <v>6</v>
      </c>
      <c r="Y4890" t="s">
        <v>6</v>
      </c>
      <c r="Z4890" t="s">
        <v>6</v>
      </c>
      <c r="AA4890" t="s">
        <v>6</v>
      </c>
      <c r="AB4890" t="s">
        <v>5613</v>
      </c>
      <c r="AC4890" t="s">
        <v>5614</v>
      </c>
    </row>
    <row r="4891" spans="1:29" x14ac:dyDescent="0.25">
      <c r="A4891" t="s">
        <v>345</v>
      </c>
      <c r="B4891">
        <v>463</v>
      </c>
      <c r="C4891" t="s">
        <v>161</v>
      </c>
      <c r="D4891">
        <v>2007</v>
      </c>
      <c r="E4891" t="s">
        <v>5671</v>
      </c>
      <c r="O4891">
        <v>42.671883999999999</v>
      </c>
      <c r="P4891">
        <v>2020.838</v>
      </c>
      <c r="Q4891" t="s">
        <v>6</v>
      </c>
      <c r="R4891" t="s">
        <v>6</v>
      </c>
      <c r="S4891" t="s">
        <v>6</v>
      </c>
      <c r="T4891" t="s">
        <v>6</v>
      </c>
      <c r="U4891" t="s">
        <v>6</v>
      </c>
      <c r="V4891" t="s">
        <v>6</v>
      </c>
      <c r="W4891" t="s">
        <v>6</v>
      </c>
      <c r="X4891" t="s">
        <v>6</v>
      </c>
      <c r="Y4891" t="s">
        <v>6</v>
      </c>
      <c r="Z4891" t="s">
        <v>6</v>
      </c>
      <c r="AA4891" t="s">
        <v>6</v>
      </c>
      <c r="AB4891" t="s">
        <v>5613</v>
      </c>
      <c r="AC4891" t="s">
        <v>5614</v>
      </c>
    </row>
    <row r="4892" spans="1:29" x14ac:dyDescent="0.25">
      <c r="A4892" t="s">
        <v>345</v>
      </c>
      <c r="B4892">
        <v>463</v>
      </c>
      <c r="C4892" t="s">
        <v>161</v>
      </c>
      <c r="D4892">
        <v>2008</v>
      </c>
      <c r="E4892" t="s">
        <v>5672</v>
      </c>
      <c r="O4892">
        <v>37.319158999999999</v>
      </c>
      <c r="P4892">
        <v>2448.06</v>
      </c>
      <c r="Q4892" t="s">
        <v>6</v>
      </c>
      <c r="R4892" t="s">
        <v>6</v>
      </c>
      <c r="S4892" t="s">
        <v>6</v>
      </c>
      <c r="T4892" t="s">
        <v>6</v>
      </c>
      <c r="U4892" t="s">
        <v>6</v>
      </c>
      <c r="V4892" t="s">
        <v>6</v>
      </c>
      <c r="W4892" t="s">
        <v>6</v>
      </c>
      <c r="X4892" t="s">
        <v>6</v>
      </c>
      <c r="Y4892" t="s">
        <v>6</v>
      </c>
      <c r="Z4892" t="s">
        <v>6</v>
      </c>
      <c r="AA4892" t="s">
        <v>6</v>
      </c>
      <c r="AB4892" t="s">
        <v>5613</v>
      </c>
      <c r="AC4892" t="s">
        <v>5614</v>
      </c>
    </row>
    <row r="4893" spans="1:29" x14ac:dyDescent="0.25">
      <c r="A4893" t="s">
        <v>345</v>
      </c>
      <c r="B4893">
        <v>463</v>
      </c>
      <c r="C4893" t="s">
        <v>161</v>
      </c>
      <c r="D4893">
        <v>2009</v>
      </c>
      <c r="E4893" t="s">
        <v>5673</v>
      </c>
      <c r="O4893">
        <v>31.212095000000001</v>
      </c>
      <c r="P4893">
        <v>2520.7049999999999</v>
      </c>
      <c r="Q4893" t="s">
        <v>6</v>
      </c>
      <c r="R4893" t="s">
        <v>6</v>
      </c>
      <c r="S4893" t="s">
        <v>6</v>
      </c>
      <c r="T4893" t="s">
        <v>6</v>
      </c>
      <c r="U4893" t="s">
        <v>6</v>
      </c>
      <c r="V4893" t="s">
        <v>6</v>
      </c>
      <c r="W4893" t="s">
        <v>6</v>
      </c>
      <c r="X4893" t="s">
        <v>6</v>
      </c>
      <c r="Y4893" t="s">
        <v>6</v>
      </c>
      <c r="Z4893" t="s">
        <v>6</v>
      </c>
      <c r="AA4893" t="s">
        <v>6</v>
      </c>
      <c r="AB4893" t="s">
        <v>5613</v>
      </c>
      <c r="AC4893" t="s">
        <v>5614</v>
      </c>
    </row>
    <row r="4894" spans="1:29" x14ac:dyDescent="0.25">
      <c r="A4894" t="s">
        <v>345</v>
      </c>
      <c r="B4894">
        <v>463</v>
      </c>
      <c r="C4894" t="s">
        <v>161</v>
      </c>
      <c r="D4894">
        <v>2010</v>
      </c>
      <c r="E4894" t="s">
        <v>5674</v>
      </c>
      <c r="O4894">
        <v>30.024411000000001</v>
      </c>
      <c r="P4894">
        <v>2791.7750000000001</v>
      </c>
      <c r="Q4894" t="s">
        <v>6</v>
      </c>
      <c r="R4894" t="s">
        <v>6</v>
      </c>
      <c r="S4894" t="s">
        <v>6</v>
      </c>
      <c r="T4894" t="s">
        <v>6</v>
      </c>
      <c r="U4894" t="s">
        <v>6</v>
      </c>
      <c r="V4894" t="s">
        <v>6</v>
      </c>
      <c r="W4894" t="s">
        <v>6</v>
      </c>
      <c r="X4894" t="s">
        <v>6</v>
      </c>
      <c r="Y4894" t="s">
        <v>6</v>
      </c>
      <c r="Z4894" t="s">
        <v>6</v>
      </c>
      <c r="AA4894" t="s">
        <v>6</v>
      </c>
      <c r="AB4894" t="s">
        <v>5613</v>
      </c>
      <c r="AC4894" t="s">
        <v>5614</v>
      </c>
    </row>
    <row r="4895" spans="1:29" x14ac:dyDescent="0.25">
      <c r="A4895" t="s">
        <v>345</v>
      </c>
      <c r="B4895">
        <v>463</v>
      </c>
      <c r="C4895" t="s">
        <v>161</v>
      </c>
      <c r="D4895">
        <v>2011</v>
      </c>
      <c r="E4895" t="s">
        <v>5675</v>
      </c>
      <c r="Q4895" t="s">
        <v>6</v>
      </c>
      <c r="R4895" t="s">
        <v>6</v>
      </c>
      <c r="S4895" t="s">
        <v>6</v>
      </c>
      <c r="T4895" t="s">
        <v>6</v>
      </c>
      <c r="U4895" t="s">
        <v>6</v>
      </c>
      <c r="V4895" t="s">
        <v>6</v>
      </c>
      <c r="W4895" t="s">
        <v>6</v>
      </c>
      <c r="X4895" t="s">
        <v>6</v>
      </c>
      <c r="Y4895" t="s">
        <v>6</v>
      </c>
      <c r="Z4895" t="s">
        <v>6</v>
      </c>
      <c r="AA4895" t="s">
        <v>6</v>
      </c>
      <c r="AB4895" t="s">
        <v>5613</v>
      </c>
      <c r="AC4895" t="s">
        <v>5614</v>
      </c>
    </row>
    <row r="4896" spans="1:29" x14ac:dyDescent="0.25">
      <c r="A4896" t="s">
        <v>345</v>
      </c>
      <c r="B4896">
        <v>463</v>
      </c>
      <c r="C4896" t="s">
        <v>161</v>
      </c>
      <c r="D4896">
        <v>2012</v>
      </c>
      <c r="E4896" t="s">
        <v>5676</v>
      </c>
      <c r="Q4896" t="s">
        <v>6</v>
      </c>
      <c r="R4896" t="s">
        <v>6</v>
      </c>
      <c r="S4896" t="s">
        <v>6</v>
      </c>
      <c r="T4896" t="s">
        <v>6</v>
      </c>
      <c r="U4896" t="s">
        <v>6</v>
      </c>
      <c r="V4896" t="s">
        <v>6</v>
      </c>
      <c r="W4896" t="s">
        <v>6</v>
      </c>
      <c r="X4896" t="s">
        <v>6</v>
      </c>
      <c r="Y4896" t="s">
        <v>6</v>
      </c>
      <c r="Z4896" t="s">
        <v>6</v>
      </c>
      <c r="AA4896" t="s">
        <v>6</v>
      </c>
      <c r="AB4896" t="s">
        <v>5613</v>
      </c>
      <c r="AC4896" t="s">
        <v>5614</v>
      </c>
    </row>
    <row r="4897" spans="1:29" x14ac:dyDescent="0.25">
      <c r="A4897" t="s">
        <v>345</v>
      </c>
      <c r="B4897">
        <v>463</v>
      </c>
      <c r="C4897" t="s">
        <v>161</v>
      </c>
      <c r="D4897">
        <v>2013</v>
      </c>
      <c r="E4897" t="s">
        <v>5677</v>
      </c>
      <c r="Q4897" t="s">
        <v>6</v>
      </c>
      <c r="R4897" t="s">
        <v>6</v>
      </c>
      <c r="S4897" t="s">
        <v>6</v>
      </c>
      <c r="T4897" t="s">
        <v>6</v>
      </c>
      <c r="U4897" t="s">
        <v>6</v>
      </c>
      <c r="V4897" t="s">
        <v>6</v>
      </c>
      <c r="W4897" t="s">
        <v>6</v>
      </c>
      <c r="X4897" t="s">
        <v>6</v>
      </c>
      <c r="Y4897" t="s">
        <v>6</v>
      </c>
      <c r="Z4897" t="s">
        <v>6</v>
      </c>
      <c r="AA4897" t="s">
        <v>6</v>
      </c>
      <c r="AB4897" t="s">
        <v>5613</v>
      </c>
      <c r="AC4897" t="s">
        <v>5614</v>
      </c>
    </row>
    <row r="4898" spans="1:29" x14ac:dyDescent="0.25">
      <c r="A4898" t="s">
        <v>345</v>
      </c>
      <c r="B4898">
        <v>463</v>
      </c>
      <c r="C4898" t="s">
        <v>161</v>
      </c>
      <c r="D4898">
        <v>2014</v>
      </c>
      <c r="E4898" t="s">
        <v>5678</v>
      </c>
      <c r="Q4898" t="s">
        <v>6</v>
      </c>
      <c r="R4898" t="s">
        <v>6</v>
      </c>
      <c r="S4898" t="s">
        <v>6</v>
      </c>
      <c r="T4898" t="s">
        <v>6</v>
      </c>
      <c r="U4898" t="s">
        <v>6</v>
      </c>
      <c r="V4898" t="s">
        <v>6</v>
      </c>
      <c r="W4898" t="s">
        <v>6</v>
      </c>
      <c r="X4898" t="s">
        <v>6</v>
      </c>
      <c r="Y4898" t="s">
        <v>6</v>
      </c>
      <c r="Z4898" t="s">
        <v>6</v>
      </c>
      <c r="AA4898" t="s">
        <v>6</v>
      </c>
      <c r="AB4898" t="s">
        <v>5613</v>
      </c>
      <c r="AC4898" t="s">
        <v>5614</v>
      </c>
    </row>
    <row r="4899" spans="1:29" x14ac:dyDescent="0.25">
      <c r="A4899" t="s">
        <v>345</v>
      </c>
      <c r="B4899">
        <v>463</v>
      </c>
      <c r="C4899" t="s">
        <v>161</v>
      </c>
      <c r="D4899">
        <v>2015</v>
      </c>
      <c r="E4899" t="s">
        <v>5679</v>
      </c>
      <c r="Q4899" t="s">
        <v>6</v>
      </c>
      <c r="R4899" t="s">
        <v>6</v>
      </c>
      <c r="S4899" t="s">
        <v>6</v>
      </c>
      <c r="T4899" t="s">
        <v>6</v>
      </c>
      <c r="U4899" t="s">
        <v>6</v>
      </c>
      <c r="V4899" t="s">
        <v>6</v>
      </c>
      <c r="W4899" t="s">
        <v>6</v>
      </c>
      <c r="X4899" t="s">
        <v>6</v>
      </c>
      <c r="Y4899" t="s">
        <v>6</v>
      </c>
      <c r="Z4899" t="s">
        <v>6</v>
      </c>
      <c r="AA4899" t="s">
        <v>6</v>
      </c>
      <c r="AB4899" t="s">
        <v>5613</v>
      </c>
      <c r="AC4899" t="s">
        <v>5614</v>
      </c>
    </row>
    <row r="4900" spans="1:29" x14ac:dyDescent="0.25">
      <c r="A4900" t="s">
        <v>345</v>
      </c>
      <c r="B4900">
        <v>463</v>
      </c>
      <c r="C4900" t="s">
        <v>161</v>
      </c>
      <c r="D4900">
        <v>2016</v>
      </c>
      <c r="E4900" t="s">
        <v>5680</v>
      </c>
      <c r="Q4900" t="s">
        <v>6</v>
      </c>
      <c r="R4900" t="s">
        <v>6</v>
      </c>
      <c r="S4900" t="s">
        <v>6</v>
      </c>
      <c r="T4900" t="s">
        <v>6</v>
      </c>
      <c r="U4900" t="s">
        <v>6</v>
      </c>
      <c r="V4900" t="s">
        <v>6</v>
      </c>
      <c r="W4900" t="s">
        <v>6</v>
      </c>
      <c r="X4900" t="s">
        <v>6</v>
      </c>
      <c r="Y4900" t="s">
        <v>6</v>
      </c>
      <c r="Z4900" t="s">
        <v>6</v>
      </c>
      <c r="AA4900" t="s">
        <v>6</v>
      </c>
      <c r="AB4900" t="s">
        <v>5613</v>
      </c>
      <c r="AC4900" t="s">
        <v>5614</v>
      </c>
    </row>
    <row r="4901" spans="1:29" x14ac:dyDescent="0.25">
      <c r="A4901" t="s">
        <v>345</v>
      </c>
      <c r="B4901">
        <v>463</v>
      </c>
      <c r="C4901" t="s">
        <v>161</v>
      </c>
      <c r="D4901">
        <v>2017</v>
      </c>
      <c r="E4901" t="s">
        <v>5681</v>
      </c>
      <c r="Q4901" t="s">
        <v>6</v>
      </c>
      <c r="R4901" t="s">
        <v>6</v>
      </c>
      <c r="S4901" t="s">
        <v>6</v>
      </c>
      <c r="T4901" t="s">
        <v>6</v>
      </c>
      <c r="U4901" t="s">
        <v>6</v>
      </c>
      <c r="V4901" t="s">
        <v>6</v>
      </c>
      <c r="W4901" t="s">
        <v>6</v>
      </c>
      <c r="X4901" t="s">
        <v>6</v>
      </c>
      <c r="Y4901" t="s">
        <v>6</v>
      </c>
      <c r="Z4901" t="s">
        <v>6</v>
      </c>
      <c r="AA4901" t="s">
        <v>6</v>
      </c>
      <c r="AB4901" t="s">
        <v>5613</v>
      </c>
      <c r="AC4901" t="s">
        <v>5614</v>
      </c>
    </row>
    <row r="4902" spans="1:29" x14ac:dyDescent="0.25">
      <c r="A4902" t="s">
        <v>345</v>
      </c>
      <c r="B4902">
        <v>463</v>
      </c>
      <c r="C4902" t="s">
        <v>161</v>
      </c>
      <c r="D4902">
        <v>2018</v>
      </c>
      <c r="E4902" t="s">
        <v>5682</v>
      </c>
      <c r="Q4902" t="s">
        <v>6</v>
      </c>
      <c r="R4902" t="s">
        <v>6</v>
      </c>
      <c r="S4902" t="s">
        <v>6</v>
      </c>
      <c r="T4902" t="s">
        <v>6</v>
      </c>
      <c r="U4902" t="s">
        <v>6</v>
      </c>
      <c r="V4902" t="s">
        <v>6</v>
      </c>
      <c r="W4902" t="s">
        <v>6</v>
      </c>
      <c r="X4902" t="s">
        <v>6</v>
      </c>
      <c r="Y4902" t="s">
        <v>6</v>
      </c>
      <c r="Z4902" t="s">
        <v>6</v>
      </c>
      <c r="AA4902" t="s">
        <v>6</v>
      </c>
      <c r="AB4902" t="s">
        <v>5613</v>
      </c>
      <c r="AC4902" t="s">
        <v>5614</v>
      </c>
    </row>
    <row r="4903" spans="1:29" x14ac:dyDescent="0.25">
      <c r="A4903" t="s">
        <v>345</v>
      </c>
      <c r="B4903">
        <v>466</v>
      </c>
      <c r="C4903" t="s">
        <v>162</v>
      </c>
      <c r="D4903">
        <v>1950</v>
      </c>
      <c r="E4903" t="s">
        <v>5683</v>
      </c>
      <c r="Q4903" t="s">
        <v>6</v>
      </c>
      <c r="R4903" t="s">
        <v>6</v>
      </c>
      <c r="S4903" t="s">
        <v>6</v>
      </c>
      <c r="T4903" t="s">
        <v>5684</v>
      </c>
      <c r="U4903" t="s">
        <v>5685</v>
      </c>
      <c r="V4903" t="s">
        <v>5686</v>
      </c>
      <c r="W4903" t="s">
        <v>5687</v>
      </c>
      <c r="X4903" t="s">
        <v>5687</v>
      </c>
      <c r="Y4903" t="s">
        <v>6</v>
      </c>
      <c r="Z4903" t="s">
        <v>6</v>
      </c>
      <c r="AA4903" t="s">
        <v>5688</v>
      </c>
      <c r="AB4903" t="s">
        <v>6</v>
      </c>
      <c r="AC4903" t="s">
        <v>4112</v>
      </c>
    </row>
    <row r="4904" spans="1:29" x14ac:dyDescent="0.25">
      <c r="A4904" t="s">
        <v>345</v>
      </c>
      <c r="B4904">
        <v>466</v>
      </c>
      <c r="C4904" t="s">
        <v>162</v>
      </c>
      <c r="D4904">
        <v>1951</v>
      </c>
      <c r="E4904" t="s">
        <v>5689</v>
      </c>
      <c r="Q4904" t="s">
        <v>6</v>
      </c>
      <c r="R4904" t="s">
        <v>6</v>
      </c>
      <c r="S4904" t="s">
        <v>6</v>
      </c>
      <c r="T4904" t="s">
        <v>5684</v>
      </c>
      <c r="U4904" t="s">
        <v>5685</v>
      </c>
      <c r="V4904" t="s">
        <v>5686</v>
      </c>
      <c r="W4904" t="s">
        <v>5687</v>
      </c>
      <c r="X4904" t="s">
        <v>5687</v>
      </c>
      <c r="Y4904" t="s">
        <v>6</v>
      </c>
      <c r="Z4904" t="s">
        <v>6</v>
      </c>
      <c r="AA4904" t="s">
        <v>5688</v>
      </c>
      <c r="AB4904" t="s">
        <v>6</v>
      </c>
      <c r="AC4904" t="s">
        <v>4112</v>
      </c>
    </row>
    <row r="4905" spans="1:29" x14ac:dyDescent="0.25">
      <c r="A4905" t="s">
        <v>345</v>
      </c>
      <c r="B4905">
        <v>466</v>
      </c>
      <c r="C4905" t="s">
        <v>162</v>
      </c>
      <c r="D4905">
        <v>1952</v>
      </c>
      <c r="E4905" t="s">
        <v>5690</v>
      </c>
      <c r="Q4905" t="s">
        <v>6</v>
      </c>
      <c r="R4905" t="s">
        <v>6</v>
      </c>
      <c r="S4905" t="s">
        <v>6</v>
      </c>
      <c r="T4905" t="s">
        <v>5684</v>
      </c>
      <c r="U4905" t="s">
        <v>5685</v>
      </c>
      <c r="V4905" t="s">
        <v>5686</v>
      </c>
      <c r="W4905" t="s">
        <v>5687</v>
      </c>
      <c r="X4905" t="s">
        <v>5687</v>
      </c>
      <c r="Y4905" t="s">
        <v>6</v>
      </c>
      <c r="Z4905" t="s">
        <v>6</v>
      </c>
      <c r="AA4905" t="s">
        <v>5688</v>
      </c>
      <c r="AB4905" t="s">
        <v>6</v>
      </c>
      <c r="AC4905" t="s">
        <v>4112</v>
      </c>
    </row>
    <row r="4906" spans="1:29" x14ac:dyDescent="0.25">
      <c r="A4906" t="s">
        <v>345</v>
      </c>
      <c r="B4906">
        <v>466</v>
      </c>
      <c r="C4906" t="s">
        <v>162</v>
      </c>
      <c r="D4906">
        <v>1953</v>
      </c>
      <c r="E4906" t="s">
        <v>5691</v>
      </c>
      <c r="Q4906" t="s">
        <v>6</v>
      </c>
      <c r="R4906" t="s">
        <v>6</v>
      </c>
      <c r="S4906" t="s">
        <v>6</v>
      </c>
      <c r="T4906" t="s">
        <v>5684</v>
      </c>
      <c r="U4906" t="s">
        <v>5685</v>
      </c>
      <c r="V4906" t="s">
        <v>5686</v>
      </c>
      <c r="W4906" t="s">
        <v>5687</v>
      </c>
      <c r="X4906" t="s">
        <v>5687</v>
      </c>
      <c r="Y4906" t="s">
        <v>6</v>
      </c>
      <c r="Z4906" t="s">
        <v>6</v>
      </c>
      <c r="AA4906" t="s">
        <v>5688</v>
      </c>
      <c r="AB4906" t="s">
        <v>6</v>
      </c>
      <c r="AC4906" t="s">
        <v>4112</v>
      </c>
    </row>
    <row r="4907" spans="1:29" x14ac:dyDescent="0.25">
      <c r="A4907" t="s">
        <v>345</v>
      </c>
      <c r="B4907">
        <v>466</v>
      </c>
      <c r="C4907" t="s">
        <v>162</v>
      </c>
      <c r="D4907">
        <v>1954</v>
      </c>
      <c r="E4907" t="s">
        <v>5692</v>
      </c>
      <c r="Q4907" t="s">
        <v>6</v>
      </c>
      <c r="R4907" t="s">
        <v>6</v>
      </c>
      <c r="S4907" t="s">
        <v>6</v>
      </c>
      <c r="T4907" t="s">
        <v>5684</v>
      </c>
      <c r="U4907" t="s">
        <v>5685</v>
      </c>
      <c r="V4907" t="s">
        <v>5686</v>
      </c>
      <c r="W4907" t="s">
        <v>5687</v>
      </c>
      <c r="X4907" t="s">
        <v>5687</v>
      </c>
      <c r="Y4907" t="s">
        <v>6</v>
      </c>
      <c r="Z4907" t="s">
        <v>6</v>
      </c>
      <c r="AA4907" t="s">
        <v>5688</v>
      </c>
      <c r="AB4907" t="s">
        <v>6</v>
      </c>
      <c r="AC4907" t="s">
        <v>4112</v>
      </c>
    </row>
    <row r="4908" spans="1:29" x14ac:dyDescent="0.25">
      <c r="A4908" t="s">
        <v>345</v>
      </c>
      <c r="B4908">
        <v>466</v>
      </c>
      <c r="C4908" t="s">
        <v>162</v>
      </c>
      <c r="D4908">
        <v>1955</v>
      </c>
      <c r="E4908" t="s">
        <v>5693</v>
      </c>
      <c r="Q4908" t="s">
        <v>6</v>
      </c>
      <c r="R4908" t="s">
        <v>6</v>
      </c>
      <c r="S4908" t="s">
        <v>6</v>
      </c>
      <c r="T4908" t="s">
        <v>5684</v>
      </c>
      <c r="U4908" t="s">
        <v>5685</v>
      </c>
      <c r="V4908" t="s">
        <v>5686</v>
      </c>
      <c r="W4908" t="s">
        <v>5687</v>
      </c>
      <c r="X4908" t="s">
        <v>5687</v>
      </c>
      <c r="Y4908" t="s">
        <v>6</v>
      </c>
      <c r="Z4908" t="s">
        <v>6</v>
      </c>
      <c r="AA4908" t="s">
        <v>5688</v>
      </c>
      <c r="AB4908" t="s">
        <v>6</v>
      </c>
      <c r="AC4908" t="s">
        <v>4112</v>
      </c>
    </row>
    <row r="4909" spans="1:29" x14ac:dyDescent="0.25">
      <c r="A4909" t="s">
        <v>345</v>
      </c>
      <c r="B4909">
        <v>466</v>
      </c>
      <c r="C4909" t="s">
        <v>162</v>
      </c>
      <c r="D4909">
        <v>1956</v>
      </c>
      <c r="E4909" t="s">
        <v>5694</v>
      </c>
      <c r="Q4909" t="s">
        <v>6</v>
      </c>
      <c r="R4909" t="s">
        <v>6</v>
      </c>
      <c r="S4909" t="s">
        <v>6</v>
      </c>
      <c r="T4909" t="s">
        <v>5684</v>
      </c>
      <c r="U4909" t="s">
        <v>5685</v>
      </c>
      <c r="V4909" t="s">
        <v>5686</v>
      </c>
      <c r="W4909" t="s">
        <v>5687</v>
      </c>
      <c r="X4909" t="s">
        <v>5687</v>
      </c>
      <c r="Y4909" t="s">
        <v>6</v>
      </c>
      <c r="Z4909" t="s">
        <v>6</v>
      </c>
      <c r="AA4909" t="s">
        <v>5688</v>
      </c>
      <c r="AB4909" t="s">
        <v>6</v>
      </c>
      <c r="AC4909" t="s">
        <v>4112</v>
      </c>
    </row>
    <row r="4910" spans="1:29" x14ac:dyDescent="0.25">
      <c r="A4910" t="s">
        <v>345</v>
      </c>
      <c r="B4910">
        <v>466</v>
      </c>
      <c r="C4910" t="s">
        <v>162</v>
      </c>
      <c r="D4910">
        <v>1957</v>
      </c>
      <c r="E4910" t="s">
        <v>5695</v>
      </c>
      <c r="Q4910" t="s">
        <v>6</v>
      </c>
      <c r="R4910" t="s">
        <v>6</v>
      </c>
      <c r="S4910" t="s">
        <v>6</v>
      </c>
      <c r="T4910" t="s">
        <v>5684</v>
      </c>
      <c r="U4910" t="s">
        <v>5685</v>
      </c>
      <c r="V4910" t="s">
        <v>5686</v>
      </c>
      <c r="W4910" t="s">
        <v>5687</v>
      </c>
      <c r="X4910" t="s">
        <v>5687</v>
      </c>
      <c r="Y4910" t="s">
        <v>6</v>
      </c>
      <c r="Z4910" t="s">
        <v>6</v>
      </c>
      <c r="AA4910" t="s">
        <v>5688</v>
      </c>
      <c r="AB4910" t="s">
        <v>6</v>
      </c>
      <c r="AC4910" t="s">
        <v>4112</v>
      </c>
    </row>
    <row r="4911" spans="1:29" x14ac:dyDescent="0.25">
      <c r="A4911" t="s">
        <v>345</v>
      </c>
      <c r="B4911">
        <v>466</v>
      </c>
      <c r="C4911" t="s">
        <v>162</v>
      </c>
      <c r="D4911">
        <v>1958</v>
      </c>
      <c r="E4911" t="s">
        <v>5696</v>
      </c>
      <c r="Q4911" t="s">
        <v>6</v>
      </c>
      <c r="R4911" t="s">
        <v>6</v>
      </c>
      <c r="S4911" t="s">
        <v>6</v>
      </c>
      <c r="T4911" t="s">
        <v>5684</v>
      </c>
      <c r="U4911" t="s">
        <v>5685</v>
      </c>
      <c r="V4911" t="s">
        <v>5686</v>
      </c>
      <c r="W4911" t="s">
        <v>5687</v>
      </c>
      <c r="X4911" t="s">
        <v>5687</v>
      </c>
      <c r="Y4911" t="s">
        <v>6</v>
      </c>
      <c r="Z4911" t="s">
        <v>6</v>
      </c>
      <c r="AA4911" t="s">
        <v>5688</v>
      </c>
      <c r="AB4911" t="s">
        <v>6</v>
      </c>
      <c r="AC4911" t="s">
        <v>4112</v>
      </c>
    </row>
    <row r="4912" spans="1:29" x14ac:dyDescent="0.25">
      <c r="A4912" t="s">
        <v>345</v>
      </c>
      <c r="B4912">
        <v>466</v>
      </c>
      <c r="C4912" t="s">
        <v>162</v>
      </c>
      <c r="D4912">
        <v>1959</v>
      </c>
      <c r="E4912" t="s">
        <v>5697</v>
      </c>
      <c r="Q4912" t="s">
        <v>6</v>
      </c>
      <c r="R4912" t="s">
        <v>6</v>
      </c>
      <c r="S4912" t="s">
        <v>6</v>
      </c>
      <c r="T4912" t="s">
        <v>5684</v>
      </c>
      <c r="U4912" t="s">
        <v>5685</v>
      </c>
      <c r="V4912" t="s">
        <v>5686</v>
      </c>
      <c r="W4912" t="s">
        <v>5687</v>
      </c>
      <c r="X4912" t="s">
        <v>5687</v>
      </c>
      <c r="Y4912" t="s">
        <v>6</v>
      </c>
      <c r="Z4912" t="s">
        <v>6</v>
      </c>
      <c r="AA4912" t="s">
        <v>5688</v>
      </c>
      <c r="AB4912" t="s">
        <v>6</v>
      </c>
      <c r="AC4912" t="s">
        <v>4112</v>
      </c>
    </row>
    <row r="4913" spans="1:29" x14ac:dyDescent="0.25">
      <c r="A4913" t="s">
        <v>345</v>
      </c>
      <c r="B4913">
        <v>466</v>
      </c>
      <c r="C4913" t="s">
        <v>162</v>
      </c>
      <c r="D4913">
        <v>1960</v>
      </c>
      <c r="E4913" t="s">
        <v>5698</v>
      </c>
      <c r="Q4913" t="s">
        <v>6</v>
      </c>
      <c r="R4913" t="s">
        <v>6</v>
      </c>
      <c r="S4913" t="s">
        <v>6</v>
      </c>
      <c r="T4913" t="s">
        <v>5684</v>
      </c>
      <c r="U4913" t="s">
        <v>5685</v>
      </c>
      <c r="V4913" t="s">
        <v>5686</v>
      </c>
      <c r="W4913" t="s">
        <v>5687</v>
      </c>
      <c r="X4913" t="s">
        <v>5687</v>
      </c>
      <c r="Y4913" t="s">
        <v>6</v>
      </c>
      <c r="Z4913" t="s">
        <v>6</v>
      </c>
      <c r="AA4913" t="s">
        <v>5688</v>
      </c>
      <c r="AB4913" t="s">
        <v>6</v>
      </c>
      <c r="AC4913" t="s">
        <v>4112</v>
      </c>
    </row>
    <row r="4914" spans="1:29" x14ac:dyDescent="0.25">
      <c r="A4914" t="s">
        <v>345</v>
      </c>
      <c r="B4914">
        <v>466</v>
      </c>
      <c r="C4914" t="s">
        <v>162</v>
      </c>
      <c r="D4914">
        <v>1961</v>
      </c>
      <c r="E4914" t="s">
        <v>5699</v>
      </c>
      <c r="Q4914" t="s">
        <v>6</v>
      </c>
      <c r="R4914" t="s">
        <v>6</v>
      </c>
      <c r="S4914" t="s">
        <v>6</v>
      </c>
      <c r="T4914" t="s">
        <v>5684</v>
      </c>
      <c r="U4914" t="s">
        <v>5685</v>
      </c>
      <c r="V4914" t="s">
        <v>5686</v>
      </c>
      <c r="W4914" t="s">
        <v>5687</v>
      </c>
      <c r="X4914" t="s">
        <v>5687</v>
      </c>
      <c r="Y4914" t="s">
        <v>6</v>
      </c>
      <c r="Z4914" t="s">
        <v>6</v>
      </c>
      <c r="AA4914" t="s">
        <v>5688</v>
      </c>
      <c r="AB4914" t="s">
        <v>6</v>
      </c>
      <c r="AC4914" t="s">
        <v>4112</v>
      </c>
    </row>
    <row r="4915" spans="1:29" x14ac:dyDescent="0.25">
      <c r="A4915" t="s">
        <v>345</v>
      </c>
      <c r="B4915">
        <v>466</v>
      </c>
      <c r="C4915" t="s">
        <v>162</v>
      </c>
      <c r="D4915">
        <v>1962</v>
      </c>
      <c r="E4915" t="s">
        <v>5700</v>
      </c>
      <c r="P4915">
        <v>3.8417919</v>
      </c>
      <c r="Q4915" t="s">
        <v>6</v>
      </c>
      <c r="R4915" t="s">
        <v>6</v>
      </c>
      <c r="S4915" t="s">
        <v>6</v>
      </c>
      <c r="T4915" t="s">
        <v>5684</v>
      </c>
      <c r="U4915" t="s">
        <v>5685</v>
      </c>
      <c r="V4915" t="s">
        <v>5686</v>
      </c>
      <c r="W4915" t="s">
        <v>5687</v>
      </c>
      <c r="X4915" t="s">
        <v>5687</v>
      </c>
      <c r="Y4915" t="s">
        <v>6</v>
      </c>
      <c r="Z4915" t="s">
        <v>6</v>
      </c>
      <c r="AA4915" t="s">
        <v>5688</v>
      </c>
      <c r="AB4915" t="s">
        <v>6</v>
      </c>
      <c r="AC4915" t="s">
        <v>4112</v>
      </c>
    </row>
    <row r="4916" spans="1:29" x14ac:dyDescent="0.25">
      <c r="A4916" t="s">
        <v>345</v>
      </c>
      <c r="B4916">
        <v>466</v>
      </c>
      <c r="C4916" t="s">
        <v>162</v>
      </c>
      <c r="D4916">
        <v>1963</v>
      </c>
      <c r="E4916" t="s">
        <v>5701</v>
      </c>
      <c r="P4916">
        <v>0.51362067</v>
      </c>
      <c r="Q4916" t="s">
        <v>6</v>
      </c>
      <c r="R4916" t="s">
        <v>6</v>
      </c>
      <c r="S4916" t="s">
        <v>6</v>
      </c>
      <c r="T4916" t="s">
        <v>5684</v>
      </c>
      <c r="U4916" t="s">
        <v>5685</v>
      </c>
      <c r="V4916" t="s">
        <v>5686</v>
      </c>
      <c r="W4916" t="s">
        <v>5687</v>
      </c>
      <c r="X4916" t="s">
        <v>5687</v>
      </c>
      <c r="Y4916" t="s">
        <v>6</v>
      </c>
      <c r="Z4916" t="s">
        <v>6</v>
      </c>
      <c r="AA4916" t="s">
        <v>5688</v>
      </c>
      <c r="AB4916" t="s">
        <v>6</v>
      </c>
      <c r="AC4916" t="s">
        <v>4112</v>
      </c>
    </row>
    <row r="4917" spans="1:29" x14ac:dyDescent="0.25">
      <c r="A4917" t="s">
        <v>345</v>
      </c>
      <c r="B4917">
        <v>466</v>
      </c>
      <c r="C4917" t="s">
        <v>162</v>
      </c>
      <c r="D4917">
        <v>1964</v>
      </c>
      <c r="E4917" t="s">
        <v>5702</v>
      </c>
      <c r="P4917">
        <v>0.70485580000000003</v>
      </c>
      <c r="Q4917" t="s">
        <v>6</v>
      </c>
      <c r="R4917" t="s">
        <v>6</v>
      </c>
      <c r="S4917" t="s">
        <v>6</v>
      </c>
      <c r="T4917" t="s">
        <v>5684</v>
      </c>
      <c r="U4917" t="s">
        <v>5685</v>
      </c>
      <c r="V4917" t="s">
        <v>5686</v>
      </c>
      <c r="W4917" t="s">
        <v>5687</v>
      </c>
      <c r="X4917" t="s">
        <v>5687</v>
      </c>
      <c r="Y4917" t="s">
        <v>6</v>
      </c>
      <c r="Z4917" t="s">
        <v>6</v>
      </c>
      <c r="AA4917" t="s">
        <v>5688</v>
      </c>
      <c r="AB4917" t="s">
        <v>6</v>
      </c>
      <c r="AC4917" t="s">
        <v>4112</v>
      </c>
    </row>
    <row r="4918" spans="1:29" x14ac:dyDescent="0.25">
      <c r="A4918" t="s">
        <v>345</v>
      </c>
      <c r="B4918">
        <v>466</v>
      </c>
      <c r="C4918" t="s">
        <v>162</v>
      </c>
      <c r="D4918">
        <v>1965</v>
      </c>
      <c r="E4918" t="s">
        <v>5703</v>
      </c>
      <c r="P4918">
        <v>0.95535128000000002</v>
      </c>
      <c r="Q4918" t="s">
        <v>6</v>
      </c>
      <c r="R4918" t="s">
        <v>6</v>
      </c>
      <c r="S4918" t="s">
        <v>6</v>
      </c>
      <c r="T4918" t="s">
        <v>5684</v>
      </c>
      <c r="U4918" t="s">
        <v>5685</v>
      </c>
      <c r="V4918" t="s">
        <v>5686</v>
      </c>
      <c r="W4918" t="s">
        <v>5687</v>
      </c>
      <c r="X4918" t="s">
        <v>5687</v>
      </c>
      <c r="Y4918" t="s">
        <v>6</v>
      </c>
      <c r="Z4918" t="s">
        <v>6</v>
      </c>
      <c r="AA4918" t="s">
        <v>5688</v>
      </c>
      <c r="AB4918" t="s">
        <v>6</v>
      </c>
      <c r="AC4918" t="s">
        <v>4112</v>
      </c>
    </row>
    <row r="4919" spans="1:29" x14ac:dyDescent="0.25">
      <c r="A4919" t="s">
        <v>345</v>
      </c>
      <c r="B4919">
        <v>466</v>
      </c>
      <c r="C4919" t="s">
        <v>162</v>
      </c>
      <c r="D4919">
        <v>1966</v>
      </c>
      <c r="E4919" t="s">
        <v>5704</v>
      </c>
      <c r="P4919">
        <v>1.2819206000000001</v>
      </c>
      <c r="Q4919" t="s">
        <v>6</v>
      </c>
      <c r="R4919" t="s">
        <v>6</v>
      </c>
      <c r="S4919" t="s">
        <v>6</v>
      </c>
      <c r="T4919" t="s">
        <v>5684</v>
      </c>
      <c r="U4919" t="s">
        <v>5685</v>
      </c>
      <c r="V4919" t="s">
        <v>5686</v>
      </c>
      <c r="W4919" t="s">
        <v>5687</v>
      </c>
      <c r="X4919" t="s">
        <v>5687</v>
      </c>
      <c r="Y4919" t="s">
        <v>6</v>
      </c>
      <c r="Z4919" t="s">
        <v>6</v>
      </c>
      <c r="AA4919" t="s">
        <v>5688</v>
      </c>
      <c r="AB4919" t="s">
        <v>6</v>
      </c>
      <c r="AC4919" t="s">
        <v>4112</v>
      </c>
    </row>
    <row r="4920" spans="1:29" x14ac:dyDescent="0.25">
      <c r="A4920" t="s">
        <v>345</v>
      </c>
      <c r="B4920">
        <v>466</v>
      </c>
      <c r="C4920" t="s">
        <v>162</v>
      </c>
      <c r="D4920">
        <v>1967</v>
      </c>
      <c r="E4920" t="s">
        <v>5705</v>
      </c>
      <c r="P4920">
        <v>1.6888464999999999</v>
      </c>
      <c r="Q4920" t="s">
        <v>6</v>
      </c>
      <c r="R4920" t="s">
        <v>6</v>
      </c>
      <c r="S4920" t="s">
        <v>6</v>
      </c>
      <c r="T4920" t="s">
        <v>5684</v>
      </c>
      <c r="U4920" t="s">
        <v>5685</v>
      </c>
      <c r="V4920" t="s">
        <v>5686</v>
      </c>
      <c r="W4920" t="s">
        <v>5687</v>
      </c>
      <c r="X4920" t="s">
        <v>5687</v>
      </c>
      <c r="Y4920" t="s">
        <v>6</v>
      </c>
      <c r="Z4920" t="s">
        <v>6</v>
      </c>
      <c r="AA4920" t="s">
        <v>5688</v>
      </c>
      <c r="AB4920" t="s">
        <v>6</v>
      </c>
      <c r="AC4920" t="s">
        <v>4112</v>
      </c>
    </row>
    <row r="4921" spans="1:29" x14ac:dyDescent="0.25">
      <c r="A4921" t="s">
        <v>345</v>
      </c>
      <c r="B4921">
        <v>466</v>
      </c>
      <c r="C4921" t="s">
        <v>162</v>
      </c>
      <c r="D4921">
        <v>1968</v>
      </c>
      <c r="E4921" t="s">
        <v>5706</v>
      </c>
      <c r="P4921">
        <v>2.3691548999999998</v>
      </c>
      <c r="Q4921" t="s">
        <v>6</v>
      </c>
      <c r="R4921" t="s">
        <v>6</v>
      </c>
      <c r="S4921" t="s">
        <v>6</v>
      </c>
      <c r="T4921" t="s">
        <v>5684</v>
      </c>
      <c r="U4921" t="s">
        <v>5685</v>
      </c>
      <c r="V4921" t="s">
        <v>5686</v>
      </c>
      <c r="W4921" t="s">
        <v>5687</v>
      </c>
      <c r="X4921" t="s">
        <v>5687</v>
      </c>
      <c r="Y4921" t="s">
        <v>6</v>
      </c>
      <c r="Z4921" t="s">
        <v>6</v>
      </c>
      <c r="AA4921" t="s">
        <v>5688</v>
      </c>
      <c r="AB4921" t="s">
        <v>6</v>
      </c>
      <c r="AC4921" t="s">
        <v>4112</v>
      </c>
    </row>
    <row r="4922" spans="1:29" x14ac:dyDescent="0.25">
      <c r="A4922" t="s">
        <v>345</v>
      </c>
      <c r="B4922">
        <v>466</v>
      </c>
      <c r="C4922" t="s">
        <v>162</v>
      </c>
      <c r="D4922">
        <v>1969</v>
      </c>
      <c r="E4922" t="s">
        <v>5707</v>
      </c>
      <c r="P4922">
        <v>3.1790069999999999</v>
      </c>
      <c r="Q4922" t="s">
        <v>6</v>
      </c>
      <c r="R4922" t="s">
        <v>6</v>
      </c>
      <c r="S4922" t="s">
        <v>6</v>
      </c>
      <c r="T4922" t="s">
        <v>5684</v>
      </c>
      <c r="U4922" t="s">
        <v>5685</v>
      </c>
      <c r="V4922" t="s">
        <v>5686</v>
      </c>
      <c r="W4922" t="s">
        <v>5687</v>
      </c>
      <c r="X4922" t="s">
        <v>5687</v>
      </c>
      <c r="Y4922" t="s">
        <v>6</v>
      </c>
      <c r="Z4922" t="s">
        <v>6</v>
      </c>
      <c r="AA4922" t="s">
        <v>5688</v>
      </c>
      <c r="AB4922" t="s">
        <v>6</v>
      </c>
      <c r="AC4922" t="s">
        <v>4112</v>
      </c>
    </row>
    <row r="4923" spans="1:29" x14ac:dyDescent="0.25">
      <c r="A4923" t="s">
        <v>345</v>
      </c>
      <c r="B4923">
        <v>466</v>
      </c>
      <c r="C4923" t="s">
        <v>162</v>
      </c>
      <c r="D4923">
        <v>1970</v>
      </c>
      <c r="E4923" t="s">
        <v>5708</v>
      </c>
      <c r="P4923">
        <v>4.1881348000000003</v>
      </c>
      <c r="Q4923" t="s">
        <v>6</v>
      </c>
      <c r="R4923" t="s">
        <v>6</v>
      </c>
      <c r="S4923" t="s">
        <v>6</v>
      </c>
      <c r="T4923" t="s">
        <v>5684</v>
      </c>
      <c r="U4923" t="s">
        <v>5685</v>
      </c>
      <c r="V4923" t="s">
        <v>5686</v>
      </c>
      <c r="W4923" t="s">
        <v>5687</v>
      </c>
      <c r="X4923" t="s">
        <v>5687</v>
      </c>
      <c r="Y4923" t="s">
        <v>6</v>
      </c>
      <c r="Z4923" t="s">
        <v>6</v>
      </c>
      <c r="AA4923" t="s">
        <v>5688</v>
      </c>
      <c r="AB4923" t="s">
        <v>6</v>
      </c>
      <c r="AC4923" t="s">
        <v>4112</v>
      </c>
    </row>
    <row r="4924" spans="1:29" x14ac:dyDescent="0.25">
      <c r="A4924" t="s">
        <v>345</v>
      </c>
      <c r="B4924">
        <v>466</v>
      </c>
      <c r="C4924" t="s">
        <v>162</v>
      </c>
      <c r="D4924">
        <v>1971</v>
      </c>
      <c r="E4924" t="s">
        <v>5709</v>
      </c>
      <c r="P4924">
        <v>5.7219508000000001</v>
      </c>
      <c r="Q4924" t="s">
        <v>6</v>
      </c>
      <c r="R4924" t="s">
        <v>6</v>
      </c>
      <c r="S4924" t="s">
        <v>6</v>
      </c>
      <c r="T4924" t="s">
        <v>5684</v>
      </c>
      <c r="U4924" t="s">
        <v>5685</v>
      </c>
      <c r="V4924" t="s">
        <v>5686</v>
      </c>
      <c r="W4924" t="s">
        <v>5687</v>
      </c>
      <c r="X4924" t="s">
        <v>5687</v>
      </c>
      <c r="Y4924" t="s">
        <v>6</v>
      </c>
      <c r="Z4924" t="s">
        <v>6</v>
      </c>
      <c r="AA4924" t="s">
        <v>5688</v>
      </c>
      <c r="AB4924" t="s">
        <v>6</v>
      </c>
      <c r="AC4924" t="s">
        <v>4112</v>
      </c>
    </row>
    <row r="4925" spans="1:29" x14ac:dyDescent="0.25">
      <c r="A4925" t="s">
        <v>345</v>
      </c>
      <c r="B4925">
        <v>466</v>
      </c>
      <c r="C4925" t="s">
        <v>162</v>
      </c>
      <c r="D4925">
        <v>1972</v>
      </c>
      <c r="E4925" t="s">
        <v>5710</v>
      </c>
      <c r="P4925">
        <v>7.9570914999999998</v>
      </c>
      <c r="Q4925" t="s">
        <v>6</v>
      </c>
      <c r="R4925" t="s">
        <v>6</v>
      </c>
      <c r="S4925" t="s">
        <v>6</v>
      </c>
      <c r="T4925" t="s">
        <v>5684</v>
      </c>
      <c r="U4925" t="s">
        <v>5685</v>
      </c>
      <c r="V4925" t="s">
        <v>5686</v>
      </c>
      <c r="W4925" t="s">
        <v>5687</v>
      </c>
      <c r="X4925" t="s">
        <v>5687</v>
      </c>
      <c r="Y4925" t="s">
        <v>6</v>
      </c>
      <c r="Z4925" t="s">
        <v>6</v>
      </c>
      <c r="AA4925" t="s">
        <v>5688</v>
      </c>
      <c r="AB4925" t="s">
        <v>6</v>
      </c>
      <c r="AC4925" t="s">
        <v>4112</v>
      </c>
    </row>
    <row r="4926" spans="1:29" x14ac:dyDescent="0.25">
      <c r="A4926" t="s">
        <v>345</v>
      </c>
      <c r="B4926">
        <v>466</v>
      </c>
      <c r="C4926" t="s">
        <v>162</v>
      </c>
      <c r="D4926">
        <v>1973</v>
      </c>
      <c r="E4926" t="s">
        <v>5711</v>
      </c>
      <c r="I4926">
        <v>7.3605821000000002</v>
      </c>
      <c r="N4926">
        <v>0.74146816000000004</v>
      </c>
      <c r="P4926">
        <v>24.599843</v>
      </c>
      <c r="Q4926" t="s">
        <v>6</v>
      </c>
      <c r="R4926" t="s">
        <v>6</v>
      </c>
      <c r="S4926" t="s">
        <v>6</v>
      </c>
      <c r="T4926" t="s">
        <v>5684</v>
      </c>
      <c r="U4926" t="s">
        <v>5685</v>
      </c>
      <c r="V4926" t="s">
        <v>5686</v>
      </c>
      <c r="W4926" t="s">
        <v>5687</v>
      </c>
      <c r="X4926" t="s">
        <v>5687</v>
      </c>
      <c r="Y4926" t="s">
        <v>6</v>
      </c>
      <c r="Z4926" t="s">
        <v>6</v>
      </c>
      <c r="AA4926" t="s">
        <v>5688</v>
      </c>
      <c r="AB4926" t="s">
        <v>6</v>
      </c>
      <c r="AC4926" t="s">
        <v>4112</v>
      </c>
    </row>
    <row r="4927" spans="1:29" x14ac:dyDescent="0.25">
      <c r="A4927" t="s">
        <v>345</v>
      </c>
      <c r="B4927">
        <v>466</v>
      </c>
      <c r="C4927" t="s">
        <v>162</v>
      </c>
      <c r="D4927">
        <v>1974</v>
      </c>
      <c r="E4927" t="s">
        <v>5712</v>
      </c>
      <c r="I4927">
        <v>10.887494999999999</v>
      </c>
      <c r="N4927">
        <v>1.1435275</v>
      </c>
      <c r="P4927">
        <v>34.358595999999999</v>
      </c>
      <c r="Q4927" t="s">
        <v>6</v>
      </c>
      <c r="R4927" t="s">
        <v>6</v>
      </c>
      <c r="S4927" t="s">
        <v>6</v>
      </c>
      <c r="T4927" t="s">
        <v>5684</v>
      </c>
      <c r="U4927" t="s">
        <v>5685</v>
      </c>
      <c r="V4927" t="s">
        <v>5686</v>
      </c>
      <c r="W4927" t="s">
        <v>5687</v>
      </c>
      <c r="X4927" t="s">
        <v>5687</v>
      </c>
      <c r="Y4927" t="s">
        <v>6</v>
      </c>
      <c r="Z4927" t="s">
        <v>6</v>
      </c>
      <c r="AA4927" t="s">
        <v>5688</v>
      </c>
      <c r="AB4927" t="s">
        <v>6</v>
      </c>
      <c r="AC4927" t="s">
        <v>4112</v>
      </c>
    </row>
    <row r="4928" spans="1:29" x14ac:dyDescent="0.25">
      <c r="A4928" t="s">
        <v>345</v>
      </c>
      <c r="B4928">
        <v>466</v>
      </c>
      <c r="C4928" t="s">
        <v>162</v>
      </c>
      <c r="D4928">
        <v>1975</v>
      </c>
      <c r="E4928" t="s">
        <v>5713</v>
      </c>
      <c r="I4928">
        <v>14.225654</v>
      </c>
      <c r="N4928">
        <v>1.8348129</v>
      </c>
      <c r="P4928">
        <v>44.522250999999997</v>
      </c>
      <c r="Q4928" t="s">
        <v>6</v>
      </c>
      <c r="R4928" t="s">
        <v>6</v>
      </c>
      <c r="S4928" t="s">
        <v>6</v>
      </c>
      <c r="T4928" t="s">
        <v>5684</v>
      </c>
      <c r="U4928" t="s">
        <v>5685</v>
      </c>
      <c r="V4928" t="s">
        <v>5686</v>
      </c>
      <c r="W4928" t="s">
        <v>5687</v>
      </c>
      <c r="X4928" t="s">
        <v>5687</v>
      </c>
      <c r="Y4928" t="s">
        <v>6</v>
      </c>
      <c r="Z4928" t="s">
        <v>6</v>
      </c>
      <c r="AA4928" t="s">
        <v>5688</v>
      </c>
      <c r="AB4928" t="s">
        <v>6</v>
      </c>
      <c r="AC4928" t="s">
        <v>4112</v>
      </c>
    </row>
    <row r="4929" spans="1:29" x14ac:dyDescent="0.25">
      <c r="A4929" t="s">
        <v>345</v>
      </c>
      <c r="B4929">
        <v>466</v>
      </c>
      <c r="C4929" t="s">
        <v>162</v>
      </c>
      <c r="D4929">
        <v>1976</v>
      </c>
      <c r="E4929" t="s">
        <v>5714</v>
      </c>
      <c r="I4929">
        <v>18.651152</v>
      </c>
      <c r="N4929">
        <v>3.2722726999999998</v>
      </c>
      <c r="P4929">
        <v>62.479512</v>
      </c>
      <c r="Q4929" t="s">
        <v>6</v>
      </c>
      <c r="R4929" t="s">
        <v>6</v>
      </c>
      <c r="S4929" t="s">
        <v>6</v>
      </c>
      <c r="T4929" t="s">
        <v>5684</v>
      </c>
      <c r="U4929" t="s">
        <v>5685</v>
      </c>
      <c r="V4929" t="s">
        <v>5686</v>
      </c>
      <c r="W4929" t="s">
        <v>5687</v>
      </c>
      <c r="X4929" t="s">
        <v>5687</v>
      </c>
      <c r="Y4929" t="s">
        <v>6</v>
      </c>
      <c r="Z4929" t="s">
        <v>6</v>
      </c>
      <c r="AA4929" t="s">
        <v>5688</v>
      </c>
      <c r="AB4929" t="s">
        <v>6</v>
      </c>
      <c r="AC4929" t="s">
        <v>4112</v>
      </c>
    </row>
    <row r="4930" spans="1:29" x14ac:dyDescent="0.25">
      <c r="A4930" t="s">
        <v>345</v>
      </c>
      <c r="B4930">
        <v>466</v>
      </c>
      <c r="C4930" t="s">
        <v>162</v>
      </c>
      <c r="D4930">
        <v>1977</v>
      </c>
      <c r="E4930" t="s">
        <v>5715</v>
      </c>
      <c r="I4930">
        <v>20.647397999999999</v>
      </c>
      <c r="N4930">
        <v>3.7648948999999998</v>
      </c>
      <c r="P4930">
        <v>85.261343999999994</v>
      </c>
      <c r="Q4930" t="s">
        <v>6</v>
      </c>
      <c r="R4930" t="s">
        <v>6</v>
      </c>
      <c r="S4930" t="s">
        <v>6</v>
      </c>
      <c r="T4930" t="s">
        <v>5684</v>
      </c>
      <c r="U4930" t="s">
        <v>5685</v>
      </c>
      <c r="V4930" t="s">
        <v>5686</v>
      </c>
      <c r="W4930" t="s">
        <v>5687</v>
      </c>
      <c r="X4930" t="s">
        <v>5687</v>
      </c>
      <c r="Y4930" t="s">
        <v>6</v>
      </c>
      <c r="Z4930" t="s">
        <v>6</v>
      </c>
      <c r="AA4930" t="s">
        <v>5688</v>
      </c>
      <c r="AB4930" t="s">
        <v>6</v>
      </c>
      <c r="AC4930" t="s">
        <v>4112</v>
      </c>
    </row>
    <row r="4931" spans="1:29" x14ac:dyDescent="0.25">
      <c r="A4931" t="s">
        <v>345</v>
      </c>
      <c r="B4931">
        <v>466</v>
      </c>
      <c r="C4931" t="s">
        <v>162</v>
      </c>
      <c r="D4931">
        <v>1978</v>
      </c>
      <c r="E4931" t="s">
        <v>5716</v>
      </c>
      <c r="I4931">
        <v>22.33418</v>
      </c>
      <c r="N4931">
        <v>3.5741676999999998</v>
      </c>
      <c r="P4931">
        <v>96.447629000000006</v>
      </c>
      <c r="Q4931" t="s">
        <v>6</v>
      </c>
      <c r="R4931" t="s">
        <v>6</v>
      </c>
      <c r="S4931" t="s">
        <v>6</v>
      </c>
      <c r="T4931" t="s">
        <v>5684</v>
      </c>
      <c r="U4931" t="s">
        <v>5685</v>
      </c>
      <c r="V4931" t="s">
        <v>5686</v>
      </c>
      <c r="W4931" t="s">
        <v>5687</v>
      </c>
      <c r="X4931" t="s">
        <v>5687</v>
      </c>
      <c r="Y4931" t="s">
        <v>6</v>
      </c>
      <c r="Z4931" t="s">
        <v>6</v>
      </c>
      <c r="AA4931" t="s">
        <v>5688</v>
      </c>
      <c r="AB4931" t="s">
        <v>6</v>
      </c>
      <c r="AC4931" t="s">
        <v>4112</v>
      </c>
    </row>
    <row r="4932" spans="1:29" x14ac:dyDescent="0.25">
      <c r="A4932" t="s">
        <v>345</v>
      </c>
      <c r="B4932">
        <v>466</v>
      </c>
      <c r="C4932" t="s">
        <v>162</v>
      </c>
      <c r="D4932">
        <v>1979</v>
      </c>
      <c r="E4932" t="s">
        <v>5717</v>
      </c>
      <c r="I4932">
        <v>20.050954000000001</v>
      </c>
      <c r="N4932">
        <v>3.8193690999999999</v>
      </c>
      <c r="P4932">
        <v>117.72887</v>
      </c>
      <c r="Q4932" t="s">
        <v>6</v>
      </c>
      <c r="R4932" t="s">
        <v>6</v>
      </c>
      <c r="S4932" t="s">
        <v>6</v>
      </c>
      <c r="T4932" t="s">
        <v>5684</v>
      </c>
      <c r="U4932" t="s">
        <v>5685</v>
      </c>
      <c r="V4932" t="s">
        <v>5686</v>
      </c>
      <c r="W4932" t="s">
        <v>5687</v>
      </c>
      <c r="X4932" t="s">
        <v>5687</v>
      </c>
      <c r="Y4932" t="s">
        <v>6</v>
      </c>
      <c r="Z4932" t="s">
        <v>6</v>
      </c>
      <c r="AA4932" t="s">
        <v>5688</v>
      </c>
      <c r="AB4932" t="s">
        <v>6</v>
      </c>
      <c r="AC4932" t="s">
        <v>4112</v>
      </c>
    </row>
    <row r="4933" spans="1:29" x14ac:dyDescent="0.25">
      <c r="A4933" t="s">
        <v>345</v>
      </c>
      <c r="B4933">
        <v>466</v>
      </c>
      <c r="C4933" t="s">
        <v>162</v>
      </c>
      <c r="D4933">
        <v>1980</v>
      </c>
      <c r="E4933" t="s">
        <v>5718</v>
      </c>
      <c r="I4933">
        <v>18.696496</v>
      </c>
      <c r="N4933">
        <v>2.5688078999999999</v>
      </c>
      <c r="P4933">
        <v>149.83215000000001</v>
      </c>
      <c r="Q4933" t="s">
        <v>6</v>
      </c>
      <c r="R4933" t="s">
        <v>6</v>
      </c>
      <c r="S4933" t="s">
        <v>6</v>
      </c>
      <c r="T4933" t="s">
        <v>5684</v>
      </c>
      <c r="U4933" t="s">
        <v>5685</v>
      </c>
      <c r="V4933" t="s">
        <v>5686</v>
      </c>
      <c r="W4933" t="s">
        <v>5687</v>
      </c>
      <c r="X4933" t="s">
        <v>5687</v>
      </c>
      <c r="Y4933" t="s">
        <v>6</v>
      </c>
      <c r="Z4933" t="s">
        <v>6</v>
      </c>
      <c r="AA4933" t="s">
        <v>5688</v>
      </c>
      <c r="AB4933" t="s">
        <v>6</v>
      </c>
      <c r="AC4933" t="s">
        <v>4112</v>
      </c>
    </row>
    <row r="4934" spans="1:29" x14ac:dyDescent="0.25">
      <c r="A4934" t="s">
        <v>345</v>
      </c>
      <c r="B4934">
        <v>466</v>
      </c>
      <c r="C4934" t="s">
        <v>162</v>
      </c>
      <c r="D4934">
        <v>1981</v>
      </c>
      <c r="E4934" t="s">
        <v>5719</v>
      </c>
      <c r="I4934">
        <v>20.142268000000001</v>
      </c>
      <c r="N4934">
        <v>2.3620725</v>
      </c>
      <c r="P4934">
        <v>165.20238000000001</v>
      </c>
      <c r="Q4934" t="s">
        <v>6</v>
      </c>
      <c r="R4934" t="s">
        <v>6</v>
      </c>
      <c r="S4934" t="s">
        <v>6</v>
      </c>
      <c r="T4934" t="s">
        <v>5684</v>
      </c>
      <c r="U4934" t="s">
        <v>5685</v>
      </c>
      <c r="V4934" t="s">
        <v>5686</v>
      </c>
      <c r="W4934" t="s">
        <v>5687</v>
      </c>
      <c r="X4934" t="s">
        <v>5687</v>
      </c>
      <c r="Y4934" t="s">
        <v>6</v>
      </c>
      <c r="Z4934" t="s">
        <v>6</v>
      </c>
      <c r="AA4934" t="s">
        <v>5688</v>
      </c>
      <c r="AB4934" t="s">
        <v>6</v>
      </c>
      <c r="AC4934" t="s">
        <v>4112</v>
      </c>
    </row>
    <row r="4935" spans="1:29" x14ac:dyDescent="0.25">
      <c r="A4935" t="s">
        <v>345</v>
      </c>
      <c r="B4935">
        <v>466</v>
      </c>
      <c r="C4935" t="s">
        <v>162</v>
      </c>
      <c r="D4935">
        <v>1982</v>
      </c>
      <c r="E4935" t="s">
        <v>5720</v>
      </c>
      <c r="I4935">
        <v>22.972138000000001</v>
      </c>
      <c r="N4935">
        <v>2.6037501000000001</v>
      </c>
      <c r="P4935">
        <v>153.62457000000001</v>
      </c>
      <c r="Q4935" t="s">
        <v>6</v>
      </c>
      <c r="R4935" t="s">
        <v>6</v>
      </c>
      <c r="S4935" t="s">
        <v>6</v>
      </c>
      <c r="T4935" t="s">
        <v>5684</v>
      </c>
      <c r="U4935" t="s">
        <v>5685</v>
      </c>
      <c r="V4935" t="s">
        <v>5686</v>
      </c>
      <c r="W4935" t="s">
        <v>5687</v>
      </c>
      <c r="X4935" t="s">
        <v>5687</v>
      </c>
      <c r="Y4935" t="s">
        <v>6</v>
      </c>
      <c r="Z4935" t="s">
        <v>6</v>
      </c>
      <c r="AA4935" t="s">
        <v>5688</v>
      </c>
      <c r="AB4935" t="s">
        <v>6</v>
      </c>
      <c r="AC4935" t="s">
        <v>4112</v>
      </c>
    </row>
    <row r="4936" spans="1:29" x14ac:dyDescent="0.25">
      <c r="A4936" t="s">
        <v>345</v>
      </c>
      <c r="B4936">
        <v>466</v>
      </c>
      <c r="C4936" t="s">
        <v>162</v>
      </c>
      <c r="D4936">
        <v>1983</v>
      </c>
      <c r="E4936" t="s">
        <v>5721</v>
      </c>
      <c r="I4936">
        <v>26.457507</v>
      </c>
      <c r="N4936">
        <v>3.1968304000000001</v>
      </c>
      <c r="P4936">
        <v>140.76443</v>
      </c>
      <c r="Q4936" t="s">
        <v>6</v>
      </c>
      <c r="R4936" t="s">
        <v>6</v>
      </c>
      <c r="S4936" t="s">
        <v>6</v>
      </c>
      <c r="T4936" t="s">
        <v>5684</v>
      </c>
      <c r="U4936" t="s">
        <v>5685</v>
      </c>
      <c r="V4936" t="s">
        <v>5686</v>
      </c>
      <c r="W4936" t="s">
        <v>5687</v>
      </c>
      <c r="X4936" t="s">
        <v>5687</v>
      </c>
      <c r="Y4936" t="s">
        <v>6</v>
      </c>
      <c r="Z4936" t="s">
        <v>6</v>
      </c>
      <c r="AA4936" t="s">
        <v>5688</v>
      </c>
      <c r="AB4936" t="s">
        <v>6</v>
      </c>
      <c r="AC4936" t="s">
        <v>4112</v>
      </c>
    </row>
    <row r="4937" spans="1:29" x14ac:dyDescent="0.25">
      <c r="A4937" t="s">
        <v>345</v>
      </c>
      <c r="B4937">
        <v>466</v>
      </c>
      <c r="C4937" t="s">
        <v>162</v>
      </c>
      <c r="D4937">
        <v>1984</v>
      </c>
      <c r="E4937" t="s">
        <v>5722</v>
      </c>
      <c r="I4937">
        <v>26.623843000000001</v>
      </c>
      <c r="N4937">
        <v>3.5831122999999998</v>
      </c>
      <c r="P4937">
        <v>139.54348999999999</v>
      </c>
      <c r="Q4937" t="s">
        <v>6</v>
      </c>
      <c r="R4937" t="s">
        <v>6</v>
      </c>
      <c r="S4937" t="s">
        <v>6</v>
      </c>
      <c r="T4937" t="s">
        <v>5684</v>
      </c>
      <c r="U4937" t="s">
        <v>5685</v>
      </c>
      <c r="V4937" t="s">
        <v>5686</v>
      </c>
      <c r="W4937" t="s">
        <v>5687</v>
      </c>
      <c r="X4937" t="s">
        <v>5687</v>
      </c>
      <c r="Y4937" t="s">
        <v>6</v>
      </c>
      <c r="Z4937" t="s">
        <v>6</v>
      </c>
      <c r="AA4937" t="s">
        <v>5688</v>
      </c>
      <c r="AB4937" t="s">
        <v>6</v>
      </c>
      <c r="AC4937" t="s">
        <v>4112</v>
      </c>
    </row>
    <row r="4938" spans="1:29" x14ac:dyDescent="0.25">
      <c r="A4938" t="s">
        <v>345</v>
      </c>
      <c r="B4938">
        <v>466</v>
      </c>
      <c r="C4938" t="s">
        <v>162</v>
      </c>
      <c r="D4938">
        <v>1985</v>
      </c>
      <c r="E4938" t="s">
        <v>5723</v>
      </c>
      <c r="I4938">
        <v>27.322488</v>
      </c>
      <c r="N4938">
        <v>4.0156589</v>
      </c>
      <c r="P4938">
        <v>136.96383</v>
      </c>
      <c r="Q4938" t="s">
        <v>6</v>
      </c>
      <c r="R4938" t="s">
        <v>6</v>
      </c>
      <c r="S4938" t="s">
        <v>6</v>
      </c>
      <c r="T4938" t="s">
        <v>5684</v>
      </c>
      <c r="U4938" t="s">
        <v>5685</v>
      </c>
      <c r="V4938" t="s">
        <v>5686</v>
      </c>
      <c r="W4938" t="s">
        <v>5687</v>
      </c>
      <c r="X4938" t="s">
        <v>5687</v>
      </c>
      <c r="Y4938" t="s">
        <v>6</v>
      </c>
      <c r="Z4938" t="s">
        <v>6</v>
      </c>
      <c r="AA4938" t="s">
        <v>5688</v>
      </c>
      <c r="AB4938" t="s">
        <v>6</v>
      </c>
      <c r="AC4938" t="s">
        <v>4112</v>
      </c>
    </row>
    <row r="4939" spans="1:29" x14ac:dyDescent="0.25">
      <c r="A4939" t="s">
        <v>345</v>
      </c>
      <c r="B4939">
        <v>466</v>
      </c>
      <c r="C4939" t="s">
        <v>162</v>
      </c>
      <c r="D4939">
        <v>1986</v>
      </c>
      <c r="E4939" t="s">
        <v>5724</v>
      </c>
      <c r="I4939">
        <v>37.146822</v>
      </c>
      <c r="N4939">
        <v>5.5277902000000001</v>
      </c>
      <c r="P4939">
        <v>108.54246999999999</v>
      </c>
      <c r="Q4939" t="s">
        <v>6</v>
      </c>
      <c r="R4939" t="s">
        <v>6</v>
      </c>
      <c r="S4939" t="s">
        <v>6</v>
      </c>
      <c r="T4939" t="s">
        <v>5684</v>
      </c>
      <c r="U4939" t="s">
        <v>5685</v>
      </c>
      <c r="V4939" t="s">
        <v>5686</v>
      </c>
      <c r="W4939" t="s">
        <v>5687</v>
      </c>
      <c r="X4939" t="s">
        <v>5687</v>
      </c>
      <c r="Y4939" t="s">
        <v>6</v>
      </c>
      <c r="Z4939" t="s">
        <v>6</v>
      </c>
      <c r="AA4939" t="s">
        <v>5688</v>
      </c>
      <c r="AB4939" t="s">
        <v>6</v>
      </c>
      <c r="AC4939" t="s">
        <v>4112</v>
      </c>
    </row>
    <row r="4940" spans="1:29" x14ac:dyDescent="0.25">
      <c r="A4940" t="s">
        <v>345</v>
      </c>
      <c r="B4940">
        <v>466</v>
      </c>
      <c r="C4940" t="s">
        <v>162</v>
      </c>
      <c r="D4940">
        <v>1987</v>
      </c>
      <c r="E4940" t="s">
        <v>5725</v>
      </c>
      <c r="I4940">
        <v>36.391278999999997</v>
      </c>
      <c r="N4940">
        <v>5.4537943999999996</v>
      </c>
      <c r="P4940">
        <v>119.18308</v>
      </c>
      <c r="Q4940" t="s">
        <v>6</v>
      </c>
      <c r="R4940" t="s">
        <v>6</v>
      </c>
      <c r="S4940" t="s">
        <v>6</v>
      </c>
      <c r="T4940" t="s">
        <v>5684</v>
      </c>
      <c r="U4940" t="s">
        <v>5685</v>
      </c>
      <c r="V4940" t="s">
        <v>5686</v>
      </c>
      <c r="W4940" t="s">
        <v>5687</v>
      </c>
      <c r="X4940" t="s">
        <v>5687</v>
      </c>
      <c r="Y4940" t="s">
        <v>6</v>
      </c>
      <c r="Z4940" t="s">
        <v>6</v>
      </c>
      <c r="AA4940" t="s">
        <v>5688</v>
      </c>
      <c r="AB4940" t="s">
        <v>6</v>
      </c>
      <c r="AC4940" t="s">
        <v>4112</v>
      </c>
    </row>
    <row r="4941" spans="1:29" x14ac:dyDescent="0.25">
      <c r="A4941" t="s">
        <v>345</v>
      </c>
      <c r="B4941">
        <v>466</v>
      </c>
      <c r="C4941" t="s">
        <v>162</v>
      </c>
      <c r="D4941">
        <v>1988</v>
      </c>
      <c r="E4941" t="s">
        <v>5726</v>
      </c>
      <c r="I4941">
        <v>39.035380000000004</v>
      </c>
      <c r="N4941">
        <v>5.7784705000000001</v>
      </c>
      <c r="P4941">
        <v>121.13932</v>
      </c>
      <c r="Q4941" t="s">
        <v>6</v>
      </c>
      <c r="R4941" t="s">
        <v>6</v>
      </c>
      <c r="S4941" t="s">
        <v>6</v>
      </c>
      <c r="T4941" t="s">
        <v>5684</v>
      </c>
      <c r="U4941" t="s">
        <v>5685</v>
      </c>
      <c r="V4941" t="s">
        <v>5686</v>
      </c>
      <c r="W4941" t="s">
        <v>5687</v>
      </c>
      <c r="X4941" t="s">
        <v>5687</v>
      </c>
      <c r="Y4941" t="s">
        <v>6</v>
      </c>
      <c r="Z4941" t="s">
        <v>6</v>
      </c>
      <c r="AA4941" t="s">
        <v>5688</v>
      </c>
      <c r="AB4941" t="s">
        <v>6</v>
      </c>
      <c r="AC4941" t="s">
        <v>4112</v>
      </c>
    </row>
    <row r="4942" spans="1:29" x14ac:dyDescent="0.25">
      <c r="A4942" t="s">
        <v>345</v>
      </c>
      <c r="B4942">
        <v>466</v>
      </c>
      <c r="C4942" t="s">
        <v>162</v>
      </c>
      <c r="D4942">
        <v>1989</v>
      </c>
      <c r="E4942" t="s">
        <v>5727</v>
      </c>
      <c r="I4942">
        <v>36.677796000000001</v>
      </c>
      <c r="N4942">
        <v>5.3637094000000003</v>
      </c>
      <c r="P4942">
        <v>139.82859999999999</v>
      </c>
      <c r="Q4942" t="s">
        <v>6</v>
      </c>
      <c r="R4942" t="s">
        <v>6</v>
      </c>
      <c r="S4942" t="s">
        <v>6</v>
      </c>
      <c r="T4942" t="s">
        <v>5684</v>
      </c>
      <c r="U4942" t="s">
        <v>5685</v>
      </c>
      <c r="V4942" t="s">
        <v>5686</v>
      </c>
      <c r="W4942" t="s">
        <v>5687</v>
      </c>
      <c r="X4942" t="s">
        <v>5687</v>
      </c>
      <c r="Y4942" t="s">
        <v>6</v>
      </c>
      <c r="Z4942" t="s">
        <v>6</v>
      </c>
      <c r="AA4942" t="s">
        <v>5688</v>
      </c>
      <c r="AB4942" t="s">
        <v>6</v>
      </c>
      <c r="AC4942" t="s">
        <v>4112</v>
      </c>
    </row>
    <row r="4943" spans="1:29" x14ac:dyDescent="0.25">
      <c r="A4943" t="s">
        <v>345</v>
      </c>
      <c r="B4943">
        <v>466</v>
      </c>
      <c r="C4943" t="s">
        <v>162</v>
      </c>
      <c r="D4943">
        <v>1990</v>
      </c>
      <c r="E4943" t="s">
        <v>5728</v>
      </c>
      <c r="I4943">
        <v>28.959916</v>
      </c>
      <c r="N4943">
        <v>4.4392743000000001</v>
      </c>
      <c r="P4943">
        <v>180.20964000000001</v>
      </c>
      <c r="Q4943" t="s">
        <v>6</v>
      </c>
      <c r="R4943" t="s">
        <v>6</v>
      </c>
      <c r="S4943" t="s">
        <v>6</v>
      </c>
      <c r="T4943" t="s">
        <v>5684</v>
      </c>
      <c r="U4943" t="s">
        <v>5685</v>
      </c>
      <c r="V4943" t="s">
        <v>5686</v>
      </c>
      <c r="W4943" t="s">
        <v>5687</v>
      </c>
      <c r="X4943" t="s">
        <v>5687</v>
      </c>
      <c r="Y4943" t="s">
        <v>6</v>
      </c>
      <c r="Z4943" t="s">
        <v>6</v>
      </c>
      <c r="AA4943" t="s">
        <v>5688</v>
      </c>
      <c r="AB4943" t="s">
        <v>6</v>
      </c>
      <c r="AC4943" t="s">
        <v>4112</v>
      </c>
    </row>
    <row r="4944" spans="1:29" x14ac:dyDescent="0.25">
      <c r="A4944" t="s">
        <v>345</v>
      </c>
      <c r="B4944">
        <v>466</v>
      </c>
      <c r="C4944" t="s">
        <v>162</v>
      </c>
      <c r="D4944">
        <v>1991</v>
      </c>
      <c r="E4944" t="s">
        <v>5729</v>
      </c>
      <c r="I4944">
        <v>30.799204</v>
      </c>
      <c r="N4944">
        <v>4.9209253000000004</v>
      </c>
      <c r="P4944">
        <v>182.89242999999999</v>
      </c>
      <c r="Q4944" t="s">
        <v>6</v>
      </c>
      <c r="R4944" t="s">
        <v>6</v>
      </c>
      <c r="S4944" t="s">
        <v>6</v>
      </c>
      <c r="T4944" t="s">
        <v>5684</v>
      </c>
      <c r="U4944" t="s">
        <v>5685</v>
      </c>
      <c r="V4944" t="s">
        <v>5686</v>
      </c>
      <c r="W4944" t="s">
        <v>5687</v>
      </c>
      <c r="X4944" t="s">
        <v>5687</v>
      </c>
      <c r="Y4944" t="s">
        <v>6</v>
      </c>
      <c r="Z4944" t="s">
        <v>6</v>
      </c>
      <c r="AA4944" t="s">
        <v>5688</v>
      </c>
      <c r="AB4944" t="s">
        <v>6</v>
      </c>
      <c r="AC4944" t="s">
        <v>4112</v>
      </c>
    </row>
    <row r="4945" spans="1:29" x14ac:dyDescent="0.25">
      <c r="A4945" t="s">
        <v>345</v>
      </c>
      <c r="B4945">
        <v>466</v>
      </c>
      <c r="C4945" t="s">
        <v>162</v>
      </c>
      <c r="D4945">
        <v>1992</v>
      </c>
      <c r="E4945" t="s">
        <v>5730</v>
      </c>
      <c r="I4945">
        <v>31.188347</v>
      </c>
      <c r="N4945">
        <v>5.2866175000000002</v>
      </c>
      <c r="P4945">
        <v>191.65374</v>
      </c>
      <c r="Q4945" t="s">
        <v>6</v>
      </c>
      <c r="R4945" t="s">
        <v>6</v>
      </c>
      <c r="S4945" t="s">
        <v>6</v>
      </c>
      <c r="T4945" t="s">
        <v>5684</v>
      </c>
      <c r="U4945" t="s">
        <v>5685</v>
      </c>
      <c r="V4945" t="s">
        <v>5686</v>
      </c>
      <c r="W4945" t="s">
        <v>5687</v>
      </c>
      <c r="X4945" t="s">
        <v>5687</v>
      </c>
      <c r="Y4945" t="s">
        <v>6</v>
      </c>
      <c r="Z4945" t="s">
        <v>6</v>
      </c>
      <c r="AA4945" t="s">
        <v>5688</v>
      </c>
      <c r="AB4945" t="s">
        <v>6</v>
      </c>
      <c r="AC4945" t="s">
        <v>4112</v>
      </c>
    </row>
    <row r="4946" spans="1:29" x14ac:dyDescent="0.25">
      <c r="A4946" t="s">
        <v>345</v>
      </c>
      <c r="B4946">
        <v>466</v>
      </c>
      <c r="C4946" t="s">
        <v>162</v>
      </c>
      <c r="D4946">
        <v>1993</v>
      </c>
      <c r="E4946" t="s">
        <v>5731</v>
      </c>
      <c r="I4946">
        <v>32.642975999999997</v>
      </c>
      <c r="N4946">
        <v>5.8652886000000004</v>
      </c>
      <c r="P4946">
        <v>196.17107999999999</v>
      </c>
      <c r="Q4946" t="s">
        <v>6</v>
      </c>
      <c r="R4946" t="s">
        <v>6</v>
      </c>
      <c r="S4946" t="s">
        <v>6</v>
      </c>
      <c r="T4946" t="s">
        <v>5684</v>
      </c>
      <c r="U4946" t="s">
        <v>5685</v>
      </c>
      <c r="V4946" t="s">
        <v>5686</v>
      </c>
      <c r="W4946" t="s">
        <v>5687</v>
      </c>
      <c r="X4946" t="s">
        <v>5687</v>
      </c>
      <c r="Y4946" t="s">
        <v>6</v>
      </c>
      <c r="Z4946" t="s">
        <v>6</v>
      </c>
      <c r="AA4946" t="s">
        <v>5688</v>
      </c>
      <c r="AB4946" t="s">
        <v>6</v>
      </c>
      <c r="AC4946" t="s">
        <v>4112</v>
      </c>
    </row>
    <row r="4947" spans="1:29" x14ac:dyDescent="0.25">
      <c r="A4947" t="s">
        <v>345</v>
      </c>
      <c r="B4947">
        <v>466</v>
      </c>
      <c r="C4947" t="s">
        <v>162</v>
      </c>
      <c r="D4947">
        <v>1994</v>
      </c>
      <c r="E4947" t="s">
        <v>5732</v>
      </c>
      <c r="I4947">
        <v>33.687854000000002</v>
      </c>
      <c r="N4947">
        <v>5.5779839999999998</v>
      </c>
      <c r="P4947">
        <v>210.90056999999999</v>
      </c>
      <c r="Q4947" t="s">
        <v>6</v>
      </c>
      <c r="R4947" t="s">
        <v>6</v>
      </c>
      <c r="S4947" t="s">
        <v>6</v>
      </c>
      <c r="T4947" t="s">
        <v>5684</v>
      </c>
      <c r="U4947" t="s">
        <v>5685</v>
      </c>
      <c r="V4947" t="s">
        <v>5686</v>
      </c>
      <c r="W4947" t="s">
        <v>5687</v>
      </c>
      <c r="X4947" t="s">
        <v>5687</v>
      </c>
      <c r="Y4947" t="s">
        <v>6</v>
      </c>
      <c r="Z4947" t="s">
        <v>6</v>
      </c>
      <c r="AA4947" t="s">
        <v>5688</v>
      </c>
      <c r="AB4947" t="s">
        <v>6</v>
      </c>
      <c r="AC4947" t="s">
        <v>4112</v>
      </c>
    </row>
    <row r="4948" spans="1:29" x14ac:dyDescent="0.25">
      <c r="A4948" t="s">
        <v>345</v>
      </c>
      <c r="B4948">
        <v>466</v>
      </c>
      <c r="C4948" t="s">
        <v>162</v>
      </c>
      <c r="D4948">
        <v>1995</v>
      </c>
      <c r="E4948" t="s">
        <v>5733</v>
      </c>
      <c r="I4948">
        <v>34.855981999999997</v>
      </c>
      <c r="N4948">
        <v>5.0455617000000004</v>
      </c>
      <c r="P4948">
        <v>233.61125999999999</v>
      </c>
      <c r="Q4948" t="s">
        <v>6</v>
      </c>
      <c r="R4948" t="s">
        <v>6</v>
      </c>
      <c r="S4948" t="s">
        <v>6</v>
      </c>
      <c r="T4948" t="s">
        <v>5684</v>
      </c>
      <c r="U4948" t="s">
        <v>5685</v>
      </c>
      <c r="V4948" t="s">
        <v>5686</v>
      </c>
      <c r="W4948" t="s">
        <v>5687</v>
      </c>
      <c r="X4948" t="s">
        <v>5687</v>
      </c>
      <c r="Y4948" t="s">
        <v>6</v>
      </c>
      <c r="Z4948" t="s">
        <v>6</v>
      </c>
      <c r="AA4948" t="s">
        <v>5688</v>
      </c>
      <c r="AB4948" t="s">
        <v>6</v>
      </c>
      <c r="AC4948" t="s">
        <v>4112</v>
      </c>
    </row>
    <row r="4949" spans="1:29" x14ac:dyDescent="0.25">
      <c r="A4949" t="s">
        <v>345</v>
      </c>
      <c r="B4949">
        <v>466</v>
      </c>
      <c r="C4949" t="s">
        <v>162</v>
      </c>
      <c r="D4949">
        <v>1996</v>
      </c>
      <c r="E4949" t="s">
        <v>5734</v>
      </c>
      <c r="I4949">
        <v>35.171019999999999</v>
      </c>
      <c r="N4949">
        <v>3.5739611</v>
      </c>
      <c r="P4949">
        <v>260.60719999999998</v>
      </c>
      <c r="Q4949" t="s">
        <v>6</v>
      </c>
      <c r="R4949" t="s">
        <v>6</v>
      </c>
      <c r="S4949" t="s">
        <v>6</v>
      </c>
      <c r="T4949" t="s">
        <v>5684</v>
      </c>
      <c r="U4949" t="s">
        <v>5685</v>
      </c>
      <c r="V4949" t="s">
        <v>5686</v>
      </c>
      <c r="W4949" t="s">
        <v>5687</v>
      </c>
      <c r="X4949" t="s">
        <v>5687</v>
      </c>
      <c r="Y4949" t="s">
        <v>6</v>
      </c>
      <c r="Z4949" t="s">
        <v>6</v>
      </c>
      <c r="AA4949" t="s">
        <v>5688</v>
      </c>
      <c r="AB4949" t="s">
        <v>6</v>
      </c>
      <c r="AC4949" t="s">
        <v>4112</v>
      </c>
    </row>
    <row r="4950" spans="1:29" x14ac:dyDescent="0.25">
      <c r="A4950" t="s">
        <v>345</v>
      </c>
      <c r="B4950">
        <v>466</v>
      </c>
      <c r="C4950" t="s">
        <v>162</v>
      </c>
      <c r="D4950">
        <v>1997</v>
      </c>
      <c r="E4950" t="s">
        <v>5735</v>
      </c>
      <c r="I4950">
        <v>40.626111999999999</v>
      </c>
      <c r="N4950">
        <v>2.8952247</v>
      </c>
      <c r="P4950">
        <v>279.73649999999998</v>
      </c>
      <c r="Q4950" t="s">
        <v>6</v>
      </c>
      <c r="R4950" t="s">
        <v>6</v>
      </c>
      <c r="S4950" t="s">
        <v>6</v>
      </c>
      <c r="T4950" t="s">
        <v>5684</v>
      </c>
      <c r="U4950" t="s">
        <v>5685</v>
      </c>
      <c r="V4950" t="s">
        <v>5686</v>
      </c>
      <c r="W4950" t="s">
        <v>5687</v>
      </c>
      <c r="X4950" t="s">
        <v>5687</v>
      </c>
      <c r="Y4950" t="s">
        <v>6</v>
      </c>
      <c r="Z4950" t="s">
        <v>6</v>
      </c>
      <c r="AA4950" t="s">
        <v>5688</v>
      </c>
      <c r="AB4950" t="s">
        <v>6</v>
      </c>
      <c r="AC4950" t="s">
        <v>4112</v>
      </c>
    </row>
    <row r="4951" spans="1:29" x14ac:dyDescent="0.25">
      <c r="A4951" t="s">
        <v>345</v>
      </c>
      <c r="B4951">
        <v>466</v>
      </c>
      <c r="C4951" t="s">
        <v>162</v>
      </c>
      <c r="D4951">
        <v>1998</v>
      </c>
      <c r="E4951" t="s">
        <v>5736</v>
      </c>
      <c r="I4951">
        <v>45.901001000000001</v>
      </c>
      <c r="N4951">
        <v>4.2917677999999997</v>
      </c>
      <c r="P4951">
        <v>269.53928000000002</v>
      </c>
      <c r="Q4951" t="s">
        <v>6</v>
      </c>
      <c r="R4951" t="s">
        <v>6</v>
      </c>
      <c r="S4951" t="s">
        <v>6</v>
      </c>
      <c r="T4951" t="s">
        <v>5684</v>
      </c>
      <c r="U4951" t="s">
        <v>5685</v>
      </c>
      <c r="V4951" t="s">
        <v>5686</v>
      </c>
      <c r="W4951" t="s">
        <v>5687</v>
      </c>
      <c r="X4951" t="s">
        <v>5687</v>
      </c>
      <c r="Y4951" t="s">
        <v>6</v>
      </c>
      <c r="Z4951" t="s">
        <v>6</v>
      </c>
      <c r="AA4951" t="s">
        <v>5688</v>
      </c>
      <c r="AB4951" t="s">
        <v>6</v>
      </c>
      <c r="AC4951" t="s">
        <v>4112</v>
      </c>
    </row>
    <row r="4952" spans="1:29" x14ac:dyDescent="0.25">
      <c r="A4952" t="s">
        <v>345</v>
      </c>
      <c r="B4952">
        <v>466</v>
      </c>
      <c r="C4952" t="s">
        <v>162</v>
      </c>
      <c r="D4952">
        <v>1999</v>
      </c>
      <c r="E4952" t="s">
        <v>5737</v>
      </c>
      <c r="I4952">
        <v>43.860874000000003</v>
      </c>
      <c r="N4952">
        <v>4.815315</v>
      </c>
      <c r="P4952">
        <v>304.32069999999999</v>
      </c>
      <c r="Q4952" t="s">
        <v>6</v>
      </c>
      <c r="R4952" t="s">
        <v>6</v>
      </c>
      <c r="S4952" t="s">
        <v>6</v>
      </c>
      <c r="T4952" t="s">
        <v>5684</v>
      </c>
      <c r="U4952" t="s">
        <v>5685</v>
      </c>
      <c r="V4952" t="s">
        <v>5686</v>
      </c>
      <c r="W4952" t="s">
        <v>5687</v>
      </c>
      <c r="X4952" t="s">
        <v>5687</v>
      </c>
      <c r="Y4952" t="s">
        <v>6</v>
      </c>
      <c r="Z4952" t="s">
        <v>6</v>
      </c>
      <c r="AA4952" t="s">
        <v>5688</v>
      </c>
      <c r="AB4952" t="s">
        <v>6</v>
      </c>
      <c r="AC4952" t="s">
        <v>4112</v>
      </c>
    </row>
    <row r="4953" spans="1:29" x14ac:dyDescent="0.25">
      <c r="A4953" t="s">
        <v>345</v>
      </c>
      <c r="B4953">
        <v>466</v>
      </c>
      <c r="C4953" t="s">
        <v>162</v>
      </c>
      <c r="D4953">
        <v>2000</v>
      </c>
      <c r="E4953" t="s">
        <v>5738</v>
      </c>
      <c r="I4953">
        <v>36.616537999999998</v>
      </c>
      <c r="N4953">
        <v>3.0926578</v>
      </c>
      <c r="P4953">
        <v>381.54885000000002</v>
      </c>
      <c r="Q4953" t="s">
        <v>6</v>
      </c>
      <c r="R4953" t="s">
        <v>6</v>
      </c>
      <c r="S4953" t="s">
        <v>6</v>
      </c>
      <c r="T4953" t="s">
        <v>5684</v>
      </c>
      <c r="U4953" t="s">
        <v>5685</v>
      </c>
      <c r="V4953" t="s">
        <v>5686</v>
      </c>
      <c r="W4953" t="s">
        <v>5687</v>
      </c>
      <c r="X4953" t="s">
        <v>5687</v>
      </c>
      <c r="Y4953" t="s">
        <v>6</v>
      </c>
      <c r="Z4953" t="s">
        <v>6</v>
      </c>
      <c r="AA4953" t="s">
        <v>5688</v>
      </c>
      <c r="AB4953" t="s">
        <v>6</v>
      </c>
      <c r="AC4953" t="s">
        <v>4112</v>
      </c>
    </row>
    <row r="4954" spans="1:29" x14ac:dyDescent="0.25">
      <c r="A4954" t="s">
        <v>345</v>
      </c>
      <c r="B4954">
        <v>466</v>
      </c>
      <c r="C4954" t="s">
        <v>162</v>
      </c>
      <c r="D4954">
        <v>2001</v>
      </c>
      <c r="E4954" t="s">
        <v>5739</v>
      </c>
      <c r="I4954">
        <v>42.552864999999997</v>
      </c>
      <c r="N4954">
        <v>2.6896884999999999</v>
      </c>
      <c r="P4954">
        <v>379.41197</v>
      </c>
      <c r="Q4954" t="s">
        <v>6</v>
      </c>
      <c r="R4954" t="s">
        <v>6</v>
      </c>
      <c r="S4954" t="s">
        <v>6</v>
      </c>
      <c r="T4954" t="s">
        <v>5684</v>
      </c>
      <c r="U4954" t="s">
        <v>5685</v>
      </c>
      <c r="V4954" t="s">
        <v>5686</v>
      </c>
      <c r="W4954" t="s">
        <v>5687</v>
      </c>
      <c r="X4954" t="s">
        <v>5687</v>
      </c>
      <c r="Y4954" t="s">
        <v>6</v>
      </c>
      <c r="Z4954" t="s">
        <v>6</v>
      </c>
      <c r="AA4954" t="s">
        <v>5688</v>
      </c>
      <c r="AB4954" t="s">
        <v>6</v>
      </c>
      <c r="AC4954" t="s">
        <v>4112</v>
      </c>
    </row>
    <row r="4955" spans="1:29" x14ac:dyDescent="0.25">
      <c r="A4955" t="s">
        <v>345</v>
      </c>
      <c r="B4955">
        <v>466</v>
      </c>
      <c r="C4955" t="s">
        <v>162</v>
      </c>
      <c r="D4955">
        <v>2002</v>
      </c>
      <c r="E4955" t="s">
        <v>5740</v>
      </c>
      <c r="I4955">
        <v>44.527622000000001</v>
      </c>
      <c r="N4955">
        <v>3.5945982000000001</v>
      </c>
      <c r="P4955">
        <v>403.29959000000002</v>
      </c>
      <c r="Q4955" t="s">
        <v>6</v>
      </c>
      <c r="R4955" t="s">
        <v>6</v>
      </c>
      <c r="S4955" t="s">
        <v>6</v>
      </c>
      <c r="T4955" t="s">
        <v>5684</v>
      </c>
      <c r="U4955" t="s">
        <v>5685</v>
      </c>
      <c r="V4955" t="s">
        <v>5686</v>
      </c>
      <c r="W4955" t="s">
        <v>5687</v>
      </c>
      <c r="X4955" t="s">
        <v>5687</v>
      </c>
      <c r="Y4955" t="s">
        <v>6</v>
      </c>
      <c r="Z4955" t="s">
        <v>6</v>
      </c>
      <c r="AA4955" t="s">
        <v>5688</v>
      </c>
      <c r="AB4955" t="s">
        <v>6</v>
      </c>
      <c r="AC4955" t="s">
        <v>4112</v>
      </c>
    </row>
    <row r="4956" spans="1:29" x14ac:dyDescent="0.25">
      <c r="A4956" t="s">
        <v>345</v>
      </c>
      <c r="B4956">
        <v>466</v>
      </c>
      <c r="C4956" t="s">
        <v>162</v>
      </c>
      <c r="D4956">
        <v>2003</v>
      </c>
      <c r="E4956" t="s">
        <v>5741</v>
      </c>
      <c r="I4956">
        <v>45.126344000000003</v>
      </c>
      <c r="N4956">
        <v>4.4036904999999997</v>
      </c>
      <c r="P4956">
        <v>456.66242999999997</v>
      </c>
      <c r="Q4956" t="s">
        <v>6</v>
      </c>
      <c r="R4956" t="s">
        <v>6</v>
      </c>
      <c r="S4956" t="s">
        <v>6</v>
      </c>
      <c r="T4956" t="s">
        <v>5684</v>
      </c>
      <c r="U4956" t="s">
        <v>5685</v>
      </c>
      <c r="V4956" t="s">
        <v>5686</v>
      </c>
      <c r="W4956" t="s">
        <v>5687</v>
      </c>
      <c r="X4956" t="s">
        <v>5687</v>
      </c>
      <c r="Y4956" t="s">
        <v>6</v>
      </c>
      <c r="Z4956" t="s">
        <v>6</v>
      </c>
      <c r="AA4956" t="s">
        <v>5688</v>
      </c>
      <c r="AB4956" t="s">
        <v>6</v>
      </c>
      <c r="AC4956" t="s">
        <v>4112</v>
      </c>
    </row>
    <row r="4957" spans="1:29" x14ac:dyDescent="0.25">
      <c r="A4957" t="s">
        <v>345</v>
      </c>
      <c r="B4957">
        <v>466</v>
      </c>
      <c r="C4957" t="s">
        <v>162</v>
      </c>
      <c r="D4957">
        <v>2004</v>
      </c>
      <c r="E4957" t="s">
        <v>5742</v>
      </c>
      <c r="I4957">
        <v>49.418241000000002</v>
      </c>
      <c r="N4957">
        <v>5.6400572999999996</v>
      </c>
      <c r="P4957">
        <v>542.88455999999996</v>
      </c>
      <c r="Q4957" t="s">
        <v>6</v>
      </c>
      <c r="R4957" t="s">
        <v>6</v>
      </c>
      <c r="S4957" t="s">
        <v>6</v>
      </c>
      <c r="T4957" t="s">
        <v>5684</v>
      </c>
      <c r="U4957" t="s">
        <v>5685</v>
      </c>
      <c r="V4957" t="s">
        <v>5686</v>
      </c>
      <c r="W4957" t="s">
        <v>5687</v>
      </c>
      <c r="X4957" t="s">
        <v>5687</v>
      </c>
      <c r="Y4957" t="s">
        <v>6</v>
      </c>
      <c r="Z4957" t="s">
        <v>6</v>
      </c>
      <c r="AA4957" t="s">
        <v>5688</v>
      </c>
      <c r="AB4957" t="s">
        <v>6</v>
      </c>
      <c r="AC4957" t="s">
        <v>4112</v>
      </c>
    </row>
    <row r="4958" spans="1:29" x14ac:dyDescent="0.25">
      <c r="A4958" t="s">
        <v>345</v>
      </c>
      <c r="B4958">
        <v>466</v>
      </c>
      <c r="C4958" t="s">
        <v>162</v>
      </c>
      <c r="D4958">
        <v>2005</v>
      </c>
      <c r="E4958" t="s">
        <v>5743</v>
      </c>
      <c r="I4958">
        <v>55.659455000000001</v>
      </c>
      <c r="N4958">
        <v>6.6315135999999999</v>
      </c>
      <c r="P4958">
        <v>663.31764999999996</v>
      </c>
      <c r="Q4958" t="s">
        <v>6</v>
      </c>
      <c r="R4958" t="s">
        <v>6</v>
      </c>
      <c r="S4958" t="s">
        <v>6</v>
      </c>
      <c r="T4958" t="s">
        <v>5684</v>
      </c>
      <c r="U4958" t="s">
        <v>5685</v>
      </c>
      <c r="V4958" t="s">
        <v>5686</v>
      </c>
      <c r="W4958" t="s">
        <v>5687</v>
      </c>
      <c r="X4958" t="s">
        <v>5687</v>
      </c>
      <c r="Y4958" t="s">
        <v>6</v>
      </c>
      <c r="Z4958" t="s">
        <v>6</v>
      </c>
      <c r="AA4958" t="s">
        <v>5688</v>
      </c>
      <c r="AB4958" t="s">
        <v>6</v>
      </c>
      <c r="AC4958" t="s">
        <v>4112</v>
      </c>
    </row>
    <row r="4959" spans="1:29" x14ac:dyDescent="0.25">
      <c r="A4959" t="s">
        <v>345</v>
      </c>
      <c r="B4959">
        <v>466</v>
      </c>
      <c r="C4959" t="s">
        <v>162</v>
      </c>
      <c r="D4959">
        <v>2006</v>
      </c>
      <c r="E4959" t="s">
        <v>5744</v>
      </c>
      <c r="I4959">
        <v>66.261737999999994</v>
      </c>
      <c r="N4959">
        <v>6.8415384000000001</v>
      </c>
      <c r="P4959">
        <v>815.72297000000003</v>
      </c>
      <c r="Q4959" t="s">
        <v>6</v>
      </c>
      <c r="R4959" t="s">
        <v>6</v>
      </c>
      <c r="S4959" t="s">
        <v>6</v>
      </c>
      <c r="T4959" t="s">
        <v>5684</v>
      </c>
      <c r="U4959" t="s">
        <v>5685</v>
      </c>
      <c r="V4959" t="s">
        <v>5686</v>
      </c>
      <c r="W4959" t="s">
        <v>5687</v>
      </c>
      <c r="X4959" t="s">
        <v>5687</v>
      </c>
      <c r="Y4959" t="s">
        <v>6</v>
      </c>
      <c r="Z4959" t="s">
        <v>6</v>
      </c>
      <c r="AA4959" t="s">
        <v>5688</v>
      </c>
      <c r="AB4959" t="s">
        <v>6</v>
      </c>
      <c r="AC4959" t="s">
        <v>4112</v>
      </c>
    </row>
    <row r="4960" spans="1:29" x14ac:dyDescent="0.25">
      <c r="A4960" t="s">
        <v>345</v>
      </c>
      <c r="B4960">
        <v>466</v>
      </c>
      <c r="C4960" t="s">
        <v>162</v>
      </c>
      <c r="D4960">
        <v>2007</v>
      </c>
      <c r="E4960" t="s">
        <v>5745</v>
      </c>
      <c r="I4960">
        <v>80.064245</v>
      </c>
      <c r="N4960">
        <v>7.8525371000000002</v>
      </c>
      <c r="P4960">
        <v>947.19705999999996</v>
      </c>
      <c r="Q4960" t="s">
        <v>6</v>
      </c>
      <c r="R4960" t="s">
        <v>6</v>
      </c>
      <c r="S4960" t="s">
        <v>6</v>
      </c>
      <c r="T4960" t="s">
        <v>5684</v>
      </c>
      <c r="U4960" t="s">
        <v>5685</v>
      </c>
      <c r="V4960" t="s">
        <v>5686</v>
      </c>
      <c r="W4960" t="s">
        <v>5687</v>
      </c>
      <c r="X4960" t="s">
        <v>5687</v>
      </c>
      <c r="Y4960" t="s">
        <v>6</v>
      </c>
      <c r="Z4960" t="s">
        <v>6</v>
      </c>
      <c r="AA4960" t="s">
        <v>5688</v>
      </c>
      <c r="AB4960" t="s">
        <v>6</v>
      </c>
      <c r="AC4960" t="s">
        <v>4112</v>
      </c>
    </row>
    <row r="4961" spans="1:29" x14ac:dyDescent="0.25">
      <c r="A4961" t="s">
        <v>345</v>
      </c>
      <c r="B4961">
        <v>466</v>
      </c>
      <c r="C4961" t="s">
        <v>162</v>
      </c>
      <c r="D4961">
        <v>2008</v>
      </c>
      <c r="E4961" t="s">
        <v>5746</v>
      </c>
      <c r="I4961">
        <v>91.451896000000005</v>
      </c>
      <c r="J4961">
        <v>22.842002999999998</v>
      </c>
      <c r="K4961">
        <v>68.609893</v>
      </c>
      <c r="N4961">
        <v>12.532232</v>
      </c>
      <c r="P4961">
        <v>1158.5805</v>
      </c>
      <c r="Q4961" t="s">
        <v>6</v>
      </c>
      <c r="R4961" t="s">
        <v>6</v>
      </c>
      <c r="S4961" t="s">
        <v>6</v>
      </c>
      <c r="T4961" t="s">
        <v>5684</v>
      </c>
      <c r="U4961" t="s">
        <v>5685</v>
      </c>
      <c r="V4961" t="s">
        <v>5686</v>
      </c>
      <c r="W4961" t="s">
        <v>5687</v>
      </c>
      <c r="X4961" t="s">
        <v>5687</v>
      </c>
      <c r="Y4961" t="s">
        <v>6</v>
      </c>
      <c r="Z4961" t="s">
        <v>6</v>
      </c>
      <c r="AA4961" t="s">
        <v>5688</v>
      </c>
      <c r="AB4961" t="s">
        <v>6</v>
      </c>
      <c r="AC4961" t="s">
        <v>4112</v>
      </c>
    </row>
    <row r="4962" spans="1:29" x14ac:dyDescent="0.25">
      <c r="A4962" t="s">
        <v>345</v>
      </c>
      <c r="B4962">
        <v>466</v>
      </c>
      <c r="C4962" t="s">
        <v>162</v>
      </c>
      <c r="D4962">
        <v>2009</v>
      </c>
      <c r="E4962" t="s">
        <v>5747</v>
      </c>
      <c r="I4962">
        <v>117.35505000000001</v>
      </c>
      <c r="J4962">
        <v>30.935742999999999</v>
      </c>
      <c r="K4962">
        <v>86.419308000000001</v>
      </c>
      <c r="N4962">
        <v>24.083590999999998</v>
      </c>
      <c r="P4962">
        <v>931.15266999999994</v>
      </c>
      <c r="Q4962" t="s">
        <v>6</v>
      </c>
      <c r="R4962" t="s">
        <v>6</v>
      </c>
      <c r="S4962" t="s">
        <v>6</v>
      </c>
      <c r="T4962" t="s">
        <v>5684</v>
      </c>
      <c r="U4962" t="s">
        <v>5685</v>
      </c>
      <c r="V4962" t="s">
        <v>5686</v>
      </c>
      <c r="W4962" t="s">
        <v>5687</v>
      </c>
      <c r="X4962" t="s">
        <v>5687</v>
      </c>
      <c r="Y4962" t="s">
        <v>6</v>
      </c>
      <c r="Z4962" t="s">
        <v>6</v>
      </c>
      <c r="AA4962" t="s">
        <v>5688</v>
      </c>
      <c r="AB4962" t="s">
        <v>6</v>
      </c>
      <c r="AC4962" t="s">
        <v>4112</v>
      </c>
    </row>
    <row r="4963" spans="1:29" x14ac:dyDescent="0.25">
      <c r="A4963" t="s">
        <v>345</v>
      </c>
      <c r="B4963">
        <v>466</v>
      </c>
      <c r="C4963" t="s">
        <v>162</v>
      </c>
      <c r="D4963">
        <v>2010</v>
      </c>
      <c r="E4963" t="s">
        <v>5748</v>
      </c>
      <c r="I4963">
        <v>105.07828000000001</v>
      </c>
      <c r="J4963">
        <v>28.135183000000001</v>
      </c>
      <c r="K4963">
        <v>76.943098000000006</v>
      </c>
      <c r="N4963">
        <v>21.949196000000001</v>
      </c>
      <c r="P4963">
        <v>1064.2439999999999</v>
      </c>
      <c r="Q4963" t="s">
        <v>6</v>
      </c>
      <c r="R4963" t="s">
        <v>6</v>
      </c>
      <c r="S4963" t="s">
        <v>6</v>
      </c>
      <c r="T4963" t="s">
        <v>5684</v>
      </c>
      <c r="U4963" t="s">
        <v>5685</v>
      </c>
      <c r="V4963" t="s">
        <v>5686</v>
      </c>
      <c r="W4963" t="s">
        <v>5687</v>
      </c>
      <c r="X4963" t="s">
        <v>5687</v>
      </c>
      <c r="Y4963" t="s">
        <v>6</v>
      </c>
      <c r="Z4963" t="s">
        <v>6</v>
      </c>
      <c r="AA4963" t="s">
        <v>5688</v>
      </c>
      <c r="AB4963" t="s">
        <v>6</v>
      </c>
      <c r="AC4963" t="s">
        <v>4112</v>
      </c>
    </row>
    <row r="4964" spans="1:29" x14ac:dyDescent="0.25">
      <c r="A4964" t="s">
        <v>345</v>
      </c>
      <c r="B4964">
        <v>466</v>
      </c>
      <c r="C4964" t="s">
        <v>162</v>
      </c>
      <c r="D4964">
        <v>2011</v>
      </c>
      <c r="E4964" t="s">
        <v>5749</v>
      </c>
      <c r="I4964">
        <v>86.625749999999996</v>
      </c>
      <c r="J4964">
        <v>24.312618000000001</v>
      </c>
      <c r="K4964">
        <v>62.313132000000003</v>
      </c>
      <c r="N4964">
        <v>17.444659999999999</v>
      </c>
      <c r="P4964">
        <v>1287.8209999999999</v>
      </c>
      <c r="Q4964" t="s">
        <v>6</v>
      </c>
      <c r="R4964" t="s">
        <v>6</v>
      </c>
      <c r="S4964" t="s">
        <v>6</v>
      </c>
      <c r="T4964" t="s">
        <v>5684</v>
      </c>
      <c r="U4964" t="s">
        <v>5685</v>
      </c>
      <c r="V4964" t="s">
        <v>5686</v>
      </c>
      <c r="W4964" t="s">
        <v>5687</v>
      </c>
      <c r="X4964" t="s">
        <v>5687</v>
      </c>
      <c r="Y4964" t="s">
        <v>6</v>
      </c>
      <c r="Z4964" t="s">
        <v>6</v>
      </c>
      <c r="AA4964" t="s">
        <v>5688</v>
      </c>
      <c r="AB4964" t="s">
        <v>6</v>
      </c>
      <c r="AC4964" t="s">
        <v>4112</v>
      </c>
    </row>
    <row r="4965" spans="1:29" x14ac:dyDescent="0.25">
      <c r="A4965" t="s">
        <v>345</v>
      </c>
      <c r="B4965">
        <v>466</v>
      </c>
      <c r="C4965" t="s">
        <v>162</v>
      </c>
      <c r="D4965">
        <v>2012</v>
      </c>
      <c r="E4965" t="s">
        <v>5750</v>
      </c>
      <c r="I4965">
        <v>80.919781999999998</v>
      </c>
      <c r="J4965">
        <v>23.729213999999999</v>
      </c>
      <c r="K4965">
        <v>57.190567999999999</v>
      </c>
      <c r="N4965">
        <v>16.986022999999999</v>
      </c>
      <c r="P4965">
        <v>1375.684</v>
      </c>
      <c r="Q4965" t="s">
        <v>6</v>
      </c>
      <c r="R4965" t="s">
        <v>6</v>
      </c>
      <c r="S4965" t="s">
        <v>6</v>
      </c>
      <c r="T4965" t="s">
        <v>5684</v>
      </c>
      <c r="U4965" t="s">
        <v>5685</v>
      </c>
      <c r="V4965" t="s">
        <v>5686</v>
      </c>
      <c r="W4965" t="s">
        <v>5687</v>
      </c>
      <c r="X4965" t="s">
        <v>5687</v>
      </c>
      <c r="Y4965" t="s">
        <v>6</v>
      </c>
      <c r="Z4965" t="s">
        <v>6</v>
      </c>
      <c r="AA4965" t="s">
        <v>5688</v>
      </c>
      <c r="AB4965" t="s">
        <v>6</v>
      </c>
      <c r="AC4965" t="s">
        <v>4112</v>
      </c>
    </row>
    <row r="4966" spans="1:29" x14ac:dyDescent="0.25">
      <c r="A4966" t="s">
        <v>345</v>
      </c>
      <c r="B4966">
        <v>466</v>
      </c>
      <c r="C4966" t="s">
        <v>162</v>
      </c>
      <c r="D4966">
        <v>2013</v>
      </c>
      <c r="E4966" t="s">
        <v>5751</v>
      </c>
      <c r="I4966">
        <v>81.662171999999998</v>
      </c>
      <c r="J4966">
        <v>19.549792</v>
      </c>
      <c r="K4966">
        <v>62.112380000000002</v>
      </c>
      <c r="N4966">
        <v>15.759107</v>
      </c>
      <c r="P4966">
        <v>1432.67</v>
      </c>
      <c r="Q4966" t="s">
        <v>6</v>
      </c>
      <c r="R4966" t="s">
        <v>6</v>
      </c>
      <c r="S4966" t="s">
        <v>6</v>
      </c>
      <c r="T4966" t="s">
        <v>5684</v>
      </c>
      <c r="U4966" t="s">
        <v>5685</v>
      </c>
      <c r="V4966" t="s">
        <v>5686</v>
      </c>
      <c r="W4966" t="s">
        <v>5687</v>
      </c>
      <c r="X4966" t="s">
        <v>5687</v>
      </c>
      <c r="Y4966" t="s">
        <v>6</v>
      </c>
      <c r="Z4966" t="s">
        <v>6</v>
      </c>
      <c r="AA4966" t="s">
        <v>5688</v>
      </c>
      <c r="AB4966" t="s">
        <v>6</v>
      </c>
      <c r="AC4966" t="s">
        <v>4112</v>
      </c>
    </row>
    <row r="4967" spans="1:29" x14ac:dyDescent="0.25">
      <c r="A4967" t="s">
        <v>345</v>
      </c>
      <c r="B4967">
        <v>466</v>
      </c>
      <c r="C4967" t="s">
        <v>162</v>
      </c>
      <c r="D4967">
        <v>2014</v>
      </c>
      <c r="E4967" t="s">
        <v>5752</v>
      </c>
      <c r="I4967">
        <v>86.183745000000002</v>
      </c>
      <c r="J4967">
        <v>20.246926999999999</v>
      </c>
      <c r="K4967">
        <v>65.936819</v>
      </c>
      <c r="N4967">
        <v>15.539462</v>
      </c>
      <c r="P4967">
        <v>1480.521</v>
      </c>
      <c r="Q4967" t="s">
        <v>6</v>
      </c>
      <c r="R4967" t="s">
        <v>6</v>
      </c>
      <c r="S4967" t="s">
        <v>6</v>
      </c>
      <c r="T4967" t="s">
        <v>5684</v>
      </c>
      <c r="U4967" t="s">
        <v>5685</v>
      </c>
      <c r="V4967" t="s">
        <v>5686</v>
      </c>
      <c r="W4967" t="s">
        <v>5687</v>
      </c>
      <c r="X4967" t="s">
        <v>5687</v>
      </c>
      <c r="Y4967" t="s">
        <v>6</v>
      </c>
      <c r="Z4967" t="s">
        <v>6</v>
      </c>
      <c r="AA4967" t="s">
        <v>5688</v>
      </c>
      <c r="AB4967" t="s">
        <v>6</v>
      </c>
      <c r="AC4967" t="s">
        <v>4112</v>
      </c>
    </row>
    <row r="4968" spans="1:29" x14ac:dyDescent="0.25">
      <c r="A4968" t="s">
        <v>345</v>
      </c>
      <c r="B4968">
        <v>466</v>
      </c>
      <c r="C4968" t="s">
        <v>162</v>
      </c>
      <c r="D4968">
        <v>2015</v>
      </c>
      <c r="E4968" t="s">
        <v>5753</v>
      </c>
      <c r="I4968">
        <v>104.36708</v>
      </c>
      <c r="J4968">
        <v>25.145695</v>
      </c>
      <c r="K4968">
        <v>79.221382000000006</v>
      </c>
      <c r="N4968">
        <v>18.690121000000001</v>
      </c>
      <c r="P4968">
        <v>1315.251</v>
      </c>
      <c r="Q4968" t="s">
        <v>6</v>
      </c>
      <c r="R4968" t="s">
        <v>6</v>
      </c>
      <c r="S4968" t="s">
        <v>6</v>
      </c>
      <c r="T4968" t="s">
        <v>5684</v>
      </c>
      <c r="U4968" t="s">
        <v>5685</v>
      </c>
      <c r="V4968" t="s">
        <v>5686</v>
      </c>
      <c r="W4968" t="s">
        <v>5687</v>
      </c>
      <c r="X4968" t="s">
        <v>5687</v>
      </c>
      <c r="Y4968" t="s">
        <v>6</v>
      </c>
      <c r="Z4968" t="s">
        <v>6</v>
      </c>
      <c r="AA4968" t="s">
        <v>5688</v>
      </c>
      <c r="AB4968" t="s">
        <v>6</v>
      </c>
      <c r="AC4968" t="s">
        <v>4112</v>
      </c>
    </row>
    <row r="4969" spans="1:29" x14ac:dyDescent="0.25">
      <c r="A4969" t="s">
        <v>345</v>
      </c>
      <c r="B4969">
        <v>466</v>
      </c>
      <c r="C4969" t="s">
        <v>162</v>
      </c>
      <c r="D4969">
        <v>2016</v>
      </c>
      <c r="E4969" t="s">
        <v>5754</v>
      </c>
      <c r="I4969">
        <v>109.75622</v>
      </c>
      <c r="J4969">
        <v>26.475998000000001</v>
      </c>
      <c r="K4969">
        <v>83.280221999999995</v>
      </c>
      <c r="N4969">
        <v>20.216694</v>
      </c>
      <c r="P4969">
        <v>1311.248</v>
      </c>
      <c r="Q4969" t="s">
        <v>6</v>
      </c>
      <c r="R4969" t="s">
        <v>6</v>
      </c>
      <c r="S4969" t="s">
        <v>6</v>
      </c>
      <c r="T4969" t="s">
        <v>5684</v>
      </c>
      <c r="U4969" t="s">
        <v>5685</v>
      </c>
      <c r="V4969" t="s">
        <v>5686</v>
      </c>
      <c r="W4969" t="s">
        <v>5687</v>
      </c>
      <c r="X4969" t="s">
        <v>5687</v>
      </c>
      <c r="Y4969" t="s">
        <v>6</v>
      </c>
      <c r="Z4969" t="s">
        <v>6</v>
      </c>
      <c r="AA4969" t="s">
        <v>5688</v>
      </c>
      <c r="AB4969" t="s">
        <v>6</v>
      </c>
      <c r="AC4969" t="s">
        <v>4112</v>
      </c>
    </row>
    <row r="4970" spans="1:29" x14ac:dyDescent="0.25">
      <c r="A4970" t="s">
        <v>345</v>
      </c>
      <c r="B4970">
        <v>466</v>
      </c>
      <c r="C4970" t="s">
        <v>162</v>
      </c>
      <c r="D4970">
        <v>2017</v>
      </c>
      <c r="E4970" t="s">
        <v>5755</v>
      </c>
      <c r="I4970">
        <v>108.8282</v>
      </c>
      <c r="J4970">
        <v>24.333448000000001</v>
      </c>
      <c r="K4970">
        <v>84.494755999999995</v>
      </c>
      <c r="N4970">
        <v>20.001339000000002</v>
      </c>
      <c r="P4970">
        <v>1387.1070999999999</v>
      </c>
      <c r="Q4970" t="s">
        <v>6</v>
      </c>
      <c r="R4970" t="s">
        <v>6</v>
      </c>
      <c r="S4970" t="s">
        <v>6</v>
      </c>
      <c r="T4970" t="s">
        <v>5684</v>
      </c>
      <c r="U4970" t="s">
        <v>5685</v>
      </c>
      <c r="V4970" t="s">
        <v>5686</v>
      </c>
      <c r="W4970" t="s">
        <v>5687</v>
      </c>
      <c r="X4970" t="s">
        <v>5687</v>
      </c>
      <c r="Y4970" t="s">
        <v>6</v>
      </c>
      <c r="Z4970" t="s">
        <v>6</v>
      </c>
      <c r="AA4970" t="s">
        <v>5688</v>
      </c>
      <c r="AB4970" t="s">
        <v>6</v>
      </c>
      <c r="AC4970" t="s">
        <v>4112</v>
      </c>
    </row>
    <row r="4971" spans="1:29" x14ac:dyDescent="0.25">
      <c r="A4971" t="s">
        <v>345</v>
      </c>
      <c r="B4971">
        <v>466</v>
      </c>
      <c r="C4971" t="s">
        <v>162</v>
      </c>
      <c r="D4971">
        <v>2018</v>
      </c>
      <c r="E4971" t="s">
        <v>5756</v>
      </c>
      <c r="I4971">
        <v>102.05078</v>
      </c>
      <c r="J4971">
        <v>22.183233999999999</v>
      </c>
      <c r="K4971">
        <v>79.867543999999995</v>
      </c>
      <c r="N4971">
        <v>19.140512000000001</v>
      </c>
      <c r="P4971">
        <v>1521.0722000000001</v>
      </c>
      <c r="Q4971" t="s">
        <v>6</v>
      </c>
      <c r="R4971" t="s">
        <v>6</v>
      </c>
      <c r="S4971" t="s">
        <v>6</v>
      </c>
      <c r="T4971" t="s">
        <v>5684</v>
      </c>
      <c r="U4971" t="s">
        <v>5685</v>
      </c>
      <c r="V4971" t="s">
        <v>5686</v>
      </c>
      <c r="W4971" t="s">
        <v>5687</v>
      </c>
      <c r="X4971" t="s">
        <v>5687</v>
      </c>
      <c r="Y4971" t="s">
        <v>6</v>
      </c>
      <c r="Z4971" t="s">
        <v>6</v>
      </c>
      <c r="AA4971" t="s">
        <v>5688</v>
      </c>
      <c r="AB4971" t="s">
        <v>6</v>
      </c>
      <c r="AC4971" t="s">
        <v>4112</v>
      </c>
    </row>
    <row r="4972" spans="1:29" x14ac:dyDescent="0.25">
      <c r="A4972" t="s">
        <v>345</v>
      </c>
      <c r="B4972">
        <v>469</v>
      </c>
      <c r="C4972" t="s">
        <v>163</v>
      </c>
      <c r="D4972">
        <v>1950</v>
      </c>
      <c r="E4972" t="s">
        <v>5757</v>
      </c>
      <c r="I4972">
        <v>12.129508</v>
      </c>
      <c r="P4972">
        <v>0.98394123</v>
      </c>
      <c r="Q4972" t="s">
        <v>6</v>
      </c>
      <c r="R4972" t="s">
        <v>6</v>
      </c>
      <c r="S4972" t="s">
        <v>6</v>
      </c>
      <c r="T4972" t="s">
        <v>5758</v>
      </c>
      <c r="U4972" t="s">
        <v>3031</v>
      </c>
      <c r="V4972" t="s">
        <v>5759</v>
      </c>
      <c r="W4972" t="s">
        <v>6</v>
      </c>
      <c r="X4972" t="s">
        <v>6</v>
      </c>
      <c r="Y4972" t="s">
        <v>6</v>
      </c>
      <c r="Z4972" t="s">
        <v>6</v>
      </c>
      <c r="AA4972" t="s">
        <v>5760</v>
      </c>
      <c r="AB4972" t="s">
        <v>353</v>
      </c>
      <c r="AC4972" t="s">
        <v>2242</v>
      </c>
    </row>
    <row r="4973" spans="1:29" x14ac:dyDescent="0.25">
      <c r="A4973" t="s">
        <v>345</v>
      </c>
      <c r="B4973">
        <v>469</v>
      </c>
      <c r="C4973" t="s">
        <v>163</v>
      </c>
      <c r="D4973">
        <v>1951</v>
      </c>
      <c r="E4973" t="s">
        <v>5761</v>
      </c>
      <c r="I4973">
        <v>11.847597</v>
      </c>
      <c r="P4973">
        <v>1.0399841000000001</v>
      </c>
      <c r="Q4973" t="s">
        <v>6</v>
      </c>
      <c r="R4973" t="s">
        <v>6</v>
      </c>
      <c r="S4973" t="s">
        <v>6</v>
      </c>
      <c r="T4973" t="s">
        <v>5758</v>
      </c>
      <c r="U4973" t="s">
        <v>3031</v>
      </c>
      <c r="V4973" t="s">
        <v>5759</v>
      </c>
      <c r="W4973" t="s">
        <v>6</v>
      </c>
      <c r="X4973" t="s">
        <v>6</v>
      </c>
      <c r="Y4973" t="s">
        <v>6</v>
      </c>
      <c r="Z4973" t="s">
        <v>6</v>
      </c>
      <c r="AA4973" t="s">
        <v>5760</v>
      </c>
      <c r="AB4973" t="s">
        <v>353</v>
      </c>
      <c r="AC4973" t="s">
        <v>2242</v>
      </c>
    </row>
    <row r="4974" spans="1:29" x14ac:dyDescent="0.25">
      <c r="A4974" t="s">
        <v>345</v>
      </c>
      <c r="B4974">
        <v>469</v>
      </c>
      <c r="C4974" t="s">
        <v>163</v>
      </c>
      <c r="D4974">
        <v>1952</v>
      </c>
      <c r="E4974" t="s">
        <v>5762</v>
      </c>
      <c r="I4974">
        <v>12.076615</v>
      </c>
      <c r="P4974">
        <v>0.96937214999999999</v>
      </c>
      <c r="Q4974" t="s">
        <v>6</v>
      </c>
      <c r="R4974" t="s">
        <v>6</v>
      </c>
      <c r="S4974" t="s">
        <v>6</v>
      </c>
      <c r="T4974" t="s">
        <v>5758</v>
      </c>
      <c r="U4974" t="s">
        <v>3031</v>
      </c>
      <c r="V4974" t="s">
        <v>5759</v>
      </c>
      <c r="W4974" t="s">
        <v>6</v>
      </c>
      <c r="X4974" t="s">
        <v>6</v>
      </c>
      <c r="Y4974" t="s">
        <v>6</v>
      </c>
      <c r="Z4974" t="s">
        <v>6</v>
      </c>
      <c r="AA4974" t="s">
        <v>5760</v>
      </c>
      <c r="AB4974" t="s">
        <v>353</v>
      </c>
      <c r="AC4974" t="s">
        <v>2242</v>
      </c>
    </row>
    <row r="4975" spans="1:29" x14ac:dyDescent="0.25">
      <c r="A4975" t="s">
        <v>345</v>
      </c>
      <c r="B4975">
        <v>469</v>
      </c>
      <c r="C4975" t="s">
        <v>163</v>
      </c>
      <c r="D4975">
        <v>1953</v>
      </c>
      <c r="E4975" t="s">
        <v>5763</v>
      </c>
      <c r="I4975">
        <v>11.500871</v>
      </c>
      <c r="P4975">
        <v>1.0256569</v>
      </c>
      <c r="Q4975" t="s">
        <v>6</v>
      </c>
      <c r="R4975" t="s">
        <v>6</v>
      </c>
      <c r="S4975" t="s">
        <v>6</v>
      </c>
      <c r="T4975" t="s">
        <v>5758</v>
      </c>
      <c r="U4975" t="s">
        <v>3031</v>
      </c>
      <c r="V4975" t="s">
        <v>5759</v>
      </c>
      <c r="W4975" t="s">
        <v>6</v>
      </c>
      <c r="X4975" t="s">
        <v>6</v>
      </c>
      <c r="Y4975" t="s">
        <v>6</v>
      </c>
      <c r="Z4975" t="s">
        <v>6</v>
      </c>
      <c r="AA4975" t="s">
        <v>5760</v>
      </c>
      <c r="AB4975" t="s">
        <v>353</v>
      </c>
      <c r="AC4975" t="s">
        <v>2242</v>
      </c>
    </row>
    <row r="4976" spans="1:29" x14ac:dyDescent="0.25">
      <c r="A4976" t="s">
        <v>345</v>
      </c>
      <c r="B4976">
        <v>469</v>
      </c>
      <c r="C4976" t="s">
        <v>163</v>
      </c>
      <c r="D4976">
        <v>1954</v>
      </c>
      <c r="E4976" t="s">
        <v>5764</v>
      </c>
      <c r="I4976">
        <v>14.031031</v>
      </c>
      <c r="O4976">
        <v>16.019945</v>
      </c>
      <c r="P4976">
        <v>1.0830249000000001</v>
      </c>
      <c r="Q4976" t="s">
        <v>6</v>
      </c>
      <c r="R4976" t="s">
        <v>6</v>
      </c>
      <c r="S4976" t="s">
        <v>6</v>
      </c>
      <c r="T4976" t="s">
        <v>5758</v>
      </c>
      <c r="U4976" t="s">
        <v>3031</v>
      </c>
      <c r="V4976" t="s">
        <v>5759</v>
      </c>
      <c r="W4976" t="s">
        <v>6</v>
      </c>
      <c r="X4976" t="s">
        <v>6</v>
      </c>
      <c r="Y4976" t="s">
        <v>6</v>
      </c>
      <c r="Z4976" t="s">
        <v>6</v>
      </c>
      <c r="AA4976" t="s">
        <v>5760</v>
      </c>
      <c r="AB4976" t="s">
        <v>353</v>
      </c>
      <c r="AC4976" t="s">
        <v>2242</v>
      </c>
    </row>
    <row r="4977" spans="1:29" x14ac:dyDescent="0.25">
      <c r="A4977" t="s">
        <v>345</v>
      </c>
      <c r="B4977">
        <v>469</v>
      </c>
      <c r="C4977" t="s">
        <v>163</v>
      </c>
      <c r="D4977">
        <v>1955</v>
      </c>
      <c r="E4977" t="s">
        <v>5765</v>
      </c>
      <c r="I4977">
        <v>13.578887999999999</v>
      </c>
      <c r="O4977">
        <v>19.208010000000002</v>
      </c>
      <c r="P4977">
        <v>1.1380669000000001</v>
      </c>
      <c r="Q4977" t="s">
        <v>6</v>
      </c>
      <c r="R4977" t="s">
        <v>6</v>
      </c>
      <c r="S4977" t="s">
        <v>6</v>
      </c>
      <c r="T4977" t="s">
        <v>5758</v>
      </c>
      <c r="U4977" t="s">
        <v>3031</v>
      </c>
      <c r="V4977" t="s">
        <v>5759</v>
      </c>
      <c r="W4977" t="s">
        <v>6</v>
      </c>
      <c r="X4977" t="s">
        <v>6</v>
      </c>
      <c r="Y4977" t="s">
        <v>6</v>
      </c>
      <c r="Z4977" t="s">
        <v>6</v>
      </c>
      <c r="AA4977" t="s">
        <v>5760</v>
      </c>
      <c r="AB4977" t="s">
        <v>353</v>
      </c>
      <c r="AC4977" t="s">
        <v>2242</v>
      </c>
    </row>
    <row r="4978" spans="1:29" x14ac:dyDescent="0.25">
      <c r="A4978" t="s">
        <v>345</v>
      </c>
      <c r="B4978">
        <v>469</v>
      </c>
      <c r="C4978" t="s">
        <v>163</v>
      </c>
      <c r="D4978">
        <v>1956</v>
      </c>
      <c r="E4978" t="s">
        <v>5766</v>
      </c>
      <c r="I4978">
        <v>14.164961999999999</v>
      </c>
      <c r="O4978">
        <v>27.021076999999998</v>
      </c>
      <c r="P4978">
        <v>1.1868513000000001</v>
      </c>
      <c r="Q4978" t="s">
        <v>6</v>
      </c>
      <c r="R4978" t="s">
        <v>6</v>
      </c>
      <c r="S4978" t="s">
        <v>6</v>
      </c>
      <c r="T4978" t="s">
        <v>5758</v>
      </c>
      <c r="U4978" t="s">
        <v>3031</v>
      </c>
      <c r="V4978" t="s">
        <v>5759</v>
      </c>
      <c r="W4978" t="s">
        <v>6</v>
      </c>
      <c r="X4978" t="s">
        <v>6</v>
      </c>
      <c r="Y4978" t="s">
        <v>6</v>
      </c>
      <c r="Z4978" t="s">
        <v>6</v>
      </c>
      <c r="AA4978" t="s">
        <v>5760</v>
      </c>
      <c r="AB4978" t="s">
        <v>353</v>
      </c>
      <c r="AC4978" t="s">
        <v>2242</v>
      </c>
    </row>
    <row r="4979" spans="1:29" x14ac:dyDescent="0.25">
      <c r="A4979" t="s">
        <v>345</v>
      </c>
      <c r="B4979">
        <v>469</v>
      </c>
      <c r="C4979" t="s">
        <v>163</v>
      </c>
      <c r="D4979">
        <v>1957</v>
      </c>
      <c r="E4979" t="s">
        <v>5767</v>
      </c>
      <c r="I4979">
        <v>14.381911000000001</v>
      </c>
      <c r="O4979">
        <v>26.158560000000001</v>
      </c>
      <c r="P4979">
        <v>1.2626842</v>
      </c>
      <c r="Q4979" t="s">
        <v>6</v>
      </c>
      <c r="R4979" t="s">
        <v>6</v>
      </c>
      <c r="S4979" t="s">
        <v>6</v>
      </c>
      <c r="T4979" t="s">
        <v>5758</v>
      </c>
      <c r="U4979" t="s">
        <v>3031</v>
      </c>
      <c r="V4979" t="s">
        <v>5759</v>
      </c>
      <c r="W4979" t="s">
        <v>6</v>
      </c>
      <c r="X4979" t="s">
        <v>6</v>
      </c>
      <c r="Y4979" t="s">
        <v>6</v>
      </c>
      <c r="Z4979" t="s">
        <v>6</v>
      </c>
      <c r="AA4979" t="s">
        <v>5760</v>
      </c>
      <c r="AB4979" t="s">
        <v>353</v>
      </c>
      <c r="AC4979" t="s">
        <v>2242</v>
      </c>
    </row>
    <row r="4980" spans="1:29" x14ac:dyDescent="0.25">
      <c r="A4980" t="s">
        <v>345</v>
      </c>
      <c r="B4980">
        <v>469</v>
      </c>
      <c r="C4980" t="s">
        <v>163</v>
      </c>
      <c r="D4980">
        <v>1958</v>
      </c>
      <c r="E4980" t="s">
        <v>5768</v>
      </c>
      <c r="I4980">
        <v>15.607123</v>
      </c>
      <c r="P4980">
        <v>1.3236121000000001</v>
      </c>
      <c r="Q4980" t="s">
        <v>6</v>
      </c>
      <c r="R4980" t="s">
        <v>6</v>
      </c>
      <c r="S4980" t="s">
        <v>6</v>
      </c>
      <c r="T4980" t="s">
        <v>5758</v>
      </c>
      <c r="U4980" t="s">
        <v>3031</v>
      </c>
      <c r="V4980" t="s">
        <v>5759</v>
      </c>
      <c r="W4980" t="s">
        <v>6</v>
      </c>
      <c r="X4980" t="s">
        <v>6</v>
      </c>
      <c r="Y4980" t="s">
        <v>6</v>
      </c>
      <c r="Z4980" t="s">
        <v>6</v>
      </c>
      <c r="AA4980" t="s">
        <v>5760</v>
      </c>
      <c r="AB4980" t="s">
        <v>353</v>
      </c>
      <c r="AC4980" t="s">
        <v>2242</v>
      </c>
    </row>
    <row r="4981" spans="1:29" x14ac:dyDescent="0.25">
      <c r="A4981" t="s">
        <v>345</v>
      </c>
      <c r="B4981">
        <v>469</v>
      </c>
      <c r="C4981" t="s">
        <v>163</v>
      </c>
      <c r="D4981">
        <v>1959</v>
      </c>
      <c r="E4981" t="s">
        <v>5769</v>
      </c>
      <c r="I4981">
        <v>16.841239999999999</v>
      </c>
      <c r="O4981">
        <v>24.063099999999999</v>
      </c>
      <c r="P4981">
        <v>1.442042</v>
      </c>
      <c r="Q4981" t="s">
        <v>6</v>
      </c>
      <c r="R4981" t="s">
        <v>6</v>
      </c>
      <c r="S4981" t="s">
        <v>6</v>
      </c>
      <c r="T4981" t="s">
        <v>5758</v>
      </c>
      <c r="U4981" t="s">
        <v>3031</v>
      </c>
      <c r="V4981" t="s">
        <v>5759</v>
      </c>
      <c r="W4981" t="s">
        <v>6</v>
      </c>
      <c r="X4981" t="s">
        <v>6</v>
      </c>
      <c r="Y4981" t="s">
        <v>6</v>
      </c>
      <c r="Z4981" t="s">
        <v>6</v>
      </c>
      <c r="AA4981" t="s">
        <v>5760</v>
      </c>
      <c r="AB4981" t="s">
        <v>353</v>
      </c>
      <c r="AC4981" t="s">
        <v>2242</v>
      </c>
    </row>
    <row r="4982" spans="1:29" x14ac:dyDescent="0.25">
      <c r="A4982" t="s">
        <v>345</v>
      </c>
      <c r="B4982">
        <v>469</v>
      </c>
      <c r="C4982" t="s">
        <v>163</v>
      </c>
      <c r="D4982">
        <v>1960</v>
      </c>
      <c r="E4982" t="s">
        <v>5770</v>
      </c>
      <c r="I4982">
        <v>16.106065000000001</v>
      </c>
      <c r="O4982">
        <v>32.247312000000001</v>
      </c>
      <c r="P4982">
        <v>1.5263287999999999</v>
      </c>
      <c r="Q4982" t="s">
        <v>6</v>
      </c>
      <c r="R4982" t="s">
        <v>6</v>
      </c>
      <c r="S4982" t="s">
        <v>6</v>
      </c>
      <c r="T4982" t="s">
        <v>5758</v>
      </c>
      <c r="U4982" t="s">
        <v>3031</v>
      </c>
      <c r="V4982" t="s">
        <v>5759</v>
      </c>
      <c r="W4982" t="s">
        <v>6</v>
      </c>
      <c r="X4982" t="s">
        <v>6</v>
      </c>
      <c r="Y4982" t="s">
        <v>6</v>
      </c>
      <c r="Z4982" t="s">
        <v>6</v>
      </c>
      <c r="AA4982" t="s">
        <v>5760</v>
      </c>
      <c r="AB4982" t="s">
        <v>353</v>
      </c>
      <c r="AC4982" t="s">
        <v>2242</v>
      </c>
    </row>
    <row r="4983" spans="1:29" x14ac:dyDescent="0.25">
      <c r="A4983" t="s">
        <v>345</v>
      </c>
      <c r="B4983">
        <v>469</v>
      </c>
      <c r="C4983" t="s">
        <v>163</v>
      </c>
      <c r="D4983">
        <v>1961</v>
      </c>
      <c r="E4983" t="s">
        <v>5771</v>
      </c>
      <c r="I4983">
        <v>16.078658999999998</v>
      </c>
      <c r="O4983">
        <v>36.715760000000003</v>
      </c>
      <c r="P4983">
        <v>1.6047605</v>
      </c>
      <c r="Q4983" t="s">
        <v>6</v>
      </c>
      <c r="R4983" t="s">
        <v>6</v>
      </c>
      <c r="S4983" t="s">
        <v>6</v>
      </c>
      <c r="T4983" t="s">
        <v>5758</v>
      </c>
      <c r="U4983" t="s">
        <v>3031</v>
      </c>
      <c r="V4983" t="s">
        <v>5759</v>
      </c>
      <c r="W4983" t="s">
        <v>6</v>
      </c>
      <c r="X4983" t="s">
        <v>6</v>
      </c>
      <c r="Y4983" t="s">
        <v>6</v>
      </c>
      <c r="Z4983" t="s">
        <v>6</v>
      </c>
      <c r="AA4983" t="s">
        <v>5760</v>
      </c>
      <c r="AB4983" t="s">
        <v>353</v>
      </c>
      <c r="AC4983" t="s">
        <v>2242</v>
      </c>
    </row>
    <row r="4984" spans="1:29" x14ac:dyDescent="0.25">
      <c r="A4984" t="s">
        <v>345</v>
      </c>
      <c r="B4984">
        <v>469</v>
      </c>
      <c r="C4984" t="s">
        <v>163</v>
      </c>
      <c r="D4984">
        <v>1962</v>
      </c>
      <c r="E4984" t="s">
        <v>5772</v>
      </c>
      <c r="I4984">
        <v>16.032147999999999</v>
      </c>
      <c r="O4984">
        <v>39.909858999999997</v>
      </c>
      <c r="P4984">
        <v>1.7268916000000001</v>
      </c>
      <c r="Q4984" t="s">
        <v>6</v>
      </c>
      <c r="R4984" t="s">
        <v>6</v>
      </c>
      <c r="S4984" t="s">
        <v>6</v>
      </c>
      <c r="T4984" t="s">
        <v>5758</v>
      </c>
      <c r="U4984" t="s">
        <v>3031</v>
      </c>
      <c r="V4984" t="s">
        <v>5759</v>
      </c>
      <c r="W4984" t="s">
        <v>6</v>
      </c>
      <c r="X4984" t="s">
        <v>6</v>
      </c>
      <c r="Y4984" t="s">
        <v>6</v>
      </c>
      <c r="Z4984" t="s">
        <v>6</v>
      </c>
      <c r="AA4984" t="s">
        <v>5760</v>
      </c>
      <c r="AB4984" t="s">
        <v>353</v>
      </c>
      <c r="AC4984" t="s">
        <v>2242</v>
      </c>
    </row>
    <row r="4985" spans="1:29" x14ac:dyDescent="0.25">
      <c r="A4985" t="s">
        <v>345</v>
      </c>
      <c r="B4985">
        <v>469</v>
      </c>
      <c r="C4985" t="s">
        <v>163</v>
      </c>
      <c r="D4985">
        <v>1963</v>
      </c>
      <c r="E4985" t="s">
        <v>5773</v>
      </c>
      <c r="I4985">
        <v>16.581890000000001</v>
      </c>
      <c r="P4985">
        <v>1.8412067000000001</v>
      </c>
      <c r="Q4985" t="s">
        <v>6</v>
      </c>
      <c r="R4985" t="s">
        <v>6</v>
      </c>
      <c r="S4985" t="s">
        <v>6</v>
      </c>
      <c r="T4985" t="s">
        <v>5758</v>
      </c>
      <c r="U4985" t="s">
        <v>3031</v>
      </c>
      <c r="V4985" t="s">
        <v>5759</v>
      </c>
      <c r="W4985" t="s">
        <v>6</v>
      </c>
      <c r="X4985" t="s">
        <v>6</v>
      </c>
      <c r="Y4985" t="s">
        <v>6</v>
      </c>
      <c r="Z4985" t="s">
        <v>6</v>
      </c>
      <c r="AA4985" t="s">
        <v>5760</v>
      </c>
      <c r="AB4985" t="s">
        <v>353</v>
      </c>
      <c r="AC4985" t="s">
        <v>2242</v>
      </c>
    </row>
    <row r="4986" spans="1:29" x14ac:dyDescent="0.25">
      <c r="A4986" t="s">
        <v>345</v>
      </c>
      <c r="B4986">
        <v>469</v>
      </c>
      <c r="C4986" t="s">
        <v>163</v>
      </c>
      <c r="D4986">
        <v>1964</v>
      </c>
      <c r="E4986" t="s">
        <v>5774</v>
      </c>
      <c r="I4986">
        <v>16.281310999999999</v>
      </c>
      <c r="P4986">
        <v>1.9671318</v>
      </c>
      <c r="Q4986" t="s">
        <v>6</v>
      </c>
      <c r="R4986" t="s">
        <v>6</v>
      </c>
      <c r="S4986" t="s">
        <v>6</v>
      </c>
      <c r="T4986" t="s">
        <v>5758</v>
      </c>
      <c r="U4986" t="s">
        <v>3031</v>
      </c>
      <c r="V4986" t="s">
        <v>5759</v>
      </c>
      <c r="W4986" t="s">
        <v>6</v>
      </c>
      <c r="X4986" t="s">
        <v>6</v>
      </c>
      <c r="Y4986" t="s">
        <v>6</v>
      </c>
      <c r="Z4986" t="s">
        <v>6</v>
      </c>
      <c r="AA4986" t="s">
        <v>5760</v>
      </c>
      <c r="AB4986" t="s">
        <v>353</v>
      </c>
      <c r="AC4986" t="s">
        <v>2242</v>
      </c>
    </row>
    <row r="4987" spans="1:29" x14ac:dyDescent="0.25">
      <c r="A4987" t="s">
        <v>345</v>
      </c>
      <c r="B4987">
        <v>469</v>
      </c>
      <c r="C4987" t="s">
        <v>163</v>
      </c>
      <c r="D4987">
        <v>1965</v>
      </c>
      <c r="E4987" t="s">
        <v>5775</v>
      </c>
      <c r="I4987">
        <v>14.181409</v>
      </c>
      <c r="P4987">
        <v>2.3241179000000001</v>
      </c>
      <c r="Q4987" t="s">
        <v>6</v>
      </c>
      <c r="R4987" t="s">
        <v>6</v>
      </c>
      <c r="S4987" t="s">
        <v>6</v>
      </c>
      <c r="T4987" t="s">
        <v>5758</v>
      </c>
      <c r="U4987" t="s">
        <v>3031</v>
      </c>
      <c r="V4987" t="s">
        <v>5759</v>
      </c>
      <c r="W4987" t="s">
        <v>6</v>
      </c>
      <c r="X4987" t="s">
        <v>6</v>
      </c>
      <c r="Y4987" t="s">
        <v>6</v>
      </c>
      <c r="Z4987" t="s">
        <v>6</v>
      </c>
      <c r="AA4987" t="s">
        <v>5760</v>
      </c>
      <c r="AB4987" t="s">
        <v>353</v>
      </c>
      <c r="AC4987" t="s">
        <v>2242</v>
      </c>
    </row>
    <row r="4988" spans="1:29" x14ac:dyDescent="0.25">
      <c r="A4988" t="s">
        <v>345</v>
      </c>
      <c r="B4988">
        <v>469</v>
      </c>
      <c r="C4988" t="s">
        <v>163</v>
      </c>
      <c r="D4988">
        <v>1966</v>
      </c>
      <c r="E4988" t="s">
        <v>5776</v>
      </c>
      <c r="I4988">
        <v>11.477434000000001</v>
      </c>
      <c r="P4988">
        <v>2.8310662</v>
      </c>
      <c r="Q4988" t="s">
        <v>6</v>
      </c>
      <c r="R4988" t="s">
        <v>6</v>
      </c>
      <c r="S4988" t="s">
        <v>6</v>
      </c>
      <c r="T4988" t="s">
        <v>5758</v>
      </c>
      <c r="U4988" t="s">
        <v>3031</v>
      </c>
      <c r="V4988" t="s">
        <v>5759</v>
      </c>
      <c r="W4988" t="s">
        <v>6</v>
      </c>
      <c r="X4988" t="s">
        <v>6</v>
      </c>
      <c r="Y4988" t="s">
        <v>6</v>
      </c>
      <c r="Z4988" t="s">
        <v>6</v>
      </c>
      <c r="AA4988" t="s">
        <v>5760</v>
      </c>
      <c r="AB4988" t="s">
        <v>353</v>
      </c>
      <c r="AC4988" t="s">
        <v>2242</v>
      </c>
    </row>
    <row r="4989" spans="1:29" x14ac:dyDescent="0.25">
      <c r="A4989" t="s">
        <v>345</v>
      </c>
      <c r="B4989">
        <v>469</v>
      </c>
      <c r="C4989" t="s">
        <v>163</v>
      </c>
      <c r="D4989">
        <v>1967</v>
      </c>
      <c r="E4989" t="s">
        <v>5777</v>
      </c>
      <c r="I4989">
        <v>10.59615</v>
      </c>
      <c r="P4989">
        <v>2.9870100000000002</v>
      </c>
      <c r="Q4989" t="s">
        <v>6</v>
      </c>
      <c r="R4989" t="s">
        <v>6</v>
      </c>
      <c r="S4989" t="s">
        <v>6</v>
      </c>
      <c r="T4989" t="s">
        <v>5758</v>
      </c>
      <c r="U4989" t="s">
        <v>3031</v>
      </c>
      <c r="V4989" t="s">
        <v>5759</v>
      </c>
      <c r="W4989" t="s">
        <v>6</v>
      </c>
      <c r="X4989" t="s">
        <v>6</v>
      </c>
      <c r="Y4989" t="s">
        <v>6</v>
      </c>
      <c r="Z4989" t="s">
        <v>6</v>
      </c>
      <c r="AA4989" t="s">
        <v>5760</v>
      </c>
      <c r="AB4989" t="s">
        <v>353</v>
      </c>
      <c r="AC4989" t="s">
        <v>2242</v>
      </c>
    </row>
    <row r="4990" spans="1:29" x14ac:dyDescent="0.25">
      <c r="A4990" t="s">
        <v>345</v>
      </c>
      <c r="B4990">
        <v>469</v>
      </c>
      <c r="C4990" t="s">
        <v>163</v>
      </c>
      <c r="D4990">
        <v>1968</v>
      </c>
      <c r="E4990" t="s">
        <v>5778</v>
      </c>
      <c r="I4990">
        <v>11.878126999999999</v>
      </c>
      <c r="P4990">
        <v>3.0001072999999998</v>
      </c>
      <c r="Q4990" t="s">
        <v>6</v>
      </c>
      <c r="R4990" t="s">
        <v>6</v>
      </c>
      <c r="S4990" t="s">
        <v>6</v>
      </c>
      <c r="T4990" t="s">
        <v>5758</v>
      </c>
      <c r="U4990" t="s">
        <v>3031</v>
      </c>
      <c r="V4990" t="s">
        <v>5759</v>
      </c>
      <c r="W4990" t="s">
        <v>6</v>
      </c>
      <c r="X4990" t="s">
        <v>6</v>
      </c>
      <c r="Y4990" t="s">
        <v>6</v>
      </c>
      <c r="Z4990" t="s">
        <v>6</v>
      </c>
      <c r="AA4990" t="s">
        <v>5760</v>
      </c>
      <c r="AB4990" t="s">
        <v>353</v>
      </c>
      <c r="AC4990" t="s">
        <v>2242</v>
      </c>
    </row>
    <row r="4991" spans="1:29" x14ac:dyDescent="0.25">
      <c r="A4991" t="s">
        <v>345</v>
      </c>
      <c r="B4991">
        <v>469</v>
      </c>
      <c r="C4991" t="s">
        <v>163</v>
      </c>
      <c r="D4991">
        <v>1969</v>
      </c>
      <c r="E4991" t="s">
        <v>5779</v>
      </c>
      <c r="I4991">
        <v>12.036997</v>
      </c>
      <c r="P4991">
        <v>3.2709731</v>
      </c>
      <c r="Q4991" t="s">
        <v>6</v>
      </c>
      <c r="R4991" t="s">
        <v>6</v>
      </c>
      <c r="S4991" t="s">
        <v>6</v>
      </c>
      <c r="T4991" t="s">
        <v>5758</v>
      </c>
      <c r="U4991" t="s">
        <v>3031</v>
      </c>
      <c r="V4991" t="s">
        <v>5759</v>
      </c>
      <c r="W4991" t="s">
        <v>6</v>
      </c>
      <c r="X4991" t="s">
        <v>6</v>
      </c>
      <c r="Y4991" t="s">
        <v>6</v>
      </c>
      <c r="Z4991" t="s">
        <v>6</v>
      </c>
      <c r="AA4991" t="s">
        <v>5760</v>
      </c>
      <c r="AB4991" t="s">
        <v>353</v>
      </c>
      <c r="AC4991" t="s">
        <v>2242</v>
      </c>
    </row>
    <row r="4992" spans="1:29" x14ac:dyDescent="0.25">
      <c r="A4992" t="s">
        <v>345</v>
      </c>
      <c r="B4992">
        <v>469</v>
      </c>
      <c r="C4992" t="s">
        <v>163</v>
      </c>
      <c r="D4992">
        <v>1970</v>
      </c>
      <c r="E4992" t="s">
        <v>5780</v>
      </c>
      <c r="I4992">
        <v>10.929769</v>
      </c>
      <c r="N4992">
        <v>48.783375999999997</v>
      </c>
      <c r="P4992">
        <v>3.4581330000000001</v>
      </c>
      <c r="Q4992" t="s">
        <v>6</v>
      </c>
      <c r="R4992" t="s">
        <v>6</v>
      </c>
      <c r="S4992" t="s">
        <v>6</v>
      </c>
      <c r="T4992" t="s">
        <v>5758</v>
      </c>
      <c r="U4992" t="s">
        <v>3031</v>
      </c>
      <c r="V4992" t="s">
        <v>5759</v>
      </c>
      <c r="W4992" t="s">
        <v>6</v>
      </c>
      <c r="X4992" t="s">
        <v>6</v>
      </c>
      <c r="Y4992" t="s">
        <v>6</v>
      </c>
      <c r="Z4992" t="s">
        <v>6</v>
      </c>
      <c r="AA4992" t="s">
        <v>5760</v>
      </c>
      <c r="AB4992" t="s">
        <v>353</v>
      </c>
      <c r="AC4992" t="s">
        <v>2242</v>
      </c>
    </row>
    <row r="4993" spans="1:29" x14ac:dyDescent="0.25">
      <c r="A4993" t="s">
        <v>345</v>
      </c>
      <c r="B4993">
        <v>469</v>
      </c>
      <c r="C4993" t="s">
        <v>163</v>
      </c>
      <c r="D4993">
        <v>1971</v>
      </c>
      <c r="E4993" t="s">
        <v>5781</v>
      </c>
      <c r="I4993">
        <v>11.054579</v>
      </c>
      <c r="N4993">
        <v>50.934511000000001</v>
      </c>
      <c r="P4993">
        <v>3.7401056000000001</v>
      </c>
      <c r="Q4993" t="s">
        <v>6</v>
      </c>
      <c r="R4993" t="s">
        <v>6</v>
      </c>
      <c r="S4993" t="s">
        <v>6</v>
      </c>
      <c r="T4993" t="s">
        <v>5758</v>
      </c>
      <c r="U4993" t="s">
        <v>3031</v>
      </c>
      <c r="V4993" t="s">
        <v>5759</v>
      </c>
      <c r="W4993" t="s">
        <v>6</v>
      </c>
      <c r="X4993" t="s">
        <v>6</v>
      </c>
      <c r="Y4993" t="s">
        <v>6</v>
      </c>
      <c r="Z4993" t="s">
        <v>6</v>
      </c>
      <c r="AA4993" t="s">
        <v>5760</v>
      </c>
      <c r="AB4993" t="s">
        <v>353</v>
      </c>
      <c r="AC4993" t="s">
        <v>2242</v>
      </c>
    </row>
    <row r="4994" spans="1:29" x14ac:dyDescent="0.25">
      <c r="A4994" t="s">
        <v>345</v>
      </c>
      <c r="B4994">
        <v>469</v>
      </c>
      <c r="C4994" t="s">
        <v>163</v>
      </c>
      <c r="D4994">
        <v>1972</v>
      </c>
      <c r="E4994" t="s">
        <v>5782</v>
      </c>
      <c r="I4994">
        <v>10.628397</v>
      </c>
      <c r="N4994">
        <v>50.490212999999997</v>
      </c>
      <c r="P4994">
        <v>3.9656223000000002</v>
      </c>
      <c r="Q4994" t="s">
        <v>6</v>
      </c>
      <c r="R4994" t="s">
        <v>6</v>
      </c>
      <c r="S4994" t="s">
        <v>6</v>
      </c>
      <c r="T4994" t="s">
        <v>5758</v>
      </c>
      <c r="U4994" t="s">
        <v>3031</v>
      </c>
      <c r="V4994" t="s">
        <v>5759</v>
      </c>
      <c r="W4994" t="s">
        <v>6</v>
      </c>
      <c r="X4994" t="s">
        <v>6</v>
      </c>
      <c r="Y4994" t="s">
        <v>6</v>
      </c>
      <c r="Z4994" t="s">
        <v>6</v>
      </c>
      <c r="AA4994" t="s">
        <v>5760</v>
      </c>
      <c r="AB4994" t="s">
        <v>353</v>
      </c>
      <c r="AC4994" t="s">
        <v>2242</v>
      </c>
    </row>
    <row r="4995" spans="1:29" x14ac:dyDescent="0.25">
      <c r="A4995" t="s">
        <v>345</v>
      </c>
      <c r="B4995">
        <v>469</v>
      </c>
      <c r="C4995" t="s">
        <v>163</v>
      </c>
      <c r="D4995">
        <v>1973</v>
      </c>
      <c r="E4995" t="s">
        <v>5783</v>
      </c>
      <c r="I4995">
        <v>9.9698007000000004</v>
      </c>
      <c r="N4995">
        <v>53.128860000000003</v>
      </c>
      <c r="P4995">
        <v>4.0804375999999998</v>
      </c>
      <c r="Q4995" t="s">
        <v>6</v>
      </c>
      <c r="R4995" t="s">
        <v>6</v>
      </c>
      <c r="S4995" t="s">
        <v>6</v>
      </c>
      <c r="T4995" t="s">
        <v>5758</v>
      </c>
      <c r="U4995" t="s">
        <v>3031</v>
      </c>
      <c r="V4995" t="s">
        <v>5759</v>
      </c>
      <c r="W4995" t="s">
        <v>6</v>
      </c>
      <c r="X4995" t="s">
        <v>6</v>
      </c>
      <c r="Y4995" t="s">
        <v>6</v>
      </c>
      <c r="Z4995" t="s">
        <v>6</v>
      </c>
      <c r="AA4995" t="s">
        <v>5760</v>
      </c>
      <c r="AB4995" t="s">
        <v>353</v>
      </c>
      <c r="AC4995" t="s">
        <v>2242</v>
      </c>
    </row>
    <row r="4996" spans="1:29" x14ac:dyDescent="0.25">
      <c r="A4996" t="s">
        <v>345</v>
      </c>
      <c r="B4996">
        <v>469</v>
      </c>
      <c r="C4996" t="s">
        <v>163</v>
      </c>
      <c r="D4996">
        <v>1974</v>
      </c>
      <c r="E4996" t="s">
        <v>5784</v>
      </c>
      <c r="I4996">
        <v>12.241047</v>
      </c>
      <c r="N4996">
        <v>52.420768000000002</v>
      </c>
      <c r="P4996">
        <v>4.7542210000000003</v>
      </c>
      <c r="Q4996" t="s">
        <v>6</v>
      </c>
      <c r="R4996" t="s">
        <v>6</v>
      </c>
      <c r="S4996" t="s">
        <v>6</v>
      </c>
      <c r="T4996" t="s">
        <v>5758</v>
      </c>
      <c r="U4996" t="s">
        <v>3031</v>
      </c>
      <c r="V4996" t="s">
        <v>5759</v>
      </c>
      <c r="W4996" t="s">
        <v>6</v>
      </c>
      <c r="X4996" t="s">
        <v>6</v>
      </c>
      <c r="Y4996" t="s">
        <v>6</v>
      </c>
      <c r="Z4996" t="s">
        <v>6</v>
      </c>
      <c r="AA4996" t="s">
        <v>5760</v>
      </c>
      <c r="AB4996" t="s">
        <v>353</v>
      </c>
      <c r="AC4996" t="s">
        <v>2242</v>
      </c>
    </row>
    <row r="4997" spans="1:29" x14ac:dyDescent="0.25">
      <c r="A4997" t="s">
        <v>345</v>
      </c>
      <c r="B4997">
        <v>469</v>
      </c>
      <c r="C4997" t="s">
        <v>163</v>
      </c>
      <c r="D4997">
        <v>1975</v>
      </c>
      <c r="E4997" t="s">
        <v>5785</v>
      </c>
      <c r="I4997">
        <v>14.644527999999999</v>
      </c>
      <c r="N4997">
        <v>72.140080999999995</v>
      </c>
      <c r="P4997">
        <v>5.9626194999999997</v>
      </c>
      <c r="Q4997" t="s">
        <v>6</v>
      </c>
      <c r="R4997" t="s">
        <v>6</v>
      </c>
      <c r="S4997" t="s">
        <v>6</v>
      </c>
      <c r="T4997" t="s">
        <v>5758</v>
      </c>
      <c r="U4997" t="s">
        <v>3031</v>
      </c>
      <c r="V4997" t="s">
        <v>5759</v>
      </c>
      <c r="W4997" t="s">
        <v>6</v>
      </c>
      <c r="X4997" t="s">
        <v>6</v>
      </c>
      <c r="Y4997" t="s">
        <v>6</v>
      </c>
      <c r="Z4997" t="s">
        <v>6</v>
      </c>
      <c r="AA4997" t="s">
        <v>5760</v>
      </c>
      <c r="AB4997" t="s">
        <v>353</v>
      </c>
      <c r="AC4997" t="s">
        <v>2242</v>
      </c>
    </row>
    <row r="4998" spans="1:29" x14ac:dyDescent="0.25">
      <c r="A4998" t="s">
        <v>345</v>
      </c>
      <c r="B4998">
        <v>469</v>
      </c>
      <c r="C4998" t="s">
        <v>163</v>
      </c>
      <c r="D4998">
        <v>1976</v>
      </c>
      <c r="E4998" t="s">
        <v>5786</v>
      </c>
      <c r="I4998">
        <v>16.121288</v>
      </c>
      <c r="N4998">
        <v>71.523872999999995</v>
      </c>
      <c r="P4998">
        <v>7.0501450999999999</v>
      </c>
      <c r="Q4998" t="s">
        <v>6</v>
      </c>
      <c r="R4998" t="s">
        <v>6</v>
      </c>
      <c r="S4998" t="s">
        <v>6</v>
      </c>
      <c r="T4998" t="s">
        <v>5758</v>
      </c>
      <c r="U4998" t="s">
        <v>3031</v>
      </c>
      <c r="V4998" t="s">
        <v>5759</v>
      </c>
      <c r="W4998" t="s">
        <v>6</v>
      </c>
      <c r="X4998" t="s">
        <v>6</v>
      </c>
      <c r="Y4998" t="s">
        <v>6</v>
      </c>
      <c r="Z4998" t="s">
        <v>6</v>
      </c>
      <c r="AA4998" t="s">
        <v>5760</v>
      </c>
      <c r="AB4998" t="s">
        <v>353</v>
      </c>
      <c r="AC4998" t="s">
        <v>2242</v>
      </c>
    </row>
    <row r="4999" spans="1:29" x14ac:dyDescent="0.25">
      <c r="A4999" t="s">
        <v>345</v>
      </c>
      <c r="B4999">
        <v>469</v>
      </c>
      <c r="C4999" t="s">
        <v>163</v>
      </c>
      <c r="D4999">
        <v>1977</v>
      </c>
      <c r="E4999" t="s">
        <v>5787</v>
      </c>
      <c r="I4999">
        <v>17.645441999999999</v>
      </c>
      <c r="N4999">
        <v>74.498041999999998</v>
      </c>
      <c r="P4999">
        <v>8.6326157000000006</v>
      </c>
      <c r="Q4999" t="s">
        <v>6</v>
      </c>
      <c r="R4999" t="s">
        <v>6</v>
      </c>
      <c r="S4999" t="s">
        <v>6</v>
      </c>
      <c r="T4999" t="s">
        <v>5758</v>
      </c>
      <c r="U4999" t="s">
        <v>3031</v>
      </c>
      <c r="V4999" t="s">
        <v>5759</v>
      </c>
      <c r="W4999" t="s">
        <v>6</v>
      </c>
      <c r="X4999" t="s">
        <v>6</v>
      </c>
      <c r="Y4999" t="s">
        <v>6</v>
      </c>
      <c r="Z4999" t="s">
        <v>6</v>
      </c>
      <c r="AA4999" t="s">
        <v>5760</v>
      </c>
      <c r="AB4999" t="s">
        <v>353</v>
      </c>
      <c r="AC4999" t="s">
        <v>2242</v>
      </c>
    </row>
    <row r="5000" spans="1:29" x14ac:dyDescent="0.25">
      <c r="A5000" t="s">
        <v>345</v>
      </c>
      <c r="B5000">
        <v>469</v>
      </c>
      <c r="C5000" t="s">
        <v>163</v>
      </c>
      <c r="D5000">
        <v>1978</v>
      </c>
      <c r="E5000" t="s">
        <v>5788</v>
      </c>
      <c r="I5000">
        <v>17.241132</v>
      </c>
      <c r="N5000">
        <v>97.732598999999993</v>
      </c>
      <c r="P5000">
        <v>10.290794</v>
      </c>
      <c r="Q5000" t="s">
        <v>6</v>
      </c>
      <c r="R5000" t="s">
        <v>6</v>
      </c>
      <c r="S5000" t="s">
        <v>6</v>
      </c>
      <c r="T5000" t="s">
        <v>5758</v>
      </c>
      <c r="U5000" t="s">
        <v>3031</v>
      </c>
      <c r="V5000" t="s">
        <v>5759</v>
      </c>
      <c r="W5000" t="s">
        <v>6</v>
      </c>
      <c r="X5000" t="s">
        <v>6</v>
      </c>
      <c r="Y5000" t="s">
        <v>6</v>
      </c>
      <c r="Z5000" t="s">
        <v>6</v>
      </c>
      <c r="AA5000" t="s">
        <v>5760</v>
      </c>
      <c r="AB5000" t="s">
        <v>353</v>
      </c>
      <c r="AC5000" t="s">
        <v>2242</v>
      </c>
    </row>
    <row r="5001" spans="1:29" x14ac:dyDescent="0.25">
      <c r="A5001" t="s">
        <v>345</v>
      </c>
      <c r="B5001">
        <v>469</v>
      </c>
      <c r="C5001" t="s">
        <v>163</v>
      </c>
      <c r="D5001">
        <v>1979</v>
      </c>
      <c r="E5001" t="s">
        <v>5789</v>
      </c>
      <c r="I5001">
        <v>18.050066999999999</v>
      </c>
      <c r="N5001">
        <v>122.00954</v>
      </c>
      <c r="P5001">
        <v>13.159219</v>
      </c>
      <c r="Q5001" t="s">
        <v>6</v>
      </c>
      <c r="R5001" t="s">
        <v>6</v>
      </c>
      <c r="S5001" t="s">
        <v>6</v>
      </c>
      <c r="T5001" t="s">
        <v>5758</v>
      </c>
      <c r="U5001" t="s">
        <v>3031</v>
      </c>
      <c r="V5001" t="s">
        <v>5759</v>
      </c>
      <c r="W5001" t="s">
        <v>6</v>
      </c>
      <c r="X5001" t="s">
        <v>6</v>
      </c>
      <c r="Y5001" t="s">
        <v>6</v>
      </c>
      <c r="Z5001" t="s">
        <v>6</v>
      </c>
      <c r="AA5001" t="s">
        <v>5760</v>
      </c>
      <c r="AB5001" t="s">
        <v>353</v>
      </c>
      <c r="AC5001" t="s">
        <v>2242</v>
      </c>
    </row>
    <row r="5002" spans="1:29" x14ac:dyDescent="0.25">
      <c r="A5002" t="s">
        <v>345</v>
      </c>
      <c r="B5002">
        <v>469</v>
      </c>
      <c r="C5002" t="s">
        <v>163</v>
      </c>
      <c r="D5002">
        <v>1980</v>
      </c>
      <c r="E5002" t="s">
        <v>5790</v>
      </c>
      <c r="I5002">
        <v>13.089838</v>
      </c>
      <c r="N5002">
        <v>115.74193</v>
      </c>
      <c r="P5002">
        <v>16.466111000000001</v>
      </c>
      <c r="Q5002" t="s">
        <v>6</v>
      </c>
      <c r="R5002" t="s">
        <v>6</v>
      </c>
      <c r="S5002" t="s">
        <v>6</v>
      </c>
      <c r="T5002" t="s">
        <v>5758</v>
      </c>
      <c r="U5002" t="s">
        <v>3031</v>
      </c>
      <c r="V5002" t="s">
        <v>5759</v>
      </c>
      <c r="W5002" t="s">
        <v>6</v>
      </c>
      <c r="X5002" t="s">
        <v>6</v>
      </c>
      <c r="Y5002" t="s">
        <v>6</v>
      </c>
      <c r="Z5002" t="s">
        <v>6</v>
      </c>
      <c r="AA5002" t="s">
        <v>5760</v>
      </c>
      <c r="AB5002" t="s">
        <v>353</v>
      </c>
      <c r="AC5002" t="s">
        <v>2242</v>
      </c>
    </row>
    <row r="5003" spans="1:29" x14ac:dyDescent="0.25">
      <c r="A5003" t="s">
        <v>345</v>
      </c>
      <c r="B5003">
        <v>469</v>
      </c>
      <c r="C5003" t="s">
        <v>163</v>
      </c>
      <c r="D5003">
        <v>1981</v>
      </c>
      <c r="E5003" t="s">
        <v>5791</v>
      </c>
      <c r="I5003">
        <v>23.31795</v>
      </c>
      <c r="N5003">
        <v>121.40054000000001</v>
      </c>
      <c r="P5003">
        <v>18.032074000000001</v>
      </c>
      <c r="Q5003" t="s">
        <v>6</v>
      </c>
      <c r="R5003" t="s">
        <v>6</v>
      </c>
      <c r="S5003" t="s">
        <v>6</v>
      </c>
      <c r="T5003" t="s">
        <v>5758</v>
      </c>
      <c r="U5003" t="s">
        <v>3031</v>
      </c>
      <c r="V5003" t="s">
        <v>5759</v>
      </c>
      <c r="W5003" t="s">
        <v>6</v>
      </c>
      <c r="X5003" t="s">
        <v>6</v>
      </c>
      <c r="Y5003" t="s">
        <v>6</v>
      </c>
      <c r="Z5003" t="s">
        <v>6</v>
      </c>
      <c r="AA5003" t="s">
        <v>5760</v>
      </c>
      <c r="AB5003" t="s">
        <v>353</v>
      </c>
      <c r="AC5003" t="s">
        <v>2242</v>
      </c>
    </row>
    <row r="5004" spans="1:29" x14ac:dyDescent="0.25">
      <c r="A5004" t="s">
        <v>345</v>
      </c>
      <c r="B5004">
        <v>469</v>
      </c>
      <c r="C5004" t="s">
        <v>163</v>
      </c>
      <c r="D5004">
        <v>1982</v>
      </c>
      <c r="E5004" t="s">
        <v>5792</v>
      </c>
      <c r="I5004">
        <v>25.779665000000001</v>
      </c>
      <c r="N5004">
        <v>127.75311000000001</v>
      </c>
      <c r="P5004">
        <v>21.334969000000001</v>
      </c>
      <c r="Q5004" t="s">
        <v>6</v>
      </c>
      <c r="R5004" t="s">
        <v>6</v>
      </c>
      <c r="S5004" t="s">
        <v>6</v>
      </c>
      <c r="T5004" t="s">
        <v>5758</v>
      </c>
      <c r="U5004" t="s">
        <v>3031</v>
      </c>
      <c r="V5004" t="s">
        <v>5759</v>
      </c>
      <c r="W5004" t="s">
        <v>6</v>
      </c>
      <c r="X5004" t="s">
        <v>6</v>
      </c>
      <c r="Y5004" t="s">
        <v>6</v>
      </c>
      <c r="Z5004" t="s">
        <v>6</v>
      </c>
      <c r="AA5004" t="s">
        <v>5760</v>
      </c>
      <c r="AB5004" t="s">
        <v>353</v>
      </c>
      <c r="AC5004" t="s">
        <v>2242</v>
      </c>
    </row>
    <row r="5005" spans="1:29" x14ac:dyDescent="0.25">
      <c r="A5005" t="s">
        <v>345</v>
      </c>
      <c r="B5005">
        <v>469</v>
      </c>
      <c r="C5005" t="s">
        <v>163</v>
      </c>
      <c r="D5005">
        <v>1983</v>
      </c>
      <c r="E5005" t="s">
        <v>5793</v>
      </c>
      <c r="I5005">
        <v>26.135331999999998</v>
      </c>
      <c r="N5005">
        <v>117.92797</v>
      </c>
      <c r="P5005">
        <v>26.077649999999998</v>
      </c>
      <c r="Q5005" t="s">
        <v>6</v>
      </c>
      <c r="R5005" t="s">
        <v>6</v>
      </c>
      <c r="S5005" t="s">
        <v>6</v>
      </c>
      <c r="T5005" t="s">
        <v>5758</v>
      </c>
      <c r="U5005" t="s">
        <v>3031</v>
      </c>
      <c r="V5005" t="s">
        <v>5759</v>
      </c>
      <c r="W5005" t="s">
        <v>6</v>
      </c>
      <c r="X5005" t="s">
        <v>6</v>
      </c>
      <c r="Y5005" t="s">
        <v>6</v>
      </c>
      <c r="Z5005" t="s">
        <v>6</v>
      </c>
      <c r="AA5005" t="s">
        <v>5760</v>
      </c>
      <c r="AB5005" t="s">
        <v>353</v>
      </c>
      <c r="AC5005" t="s">
        <v>2242</v>
      </c>
    </row>
    <row r="5006" spans="1:29" x14ac:dyDescent="0.25">
      <c r="A5006" t="s">
        <v>345</v>
      </c>
      <c r="B5006">
        <v>469</v>
      </c>
      <c r="C5006" t="s">
        <v>163</v>
      </c>
      <c r="D5006">
        <v>1984</v>
      </c>
      <c r="E5006" t="s">
        <v>5794</v>
      </c>
      <c r="I5006">
        <v>28.005792</v>
      </c>
      <c r="N5006">
        <v>116.99225</v>
      </c>
      <c r="P5006">
        <v>29.321662</v>
      </c>
      <c r="Q5006" t="s">
        <v>6</v>
      </c>
      <c r="R5006" t="s">
        <v>6</v>
      </c>
      <c r="S5006" t="s">
        <v>6</v>
      </c>
      <c r="T5006" t="s">
        <v>5758</v>
      </c>
      <c r="U5006" t="s">
        <v>3031</v>
      </c>
      <c r="V5006" t="s">
        <v>5759</v>
      </c>
      <c r="W5006" t="s">
        <v>6</v>
      </c>
      <c r="X5006" t="s">
        <v>6</v>
      </c>
      <c r="Y5006" t="s">
        <v>6</v>
      </c>
      <c r="Z5006" t="s">
        <v>6</v>
      </c>
      <c r="AA5006" t="s">
        <v>5760</v>
      </c>
      <c r="AB5006" t="s">
        <v>353</v>
      </c>
      <c r="AC5006" t="s">
        <v>2242</v>
      </c>
    </row>
    <row r="5007" spans="1:29" x14ac:dyDescent="0.25">
      <c r="A5007" t="s">
        <v>345</v>
      </c>
      <c r="B5007">
        <v>469</v>
      </c>
      <c r="C5007" t="s">
        <v>163</v>
      </c>
      <c r="D5007">
        <v>1985</v>
      </c>
      <c r="E5007" t="s">
        <v>5795</v>
      </c>
      <c r="I5007">
        <v>29.414342999999999</v>
      </c>
      <c r="N5007">
        <v>113.91374</v>
      </c>
      <c r="P5007">
        <v>34.188735999999999</v>
      </c>
      <c r="Q5007" t="s">
        <v>6</v>
      </c>
      <c r="R5007" t="s">
        <v>6</v>
      </c>
      <c r="S5007" t="s">
        <v>6</v>
      </c>
      <c r="T5007" t="s">
        <v>5758</v>
      </c>
      <c r="U5007" t="s">
        <v>3031</v>
      </c>
      <c r="V5007" t="s">
        <v>5759</v>
      </c>
      <c r="W5007" t="s">
        <v>6</v>
      </c>
      <c r="X5007" t="s">
        <v>6</v>
      </c>
      <c r="Y5007" t="s">
        <v>6</v>
      </c>
      <c r="Z5007" t="s">
        <v>6</v>
      </c>
      <c r="AA5007" t="s">
        <v>5760</v>
      </c>
      <c r="AB5007" t="s">
        <v>353</v>
      </c>
      <c r="AC5007" t="s">
        <v>2242</v>
      </c>
    </row>
    <row r="5008" spans="1:29" x14ac:dyDescent="0.25">
      <c r="A5008" t="s">
        <v>345</v>
      </c>
      <c r="B5008">
        <v>469</v>
      </c>
      <c r="C5008" t="s">
        <v>163</v>
      </c>
      <c r="D5008">
        <v>1986</v>
      </c>
      <c r="E5008" t="s">
        <v>5796</v>
      </c>
      <c r="I5008">
        <v>33.749417000000001</v>
      </c>
      <c r="N5008">
        <v>116.04047</v>
      </c>
      <c r="P5008">
        <v>37.853126000000003</v>
      </c>
      <c r="Q5008" t="s">
        <v>6</v>
      </c>
      <c r="R5008" t="s">
        <v>6</v>
      </c>
      <c r="S5008" t="s">
        <v>6</v>
      </c>
      <c r="T5008" t="s">
        <v>5758</v>
      </c>
      <c r="U5008" t="s">
        <v>3031</v>
      </c>
      <c r="V5008" t="s">
        <v>5759</v>
      </c>
      <c r="W5008" t="s">
        <v>6</v>
      </c>
      <c r="X5008" t="s">
        <v>6</v>
      </c>
      <c r="Y5008" t="s">
        <v>6</v>
      </c>
      <c r="Z5008" t="s">
        <v>6</v>
      </c>
      <c r="AA5008" t="s">
        <v>5760</v>
      </c>
      <c r="AB5008" t="s">
        <v>353</v>
      </c>
      <c r="AC5008" t="s">
        <v>2242</v>
      </c>
    </row>
    <row r="5009" spans="1:29" x14ac:dyDescent="0.25">
      <c r="A5009" t="s">
        <v>345</v>
      </c>
      <c r="B5009">
        <v>469</v>
      </c>
      <c r="C5009" t="s">
        <v>163</v>
      </c>
      <c r="D5009">
        <v>1987</v>
      </c>
      <c r="E5009" t="s">
        <v>5797</v>
      </c>
      <c r="I5009">
        <v>27.240276000000001</v>
      </c>
      <c r="N5009">
        <v>95.642881000000003</v>
      </c>
      <c r="P5009">
        <v>54.151000000000003</v>
      </c>
      <c r="Q5009" t="s">
        <v>6</v>
      </c>
      <c r="R5009" t="s">
        <v>6</v>
      </c>
      <c r="S5009" t="s">
        <v>6</v>
      </c>
      <c r="T5009" t="s">
        <v>5758</v>
      </c>
      <c r="U5009" t="s">
        <v>3031</v>
      </c>
      <c r="V5009" t="s">
        <v>5759</v>
      </c>
      <c r="W5009" t="s">
        <v>6</v>
      </c>
      <c r="X5009" t="s">
        <v>6</v>
      </c>
      <c r="Y5009" t="s">
        <v>6</v>
      </c>
      <c r="Z5009" t="s">
        <v>6</v>
      </c>
      <c r="AA5009" t="s">
        <v>5760</v>
      </c>
      <c r="AB5009" t="s">
        <v>353</v>
      </c>
      <c r="AC5009" t="s">
        <v>2242</v>
      </c>
    </row>
    <row r="5010" spans="1:29" x14ac:dyDescent="0.25">
      <c r="A5010" t="s">
        <v>345</v>
      </c>
      <c r="B5010">
        <v>469</v>
      </c>
      <c r="C5010" t="s">
        <v>163</v>
      </c>
      <c r="D5010">
        <v>1988</v>
      </c>
      <c r="E5010" t="s">
        <v>5798</v>
      </c>
      <c r="I5010">
        <v>26.522043</v>
      </c>
      <c r="N5010">
        <v>90.254653000000005</v>
      </c>
      <c r="P5010">
        <v>64.770904000000002</v>
      </c>
      <c r="Q5010" t="s">
        <v>6</v>
      </c>
      <c r="R5010" t="s">
        <v>6</v>
      </c>
      <c r="S5010" t="s">
        <v>6</v>
      </c>
      <c r="T5010" t="s">
        <v>5758</v>
      </c>
      <c r="U5010" t="s">
        <v>3031</v>
      </c>
      <c r="V5010" t="s">
        <v>5759</v>
      </c>
      <c r="W5010" t="s">
        <v>6</v>
      </c>
      <c r="X5010" t="s">
        <v>6</v>
      </c>
      <c r="Y5010" t="s">
        <v>6</v>
      </c>
      <c r="Z5010" t="s">
        <v>6</v>
      </c>
      <c r="AA5010" t="s">
        <v>5760</v>
      </c>
      <c r="AB5010" t="s">
        <v>353</v>
      </c>
      <c r="AC5010" t="s">
        <v>2242</v>
      </c>
    </row>
    <row r="5011" spans="1:29" x14ac:dyDescent="0.25">
      <c r="A5011" t="s">
        <v>345</v>
      </c>
      <c r="B5011">
        <v>469</v>
      </c>
      <c r="C5011" t="s">
        <v>163</v>
      </c>
      <c r="D5011">
        <v>1989</v>
      </c>
      <c r="E5011" t="s">
        <v>5799</v>
      </c>
      <c r="I5011">
        <v>25.075841</v>
      </c>
      <c r="N5011">
        <v>83.22475</v>
      </c>
      <c r="P5011">
        <v>80.753335000000007</v>
      </c>
      <c r="Q5011" t="s">
        <v>6</v>
      </c>
      <c r="R5011" t="s">
        <v>6</v>
      </c>
      <c r="S5011" t="s">
        <v>6</v>
      </c>
      <c r="T5011" t="s">
        <v>5758</v>
      </c>
      <c r="U5011" t="s">
        <v>3031</v>
      </c>
      <c r="V5011" t="s">
        <v>5759</v>
      </c>
      <c r="W5011" t="s">
        <v>6</v>
      </c>
      <c r="X5011" t="s">
        <v>6</v>
      </c>
      <c r="Y5011" t="s">
        <v>6</v>
      </c>
      <c r="Z5011" t="s">
        <v>6</v>
      </c>
      <c r="AA5011" t="s">
        <v>5760</v>
      </c>
      <c r="AB5011" t="s">
        <v>353</v>
      </c>
      <c r="AC5011" t="s">
        <v>2242</v>
      </c>
    </row>
    <row r="5012" spans="1:29" x14ac:dyDescent="0.25">
      <c r="A5012" t="s">
        <v>345</v>
      </c>
      <c r="B5012">
        <v>469</v>
      </c>
      <c r="C5012" t="s">
        <v>163</v>
      </c>
      <c r="D5012">
        <v>1990</v>
      </c>
      <c r="E5012" t="s">
        <v>5800</v>
      </c>
      <c r="I5012">
        <v>23.988662999999999</v>
      </c>
      <c r="N5012">
        <v>86.931990999999996</v>
      </c>
      <c r="P5012">
        <v>101.04682</v>
      </c>
      <c r="Q5012" t="s">
        <v>6</v>
      </c>
      <c r="R5012" t="s">
        <v>6</v>
      </c>
      <c r="S5012" t="s">
        <v>6</v>
      </c>
      <c r="T5012" t="s">
        <v>5758</v>
      </c>
      <c r="U5012" t="s">
        <v>3031</v>
      </c>
      <c r="V5012" t="s">
        <v>5759</v>
      </c>
      <c r="W5012" t="s">
        <v>6</v>
      </c>
      <c r="X5012" t="s">
        <v>6</v>
      </c>
      <c r="Y5012" t="s">
        <v>6</v>
      </c>
      <c r="Z5012" t="s">
        <v>6</v>
      </c>
      <c r="AA5012" t="s">
        <v>5760</v>
      </c>
      <c r="AB5012" t="s">
        <v>353</v>
      </c>
      <c r="AC5012" t="s">
        <v>2242</v>
      </c>
    </row>
    <row r="5013" spans="1:29" x14ac:dyDescent="0.25">
      <c r="A5013" t="s">
        <v>345</v>
      </c>
      <c r="B5013">
        <v>469</v>
      </c>
      <c r="C5013" t="s">
        <v>163</v>
      </c>
      <c r="D5013">
        <v>1991</v>
      </c>
      <c r="E5013" t="s">
        <v>5801</v>
      </c>
      <c r="I5013">
        <v>21.038409999999999</v>
      </c>
      <c r="N5013">
        <v>122.41254000000001</v>
      </c>
      <c r="P5013">
        <v>116.9241</v>
      </c>
      <c r="Q5013" t="s">
        <v>6</v>
      </c>
      <c r="R5013" t="s">
        <v>6</v>
      </c>
      <c r="S5013" t="s">
        <v>6</v>
      </c>
      <c r="T5013" t="s">
        <v>5758</v>
      </c>
      <c r="U5013" t="s">
        <v>3031</v>
      </c>
      <c r="V5013" t="s">
        <v>5759</v>
      </c>
      <c r="W5013" t="s">
        <v>6</v>
      </c>
      <c r="X5013" t="s">
        <v>6</v>
      </c>
      <c r="Y5013" t="s">
        <v>6</v>
      </c>
      <c r="Z5013" t="s">
        <v>6</v>
      </c>
      <c r="AA5013" t="s">
        <v>5760</v>
      </c>
      <c r="AB5013" t="s">
        <v>353</v>
      </c>
      <c r="AC5013" t="s">
        <v>2242</v>
      </c>
    </row>
    <row r="5014" spans="1:29" x14ac:dyDescent="0.25">
      <c r="A5014" t="s">
        <v>345</v>
      </c>
      <c r="B5014">
        <v>469</v>
      </c>
      <c r="C5014" t="s">
        <v>163</v>
      </c>
      <c r="D5014">
        <v>1992</v>
      </c>
      <c r="E5014" t="s">
        <v>5802</v>
      </c>
      <c r="I5014">
        <v>20.994990000000001</v>
      </c>
      <c r="N5014">
        <v>129.83197000000001</v>
      </c>
      <c r="P5014">
        <v>146.26026999999999</v>
      </c>
      <c r="Q5014" t="s">
        <v>6</v>
      </c>
      <c r="R5014" t="s">
        <v>6</v>
      </c>
      <c r="S5014" t="s">
        <v>6</v>
      </c>
      <c r="T5014" t="s">
        <v>5758</v>
      </c>
      <c r="U5014" t="s">
        <v>3031</v>
      </c>
      <c r="V5014" t="s">
        <v>5759</v>
      </c>
      <c r="W5014" t="s">
        <v>6</v>
      </c>
      <c r="X5014" t="s">
        <v>6</v>
      </c>
      <c r="Y5014" t="s">
        <v>6</v>
      </c>
      <c r="Z5014" t="s">
        <v>6</v>
      </c>
      <c r="AA5014" t="s">
        <v>5760</v>
      </c>
      <c r="AB5014" t="s">
        <v>353</v>
      </c>
      <c r="AC5014" t="s">
        <v>2242</v>
      </c>
    </row>
    <row r="5015" spans="1:29" x14ac:dyDescent="0.25">
      <c r="A5015" t="s">
        <v>345</v>
      </c>
      <c r="B5015">
        <v>469</v>
      </c>
      <c r="C5015" t="s">
        <v>163</v>
      </c>
      <c r="D5015">
        <v>1993</v>
      </c>
      <c r="E5015" t="s">
        <v>5803</v>
      </c>
      <c r="I5015">
        <v>22.136111</v>
      </c>
      <c r="N5015">
        <v>113.40309999999999</v>
      </c>
      <c r="P5015">
        <v>165.16896</v>
      </c>
      <c r="Q5015" t="s">
        <v>6</v>
      </c>
      <c r="R5015" t="s">
        <v>6</v>
      </c>
      <c r="S5015" t="s">
        <v>6</v>
      </c>
      <c r="T5015" t="s">
        <v>5758</v>
      </c>
      <c r="U5015" t="s">
        <v>3031</v>
      </c>
      <c r="V5015" t="s">
        <v>5759</v>
      </c>
      <c r="W5015" t="s">
        <v>6</v>
      </c>
      <c r="X5015" t="s">
        <v>6</v>
      </c>
      <c r="Y5015" t="s">
        <v>6</v>
      </c>
      <c r="Z5015" t="s">
        <v>6</v>
      </c>
      <c r="AA5015" t="s">
        <v>5760</v>
      </c>
      <c r="AB5015" t="s">
        <v>353</v>
      </c>
      <c r="AC5015" t="s">
        <v>2242</v>
      </c>
    </row>
    <row r="5016" spans="1:29" x14ac:dyDescent="0.25">
      <c r="A5016" t="s">
        <v>345</v>
      </c>
      <c r="B5016">
        <v>469</v>
      </c>
      <c r="C5016" t="s">
        <v>163</v>
      </c>
      <c r="D5016">
        <v>1994</v>
      </c>
      <c r="E5016" t="s">
        <v>5804</v>
      </c>
      <c r="I5016">
        <v>26.305572000000002</v>
      </c>
      <c r="N5016">
        <v>105.73819</v>
      </c>
      <c r="P5016">
        <v>184.00825</v>
      </c>
      <c r="Q5016" t="s">
        <v>6</v>
      </c>
      <c r="R5016" t="s">
        <v>6</v>
      </c>
      <c r="S5016" t="s">
        <v>6</v>
      </c>
      <c r="T5016" t="s">
        <v>5758</v>
      </c>
      <c r="U5016" t="s">
        <v>3031</v>
      </c>
      <c r="V5016" t="s">
        <v>5759</v>
      </c>
      <c r="W5016" t="s">
        <v>6</v>
      </c>
      <c r="X5016" t="s">
        <v>6</v>
      </c>
      <c r="Y5016" t="s">
        <v>6</v>
      </c>
      <c r="Z5016" t="s">
        <v>6</v>
      </c>
      <c r="AA5016" t="s">
        <v>5760</v>
      </c>
      <c r="AB5016" t="s">
        <v>353</v>
      </c>
      <c r="AC5016" t="s">
        <v>2242</v>
      </c>
    </row>
    <row r="5017" spans="1:29" x14ac:dyDescent="0.25">
      <c r="A5017" t="s">
        <v>345</v>
      </c>
      <c r="B5017">
        <v>469</v>
      </c>
      <c r="C5017" t="s">
        <v>163</v>
      </c>
      <c r="D5017">
        <v>1995</v>
      </c>
      <c r="E5017" t="s">
        <v>5805</v>
      </c>
      <c r="I5017">
        <v>30.859107000000002</v>
      </c>
      <c r="N5017">
        <v>97.494247000000001</v>
      </c>
      <c r="P5017">
        <v>214.50104999999999</v>
      </c>
      <c r="Q5017" t="s">
        <v>6</v>
      </c>
      <c r="R5017" t="s">
        <v>6</v>
      </c>
      <c r="S5017" t="s">
        <v>6</v>
      </c>
      <c r="T5017" t="s">
        <v>5758</v>
      </c>
      <c r="U5017" t="s">
        <v>3031</v>
      </c>
      <c r="V5017" t="s">
        <v>5759</v>
      </c>
      <c r="W5017" t="s">
        <v>6</v>
      </c>
      <c r="X5017" t="s">
        <v>6</v>
      </c>
      <c r="Y5017" t="s">
        <v>6</v>
      </c>
      <c r="Z5017" t="s">
        <v>6</v>
      </c>
      <c r="AA5017" t="s">
        <v>5760</v>
      </c>
      <c r="AB5017" t="s">
        <v>353</v>
      </c>
      <c r="AC5017" t="s">
        <v>2242</v>
      </c>
    </row>
    <row r="5018" spans="1:29" x14ac:dyDescent="0.25">
      <c r="A5018" t="s">
        <v>345</v>
      </c>
      <c r="B5018">
        <v>469</v>
      </c>
      <c r="C5018" t="s">
        <v>163</v>
      </c>
      <c r="D5018">
        <v>1996</v>
      </c>
      <c r="E5018" t="s">
        <v>5806</v>
      </c>
      <c r="I5018">
        <v>34.062947999999999</v>
      </c>
      <c r="N5018">
        <v>88.13897</v>
      </c>
      <c r="P5018">
        <v>241.20853</v>
      </c>
      <c r="Q5018" t="s">
        <v>6</v>
      </c>
      <c r="R5018" t="s">
        <v>6</v>
      </c>
      <c r="S5018" t="s">
        <v>6</v>
      </c>
      <c r="T5018" t="s">
        <v>5758</v>
      </c>
      <c r="U5018" t="s">
        <v>3031</v>
      </c>
      <c r="V5018" t="s">
        <v>5759</v>
      </c>
      <c r="W5018" t="s">
        <v>6</v>
      </c>
      <c r="X5018" t="s">
        <v>6</v>
      </c>
      <c r="Y5018" t="s">
        <v>6</v>
      </c>
      <c r="Z5018" t="s">
        <v>6</v>
      </c>
      <c r="AA5018" t="s">
        <v>5760</v>
      </c>
      <c r="AB5018" t="s">
        <v>353</v>
      </c>
      <c r="AC5018" t="s">
        <v>2242</v>
      </c>
    </row>
    <row r="5019" spans="1:29" x14ac:dyDescent="0.25">
      <c r="A5019" t="s">
        <v>345</v>
      </c>
      <c r="B5019">
        <v>469</v>
      </c>
      <c r="C5019" t="s">
        <v>163</v>
      </c>
      <c r="D5019">
        <v>1997</v>
      </c>
      <c r="E5019" t="s">
        <v>5807</v>
      </c>
      <c r="I5019">
        <v>37.716057999999997</v>
      </c>
      <c r="N5019">
        <v>80.198031999999998</v>
      </c>
      <c r="P5019">
        <v>270.43955999999997</v>
      </c>
      <c r="Q5019" t="s">
        <v>6</v>
      </c>
      <c r="R5019" t="s">
        <v>6</v>
      </c>
      <c r="S5019" t="s">
        <v>6</v>
      </c>
      <c r="T5019" t="s">
        <v>5758</v>
      </c>
      <c r="U5019" t="s">
        <v>3031</v>
      </c>
      <c r="V5019" t="s">
        <v>5759</v>
      </c>
      <c r="W5019" t="s">
        <v>6</v>
      </c>
      <c r="X5019" t="s">
        <v>6</v>
      </c>
      <c r="Y5019" t="s">
        <v>6</v>
      </c>
      <c r="Z5019" t="s">
        <v>6</v>
      </c>
      <c r="AA5019" t="s">
        <v>5760</v>
      </c>
      <c r="AB5019" t="s">
        <v>353</v>
      </c>
      <c r="AC5019" t="s">
        <v>2242</v>
      </c>
    </row>
    <row r="5020" spans="1:29" x14ac:dyDescent="0.25">
      <c r="A5020" t="s">
        <v>345</v>
      </c>
      <c r="B5020">
        <v>469</v>
      </c>
      <c r="C5020" t="s">
        <v>163</v>
      </c>
      <c r="D5020">
        <v>1998</v>
      </c>
      <c r="E5020" t="s">
        <v>5808</v>
      </c>
      <c r="I5020">
        <v>42.870441</v>
      </c>
      <c r="N5020">
        <v>76.416726999999995</v>
      </c>
      <c r="P5020">
        <v>302.19412</v>
      </c>
      <c r="Q5020" t="s">
        <v>6</v>
      </c>
      <c r="R5020" t="s">
        <v>6</v>
      </c>
      <c r="S5020" t="s">
        <v>6</v>
      </c>
      <c r="T5020" t="s">
        <v>5758</v>
      </c>
      <c r="U5020" t="s">
        <v>3031</v>
      </c>
      <c r="V5020" t="s">
        <v>5759</v>
      </c>
      <c r="W5020" t="s">
        <v>6</v>
      </c>
      <c r="X5020" t="s">
        <v>6</v>
      </c>
      <c r="Y5020" t="s">
        <v>6</v>
      </c>
      <c r="Z5020" t="s">
        <v>6</v>
      </c>
      <c r="AA5020" t="s">
        <v>5760</v>
      </c>
      <c r="AB5020" t="s">
        <v>353</v>
      </c>
      <c r="AC5020" t="s">
        <v>2242</v>
      </c>
    </row>
    <row r="5021" spans="1:29" x14ac:dyDescent="0.25">
      <c r="A5021" t="s">
        <v>345</v>
      </c>
      <c r="B5021">
        <v>469</v>
      </c>
      <c r="C5021" t="s">
        <v>163</v>
      </c>
      <c r="D5021">
        <v>1999</v>
      </c>
      <c r="E5021" t="s">
        <v>5809</v>
      </c>
      <c r="I5021">
        <v>47.96855</v>
      </c>
      <c r="N5021">
        <v>73.303934999999996</v>
      </c>
      <c r="P5021">
        <v>323.43392999999998</v>
      </c>
      <c r="Q5021" t="s">
        <v>6</v>
      </c>
      <c r="R5021" t="s">
        <v>6</v>
      </c>
      <c r="S5021" t="s">
        <v>6</v>
      </c>
      <c r="T5021" t="s">
        <v>5758</v>
      </c>
      <c r="U5021" t="s">
        <v>3031</v>
      </c>
      <c r="V5021" t="s">
        <v>5759</v>
      </c>
      <c r="W5021" t="s">
        <v>6</v>
      </c>
      <c r="X5021" t="s">
        <v>6</v>
      </c>
      <c r="Y5021" t="s">
        <v>6</v>
      </c>
      <c r="Z5021" t="s">
        <v>6</v>
      </c>
      <c r="AA5021" t="s">
        <v>5760</v>
      </c>
      <c r="AB5021" t="s">
        <v>353</v>
      </c>
      <c r="AC5021" t="s">
        <v>2242</v>
      </c>
    </row>
    <row r="5022" spans="1:29" x14ac:dyDescent="0.25">
      <c r="A5022" t="s">
        <v>345</v>
      </c>
      <c r="B5022">
        <v>469</v>
      </c>
      <c r="C5022" t="s">
        <v>163</v>
      </c>
      <c r="D5022">
        <v>2000</v>
      </c>
      <c r="E5022" t="s">
        <v>5810</v>
      </c>
      <c r="I5022">
        <v>48.05039</v>
      </c>
      <c r="N5022">
        <v>69.469755000000006</v>
      </c>
      <c r="P5022">
        <v>357.60689000000002</v>
      </c>
      <c r="Q5022" t="s">
        <v>6</v>
      </c>
      <c r="R5022" t="s">
        <v>6</v>
      </c>
      <c r="S5022" t="s">
        <v>6</v>
      </c>
      <c r="T5022" t="s">
        <v>5758</v>
      </c>
      <c r="U5022" t="s">
        <v>3031</v>
      </c>
      <c r="V5022" t="s">
        <v>5759</v>
      </c>
      <c r="W5022" t="s">
        <v>6</v>
      </c>
      <c r="X5022" t="s">
        <v>6</v>
      </c>
      <c r="Y5022" t="s">
        <v>6</v>
      </c>
      <c r="Z5022" t="s">
        <v>6</v>
      </c>
      <c r="AA5022" t="s">
        <v>5760</v>
      </c>
      <c r="AB5022" t="s">
        <v>353</v>
      </c>
      <c r="AC5022" t="s">
        <v>2242</v>
      </c>
    </row>
    <row r="5023" spans="1:29" x14ac:dyDescent="0.25">
      <c r="A5023" t="s">
        <v>345</v>
      </c>
      <c r="B5023">
        <v>469</v>
      </c>
      <c r="C5023" t="s">
        <v>163</v>
      </c>
      <c r="D5023">
        <v>2001</v>
      </c>
      <c r="E5023" t="s">
        <v>5811</v>
      </c>
      <c r="I5023">
        <v>50.475099</v>
      </c>
      <c r="N5023">
        <v>76.625465000000005</v>
      </c>
      <c r="P5023">
        <v>377.16433999999998</v>
      </c>
      <c r="Q5023" t="s">
        <v>6</v>
      </c>
      <c r="R5023" t="s">
        <v>6</v>
      </c>
      <c r="S5023" t="s">
        <v>6</v>
      </c>
      <c r="T5023" t="s">
        <v>5758</v>
      </c>
      <c r="U5023" t="s">
        <v>3031</v>
      </c>
      <c r="V5023" t="s">
        <v>5759</v>
      </c>
      <c r="W5023" t="s">
        <v>6</v>
      </c>
      <c r="X5023" t="s">
        <v>6</v>
      </c>
      <c r="Y5023" t="s">
        <v>6</v>
      </c>
      <c r="Z5023" t="s">
        <v>6</v>
      </c>
      <c r="AA5023" t="s">
        <v>5760</v>
      </c>
      <c r="AB5023" t="s">
        <v>353</v>
      </c>
      <c r="AC5023" t="s">
        <v>2242</v>
      </c>
    </row>
    <row r="5024" spans="1:29" x14ac:dyDescent="0.25">
      <c r="A5024" t="s">
        <v>345</v>
      </c>
      <c r="B5024">
        <v>469</v>
      </c>
      <c r="C5024" t="s">
        <v>163</v>
      </c>
      <c r="D5024">
        <v>2002</v>
      </c>
      <c r="E5024" t="s">
        <v>5812</v>
      </c>
      <c r="I5024">
        <v>51.065641999999997</v>
      </c>
      <c r="N5024">
        <v>85.776013000000006</v>
      </c>
      <c r="P5024">
        <v>398.40415000000002</v>
      </c>
      <c r="Q5024" t="s">
        <v>6</v>
      </c>
      <c r="R5024" t="s">
        <v>6</v>
      </c>
      <c r="S5024" t="s">
        <v>6</v>
      </c>
      <c r="T5024" t="s">
        <v>5758</v>
      </c>
      <c r="U5024" t="s">
        <v>3031</v>
      </c>
      <c r="V5024" t="s">
        <v>5759</v>
      </c>
      <c r="W5024" t="s">
        <v>6</v>
      </c>
      <c r="X5024" t="s">
        <v>6</v>
      </c>
      <c r="Y5024" t="s">
        <v>6</v>
      </c>
      <c r="Z5024" t="s">
        <v>6</v>
      </c>
      <c r="AA5024" t="s">
        <v>5760</v>
      </c>
      <c r="AB5024" t="s">
        <v>353</v>
      </c>
      <c r="AC5024" t="s">
        <v>2242</v>
      </c>
    </row>
    <row r="5025" spans="1:29" x14ac:dyDescent="0.25">
      <c r="A5025" t="s">
        <v>345</v>
      </c>
      <c r="B5025">
        <v>469</v>
      </c>
      <c r="C5025" t="s">
        <v>163</v>
      </c>
      <c r="D5025">
        <v>2003</v>
      </c>
      <c r="E5025" t="s">
        <v>5813</v>
      </c>
      <c r="I5025">
        <v>50.808754999999998</v>
      </c>
      <c r="N5025">
        <v>97.094864000000001</v>
      </c>
      <c r="P5025">
        <v>438.99110999999999</v>
      </c>
      <c r="Q5025" t="s">
        <v>6</v>
      </c>
      <c r="R5025" t="s">
        <v>6</v>
      </c>
      <c r="S5025" t="s">
        <v>6</v>
      </c>
      <c r="T5025" t="s">
        <v>5758</v>
      </c>
      <c r="U5025" t="s">
        <v>3031</v>
      </c>
      <c r="V5025" t="s">
        <v>5759</v>
      </c>
      <c r="W5025" t="s">
        <v>6</v>
      </c>
      <c r="X5025" t="s">
        <v>6</v>
      </c>
      <c r="Y5025" t="s">
        <v>6</v>
      </c>
      <c r="Z5025" t="s">
        <v>6</v>
      </c>
      <c r="AA5025" t="s">
        <v>5760</v>
      </c>
      <c r="AB5025" t="s">
        <v>353</v>
      </c>
      <c r="AC5025" t="s">
        <v>2242</v>
      </c>
    </row>
    <row r="5026" spans="1:29" x14ac:dyDescent="0.25">
      <c r="A5026" t="s">
        <v>345</v>
      </c>
      <c r="B5026">
        <v>469</v>
      </c>
      <c r="C5026" t="s">
        <v>163</v>
      </c>
      <c r="D5026">
        <v>2004</v>
      </c>
      <c r="E5026" t="s">
        <v>5814</v>
      </c>
      <c r="I5026">
        <v>51.329157000000002</v>
      </c>
      <c r="N5026">
        <v>96.511848999999998</v>
      </c>
      <c r="P5026">
        <v>510.28116999999997</v>
      </c>
      <c r="Q5026" t="s">
        <v>6</v>
      </c>
      <c r="R5026" t="s">
        <v>6</v>
      </c>
      <c r="S5026" t="s">
        <v>6</v>
      </c>
      <c r="T5026" t="s">
        <v>5758</v>
      </c>
      <c r="U5026" t="s">
        <v>3031</v>
      </c>
      <c r="V5026" t="s">
        <v>5759</v>
      </c>
      <c r="W5026" t="s">
        <v>6</v>
      </c>
      <c r="X5026" t="s">
        <v>6</v>
      </c>
      <c r="Y5026" t="s">
        <v>6</v>
      </c>
      <c r="Z5026" t="s">
        <v>6</v>
      </c>
      <c r="AA5026" t="s">
        <v>5760</v>
      </c>
      <c r="AB5026" t="s">
        <v>353</v>
      </c>
      <c r="AC5026" t="s">
        <v>2242</v>
      </c>
    </row>
    <row r="5027" spans="1:29" x14ac:dyDescent="0.25">
      <c r="A5027" t="s">
        <v>345</v>
      </c>
      <c r="B5027">
        <v>469</v>
      </c>
      <c r="C5027" t="s">
        <v>163</v>
      </c>
      <c r="D5027">
        <v>2005</v>
      </c>
      <c r="E5027" t="s">
        <v>5815</v>
      </c>
      <c r="I5027">
        <v>47.383671999999997</v>
      </c>
      <c r="N5027">
        <v>98.262557000000001</v>
      </c>
      <c r="P5027">
        <v>566.21968000000004</v>
      </c>
      <c r="Q5027" t="s">
        <v>6</v>
      </c>
      <c r="R5027" t="s">
        <v>6</v>
      </c>
      <c r="S5027" t="s">
        <v>6</v>
      </c>
      <c r="T5027" t="s">
        <v>5758</v>
      </c>
      <c r="U5027" t="s">
        <v>3031</v>
      </c>
      <c r="V5027" t="s">
        <v>5759</v>
      </c>
      <c r="W5027" t="s">
        <v>6</v>
      </c>
      <c r="X5027" t="s">
        <v>6</v>
      </c>
      <c r="Y5027" t="s">
        <v>6</v>
      </c>
      <c r="Z5027" t="s">
        <v>6</v>
      </c>
      <c r="AA5027" t="s">
        <v>5760</v>
      </c>
      <c r="AB5027" t="s">
        <v>353</v>
      </c>
      <c r="AC5027" t="s">
        <v>2242</v>
      </c>
    </row>
    <row r="5028" spans="1:29" x14ac:dyDescent="0.25">
      <c r="A5028" t="s">
        <v>345</v>
      </c>
      <c r="B5028">
        <v>469</v>
      </c>
      <c r="C5028" t="s">
        <v>163</v>
      </c>
      <c r="D5028">
        <v>2006</v>
      </c>
      <c r="E5028" t="s">
        <v>5816</v>
      </c>
      <c r="I5028">
        <v>45.789808999999998</v>
      </c>
      <c r="N5028">
        <v>85.924228999999997</v>
      </c>
      <c r="P5028">
        <v>649.49654999999996</v>
      </c>
      <c r="Q5028" t="s">
        <v>6</v>
      </c>
      <c r="R5028" t="s">
        <v>6</v>
      </c>
      <c r="S5028" t="s">
        <v>6</v>
      </c>
      <c r="T5028" t="s">
        <v>5758</v>
      </c>
      <c r="U5028" t="s">
        <v>3031</v>
      </c>
      <c r="V5028" t="s">
        <v>5759</v>
      </c>
      <c r="W5028" t="s">
        <v>6</v>
      </c>
      <c r="X5028" t="s">
        <v>6</v>
      </c>
      <c r="Y5028" t="s">
        <v>6</v>
      </c>
      <c r="Z5028" t="s">
        <v>6</v>
      </c>
      <c r="AA5028" t="s">
        <v>5760</v>
      </c>
      <c r="AB5028" t="s">
        <v>353</v>
      </c>
      <c r="AC5028" t="s">
        <v>2242</v>
      </c>
    </row>
    <row r="5029" spans="1:29" x14ac:dyDescent="0.25">
      <c r="A5029" t="s">
        <v>345</v>
      </c>
      <c r="B5029">
        <v>469</v>
      </c>
      <c r="C5029" t="s">
        <v>163</v>
      </c>
      <c r="D5029">
        <v>2007</v>
      </c>
      <c r="E5029" t="s">
        <v>5817</v>
      </c>
      <c r="I5029">
        <v>43.673147999999998</v>
      </c>
      <c r="N5029">
        <v>76.267556999999996</v>
      </c>
      <c r="P5029">
        <v>783.13912000000005</v>
      </c>
      <c r="Q5029" t="s">
        <v>6</v>
      </c>
      <c r="R5029" t="s">
        <v>6</v>
      </c>
      <c r="S5029" t="s">
        <v>6</v>
      </c>
      <c r="T5029" t="s">
        <v>5758</v>
      </c>
      <c r="U5029" t="s">
        <v>3031</v>
      </c>
      <c r="V5029" t="s">
        <v>5759</v>
      </c>
      <c r="W5029" t="s">
        <v>6</v>
      </c>
      <c r="X5029" t="s">
        <v>6</v>
      </c>
      <c r="Y5029" t="s">
        <v>6</v>
      </c>
      <c r="Z5029" t="s">
        <v>6</v>
      </c>
      <c r="AA5029" t="s">
        <v>5760</v>
      </c>
      <c r="AB5029" t="s">
        <v>353</v>
      </c>
      <c r="AC5029" t="s">
        <v>2242</v>
      </c>
    </row>
    <row r="5030" spans="1:29" x14ac:dyDescent="0.25">
      <c r="A5030" t="s">
        <v>345</v>
      </c>
      <c r="B5030">
        <v>469</v>
      </c>
      <c r="C5030" t="s">
        <v>163</v>
      </c>
      <c r="D5030">
        <v>2008</v>
      </c>
      <c r="E5030" t="s">
        <v>5818</v>
      </c>
      <c r="I5030">
        <v>42.329543000000001</v>
      </c>
      <c r="N5030">
        <v>66.760615000000001</v>
      </c>
      <c r="P5030">
        <v>941.59650999999997</v>
      </c>
      <c r="Q5030" t="s">
        <v>6</v>
      </c>
      <c r="R5030" t="s">
        <v>6</v>
      </c>
      <c r="S5030" t="s">
        <v>6</v>
      </c>
      <c r="T5030" t="s">
        <v>5758</v>
      </c>
      <c r="U5030" t="s">
        <v>3031</v>
      </c>
      <c r="V5030" t="s">
        <v>5759</v>
      </c>
      <c r="W5030" t="s">
        <v>6</v>
      </c>
      <c r="X5030" t="s">
        <v>6</v>
      </c>
      <c r="Y5030" t="s">
        <v>6</v>
      </c>
      <c r="Z5030" t="s">
        <v>6</v>
      </c>
      <c r="AA5030" t="s">
        <v>5760</v>
      </c>
      <c r="AB5030" t="s">
        <v>353</v>
      </c>
      <c r="AC5030" t="s">
        <v>2242</v>
      </c>
    </row>
    <row r="5031" spans="1:29" x14ac:dyDescent="0.25">
      <c r="A5031" t="s">
        <v>345</v>
      </c>
      <c r="B5031">
        <v>469</v>
      </c>
      <c r="C5031" t="s">
        <v>163</v>
      </c>
      <c r="D5031">
        <v>2009</v>
      </c>
      <c r="E5031" t="s">
        <v>5819</v>
      </c>
      <c r="I5031">
        <v>35.108463</v>
      </c>
      <c r="N5031">
        <v>69.450038000000006</v>
      </c>
      <c r="P5031">
        <v>1095.848</v>
      </c>
      <c r="Q5031" t="s">
        <v>6</v>
      </c>
      <c r="R5031" t="s">
        <v>6</v>
      </c>
      <c r="S5031" t="s">
        <v>6</v>
      </c>
      <c r="T5031" t="s">
        <v>5758</v>
      </c>
      <c r="U5031" t="s">
        <v>3031</v>
      </c>
      <c r="V5031" t="s">
        <v>5759</v>
      </c>
      <c r="W5031" t="s">
        <v>6</v>
      </c>
      <c r="X5031" t="s">
        <v>6</v>
      </c>
      <c r="Y5031" t="s">
        <v>6</v>
      </c>
      <c r="Z5031" t="s">
        <v>6</v>
      </c>
      <c r="AA5031" t="s">
        <v>5760</v>
      </c>
      <c r="AB5031" t="s">
        <v>353</v>
      </c>
      <c r="AC5031" t="s">
        <v>2242</v>
      </c>
    </row>
    <row r="5032" spans="1:29" x14ac:dyDescent="0.25">
      <c r="A5032" t="s">
        <v>345</v>
      </c>
      <c r="B5032">
        <v>469</v>
      </c>
      <c r="C5032" t="s">
        <v>163</v>
      </c>
      <c r="D5032">
        <v>2010</v>
      </c>
      <c r="E5032" t="s">
        <v>5820</v>
      </c>
      <c r="I5032">
        <v>30.524453999999999</v>
      </c>
      <c r="N5032">
        <v>69.589540999999997</v>
      </c>
      <c r="P5032">
        <v>1268.7106000000001</v>
      </c>
      <c r="Q5032" t="s">
        <v>6</v>
      </c>
      <c r="R5032" t="s">
        <v>6</v>
      </c>
      <c r="S5032" t="s">
        <v>6</v>
      </c>
      <c r="T5032" t="s">
        <v>5758</v>
      </c>
      <c r="U5032" t="s">
        <v>3031</v>
      </c>
      <c r="V5032" t="s">
        <v>5759</v>
      </c>
      <c r="W5032" t="s">
        <v>6</v>
      </c>
      <c r="X5032" t="s">
        <v>6</v>
      </c>
      <c r="Y5032" t="s">
        <v>6</v>
      </c>
      <c r="Z5032" t="s">
        <v>6</v>
      </c>
      <c r="AA5032" t="s">
        <v>5760</v>
      </c>
      <c r="AB5032" t="s">
        <v>353</v>
      </c>
      <c r="AC5032" t="s">
        <v>2242</v>
      </c>
    </row>
    <row r="5033" spans="1:29" x14ac:dyDescent="0.25">
      <c r="A5033" t="s">
        <v>345</v>
      </c>
      <c r="B5033">
        <v>469</v>
      </c>
      <c r="C5033" t="s">
        <v>163</v>
      </c>
      <c r="D5033">
        <v>2011</v>
      </c>
      <c r="E5033" t="s">
        <v>5821</v>
      </c>
      <c r="I5033">
        <v>29.344711</v>
      </c>
      <c r="N5033">
        <v>72.829976000000002</v>
      </c>
      <c r="P5033">
        <v>1441.6784</v>
      </c>
      <c r="Q5033" t="s">
        <v>6</v>
      </c>
      <c r="R5033" t="s">
        <v>6</v>
      </c>
      <c r="S5033" t="s">
        <v>6</v>
      </c>
      <c r="T5033" t="s">
        <v>5758</v>
      </c>
      <c r="U5033" t="s">
        <v>3031</v>
      </c>
      <c r="V5033" t="s">
        <v>5759</v>
      </c>
      <c r="W5033" t="s">
        <v>6</v>
      </c>
      <c r="X5033" t="s">
        <v>6</v>
      </c>
      <c r="Y5033" t="s">
        <v>6</v>
      </c>
      <c r="Z5033" t="s">
        <v>6</v>
      </c>
      <c r="AA5033" t="s">
        <v>5760</v>
      </c>
      <c r="AB5033" t="s">
        <v>353</v>
      </c>
      <c r="AC5033" t="s">
        <v>2242</v>
      </c>
    </row>
    <row r="5034" spans="1:29" x14ac:dyDescent="0.25">
      <c r="A5034" t="s">
        <v>345</v>
      </c>
      <c r="B5034">
        <v>469</v>
      </c>
      <c r="C5034" t="s">
        <v>163</v>
      </c>
      <c r="D5034">
        <v>2012</v>
      </c>
      <c r="E5034" t="s">
        <v>5822</v>
      </c>
      <c r="I5034">
        <v>26.462738999999999</v>
      </c>
      <c r="N5034">
        <v>73.799605999999997</v>
      </c>
      <c r="P5034">
        <v>1674.7</v>
      </c>
      <c r="Q5034" t="s">
        <v>6</v>
      </c>
      <c r="R5034" t="s">
        <v>6</v>
      </c>
      <c r="S5034" t="s">
        <v>6</v>
      </c>
      <c r="T5034" t="s">
        <v>5758</v>
      </c>
      <c r="U5034" t="s">
        <v>3031</v>
      </c>
      <c r="V5034" t="s">
        <v>5759</v>
      </c>
      <c r="W5034" t="s">
        <v>6</v>
      </c>
      <c r="X5034" t="s">
        <v>6</v>
      </c>
      <c r="Y5034" t="s">
        <v>6</v>
      </c>
      <c r="Z5034" t="s">
        <v>6</v>
      </c>
      <c r="AA5034" t="s">
        <v>5760</v>
      </c>
      <c r="AB5034" t="s">
        <v>353</v>
      </c>
      <c r="AC5034" t="s">
        <v>2242</v>
      </c>
    </row>
    <row r="5035" spans="1:29" x14ac:dyDescent="0.25">
      <c r="A5035" t="s">
        <v>345</v>
      </c>
      <c r="B5035">
        <v>469</v>
      </c>
      <c r="C5035" t="s">
        <v>163</v>
      </c>
      <c r="D5035">
        <v>2013</v>
      </c>
      <c r="E5035" t="s">
        <v>5823</v>
      </c>
      <c r="I5035">
        <v>25.873321000000001</v>
      </c>
      <c r="N5035">
        <v>84.020587000000006</v>
      </c>
      <c r="P5035">
        <v>1860.4</v>
      </c>
      <c r="Q5035" t="s">
        <v>6</v>
      </c>
      <c r="R5035" t="s">
        <v>6</v>
      </c>
      <c r="S5035" t="s">
        <v>6</v>
      </c>
      <c r="T5035" t="s">
        <v>5758</v>
      </c>
      <c r="U5035" t="s">
        <v>3031</v>
      </c>
      <c r="V5035" t="s">
        <v>5759</v>
      </c>
      <c r="W5035" t="s">
        <v>6</v>
      </c>
      <c r="X5035" t="s">
        <v>6</v>
      </c>
      <c r="Y5035" t="s">
        <v>6</v>
      </c>
      <c r="Z5035" t="s">
        <v>6</v>
      </c>
      <c r="AA5035" t="s">
        <v>5760</v>
      </c>
      <c r="AB5035" t="s">
        <v>353</v>
      </c>
      <c r="AC5035" t="s">
        <v>2242</v>
      </c>
    </row>
    <row r="5036" spans="1:29" x14ac:dyDescent="0.25">
      <c r="A5036" t="s">
        <v>345</v>
      </c>
      <c r="B5036">
        <v>469</v>
      </c>
      <c r="C5036" t="s">
        <v>163</v>
      </c>
      <c r="D5036">
        <v>2014</v>
      </c>
      <c r="E5036" t="s">
        <v>5824</v>
      </c>
      <c r="I5036">
        <v>25.430181000000001</v>
      </c>
      <c r="N5036">
        <v>85.126572999999993</v>
      </c>
      <c r="P5036">
        <v>2130</v>
      </c>
      <c r="Q5036" t="s">
        <v>6</v>
      </c>
      <c r="R5036" t="s">
        <v>6</v>
      </c>
      <c r="S5036" t="s">
        <v>6</v>
      </c>
      <c r="T5036" t="s">
        <v>5758</v>
      </c>
      <c r="U5036" t="s">
        <v>3031</v>
      </c>
      <c r="V5036" t="s">
        <v>5759</v>
      </c>
      <c r="W5036" t="s">
        <v>6</v>
      </c>
      <c r="X5036" t="s">
        <v>6</v>
      </c>
      <c r="Y5036" t="s">
        <v>6</v>
      </c>
      <c r="Z5036" t="s">
        <v>6</v>
      </c>
      <c r="AA5036" t="s">
        <v>5760</v>
      </c>
      <c r="AB5036" t="s">
        <v>353</v>
      </c>
      <c r="AC5036" t="s">
        <v>2242</v>
      </c>
    </row>
    <row r="5037" spans="1:29" x14ac:dyDescent="0.25">
      <c r="A5037" t="s">
        <v>345</v>
      </c>
      <c r="B5037">
        <v>469</v>
      </c>
      <c r="C5037" t="s">
        <v>163</v>
      </c>
      <c r="D5037">
        <v>2015</v>
      </c>
      <c r="E5037" t="s">
        <v>5825</v>
      </c>
      <c r="I5037">
        <v>26.004545</v>
      </c>
      <c r="N5037">
        <v>88.457948999999999</v>
      </c>
      <c r="P5037">
        <v>2443.9</v>
      </c>
      <c r="Q5037" t="s">
        <v>6</v>
      </c>
      <c r="R5037" t="s">
        <v>6</v>
      </c>
      <c r="S5037" t="s">
        <v>6</v>
      </c>
      <c r="T5037" t="s">
        <v>5758</v>
      </c>
      <c r="U5037" t="s">
        <v>3031</v>
      </c>
      <c r="V5037" t="s">
        <v>5759</v>
      </c>
      <c r="W5037" t="s">
        <v>6</v>
      </c>
      <c r="X5037" t="s">
        <v>6</v>
      </c>
      <c r="Y5037" t="s">
        <v>6</v>
      </c>
      <c r="Z5037" t="s">
        <v>6</v>
      </c>
      <c r="AA5037" t="s">
        <v>5760</v>
      </c>
      <c r="AB5037" t="s">
        <v>353</v>
      </c>
      <c r="AC5037" t="s">
        <v>2242</v>
      </c>
    </row>
    <row r="5038" spans="1:29" x14ac:dyDescent="0.25">
      <c r="A5038" t="s">
        <v>345</v>
      </c>
      <c r="B5038">
        <v>469</v>
      </c>
      <c r="C5038" t="s">
        <v>163</v>
      </c>
      <c r="D5038">
        <v>2016</v>
      </c>
      <c r="E5038" t="s">
        <v>5826</v>
      </c>
      <c r="I5038">
        <v>33.077551</v>
      </c>
      <c r="N5038">
        <v>96.840890999999999</v>
      </c>
      <c r="P5038">
        <v>2709.4</v>
      </c>
      <c r="Q5038" t="s">
        <v>6</v>
      </c>
      <c r="R5038" t="s">
        <v>6</v>
      </c>
      <c r="S5038" t="s">
        <v>6</v>
      </c>
      <c r="T5038" t="s">
        <v>5758</v>
      </c>
      <c r="U5038" t="s">
        <v>3031</v>
      </c>
      <c r="V5038" t="s">
        <v>5759</v>
      </c>
      <c r="W5038" t="s">
        <v>6</v>
      </c>
      <c r="X5038" t="s">
        <v>6</v>
      </c>
      <c r="Y5038" t="s">
        <v>6</v>
      </c>
      <c r="Z5038" t="s">
        <v>6</v>
      </c>
      <c r="AA5038" t="s">
        <v>5760</v>
      </c>
      <c r="AB5038" t="s">
        <v>353</v>
      </c>
      <c r="AC5038" t="s">
        <v>2242</v>
      </c>
    </row>
    <row r="5039" spans="1:29" x14ac:dyDescent="0.25">
      <c r="A5039" t="s">
        <v>345</v>
      </c>
      <c r="B5039">
        <v>469</v>
      </c>
      <c r="C5039" t="s">
        <v>163</v>
      </c>
      <c r="D5039">
        <v>2017</v>
      </c>
      <c r="E5039" t="s">
        <v>5827</v>
      </c>
      <c r="I5039">
        <v>27.675535</v>
      </c>
      <c r="N5039">
        <v>103.16105</v>
      </c>
      <c r="P5039">
        <v>3470</v>
      </c>
      <c r="Q5039" t="s">
        <v>6</v>
      </c>
      <c r="R5039" t="s">
        <v>6</v>
      </c>
      <c r="S5039" t="s">
        <v>6</v>
      </c>
      <c r="T5039" t="s">
        <v>5758</v>
      </c>
      <c r="U5039" t="s">
        <v>3031</v>
      </c>
      <c r="V5039" t="s">
        <v>5759</v>
      </c>
      <c r="W5039" t="s">
        <v>6</v>
      </c>
      <c r="X5039" t="s">
        <v>6</v>
      </c>
      <c r="Y5039" t="s">
        <v>6</v>
      </c>
      <c r="Z5039" t="s">
        <v>6</v>
      </c>
      <c r="AA5039" t="s">
        <v>5760</v>
      </c>
      <c r="AB5039" t="s">
        <v>353</v>
      </c>
      <c r="AC5039" t="s">
        <v>2242</v>
      </c>
    </row>
    <row r="5040" spans="1:29" x14ac:dyDescent="0.25">
      <c r="A5040" t="s">
        <v>345</v>
      </c>
      <c r="B5040">
        <v>469</v>
      </c>
      <c r="C5040" t="s">
        <v>163</v>
      </c>
      <c r="D5040">
        <v>2018</v>
      </c>
      <c r="E5040" t="s">
        <v>5828</v>
      </c>
      <c r="I5040">
        <v>26.289867000000001</v>
      </c>
      <c r="N5040">
        <v>92.652139000000005</v>
      </c>
      <c r="P5040">
        <v>4437.3999999999996</v>
      </c>
      <c r="Q5040" t="s">
        <v>6</v>
      </c>
      <c r="R5040" t="s">
        <v>6</v>
      </c>
      <c r="S5040" t="s">
        <v>6</v>
      </c>
      <c r="T5040" t="s">
        <v>5758</v>
      </c>
      <c r="U5040" t="s">
        <v>3031</v>
      </c>
      <c r="V5040" t="s">
        <v>5759</v>
      </c>
      <c r="W5040" t="s">
        <v>6</v>
      </c>
      <c r="X5040" t="s">
        <v>6</v>
      </c>
      <c r="Y5040" t="s">
        <v>6</v>
      </c>
      <c r="Z5040" t="s">
        <v>6</v>
      </c>
      <c r="AA5040" t="s">
        <v>5760</v>
      </c>
      <c r="AB5040" t="s">
        <v>353</v>
      </c>
      <c r="AC5040" t="s">
        <v>2242</v>
      </c>
    </row>
    <row r="5041" spans="1:29" x14ac:dyDescent="0.25">
      <c r="A5041" t="s">
        <v>345</v>
      </c>
      <c r="B5041">
        <v>474</v>
      </c>
      <c r="C5041" t="s">
        <v>164</v>
      </c>
      <c r="D5041">
        <v>1950</v>
      </c>
      <c r="E5041" t="s">
        <v>5829</v>
      </c>
      <c r="Q5041" t="s">
        <v>6</v>
      </c>
      <c r="R5041" t="s">
        <v>6</v>
      </c>
      <c r="S5041" t="s">
        <v>6</v>
      </c>
      <c r="T5041" t="s">
        <v>354</v>
      </c>
      <c r="U5041" t="s">
        <v>6</v>
      </c>
      <c r="V5041" t="s">
        <v>6</v>
      </c>
      <c r="W5041" t="s">
        <v>6</v>
      </c>
      <c r="X5041" t="s">
        <v>6</v>
      </c>
      <c r="Y5041" t="s">
        <v>6</v>
      </c>
      <c r="Z5041" t="s">
        <v>6</v>
      </c>
      <c r="AA5041" t="s">
        <v>5830</v>
      </c>
      <c r="AB5041" t="s">
        <v>5830</v>
      </c>
      <c r="AC5041" t="s">
        <v>553</v>
      </c>
    </row>
    <row r="5042" spans="1:29" x14ac:dyDescent="0.25">
      <c r="A5042" t="s">
        <v>345</v>
      </c>
      <c r="B5042">
        <v>474</v>
      </c>
      <c r="C5042" t="s">
        <v>164</v>
      </c>
      <c r="D5042">
        <v>1951</v>
      </c>
      <c r="E5042" t="s">
        <v>5831</v>
      </c>
      <c r="Q5042" t="s">
        <v>6</v>
      </c>
      <c r="R5042" t="s">
        <v>6</v>
      </c>
      <c r="S5042" t="s">
        <v>6</v>
      </c>
      <c r="T5042" t="s">
        <v>354</v>
      </c>
      <c r="U5042" t="s">
        <v>6</v>
      </c>
      <c r="V5042" t="s">
        <v>6</v>
      </c>
      <c r="W5042" t="s">
        <v>6</v>
      </c>
      <c r="X5042" t="s">
        <v>6</v>
      </c>
      <c r="Y5042" t="s">
        <v>6</v>
      </c>
      <c r="Z5042" t="s">
        <v>6</v>
      </c>
      <c r="AA5042" t="s">
        <v>5830</v>
      </c>
      <c r="AB5042" t="s">
        <v>5830</v>
      </c>
      <c r="AC5042" t="s">
        <v>553</v>
      </c>
    </row>
    <row r="5043" spans="1:29" x14ac:dyDescent="0.25">
      <c r="A5043" t="s">
        <v>345</v>
      </c>
      <c r="B5043">
        <v>474</v>
      </c>
      <c r="C5043" t="s">
        <v>164</v>
      </c>
      <c r="D5043">
        <v>1952</v>
      </c>
      <c r="E5043" t="s">
        <v>5832</v>
      </c>
      <c r="Q5043" t="s">
        <v>6</v>
      </c>
      <c r="R5043" t="s">
        <v>6</v>
      </c>
      <c r="S5043" t="s">
        <v>6</v>
      </c>
      <c r="T5043" t="s">
        <v>354</v>
      </c>
      <c r="U5043" t="s">
        <v>6</v>
      </c>
      <c r="V5043" t="s">
        <v>6</v>
      </c>
      <c r="W5043" t="s">
        <v>6</v>
      </c>
      <c r="X5043" t="s">
        <v>6</v>
      </c>
      <c r="Y5043" t="s">
        <v>6</v>
      </c>
      <c r="Z5043" t="s">
        <v>6</v>
      </c>
      <c r="AA5043" t="s">
        <v>5830</v>
      </c>
      <c r="AB5043" t="s">
        <v>5830</v>
      </c>
      <c r="AC5043" t="s">
        <v>553</v>
      </c>
    </row>
    <row r="5044" spans="1:29" x14ac:dyDescent="0.25">
      <c r="A5044" t="s">
        <v>345</v>
      </c>
      <c r="B5044">
        <v>474</v>
      </c>
      <c r="C5044" t="s">
        <v>164</v>
      </c>
      <c r="D5044">
        <v>1953</v>
      </c>
      <c r="E5044" t="s">
        <v>5833</v>
      </c>
      <c r="Q5044" t="s">
        <v>6</v>
      </c>
      <c r="R5044" t="s">
        <v>6</v>
      </c>
      <c r="S5044" t="s">
        <v>6</v>
      </c>
      <c r="T5044" t="s">
        <v>354</v>
      </c>
      <c r="U5044" t="s">
        <v>6</v>
      </c>
      <c r="V5044" t="s">
        <v>6</v>
      </c>
      <c r="W5044" t="s">
        <v>6</v>
      </c>
      <c r="X5044" t="s">
        <v>6</v>
      </c>
      <c r="Y5044" t="s">
        <v>6</v>
      </c>
      <c r="Z5044" t="s">
        <v>6</v>
      </c>
      <c r="AA5044" t="s">
        <v>5830</v>
      </c>
      <c r="AB5044" t="s">
        <v>5830</v>
      </c>
      <c r="AC5044" t="s">
        <v>553</v>
      </c>
    </row>
    <row r="5045" spans="1:29" x14ac:dyDescent="0.25">
      <c r="A5045" t="s">
        <v>345</v>
      </c>
      <c r="B5045">
        <v>474</v>
      </c>
      <c r="C5045" t="s">
        <v>164</v>
      </c>
      <c r="D5045">
        <v>1954</v>
      </c>
      <c r="E5045" t="s">
        <v>5834</v>
      </c>
      <c r="Q5045" t="s">
        <v>6</v>
      </c>
      <c r="R5045" t="s">
        <v>6</v>
      </c>
      <c r="S5045" t="s">
        <v>6</v>
      </c>
      <c r="T5045" t="s">
        <v>354</v>
      </c>
      <c r="U5045" t="s">
        <v>6</v>
      </c>
      <c r="V5045" t="s">
        <v>6</v>
      </c>
      <c r="W5045" t="s">
        <v>6</v>
      </c>
      <c r="X5045" t="s">
        <v>6</v>
      </c>
      <c r="Y5045" t="s">
        <v>6</v>
      </c>
      <c r="Z5045" t="s">
        <v>6</v>
      </c>
      <c r="AA5045" t="s">
        <v>5830</v>
      </c>
      <c r="AB5045" t="s">
        <v>5830</v>
      </c>
      <c r="AC5045" t="s">
        <v>553</v>
      </c>
    </row>
    <row r="5046" spans="1:29" x14ac:dyDescent="0.25">
      <c r="A5046" t="s">
        <v>345</v>
      </c>
      <c r="B5046">
        <v>474</v>
      </c>
      <c r="C5046" t="s">
        <v>164</v>
      </c>
      <c r="D5046">
        <v>1955</v>
      </c>
      <c r="E5046" t="s">
        <v>5835</v>
      </c>
      <c r="Q5046" t="s">
        <v>6</v>
      </c>
      <c r="R5046" t="s">
        <v>6</v>
      </c>
      <c r="S5046" t="s">
        <v>6</v>
      </c>
      <c r="T5046" t="s">
        <v>354</v>
      </c>
      <c r="U5046" t="s">
        <v>6</v>
      </c>
      <c r="V5046" t="s">
        <v>6</v>
      </c>
      <c r="W5046" t="s">
        <v>6</v>
      </c>
      <c r="X5046" t="s">
        <v>6</v>
      </c>
      <c r="Y5046" t="s">
        <v>6</v>
      </c>
      <c r="Z5046" t="s">
        <v>6</v>
      </c>
      <c r="AA5046" t="s">
        <v>5830</v>
      </c>
      <c r="AB5046" t="s">
        <v>5830</v>
      </c>
      <c r="AC5046" t="s">
        <v>553</v>
      </c>
    </row>
    <row r="5047" spans="1:29" x14ac:dyDescent="0.25">
      <c r="A5047" t="s">
        <v>345</v>
      </c>
      <c r="B5047">
        <v>474</v>
      </c>
      <c r="C5047" t="s">
        <v>164</v>
      </c>
      <c r="D5047">
        <v>1956</v>
      </c>
      <c r="E5047" t="s">
        <v>5836</v>
      </c>
      <c r="Q5047" t="s">
        <v>6</v>
      </c>
      <c r="R5047" t="s">
        <v>6</v>
      </c>
      <c r="S5047" t="s">
        <v>6</v>
      </c>
      <c r="T5047" t="s">
        <v>354</v>
      </c>
      <c r="U5047" t="s">
        <v>6</v>
      </c>
      <c r="V5047" t="s">
        <v>6</v>
      </c>
      <c r="W5047" t="s">
        <v>6</v>
      </c>
      <c r="X5047" t="s">
        <v>6</v>
      </c>
      <c r="Y5047" t="s">
        <v>6</v>
      </c>
      <c r="Z5047" t="s">
        <v>6</v>
      </c>
      <c r="AA5047" t="s">
        <v>5830</v>
      </c>
      <c r="AB5047" t="s">
        <v>5830</v>
      </c>
      <c r="AC5047" t="s">
        <v>553</v>
      </c>
    </row>
    <row r="5048" spans="1:29" x14ac:dyDescent="0.25">
      <c r="A5048" t="s">
        <v>345</v>
      </c>
      <c r="B5048">
        <v>474</v>
      </c>
      <c r="C5048" t="s">
        <v>164</v>
      </c>
      <c r="D5048">
        <v>1957</v>
      </c>
      <c r="E5048" t="s">
        <v>5837</v>
      </c>
      <c r="Q5048" t="s">
        <v>6</v>
      </c>
      <c r="R5048" t="s">
        <v>6</v>
      </c>
      <c r="S5048" t="s">
        <v>6</v>
      </c>
      <c r="T5048" t="s">
        <v>354</v>
      </c>
      <c r="U5048" t="s">
        <v>6</v>
      </c>
      <c r="V5048" t="s">
        <v>6</v>
      </c>
      <c r="W5048" t="s">
        <v>6</v>
      </c>
      <c r="X5048" t="s">
        <v>6</v>
      </c>
      <c r="Y5048" t="s">
        <v>6</v>
      </c>
      <c r="Z5048" t="s">
        <v>6</v>
      </c>
      <c r="AA5048" t="s">
        <v>5830</v>
      </c>
      <c r="AB5048" t="s">
        <v>5830</v>
      </c>
      <c r="AC5048" t="s">
        <v>553</v>
      </c>
    </row>
    <row r="5049" spans="1:29" x14ac:dyDescent="0.25">
      <c r="A5049" t="s">
        <v>345</v>
      </c>
      <c r="B5049">
        <v>474</v>
      </c>
      <c r="C5049" t="s">
        <v>164</v>
      </c>
      <c r="D5049">
        <v>1958</v>
      </c>
      <c r="E5049" t="s">
        <v>5838</v>
      </c>
      <c r="Q5049" t="s">
        <v>6</v>
      </c>
      <c r="R5049" t="s">
        <v>6</v>
      </c>
      <c r="S5049" t="s">
        <v>6</v>
      </c>
      <c r="T5049" t="s">
        <v>354</v>
      </c>
      <c r="U5049" t="s">
        <v>6</v>
      </c>
      <c r="V5049" t="s">
        <v>6</v>
      </c>
      <c r="W5049" t="s">
        <v>6</v>
      </c>
      <c r="X5049" t="s">
        <v>6</v>
      </c>
      <c r="Y5049" t="s">
        <v>6</v>
      </c>
      <c r="Z5049" t="s">
        <v>6</v>
      </c>
      <c r="AA5049" t="s">
        <v>5830</v>
      </c>
      <c r="AB5049" t="s">
        <v>5830</v>
      </c>
      <c r="AC5049" t="s">
        <v>553</v>
      </c>
    </row>
    <row r="5050" spans="1:29" x14ac:dyDescent="0.25">
      <c r="A5050" t="s">
        <v>345</v>
      </c>
      <c r="B5050">
        <v>474</v>
      </c>
      <c r="C5050" t="s">
        <v>164</v>
      </c>
      <c r="D5050">
        <v>1959</v>
      </c>
      <c r="E5050" t="s">
        <v>5839</v>
      </c>
      <c r="Q5050" t="s">
        <v>6</v>
      </c>
      <c r="R5050" t="s">
        <v>6</v>
      </c>
      <c r="S5050" t="s">
        <v>6</v>
      </c>
      <c r="T5050" t="s">
        <v>354</v>
      </c>
      <c r="U5050" t="s">
        <v>6</v>
      </c>
      <c r="V5050" t="s">
        <v>6</v>
      </c>
      <c r="W5050" t="s">
        <v>6</v>
      </c>
      <c r="X5050" t="s">
        <v>6</v>
      </c>
      <c r="Y5050" t="s">
        <v>6</v>
      </c>
      <c r="Z5050" t="s">
        <v>6</v>
      </c>
      <c r="AA5050" t="s">
        <v>5830</v>
      </c>
      <c r="AB5050" t="s">
        <v>5830</v>
      </c>
      <c r="AC5050" t="s">
        <v>553</v>
      </c>
    </row>
    <row r="5051" spans="1:29" x14ac:dyDescent="0.25">
      <c r="A5051" t="s">
        <v>345</v>
      </c>
      <c r="B5051">
        <v>474</v>
      </c>
      <c r="C5051" t="s">
        <v>164</v>
      </c>
      <c r="D5051">
        <v>1960</v>
      </c>
      <c r="E5051" t="s">
        <v>5840</v>
      </c>
      <c r="Q5051" t="s">
        <v>6</v>
      </c>
      <c r="R5051" t="s">
        <v>6</v>
      </c>
      <c r="S5051" t="s">
        <v>6</v>
      </c>
      <c r="T5051" t="s">
        <v>354</v>
      </c>
      <c r="U5051" t="s">
        <v>6</v>
      </c>
      <c r="V5051" t="s">
        <v>6</v>
      </c>
      <c r="W5051" t="s">
        <v>6</v>
      </c>
      <c r="X5051" t="s">
        <v>6</v>
      </c>
      <c r="Y5051" t="s">
        <v>6</v>
      </c>
      <c r="Z5051" t="s">
        <v>6</v>
      </c>
      <c r="AA5051" t="s">
        <v>5830</v>
      </c>
      <c r="AB5051" t="s">
        <v>5830</v>
      </c>
      <c r="AC5051" t="s">
        <v>553</v>
      </c>
    </row>
    <row r="5052" spans="1:29" x14ac:dyDescent="0.25">
      <c r="A5052" t="s">
        <v>345</v>
      </c>
      <c r="B5052">
        <v>474</v>
      </c>
      <c r="C5052" t="s">
        <v>164</v>
      </c>
      <c r="D5052">
        <v>1961</v>
      </c>
      <c r="E5052" t="s">
        <v>5841</v>
      </c>
      <c r="Q5052" t="s">
        <v>6</v>
      </c>
      <c r="R5052" t="s">
        <v>6</v>
      </c>
      <c r="S5052" t="s">
        <v>6</v>
      </c>
      <c r="T5052" t="s">
        <v>354</v>
      </c>
      <c r="U5052" t="s">
        <v>6</v>
      </c>
      <c r="V5052" t="s">
        <v>6</v>
      </c>
      <c r="W5052" t="s">
        <v>6</v>
      </c>
      <c r="X5052" t="s">
        <v>6</v>
      </c>
      <c r="Y5052" t="s">
        <v>6</v>
      </c>
      <c r="Z5052" t="s">
        <v>6</v>
      </c>
      <c r="AA5052" t="s">
        <v>5830</v>
      </c>
      <c r="AB5052" t="s">
        <v>5830</v>
      </c>
      <c r="AC5052" t="s">
        <v>553</v>
      </c>
    </row>
    <row r="5053" spans="1:29" x14ac:dyDescent="0.25">
      <c r="A5053" t="s">
        <v>345</v>
      </c>
      <c r="B5053">
        <v>474</v>
      </c>
      <c r="C5053" t="s">
        <v>164</v>
      </c>
      <c r="D5053">
        <v>1962</v>
      </c>
      <c r="E5053" t="s">
        <v>5842</v>
      </c>
      <c r="Q5053" t="s">
        <v>6</v>
      </c>
      <c r="R5053" t="s">
        <v>6</v>
      </c>
      <c r="S5053" t="s">
        <v>6</v>
      </c>
      <c r="T5053" t="s">
        <v>354</v>
      </c>
      <c r="U5053" t="s">
        <v>6</v>
      </c>
      <c r="V5053" t="s">
        <v>6</v>
      </c>
      <c r="W5053" t="s">
        <v>6</v>
      </c>
      <c r="X5053" t="s">
        <v>6</v>
      </c>
      <c r="Y5053" t="s">
        <v>6</v>
      </c>
      <c r="Z5053" t="s">
        <v>6</v>
      </c>
      <c r="AA5053" t="s">
        <v>5830</v>
      </c>
      <c r="AB5053" t="s">
        <v>5830</v>
      </c>
      <c r="AC5053" t="s">
        <v>553</v>
      </c>
    </row>
    <row r="5054" spans="1:29" x14ac:dyDescent="0.25">
      <c r="A5054" t="s">
        <v>345</v>
      </c>
      <c r="B5054">
        <v>474</v>
      </c>
      <c r="C5054" t="s">
        <v>164</v>
      </c>
      <c r="D5054">
        <v>1963</v>
      </c>
      <c r="E5054" t="s">
        <v>5843</v>
      </c>
      <c r="Q5054" t="s">
        <v>6</v>
      </c>
      <c r="R5054" t="s">
        <v>6</v>
      </c>
      <c r="S5054" t="s">
        <v>6</v>
      </c>
      <c r="T5054" t="s">
        <v>354</v>
      </c>
      <c r="U5054" t="s">
        <v>6</v>
      </c>
      <c r="V5054" t="s">
        <v>6</v>
      </c>
      <c r="W5054" t="s">
        <v>6</v>
      </c>
      <c r="X5054" t="s">
        <v>6</v>
      </c>
      <c r="Y5054" t="s">
        <v>6</v>
      </c>
      <c r="Z5054" t="s">
        <v>6</v>
      </c>
      <c r="AA5054" t="s">
        <v>5830</v>
      </c>
      <c r="AB5054" t="s">
        <v>5830</v>
      </c>
      <c r="AC5054" t="s">
        <v>553</v>
      </c>
    </row>
    <row r="5055" spans="1:29" x14ac:dyDescent="0.25">
      <c r="A5055" t="s">
        <v>345</v>
      </c>
      <c r="B5055">
        <v>474</v>
      </c>
      <c r="C5055" t="s">
        <v>164</v>
      </c>
      <c r="D5055">
        <v>1964</v>
      </c>
      <c r="E5055" t="s">
        <v>5844</v>
      </c>
      <c r="Q5055" t="s">
        <v>6</v>
      </c>
      <c r="R5055" t="s">
        <v>6</v>
      </c>
      <c r="S5055" t="s">
        <v>6</v>
      </c>
      <c r="T5055" t="s">
        <v>354</v>
      </c>
      <c r="U5055" t="s">
        <v>6</v>
      </c>
      <c r="V5055" t="s">
        <v>6</v>
      </c>
      <c r="W5055" t="s">
        <v>6</v>
      </c>
      <c r="X5055" t="s">
        <v>6</v>
      </c>
      <c r="Y5055" t="s">
        <v>6</v>
      </c>
      <c r="Z5055" t="s">
        <v>6</v>
      </c>
      <c r="AA5055" t="s">
        <v>5830</v>
      </c>
      <c r="AB5055" t="s">
        <v>5830</v>
      </c>
      <c r="AC5055" t="s">
        <v>553</v>
      </c>
    </row>
    <row r="5056" spans="1:29" x14ac:dyDescent="0.25">
      <c r="A5056" t="s">
        <v>345</v>
      </c>
      <c r="B5056">
        <v>474</v>
      </c>
      <c r="C5056" t="s">
        <v>164</v>
      </c>
      <c r="D5056">
        <v>1965</v>
      </c>
      <c r="E5056" t="s">
        <v>5845</v>
      </c>
      <c r="Q5056" t="s">
        <v>6</v>
      </c>
      <c r="R5056" t="s">
        <v>6</v>
      </c>
      <c r="S5056" t="s">
        <v>6</v>
      </c>
      <c r="T5056" t="s">
        <v>354</v>
      </c>
      <c r="U5056" t="s">
        <v>6</v>
      </c>
      <c r="V5056" t="s">
        <v>6</v>
      </c>
      <c r="W5056" t="s">
        <v>6</v>
      </c>
      <c r="X5056" t="s">
        <v>6</v>
      </c>
      <c r="Y5056" t="s">
        <v>6</v>
      </c>
      <c r="Z5056" t="s">
        <v>6</v>
      </c>
      <c r="AA5056" t="s">
        <v>5830</v>
      </c>
      <c r="AB5056" t="s">
        <v>5830</v>
      </c>
      <c r="AC5056" t="s">
        <v>553</v>
      </c>
    </row>
    <row r="5057" spans="1:29" x14ac:dyDescent="0.25">
      <c r="A5057" t="s">
        <v>345</v>
      </c>
      <c r="B5057">
        <v>474</v>
      </c>
      <c r="C5057" t="s">
        <v>164</v>
      </c>
      <c r="D5057">
        <v>1966</v>
      </c>
      <c r="E5057" t="s">
        <v>5846</v>
      </c>
      <c r="Q5057" t="s">
        <v>6</v>
      </c>
      <c r="R5057" t="s">
        <v>6</v>
      </c>
      <c r="S5057" t="s">
        <v>6</v>
      </c>
      <c r="T5057" t="s">
        <v>354</v>
      </c>
      <c r="U5057" t="s">
        <v>6</v>
      </c>
      <c r="V5057" t="s">
        <v>6</v>
      </c>
      <c r="W5057" t="s">
        <v>6</v>
      </c>
      <c r="X5057" t="s">
        <v>6</v>
      </c>
      <c r="Y5057" t="s">
        <v>6</v>
      </c>
      <c r="Z5057" t="s">
        <v>6</v>
      </c>
      <c r="AA5057" t="s">
        <v>5830</v>
      </c>
      <c r="AB5057" t="s">
        <v>5830</v>
      </c>
      <c r="AC5057" t="s">
        <v>553</v>
      </c>
    </row>
    <row r="5058" spans="1:29" x14ac:dyDescent="0.25">
      <c r="A5058" t="s">
        <v>345</v>
      </c>
      <c r="B5058">
        <v>474</v>
      </c>
      <c r="C5058" t="s">
        <v>164</v>
      </c>
      <c r="D5058">
        <v>1967</v>
      </c>
      <c r="E5058" t="s">
        <v>5847</v>
      </c>
      <c r="Q5058" t="s">
        <v>6</v>
      </c>
      <c r="R5058" t="s">
        <v>6</v>
      </c>
      <c r="S5058" t="s">
        <v>6</v>
      </c>
      <c r="T5058" t="s">
        <v>354</v>
      </c>
      <c r="U5058" t="s">
        <v>6</v>
      </c>
      <c r="V5058" t="s">
        <v>6</v>
      </c>
      <c r="W5058" t="s">
        <v>6</v>
      </c>
      <c r="X5058" t="s">
        <v>6</v>
      </c>
      <c r="Y5058" t="s">
        <v>6</v>
      </c>
      <c r="Z5058" t="s">
        <v>6</v>
      </c>
      <c r="AA5058" t="s">
        <v>5830</v>
      </c>
      <c r="AB5058" t="s">
        <v>5830</v>
      </c>
      <c r="AC5058" t="s">
        <v>553</v>
      </c>
    </row>
    <row r="5059" spans="1:29" x14ac:dyDescent="0.25">
      <c r="A5059" t="s">
        <v>345</v>
      </c>
      <c r="B5059">
        <v>474</v>
      </c>
      <c r="C5059" t="s">
        <v>164</v>
      </c>
      <c r="D5059">
        <v>1968</v>
      </c>
      <c r="E5059" t="s">
        <v>5848</v>
      </c>
      <c r="Q5059" t="s">
        <v>6</v>
      </c>
      <c r="R5059" t="s">
        <v>6</v>
      </c>
      <c r="S5059" t="s">
        <v>6</v>
      </c>
      <c r="T5059" t="s">
        <v>354</v>
      </c>
      <c r="U5059" t="s">
        <v>6</v>
      </c>
      <c r="V5059" t="s">
        <v>6</v>
      </c>
      <c r="W5059" t="s">
        <v>6</v>
      </c>
      <c r="X5059" t="s">
        <v>6</v>
      </c>
      <c r="Y5059" t="s">
        <v>6</v>
      </c>
      <c r="Z5059" t="s">
        <v>6</v>
      </c>
      <c r="AA5059" t="s">
        <v>5830</v>
      </c>
      <c r="AB5059" t="s">
        <v>5830</v>
      </c>
      <c r="AC5059" t="s">
        <v>553</v>
      </c>
    </row>
    <row r="5060" spans="1:29" x14ac:dyDescent="0.25">
      <c r="A5060" t="s">
        <v>345</v>
      </c>
      <c r="B5060">
        <v>474</v>
      </c>
      <c r="C5060" t="s">
        <v>164</v>
      </c>
      <c r="D5060">
        <v>1969</v>
      </c>
      <c r="E5060" t="s">
        <v>5849</v>
      </c>
      <c r="Q5060" t="s">
        <v>6</v>
      </c>
      <c r="R5060" t="s">
        <v>6</v>
      </c>
      <c r="S5060" t="s">
        <v>6</v>
      </c>
      <c r="T5060" t="s">
        <v>354</v>
      </c>
      <c r="U5060" t="s">
        <v>6</v>
      </c>
      <c r="V5060" t="s">
        <v>6</v>
      </c>
      <c r="W5060" t="s">
        <v>6</v>
      </c>
      <c r="X5060" t="s">
        <v>6</v>
      </c>
      <c r="Y5060" t="s">
        <v>6</v>
      </c>
      <c r="Z5060" t="s">
        <v>6</v>
      </c>
      <c r="AA5060" t="s">
        <v>5830</v>
      </c>
      <c r="AB5060" t="s">
        <v>5830</v>
      </c>
      <c r="AC5060" t="s">
        <v>553</v>
      </c>
    </row>
    <row r="5061" spans="1:29" x14ac:dyDescent="0.25">
      <c r="A5061" t="s">
        <v>345</v>
      </c>
      <c r="B5061">
        <v>474</v>
      </c>
      <c r="C5061" t="s">
        <v>164</v>
      </c>
      <c r="D5061">
        <v>1970</v>
      </c>
      <c r="E5061" t="s">
        <v>5850</v>
      </c>
      <c r="Q5061" t="s">
        <v>6</v>
      </c>
      <c r="R5061" t="s">
        <v>6</v>
      </c>
      <c r="S5061" t="s">
        <v>6</v>
      </c>
      <c r="T5061" t="s">
        <v>354</v>
      </c>
      <c r="U5061" t="s">
        <v>6</v>
      </c>
      <c r="V5061" t="s">
        <v>6</v>
      </c>
      <c r="W5061" t="s">
        <v>6</v>
      </c>
      <c r="X5061" t="s">
        <v>6</v>
      </c>
      <c r="Y5061" t="s">
        <v>6</v>
      </c>
      <c r="Z5061" t="s">
        <v>6</v>
      </c>
      <c r="AA5061" t="s">
        <v>5830</v>
      </c>
      <c r="AB5061" t="s">
        <v>5830</v>
      </c>
      <c r="AC5061" t="s">
        <v>553</v>
      </c>
    </row>
    <row r="5062" spans="1:29" x14ac:dyDescent="0.25">
      <c r="A5062" t="s">
        <v>345</v>
      </c>
      <c r="B5062">
        <v>474</v>
      </c>
      <c r="C5062" t="s">
        <v>164</v>
      </c>
      <c r="D5062">
        <v>1971</v>
      </c>
      <c r="E5062" t="s">
        <v>5851</v>
      </c>
      <c r="Q5062" t="s">
        <v>6</v>
      </c>
      <c r="R5062" t="s">
        <v>6</v>
      </c>
      <c r="S5062" t="s">
        <v>6</v>
      </c>
      <c r="T5062" t="s">
        <v>354</v>
      </c>
      <c r="U5062" t="s">
        <v>6</v>
      </c>
      <c r="V5062" t="s">
        <v>6</v>
      </c>
      <c r="W5062" t="s">
        <v>6</v>
      </c>
      <c r="X5062" t="s">
        <v>6</v>
      </c>
      <c r="Y5062" t="s">
        <v>6</v>
      </c>
      <c r="Z5062" t="s">
        <v>6</v>
      </c>
      <c r="AA5062" t="s">
        <v>5830</v>
      </c>
      <c r="AB5062" t="s">
        <v>5830</v>
      </c>
      <c r="AC5062" t="s">
        <v>553</v>
      </c>
    </row>
    <row r="5063" spans="1:29" x14ac:dyDescent="0.25">
      <c r="A5063" t="s">
        <v>345</v>
      </c>
      <c r="B5063">
        <v>474</v>
      </c>
      <c r="C5063" t="s">
        <v>164</v>
      </c>
      <c r="D5063">
        <v>1972</v>
      </c>
      <c r="E5063" t="s">
        <v>5852</v>
      </c>
      <c r="Q5063" t="s">
        <v>6</v>
      </c>
      <c r="R5063" t="s">
        <v>6</v>
      </c>
      <c r="S5063" t="s">
        <v>6</v>
      </c>
      <c r="T5063" t="s">
        <v>354</v>
      </c>
      <c r="U5063" t="s">
        <v>6</v>
      </c>
      <c r="V5063" t="s">
        <v>6</v>
      </c>
      <c r="W5063" t="s">
        <v>6</v>
      </c>
      <c r="X5063" t="s">
        <v>6</v>
      </c>
      <c r="Y5063" t="s">
        <v>6</v>
      </c>
      <c r="Z5063" t="s">
        <v>6</v>
      </c>
      <c r="AA5063" t="s">
        <v>5830</v>
      </c>
      <c r="AB5063" t="s">
        <v>5830</v>
      </c>
      <c r="AC5063" t="s">
        <v>553</v>
      </c>
    </row>
    <row r="5064" spans="1:29" x14ac:dyDescent="0.25">
      <c r="A5064" t="s">
        <v>345</v>
      </c>
      <c r="B5064">
        <v>474</v>
      </c>
      <c r="C5064" t="s">
        <v>164</v>
      </c>
      <c r="D5064">
        <v>1973</v>
      </c>
      <c r="E5064" t="s">
        <v>5853</v>
      </c>
      <c r="Q5064" t="s">
        <v>6</v>
      </c>
      <c r="R5064" t="s">
        <v>6</v>
      </c>
      <c r="S5064" t="s">
        <v>6</v>
      </c>
      <c r="T5064" t="s">
        <v>354</v>
      </c>
      <c r="U5064" t="s">
        <v>6</v>
      </c>
      <c r="V5064" t="s">
        <v>6</v>
      </c>
      <c r="W5064" t="s">
        <v>6</v>
      </c>
      <c r="X5064" t="s">
        <v>6</v>
      </c>
      <c r="Y5064" t="s">
        <v>6</v>
      </c>
      <c r="Z5064" t="s">
        <v>6</v>
      </c>
      <c r="AA5064" t="s">
        <v>5830</v>
      </c>
      <c r="AB5064" t="s">
        <v>5830</v>
      </c>
      <c r="AC5064" t="s">
        <v>553</v>
      </c>
    </row>
    <row r="5065" spans="1:29" x14ac:dyDescent="0.25">
      <c r="A5065" t="s">
        <v>345</v>
      </c>
      <c r="B5065">
        <v>474</v>
      </c>
      <c r="C5065" t="s">
        <v>164</v>
      </c>
      <c r="D5065">
        <v>1974</v>
      </c>
      <c r="E5065" t="s">
        <v>5854</v>
      </c>
      <c r="Q5065" t="s">
        <v>6</v>
      </c>
      <c r="R5065" t="s">
        <v>6</v>
      </c>
      <c r="S5065" t="s">
        <v>6</v>
      </c>
      <c r="T5065" t="s">
        <v>354</v>
      </c>
      <c r="U5065" t="s">
        <v>6</v>
      </c>
      <c r="V5065" t="s">
        <v>6</v>
      </c>
      <c r="W5065" t="s">
        <v>6</v>
      </c>
      <c r="X5065" t="s">
        <v>6</v>
      </c>
      <c r="Y5065" t="s">
        <v>6</v>
      </c>
      <c r="Z5065" t="s">
        <v>6</v>
      </c>
      <c r="AA5065" t="s">
        <v>5830</v>
      </c>
      <c r="AB5065" t="s">
        <v>5830</v>
      </c>
      <c r="AC5065" t="s">
        <v>553</v>
      </c>
    </row>
    <row r="5066" spans="1:29" x14ac:dyDescent="0.25">
      <c r="A5066" t="s">
        <v>345</v>
      </c>
      <c r="B5066">
        <v>474</v>
      </c>
      <c r="C5066" t="s">
        <v>164</v>
      </c>
      <c r="D5066">
        <v>1975</v>
      </c>
      <c r="E5066" t="s">
        <v>5855</v>
      </c>
      <c r="Q5066" t="s">
        <v>6</v>
      </c>
      <c r="R5066" t="s">
        <v>6</v>
      </c>
      <c r="S5066" t="s">
        <v>6</v>
      </c>
      <c r="T5066" t="s">
        <v>354</v>
      </c>
      <c r="U5066" t="s">
        <v>6</v>
      </c>
      <c r="V5066" t="s">
        <v>6</v>
      </c>
      <c r="W5066" t="s">
        <v>6</v>
      </c>
      <c r="X5066" t="s">
        <v>6</v>
      </c>
      <c r="Y5066" t="s">
        <v>6</v>
      </c>
      <c r="Z5066" t="s">
        <v>6</v>
      </c>
      <c r="AA5066" t="s">
        <v>5830</v>
      </c>
      <c r="AB5066" t="s">
        <v>5830</v>
      </c>
      <c r="AC5066" t="s">
        <v>553</v>
      </c>
    </row>
    <row r="5067" spans="1:29" x14ac:dyDescent="0.25">
      <c r="A5067" t="s">
        <v>345</v>
      </c>
      <c r="B5067">
        <v>474</v>
      </c>
      <c r="C5067" t="s">
        <v>164</v>
      </c>
      <c r="D5067">
        <v>1976</v>
      </c>
      <c r="E5067" t="s">
        <v>5856</v>
      </c>
      <c r="Q5067" t="s">
        <v>6</v>
      </c>
      <c r="R5067" t="s">
        <v>6</v>
      </c>
      <c r="S5067" t="s">
        <v>6</v>
      </c>
      <c r="T5067" t="s">
        <v>354</v>
      </c>
      <c r="U5067" t="s">
        <v>6</v>
      </c>
      <c r="V5067" t="s">
        <v>6</v>
      </c>
      <c r="W5067" t="s">
        <v>6</v>
      </c>
      <c r="X5067" t="s">
        <v>6</v>
      </c>
      <c r="Y5067" t="s">
        <v>6</v>
      </c>
      <c r="Z5067" t="s">
        <v>6</v>
      </c>
      <c r="AA5067" t="s">
        <v>5830</v>
      </c>
      <c r="AB5067" t="s">
        <v>5830</v>
      </c>
      <c r="AC5067" t="s">
        <v>553</v>
      </c>
    </row>
    <row r="5068" spans="1:29" x14ac:dyDescent="0.25">
      <c r="A5068" t="s">
        <v>345</v>
      </c>
      <c r="B5068">
        <v>474</v>
      </c>
      <c r="C5068" t="s">
        <v>164</v>
      </c>
      <c r="D5068">
        <v>1977</v>
      </c>
      <c r="E5068" t="s">
        <v>5857</v>
      </c>
      <c r="Q5068" t="s">
        <v>6</v>
      </c>
      <c r="R5068" t="s">
        <v>6</v>
      </c>
      <c r="S5068" t="s">
        <v>6</v>
      </c>
      <c r="T5068" t="s">
        <v>354</v>
      </c>
      <c r="U5068" t="s">
        <v>6</v>
      </c>
      <c r="V5068" t="s">
        <v>6</v>
      </c>
      <c r="W5068" t="s">
        <v>6</v>
      </c>
      <c r="X5068" t="s">
        <v>6</v>
      </c>
      <c r="Y5068" t="s">
        <v>6</v>
      </c>
      <c r="Z5068" t="s">
        <v>6</v>
      </c>
      <c r="AA5068" t="s">
        <v>5830</v>
      </c>
      <c r="AB5068" t="s">
        <v>5830</v>
      </c>
      <c r="AC5068" t="s">
        <v>553</v>
      </c>
    </row>
    <row r="5069" spans="1:29" x14ac:dyDescent="0.25">
      <c r="A5069" t="s">
        <v>345</v>
      </c>
      <c r="B5069">
        <v>474</v>
      </c>
      <c r="C5069" t="s">
        <v>164</v>
      </c>
      <c r="D5069">
        <v>1978</v>
      </c>
      <c r="E5069" t="s">
        <v>5858</v>
      </c>
      <c r="Q5069" t="s">
        <v>6</v>
      </c>
      <c r="R5069" t="s">
        <v>6</v>
      </c>
      <c r="S5069" t="s">
        <v>6</v>
      </c>
      <c r="T5069" t="s">
        <v>354</v>
      </c>
      <c r="U5069" t="s">
        <v>6</v>
      </c>
      <c r="V5069" t="s">
        <v>6</v>
      </c>
      <c r="W5069" t="s">
        <v>6</v>
      </c>
      <c r="X5069" t="s">
        <v>6</v>
      </c>
      <c r="Y5069" t="s">
        <v>6</v>
      </c>
      <c r="Z5069" t="s">
        <v>6</v>
      </c>
      <c r="AA5069" t="s">
        <v>5830</v>
      </c>
      <c r="AB5069" t="s">
        <v>5830</v>
      </c>
      <c r="AC5069" t="s">
        <v>553</v>
      </c>
    </row>
    <row r="5070" spans="1:29" x14ac:dyDescent="0.25">
      <c r="A5070" t="s">
        <v>345</v>
      </c>
      <c r="B5070">
        <v>474</v>
      </c>
      <c r="C5070" t="s">
        <v>164</v>
      </c>
      <c r="D5070">
        <v>1979</v>
      </c>
      <c r="E5070" t="s">
        <v>5859</v>
      </c>
      <c r="Q5070" t="s">
        <v>6</v>
      </c>
      <c r="R5070" t="s">
        <v>6</v>
      </c>
      <c r="S5070" t="s">
        <v>6</v>
      </c>
      <c r="T5070" t="s">
        <v>354</v>
      </c>
      <c r="U5070" t="s">
        <v>6</v>
      </c>
      <c r="V5070" t="s">
        <v>6</v>
      </c>
      <c r="W5070" t="s">
        <v>6</v>
      </c>
      <c r="X5070" t="s">
        <v>6</v>
      </c>
      <c r="Y5070" t="s">
        <v>6</v>
      </c>
      <c r="Z5070" t="s">
        <v>6</v>
      </c>
      <c r="AA5070" t="s">
        <v>5830</v>
      </c>
      <c r="AB5070" t="s">
        <v>5830</v>
      </c>
      <c r="AC5070" t="s">
        <v>553</v>
      </c>
    </row>
    <row r="5071" spans="1:29" x14ac:dyDescent="0.25">
      <c r="A5071" t="s">
        <v>345</v>
      </c>
      <c r="B5071">
        <v>474</v>
      </c>
      <c r="C5071" t="s">
        <v>164</v>
      </c>
      <c r="D5071">
        <v>1980</v>
      </c>
      <c r="E5071" t="s">
        <v>5860</v>
      </c>
      <c r="Q5071" t="s">
        <v>6</v>
      </c>
      <c r="R5071" t="s">
        <v>6</v>
      </c>
      <c r="S5071" t="s">
        <v>6</v>
      </c>
      <c r="T5071" t="s">
        <v>354</v>
      </c>
      <c r="U5071" t="s">
        <v>6</v>
      </c>
      <c r="V5071" t="s">
        <v>6</v>
      </c>
      <c r="W5071" t="s">
        <v>6</v>
      </c>
      <c r="X5071" t="s">
        <v>6</v>
      </c>
      <c r="Y5071" t="s">
        <v>6</v>
      </c>
      <c r="Z5071" t="s">
        <v>6</v>
      </c>
      <c r="AA5071" t="s">
        <v>5830</v>
      </c>
      <c r="AB5071" t="s">
        <v>5830</v>
      </c>
      <c r="AC5071" t="s">
        <v>553</v>
      </c>
    </row>
    <row r="5072" spans="1:29" x14ac:dyDescent="0.25">
      <c r="A5072" t="s">
        <v>345</v>
      </c>
      <c r="B5072">
        <v>474</v>
      </c>
      <c r="C5072" t="s">
        <v>164</v>
      </c>
      <c r="D5072">
        <v>1981</v>
      </c>
      <c r="E5072" t="s">
        <v>5861</v>
      </c>
      <c r="Q5072" t="s">
        <v>6</v>
      </c>
      <c r="R5072" t="s">
        <v>6</v>
      </c>
      <c r="S5072" t="s">
        <v>6</v>
      </c>
      <c r="T5072" t="s">
        <v>354</v>
      </c>
      <c r="U5072" t="s">
        <v>6</v>
      </c>
      <c r="V5072" t="s">
        <v>6</v>
      </c>
      <c r="W5072" t="s">
        <v>6</v>
      </c>
      <c r="X5072" t="s">
        <v>6</v>
      </c>
      <c r="Y5072" t="s">
        <v>6</v>
      </c>
      <c r="Z5072" t="s">
        <v>6</v>
      </c>
      <c r="AA5072" t="s">
        <v>5830</v>
      </c>
      <c r="AB5072" t="s">
        <v>5830</v>
      </c>
      <c r="AC5072" t="s">
        <v>553</v>
      </c>
    </row>
    <row r="5073" spans="1:29" x14ac:dyDescent="0.25">
      <c r="A5073" t="s">
        <v>345</v>
      </c>
      <c r="B5073">
        <v>474</v>
      </c>
      <c r="C5073" t="s">
        <v>164</v>
      </c>
      <c r="D5073">
        <v>1982</v>
      </c>
      <c r="E5073" t="s">
        <v>5862</v>
      </c>
      <c r="Q5073" t="s">
        <v>6</v>
      </c>
      <c r="R5073" t="s">
        <v>6</v>
      </c>
      <c r="S5073" t="s">
        <v>6</v>
      </c>
      <c r="T5073" t="s">
        <v>354</v>
      </c>
      <c r="U5073" t="s">
        <v>6</v>
      </c>
      <c r="V5073" t="s">
        <v>6</v>
      </c>
      <c r="W5073" t="s">
        <v>6</v>
      </c>
      <c r="X5073" t="s">
        <v>6</v>
      </c>
      <c r="Y5073" t="s">
        <v>6</v>
      </c>
      <c r="Z5073" t="s">
        <v>6</v>
      </c>
      <c r="AA5073" t="s">
        <v>5830</v>
      </c>
      <c r="AB5073" t="s">
        <v>5830</v>
      </c>
      <c r="AC5073" t="s">
        <v>553</v>
      </c>
    </row>
    <row r="5074" spans="1:29" x14ac:dyDescent="0.25">
      <c r="A5074" t="s">
        <v>345</v>
      </c>
      <c r="B5074">
        <v>474</v>
      </c>
      <c r="C5074" t="s">
        <v>164</v>
      </c>
      <c r="D5074">
        <v>1983</v>
      </c>
      <c r="E5074" t="s">
        <v>5863</v>
      </c>
      <c r="Q5074" t="s">
        <v>6</v>
      </c>
      <c r="R5074" t="s">
        <v>6</v>
      </c>
      <c r="S5074" t="s">
        <v>6</v>
      </c>
      <c r="T5074" t="s">
        <v>354</v>
      </c>
      <c r="U5074" t="s">
        <v>6</v>
      </c>
      <c r="V5074" t="s">
        <v>6</v>
      </c>
      <c r="W5074" t="s">
        <v>6</v>
      </c>
      <c r="X5074" t="s">
        <v>6</v>
      </c>
      <c r="Y5074" t="s">
        <v>6</v>
      </c>
      <c r="Z5074" t="s">
        <v>6</v>
      </c>
      <c r="AA5074" t="s">
        <v>5830</v>
      </c>
      <c r="AB5074" t="s">
        <v>5830</v>
      </c>
      <c r="AC5074" t="s">
        <v>553</v>
      </c>
    </row>
    <row r="5075" spans="1:29" x14ac:dyDescent="0.25">
      <c r="A5075" t="s">
        <v>345</v>
      </c>
      <c r="B5075">
        <v>474</v>
      </c>
      <c r="C5075" t="s">
        <v>164</v>
      </c>
      <c r="D5075">
        <v>1984</v>
      </c>
      <c r="E5075" t="s">
        <v>5864</v>
      </c>
      <c r="Q5075" t="s">
        <v>6</v>
      </c>
      <c r="R5075" t="s">
        <v>6</v>
      </c>
      <c r="S5075" t="s">
        <v>6</v>
      </c>
      <c r="T5075" t="s">
        <v>354</v>
      </c>
      <c r="U5075" t="s">
        <v>6</v>
      </c>
      <c r="V5075" t="s">
        <v>6</v>
      </c>
      <c r="W5075" t="s">
        <v>6</v>
      </c>
      <c r="X5075" t="s">
        <v>6</v>
      </c>
      <c r="Y5075" t="s">
        <v>6</v>
      </c>
      <c r="Z5075" t="s">
        <v>6</v>
      </c>
      <c r="AA5075" t="s">
        <v>5830</v>
      </c>
      <c r="AB5075" t="s">
        <v>5830</v>
      </c>
      <c r="AC5075" t="s">
        <v>553</v>
      </c>
    </row>
    <row r="5076" spans="1:29" x14ac:dyDescent="0.25">
      <c r="A5076" t="s">
        <v>345</v>
      </c>
      <c r="B5076">
        <v>474</v>
      </c>
      <c r="C5076" t="s">
        <v>164</v>
      </c>
      <c r="D5076">
        <v>1985</v>
      </c>
      <c r="E5076" t="s">
        <v>5865</v>
      </c>
      <c r="Q5076" t="s">
        <v>6</v>
      </c>
      <c r="R5076" t="s">
        <v>6</v>
      </c>
      <c r="S5076" t="s">
        <v>6</v>
      </c>
      <c r="T5076" t="s">
        <v>354</v>
      </c>
      <c r="U5076" t="s">
        <v>6</v>
      </c>
      <c r="V5076" t="s">
        <v>6</v>
      </c>
      <c r="W5076" t="s">
        <v>6</v>
      </c>
      <c r="X5076" t="s">
        <v>6</v>
      </c>
      <c r="Y5076" t="s">
        <v>6</v>
      </c>
      <c r="Z5076" t="s">
        <v>6</v>
      </c>
      <c r="AA5076" t="s">
        <v>5830</v>
      </c>
      <c r="AB5076" t="s">
        <v>5830</v>
      </c>
      <c r="AC5076" t="s">
        <v>553</v>
      </c>
    </row>
    <row r="5077" spans="1:29" x14ac:dyDescent="0.25">
      <c r="A5077" t="s">
        <v>345</v>
      </c>
      <c r="B5077">
        <v>474</v>
      </c>
      <c r="C5077" t="s">
        <v>164</v>
      </c>
      <c r="D5077">
        <v>1986</v>
      </c>
      <c r="E5077" t="s">
        <v>5866</v>
      </c>
      <c r="Q5077" t="s">
        <v>6</v>
      </c>
      <c r="R5077" t="s">
        <v>6</v>
      </c>
      <c r="S5077" t="s">
        <v>6</v>
      </c>
      <c r="T5077" t="s">
        <v>354</v>
      </c>
      <c r="U5077" t="s">
        <v>6</v>
      </c>
      <c r="V5077" t="s">
        <v>6</v>
      </c>
      <c r="W5077" t="s">
        <v>6</v>
      </c>
      <c r="X5077" t="s">
        <v>6</v>
      </c>
      <c r="Y5077" t="s">
        <v>6</v>
      </c>
      <c r="Z5077" t="s">
        <v>6</v>
      </c>
      <c r="AA5077" t="s">
        <v>5830</v>
      </c>
      <c r="AB5077" t="s">
        <v>5830</v>
      </c>
      <c r="AC5077" t="s">
        <v>553</v>
      </c>
    </row>
    <row r="5078" spans="1:29" x14ac:dyDescent="0.25">
      <c r="A5078" t="s">
        <v>345</v>
      </c>
      <c r="B5078">
        <v>474</v>
      </c>
      <c r="C5078" t="s">
        <v>164</v>
      </c>
      <c r="D5078">
        <v>1987</v>
      </c>
      <c r="E5078" t="s">
        <v>5867</v>
      </c>
      <c r="Q5078" t="s">
        <v>6</v>
      </c>
      <c r="R5078" t="s">
        <v>6</v>
      </c>
      <c r="S5078" t="s">
        <v>6</v>
      </c>
      <c r="T5078" t="s">
        <v>354</v>
      </c>
      <c r="U5078" t="s">
        <v>6</v>
      </c>
      <c r="V5078" t="s">
        <v>6</v>
      </c>
      <c r="W5078" t="s">
        <v>6</v>
      </c>
      <c r="X5078" t="s">
        <v>6</v>
      </c>
      <c r="Y5078" t="s">
        <v>6</v>
      </c>
      <c r="Z5078" t="s">
        <v>6</v>
      </c>
      <c r="AA5078" t="s">
        <v>5830</v>
      </c>
      <c r="AB5078" t="s">
        <v>5830</v>
      </c>
      <c r="AC5078" t="s">
        <v>553</v>
      </c>
    </row>
    <row r="5079" spans="1:29" x14ac:dyDescent="0.25">
      <c r="A5079" t="s">
        <v>345</v>
      </c>
      <c r="B5079">
        <v>474</v>
      </c>
      <c r="C5079" t="s">
        <v>164</v>
      </c>
      <c r="D5079">
        <v>1988</v>
      </c>
      <c r="E5079" t="s">
        <v>5868</v>
      </c>
      <c r="Q5079" t="s">
        <v>6</v>
      </c>
      <c r="R5079" t="s">
        <v>6</v>
      </c>
      <c r="S5079" t="s">
        <v>6</v>
      </c>
      <c r="T5079" t="s">
        <v>354</v>
      </c>
      <c r="U5079" t="s">
        <v>6</v>
      </c>
      <c r="V5079" t="s">
        <v>6</v>
      </c>
      <c r="W5079" t="s">
        <v>6</v>
      </c>
      <c r="X5079" t="s">
        <v>6</v>
      </c>
      <c r="Y5079" t="s">
        <v>6</v>
      </c>
      <c r="Z5079" t="s">
        <v>6</v>
      </c>
      <c r="AA5079" t="s">
        <v>5830</v>
      </c>
      <c r="AB5079" t="s">
        <v>5830</v>
      </c>
      <c r="AC5079" t="s">
        <v>553</v>
      </c>
    </row>
    <row r="5080" spans="1:29" x14ac:dyDescent="0.25">
      <c r="A5080" t="s">
        <v>345</v>
      </c>
      <c r="B5080">
        <v>474</v>
      </c>
      <c r="C5080" t="s">
        <v>164</v>
      </c>
      <c r="D5080">
        <v>1989</v>
      </c>
      <c r="E5080" t="s">
        <v>5869</v>
      </c>
      <c r="P5080">
        <v>117.75048</v>
      </c>
      <c r="Q5080" t="s">
        <v>6</v>
      </c>
      <c r="R5080" t="s">
        <v>6</v>
      </c>
      <c r="S5080" t="s">
        <v>6</v>
      </c>
      <c r="T5080" t="s">
        <v>354</v>
      </c>
      <c r="U5080" t="s">
        <v>6</v>
      </c>
      <c r="V5080" t="s">
        <v>6</v>
      </c>
      <c r="W5080" t="s">
        <v>6</v>
      </c>
      <c r="X5080" t="s">
        <v>6</v>
      </c>
      <c r="Y5080" t="s">
        <v>6</v>
      </c>
      <c r="Z5080" t="s">
        <v>6</v>
      </c>
      <c r="AA5080" t="s">
        <v>5830</v>
      </c>
      <c r="AB5080" t="s">
        <v>5830</v>
      </c>
      <c r="AC5080" t="s">
        <v>553</v>
      </c>
    </row>
    <row r="5081" spans="1:29" x14ac:dyDescent="0.25">
      <c r="A5081" t="s">
        <v>345</v>
      </c>
      <c r="B5081">
        <v>474</v>
      </c>
      <c r="C5081" t="s">
        <v>164</v>
      </c>
      <c r="D5081">
        <v>1990</v>
      </c>
      <c r="E5081" t="s">
        <v>5870</v>
      </c>
      <c r="I5081">
        <v>5.2197921000000003</v>
      </c>
      <c r="N5081">
        <v>91.565431000000004</v>
      </c>
      <c r="O5081">
        <v>91.565431000000004</v>
      </c>
      <c r="P5081">
        <v>147.958</v>
      </c>
      <c r="Q5081" t="s">
        <v>6</v>
      </c>
      <c r="R5081" t="s">
        <v>6</v>
      </c>
      <c r="S5081" t="s">
        <v>6</v>
      </c>
      <c r="T5081" t="s">
        <v>354</v>
      </c>
      <c r="U5081" t="s">
        <v>6</v>
      </c>
      <c r="V5081" t="s">
        <v>6</v>
      </c>
      <c r="W5081" t="s">
        <v>6</v>
      </c>
      <c r="X5081" t="s">
        <v>6</v>
      </c>
      <c r="Y5081" t="s">
        <v>6</v>
      </c>
      <c r="Z5081" t="s">
        <v>6</v>
      </c>
      <c r="AA5081" t="s">
        <v>5830</v>
      </c>
      <c r="AB5081" t="s">
        <v>5830</v>
      </c>
      <c r="AC5081" t="s">
        <v>553</v>
      </c>
    </row>
    <row r="5082" spans="1:29" x14ac:dyDescent="0.25">
      <c r="A5082" t="s">
        <v>345</v>
      </c>
      <c r="B5082">
        <v>474</v>
      </c>
      <c r="C5082" t="s">
        <v>164</v>
      </c>
      <c r="D5082">
        <v>1991</v>
      </c>
      <c r="E5082" t="s">
        <v>5871</v>
      </c>
      <c r="I5082">
        <v>4.9437353999999996</v>
      </c>
      <c r="N5082">
        <v>82.685029</v>
      </c>
      <c r="O5082">
        <v>82.685029</v>
      </c>
      <c r="P5082">
        <v>176.13200000000001</v>
      </c>
      <c r="Q5082" t="s">
        <v>6</v>
      </c>
      <c r="R5082" t="s">
        <v>6</v>
      </c>
      <c r="S5082" t="s">
        <v>6</v>
      </c>
      <c r="T5082" t="s">
        <v>354</v>
      </c>
      <c r="U5082" t="s">
        <v>6</v>
      </c>
      <c r="V5082" t="s">
        <v>6</v>
      </c>
      <c r="W5082" t="s">
        <v>6</v>
      </c>
      <c r="X5082" t="s">
        <v>6</v>
      </c>
      <c r="Y5082" t="s">
        <v>6</v>
      </c>
      <c r="Z5082" t="s">
        <v>6</v>
      </c>
      <c r="AA5082" t="s">
        <v>5830</v>
      </c>
      <c r="AB5082" t="s">
        <v>5830</v>
      </c>
      <c r="AC5082" t="s">
        <v>553</v>
      </c>
    </row>
    <row r="5083" spans="1:29" x14ac:dyDescent="0.25">
      <c r="A5083" t="s">
        <v>345</v>
      </c>
      <c r="B5083">
        <v>474</v>
      </c>
      <c r="C5083" t="s">
        <v>164</v>
      </c>
      <c r="D5083">
        <v>1992</v>
      </c>
      <c r="E5083" t="s">
        <v>5872</v>
      </c>
      <c r="I5083">
        <v>4.6548318999999996</v>
      </c>
      <c r="N5083">
        <v>78.022148999999999</v>
      </c>
      <c r="O5083">
        <v>78.022148999999999</v>
      </c>
      <c r="P5083">
        <v>215.69200000000001</v>
      </c>
      <c r="Q5083" t="s">
        <v>6</v>
      </c>
      <c r="R5083" t="s">
        <v>6</v>
      </c>
      <c r="S5083" t="s">
        <v>6</v>
      </c>
      <c r="T5083" t="s">
        <v>354</v>
      </c>
      <c r="U5083" t="s">
        <v>6</v>
      </c>
      <c r="V5083" t="s">
        <v>6</v>
      </c>
      <c r="W5083" t="s">
        <v>6</v>
      </c>
      <c r="X5083" t="s">
        <v>6</v>
      </c>
      <c r="Y5083" t="s">
        <v>6</v>
      </c>
      <c r="Z5083" t="s">
        <v>6</v>
      </c>
      <c r="AA5083" t="s">
        <v>5830</v>
      </c>
      <c r="AB5083" t="s">
        <v>5830</v>
      </c>
      <c r="AC5083" t="s">
        <v>553</v>
      </c>
    </row>
    <row r="5084" spans="1:29" x14ac:dyDescent="0.25">
      <c r="A5084" t="s">
        <v>345</v>
      </c>
      <c r="B5084">
        <v>474</v>
      </c>
      <c r="C5084" t="s">
        <v>164</v>
      </c>
      <c r="D5084">
        <v>1993</v>
      </c>
      <c r="E5084" t="s">
        <v>5873</v>
      </c>
      <c r="I5084">
        <v>4.8467970999999999</v>
      </c>
      <c r="N5084">
        <v>76.747380000000007</v>
      </c>
      <c r="O5084">
        <v>76.747380000000007</v>
      </c>
      <c r="P5084">
        <v>261.05900000000003</v>
      </c>
      <c r="Q5084" t="s">
        <v>6</v>
      </c>
      <c r="R5084" t="s">
        <v>6</v>
      </c>
      <c r="S5084" t="s">
        <v>6</v>
      </c>
      <c r="T5084" t="s">
        <v>354</v>
      </c>
      <c r="U5084" t="s">
        <v>6</v>
      </c>
      <c r="V5084" t="s">
        <v>6</v>
      </c>
      <c r="W5084" t="s">
        <v>6</v>
      </c>
      <c r="X5084" t="s">
        <v>6</v>
      </c>
      <c r="Y5084" t="s">
        <v>6</v>
      </c>
      <c r="Z5084" t="s">
        <v>6</v>
      </c>
      <c r="AA5084" t="s">
        <v>5830</v>
      </c>
      <c r="AB5084" t="s">
        <v>5830</v>
      </c>
      <c r="AC5084" t="s">
        <v>553</v>
      </c>
    </row>
    <row r="5085" spans="1:29" x14ac:dyDescent="0.25">
      <c r="A5085" t="s">
        <v>345</v>
      </c>
      <c r="B5085">
        <v>474</v>
      </c>
      <c r="C5085" t="s">
        <v>164</v>
      </c>
      <c r="D5085">
        <v>1994</v>
      </c>
      <c r="E5085" t="s">
        <v>5874</v>
      </c>
      <c r="I5085">
        <v>4.2027672000000003</v>
      </c>
      <c r="N5085">
        <v>73.349756999999997</v>
      </c>
      <c r="O5085">
        <v>73.349756999999997</v>
      </c>
      <c r="P5085">
        <v>336.51400000000001</v>
      </c>
      <c r="Q5085" t="s">
        <v>6</v>
      </c>
      <c r="R5085" t="s">
        <v>6</v>
      </c>
      <c r="S5085" t="s">
        <v>6</v>
      </c>
      <c r="T5085" t="s">
        <v>354</v>
      </c>
      <c r="U5085" t="s">
        <v>6</v>
      </c>
      <c r="V5085" t="s">
        <v>6</v>
      </c>
      <c r="W5085" t="s">
        <v>6</v>
      </c>
      <c r="X5085" t="s">
        <v>6</v>
      </c>
      <c r="Y5085" t="s">
        <v>6</v>
      </c>
      <c r="Z5085" t="s">
        <v>6</v>
      </c>
      <c r="AA5085" t="s">
        <v>5830</v>
      </c>
      <c r="AB5085" t="s">
        <v>5830</v>
      </c>
      <c r="AC5085" t="s">
        <v>553</v>
      </c>
    </row>
    <row r="5086" spans="1:29" x14ac:dyDescent="0.25">
      <c r="A5086" t="s">
        <v>345</v>
      </c>
      <c r="B5086">
        <v>474</v>
      </c>
      <c r="C5086" t="s">
        <v>164</v>
      </c>
      <c r="D5086">
        <v>1995</v>
      </c>
      <c r="E5086" t="s">
        <v>5875</v>
      </c>
      <c r="I5086">
        <v>4.6048061999999996</v>
      </c>
      <c r="N5086">
        <v>84.107590999999999</v>
      </c>
      <c r="O5086">
        <v>84.107590999999999</v>
      </c>
      <c r="P5086">
        <v>518.25199999999995</v>
      </c>
      <c r="Q5086" t="s">
        <v>6</v>
      </c>
      <c r="R5086" t="s">
        <v>6</v>
      </c>
      <c r="S5086" t="s">
        <v>6</v>
      </c>
      <c r="T5086" t="s">
        <v>354</v>
      </c>
      <c r="U5086" t="s">
        <v>6</v>
      </c>
      <c r="V5086" t="s">
        <v>6</v>
      </c>
      <c r="W5086" t="s">
        <v>6</v>
      </c>
      <c r="X5086" t="s">
        <v>6</v>
      </c>
      <c r="Y5086" t="s">
        <v>6</v>
      </c>
      <c r="Z5086" t="s">
        <v>6</v>
      </c>
      <c r="AA5086" t="s">
        <v>5830</v>
      </c>
      <c r="AB5086" t="s">
        <v>5830</v>
      </c>
      <c r="AC5086" t="s">
        <v>553</v>
      </c>
    </row>
    <row r="5087" spans="1:29" x14ac:dyDescent="0.25">
      <c r="A5087" t="s">
        <v>345</v>
      </c>
      <c r="B5087">
        <v>474</v>
      </c>
      <c r="C5087" t="s">
        <v>164</v>
      </c>
      <c r="D5087">
        <v>1996</v>
      </c>
      <c r="E5087" t="s">
        <v>5876</v>
      </c>
      <c r="I5087">
        <v>3.0145335000000002</v>
      </c>
      <c r="N5087">
        <v>114.90499</v>
      </c>
      <c r="O5087">
        <v>114.90499</v>
      </c>
      <c r="P5087">
        <v>741.66700000000003</v>
      </c>
      <c r="Q5087" t="s">
        <v>6</v>
      </c>
      <c r="R5087" t="s">
        <v>6</v>
      </c>
      <c r="S5087" t="s">
        <v>6</v>
      </c>
      <c r="T5087" t="s">
        <v>354</v>
      </c>
      <c r="U5087" t="s">
        <v>6</v>
      </c>
      <c r="V5087" t="s">
        <v>6</v>
      </c>
      <c r="W5087" t="s">
        <v>6</v>
      </c>
      <c r="X5087" t="s">
        <v>6</v>
      </c>
      <c r="Y5087" t="s">
        <v>6</v>
      </c>
      <c r="Z5087" t="s">
        <v>6</v>
      </c>
      <c r="AA5087" t="s">
        <v>5830</v>
      </c>
      <c r="AB5087" t="s">
        <v>5830</v>
      </c>
      <c r="AC5087" t="s">
        <v>553</v>
      </c>
    </row>
    <row r="5088" spans="1:29" x14ac:dyDescent="0.25">
      <c r="A5088" t="s">
        <v>345</v>
      </c>
      <c r="B5088">
        <v>474</v>
      </c>
      <c r="C5088" t="s">
        <v>164</v>
      </c>
      <c r="D5088">
        <v>1997</v>
      </c>
      <c r="E5088" t="s">
        <v>5877</v>
      </c>
      <c r="I5088">
        <v>3.8882618</v>
      </c>
      <c r="N5088">
        <v>74.156531999999999</v>
      </c>
      <c r="O5088">
        <v>74.156531999999999</v>
      </c>
      <c r="P5088">
        <v>884.19200000000001</v>
      </c>
      <c r="Q5088" t="s">
        <v>6</v>
      </c>
      <c r="R5088" t="s">
        <v>6</v>
      </c>
      <c r="S5088" t="s">
        <v>6</v>
      </c>
      <c r="T5088" t="s">
        <v>354</v>
      </c>
      <c r="U5088" t="s">
        <v>6</v>
      </c>
      <c r="V5088" t="s">
        <v>6</v>
      </c>
      <c r="W5088" t="s">
        <v>6</v>
      </c>
      <c r="X5088" t="s">
        <v>6</v>
      </c>
      <c r="Y5088" t="s">
        <v>6</v>
      </c>
      <c r="Z5088" t="s">
        <v>6</v>
      </c>
      <c r="AA5088" t="s">
        <v>5830</v>
      </c>
      <c r="AB5088" t="s">
        <v>5830</v>
      </c>
      <c r="AC5088" t="s">
        <v>553</v>
      </c>
    </row>
    <row r="5089" spans="1:29" x14ac:dyDescent="0.25">
      <c r="A5089" t="s">
        <v>345</v>
      </c>
      <c r="B5089">
        <v>474</v>
      </c>
      <c r="C5089" t="s">
        <v>164</v>
      </c>
      <c r="D5089">
        <v>1998</v>
      </c>
      <c r="E5089" t="s">
        <v>5878</v>
      </c>
      <c r="I5089">
        <v>5.3493756000000001</v>
      </c>
      <c r="N5089">
        <v>110.59523</v>
      </c>
      <c r="O5089">
        <v>110.59523</v>
      </c>
      <c r="P5089">
        <v>859.10400000000004</v>
      </c>
      <c r="Q5089" t="s">
        <v>6</v>
      </c>
      <c r="R5089" t="s">
        <v>6</v>
      </c>
      <c r="S5089" t="s">
        <v>6</v>
      </c>
      <c r="T5089" t="s">
        <v>354</v>
      </c>
      <c r="U5089" t="s">
        <v>6</v>
      </c>
      <c r="V5089" t="s">
        <v>6</v>
      </c>
      <c r="W5089" t="s">
        <v>6</v>
      </c>
      <c r="X5089" t="s">
        <v>6</v>
      </c>
      <c r="Y5089" t="s">
        <v>6</v>
      </c>
      <c r="Z5089" t="s">
        <v>6</v>
      </c>
      <c r="AA5089" t="s">
        <v>5830</v>
      </c>
      <c r="AB5089" t="s">
        <v>5830</v>
      </c>
      <c r="AC5089" t="s">
        <v>553</v>
      </c>
    </row>
    <row r="5090" spans="1:29" x14ac:dyDescent="0.25">
      <c r="A5090" t="s">
        <v>345</v>
      </c>
      <c r="B5090">
        <v>474</v>
      </c>
      <c r="C5090" t="s">
        <v>164</v>
      </c>
      <c r="D5090">
        <v>1999</v>
      </c>
      <c r="E5090" t="s">
        <v>5879</v>
      </c>
      <c r="I5090">
        <v>5.2465127999999996</v>
      </c>
      <c r="N5090">
        <v>96.050252</v>
      </c>
      <c r="O5090">
        <v>96.050252</v>
      </c>
      <c r="P5090">
        <v>1189.857</v>
      </c>
      <c r="Q5090" t="s">
        <v>6</v>
      </c>
      <c r="R5090" t="s">
        <v>6</v>
      </c>
      <c r="S5090" t="s">
        <v>6</v>
      </c>
      <c r="T5090" t="s">
        <v>354</v>
      </c>
      <c r="U5090" t="s">
        <v>6</v>
      </c>
      <c r="V5090" t="s">
        <v>6</v>
      </c>
      <c r="W5090" t="s">
        <v>6</v>
      </c>
      <c r="X5090" t="s">
        <v>6</v>
      </c>
      <c r="Y5090" t="s">
        <v>6</v>
      </c>
      <c r="Z5090" t="s">
        <v>6</v>
      </c>
      <c r="AA5090" t="s">
        <v>5830</v>
      </c>
      <c r="AB5090" t="s">
        <v>5830</v>
      </c>
      <c r="AC5090" t="s">
        <v>553</v>
      </c>
    </row>
    <row r="5091" spans="1:29" x14ac:dyDescent="0.25">
      <c r="A5091" t="s">
        <v>345</v>
      </c>
      <c r="B5091">
        <v>474</v>
      </c>
      <c r="C5091" t="s">
        <v>164</v>
      </c>
      <c r="D5091">
        <v>2000</v>
      </c>
      <c r="E5091" t="s">
        <v>5880</v>
      </c>
      <c r="I5091">
        <v>4.8606299999999996</v>
      </c>
      <c r="N5091">
        <v>60.840744999999998</v>
      </c>
      <c r="O5091">
        <v>60.840744999999998</v>
      </c>
      <c r="P5091">
        <v>1558.37</v>
      </c>
      <c r="Q5091" t="s">
        <v>6</v>
      </c>
      <c r="R5091" t="s">
        <v>6</v>
      </c>
      <c r="S5091" t="s">
        <v>6</v>
      </c>
      <c r="T5091" t="s">
        <v>354</v>
      </c>
      <c r="U5091" t="s">
        <v>6</v>
      </c>
      <c r="V5091" t="s">
        <v>6</v>
      </c>
      <c r="W5091" t="s">
        <v>6</v>
      </c>
      <c r="X5091" t="s">
        <v>6</v>
      </c>
      <c r="Y5091" t="s">
        <v>6</v>
      </c>
      <c r="Z5091" t="s">
        <v>6</v>
      </c>
      <c r="AA5091" t="s">
        <v>5830</v>
      </c>
      <c r="AB5091" t="s">
        <v>5830</v>
      </c>
      <c r="AC5091" t="s">
        <v>553</v>
      </c>
    </row>
    <row r="5092" spans="1:29" x14ac:dyDescent="0.25">
      <c r="A5092" t="s">
        <v>345</v>
      </c>
      <c r="B5092">
        <v>474</v>
      </c>
      <c r="C5092" t="s">
        <v>164</v>
      </c>
      <c r="D5092">
        <v>2001</v>
      </c>
      <c r="E5092" t="s">
        <v>5881</v>
      </c>
      <c r="I5092">
        <v>5.7347657999999999</v>
      </c>
      <c r="N5092">
        <v>60.568578000000002</v>
      </c>
      <c r="O5092">
        <v>60.568578000000002</v>
      </c>
      <c r="P5092">
        <v>1662.1010000000001</v>
      </c>
      <c r="Q5092" t="s">
        <v>6</v>
      </c>
      <c r="R5092" t="s">
        <v>6</v>
      </c>
      <c r="S5092" t="s">
        <v>6</v>
      </c>
      <c r="T5092" t="s">
        <v>354</v>
      </c>
      <c r="U5092" t="s">
        <v>6</v>
      </c>
      <c r="V5092" t="s">
        <v>6</v>
      </c>
      <c r="W5092" t="s">
        <v>6</v>
      </c>
      <c r="X5092" t="s">
        <v>6</v>
      </c>
      <c r="Y5092" t="s">
        <v>6</v>
      </c>
      <c r="Z5092" t="s">
        <v>6</v>
      </c>
      <c r="AA5092" t="s">
        <v>5830</v>
      </c>
      <c r="AB5092" t="s">
        <v>5830</v>
      </c>
      <c r="AC5092" t="s">
        <v>553</v>
      </c>
    </row>
    <row r="5093" spans="1:29" x14ac:dyDescent="0.25">
      <c r="A5093" t="s">
        <v>345</v>
      </c>
      <c r="B5093">
        <v>474</v>
      </c>
      <c r="C5093" t="s">
        <v>164</v>
      </c>
      <c r="D5093">
        <v>2002</v>
      </c>
      <c r="E5093" t="s">
        <v>5882</v>
      </c>
      <c r="I5093">
        <v>5.8012883000000004</v>
      </c>
      <c r="N5093">
        <v>57.827227999999998</v>
      </c>
      <c r="O5093">
        <v>57.827227999999998</v>
      </c>
      <c r="P5093">
        <v>1878.0070000000001</v>
      </c>
      <c r="Q5093" t="s">
        <v>6</v>
      </c>
      <c r="R5093" t="s">
        <v>6</v>
      </c>
      <c r="S5093" t="s">
        <v>6</v>
      </c>
      <c r="T5093" t="s">
        <v>354</v>
      </c>
      <c r="U5093" t="s">
        <v>6</v>
      </c>
      <c r="V5093" t="s">
        <v>6</v>
      </c>
      <c r="W5093" t="s">
        <v>6</v>
      </c>
      <c r="X5093" t="s">
        <v>6</v>
      </c>
      <c r="Y5093" t="s">
        <v>6</v>
      </c>
      <c r="Z5093" t="s">
        <v>6</v>
      </c>
      <c r="AA5093" t="s">
        <v>5830</v>
      </c>
      <c r="AB5093" t="s">
        <v>5830</v>
      </c>
      <c r="AC5093" t="s">
        <v>553</v>
      </c>
    </row>
    <row r="5094" spans="1:29" x14ac:dyDescent="0.25">
      <c r="A5094" t="s">
        <v>345</v>
      </c>
      <c r="B5094">
        <v>474</v>
      </c>
      <c r="C5094" t="s">
        <v>164</v>
      </c>
      <c r="D5094">
        <v>2003</v>
      </c>
      <c r="E5094" t="s">
        <v>5883</v>
      </c>
      <c r="I5094">
        <v>6.3663977999999997</v>
      </c>
      <c r="N5094">
        <v>56.823011999999999</v>
      </c>
      <c r="O5094">
        <v>56.823011999999999</v>
      </c>
      <c r="P5094">
        <v>2160.6080000000002</v>
      </c>
      <c r="Q5094" t="s">
        <v>6</v>
      </c>
      <c r="R5094" t="s">
        <v>6</v>
      </c>
      <c r="S5094" t="s">
        <v>6</v>
      </c>
      <c r="T5094" t="s">
        <v>354</v>
      </c>
      <c r="U5094" t="s">
        <v>6</v>
      </c>
      <c r="V5094" t="s">
        <v>6</v>
      </c>
      <c r="W5094" t="s">
        <v>6</v>
      </c>
      <c r="X5094" t="s">
        <v>6</v>
      </c>
      <c r="Y5094" t="s">
        <v>6</v>
      </c>
      <c r="Z5094" t="s">
        <v>6</v>
      </c>
      <c r="AA5094" t="s">
        <v>5830</v>
      </c>
      <c r="AB5094" t="s">
        <v>5830</v>
      </c>
      <c r="AC5094" t="s">
        <v>553</v>
      </c>
    </row>
    <row r="5095" spans="1:29" x14ac:dyDescent="0.25">
      <c r="A5095" t="s">
        <v>345</v>
      </c>
      <c r="B5095">
        <v>474</v>
      </c>
      <c r="C5095" t="s">
        <v>164</v>
      </c>
      <c r="D5095">
        <v>2004</v>
      </c>
      <c r="E5095" t="s">
        <v>5884</v>
      </c>
      <c r="I5095">
        <v>7.1625361999999999</v>
      </c>
      <c r="N5095">
        <v>52.068094000000002</v>
      </c>
      <c r="O5095">
        <v>52.068094000000002</v>
      </c>
      <c r="P5095">
        <v>2563.4899999999998</v>
      </c>
      <c r="Q5095" t="s">
        <v>6</v>
      </c>
      <c r="R5095" t="s">
        <v>6</v>
      </c>
      <c r="S5095" t="s">
        <v>6</v>
      </c>
      <c r="T5095" t="s">
        <v>354</v>
      </c>
      <c r="U5095" t="s">
        <v>6</v>
      </c>
      <c r="V5095" t="s">
        <v>6</v>
      </c>
      <c r="W5095" t="s">
        <v>6</v>
      </c>
      <c r="X5095" t="s">
        <v>6</v>
      </c>
      <c r="Y5095" t="s">
        <v>6</v>
      </c>
      <c r="Z5095" t="s">
        <v>6</v>
      </c>
      <c r="AA5095" t="s">
        <v>5830</v>
      </c>
      <c r="AB5095" t="s">
        <v>5830</v>
      </c>
      <c r="AC5095" t="s">
        <v>553</v>
      </c>
    </row>
    <row r="5096" spans="1:29" x14ac:dyDescent="0.25">
      <c r="A5096" t="s">
        <v>345</v>
      </c>
      <c r="B5096">
        <v>474</v>
      </c>
      <c r="C5096" t="s">
        <v>164</v>
      </c>
      <c r="D5096">
        <v>2005</v>
      </c>
      <c r="E5096" t="s">
        <v>5885</v>
      </c>
      <c r="I5096">
        <v>6.9393121999999998</v>
      </c>
      <c r="N5096">
        <v>43.800710000000002</v>
      </c>
      <c r="O5096">
        <v>43.800710000000002</v>
      </c>
      <c r="P5096">
        <v>3208.5010000000002</v>
      </c>
      <c r="Q5096" t="s">
        <v>6</v>
      </c>
      <c r="R5096" t="s">
        <v>6</v>
      </c>
      <c r="S5096" t="s">
        <v>6</v>
      </c>
      <c r="T5096" t="s">
        <v>354</v>
      </c>
      <c r="U5096" t="s">
        <v>6</v>
      </c>
      <c r="V5096" t="s">
        <v>6</v>
      </c>
      <c r="W5096" t="s">
        <v>6</v>
      </c>
      <c r="X5096" t="s">
        <v>6</v>
      </c>
      <c r="Y5096" t="s">
        <v>6</v>
      </c>
      <c r="Z5096" t="s">
        <v>6</v>
      </c>
      <c r="AA5096" t="s">
        <v>5830</v>
      </c>
      <c r="AB5096" t="s">
        <v>5830</v>
      </c>
      <c r="AC5096" t="s">
        <v>553</v>
      </c>
    </row>
    <row r="5097" spans="1:29" x14ac:dyDescent="0.25">
      <c r="A5097" t="s">
        <v>345</v>
      </c>
      <c r="B5097">
        <v>474</v>
      </c>
      <c r="C5097" t="s">
        <v>164</v>
      </c>
      <c r="D5097">
        <v>2006</v>
      </c>
      <c r="E5097" t="s">
        <v>5886</v>
      </c>
      <c r="I5097">
        <v>6.9132195999999997</v>
      </c>
      <c r="N5097">
        <v>40.842371999999997</v>
      </c>
      <c r="O5097">
        <v>40.842371999999997</v>
      </c>
      <c r="P5097">
        <v>3760.0382</v>
      </c>
      <c r="Q5097" t="s">
        <v>6</v>
      </c>
      <c r="R5097" t="s">
        <v>6</v>
      </c>
      <c r="S5097" t="s">
        <v>6</v>
      </c>
      <c r="T5097" t="s">
        <v>354</v>
      </c>
      <c r="U5097" t="s">
        <v>6</v>
      </c>
      <c r="V5097" t="s">
        <v>6</v>
      </c>
      <c r="W5097" t="s">
        <v>6</v>
      </c>
      <c r="X5097" t="s">
        <v>6</v>
      </c>
      <c r="Y5097" t="s">
        <v>6</v>
      </c>
      <c r="Z5097" t="s">
        <v>6</v>
      </c>
      <c r="AA5097" t="s">
        <v>5830</v>
      </c>
      <c r="AB5097" t="s">
        <v>5830</v>
      </c>
      <c r="AC5097" t="s">
        <v>553</v>
      </c>
    </row>
    <row r="5098" spans="1:29" x14ac:dyDescent="0.25">
      <c r="A5098" t="s">
        <v>345</v>
      </c>
      <c r="B5098">
        <v>474</v>
      </c>
      <c r="C5098" t="s">
        <v>164</v>
      </c>
      <c r="D5098">
        <v>2007</v>
      </c>
      <c r="E5098" t="s">
        <v>5887</v>
      </c>
      <c r="I5098">
        <v>8.1840849999999996</v>
      </c>
      <c r="N5098">
        <v>40.407905999999997</v>
      </c>
      <c r="O5098">
        <v>40.407905999999997</v>
      </c>
      <c r="P5098">
        <v>4308.6355999999996</v>
      </c>
      <c r="Q5098" t="s">
        <v>6</v>
      </c>
      <c r="R5098" t="s">
        <v>6</v>
      </c>
      <c r="S5098" t="s">
        <v>6</v>
      </c>
      <c r="T5098" t="s">
        <v>354</v>
      </c>
      <c r="U5098" t="s">
        <v>6</v>
      </c>
      <c r="V5098" t="s">
        <v>6</v>
      </c>
      <c r="W5098" t="s">
        <v>6</v>
      </c>
      <c r="X5098" t="s">
        <v>6</v>
      </c>
      <c r="Y5098" t="s">
        <v>6</v>
      </c>
      <c r="Z5098" t="s">
        <v>6</v>
      </c>
      <c r="AA5098" t="s">
        <v>5830</v>
      </c>
      <c r="AB5098" t="s">
        <v>5830</v>
      </c>
      <c r="AC5098" t="s">
        <v>553</v>
      </c>
    </row>
    <row r="5099" spans="1:29" x14ac:dyDescent="0.25">
      <c r="A5099" t="s">
        <v>345</v>
      </c>
      <c r="B5099">
        <v>474</v>
      </c>
      <c r="C5099" t="s">
        <v>164</v>
      </c>
      <c r="D5099">
        <v>2008</v>
      </c>
      <c r="E5099" t="s">
        <v>5888</v>
      </c>
      <c r="I5099">
        <v>7.7049219999999998</v>
      </c>
      <c r="N5099">
        <v>36.421266000000003</v>
      </c>
      <c r="O5099">
        <v>36.421266000000003</v>
      </c>
      <c r="P5099">
        <v>5375.8247000000001</v>
      </c>
      <c r="Q5099" t="s">
        <v>6</v>
      </c>
      <c r="R5099" t="s">
        <v>6</v>
      </c>
      <c r="S5099" t="s">
        <v>6</v>
      </c>
      <c r="T5099" t="s">
        <v>354</v>
      </c>
      <c r="U5099" t="s">
        <v>6</v>
      </c>
      <c r="V5099" t="s">
        <v>6</v>
      </c>
      <c r="W5099" t="s">
        <v>6</v>
      </c>
      <c r="X5099" t="s">
        <v>6</v>
      </c>
      <c r="Y5099" t="s">
        <v>6</v>
      </c>
      <c r="Z5099" t="s">
        <v>6</v>
      </c>
      <c r="AA5099" t="s">
        <v>5830</v>
      </c>
      <c r="AB5099" t="s">
        <v>5830</v>
      </c>
      <c r="AC5099" t="s">
        <v>553</v>
      </c>
    </row>
    <row r="5100" spans="1:29" x14ac:dyDescent="0.25">
      <c r="A5100" t="s">
        <v>345</v>
      </c>
      <c r="B5100">
        <v>474</v>
      </c>
      <c r="C5100" t="s">
        <v>164</v>
      </c>
      <c r="D5100">
        <v>2009</v>
      </c>
      <c r="E5100" t="s">
        <v>5889</v>
      </c>
      <c r="I5100">
        <v>7.7354760000000002</v>
      </c>
      <c r="N5100">
        <v>49.842357999999997</v>
      </c>
      <c r="O5100">
        <v>49.842357999999997</v>
      </c>
      <c r="P5100">
        <v>5097.5932000000003</v>
      </c>
      <c r="Q5100" t="s">
        <v>6</v>
      </c>
      <c r="R5100" t="s">
        <v>6</v>
      </c>
      <c r="S5100" t="s">
        <v>6</v>
      </c>
      <c r="T5100" t="s">
        <v>354</v>
      </c>
      <c r="U5100" t="s">
        <v>6</v>
      </c>
      <c r="V5100" t="s">
        <v>6</v>
      </c>
      <c r="W5100" t="s">
        <v>6</v>
      </c>
      <c r="X5100" t="s">
        <v>6</v>
      </c>
      <c r="Y5100" t="s">
        <v>6</v>
      </c>
      <c r="Z5100" t="s">
        <v>6</v>
      </c>
      <c r="AA5100" t="s">
        <v>5830</v>
      </c>
      <c r="AB5100" t="s">
        <v>5830</v>
      </c>
      <c r="AC5100" t="s">
        <v>553</v>
      </c>
    </row>
    <row r="5101" spans="1:29" x14ac:dyDescent="0.25">
      <c r="A5101" t="s">
        <v>345</v>
      </c>
      <c r="B5101">
        <v>474</v>
      </c>
      <c r="C5101" t="s">
        <v>164</v>
      </c>
      <c r="D5101">
        <v>2010</v>
      </c>
      <c r="E5101" t="s">
        <v>5890</v>
      </c>
      <c r="I5101">
        <v>6.2893406000000001</v>
      </c>
      <c r="N5101">
        <v>42.379573000000001</v>
      </c>
      <c r="O5101">
        <v>42.379573000000001</v>
      </c>
      <c r="P5101">
        <v>6786.8131000000003</v>
      </c>
      <c r="Q5101" t="s">
        <v>6</v>
      </c>
      <c r="R5101" t="s">
        <v>6</v>
      </c>
      <c r="S5101" t="s">
        <v>6</v>
      </c>
      <c r="T5101" t="s">
        <v>354</v>
      </c>
      <c r="U5101" t="s">
        <v>6</v>
      </c>
      <c r="V5101" t="s">
        <v>6</v>
      </c>
      <c r="W5101" t="s">
        <v>6</v>
      </c>
      <c r="X5101" t="s">
        <v>6</v>
      </c>
      <c r="Y5101" t="s">
        <v>6</v>
      </c>
      <c r="Z5101" t="s">
        <v>6</v>
      </c>
      <c r="AA5101" t="s">
        <v>5830</v>
      </c>
      <c r="AB5101" t="s">
        <v>5830</v>
      </c>
      <c r="AC5101" t="s">
        <v>553</v>
      </c>
    </row>
    <row r="5102" spans="1:29" x14ac:dyDescent="0.25">
      <c r="A5102" t="s">
        <v>345</v>
      </c>
      <c r="B5102">
        <v>474</v>
      </c>
      <c r="C5102" t="s">
        <v>164</v>
      </c>
      <c r="D5102">
        <v>2011</v>
      </c>
      <c r="E5102" t="s">
        <v>5891</v>
      </c>
      <c r="I5102">
        <v>5.0687258000000002</v>
      </c>
      <c r="N5102">
        <v>45.725985000000001</v>
      </c>
      <c r="O5102">
        <v>45.725985000000001</v>
      </c>
      <c r="P5102">
        <v>6996.9080999999996</v>
      </c>
      <c r="Q5102" t="s">
        <v>6</v>
      </c>
      <c r="R5102" t="s">
        <v>6</v>
      </c>
      <c r="S5102" t="s">
        <v>6</v>
      </c>
      <c r="T5102" t="s">
        <v>354</v>
      </c>
      <c r="U5102" t="s">
        <v>6</v>
      </c>
      <c r="V5102" t="s">
        <v>6</v>
      </c>
      <c r="W5102" t="s">
        <v>6</v>
      </c>
      <c r="X5102" t="s">
        <v>6</v>
      </c>
      <c r="Y5102" t="s">
        <v>6</v>
      </c>
      <c r="Z5102" t="s">
        <v>6</v>
      </c>
      <c r="AA5102" t="s">
        <v>5830</v>
      </c>
      <c r="AB5102" t="s">
        <v>5830</v>
      </c>
      <c r="AC5102" t="s">
        <v>553</v>
      </c>
    </row>
    <row r="5103" spans="1:29" x14ac:dyDescent="0.25">
      <c r="A5103" t="s">
        <v>345</v>
      </c>
      <c r="B5103">
        <v>474</v>
      </c>
      <c r="C5103" t="s">
        <v>164</v>
      </c>
      <c r="D5103">
        <v>2012</v>
      </c>
      <c r="E5103" t="s">
        <v>5892</v>
      </c>
      <c r="I5103">
        <v>4.6454041000000004</v>
      </c>
      <c r="N5103">
        <v>47.312378000000002</v>
      </c>
      <c r="O5103">
        <v>47.312378000000002</v>
      </c>
      <c r="P5103">
        <v>7586.5496000000003</v>
      </c>
      <c r="Q5103" t="s">
        <v>6</v>
      </c>
      <c r="R5103" t="s">
        <v>6</v>
      </c>
      <c r="S5103" t="s">
        <v>6</v>
      </c>
      <c r="T5103" t="s">
        <v>354</v>
      </c>
      <c r="U5103" t="s">
        <v>6</v>
      </c>
      <c r="V5103" t="s">
        <v>6</v>
      </c>
      <c r="W5103" t="s">
        <v>6</v>
      </c>
      <c r="X5103" t="s">
        <v>6</v>
      </c>
      <c r="Y5103" t="s">
        <v>6</v>
      </c>
      <c r="Z5103" t="s">
        <v>6</v>
      </c>
      <c r="AA5103" t="s">
        <v>5830</v>
      </c>
      <c r="AB5103" t="s">
        <v>5830</v>
      </c>
      <c r="AC5103" t="s">
        <v>553</v>
      </c>
    </row>
    <row r="5104" spans="1:29" x14ac:dyDescent="0.25">
      <c r="A5104" t="s">
        <v>345</v>
      </c>
      <c r="B5104">
        <v>474</v>
      </c>
      <c r="C5104" t="s">
        <v>164</v>
      </c>
      <c r="D5104">
        <v>2013</v>
      </c>
      <c r="E5104" t="s">
        <v>5893</v>
      </c>
      <c r="I5104">
        <v>5.6367194999999999</v>
      </c>
      <c r="N5104">
        <v>48.199762</v>
      </c>
      <c r="O5104">
        <v>48.199762</v>
      </c>
      <c r="P5104">
        <v>8684.8294999999998</v>
      </c>
      <c r="Q5104" t="s">
        <v>6</v>
      </c>
      <c r="R5104" t="s">
        <v>6</v>
      </c>
      <c r="S5104" t="s">
        <v>6</v>
      </c>
      <c r="T5104" t="s">
        <v>354</v>
      </c>
      <c r="U5104" t="s">
        <v>6</v>
      </c>
      <c r="V5104" t="s">
        <v>6</v>
      </c>
      <c r="W5104" t="s">
        <v>6</v>
      </c>
      <c r="X5104" t="s">
        <v>6</v>
      </c>
      <c r="Y5104" t="s">
        <v>6</v>
      </c>
      <c r="Z5104" t="s">
        <v>6</v>
      </c>
      <c r="AA5104" t="s">
        <v>5830</v>
      </c>
      <c r="AB5104" t="s">
        <v>5830</v>
      </c>
      <c r="AC5104" t="s">
        <v>553</v>
      </c>
    </row>
    <row r="5105" spans="1:29" x14ac:dyDescent="0.25">
      <c r="A5105" t="s">
        <v>345</v>
      </c>
      <c r="B5105">
        <v>474</v>
      </c>
      <c r="C5105" t="s">
        <v>164</v>
      </c>
      <c r="D5105">
        <v>2014</v>
      </c>
      <c r="E5105" t="s">
        <v>5894</v>
      </c>
      <c r="N5105">
        <v>48.722144999999998</v>
      </c>
      <c r="O5105">
        <v>48.722144999999998</v>
      </c>
      <c r="P5105">
        <v>9289.3906999999999</v>
      </c>
      <c r="Q5105" t="s">
        <v>6</v>
      </c>
      <c r="R5105" t="s">
        <v>6</v>
      </c>
      <c r="S5105" t="s">
        <v>6</v>
      </c>
      <c r="T5105" t="s">
        <v>354</v>
      </c>
      <c r="U5105" t="s">
        <v>6</v>
      </c>
      <c r="V5105" t="s">
        <v>6</v>
      </c>
      <c r="W5105" t="s">
        <v>6</v>
      </c>
      <c r="X5105" t="s">
        <v>6</v>
      </c>
      <c r="Y5105" t="s">
        <v>6</v>
      </c>
      <c r="Z5105" t="s">
        <v>6</v>
      </c>
      <c r="AA5105" t="s">
        <v>5830</v>
      </c>
      <c r="AB5105" t="s">
        <v>5830</v>
      </c>
      <c r="AC5105" t="s">
        <v>553</v>
      </c>
    </row>
    <row r="5106" spans="1:29" x14ac:dyDescent="0.25">
      <c r="A5106" t="s">
        <v>345</v>
      </c>
      <c r="B5106">
        <v>474</v>
      </c>
      <c r="C5106" t="s">
        <v>164</v>
      </c>
      <c r="D5106">
        <v>2015</v>
      </c>
      <c r="E5106" t="s">
        <v>5895</v>
      </c>
      <c r="N5106">
        <v>65.474909999999994</v>
      </c>
      <c r="O5106">
        <v>65.474909999999994</v>
      </c>
      <c r="P5106">
        <v>8534.1077000000005</v>
      </c>
      <c r="Q5106" t="s">
        <v>6</v>
      </c>
      <c r="R5106" t="s">
        <v>6</v>
      </c>
      <c r="S5106" t="s">
        <v>6</v>
      </c>
      <c r="T5106" t="s">
        <v>354</v>
      </c>
      <c r="U5106" t="s">
        <v>6</v>
      </c>
      <c r="V5106" t="s">
        <v>6</v>
      </c>
      <c r="W5106" t="s">
        <v>6</v>
      </c>
      <c r="X5106" t="s">
        <v>6</v>
      </c>
      <c r="Y5106" t="s">
        <v>6</v>
      </c>
      <c r="Z5106" t="s">
        <v>6</v>
      </c>
      <c r="AA5106" t="s">
        <v>5830</v>
      </c>
      <c r="AB5106" t="s">
        <v>5830</v>
      </c>
      <c r="AC5106" t="s">
        <v>553</v>
      </c>
    </row>
    <row r="5107" spans="1:29" x14ac:dyDescent="0.25">
      <c r="A5107" t="s">
        <v>345</v>
      </c>
      <c r="B5107">
        <v>474</v>
      </c>
      <c r="C5107" t="s">
        <v>164</v>
      </c>
      <c r="D5107">
        <v>2016</v>
      </c>
      <c r="E5107" t="s">
        <v>5896</v>
      </c>
      <c r="N5107">
        <v>79.591086000000004</v>
      </c>
      <c r="O5107">
        <v>79.591086000000004</v>
      </c>
      <c r="P5107">
        <v>8071.5365000000002</v>
      </c>
      <c r="Q5107" t="s">
        <v>6</v>
      </c>
      <c r="R5107" t="s">
        <v>6</v>
      </c>
      <c r="S5107" t="s">
        <v>6</v>
      </c>
      <c r="T5107" t="s">
        <v>354</v>
      </c>
      <c r="U5107" t="s">
        <v>6</v>
      </c>
      <c r="V5107" t="s">
        <v>6</v>
      </c>
      <c r="W5107" t="s">
        <v>6</v>
      </c>
      <c r="X5107" t="s">
        <v>6</v>
      </c>
      <c r="Y5107" t="s">
        <v>6</v>
      </c>
      <c r="Z5107" t="s">
        <v>6</v>
      </c>
      <c r="AA5107" t="s">
        <v>5830</v>
      </c>
      <c r="AB5107" t="s">
        <v>5830</v>
      </c>
      <c r="AC5107" t="s">
        <v>553</v>
      </c>
    </row>
    <row r="5108" spans="1:29" x14ac:dyDescent="0.25">
      <c r="A5108" t="s">
        <v>345</v>
      </c>
      <c r="B5108">
        <v>474</v>
      </c>
      <c r="C5108" t="s">
        <v>164</v>
      </c>
      <c r="D5108">
        <v>2017</v>
      </c>
      <c r="E5108" t="s">
        <v>5897</v>
      </c>
      <c r="N5108">
        <v>84.282138000000003</v>
      </c>
      <c r="O5108">
        <v>84.282138000000003</v>
      </c>
      <c r="P5108">
        <v>9192.0771999999997</v>
      </c>
      <c r="Q5108" t="s">
        <v>6</v>
      </c>
      <c r="R5108" t="s">
        <v>6</v>
      </c>
      <c r="S5108" t="s">
        <v>6</v>
      </c>
      <c r="T5108" t="s">
        <v>354</v>
      </c>
      <c r="U5108" t="s">
        <v>6</v>
      </c>
      <c r="V5108" t="s">
        <v>6</v>
      </c>
      <c r="W5108" t="s">
        <v>6</v>
      </c>
      <c r="X5108" t="s">
        <v>6</v>
      </c>
      <c r="Y5108" t="s">
        <v>6</v>
      </c>
      <c r="Z5108" t="s">
        <v>6</v>
      </c>
      <c r="AA5108" t="s">
        <v>5830</v>
      </c>
      <c r="AB5108" t="s">
        <v>5830</v>
      </c>
      <c r="AC5108" t="s">
        <v>553</v>
      </c>
    </row>
    <row r="5109" spans="1:29" x14ac:dyDescent="0.25">
      <c r="A5109" t="s">
        <v>345</v>
      </c>
      <c r="B5109">
        <v>474</v>
      </c>
      <c r="C5109" t="s">
        <v>164</v>
      </c>
      <c r="D5109">
        <v>2018</v>
      </c>
      <c r="E5109" t="s">
        <v>5898</v>
      </c>
      <c r="N5109">
        <v>64.752348999999995</v>
      </c>
      <c r="O5109">
        <v>64.752348999999995</v>
      </c>
      <c r="P5109">
        <v>13602.492</v>
      </c>
      <c r="Q5109" t="s">
        <v>6</v>
      </c>
      <c r="R5109" t="s">
        <v>6</v>
      </c>
      <c r="S5109" t="s">
        <v>6</v>
      </c>
      <c r="T5109" t="s">
        <v>354</v>
      </c>
      <c r="U5109" t="s">
        <v>6</v>
      </c>
      <c r="V5109" t="s">
        <v>6</v>
      </c>
      <c r="W5109" t="s">
        <v>6</v>
      </c>
      <c r="X5109" t="s">
        <v>6</v>
      </c>
      <c r="Y5109" t="s">
        <v>6</v>
      </c>
      <c r="Z5109" t="s">
        <v>6</v>
      </c>
      <c r="AA5109" t="s">
        <v>5830</v>
      </c>
      <c r="AB5109" t="s">
        <v>5830</v>
      </c>
      <c r="AC5109" t="s">
        <v>553</v>
      </c>
    </row>
    <row r="5110" spans="1:29" x14ac:dyDescent="0.25">
      <c r="A5110" t="s">
        <v>345</v>
      </c>
      <c r="B5110">
        <v>487</v>
      </c>
      <c r="C5110" t="s">
        <v>165</v>
      </c>
      <c r="D5110">
        <v>1950</v>
      </c>
      <c r="E5110" t="s">
        <v>5899</v>
      </c>
      <c r="Q5110" t="s">
        <v>6</v>
      </c>
      <c r="R5110" t="s">
        <v>6</v>
      </c>
      <c r="S5110" t="s">
        <v>6</v>
      </c>
      <c r="T5110" t="s">
        <v>6</v>
      </c>
      <c r="U5110" t="s">
        <v>6</v>
      </c>
      <c r="V5110" t="s">
        <v>6</v>
      </c>
      <c r="W5110" t="s">
        <v>6</v>
      </c>
      <c r="X5110" t="s">
        <v>6</v>
      </c>
      <c r="Y5110" t="s">
        <v>6</v>
      </c>
      <c r="Z5110" t="s">
        <v>6</v>
      </c>
      <c r="AA5110" t="s">
        <v>6</v>
      </c>
      <c r="AB5110" t="s">
        <v>2240</v>
      </c>
      <c r="AC5110" t="s">
        <v>5900</v>
      </c>
    </row>
    <row r="5111" spans="1:29" x14ac:dyDescent="0.25">
      <c r="A5111" t="s">
        <v>345</v>
      </c>
      <c r="B5111">
        <v>487</v>
      </c>
      <c r="C5111" t="s">
        <v>165</v>
      </c>
      <c r="D5111">
        <v>1951</v>
      </c>
      <c r="E5111" t="s">
        <v>5901</v>
      </c>
      <c r="Q5111" t="s">
        <v>6</v>
      </c>
      <c r="R5111" t="s">
        <v>6</v>
      </c>
      <c r="S5111" t="s">
        <v>6</v>
      </c>
      <c r="T5111" t="s">
        <v>6</v>
      </c>
      <c r="U5111" t="s">
        <v>6</v>
      </c>
      <c r="V5111" t="s">
        <v>6</v>
      </c>
      <c r="W5111" t="s">
        <v>6</v>
      </c>
      <c r="X5111" t="s">
        <v>6</v>
      </c>
      <c r="Y5111" t="s">
        <v>6</v>
      </c>
      <c r="Z5111" t="s">
        <v>6</v>
      </c>
      <c r="AA5111" t="s">
        <v>6</v>
      </c>
      <c r="AB5111" t="s">
        <v>2240</v>
      </c>
      <c r="AC5111" t="s">
        <v>5900</v>
      </c>
    </row>
    <row r="5112" spans="1:29" x14ac:dyDescent="0.25">
      <c r="A5112" t="s">
        <v>345</v>
      </c>
      <c r="B5112">
        <v>487</v>
      </c>
      <c r="C5112" t="s">
        <v>165</v>
      </c>
      <c r="D5112">
        <v>1952</v>
      </c>
      <c r="E5112" t="s">
        <v>5902</v>
      </c>
      <c r="Q5112" t="s">
        <v>6</v>
      </c>
      <c r="R5112" t="s">
        <v>6</v>
      </c>
      <c r="S5112" t="s">
        <v>6</v>
      </c>
      <c r="T5112" t="s">
        <v>6</v>
      </c>
      <c r="U5112" t="s">
        <v>6</v>
      </c>
      <c r="V5112" t="s">
        <v>6</v>
      </c>
      <c r="W5112" t="s">
        <v>6</v>
      </c>
      <c r="X5112" t="s">
        <v>6</v>
      </c>
      <c r="Y5112" t="s">
        <v>6</v>
      </c>
      <c r="Z5112" t="s">
        <v>6</v>
      </c>
      <c r="AA5112" t="s">
        <v>6</v>
      </c>
      <c r="AB5112" t="s">
        <v>2240</v>
      </c>
      <c r="AC5112" t="s">
        <v>5900</v>
      </c>
    </row>
    <row r="5113" spans="1:29" x14ac:dyDescent="0.25">
      <c r="A5113" t="s">
        <v>345</v>
      </c>
      <c r="B5113">
        <v>487</v>
      </c>
      <c r="C5113" t="s">
        <v>165</v>
      </c>
      <c r="D5113">
        <v>1953</v>
      </c>
      <c r="E5113" t="s">
        <v>5903</v>
      </c>
      <c r="Q5113" t="s">
        <v>6</v>
      </c>
      <c r="R5113" t="s">
        <v>6</v>
      </c>
      <c r="S5113" t="s">
        <v>6</v>
      </c>
      <c r="T5113" t="s">
        <v>6</v>
      </c>
      <c r="U5113" t="s">
        <v>6</v>
      </c>
      <c r="V5113" t="s">
        <v>6</v>
      </c>
      <c r="W5113" t="s">
        <v>6</v>
      </c>
      <c r="X5113" t="s">
        <v>6</v>
      </c>
      <c r="Y5113" t="s">
        <v>6</v>
      </c>
      <c r="Z5113" t="s">
        <v>6</v>
      </c>
      <c r="AA5113" t="s">
        <v>6</v>
      </c>
      <c r="AB5113" t="s">
        <v>2240</v>
      </c>
      <c r="AC5113" t="s">
        <v>5900</v>
      </c>
    </row>
    <row r="5114" spans="1:29" x14ac:dyDescent="0.25">
      <c r="A5114" t="s">
        <v>345</v>
      </c>
      <c r="B5114">
        <v>487</v>
      </c>
      <c r="C5114" t="s">
        <v>165</v>
      </c>
      <c r="D5114">
        <v>1954</v>
      </c>
      <c r="E5114" t="s">
        <v>5904</v>
      </c>
      <c r="Q5114" t="s">
        <v>6</v>
      </c>
      <c r="R5114" t="s">
        <v>6</v>
      </c>
      <c r="S5114" t="s">
        <v>6</v>
      </c>
      <c r="T5114" t="s">
        <v>6</v>
      </c>
      <c r="U5114" t="s">
        <v>6</v>
      </c>
      <c r="V5114" t="s">
        <v>6</v>
      </c>
      <c r="W5114" t="s">
        <v>6</v>
      </c>
      <c r="X5114" t="s">
        <v>6</v>
      </c>
      <c r="Y5114" t="s">
        <v>6</v>
      </c>
      <c r="Z5114" t="s">
        <v>6</v>
      </c>
      <c r="AA5114" t="s">
        <v>6</v>
      </c>
      <c r="AB5114" t="s">
        <v>2240</v>
      </c>
      <c r="AC5114" t="s">
        <v>5900</v>
      </c>
    </row>
    <row r="5115" spans="1:29" x14ac:dyDescent="0.25">
      <c r="A5115" t="s">
        <v>345</v>
      </c>
      <c r="B5115">
        <v>487</v>
      </c>
      <c r="C5115" t="s">
        <v>165</v>
      </c>
      <c r="D5115">
        <v>1955</v>
      </c>
      <c r="E5115" t="s">
        <v>5905</v>
      </c>
      <c r="Q5115" t="s">
        <v>6</v>
      </c>
      <c r="R5115" t="s">
        <v>6</v>
      </c>
      <c r="S5115" t="s">
        <v>6</v>
      </c>
      <c r="T5115" t="s">
        <v>6</v>
      </c>
      <c r="U5115" t="s">
        <v>6</v>
      </c>
      <c r="V5115" t="s">
        <v>6</v>
      </c>
      <c r="W5115" t="s">
        <v>6</v>
      </c>
      <c r="X5115" t="s">
        <v>6</v>
      </c>
      <c r="Y5115" t="s">
        <v>6</v>
      </c>
      <c r="Z5115" t="s">
        <v>6</v>
      </c>
      <c r="AA5115" t="s">
        <v>6</v>
      </c>
      <c r="AB5115" t="s">
        <v>2240</v>
      </c>
      <c r="AC5115" t="s">
        <v>5900</v>
      </c>
    </row>
    <row r="5116" spans="1:29" x14ac:dyDescent="0.25">
      <c r="A5116" t="s">
        <v>345</v>
      </c>
      <c r="B5116">
        <v>487</v>
      </c>
      <c r="C5116" t="s">
        <v>165</v>
      </c>
      <c r="D5116">
        <v>1956</v>
      </c>
      <c r="E5116" t="s">
        <v>5906</v>
      </c>
      <c r="Q5116" t="s">
        <v>6</v>
      </c>
      <c r="R5116" t="s">
        <v>6</v>
      </c>
      <c r="S5116" t="s">
        <v>6</v>
      </c>
      <c r="T5116" t="s">
        <v>6</v>
      </c>
      <c r="U5116" t="s">
        <v>6</v>
      </c>
      <c r="V5116" t="s">
        <v>6</v>
      </c>
      <c r="W5116" t="s">
        <v>6</v>
      </c>
      <c r="X5116" t="s">
        <v>6</v>
      </c>
      <c r="Y5116" t="s">
        <v>6</v>
      </c>
      <c r="Z5116" t="s">
        <v>6</v>
      </c>
      <c r="AA5116" t="s">
        <v>6</v>
      </c>
      <c r="AB5116" t="s">
        <v>2240</v>
      </c>
      <c r="AC5116" t="s">
        <v>5900</v>
      </c>
    </row>
    <row r="5117" spans="1:29" x14ac:dyDescent="0.25">
      <c r="A5117" t="s">
        <v>345</v>
      </c>
      <c r="B5117">
        <v>487</v>
      </c>
      <c r="C5117" t="s">
        <v>165</v>
      </c>
      <c r="D5117">
        <v>1957</v>
      </c>
      <c r="E5117" t="s">
        <v>5907</v>
      </c>
      <c r="Q5117" t="s">
        <v>6</v>
      </c>
      <c r="R5117" t="s">
        <v>6</v>
      </c>
      <c r="S5117" t="s">
        <v>6</v>
      </c>
      <c r="T5117" t="s">
        <v>6</v>
      </c>
      <c r="U5117" t="s">
        <v>6</v>
      </c>
      <c r="V5117" t="s">
        <v>6</v>
      </c>
      <c r="W5117" t="s">
        <v>6</v>
      </c>
      <c r="X5117" t="s">
        <v>6</v>
      </c>
      <c r="Y5117" t="s">
        <v>6</v>
      </c>
      <c r="Z5117" t="s">
        <v>6</v>
      </c>
      <c r="AA5117" t="s">
        <v>6</v>
      </c>
      <c r="AB5117" t="s">
        <v>2240</v>
      </c>
      <c r="AC5117" t="s">
        <v>5900</v>
      </c>
    </row>
    <row r="5118" spans="1:29" x14ac:dyDescent="0.25">
      <c r="A5118" t="s">
        <v>345</v>
      </c>
      <c r="B5118">
        <v>487</v>
      </c>
      <c r="C5118" t="s">
        <v>165</v>
      </c>
      <c r="D5118">
        <v>1958</v>
      </c>
      <c r="E5118" t="s">
        <v>5908</v>
      </c>
      <c r="Q5118" t="s">
        <v>6</v>
      </c>
      <c r="R5118" t="s">
        <v>6</v>
      </c>
      <c r="S5118" t="s">
        <v>6</v>
      </c>
      <c r="T5118" t="s">
        <v>6</v>
      </c>
      <c r="U5118" t="s">
        <v>6</v>
      </c>
      <c r="V5118" t="s">
        <v>6</v>
      </c>
      <c r="W5118" t="s">
        <v>6</v>
      </c>
      <c r="X5118" t="s">
        <v>6</v>
      </c>
      <c r="Y5118" t="s">
        <v>6</v>
      </c>
      <c r="Z5118" t="s">
        <v>6</v>
      </c>
      <c r="AA5118" t="s">
        <v>6</v>
      </c>
      <c r="AB5118" t="s">
        <v>2240</v>
      </c>
      <c r="AC5118" t="s">
        <v>5900</v>
      </c>
    </row>
    <row r="5119" spans="1:29" x14ac:dyDescent="0.25">
      <c r="A5119" t="s">
        <v>345</v>
      </c>
      <c r="B5119">
        <v>487</v>
      </c>
      <c r="C5119" t="s">
        <v>165</v>
      </c>
      <c r="D5119">
        <v>1959</v>
      </c>
      <c r="E5119" t="s">
        <v>5909</v>
      </c>
      <c r="Q5119" t="s">
        <v>6</v>
      </c>
      <c r="R5119" t="s">
        <v>6</v>
      </c>
      <c r="S5119" t="s">
        <v>6</v>
      </c>
      <c r="T5119" t="s">
        <v>6</v>
      </c>
      <c r="U5119" t="s">
        <v>6</v>
      </c>
      <c r="V5119" t="s">
        <v>6</v>
      </c>
      <c r="W5119" t="s">
        <v>6</v>
      </c>
      <c r="X5119" t="s">
        <v>6</v>
      </c>
      <c r="Y5119" t="s">
        <v>6</v>
      </c>
      <c r="Z5119" t="s">
        <v>6</v>
      </c>
      <c r="AA5119" t="s">
        <v>6</v>
      </c>
      <c r="AB5119" t="s">
        <v>2240</v>
      </c>
      <c r="AC5119" t="s">
        <v>5900</v>
      </c>
    </row>
    <row r="5120" spans="1:29" x14ac:dyDescent="0.25">
      <c r="A5120" t="s">
        <v>345</v>
      </c>
      <c r="B5120">
        <v>487</v>
      </c>
      <c r="C5120" t="s">
        <v>165</v>
      </c>
      <c r="D5120">
        <v>1960</v>
      </c>
      <c r="E5120" t="s">
        <v>5910</v>
      </c>
      <c r="Q5120" t="s">
        <v>6</v>
      </c>
      <c r="R5120" t="s">
        <v>6</v>
      </c>
      <c r="S5120" t="s">
        <v>6</v>
      </c>
      <c r="T5120" t="s">
        <v>6</v>
      </c>
      <c r="U5120" t="s">
        <v>6</v>
      </c>
      <c r="V5120" t="s">
        <v>6</v>
      </c>
      <c r="W5120" t="s">
        <v>6</v>
      </c>
      <c r="X5120" t="s">
        <v>6</v>
      </c>
      <c r="Y5120" t="s">
        <v>6</v>
      </c>
      <c r="Z5120" t="s">
        <v>6</v>
      </c>
      <c r="AA5120" t="s">
        <v>6</v>
      </c>
      <c r="AB5120" t="s">
        <v>2240</v>
      </c>
      <c r="AC5120" t="s">
        <v>5900</v>
      </c>
    </row>
    <row r="5121" spans="1:29" x14ac:dyDescent="0.25">
      <c r="A5121" t="s">
        <v>345</v>
      </c>
      <c r="B5121">
        <v>487</v>
      </c>
      <c r="C5121" t="s">
        <v>165</v>
      </c>
      <c r="D5121">
        <v>1961</v>
      </c>
      <c r="E5121" t="s">
        <v>5911</v>
      </c>
      <c r="Q5121" t="s">
        <v>6</v>
      </c>
      <c r="R5121" t="s">
        <v>6</v>
      </c>
      <c r="S5121" t="s">
        <v>6</v>
      </c>
      <c r="T5121" t="s">
        <v>6</v>
      </c>
      <c r="U5121" t="s">
        <v>6</v>
      </c>
      <c r="V5121" t="s">
        <v>6</v>
      </c>
      <c r="W5121" t="s">
        <v>6</v>
      </c>
      <c r="X5121" t="s">
        <v>6</v>
      </c>
      <c r="Y5121" t="s">
        <v>6</v>
      </c>
      <c r="Z5121" t="s">
        <v>6</v>
      </c>
      <c r="AA5121" t="s">
        <v>6</v>
      </c>
      <c r="AB5121" t="s">
        <v>2240</v>
      </c>
      <c r="AC5121" t="s">
        <v>5900</v>
      </c>
    </row>
    <row r="5122" spans="1:29" x14ac:dyDescent="0.25">
      <c r="A5122" t="s">
        <v>345</v>
      </c>
      <c r="B5122">
        <v>487</v>
      </c>
      <c r="C5122" t="s">
        <v>165</v>
      </c>
      <c r="D5122">
        <v>1962</v>
      </c>
      <c r="E5122" t="s">
        <v>5912</v>
      </c>
      <c r="Q5122" t="s">
        <v>6</v>
      </c>
      <c r="R5122" t="s">
        <v>6</v>
      </c>
      <c r="S5122" t="s">
        <v>6</v>
      </c>
      <c r="T5122" t="s">
        <v>6</v>
      </c>
      <c r="U5122" t="s">
        <v>6</v>
      </c>
      <c r="V5122" t="s">
        <v>6</v>
      </c>
      <c r="W5122" t="s">
        <v>6</v>
      </c>
      <c r="X5122" t="s">
        <v>6</v>
      </c>
      <c r="Y5122" t="s">
        <v>6</v>
      </c>
      <c r="Z5122" t="s">
        <v>6</v>
      </c>
      <c r="AA5122" t="s">
        <v>6</v>
      </c>
      <c r="AB5122" t="s">
        <v>2240</v>
      </c>
      <c r="AC5122" t="s">
        <v>5900</v>
      </c>
    </row>
    <row r="5123" spans="1:29" x14ac:dyDescent="0.25">
      <c r="A5123" t="s">
        <v>345</v>
      </c>
      <c r="B5123">
        <v>487</v>
      </c>
      <c r="C5123" t="s">
        <v>165</v>
      </c>
      <c r="D5123">
        <v>1963</v>
      </c>
      <c r="E5123" t="s">
        <v>5913</v>
      </c>
      <c r="Q5123" t="s">
        <v>6</v>
      </c>
      <c r="R5123" t="s">
        <v>6</v>
      </c>
      <c r="S5123" t="s">
        <v>6</v>
      </c>
      <c r="T5123" t="s">
        <v>6</v>
      </c>
      <c r="U5123" t="s">
        <v>6</v>
      </c>
      <c r="V5123" t="s">
        <v>6</v>
      </c>
      <c r="W5123" t="s">
        <v>6</v>
      </c>
      <c r="X5123" t="s">
        <v>6</v>
      </c>
      <c r="Y5123" t="s">
        <v>6</v>
      </c>
      <c r="Z5123" t="s">
        <v>6</v>
      </c>
      <c r="AA5123" t="s">
        <v>6</v>
      </c>
      <c r="AB5123" t="s">
        <v>2240</v>
      </c>
      <c r="AC5123" t="s">
        <v>5900</v>
      </c>
    </row>
    <row r="5124" spans="1:29" x14ac:dyDescent="0.25">
      <c r="A5124" t="s">
        <v>345</v>
      </c>
      <c r="B5124">
        <v>487</v>
      </c>
      <c r="C5124" t="s">
        <v>165</v>
      </c>
      <c r="D5124">
        <v>1964</v>
      </c>
      <c r="E5124" t="s">
        <v>5914</v>
      </c>
      <c r="Q5124" t="s">
        <v>6</v>
      </c>
      <c r="R5124" t="s">
        <v>6</v>
      </c>
      <c r="S5124" t="s">
        <v>6</v>
      </c>
      <c r="T5124" t="s">
        <v>6</v>
      </c>
      <c r="U5124" t="s">
        <v>6</v>
      </c>
      <c r="V5124" t="s">
        <v>6</v>
      </c>
      <c r="W5124" t="s">
        <v>6</v>
      </c>
      <c r="X5124" t="s">
        <v>6</v>
      </c>
      <c r="Y5124" t="s">
        <v>6</v>
      </c>
      <c r="Z5124" t="s">
        <v>6</v>
      </c>
      <c r="AA5124" t="s">
        <v>6</v>
      </c>
      <c r="AB5124" t="s">
        <v>2240</v>
      </c>
      <c r="AC5124" t="s">
        <v>5900</v>
      </c>
    </row>
    <row r="5125" spans="1:29" x14ac:dyDescent="0.25">
      <c r="A5125" t="s">
        <v>345</v>
      </c>
      <c r="B5125">
        <v>487</v>
      </c>
      <c r="C5125" t="s">
        <v>165</v>
      </c>
      <c r="D5125">
        <v>1965</v>
      </c>
      <c r="E5125" t="s">
        <v>5915</v>
      </c>
      <c r="Q5125" t="s">
        <v>6</v>
      </c>
      <c r="R5125" t="s">
        <v>6</v>
      </c>
      <c r="S5125" t="s">
        <v>6</v>
      </c>
      <c r="T5125" t="s">
        <v>6</v>
      </c>
      <c r="U5125" t="s">
        <v>6</v>
      </c>
      <c r="V5125" t="s">
        <v>6</v>
      </c>
      <c r="W5125" t="s">
        <v>6</v>
      </c>
      <c r="X5125" t="s">
        <v>6</v>
      </c>
      <c r="Y5125" t="s">
        <v>6</v>
      </c>
      <c r="Z5125" t="s">
        <v>6</v>
      </c>
      <c r="AA5125" t="s">
        <v>6</v>
      </c>
      <c r="AB5125" t="s">
        <v>2240</v>
      </c>
      <c r="AC5125" t="s">
        <v>5900</v>
      </c>
    </row>
    <row r="5126" spans="1:29" x14ac:dyDescent="0.25">
      <c r="A5126" t="s">
        <v>345</v>
      </c>
      <c r="B5126">
        <v>487</v>
      </c>
      <c r="C5126" t="s">
        <v>165</v>
      </c>
      <c r="D5126">
        <v>1966</v>
      </c>
      <c r="E5126" t="s">
        <v>5916</v>
      </c>
      <c r="Q5126" t="s">
        <v>6</v>
      </c>
      <c r="R5126" t="s">
        <v>6</v>
      </c>
      <c r="S5126" t="s">
        <v>6</v>
      </c>
      <c r="T5126" t="s">
        <v>6</v>
      </c>
      <c r="U5126" t="s">
        <v>6</v>
      </c>
      <c r="V5126" t="s">
        <v>6</v>
      </c>
      <c r="W5126" t="s">
        <v>6</v>
      </c>
      <c r="X5126" t="s">
        <v>6</v>
      </c>
      <c r="Y5126" t="s">
        <v>6</v>
      </c>
      <c r="Z5126" t="s">
        <v>6</v>
      </c>
      <c r="AA5126" t="s">
        <v>6</v>
      </c>
      <c r="AB5126" t="s">
        <v>2240</v>
      </c>
      <c r="AC5126" t="s">
        <v>5900</v>
      </c>
    </row>
    <row r="5127" spans="1:29" x14ac:dyDescent="0.25">
      <c r="A5127" t="s">
        <v>345</v>
      </c>
      <c r="B5127">
        <v>487</v>
      </c>
      <c r="C5127" t="s">
        <v>165</v>
      </c>
      <c r="D5127">
        <v>1967</v>
      </c>
      <c r="E5127" t="s">
        <v>5917</v>
      </c>
      <c r="Q5127" t="s">
        <v>6</v>
      </c>
      <c r="R5127" t="s">
        <v>6</v>
      </c>
      <c r="S5127" t="s">
        <v>6</v>
      </c>
      <c r="T5127" t="s">
        <v>6</v>
      </c>
      <c r="U5127" t="s">
        <v>6</v>
      </c>
      <c r="V5127" t="s">
        <v>6</v>
      </c>
      <c r="W5127" t="s">
        <v>6</v>
      </c>
      <c r="X5127" t="s">
        <v>6</v>
      </c>
      <c r="Y5127" t="s">
        <v>6</v>
      </c>
      <c r="Z5127" t="s">
        <v>6</v>
      </c>
      <c r="AA5127" t="s">
        <v>6</v>
      </c>
      <c r="AB5127" t="s">
        <v>2240</v>
      </c>
      <c r="AC5127" t="s">
        <v>5900</v>
      </c>
    </row>
    <row r="5128" spans="1:29" x14ac:dyDescent="0.25">
      <c r="A5128" t="s">
        <v>345</v>
      </c>
      <c r="B5128">
        <v>487</v>
      </c>
      <c r="C5128" t="s">
        <v>165</v>
      </c>
      <c r="D5128">
        <v>1968</v>
      </c>
      <c r="E5128" t="s">
        <v>5918</v>
      </c>
      <c r="Q5128" t="s">
        <v>6</v>
      </c>
      <c r="R5128" t="s">
        <v>6</v>
      </c>
      <c r="S5128" t="s">
        <v>6</v>
      </c>
      <c r="T5128" t="s">
        <v>6</v>
      </c>
      <c r="U5128" t="s">
        <v>6</v>
      </c>
      <c r="V5128" t="s">
        <v>6</v>
      </c>
      <c r="W5128" t="s">
        <v>6</v>
      </c>
      <c r="X5128" t="s">
        <v>6</v>
      </c>
      <c r="Y5128" t="s">
        <v>6</v>
      </c>
      <c r="Z5128" t="s">
        <v>6</v>
      </c>
      <c r="AA5128" t="s">
        <v>6</v>
      </c>
      <c r="AB5128" t="s">
        <v>2240</v>
      </c>
      <c r="AC5128" t="s">
        <v>5900</v>
      </c>
    </row>
    <row r="5129" spans="1:29" x14ac:dyDescent="0.25">
      <c r="A5129" t="s">
        <v>345</v>
      </c>
      <c r="B5129">
        <v>487</v>
      </c>
      <c r="C5129" t="s">
        <v>165</v>
      </c>
      <c r="D5129">
        <v>1969</v>
      </c>
      <c r="E5129" t="s">
        <v>5919</v>
      </c>
      <c r="Q5129" t="s">
        <v>6</v>
      </c>
      <c r="R5129" t="s">
        <v>6</v>
      </c>
      <c r="S5129" t="s">
        <v>6</v>
      </c>
      <c r="T5129" t="s">
        <v>6</v>
      </c>
      <c r="U5129" t="s">
        <v>6</v>
      </c>
      <c r="V5129" t="s">
        <v>6</v>
      </c>
      <c r="W5129" t="s">
        <v>6</v>
      </c>
      <c r="X5129" t="s">
        <v>6</v>
      </c>
      <c r="Y5129" t="s">
        <v>6</v>
      </c>
      <c r="Z5129" t="s">
        <v>6</v>
      </c>
      <c r="AA5129" t="s">
        <v>6</v>
      </c>
      <c r="AB5129" t="s">
        <v>2240</v>
      </c>
      <c r="AC5129" t="s">
        <v>5900</v>
      </c>
    </row>
    <row r="5130" spans="1:29" x14ac:dyDescent="0.25">
      <c r="A5130" t="s">
        <v>345</v>
      </c>
      <c r="B5130">
        <v>487</v>
      </c>
      <c r="C5130" t="s">
        <v>165</v>
      </c>
      <c r="D5130">
        <v>1970</v>
      </c>
      <c r="E5130" t="s">
        <v>5920</v>
      </c>
      <c r="P5130">
        <v>0.53401595999999996</v>
      </c>
      <c r="Q5130" t="s">
        <v>6</v>
      </c>
      <c r="R5130" t="s">
        <v>6</v>
      </c>
      <c r="S5130" t="s">
        <v>6</v>
      </c>
      <c r="T5130" t="s">
        <v>6</v>
      </c>
      <c r="U5130" t="s">
        <v>6</v>
      </c>
      <c r="V5130" t="s">
        <v>6</v>
      </c>
      <c r="W5130" t="s">
        <v>6</v>
      </c>
      <c r="X5130" t="s">
        <v>6</v>
      </c>
      <c r="Y5130" t="s">
        <v>6</v>
      </c>
      <c r="Z5130" t="s">
        <v>6</v>
      </c>
      <c r="AA5130" t="s">
        <v>6</v>
      </c>
      <c r="AB5130" t="s">
        <v>2240</v>
      </c>
      <c r="AC5130" t="s">
        <v>5900</v>
      </c>
    </row>
    <row r="5131" spans="1:29" x14ac:dyDescent="0.25">
      <c r="A5131" t="s">
        <v>345</v>
      </c>
      <c r="B5131">
        <v>487</v>
      </c>
      <c r="C5131" t="s">
        <v>165</v>
      </c>
      <c r="D5131">
        <v>1971</v>
      </c>
      <c r="E5131" t="s">
        <v>5921</v>
      </c>
      <c r="P5131">
        <v>0.61277526000000004</v>
      </c>
      <c r="Q5131" t="s">
        <v>6</v>
      </c>
      <c r="R5131" t="s">
        <v>6</v>
      </c>
      <c r="S5131" t="s">
        <v>6</v>
      </c>
      <c r="T5131" t="s">
        <v>6</v>
      </c>
      <c r="U5131" t="s">
        <v>6</v>
      </c>
      <c r="V5131" t="s">
        <v>6</v>
      </c>
      <c r="W5131" t="s">
        <v>6</v>
      </c>
      <c r="X5131" t="s">
        <v>6</v>
      </c>
      <c r="Y5131" t="s">
        <v>6</v>
      </c>
      <c r="Z5131" t="s">
        <v>6</v>
      </c>
      <c r="AA5131" t="s">
        <v>6</v>
      </c>
      <c r="AB5131" t="s">
        <v>2240</v>
      </c>
      <c r="AC5131" t="s">
        <v>5900</v>
      </c>
    </row>
    <row r="5132" spans="1:29" x14ac:dyDescent="0.25">
      <c r="A5132" t="s">
        <v>345</v>
      </c>
      <c r="B5132">
        <v>487</v>
      </c>
      <c r="C5132" t="s">
        <v>165</v>
      </c>
      <c r="D5132">
        <v>1972</v>
      </c>
      <c r="E5132" t="s">
        <v>5922</v>
      </c>
      <c r="P5132">
        <v>0.88931369999999998</v>
      </c>
      <c r="Q5132" t="s">
        <v>6</v>
      </c>
      <c r="R5132" t="s">
        <v>6</v>
      </c>
      <c r="S5132" t="s">
        <v>6</v>
      </c>
      <c r="T5132" t="s">
        <v>6</v>
      </c>
      <c r="U5132" t="s">
        <v>6</v>
      </c>
      <c r="V5132" t="s">
        <v>6</v>
      </c>
      <c r="W5132" t="s">
        <v>6</v>
      </c>
      <c r="X5132" t="s">
        <v>6</v>
      </c>
      <c r="Y5132" t="s">
        <v>6</v>
      </c>
      <c r="Z5132" t="s">
        <v>6</v>
      </c>
      <c r="AA5132" t="s">
        <v>6</v>
      </c>
      <c r="AB5132" t="s">
        <v>2240</v>
      </c>
      <c r="AC5132" t="s">
        <v>5900</v>
      </c>
    </row>
    <row r="5133" spans="1:29" x14ac:dyDescent="0.25">
      <c r="A5133" t="s">
        <v>345</v>
      </c>
      <c r="B5133">
        <v>487</v>
      </c>
      <c r="C5133" t="s">
        <v>165</v>
      </c>
      <c r="D5133">
        <v>1973</v>
      </c>
      <c r="E5133" t="s">
        <v>5923</v>
      </c>
      <c r="P5133">
        <v>1.1087425</v>
      </c>
      <c r="Q5133" t="s">
        <v>6</v>
      </c>
      <c r="R5133" t="s">
        <v>6</v>
      </c>
      <c r="S5133" t="s">
        <v>6</v>
      </c>
      <c r="T5133" t="s">
        <v>6</v>
      </c>
      <c r="U5133" t="s">
        <v>6</v>
      </c>
      <c r="V5133" t="s">
        <v>6</v>
      </c>
      <c r="W5133" t="s">
        <v>6</v>
      </c>
      <c r="X5133" t="s">
        <v>6</v>
      </c>
      <c r="Y5133" t="s">
        <v>6</v>
      </c>
      <c r="Z5133" t="s">
        <v>6</v>
      </c>
      <c r="AA5133" t="s">
        <v>6</v>
      </c>
      <c r="AB5133" t="s">
        <v>2240</v>
      </c>
      <c r="AC5133" t="s">
        <v>5900</v>
      </c>
    </row>
    <row r="5134" spans="1:29" x14ac:dyDescent="0.25">
      <c r="A5134" t="s">
        <v>345</v>
      </c>
      <c r="B5134">
        <v>487</v>
      </c>
      <c r="C5134" t="s">
        <v>165</v>
      </c>
      <c r="D5134">
        <v>1974</v>
      </c>
      <c r="E5134" t="s">
        <v>5924</v>
      </c>
      <c r="P5134">
        <v>1.7365748999999999</v>
      </c>
      <c r="Q5134" t="s">
        <v>6</v>
      </c>
      <c r="R5134" t="s">
        <v>6</v>
      </c>
      <c r="S5134" t="s">
        <v>6</v>
      </c>
      <c r="T5134" t="s">
        <v>6</v>
      </c>
      <c r="U5134" t="s">
        <v>6</v>
      </c>
      <c r="V5134" t="s">
        <v>6</v>
      </c>
      <c r="W5134" t="s">
        <v>6</v>
      </c>
      <c r="X5134" t="s">
        <v>6</v>
      </c>
      <c r="Y5134" t="s">
        <v>6</v>
      </c>
      <c r="Z5134" t="s">
        <v>6</v>
      </c>
      <c r="AA5134" t="s">
        <v>6</v>
      </c>
      <c r="AB5134" t="s">
        <v>2240</v>
      </c>
      <c r="AC5134" t="s">
        <v>5900</v>
      </c>
    </row>
    <row r="5135" spans="1:29" x14ac:dyDescent="0.25">
      <c r="A5135" t="s">
        <v>345</v>
      </c>
      <c r="B5135">
        <v>487</v>
      </c>
      <c r="C5135" t="s">
        <v>165</v>
      </c>
      <c r="D5135">
        <v>1975</v>
      </c>
      <c r="E5135" t="s">
        <v>5925</v>
      </c>
      <c r="P5135">
        <v>1.7432277</v>
      </c>
      <c r="Q5135" t="s">
        <v>6</v>
      </c>
      <c r="R5135" t="s">
        <v>6</v>
      </c>
      <c r="S5135" t="s">
        <v>6</v>
      </c>
      <c r="T5135" t="s">
        <v>6</v>
      </c>
      <c r="U5135" t="s">
        <v>6</v>
      </c>
      <c r="V5135" t="s">
        <v>6</v>
      </c>
      <c r="W5135" t="s">
        <v>6</v>
      </c>
      <c r="X5135" t="s">
        <v>6</v>
      </c>
      <c r="Y5135" t="s">
        <v>6</v>
      </c>
      <c r="Z5135" t="s">
        <v>6</v>
      </c>
      <c r="AA5135" t="s">
        <v>6</v>
      </c>
      <c r="AB5135" t="s">
        <v>2240</v>
      </c>
      <c r="AC5135" t="s">
        <v>5900</v>
      </c>
    </row>
    <row r="5136" spans="1:29" x14ac:dyDescent="0.25">
      <c r="A5136" t="s">
        <v>345</v>
      </c>
      <c r="B5136">
        <v>487</v>
      </c>
      <c r="C5136" t="s">
        <v>165</v>
      </c>
      <c r="D5136">
        <v>1976</v>
      </c>
      <c r="E5136" t="s">
        <v>5926</v>
      </c>
      <c r="P5136">
        <v>2.0483142999999999</v>
      </c>
      <c r="Q5136" t="s">
        <v>6</v>
      </c>
      <c r="R5136" t="s">
        <v>6</v>
      </c>
      <c r="S5136" t="s">
        <v>6</v>
      </c>
      <c r="T5136" t="s">
        <v>6</v>
      </c>
      <c r="U5136" t="s">
        <v>6</v>
      </c>
      <c r="V5136" t="s">
        <v>6</v>
      </c>
      <c r="W5136" t="s">
        <v>6</v>
      </c>
      <c r="X5136" t="s">
        <v>6</v>
      </c>
      <c r="Y5136" t="s">
        <v>6</v>
      </c>
      <c r="Z5136" t="s">
        <v>6</v>
      </c>
      <c r="AA5136" t="s">
        <v>6</v>
      </c>
      <c r="AB5136" t="s">
        <v>2240</v>
      </c>
      <c r="AC5136" t="s">
        <v>5900</v>
      </c>
    </row>
    <row r="5137" spans="1:29" x14ac:dyDescent="0.25">
      <c r="A5137" t="s">
        <v>345</v>
      </c>
      <c r="B5137">
        <v>487</v>
      </c>
      <c r="C5137" t="s">
        <v>165</v>
      </c>
      <c r="D5137">
        <v>1977</v>
      </c>
      <c r="E5137" t="s">
        <v>5927</v>
      </c>
      <c r="P5137">
        <v>2.1090846000000001</v>
      </c>
      <c r="Q5137" t="s">
        <v>6</v>
      </c>
      <c r="R5137" t="s">
        <v>6</v>
      </c>
      <c r="S5137" t="s">
        <v>6</v>
      </c>
      <c r="T5137" t="s">
        <v>6</v>
      </c>
      <c r="U5137" t="s">
        <v>6</v>
      </c>
      <c r="V5137" t="s">
        <v>6</v>
      </c>
      <c r="W5137" t="s">
        <v>6</v>
      </c>
      <c r="X5137" t="s">
        <v>6</v>
      </c>
      <c r="Y5137" t="s">
        <v>6</v>
      </c>
      <c r="Z5137" t="s">
        <v>6</v>
      </c>
      <c r="AA5137" t="s">
        <v>6</v>
      </c>
      <c r="AB5137" t="s">
        <v>2240</v>
      </c>
      <c r="AC5137" t="s">
        <v>5900</v>
      </c>
    </row>
    <row r="5138" spans="1:29" x14ac:dyDescent="0.25">
      <c r="A5138" t="s">
        <v>345</v>
      </c>
      <c r="B5138">
        <v>487</v>
      </c>
      <c r="C5138" t="s">
        <v>165</v>
      </c>
      <c r="D5138">
        <v>1978</v>
      </c>
      <c r="E5138" t="s">
        <v>5928</v>
      </c>
      <c r="P5138">
        <v>2.1930649</v>
      </c>
      <c r="Q5138" t="s">
        <v>6</v>
      </c>
      <c r="R5138" t="s">
        <v>6</v>
      </c>
      <c r="S5138" t="s">
        <v>6</v>
      </c>
      <c r="T5138" t="s">
        <v>6</v>
      </c>
      <c r="U5138" t="s">
        <v>6</v>
      </c>
      <c r="V5138" t="s">
        <v>6</v>
      </c>
      <c r="W5138" t="s">
        <v>6</v>
      </c>
      <c r="X5138" t="s">
        <v>6</v>
      </c>
      <c r="Y5138" t="s">
        <v>6</v>
      </c>
      <c r="Z5138" t="s">
        <v>6</v>
      </c>
      <c r="AA5138" t="s">
        <v>6</v>
      </c>
      <c r="AB5138" t="s">
        <v>2240</v>
      </c>
      <c r="AC5138" t="s">
        <v>5900</v>
      </c>
    </row>
    <row r="5139" spans="1:29" x14ac:dyDescent="0.25">
      <c r="A5139" t="s">
        <v>345</v>
      </c>
      <c r="B5139">
        <v>487</v>
      </c>
      <c r="C5139" t="s">
        <v>165</v>
      </c>
      <c r="D5139">
        <v>1979</v>
      </c>
      <c r="E5139" t="s">
        <v>5929</v>
      </c>
      <c r="P5139">
        <v>2.5476757999999999</v>
      </c>
      <c r="Q5139" t="s">
        <v>6</v>
      </c>
      <c r="R5139" t="s">
        <v>6</v>
      </c>
      <c r="S5139" t="s">
        <v>6</v>
      </c>
      <c r="T5139" t="s">
        <v>6</v>
      </c>
      <c r="U5139" t="s">
        <v>6</v>
      </c>
      <c r="V5139" t="s">
        <v>6</v>
      </c>
      <c r="W5139" t="s">
        <v>6</v>
      </c>
      <c r="X5139" t="s">
        <v>6</v>
      </c>
      <c r="Y5139" t="s">
        <v>6</v>
      </c>
      <c r="Z5139" t="s">
        <v>6</v>
      </c>
      <c r="AA5139" t="s">
        <v>6</v>
      </c>
      <c r="AB5139" t="s">
        <v>2240</v>
      </c>
      <c r="AC5139" t="s">
        <v>5900</v>
      </c>
    </row>
    <row r="5140" spans="1:29" x14ac:dyDescent="0.25">
      <c r="A5140" t="s">
        <v>345</v>
      </c>
      <c r="B5140">
        <v>487</v>
      </c>
      <c r="C5140" t="s">
        <v>165</v>
      </c>
      <c r="D5140">
        <v>1980</v>
      </c>
      <c r="E5140" t="s">
        <v>5930</v>
      </c>
      <c r="P5140">
        <v>3.2338138000000001</v>
      </c>
      <c r="Q5140" t="s">
        <v>6</v>
      </c>
      <c r="R5140" t="s">
        <v>6</v>
      </c>
      <c r="S5140" t="s">
        <v>6</v>
      </c>
      <c r="T5140" t="s">
        <v>6</v>
      </c>
      <c r="U5140" t="s">
        <v>6</v>
      </c>
      <c r="V5140" t="s">
        <v>6</v>
      </c>
      <c r="W5140" t="s">
        <v>6</v>
      </c>
      <c r="X5140" t="s">
        <v>6</v>
      </c>
      <c r="Y5140" t="s">
        <v>6</v>
      </c>
      <c r="Z5140" t="s">
        <v>6</v>
      </c>
      <c r="AA5140" t="s">
        <v>6</v>
      </c>
      <c r="AB5140" t="s">
        <v>2240</v>
      </c>
      <c r="AC5140" t="s">
        <v>5900</v>
      </c>
    </row>
    <row r="5141" spans="1:29" x14ac:dyDescent="0.25">
      <c r="A5141" t="s">
        <v>345</v>
      </c>
      <c r="B5141">
        <v>487</v>
      </c>
      <c r="C5141" t="s">
        <v>165</v>
      </c>
      <c r="D5141">
        <v>1981</v>
      </c>
      <c r="E5141" t="s">
        <v>5931</v>
      </c>
      <c r="P5141">
        <v>2.9859471000000002</v>
      </c>
      <c r="Q5141" t="s">
        <v>6</v>
      </c>
      <c r="R5141" t="s">
        <v>6</v>
      </c>
      <c r="S5141" t="s">
        <v>6</v>
      </c>
      <c r="T5141" t="s">
        <v>6</v>
      </c>
      <c r="U5141" t="s">
        <v>6</v>
      </c>
      <c r="V5141" t="s">
        <v>6</v>
      </c>
      <c r="W5141" t="s">
        <v>6</v>
      </c>
      <c r="X5141" t="s">
        <v>6</v>
      </c>
      <c r="Y5141" t="s">
        <v>6</v>
      </c>
      <c r="Z5141" t="s">
        <v>6</v>
      </c>
      <c r="AA5141" t="s">
        <v>6</v>
      </c>
      <c r="AB5141" t="s">
        <v>2240</v>
      </c>
      <c r="AC5141" t="s">
        <v>5900</v>
      </c>
    </row>
    <row r="5142" spans="1:29" x14ac:dyDescent="0.25">
      <c r="A5142" t="s">
        <v>345</v>
      </c>
      <c r="B5142">
        <v>487</v>
      </c>
      <c r="C5142" t="s">
        <v>165</v>
      </c>
      <c r="D5142">
        <v>1982</v>
      </c>
      <c r="E5142" t="s">
        <v>5932</v>
      </c>
      <c r="P5142">
        <v>3.1739077</v>
      </c>
      <c r="Q5142" t="s">
        <v>6</v>
      </c>
      <c r="R5142" t="s">
        <v>6</v>
      </c>
      <c r="S5142" t="s">
        <v>6</v>
      </c>
      <c r="T5142" t="s">
        <v>6</v>
      </c>
      <c r="U5142" t="s">
        <v>6</v>
      </c>
      <c r="V5142" t="s">
        <v>6</v>
      </c>
      <c r="W5142" t="s">
        <v>6</v>
      </c>
      <c r="X5142" t="s">
        <v>6</v>
      </c>
      <c r="Y5142" t="s">
        <v>6</v>
      </c>
      <c r="Z5142" t="s">
        <v>6</v>
      </c>
      <c r="AA5142" t="s">
        <v>6</v>
      </c>
      <c r="AB5142" t="s">
        <v>2240</v>
      </c>
      <c r="AC5142" t="s">
        <v>5900</v>
      </c>
    </row>
    <row r="5143" spans="1:29" x14ac:dyDescent="0.25">
      <c r="A5143" t="s">
        <v>345</v>
      </c>
      <c r="B5143">
        <v>487</v>
      </c>
      <c r="C5143" t="s">
        <v>165</v>
      </c>
      <c r="D5143">
        <v>1983</v>
      </c>
      <c r="E5143" t="s">
        <v>5933</v>
      </c>
      <c r="P5143">
        <v>3.2932263000000002</v>
      </c>
      <c r="Q5143" t="s">
        <v>6</v>
      </c>
      <c r="R5143" t="s">
        <v>6</v>
      </c>
      <c r="S5143" t="s">
        <v>6</v>
      </c>
      <c r="T5143" t="s">
        <v>6</v>
      </c>
      <c r="U5143" t="s">
        <v>6</v>
      </c>
      <c r="V5143" t="s">
        <v>6</v>
      </c>
      <c r="W5143" t="s">
        <v>6</v>
      </c>
      <c r="X5143" t="s">
        <v>6</v>
      </c>
      <c r="Y5143" t="s">
        <v>6</v>
      </c>
      <c r="Z5143" t="s">
        <v>6</v>
      </c>
      <c r="AA5143" t="s">
        <v>6</v>
      </c>
      <c r="AB5143" t="s">
        <v>2240</v>
      </c>
      <c r="AC5143" t="s">
        <v>5900</v>
      </c>
    </row>
    <row r="5144" spans="1:29" x14ac:dyDescent="0.25">
      <c r="A5144" t="s">
        <v>345</v>
      </c>
      <c r="B5144">
        <v>487</v>
      </c>
      <c r="C5144" t="s">
        <v>165</v>
      </c>
      <c r="D5144">
        <v>1984</v>
      </c>
      <c r="E5144" t="s">
        <v>5934</v>
      </c>
      <c r="P5144">
        <v>3.2400468999999998</v>
      </c>
      <c r="Q5144" t="s">
        <v>6</v>
      </c>
      <c r="R5144" t="s">
        <v>6</v>
      </c>
      <c r="S5144" t="s">
        <v>6</v>
      </c>
      <c r="T5144" t="s">
        <v>6</v>
      </c>
      <c r="U5144" t="s">
        <v>6</v>
      </c>
      <c r="V5144" t="s">
        <v>6</v>
      </c>
      <c r="W5144" t="s">
        <v>6</v>
      </c>
      <c r="X5144" t="s">
        <v>6</v>
      </c>
      <c r="Y5144" t="s">
        <v>6</v>
      </c>
      <c r="Z5144" t="s">
        <v>6</v>
      </c>
      <c r="AA5144" t="s">
        <v>6</v>
      </c>
      <c r="AB5144" t="s">
        <v>2240</v>
      </c>
      <c r="AC5144" t="s">
        <v>5900</v>
      </c>
    </row>
    <row r="5145" spans="1:29" x14ac:dyDescent="0.25">
      <c r="A5145" t="s">
        <v>345</v>
      </c>
      <c r="B5145">
        <v>487</v>
      </c>
      <c r="C5145" t="s">
        <v>165</v>
      </c>
      <c r="D5145">
        <v>1985</v>
      </c>
      <c r="E5145" t="s">
        <v>5935</v>
      </c>
      <c r="P5145">
        <v>3.0252161000000002</v>
      </c>
      <c r="Q5145" t="s">
        <v>6</v>
      </c>
      <c r="R5145" t="s">
        <v>6</v>
      </c>
      <c r="S5145" t="s">
        <v>6</v>
      </c>
      <c r="T5145" t="s">
        <v>6</v>
      </c>
      <c r="U5145" t="s">
        <v>6</v>
      </c>
      <c r="V5145" t="s">
        <v>6</v>
      </c>
      <c r="W5145" t="s">
        <v>6</v>
      </c>
      <c r="X5145" t="s">
        <v>6</v>
      </c>
      <c r="Y5145" t="s">
        <v>6</v>
      </c>
      <c r="Z5145" t="s">
        <v>6</v>
      </c>
      <c r="AA5145" t="s">
        <v>6</v>
      </c>
      <c r="AB5145" t="s">
        <v>2240</v>
      </c>
      <c r="AC5145" t="s">
        <v>5900</v>
      </c>
    </row>
    <row r="5146" spans="1:29" x14ac:dyDescent="0.25">
      <c r="A5146" t="s">
        <v>345</v>
      </c>
      <c r="B5146">
        <v>487</v>
      </c>
      <c r="C5146" t="s">
        <v>165</v>
      </c>
      <c r="D5146">
        <v>1986</v>
      </c>
      <c r="E5146" t="s">
        <v>5936</v>
      </c>
      <c r="P5146">
        <v>4.8562479999999999</v>
      </c>
      <c r="Q5146" t="s">
        <v>6</v>
      </c>
      <c r="R5146" t="s">
        <v>6</v>
      </c>
      <c r="S5146" t="s">
        <v>6</v>
      </c>
      <c r="T5146" t="s">
        <v>6</v>
      </c>
      <c r="U5146" t="s">
        <v>6</v>
      </c>
      <c r="V5146" t="s">
        <v>6</v>
      </c>
      <c r="W5146" t="s">
        <v>6</v>
      </c>
      <c r="X5146" t="s">
        <v>6</v>
      </c>
      <c r="Y5146" t="s">
        <v>6</v>
      </c>
      <c r="Z5146" t="s">
        <v>6</v>
      </c>
      <c r="AA5146" t="s">
        <v>6</v>
      </c>
      <c r="AB5146" t="s">
        <v>2240</v>
      </c>
      <c r="AC5146" t="s">
        <v>5900</v>
      </c>
    </row>
    <row r="5147" spans="1:29" x14ac:dyDescent="0.25">
      <c r="A5147" t="s">
        <v>345</v>
      </c>
      <c r="B5147">
        <v>487</v>
      </c>
      <c r="C5147" t="s">
        <v>165</v>
      </c>
      <c r="D5147">
        <v>1987</v>
      </c>
      <c r="E5147" t="s">
        <v>5937</v>
      </c>
      <c r="P5147">
        <v>5.3552179000000004</v>
      </c>
      <c r="Q5147" t="s">
        <v>6</v>
      </c>
      <c r="R5147" t="s">
        <v>6</v>
      </c>
      <c r="S5147" t="s">
        <v>6</v>
      </c>
      <c r="T5147" t="s">
        <v>6</v>
      </c>
      <c r="U5147" t="s">
        <v>6</v>
      </c>
      <c r="V5147" t="s">
        <v>6</v>
      </c>
      <c r="W5147" t="s">
        <v>6</v>
      </c>
      <c r="X5147" t="s">
        <v>6</v>
      </c>
      <c r="Y5147" t="s">
        <v>6</v>
      </c>
      <c r="Z5147" t="s">
        <v>6</v>
      </c>
      <c r="AA5147" t="s">
        <v>6</v>
      </c>
      <c r="AB5147" t="s">
        <v>2240</v>
      </c>
      <c r="AC5147" t="s">
        <v>5900</v>
      </c>
    </row>
    <row r="5148" spans="1:29" x14ac:dyDescent="0.25">
      <c r="A5148" t="s">
        <v>345</v>
      </c>
      <c r="B5148">
        <v>487</v>
      </c>
      <c r="C5148" t="s">
        <v>165</v>
      </c>
      <c r="D5148">
        <v>1988</v>
      </c>
      <c r="E5148" t="s">
        <v>5938</v>
      </c>
      <c r="P5148">
        <v>5.6513780000000002</v>
      </c>
      <c r="Q5148" t="s">
        <v>6</v>
      </c>
      <c r="R5148" t="s">
        <v>6</v>
      </c>
      <c r="S5148" t="s">
        <v>6</v>
      </c>
      <c r="T5148" t="s">
        <v>6</v>
      </c>
      <c r="U5148" t="s">
        <v>6</v>
      </c>
      <c r="V5148" t="s">
        <v>6</v>
      </c>
      <c r="W5148" t="s">
        <v>6</v>
      </c>
      <c r="X5148" t="s">
        <v>6</v>
      </c>
      <c r="Y5148" t="s">
        <v>6</v>
      </c>
      <c r="Z5148" t="s">
        <v>6</v>
      </c>
      <c r="AA5148" t="s">
        <v>6</v>
      </c>
      <c r="AB5148" t="s">
        <v>2240</v>
      </c>
      <c r="AC5148" t="s">
        <v>5900</v>
      </c>
    </row>
    <row r="5149" spans="1:29" x14ac:dyDescent="0.25">
      <c r="A5149" t="s">
        <v>345</v>
      </c>
      <c r="B5149">
        <v>487</v>
      </c>
      <c r="C5149" t="s">
        <v>165</v>
      </c>
      <c r="D5149">
        <v>1989</v>
      </c>
      <c r="E5149" t="s">
        <v>5939</v>
      </c>
      <c r="P5149">
        <v>5.3687570999999998</v>
      </c>
      <c r="Q5149" t="s">
        <v>6</v>
      </c>
      <c r="R5149" t="s">
        <v>6</v>
      </c>
      <c r="S5149" t="s">
        <v>6</v>
      </c>
      <c r="T5149" t="s">
        <v>6</v>
      </c>
      <c r="U5149" t="s">
        <v>6</v>
      </c>
      <c r="V5149" t="s">
        <v>6</v>
      </c>
      <c r="W5149" t="s">
        <v>6</v>
      </c>
      <c r="X5149" t="s">
        <v>6</v>
      </c>
      <c r="Y5149" t="s">
        <v>6</v>
      </c>
      <c r="Z5149" t="s">
        <v>6</v>
      </c>
      <c r="AA5149" t="s">
        <v>6</v>
      </c>
      <c r="AB5149" t="s">
        <v>2240</v>
      </c>
      <c r="AC5149" t="s">
        <v>5900</v>
      </c>
    </row>
    <row r="5150" spans="1:29" x14ac:dyDescent="0.25">
      <c r="A5150" t="s">
        <v>345</v>
      </c>
      <c r="B5150">
        <v>487</v>
      </c>
      <c r="C5150" t="s">
        <v>165</v>
      </c>
      <c r="D5150">
        <v>1990</v>
      </c>
      <c r="E5150" t="s">
        <v>5940</v>
      </c>
      <c r="P5150">
        <v>5.8289327000000002</v>
      </c>
      <c r="Q5150" t="s">
        <v>6</v>
      </c>
      <c r="R5150" t="s">
        <v>6</v>
      </c>
      <c r="S5150" t="s">
        <v>6</v>
      </c>
      <c r="T5150" t="s">
        <v>6</v>
      </c>
      <c r="U5150" t="s">
        <v>6</v>
      </c>
      <c r="V5150" t="s">
        <v>6</v>
      </c>
      <c r="W5150" t="s">
        <v>6</v>
      </c>
      <c r="X5150" t="s">
        <v>6</v>
      </c>
      <c r="Y5150" t="s">
        <v>6</v>
      </c>
      <c r="Z5150" t="s">
        <v>6</v>
      </c>
      <c r="AA5150" t="s">
        <v>6</v>
      </c>
      <c r="AB5150" t="s">
        <v>2240</v>
      </c>
      <c r="AC5150" t="s">
        <v>5900</v>
      </c>
    </row>
    <row r="5151" spans="1:29" x14ac:dyDescent="0.25">
      <c r="A5151" t="s">
        <v>345</v>
      </c>
      <c r="B5151">
        <v>487</v>
      </c>
      <c r="C5151" t="s">
        <v>165</v>
      </c>
      <c r="D5151">
        <v>1991</v>
      </c>
      <c r="E5151" t="s">
        <v>5941</v>
      </c>
      <c r="P5151">
        <v>6.2834127999999998</v>
      </c>
      <c r="Q5151" t="s">
        <v>6</v>
      </c>
      <c r="R5151" t="s">
        <v>6</v>
      </c>
      <c r="S5151" t="s">
        <v>6</v>
      </c>
      <c r="T5151" t="s">
        <v>6</v>
      </c>
      <c r="U5151" t="s">
        <v>6</v>
      </c>
      <c r="V5151" t="s">
        <v>6</v>
      </c>
      <c r="W5151" t="s">
        <v>6</v>
      </c>
      <c r="X5151" t="s">
        <v>6</v>
      </c>
      <c r="Y5151" t="s">
        <v>6</v>
      </c>
      <c r="Z5151" t="s">
        <v>6</v>
      </c>
      <c r="AA5151" t="s">
        <v>6</v>
      </c>
      <c r="AB5151" t="s">
        <v>2240</v>
      </c>
      <c r="AC5151" t="s">
        <v>5900</v>
      </c>
    </row>
    <row r="5152" spans="1:29" x14ac:dyDescent="0.25">
      <c r="A5152" t="s">
        <v>345</v>
      </c>
      <c r="B5152">
        <v>487</v>
      </c>
      <c r="C5152" t="s">
        <v>165</v>
      </c>
      <c r="D5152">
        <v>1992</v>
      </c>
      <c r="E5152" t="s">
        <v>5942</v>
      </c>
      <c r="P5152">
        <v>7.7483984000000001</v>
      </c>
      <c r="Q5152" t="s">
        <v>6</v>
      </c>
      <c r="R5152" t="s">
        <v>6</v>
      </c>
      <c r="S5152" t="s">
        <v>6</v>
      </c>
      <c r="T5152" t="s">
        <v>6</v>
      </c>
      <c r="U5152" t="s">
        <v>6</v>
      </c>
      <c r="V5152" t="s">
        <v>6</v>
      </c>
      <c r="W5152" t="s">
        <v>6</v>
      </c>
      <c r="X5152" t="s">
        <v>6</v>
      </c>
      <c r="Y5152" t="s">
        <v>6</v>
      </c>
      <c r="Z5152" t="s">
        <v>6</v>
      </c>
      <c r="AA5152" t="s">
        <v>6</v>
      </c>
      <c r="AB5152" t="s">
        <v>2240</v>
      </c>
      <c r="AC5152" t="s">
        <v>5900</v>
      </c>
    </row>
    <row r="5153" spans="1:29" x14ac:dyDescent="0.25">
      <c r="A5153" t="s">
        <v>345</v>
      </c>
      <c r="B5153">
        <v>487</v>
      </c>
      <c r="C5153" t="s">
        <v>165</v>
      </c>
      <c r="D5153">
        <v>1993</v>
      </c>
      <c r="E5153" t="s">
        <v>5943</v>
      </c>
      <c r="P5153">
        <v>8.3465857999999997</v>
      </c>
      <c r="Q5153" t="s">
        <v>6</v>
      </c>
      <c r="R5153" t="s">
        <v>6</v>
      </c>
      <c r="S5153" t="s">
        <v>6</v>
      </c>
      <c r="T5153" t="s">
        <v>6</v>
      </c>
      <c r="U5153" t="s">
        <v>6</v>
      </c>
      <c r="V5153" t="s">
        <v>6</v>
      </c>
      <c r="W5153" t="s">
        <v>6</v>
      </c>
      <c r="X5153" t="s">
        <v>6</v>
      </c>
      <c r="Y5153" t="s">
        <v>6</v>
      </c>
      <c r="Z5153" t="s">
        <v>6</v>
      </c>
      <c r="AA5153" t="s">
        <v>6</v>
      </c>
      <c r="AB5153" t="s">
        <v>2240</v>
      </c>
      <c r="AC5153" t="s">
        <v>5900</v>
      </c>
    </row>
    <row r="5154" spans="1:29" x14ac:dyDescent="0.25">
      <c r="A5154" t="s">
        <v>345</v>
      </c>
      <c r="B5154">
        <v>487</v>
      </c>
      <c r="C5154" t="s">
        <v>165</v>
      </c>
      <c r="D5154">
        <v>1994</v>
      </c>
      <c r="E5154" t="s">
        <v>5944</v>
      </c>
      <c r="P5154">
        <v>8.5613332999999994</v>
      </c>
      <c r="Q5154" t="s">
        <v>6</v>
      </c>
      <c r="R5154" t="s">
        <v>6</v>
      </c>
      <c r="S5154" t="s">
        <v>6</v>
      </c>
      <c r="T5154" t="s">
        <v>6</v>
      </c>
      <c r="U5154" t="s">
        <v>6</v>
      </c>
      <c r="V5154" t="s">
        <v>6</v>
      </c>
      <c r="W5154" t="s">
        <v>6</v>
      </c>
      <c r="X5154" t="s">
        <v>6</v>
      </c>
      <c r="Y5154" t="s">
        <v>6</v>
      </c>
      <c r="Z5154" t="s">
        <v>6</v>
      </c>
      <c r="AA5154" t="s">
        <v>6</v>
      </c>
      <c r="AB5154" t="s">
        <v>2240</v>
      </c>
      <c r="AC5154" t="s">
        <v>5900</v>
      </c>
    </row>
    <row r="5155" spans="1:29" x14ac:dyDescent="0.25">
      <c r="A5155" t="s">
        <v>345</v>
      </c>
      <c r="B5155">
        <v>487</v>
      </c>
      <c r="C5155" t="s">
        <v>165</v>
      </c>
      <c r="D5155">
        <v>1995</v>
      </c>
      <c r="E5155" t="s">
        <v>5945</v>
      </c>
      <c r="P5155">
        <v>9.8854682999999994</v>
      </c>
      <c r="Q5155" t="s">
        <v>6</v>
      </c>
      <c r="R5155" t="s">
        <v>6</v>
      </c>
      <c r="S5155" t="s">
        <v>6</v>
      </c>
      <c r="T5155" t="s">
        <v>6</v>
      </c>
      <c r="U5155" t="s">
        <v>6</v>
      </c>
      <c r="V5155" t="s">
        <v>6</v>
      </c>
      <c r="W5155" t="s">
        <v>6</v>
      </c>
      <c r="X5155" t="s">
        <v>6</v>
      </c>
      <c r="Y5155" t="s">
        <v>6</v>
      </c>
      <c r="Z5155" t="s">
        <v>6</v>
      </c>
      <c r="AA5155" t="s">
        <v>6</v>
      </c>
      <c r="AB5155" t="s">
        <v>2240</v>
      </c>
      <c r="AC5155" t="s">
        <v>5900</v>
      </c>
    </row>
    <row r="5156" spans="1:29" x14ac:dyDescent="0.25">
      <c r="A5156" t="s">
        <v>345</v>
      </c>
      <c r="B5156">
        <v>487</v>
      </c>
      <c r="C5156" t="s">
        <v>165</v>
      </c>
      <c r="D5156">
        <v>1996</v>
      </c>
      <c r="E5156" t="s">
        <v>5946</v>
      </c>
      <c r="P5156">
        <v>10.882250000000001</v>
      </c>
      <c r="Q5156" t="s">
        <v>6</v>
      </c>
      <c r="R5156" t="s">
        <v>6</v>
      </c>
      <c r="S5156" t="s">
        <v>6</v>
      </c>
      <c r="T5156" t="s">
        <v>6</v>
      </c>
      <c r="U5156" t="s">
        <v>6</v>
      </c>
      <c r="V5156" t="s">
        <v>6</v>
      </c>
      <c r="W5156" t="s">
        <v>6</v>
      </c>
      <c r="X5156" t="s">
        <v>6</v>
      </c>
      <c r="Y5156" t="s">
        <v>6</v>
      </c>
      <c r="Z5156" t="s">
        <v>6</v>
      </c>
      <c r="AA5156" t="s">
        <v>6</v>
      </c>
      <c r="AB5156" t="s">
        <v>2240</v>
      </c>
      <c r="AC5156" t="s">
        <v>5900</v>
      </c>
    </row>
    <row r="5157" spans="1:29" x14ac:dyDescent="0.25">
      <c r="A5157" t="s">
        <v>345</v>
      </c>
      <c r="B5157">
        <v>487</v>
      </c>
      <c r="C5157" t="s">
        <v>165</v>
      </c>
      <c r="D5157">
        <v>1997</v>
      </c>
      <c r="E5157" t="s">
        <v>5947</v>
      </c>
      <c r="P5157">
        <v>12.968866</v>
      </c>
      <c r="Q5157" t="s">
        <v>6</v>
      </c>
      <c r="R5157" t="s">
        <v>6</v>
      </c>
      <c r="S5157" t="s">
        <v>6</v>
      </c>
      <c r="T5157" t="s">
        <v>6</v>
      </c>
      <c r="U5157" t="s">
        <v>6</v>
      </c>
      <c r="V5157" t="s">
        <v>6</v>
      </c>
      <c r="W5157" t="s">
        <v>6</v>
      </c>
      <c r="X5157" t="s">
        <v>6</v>
      </c>
      <c r="Y5157" t="s">
        <v>6</v>
      </c>
      <c r="Z5157" t="s">
        <v>6</v>
      </c>
      <c r="AA5157" t="s">
        <v>6</v>
      </c>
      <c r="AB5157" t="s">
        <v>2240</v>
      </c>
      <c r="AC5157" t="s">
        <v>5900</v>
      </c>
    </row>
    <row r="5158" spans="1:29" x14ac:dyDescent="0.25">
      <c r="A5158" t="s">
        <v>345</v>
      </c>
      <c r="B5158">
        <v>487</v>
      </c>
      <c r="C5158" t="s">
        <v>165</v>
      </c>
      <c r="D5158">
        <v>1998</v>
      </c>
      <c r="E5158" t="s">
        <v>5948</v>
      </c>
      <c r="P5158">
        <v>15.457945</v>
      </c>
      <c r="Q5158" t="s">
        <v>6</v>
      </c>
      <c r="R5158" t="s">
        <v>6</v>
      </c>
      <c r="S5158" t="s">
        <v>6</v>
      </c>
      <c r="T5158" t="s">
        <v>6</v>
      </c>
      <c r="U5158" t="s">
        <v>6</v>
      </c>
      <c r="V5158" t="s">
        <v>6</v>
      </c>
      <c r="W5158" t="s">
        <v>6</v>
      </c>
      <c r="X5158" t="s">
        <v>6</v>
      </c>
      <c r="Y5158" t="s">
        <v>6</v>
      </c>
      <c r="Z5158" t="s">
        <v>6</v>
      </c>
      <c r="AA5158" t="s">
        <v>6</v>
      </c>
      <c r="AB5158" t="s">
        <v>2240</v>
      </c>
      <c r="AC5158" t="s">
        <v>5900</v>
      </c>
    </row>
    <row r="5159" spans="1:29" x14ac:dyDescent="0.25">
      <c r="A5159" t="s">
        <v>345</v>
      </c>
      <c r="B5159">
        <v>487</v>
      </c>
      <c r="C5159" t="s">
        <v>165</v>
      </c>
      <c r="D5159">
        <v>1999</v>
      </c>
      <c r="E5159" t="s">
        <v>5949</v>
      </c>
      <c r="P5159">
        <v>17.681557999999999</v>
      </c>
      <c r="Q5159" t="s">
        <v>6</v>
      </c>
      <c r="R5159" t="s">
        <v>6</v>
      </c>
      <c r="S5159" t="s">
        <v>6</v>
      </c>
      <c r="T5159" t="s">
        <v>6</v>
      </c>
      <c r="U5159" t="s">
        <v>6</v>
      </c>
      <c r="V5159" t="s">
        <v>6</v>
      </c>
      <c r="W5159" t="s">
        <v>6</v>
      </c>
      <c r="X5159" t="s">
        <v>6</v>
      </c>
      <c r="Y5159" t="s">
        <v>6</v>
      </c>
      <c r="Z5159" t="s">
        <v>6</v>
      </c>
      <c r="AA5159" t="s">
        <v>6</v>
      </c>
      <c r="AB5159" t="s">
        <v>2240</v>
      </c>
      <c r="AC5159" t="s">
        <v>5900</v>
      </c>
    </row>
    <row r="5160" spans="1:29" x14ac:dyDescent="0.25">
      <c r="A5160" t="s">
        <v>345</v>
      </c>
      <c r="B5160">
        <v>487</v>
      </c>
      <c r="C5160" t="s">
        <v>165</v>
      </c>
      <c r="D5160">
        <v>2000</v>
      </c>
      <c r="E5160" t="s">
        <v>5950</v>
      </c>
      <c r="O5160">
        <v>20.023779999999999</v>
      </c>
      <c r="P5160">
        <v>17.587985</v>
      </c>
      <c r="Q5160" t="s">
        <v>6</v>
      </c>
      <c r="R5160" t="s">
        <v>6</v>
      </c>
      <c r="S5160" t="s">
        <v>6</v>
      </c>
      <c r="T5160" t="s">
        <v>6</v>
      </c>
      <c r="U5160" t="s">
        <v>6</v>
      </c>
      <c r="V5160" t="s">
        <v>6</v>
      </c>
      <c r="W5160" t="s">
        <v>6</v>
      </c>
      <c r="X5160" t="s">
        <v>6</v>
      </c>
      <c r="Y5160" t="s">
        <v>6</v>
      </c>
      <c r="Z5160" t="s">
        <v>6</v>
      </c>
      <c r="AA5160" t="s">
        <v>6</v>
      </c>
      <c r="AB5160" t="s">
        <v>2240</v>
      </c>
      <c r="AC5160" t="s">
        <v>5900</v>
      </c>
    </row>
    <row r="5161" spans="1:29" x14ac:dyDescent="0.25">
      <c r="A5161" t="s">
        <v>345</v>
      </c>
      <c r="B5161">
        <v>487</v>
      </c>
      <c r="C5161" t="s">
        <v>165</v>
      </c>
      <c r="D5161">
        <v>2001</v>
      </c>
      <c r="E5161" t="s">
        <v>5951</v>
      </c>
      <c r="O5161">
        <v>22.159103000000002</v>
      </c>
      <c r="P5161">
        <v>16.838160999999999</v>
      </c>
      <c r="Q5161" t="s">
        <v>6</v>
      </c>
      <c r="R5161" t="s">
        <v>6</v>
      </c>
      <c r="S5161" t="s">
        <v>6</v>
      </c>
      <c r="T5161" t="s">
        <v>6</v>
      </c>
      <c r="U5161" t="s">
        <v>6</v>
      </c>
      <c r="V5161" t="s">
        <v>6</v>
      </c>
      <c r="W5161" t="s">
        <v>6</v>
      </c>
      <c r="X5161" t="s">
        <v>6</v>
      </c>
      <c r="Y5161" t="s">
        <v>6</v>
      </c>
      <c r="Z5161" t="s">
        <v>6</v>
      </c>
      <c r="AA5161" t="s">
        <v>6</v>
      </c>
      <c r="AB5161" t="s">
        <v>2240</v>
      </c>
      <c r="AC5161" t="s">
        <v>5900</v>
      </c>
    </row>
    <row r="5162" spans="1:29" x14ac:dyDescent="0.25">
      <c r="A5162" t="s">
        <v>345</v>
      </c>
      <c r="B5162">
        <v>487</v>
      </c>
      <c r="C5162" t="s">
        <v>165</v>
      </c>
      <c r="D5162">
        <v>2002</v>
      </c>
      <c r="E5162" t="s">
        <v>5952</v>
      </c>
      <c r="O5162">
        <v>20.869959000000001</v>
      </c>
      <c r="P5162">
        <v>16.846758000000001</v>
      </c>
      <c r="Q5162" t="s">
        <v>6</v>
      </c>
      <c r="R5162" t="s">
        <v>6</v>
      </c>
      <c r="S5162" t="s">
        <v>6</v>
      </c>
      <c r="T5162" t="s">
        <v>6</v>
      </c>
      <c r="U5162" t="s">
        <v>6</v>
      </c>
      <c r="V5162" t="s">
        <v>6</v>
      </c>
      <c r="W5162" t="s">
        <v>6</v>
      </c>
      <c r="X5162" t="s">
        <v>6</v>
      </c>
      <c r="Y5162" t="s">
        <v>6</v>
      </c>
      <c r="Z5162" t="s">
        <v>6</v>
      </c>
      <c r="AA5162" t="s">
        <v>6</v>
      </c>
      <c r="AB5162" t="s">
        <v>2240</v>
      </c>
      <c r="AC5162" t="s">
        <v>5900</v>
      </c>
    </row>
    <row r="5163" spans="1:29" x14ac:dyDescent="0.25">
      <c r="A5163" t="s">
        <v>345</v>
      </c>
      <c r="B5163">
        <v>487</v>
      </c>
      <c r="C5163" t="s">
        <v>165</v>
      </c>
      <c r="D5163">
        <v>2003</v>
      </c>
      <c r="E5163" t="s">
        <v>5953</v>
      </c>
      <c r="O5163">
        <v>20.655031999999999</v>
      </c>
      <c r="P5163">
        <v>18.070800999999999</v>
      </c>
      <c r="Q5163" t="s">
        <v>6</v>
      </c>
      <c r="R5163" t="s">
        <v>6</v>
      </c>
      <c r="S5163" t="s">
        <v>6</v>
      </c>
      <c r="T5163" t="s">
        <v>6</v>
      </c>
      <c r="U5163" t="s">
        <v>6</v>
      </c>
      <c r="V5163" t="s">
        <v>6</v>
      </c>
      <c r="W5163" t="s">
        <v>6</v>
      </c>
      <c r="X5163" t="s">
        <v>6</v>
      </c>
      <c r="Y5163" t="s">
        <v>6</v>
      </c>
      <c r="Z5163" t="s">
        <v>6</v>
      </c>
      <c r="AA5163" t="s">
        <v>6</v>
      </c>
      <c r="AB5163" t="s">
        <v>2240</v>
      </c>
      <c r="AC5163" t="s">
        <v>5900</v>
      </c>
    </row>
    <row r="5164" spans="1:29" x14ac:dyDescent="0.25">
      <c r="A5164" t="s">
        <v>345</v>
      </c>
      <c r="B5164">
        <v>487</v>
      </c>
      <c r="C5164" t="s">
        <v>165</v>
      </c>
      <c r="D5164">
        <v>2004</v>
      </c>
      <c r="E5164" t="s">
        <v>5954</v>
      </c>
      <c r="O5164">
        <v>22.425560000000001</v>
      </c>
      <c r="P5164">
        <v>19.403402</v>
      </c>
      <c r="Q5164" t="s">
        <v>6</v>
      </c>
      <c r="R5164" t="s">
        <v>6</v>
      </c>
      <c r="S5164" t="s">
        <v>6</v>
      </c>
      <c r="T5164" t="s">
        <v>6</v>
      </c>
      <c r="U5164" t="s">
        <v>6</v>
      </c>
      <c r="V5164" t="s">
        <v>6</v>
      </c>
      <c r="W5164" t="s">
        <v>6</v>
      </c>
      <c r="X5164" t="s">
        <v>6</v>
      </c>
      <c r="Y5164" t="s">
        <v>6</v>
      </c>
      <c r="Z5164" t="s">
        <v>6</v>
      </c>
      <c r="AA5164" t="s">
        <v>6</v>
      </c>
      <c r="AB5164" t="s">
        <v>2240</v>
      </c>
      <c r="AC5164" t="s">
        <v>5900</v>
      </c>
    </row>
    <row r="5165" spans="1:29" x14ac:dyDescent="0.25">
      <c r="A5165" t="s">
        <v>345</v>
      </c>
      <c r="B5165">
        <v>487</v>
      </c>
      <c r="C5165" t="s">
        <v>165</v>
      </c>
      <c r="D5165">
        <v>2005</v>
      </c>
      <c r="E5165" t="s">
        <v>5955</v>
      </c>
      <c r="O5165">
        <v>25.454913999999999</v>
      </c>
      <c r="P5165">
        <v>21.683668999999998</v>
      </c>
      <c r="Q5165" t="s">
        <v>6</v>
      </c>
      <c r="R5165" t="s">
        <v>6</v>
      </c>
      <c r="S5165" t="s">
        <v>6</v>
      </c>
      <c r="T5165" t="s">
        <v>6</v>
      </c>
      <c r="U5165" t="s">
        <v>6</v>
      </c>
      <c r="V5165" t="s">
        <v>6</v>
      </c>
      <c r="W5165" t="s">
        <v>6</v>
      </c>
      <c r="X5165" t="s">
        <v>6</v>
      </c>
      <c r="Y5165" t="s">
        <v>6</v>
      </c>
      <c r="Z5165" t="s">
        <v>6</v>
      </c>
      <c r="AA5165" t="s">
        <v>6</v>
      </c>
      <c r="AB5165" t="s">
        <v>2240</v>
      </c>
      <c r="AC5165" t="s">
        <v>5900</v>
      </c>
    </row>
    <row r="5166" spans="1:29" x14ac:dyDescent="0.25">
      <c r="A5166" t="s">
        <v>345</v>
      </c>
      <c r="B5166">
        <v>487</v>
      </c>
      <c r="C5166" t="s">
        <v>165</v>
      </c>
      <c r="D5166">
        <v>2006</v>
      </c>
      <c r="E5166" t="s">
        <v>5956</v>
      </c>
      <c r="O5166">
        <v>20.970682</v>
      </c>
      <c r="P5166">
        <v>21.878464000000001</v>
      </c>
      <c r="Q5166" t="s">
        <v>6</v>
      </c>
      <c r="R5166" t="s">
        <v>6</v>
      </c>
      <c r="S5166" t="s">
        <v>6</v>
      </c>
      <c r="T5166" t="s">
        <v>6</v>
      </c>
      <c r="U5166" t="s">
        <v>6</v>
      </c>
      <c r="V5166" t="s">
        <v>6</v>
      </c>
      <c r="W5166" t="s">
        <v>6</v>
      </c>
      <c r="X5166" t="s">
        <v>6</v>
      </c>
      <c r="Y5166" t="s">
        <v>6</v>
      </c>
      <c r="Z5166" t="s">
        <v>6</v>
      </c>
      <c r="AA5166" t="s">
        <v>6</v>
      </c>
      <c r="AB5166" t="s">
        <v>2240</v>
      </c>
      <c r="AC5166" t="s">
        <v>5900</v>
      </c>
    </row>
    <row r="5167" spans="1:29" x14ac:dyDescent="0.25">
      <c r="A5167" t="s">
        <v>345</v>
      </c>
      <c r="B5167">
        <v>487</v>
      </c>
      <c r="C5167" t="s">
        <v>165</v>
      </c>
      <c r="D5167">
        <v>2007</v>
      </c>
      <c r="E5167" t="s">
        <v>5957</v>
      </c>
      <c r="O5167">
        <v>25.052471000000001</v>
      </c>
      <c r="P5167">
        <v>22.618283000000002</v>
      </c>
      <c r="Q5167" t="s">
        <v>6</v>
      </c>
      <c r="R5167" t="s">
        <v>6</v>
      </c>
      <c r="S5167" t="s">
        <v>6</v>
      </c>
      <c r="T5167" t="s">
        <v>6</v>
      </c>
      <c r="U5167" t="s">
        <v>6</v>
      </c>
      <c r="V5167" t="s">
        <v>6</v>
      </c>
      <c r="W5167" t="s">
        <v>6</v>
      </c>
      <c r="X5167" t="s">
        <v>6</v>
      </c>
      <c r="Y5167" t="s">
        <v>6</v>
      </c>
      <c r="Z5167" t="s">
        <v>6</v>
      </c>
      <c r="AA5167" t="s">
        <v>6</v>
      </c>
      <c r="AB5167" t="s">
        <v>2240</v>
      </c>
      <c r="AC5167" t="s">
        <v>5900</v>
      </c>
    </row>
    <row r="5168" spans="1:29" x14ac:dyDescent="0.25">
      <c r="A5168" t="s">
        <v>345</v>
      </c>
      <c r="B5168">
        <v>487</v>
      </c>
      <c r="C5168" t="s">
        <v>165</v>
      </c>
      <c r="D5168">
        <v>2008</v>
      </c>
      <c r="E5168" t="s">
        <v>5958</v>
      </c>
      <c r="O5168">
        <v>25.171278000000001</v>
      </c>
      <c r="P5168">
        <v>23.944659000000001</v>
      </c>
      <c r="Q5168" t="s">
        <v>6</v>
      </c>
      <c r="R5168" t="s">
        <v>6</v>
      </c>
      <c r="S5168" t="s">
        <v>6</v>
      </c>
      <c r="T5168" t="s">
        <v>6</v>
      </c>
      <c r="U5168" t="s">
        <v>6</v>
      </c>
      <c r="V5168" t="s">
        <v>6</v>
      </c>
      <c r="W5168" t="s">
        <v>6</v>
      </c>
      <c r="X5168" t="s">
        <v>6</v>
      </c>
      <c r="Y5168" t="s">
        <v>6</v>
      </c>
      <c r="Z5168" t="s">
        <v>6</v>
      </c>
      <c r="AA5168" t="s">
        <v>6</v>
      </c>
      <c r="AB5168" t="s">
        <v>2240</v>
      </c>
      <c r="AC5168" t="s">
        <v>5900</v>
      </c>
    </row>
    <row r="5169" spans="1:29" x14ac:dyDescent="0.25">
      <c r="A5169" t="s">
        <v>345</v>
      </c>
      <c r="B5169">
        <v>487</v>
      </c>
      <c r="C5169" t="s">
        <v>165</v>
      </c>
      <c r="D5169">
        <v>2009</v>
      </c>
      <c r="E5169" t="s">
        <v>5959</v>
      </c>
      <c r="O5169">
        <v>26.658895000000001</v>
      </c>
      <c r="P5169">
        <v>28.581001000000001</v>
      </c>
      <c r="Q5169" t="s">
        <v>6</v>
      </c>
      <c r="R5169" t="s">
        <v>6</v>
      </c>
      <c r="S5169" t="s">
        <v>6</v>
      </c>
      <c r="T5169" t="s">
        <v>6</v>
      </c>
      <c r="U5169" t="s">
        <v>6</v>
      </c>
      <c r="V5169" t="s">
        <v>6</v>
      </c>
      <c r="W5169" t="s">
        <v>6</v>
      </c>
      <c r="X5169" t="s">
        <v>6</v>
      </c>
      <c r="Y5169" t="s">
        <v>6</v>
      </c>
      <c r="Z5169" t="s">
        <v>6</v>
      </c>
      <c r="AA5169" t="s">
        <v>6</v>
      </c>
      <c r="AB5169" t="s">
        <v>2240</v>
      </c>
      <c r="AC5169" t="s">
        <v>5900</v>
      </c>
    </row>
    <row r="5170" spans="1:29" x14ac:dyDescent="0.25">
      <c r="A5170" t="s">
        <v>345</v>
      </c>
      <c r="B5170">
        <v>487</v>
      </c>
      <c r="C5170" t="s">
        <v>165</v>
      </c>
      <c r="D5170">
        <v>2010</v>
      </c>
      <c r="E5170" t="s">
        <v>5960</v>
      </c>
      <c r="O5170">
        <v>24.676617</v>
      </c>
      <c r="P5170">
        <v>33.325857999999997</v>
      </c>
      <c r="Q5170" t="s">
        <v>6</v>
      </c>
      <c r="R5170" t="s">
        <v>6</v>
      </c>
      <c r="S5170" t="s">
        <v>6</v>
      </c>
      <c r="T5170" t="s">
        <v>6</v>
      </c>
      <c r="U5170" t="s">
        <v>6</v>
      </c>
      <c r="V5170" t="s">
        <v>6</v>
      </c>
      <c r="W5170" t="s">
        <v>6</v>
      </c>
      <c r="X5170" t="s">
        <v>6</v>
      </c>
      <c r="Y5170" t="s">
        <v>6</v>
      </c>
      <c r="Z5170" t="s">
        <v>6</v>
      </c>
      <c r="AA5170" t="s">
        <v>6</v>
      </c>
      <c r="AB5170" t="s">
        <v>2240</v>
      </c>
      <c r="AC5170" t="s">
        <v>5900</v>
      </c>
    </row>
    <row r="5171" spans="1:29" x14ac:dyDescent="0.25">
      <c r="A5171" t="s">
        <v>345</v>
      </c>
      <c r="B5171">
        <v>487</v>
      </c>
      <c r="C5171" t="s">
        <v>165</v>
      </c>
      <c r="D5171">
        <v>2011</v>
      </c>
      <c r="E5171" t="s">
        <v>5961</v>
      </c>
      <c r="O5171">
        <v>28.105367999999999</v>
      </c>
      <c r="P5171">
        <v>37.432802000000002</v>
      </c>
      <c r="Q5171" t="s">
        <v>6</v>
      </c>
      <c r="R5171" t="s">
        <v>6</v>
      </c>
      <c r="S5171" t="s">
        <v>6</v>
      </c>
      <c r="T5171" t="s">
        <v>6</v>
      </c>
      <c r="U5171" t="s">
        <v>6</v>
      </c>
      <c r="V5171" t="s">
        <v>6</v>
      </c>
      <c r="W5171" t="s">
        <v>6</v>
      </c>
      <c r="X5171" t="s">
        <v>6</v>
      </c>
      <c r="Y5171" t="s">
        <v>6</v>
      </c>
      <c r="Z5171" t="s">
        <v>6</v>
      </c>
      <c r="AA5171" t="s">
        <v>6</v>
      </c>
      <c r="AB5171" t="s">
        <v>2240</v>
      </c>
      <c r="AC5171" t="s">
        <v>5900</v>
      </c>
    </row>
    <row r="5172" spans="1:29" x14ac:dyDescent="0.25">
      <c r="A5172" t="s">
        <v>345</v>
      </c>
      <c r="B5172">
        <v>487</v>
      </c>
      <c r="C5172" t="s">
        <v>165</v>
      </c>
      <c r="D5172">
        <v>2012</v>
      </c>
      <c r="E5172" t="s">
        <v>5962</v>
      </c>
      <c r="O5172">
        <v>32.268036000000002</v>
      </c>
      <c r="P5172">
        <v>43.475717000000003</v>
      </c>
      <c r="Q5172" t="s">
        <v>6</v>
      </c>
      <c r="R5172" t="s">
        <v>6</v>
      </c>
      <c r="S5172" t="s">
        <v>6</v>
      </c>
      <c r="T5172" t="s">
        <v>6</v>
      </c>
      <c r="U5172" t="s">
        <v>6</v>
      </c>
      <c r="V5172" t="s">
        <v>6</v>
      </c>
      <c r="W5172" t="s">
        <v>6</v>
      </c>
      <c r="X5172" t="s">
        <v>6</v>
      </c>
      <c r="Y5172" t="s">
        <v>6</v>
      </c>
      <c r="Z5172" t="s">
        <v>6</v>
      </c>
      <c r="AA5172" t="s">
        <v>6</v>
      </c>
      <c r="AB5172" t="s">
        <v>2240</v>
      </c>
      <c r="AC5172" t="s">
        <v>5900</v>
      </c>
    </row>
    <row r="5173" spans="1:29" x14ac:dyDescent="0.25">
      <c r="A5173" t="s">
        <v>345</v>
      </c>
      <c r="B5173">
        <v>487</v>
      </c>
      <c r="C5173" t="s">
        <v>165</v>
      </c>
      <c r="D5173">
        <v>2013</v>
      </c>
      <c r="E5173" t="s">
        <v>5963</v>
      </c>
      <c r="O5173">
        <v>32.784077000000003</v>
      </c>
      <c r="P5173">
        <v>45.001365999999997</v>
      </c>
      <c r="Q5173" t="s">
        <v>6</v>
      </c>
      <c r="R5173" t="s">
        <v>6</v>
      </c>
      <c r="S5173" t="s">
        <v>6</v>
      </c>
      <c r="T5173" t="s">
        <v>6</v>
      </c>
      <c r="U5173" t="s">
        <v>6</v>
      </c>
      <c r="V5173" t="s">
        <v>6</v>
      </c>
      <c r="W5173" t="s">
        <v>6</v>
      </c>
      <c r="X5173" t="s">
        <v>6</v>
      </c>
      <c r="Y5173" t="s">
        <v>6</v>
      </c>
      <c r="Z5173" t="s">
        <v>6</v>
      </c>
      <c r="AA5173" t="s">
        <v>6</v>
      </c>
      <c r="AB5173" t="s">
        <v>2240</v>
      </c>
      <c r="AC5173" t="s">
        <v>5900</v>
      </c>
    </row>
    <row r="5174" spans="1:29" x14ac:dyDescent="0.25">
      <c r="A5174" t="s">
        <v>345</v>
      </c>
      <c r="B5174">
        <v>487</v>
      </c>
      <c r="C5174" t="s">
        <v>165</v>
      </c>
      <c r="D5174">
        <v>2014</v>
      </c>
      <c r="E5174" t="s">
        <v>5964</v>
      </c>
      <c r="O5174">
        <v>37.394351</v>
      </c>
      <c r="P5174">
        <v>45.446531</v>
      </c>
      <c r="Q5174" t="s">
        <v>6</v>
      </c>
      <c r="R5174" t="s">
        <v>6</v>
      </c>
      <c r="S5174" t="s">
        <v>6</v>
      </c>
      <c r="T5174" t="s">
        <v>6</v>
      </c>
      <c r="U5174" t="s">
        <v>6</v>
      </c>
      <c r="V5174" t="s">
        <v>6</v>
      </c>
      <c r="W5174" t="s">
        <v>6</v>
      </c>
      <c r="X5174" t="s">
        <v>6</v>
      </c>
      <c r="Y5174" t="s">
        <v>6</v>
      </c>
      <c r="Z5174" t="s">
        <v>6</v>
      </c>
      <c r="AA5174" t="s">
        <v>6</v>
      </c>
      <c r="AB5174" t="s">
        <v>2240</v>
      </c>
      <c r="AC5174" t="s">
        <v>5900</v>
      </c>
    </row>
    <row r="5175" spans="1:29" x14ac:dyDescent="0.25">
      <c r="A5175" t="s">
        <v>345</v>
      </c>
      <c r="B5175">
        <v>487</v>
      </c>
      <c r="C5175" t="s">
        <v>165</v>
      </c>
      <c r="D5175">
        <v>2015</v>
      </c>
      <c r="E5175" t="s">
        <v>5965</v>
      </c>
      <c r="O5175">
        <v>40.885492999999997</v>
      </c>
      <c r="P5175">
        <v>49.241518999999997</v>
      </c>
      <c r="Q5175" t="s">
        <v>6</v>
      </c>
      <c r="R5175" t="s">
        <v>6</v>
      </c>
      <c r="S5175" t="s">
        <v>6</v>
      </c>
      <c r="T5175" t="s">
        <v>6</v>
      </c>
      <c r="U5175" t="s">
        <v>6</v>
      </c>
      <c r="V5175" t="s">
        <v>6</v>
      </c>
      <c r="W5175" t="s">
        <v>6</v>
      </c>
      <c r="X5175" t="s">
        <v>6</v>
      </c>
      <c r="Y5175" t="s">
        <v>6</v>
      </c>
      <c r="Z5175" t="s">
        <v>6</v>
      </c>
      <c r="AA5175" t="s">
        <v>6</v>
      </c>
      <c r="AB5175" t="s">
        <v>2240</v>
      </c>
      <c r="AC5175" t="s">
        <v>5900</v>
      </c>
    </row>
    <row r="5176" spans="1:29" x14ac:dyDescent="0.25">
      <c r="A5176" t="s">
        <v>345</v>
      </c>
      <c r="B5176">
        <v>487</v>
      </c>
      <c r="C5176" t="s">
        <v>165</v>
      </c>
      <c r="D5176">
        <v>2016</v>
      </c>
      <c r="E5176" t="s">
        <v>5966</v>
      </c>
      <c r="O5176">
        <v>35.610874000000003</v>
      </c>
      <c r="P5176">
        <v>51.550139999999999</v>
      </c>
      <c r="Q5176" t="s">
        <v>6</v>
      </c>
      <c r="R5176" t="s">
        <v>6</v>
      </c>
      <c r="S5176" t="s">
        <v>6</v>
      </c>
      <c r="T5176" t="s">
        <v>6</v>
      </c>
      <c r="U5176" t="s">
        <v>6</v>
      </c>
      <c r="V5176" t="s">
        <v>6</v>
      </c>
      <c r="W5176" t="s">
        <v>6</v>
      </c>
      <c r="X5176" t="s">
        <v>6</v>
      </c>
      <c r="Y5176" t="s">
        <v>6</v>
      </c>
      <c r="Z5176" t="s">
        <v>6</v>
      </c>
      <c r="AA5176" t="s">
        <v>6</v>
      </c>
      <c r="AB5176" t="s">
        <v>2240</v>
      </c>
      <c r="AC5176" t="s">
        <v>5900</v>
      </c>
    </row>
    <row r="5177" spans="1:29" x14ac:dyDescent="0.25">
      <c r="A5177" t="s">
        <v>345</v>
      </c>
      <c r="B5177">
        <v>487</v>
      </c>
      <c r="C5177" t="s">
        <v>165</v>
      </c>
      <c r="D5177">
        <v>2017</v>
      </c>
      <c r="E5177" t="s">
        <v>5967</v>
      </c>
      <c r="O5177">
        <v>35.385334</v>
      </c>
      <c r="P5177">
        <v>52.146196000000003</v>
      </c>
      <c r="Q5177" t="s">
        <v>6</v>
      </c>
      <c r="R5177" t="s">
        <v>6</v>
      </c>
      <c r="S5177" t="s">
        <v>6</v>
      </c>
      <c r="T5177" t="s">
        <v>6</v>
      </c>
      <c r="U5177" t="s">
        <v>6</v>
      </c>
      <c r="V5177" t="s">
        <v>6</v>
      </c>
      <c r="W5177" t="s">
        <v>6</v>
      </c>
      <c r="X5177" t="s">
        <v>6</v>
      </c>
      <c r="Y5177" t="s">
        <v>6</v>
      </c>
      <c r="Z5177" t="s">
        <v>6</v>
      </c>
      <c r="AA5177" t="s">
        <v>6</v>
      </c>
      <c r="AB5177" t="s">
        <v>2240</v>
      </c>
      <c r="AC5177" t="s">
        <v>5900</v>
      </c>
    </row>
    <row r="5178" spans="1:29" x14ac:dyDescent="0.25">
      <c r="A5178" t="s">
        <v>345</v>
      </c>
      <c r="B5178">
        <v>487</v>
      </c>
      <c r="C5178" t="s">
        <v>165</v>
      </c>
      <c r="D5178">
        <v>2018</v>
      </c>
      <c r="E5178" t="s">
        <v>5968</v>
      </c>
      <c r="O5178">
        <v>36.621482</v>
      </c>
      <c r="P5178">
        <v>52.5458</v>
      </c>
      <c r="Q5178" t="s">
        <v>6</v>
      </c>
      <c r="R5178" t="s">
        <v>6</v>
      </c>
      <c r="S5178" t="s">
        <v>6</v>
      </c>
      <c r="T5178" t="s">
        <v>6</v>
      </c>
      <c r="U5178" t="s">
        <v>6</v>
      </c>
      <c r="V5178" t="s">
        <v>6</v>
      </c>
      <c r="W5178" t="s">
        <v>6</v>
      </c>
      <c r="X5178" t="s">
        <v>6</v>
      </c>
      <c r="Y5178" t="s">
        <v>6</v>
      </c>
      <c r="Z5178" t="s">
        <v>6</v>
      </c>
      <c r="AA5178" t="s">
        <v>6</v>
      </c>
      <c r="AB5178" t="s">
        <v>2240</v>
      </c>
      <c r="AC5178" t="s">
        <v>5900</v>
      </c>
    </row>
    <row r="5179" spans="1:29" x14ac:dyDescent="0.25">
      <c r="A5179" t="s">
        <v>345</v>
      </c>
      <c r="B5179">
        <v>512</v>
      </c>
      <c r="C5179" t="s">
        <v>166</v>
      </c>
      <c r="D5179">
        <v>1950</v>
      </c>
      <c r="E5179" t="s">
        <v>5969</v>
      </c>
      <c r="Q5179" t="s">
        <v>6</v>
      </c>
      <c r="R5179" t="s">
        <v>6</v>
      </c>
      <c r="S5179" t="s">
        <v>6</v>
      </c>
      <c r="T5179" t="s">
        <v>5970</v>
      </c>
      <c r="U5179" t="s">
        <v>6</v>
      </c>
      <c r="V5179" t="s">
        <v>6</v>
      </c>
      <c r="W5179" t="s">
        <v>5971</v>
      </c>
      <c r="X5179" t="s">
        <v>5971</v>
      </c>
      <c r="Y5179" t="s">
        <v>6</v>
      </c>
      <c r="Z5179" t="s">
        <v>6</v>
      </c>
      <c r="AA5179" t="s">
        <v>6</v>
      </c>
      <c r="AB5179" t="s">
        <v>5972</v>
      </c>
      <c r="AC5179" t="s">
        <v>5973</v>
      </c>
    </row>
    <row r="5180" spans="1:29" x14ac:dyDescent="0.25">
      <c r="A5180" t="s">
        <v>345</v>
      </c>
      <c r="B5180">
        <v>512</v>
      </c>
      <c r="C5180" t="s">
        <v>166</v>
      </c>
      <c r="D5180">
        <v>1951</v>
      </c>
      <c r="E5180" t="s">
        <v>5974</v>
      </c>
      <c r="Q5180" t="s">
        <v>6</v>
      </c>
      <c r="R5180" t="s">
        <v>6</v>
      </c>
      <c r="S5180" t="s">
        <v>6</v>
      </c>
      <c r="T5180" t="s">
        <v>5970</v>
      </c>
      <c r="U5180" t="s">
        <v>6</v>
      </c>
      <c r="V5180" t="s">
        <v>6</v>
      </c>
      <c r="W5180" t="s">
        <v>5971</v>
      </c>
      <c r="X5180" t="s">
        <v>5971</v>
      </c>
      <c r="Y5180" t="s">
        <v>6</v>
      </c>
      <c r="Z5180" t="s">
        <v>6</v>
      </c>
      <c r="AA5180" t="s">
        <v>6</v>
      </c>
      <c r="AB5180" t="s">
        <v>5972</v>
      </c>
      <c r="AC5180" t="s">
        <v>5973</v>
      </c>
    </row>
    <row r="5181" spans="1:29" x14ac:dyDescent="0.25">
      <c r="A5181" t="s">
        <v>345</v>
      </c>
      <c r="B5181">
        <v>512</v>
      </c>
      <c r="C5181" t="s">
        <v>166</v>
      </c>
      <c r="D5181">
        <v>1952</v>
      </c>
      <c r="E5181" t="s">
        <v>5975</v>
      </c>
      <c r="Q5181" t="s">
        <v>6</v>
      </c>
      <c r="R5181" t="s">
        <v>6</v>
      </c>
      <c r="S5181" t="s">
        <v>6</v>
      </c>
      <c r="T5181" t="s">
        <v>5970</v>
      </c>
      <c r="U5181" t="s">
        <v>6</v>
      </c>
      <c r="V5181" t="s">
        <v>6</v>
      </c>
      <c r="W5181" t="s">
        <v>5971</v>
      </c>
      <c r="X5181" t="s">
        <v>5971</v>
      </c>
      <c r="Y5181" t="s">
        <v>6</v>
      </c>
      <c r="Z5181" t="s">
        <v>6</v>
      </c>
      <c r="AA5181" t="s">
        <v>6</v>
      </c>
      <c r="AB5181" t="s">
        <v>5972</v>
      </c>
      <c r="AC5181" t="s">
        <v>5973</v>
      </c>
    </row>
    <row r="5182" spans="1:29" x14ac:dyDescent="0.25">
      <c r="A5182" t="s">
        <v>345</v>
      </c>
      <c r="B5182">
        <v>512</v>
      </c>
      <c r="C5182" t="s">
        <v>166</v>
      </c>
      <c r="D5182">
        <v>1953</v>
      </c>
      <c r="E5182" t="s">
        <v>5976</v>
      </c>
      <c r="Q5182" t="s">
        <v>6</v>
      </c>
      <c r="R5182" t="s">
        <v>6</v>
      </c>
      <c r="S5182" t="s">
        <v>6</v>
      </c>
      <c r="T5182" t="s">
        <v>5970</v>
      </c>
      <c r="U5182" t="s">
        <v>6</v>
      </c>
      <c r="V5182" t="s">
        <v>6</v>
      </c>
      <c r="W5182" t="s">
        <v>5971</v>
      </c>
      <c r="X5182" t="s">
        <v>5971</v>
      </c>
      <c r="Y5182" t="s">
        <v>6</v>
      </c>
      <c r="Z5182" t="s">
        <v>6</v>
      </c>
      <c r="AA5182" t="s">
        <v>6</v>
      </c>
      <c r="AB5182" t="s">
        <v>5972</v>
      </c>
      <c r="AC5182" t="s">
        <v>5973</v>
      </c>
    </row>
    <row r="5183" spans="1:29" x14ac:dyDescent="0.25">
      <c r="A5183" t="s">
        <v>345</v>
      </c>
      <c r="B5183">
        <v>512</v>
      </c>
      <c r="C5183" t="s">
        <v>166</v>
      </c>
      <c r="D5183">
        <v>1954</v>
      </c>
      <c r="E5183" t="s">
        <v>5977</v>
      </c>
      <c r="Q5183" t="s">
        <v>6</v>
      </c>
      <c r="R5183" t="s">
        <v>6</v>
      </c>
      <c r="S5183" t="s">
        <v>6</v>
      </c>
      <c r="T5183" t="s">
        <v>5970</v>
      </c>
      <c r="U5183" t="s">
        <v>6</v>
      </c>
      <c r="V5183" t="s">
        <v>6</v>
      </c>
      <c r="W5183" t="s">
        <v>5971</v>
      </c>
      <c r="X5183" t="s">
        <v>5971</v>
      </c>
      <c r="Y5183" t="s">
        <v>6</v>
      </c>
      <c r="Z5183" t="s">
        <v>6</v>
      </c>
      <c r="AA5183" t="s">
        <v>6</v>
      </c>
      <c r="AB5183" t="s">
        <v>5972</v>
      </c>
      <c r="AC5183" t="s">
        <v>5973</v>
      </c>
    </row>
    <row r="5184" spans="1:29" x14ac:dyDescent="0.25">
      <c r="A5184" t="s">
        <v>345</v>
      </c>
      <c r="B5184">
        <v>512</v>
      </c>
      <c r="C5184" t="s">
        <v>166</v>
      </c>
      <c r="D5184">
        <v>1955</v>
      </c>
      <c r="E5184" t="s">
        <v>5978</v>
      </c>
      <c r="Q5184" t="s">
        <v>6</v>
      </c>
      <c r="R5184" t="s">
        <v>6</v>
      </c>
      <c r="S5184" t="s">
        <v>6</v>
      </c>
      <c r="T5184" t="s">
        <v>5970</v>
      </c>
      <c r="U5184" t="s">
        <v>6</v>
      </c>
      <c r="V5184" t="s">
        <v>6</v>
      </c>
      <c r="W5184" t="s">
        <v>5971</v>
      </c>
      <c r="X5184" t="s">
        <v>5971</v>
      </c>
      <c r="Y5184" t="s">
        <v>6</v>
      </c>
      <c r="Z5184" t="s">
        <v>6</v>
      </c>
      <c r="AA5184" t="s">
        <v>6</v>
      </c>
      <c r="AB5184" t="s">
        <v>5972</v>
      </c>
      <c r="AC5184" t="s">
        <v>5973</v>
      </c>
    </row>
    <row r="5185" spans="1:29" x14ac:dyDescent="0.25">
      <c r="A5185" t="s">
        <v>345</v>
      </c>
      <c r="B5185">
        <v>512</v>
      </c>
      <c r="C5185" t="s">
        <v>166</v>
      </c>
      <c r="D5185">
        <v>1956</v>
      </c>
      <c r="E5185" t="s">
        <v>5979</v>
      </c>
      <c r="Q5185" t="s">
        <v>6</v>
      </c>
      <c r="R5185" t="s">
        <v>6</v>
      </c>
      <c r="S5185" t="s">
        <v>6</v>
      </c>
      <c r="T5185" t="s">
        <v>5970</v>
      </c>
      <c r="U5185" t="s">
        <v>6</v>
      </c>
      <c r="V5185" t="s">
        <v>6</v>
      </c>
      <c r="W5185" t="s">
        <v>5971</v>
      </c>
      <c r="X5185" t="s">
        <v>5971</v>
      </c>
      <c r="Y5185" t="s">
        <v>6</v>
      </c>
      <c r="Z5185" t="s">
        <v>6</v>
      </c>
      <c r="AA5185" t="s">
        <v>6</v>
      </c>
      <c r="AB5185" t="s">
        <v>5972</v>
      </c>
      <c r="AC5185" t="s">
        <v>5973</v>
      </c>
    </row>
    <row r="5186" spans="1:29" x14ac:dyDescent="0.25">
      <c r="A5186" t="s">
        <v>345</v>
      </c>
      <c r="B5186">
        <v>512</v>
      </c>
      <c r="C5186" t="s">
        <v>166</v>
      </c>
      <c r="D5186">
        <v>1957</v>
      </c>
      <c r="E5186" t="s">
        <v>5980</v>
      </c>
      <c r="Q5186" t="s">
        <v>6</v>
      </c>
      <c r="R5186" t="s">
        <v>6</v>
      </c>
      <c r="S5186" t="s">
        <v>6</v>
      </c>
      <c r="T5186" t="s">
        <v>5970</v>
      </c>
      <c r="U5186" t="s">
        <v>6</v>
      </c>
      <c r="V5186" t="s">
        <v>6</v>
      </c>
      <c r="W5186" t="s">
        <v>5971</v>
      </c>
      <c r="X5186" t="s">
        <v>5971</v>
      </c>
      <c r="Y5186" t="s">
        <v>6</v>
      </c>
      <c r="Z5186" t="s">
        <v>6</v>
      </c>
      <c r="AA5186" t="s">
        <v>6</v>
      </c>
      <c r="AB5186" t="s">
        <v>5972</v>
      </c>
      <c r="AC5186" t="s">
        <v>5973</v>
      </c>
    </row>
    <row r="5187" spans="1:29" x14ac:dyDescent="0.25">
      <c r="A5187" t="s">
        <v>345</v>
      </c>
      <c r="B5187">
        <v>512</v>
      </c>
      <c r="C5187" t="s">
        <v>166</v>
      </c>
      <c r="D5187">
        <v>1958</v>
      </c>
      <c r="E5187" t="s">
        <v>5981</v>
      </c>
      <c r="Q5187" t="s">
        <v>6</v>
      </c>
      <c r="R5187" t="s">
        <v>6</v>
      </c>
      <c r="S5187" t="s">
        <v>6</v>
      </c>
      <c r="T5187" t="s">
        <v>5970</v>
      </c>
      <c r="U5187" t="s">
        <v>6</v>
      </c>
      <c r="V5187" t="s">
        <v>6</v>
      </c>
      <c r="W5187" t="s">
        <v>5971</v>
      </c>
      <c r="X5187" t="s">
        <v>5971</v>
      </c>
      <c r="Y5187" t="s">
        <v>6</v>
      </c>
      <c r="Z5187" t="s">
        <v>6</v>
      </c>
      <c r="AA5187" t="s">
        <v>6</v>
      </c>
      <c r="AB5187" t="s">
        <v>5972</v>
      </c>
      <c r="AC5187" t="s">
        <v>5973</v>
      </c>
    </row>
    <row r="5188" spans="1:29" x14ac:dyDescent="0.25">
      <c r="A5188" t="s">
        <v>345</v>
      </c>
      <c r="B5188">
        <v>512</v>
      </c>
      <c r="C5188" t="s">
        <v>166</v>
      </c>
      <c r="D5188">
        <v>1959</v>
      </c>
      <c r="E5188" t="s">
        <v>5982</v>
      </c>
      <c r="Q5188" t="s">
        <v>6</v>
      </c>
      <c r="R5188" t="s">
        <v>6</v>
      </c>
      <c r="S5188" t="s">
        <v>6</v>
      </c>
      <c r="T5188" t="s">
        <v>5970</v>
      </c>
      <c r="U5188" t="s">
        <v>6</v>
      </c>
      <c r="V5188" t="s">
        <v>6</v>
      </c>
      <c r="W5188" t="s">
        <v>5971</v>
      </c>
      <c r="X5188" t="s">
        <v>5971</v>
      </c>
      <c r="Y5188" t="s">
        <v>6</v>
      </c>
      <c r="Z5188" t="s">
        <v>6</v>
      </c>
      <c r="AA5188" t="s">
        <v>6</v>
      </c>
      <c r="AB5188" t="s">
        <v>5972</v>
      </c>
      <c r="AC5188" t="s">
        <v>5973</v>
      </c>
    </row>
    <row r="5189" spans="1:29" x14ac:dyDescent="0.25">
      <c r="A5189" t="s">
        <v>345</v>
      </c>
      <c r="B5189">
        <v>512</v>
      </c>
      <c r="C5189" t="s">
        <v>166</v>
      </c>
      <c r="D5189">
        <v>1960</v>
      </c>
      <c r="E5189" t="s">
        <v>5983</v>
      </c>
      <c r="I5189">
        <v>4.4995542999999998</v>
      </c>
      <c r="P5189">
        <v>24.200001</v>
      </c>
      <c r="Q5189" t="s">
        <v>6</v>
      </c>
      <c r="R5189" t="s">
        <v>6</v>
      </c>
      <c r="S5189" t="s">
        <v>6</v>
      </c>
      <c r="T5189" t="s">
        <v>5970</v>
      </c>
      <c r="U5189" t="s">
        <v>6</v>
      </c>
      <c r="V5189" t="s">
        <v>6</v>
      </c>
      <c r="W5189" t="s">
        <v>5971</v>
      </c>
      <c r="X5189" t="s">
        <v>5971</v>
      </c>
      <c r="Y5189" t="s">
        <v>6</v>
      </c>
      <c r="Z5189" t="s">
        <v>6</v>
      </c>
      <c r="AA5189" t="s">
        <v>6</v>
      </c>
      <c r="AB5189" t="s">
        <v>5972</v>
      </c>
      <c r="AC5189" t="s">
        <v>5973</v>
      </c>
    </row>
    <row r="5190" spans="1:29" x14ac:dyDescent="0.25">
      <c r="A5190" t="s">
        <v>345</v>
      </c>
      <c r="B5190">
        <v>512</v>
      </c>
      <c r="C5190" t="s">
        <v>166</v>
      </c>
      <c r="D5190">
        <v>1961</v>
      </c>
      <c r="E5190" t="s">
        <v>5984</v>
      </c>
      <c r="I5190">
        <v>4.5311478000000003</v>
      </c>
      <c r="P5190">
        <v>24.7</v>
      </c>
      <c r="Q5190" t="s">
        <v>6</v>
      </c>
      <c r="R5190" t="s">
        <v>6</v>
      </c>
      <c r="S5190" t="s">
        <v>6</v>
      </c>
      <c r="T5190" t="s">
        <v>5970</v>
      </c>
      <c r="U5190" t="s">
        <v>6</v>
      </c>
      <c r="V5190" t="s">
        <v>6</v>
      </c>
      <c r="W5190" t="s">
        <v>5971</v>
      </c>
      <c r="X5190" t="s">
        <v>5971</v>
      </c>
      <c r="Y5190" t="s">
        <v>6</v>
      </c>
      <c r="Z5190" t="s">
        <v>6</v>
      </c>
      <c r="AA5190" t="s">
        <v>6</v>
      </c>
      <c r="AB5190" t="s">
        <v>5972</v>
      </c>
      <c r="AC5190" t="s">
        <v>5973</v>
      </c>
    </row>
    <row r="5191" spans="1:29" x14ac:dyDescent="0.25">
      <c r="A5191" t="s">
        <v>345</v>
      </c>
      <c r="B5191">
        <v>512</v>
      </c>
      <c r="C5191" t="s">
        <v>166</v>
      </c>
      <c r="D5191">
        <v>1962</v>
      </c>
      <c r="E5191" t="s">
        <v>5985</v>
      </c>
      <c r="I5191">
        <v>4.5575139</v>
      </c>
      <c r="P5191">
        <v>24.600000999999999</v>
      </c>
      <c r="Q5191" t="s">
        <v>6</v>
      </c>
      <c r="R5191" t="s">
        <v>6</v>
      </c>
      <c r="S5191" t="s">
        <v>6</v>
      </c>
      <c r="T5191" t="s">
        <v>5970</v>
      </c>
      <c r="U5191" t="s">
        <v>6</v>
      </c>
      <c r="V5191" t="s">
        <v>6</v>
      </c>
      <c r="W5191" t="s">
        <v>5971</v>
      </c>
      <c r="X5191" t="s">
        <v>5971</v>
      </c>
      <c r="Y5191" t="s">
        <v>6</v>
      </c>
      <c r="Z5191" t="s">
        <v>6</v>
      </c>
      <c r="AA5191" t="s">
        <v>6</v>
      </c>
      <c r="AB5191" t="s">
        <v>5972</v>
      </c>
      <c r="AC5191" t="s">
        <v>5973</v>
      </c>
    </row>
    <row r="5192" spans="1:29" x14ac:dyDescent="0.25">
      <c r="A5192" t="s">
        <v>345</v>
      </c>
      <c r="B5192">
        <v>512</v>
      </c>
      <c r="C5192" t="s">
        <v>166</v>
      </c>
      <c r="D5192">
        <v>1963</v>
      </c>
      <c r="E5192" t="s">
        <v>5986</v>
      </c>
      <c r="I5192">
        <v>3.3632772000000002</v>
      </c>
      <c r="P5192">
        <v>33.800004000000001</v>
      </c>
      <c r="Q5192" t="s">
        <v>6</v>
      </c>
      <c r="R5192" t="s">
        <v>6</v>
      </c>
      <c r="S5192" t="s">
        <v>6</v>
      </c>
      <c r="T5192" t="s">
        <v>5970</v>
      </c>
      <c r="U5192" t="s">
        <v>6</v>
      </c>
      <c r="V5192" t="s">
        <v>6</v>
      </c>
      <c r="W5192" t="s">
        <v>5971</v>
      </c>
      <c r="X5192" t="s">
        <v>5971</v>
      </c>
      <c r="Y5192" t="s">
        <v>6</v>
      </c>
      <c r="Z5192" t="s">
        <v>6</v>
      </c>
      <c r="AA5192" t="s">
        <v>6</v>
      </c>
      <c r="AB5192" t="s">
        <v>5972</v>
      </c>
      <c r="AC5192" t="s">
        <v>5973</v>
      </c>
    </row>
    <row r="5193" spans="1:29" x14ac:dyDescent="0.25">
      <c r="A5193" t="s">
        <v>345</v>
      </c>
      <c r="B5193">
        <v>512</v>
      </c>
      <c r="C5193" t="s">
        <v>166</v>
      </c>
      <c r="D5193">
        <v>1964</v>
      </c>
      <c r="E5193" t="s">
        <v>5987</v>
      </c>
      <c r="I5193">
        <v>3.6464745000000001</v>
      </c>
      <c r="P5193">
        <v>36.000002000000002</v>
      </c>
      <c r="Q5193" t="s">
        <v>6</v>
      </c>
      <c r="R5193" t="s">
        <v>6</v>
      </c>
      <c r="S5193" t="s">
        <v>6</v>
      </c>
      <c r="T5193" t="s">
        <v>5970</v>
      </c>
      <c r="U5193" t="s">
        <v>6</v>
      </c>
      <c r="V5193" t="s">
        <v>6</v>
      </c>
      <c r="W5193" t="s">
        <v>5971</v>
      </c>
      <c r="X5193" t="s">
        <v>5971</v>
      </c>
      <c r="Y5193" t="s">
        <v>6</v>
      </c>
      <c r="Z5193" t="s">
        <v>6</v>
      </c>
      <c r="AA5193" t="s">
        <v>6</v>
      </c>
      <c r="AB5193" t="s">
        <v>5972</v>
      </c>
      <c r="AC5193" t="s">
        <v>5973</v>
      </c>
    </row>
    <row r="5194" spans="1:29" x14ac:dyDescent="0.25">
      <c r="A5194" t="s">
        <v>345</v>
      </c>
      <c r="B5194">
        <v>512</v>
      </c>
      <c r="C5194" t="s">
        <v>166</v>
      </c>
      <c r="D5194">
        <v>1965</v>
      </c>
      <c r="E5194" t="s">
        <v>5988</v>
      </c>
      <c r="I5194">
        <v>3.8127475999999998</v>
      </c>
      <c r="P5194">
        <v>45.299999</v>
      </c>
      <c r="Q5194" t="s">
        <v>6</v>
      </c>
      <c r="R5194" t="s">
        <v>6</v>
      </c>
      <c r="S5194" t="s">
        <v>6</v>
      </c>
      <c r="T5194" t="s">
        <v>5970</v>
      </c>
      <c r="U5194" t="s">
        <v>6</v>
      </c>
      <c r="V5194" t="s">
        <v>6</v>
      </c>
      <c r="W5194" t="s">
        <v>5971</v>
      </c>
      <c r="X5194" t="s">
        <v>5971</v>
      </c>
      <c r="Y5194" t="s">
        <v>6</v>
      </c>
      <c r="Z5194" t="s">
        <v>6</v>
      </c>
      <c r="AA5194" t="s">
        <v>6</v>
      </c>
      <c r="AB5194" t="s">
        <v>5972</v>
      </c>
      <c r="AC5194" t="s">
        <v>5973</v>
      </c>
    </row>
    <row r="5195" spans="1:29" x14ac:dyDescent="0.25">
      <c r="A5195" t="s">
        <v>345</v>
      </c>
      <c r="B5195">
        <v>512</v>
      </c>
      <c r="C5195" t="s">
        <v>166</v>
      </c>
      <c r="D5195">
        <v>1966</v>
      </c>
      <c r="E5195" t="s">
        <v>5989</v>
      </c>
      <c r="I5195">
        <v>2.7415471</v>
      </c>
      <c r="P5195">
        <v>62.999997999999998</v>
      </c>
      <c r="Q5195" t="s">
        <v>6</v>
      </c>
      <c r="R5195" t="s">
        <v>6</v>
      </c>
      <c r="S5195" t="s">
        <v>6</v>
      </c>
      <c r="T5195" t="s">
        <v>5970</v>
      </c>
      <c r="U5195" t="s">
        <v>6</v>
      </c>
      <c r="V5195" t="s">
        <v>6</v>
      </c>
      <c r="W5195" t="s">
        <v>5971</v>
      </c>
      <c r="X5195" t="s">
        <v>5971</v>
      </c>
      <c r="Y5195" t="s">
        <v>6</v>
      </c>
      <c r="Z5195" t="s">
        <v>6</v>
      </c>
      <c r="AA5195" t="s">
        <v>6</v>
      </c>
      <c r="AB5195" t="s">
        <v>5972</v>
      </c>
      <c r="AC5195" t="s">
        <v>5973</v>
      </c>
    </row>
    <row r="5196" spans="1:29" x14ac:dyDescent="0.25">
      <c r="A5196" t="s">
        <v>345</v>
      </c>
      <c r="B5196">
        <v>512</v>
      </c>
      <c r="C5196" t="s">
        <v>166</v>
      </c>
      <c r="D5196">
        <v>1967</v>
      </c>
      <c r="E5196" t="s">
        <v>5990</v>
      </c>
      <c r="I5196">
        <v>2.5079093000000001</v>
      </c>
      <c r="P5196">
        <v>75.300004000000001</v>
      </c>
      <c r="Q5196" t="s">
        <v>6</v>
      </c>
      <c r="R5196" t="s">
        <v>6</v>
      </c>
      <c r="S5196" t="s">
        <v>6</v>
      </c>
      <c r="T5196" t="s">
        <v>5970</v>
      </c>
      <c r="U5196" t="s">
        <v>6</v>
      </c>
      <c r="V5196" t="s">
        <v>6</v>
      </c>
      <c r="W5196" t="s">
        <v>5971</v>
      </c>
      <c r="X5196" t="s">
        <v>5971</v>
      </c>
      <c r="Y5196" t="s">
        <v>6</v>
      </c>
      <c r="Z5196" t="s">
        <v>6</v>
      </c>
      <c r="AA5196" t="s">
        <v>6</v>
      </c>
      <c r="AB5196" t="s">
        <v>5972</v>
      </c>
      <c r="AC5196" t="s">
        <v>5973</v>
      </c>
    </row>
    <row r="5197" spans="1:29" x14ac:dyDescent="0.25">
      <c r="A5197" t="s">
        <v>345</v>
      </c>
      <c r="B5197">
        <v>512</v>
      </c>
      <c r="C5197" t="s">
        <v>166</v>
      </c>
      <c r="D5197">
        <v>1968</v>
      </c>
      <c r="E5197" t="s">
        <v>5991</v>
      </c>
      <c r="I5197">
        <v>2.8882566000000001</v>
      </c>
      <c r="P5197">
        <v>61.800001999999999</v>
      </c>
      <c r="Q5197" t="s">
        <v>6</v>
      </c>
      <c r="R5197" t="s">
        <v>6</v>
      </c>
      <c r="S5197" t="s">
        <v>6</v>
      </c>
      <c r="T5197" t="s">
        <v>5970</v>
      </c>
      <c r="U5197" t="s">
        <v>6</v>
      </c>
      <c r="V5197" t="s">
        <v>6</v>
      </c>
      <c r="W5197" t="s">
        <v>5971</v>
      </c>
      <c r="X5197" t="s">
        <v>5971</v>
      </c>
      <c r="Y5197" t="s">
        <v>6</v>
      </c>
      <c r="Z5197" t="s">
        <v>6</v>
      </c>
      <c r="AA5197" t="s">
        <v>6</v>
      </c>
      <c r="AB5197" t="s">
        <v>5972</v>
      </c>
      <c r="AC5197" t="s">
        <v>5973</v>
      </c>
    </row>
    <row r="5198" spans="1:29" x14ac:dyDescent="0.25">
      <c r="A5198" t="s">
        <v>345</v>
      </c>
      <c r="B5198">
        <v>512</v>
      </c>
      <c r="C5198" t="s">
        <v>166</v>
      </c>
      <c r="D5198">
        <v>1969</v>
      </c>
      <c r="E5198" t="s">
        <v>5992</v>
      </c>
      <c r="I5198">
        <v>3.0711409999999999</v>
      </c>
      <c r="P5198">
        <v>63.400002000000001</v>
      </c>
      <c r="Q5198" t="s">
        <v>6</v>
      </c>
      <c r="R5198" t="s">
        <v>6</v>
      </c>
      <c r="S5198" t="s">
        <v>6</v>
      </c>
      <c r="T5198" t="s">
        <v>5970</v>
      </c>
      <c r="U5198" t="s">
        <v>6</v>
      </c>
      <c r="V5198" t="s">
        <v>6</v>
      </c>
      <c r="W5198" t="s">
        <v>5971</v>
      </c>
      <c r="X5198" t="s">
        <v>5971</v>
      </c>
      <c r="Y5198" t="s">
        <v>6</v>
      </c>
      <c r="Z5198" t="s">
        <v>6</v>
      </c>
      <c r="AA5198" t="s">
        <v>6</v>
      </c>
      <c r="AB5198" t="s">
        <v>5972</v>
      </c>
      <c r="AC5198" t="s">
        <v>5973</v>
      </c>
    </row>
    <row r="5199" spans="1:29" x14ac:dyDescent="0.25">
      <c r="A5199" t="s">
        <v>345</v>
      </c>
      <c r="B5199">
        <v>512</v>
      </c>
      <c r="C5199" t="s">
        <v>166</v>
      </c>
      <c r="D5199">
        <v>1970</v>
      </c>
      <c r="E5199" t="s">
        <v>5993</v>
      </c>
      <c r="I5199">
        <v>3.1833860999999999</v>
      </c>
      <c r="P5199">
        <v>78.697146000000004</v>
      </c>
      <c r="Q5199" t="s">
        <v>6</v>
      </c>
      <c r="R5199" t="s">
        <v>6</v>
      </c>
      <c r="S5199" t="s">
        <v>6</v>
      </c>
      <c r="T5199" t="s">
        <v>5970</v>
      </c>
      <c r="U5199" t="s">
        <v>6</v>
      </c>
      <c r="V5199" t="s">
        <v>6</v>
      </c>
      <c r="W5199" t="s">
        <v>5971</v>
      </c>
      <c r="X5199" t="s">
        <v>5971</v>
      </c>
      <c r="Y5199" t="s">
        <v>6</v>
      </c>
      <c r="Z5199" t="s">
        <v>6</v>
      </c>
      <c r="AA5199" t="s">
        <v>6</v>
      </c>
      <c r="AB5199" t="s">
        <v>5972</v>
      </c>
      <c r="AC5199" t="s">
        <v>5973</v>
      </c>
    </row>
    <row r="5200" spans="1:29" x14ac:dyDescent="0.25">
      <c r="A5200" t="s">
        <v>345</v>
      </c>
      <c r="B5200">
        <v>512</v>
      </c>
      <c r="C5200" t="s">
        <v>166</v>
      </c>
      <c r="D5200">
        <v>1971</v>
      </c>
      <c r="E5200" t="s">
        <v>5994</v>
      </c>
      <c r="I5200">
        <v>2.7587003000000001</v>
      </c>
      <c r="P5200">
        <v>82.397024000000002</v>
      </c>
      <c r="Q5200" t="s">
        <v>6</v>
      </c>
      <c r="R5200" t="s">
        <v>6</v>
      </c>
      <c r="S5200" t="s">
        <v>6</v>
      </c>
      <c r="T5200" t="s">
        <v>5970</v>
      </c>
      <c r="U5200" t="s">
        <v>6</v>
      </c>
      <c r="V5200" t="s">
        <v>6</v>
      </c>
      <c r="W5200" t="s">
        <v>5971</v>
      </c>
      <c r="X5200" t="s">
        <v>5971</v>
      </c>
      <c r="Y5200" t="s">
        <v>6</v>
      </c>
      <c r="Z5200" t="s">
        <v>6</v>
      </c>
      <c r="AA5200" t="s">
        <v>6</v>
      </c>
      <c r="AB5200" t="s">
        <v>5972</v>
      </c>
      <c r="AC5200" t="s">
        <v>5973</v>
      </c>
    </row>
    <row r="5201" spans="1:29" x14ac:dyDescent="0.25">
      <c r="A5201" t="s">
        <v>345</v>
      </c>
      <c r="B5201">
        <v>512</v>
      </c>
      <c r="C5201" t="s">
        <v>166</v>
      </c>
      <c r="D5201">
        <v>1972</v>
      </c>
      <c r="E5201" t="s">
        <v>5995</v>
      </c>
      <c r="I5201">
        <v>3.8056988</v>
      </c>
      <c r="P5201">
        <v>71.797487000000004</v>
      </c>
      <c r="Q5201" t="s">
        <v>6</v>
      </c>
      <c r="R5201" t="s">
        <v>6</v>
      </c>
      <c r="S5201" t="s">
        <v>6</v>
      </c>
      <c r="T5201" t="s">
        <v>5970</v>
      </c>
      <c r="U5201" t="s">
        <v>6</v>
      </c>
      <c r="V5201" t="s">
        <v>6</v>
      </c>
      <c r="W5201" t="s">
        <v>5971</v>
      </c>
      <c r="X5201" t="s">
        <v>5971</v>
      </c>
      <c r="Y5201" t="s">
        <v>6</v>
      </c>
      <c r="Z5201" t="s">
        <v>6</v>
      </c>
      <c r="AA5201" t="s">
        <v>6</v>
      </c>
      <c r="AB5201" t="s">
        <v>5972</v>
      </c>
      <c r="AC5201" t="s">
        <v>5973</v>
      </c>
    </row>
    <row r="5202" spans="1:29" x14ac:dyDescent="0.25">
      <c r="A5202" t="s">
        <v>345</v>
      </c>
      <c r="B5202">
        <v>512</v>
      </c>
      <c r="C5202" t="s">
        <v>166</v>
      </c>
      <c r="D5202">
        <v>1973</v>
      </c>
      <c r="E5202" t="s">
        <v>5996</v>
      </c>
      <c r="I5202">
        <v>3.7842872000000001</v>
      </c>
      <c r="P5202">
        <v>77.997270999999998</v>
      </c>
      <c r="Q5202" t="s">
        <v>6</v>
      </c>
      <c r="R5202" t="s">
        <v>6</v>
      </c>
      <c r="S5202" t="s">
        <v>6</v>
      </c>
      <c r="T5202" t="s">
        <v>5970</v>
      </c>
      <c r="U5202" t="s">
        <v>6</v>
      </c>
      <c r="V5202" t="s">
        <v>6</v>
      </c>
      <c r="W5202" t="s">
        <v>5971</v>
      </c>
      <c r="X5202" t="s">
        <v>5971</v>
      </c>
      <c r="Y5202" t="s">
        <v>6</v>
      </c>
      <c r="Z5202" t="s">
        <v>6</v>
      </c>
      <c r="AA5202" t="s">
        <v>6</v>
      </c>
      <c r="AB5202" t="s">
        <v>5972</v>
      </c>
      <c r="AC5202" t="s">
        <v>5973</v>
      </c>
    </row>
    <row r="5203" spans="1:29" x14ac:dyDescent="0.25">
      <c r="A5203" t="s">
        <v>345</v>
      </c>
      <c r="B5203">
        <v>512</v>
      </c>
      <c r="C5203" t="s">
        <v>166</v>
      </c>
      <c r="D5203">
        <v>1974</v>
      </c>
      <c r="E5203" t="s">
        <v>5997</v>
      </c>
      <c r="I5203">
        <v>3.5357131000000002</v>
      </c>
      <c r="P5203">
        <v>96.996606999999997</v>
      </c>
      <c r="Q5203" t="s">
        <v>6</v>
      </c>
      <c r="R5203" t="s">
        <v>6</v>
      </c>
      <c r="S5203" t="s">
        <v>6</v>
      </c>
      <c r="T5203" t="s">
        <v>5970</v>
      </c>
      <c r="U5203" t="s">
        <v>6</v>
      </c>
      <c r="V5203" t="s">
        <v>6</v>
      </c>
      <c r="W5203" t="s">
        <v>5971</v>
      </c>
      <c r="X5203" t="s">
        <v>5971</v>
      </c>
      <c r="Y5203" t="s">
        <v>6</v>
      </c>
      <c r="Z5203" t="s">
        <v>6</v>
      </c>
      <c r="AA5203" t="s">
        <v>6</v>
      </c>
      <c r="AB5203" t="s">
        <v>5972</v>
      </c>
      <c r="AC5203" t="s">
        <v>5973</v>
      </c>
    </row>
    <row r="5204" spans="1:29" x14ac:dyDescent="0.25">
      <c r="A5204" t="s">
        <v>345</v>
      </c>
      <c r="B5204">
        <v>512</v>
      </c>
      <c r="C5204" t="s">
        <v>166</v>
      </c>
      <c r="D5204">
        <v>1975</v>
      </c>
      <c r="E5204" t="s">
        <v>5998</v>
      </c>
      <c r="I5204">
        <v>2.5176253000000002</v>
      </c>
      <c r="P5204">
        <v>106.49627</v>
      </c>
      <c r="Q5204" t="s">
        <v>6</v>
      </c>
      <c r="R5204" t="s">
        <v>6</v>
      </c>
      <c r="S5204" t="s">
        <v>6</v>
      </c>
      <c r="T5204" t="s">
        <v>5970</v>
      </c>
      <c r="U5204" t="s">
        <v>6</v>
      </c>
      <c r="V5204" t="s">
        <v>6</v>
      </c>
      <c r="W5204" t="s">
        <v>5971</v>
      </c>
      <c r="X5204" t="s">
        <v>5971</v>
      </c>
      <c r="Y5204" t="s">
        <v>6</v>
      </c>
      <c r="Z5204" t="s">
        <v>6</v>
      </c>
      <c r="AA5204" t="s">
        <v>6</v>
      </c>
      <c r="AB5204" t="s">
        <v>5972</v>
      </c>
      <c r="AC5204" t="s">
        <v>5973</v>
      </c>
    </row>
    <row r="5205" spans="1:29" x14ac:dyDescent="0.25">
      <c r="A5205" t="s">
        <v>345</v>
      </c>
      <c r="B5205">
        <v>512</v>
      </c>
      <c r="C5205" t="s">
        <v>166</v>
      </c>
      <c r="D5205">
        <v>1976</v>
      </c>
      <c r="E5205" t="s">
        <v>5999</v>
      </c>
      <c r="I5205">
        <v>2.1803254999999999</v>
      </c>
      <c r="P5205">
        <v>114.99598</v>
      </c>
      <c r="Q5205" t="s">
        <v>6</v>
      </c>
      <c r="R5205" t="s">
        <v>6</v>
      </c>
      <c r="S5205" t="s">
        <v>6</v>
      </c>
      <c r="T5205" t="s">
        <v>5970</v>
      </c>
      <c r="U5205" t="s">
        <v>6</v>
      </c>
      <c r="V5205" t="s">
        <v>6</v>
      </c>
      <c r="W5205" t="s">
        <v>5971</v>
      </c>
      <c r="X5205" t="s">
        <v>5971</v>
      </c>
      <c r="Y5205" t="s">
        <v>6</v>
      </c>
      <c r="Z5205" t="s">
        <v>6</v>
      </c>
      <c r="AA5205" t="s">
        <v>6</v>
      </c>
      <c r="AB5205" t="s">
        <v>5972</v>
      </c>
      <c r="AC5205" t="s">
        <v>5973</v>
      </c>
    </row>
    <row r="5206" spans="1:29" x14ac:dyDescent="0.25">
      <c r="A5206" t="s">
        <v>345</v>
      </c>
      <c r="B5206">
        <v>512</v>
      </c>
      <c r="C5206" t="s">
        <v>166</v>
      </c>
      <c r="D5206">
        <v>1977</v>
      </c>
      <c r="E5206" t="s">
        <v>6000</v>
      </c>
      <c r="I5206">
        <v>2.0008138999999998</v>
      </c>
      <c r="P5206">
        <v>132.89536000000001</v>
      </c>
      <c r="Q5206" t="s">
        <v>6</v>
      </c>
      <c r="R5206" t="s">
        <v>6</v>
      </c>
      <c r="S5206" t="s">
        <v>6</v>
      </c>
      <c r="T5206" t="s">
        <v>5970</v>
      </c>
      <c r="U5206" t="s">
        <v>6</v>
      </c>
      <c r="V5206" t="s">
        <v>6</v>
      </c>
      <c r="W5206" t="s">
        <v>5971</v>
      </c>
      <c r="X5206" t="s">
        <v>5971</v>
      </c>
      <c r="Y5206" t="s">
        <v>6</v>
      </c>
      <c r="Z5206" t="s">
        <v>6</v>
      </c>
      <c r="AA5206" t="s">
        <v>6</v>
      </c>
      <c r="AB5206" t="s">
        <v>5972</v>
      </c>
      <c r="AC5206" t="s">
        <v>5973</v>
      </c>
    </row>
    <row r="5207" spans="1:29" x14ac:dyDescent="0.25">
      <c r="A5207" t="s">
        <v>345</v>
      </c>
      <c r="B5207">
        <v>512</v>
      </c>
      <c r="C5207" t="s">
        <v>166</v>
      </c>
      <c r="D5207">
        <v>1978</v>
      </c>
      <c r="E5207" t="s">
        <v>6001</v>
      </c>
      <c r="I5207">
        <v>2.3906846000000002</v>
      </c>
      <c r="P5207">
        <v>148.49481</v>
      </c>
      <c r="Q5207" t="s">
        <v>6</v>
      </c>
      <c r="R5207" t="s">
        <v>6</v>
      </c>
      <c r="S5207" t="s">
        <v>6</v>
      </c>
      <c r="T5207" t="s">
        <v>5970</v>
      </c>
      <c r="U5207" t="s">
        <v>6</v>
      </c>
      <c r="V5207" t="s">
        <v>6</v>
      </c>
      <c r="W5207" t="s">
        <v>5971</v>
      </c>
      <c r="X5207" t="s">
        <v>5971</v>
      </c>
      <c r="Y5207" t="s">
        <v>6</v>
      </c>
      <c r="Z5207" t="s">
        <v>6</v>
      </c>
      <c r="AA5207" t="s">
        <v>6</v>
      </c>
      <c r="AB5207" t="s">
        <v>5972</v>
      </c>
      <c r="AC5207" t="s">
        <v>5973</v>
      </c>
    </row>
    <row r="5208" spans="1:29" x14ac:dyDescent="0.25">
      <c r="A5208" t="s">
        <v>345</v>
      </c>
      <c r="B5208">
        <v>512</v>
      </c>
      <c r="C5208" t="s">
        <v>166</v>
      </c>
      <c r="D5208">
        <v>1979</v>
      </c>
      <c r="E5208" t="s">
        <v>6002</v>
      </c>
      <c r="I5208">
        <v>2.6083981999999999</v>
      </c>
      <c r="P5208">
        <v>161.71372</v>
      </c>
      <c r="Q5208" t="s">
        <v>6</v>
      </c>
      <c r="R5208" t="s">
        <v>6</v>
      </c>
      <c r="S5208" t="s">
        <v>6</v>
      </c>
      <c r="T5208" t="s">
        <v>5970</v>
      </c>
      <c r="U5208" t="s">
        <v>6</v>
      </c>
      <c r="V5208" t="s">
        <v>6</v>
      </c>
      <c r="W5208" t="s">
        <v>5971</v>
      </c>
      <c r="X5208" t="s">
        <v>5971</v>
      </c>
      <c r="Y5208" t="s">
        <v>6</v>
      </c>
      <c r="Z5208" t="s">
        <v>6</v>
      </c>
      <c r="AA5208" t="s">
        <v>6</v>
      </c>
      <c r="AB5208" t="s">
        <v>5972</v>
      </c>
      <c r="AC5208" t="s">
        <v>5973</v>
      </c>
    </row>
    <row r="5209" spans="1:29" x14ac:dyDescent="0.25">
      <c r="A5209" t="s">
        <v>345</v>
      </c>
      <c r="B5209">
        <v>512</v>
      </c>
      <c r="C5209" t="s">
        <v>166</v>
      </c>
      <c r="D5209">
        <v>1980</v>
      </c>
      <c r="E5209" t="s">
        <v>6003</v>
      </c>
      <c r="I5209">
        <v>2.791223</v>
      </c>
      <c r="P5209">
        <v>160.70622</v>
      </c>
      <c r="Q5209" t="s">
        <v>6</v>
      </c>
      <c r="R5209" t="s">
        <v>6</v>
      </c>
      <c r="S5209" t="s">
        <v>6</v>
      </c>
      <c r="T5209" t="s">
        <v>5970</v>
      </c>
      <c r="U5209" t="s">
        <v>6</v>
      </c>
      <c r="V5209" t="s">
        <v>6</v>
      </c>
      <c r="W5209" t="s">
        <v>5971</v>
      </c>
      <c r="X5209" t="s">
        <v>5971</v>
      </c>
      <c r="Y5209" t="s">
        <v>6</v>
      </c>
      <c r="Z5209" t="s">
        <v>6</v>
      </c>
      <c r="AA5209" t="s">
        <v>6</v>
      </c>
      <c r="AB5209" t="s">
        <v>5972</v>
      </c>
      <c r="AC5209" t="s">
        <v>5973</v>
      </c>
    </row>
    <row r="5210" spans="1:29" x14ac:dyDescent="0.25">
      <c r="A5210" t="s">
        <v>345</v>
      </c>
      <c r="B5210">
        <v>512</v>
      </c>
      <c r="C5210" t="s">
        <v>166</v>
      </c>
      <c r="D5210">
        <v>1981</v>
      </c>
      <c r="E5210" t="s">
        <v>6004</v>
      </c>
      <c r="I5210">
        <v>2.3817727999999998</v>
      </c>
      <c r="P5210">
        <v>172.13009</v>
      </c>
      <c r="Q5210" t="s">
        <v>6</v>
      </c>
      <c r="R5210" t="s">
        <v>6</v>
      </c>
      <c r="S5210" t="s">
        <v>6</v>
      </c>
      <c r="T5210" t="s">
        <v>5970</v>
      </c>
      <c r="U5210" t="s">
        <v>6</v>
      </c>
      <c r="V5210" t="s">
        <v>6</v>
      </c>
      <c r="W5210" t="s">
        <v>5971</v>
      </c>
      <c r="X5210" t="s">
        <v>5971</v>
      </c>
      <c r="Y5210" t="s">
        <v>6</v>
      </c>
      <c r="Z5210" t="s">
        <v>6</v>
      </c>
      <c r="AA5210" t="s">
        <v>6</v>
      </c>
      <c r="AB5210" t="s">
        <v>5972</v>
      </c>
      <c r="AC5210" t="s">
        <v>5973</v>
      </c>
    </row>
    <row r="5211" spans="1:29" x14ac:dyDescent="0.25">
      <c r="A5211" t="s">
        <v>345</v>
      </c>
      <c r="B5211">
        <v>512</v>
      </c>
      <c r="C5211" t="s">
        <v>166</v>
      </c>
      <c r="D5211">
        <v>1982</v>
      </c>
      <c r="E5211" t="s">
        <v>6005</v>
      </c>
      <c r="I5211">
        <v>2.2449243999999999</v>
      </c>
      <c r="P5211">
        <v>174.00621000000001</v>
      </c>
      <c r="Q5211" t="s">
        <v>6</v>
      </c>
      <c r="R5211" t="s">
        <v>6</v>
      </c>
      <c r="S5211" t="s">
        <v>6</v>
      </c>
      <c r="T5211" t="s">
        <v>5970</v>
      </c>
      <c r="U5211" t="s">
        <v>6</v>
      </c>
      <c r="V5211" t="s">
        <v>6</v>
      </c>
      <c r="W5211" t="s">
        <v>5971</v>
      </c>
      <c r="X5211" t="s">
        <v>5971</v>
      </c>
      <c r="Y5211" t="s">
        <v>6</v>
      </c>
      <c r="Z5211" t="s">
        <v>6</v>
      </c>
      <c r="AA5211" t="s">
        <v>6</v>
      </c>
      <c r="AB5211" t="s">
        <v>5972</v>
      </c>
      <c r="AC5211" t="s">
        <v>5973</v>
      </c>
    </row>
    <row r="5212" spans="1:29" x14ac:dyDescent="0.25">
      <c r="A5212" t="s">
        <v>345</v>
      </c>
      <c r="B5212">
        <v>512</v>
      </c>
      <c r="C5212" t="s">
        <v>166</v>
      </c>
      <c r="D5212">
        <v>1983</v>
      </c>
      <c r="E5212" t="s">
        <v>6006</v>
      </c>
      <c r="P5212">
        <v>172.01027999999999</v>
      </c>
      <c r="Q5212" t="s">
        <v>6</v>
      </c>
      <c r="R5212" t="s">
        <v>6</v>
      </c>
      <c r="S5212" t="s">
        <v>6</v>
      </c>
      <c r="T5212" t="s">
        <v>5970</v>
      </c>
      <c r="U5212" t="s">
        <v>6</v>
      </c>
      <c r="V5212" t="s">
        <v>6</v>
      </c>
      <c r="W5212" t="s">
        <v>5971</v>
      </c>
      <c r="X5212" t="s">
        <v>5971</v>
      </c>
      <c r="Y5212" t="s">
        <v>6</v>
      </c>
      <c r="Z5212" t="s">
        <v>6</v>
      </c>
      <c r="AA5212" t="s">
        <v>6</v>
      </c>
      <c r="AB5212" t="s">
        <v>5972</v>
      </c>
      <c r="AC5212" t="s">
        <v>5973</v>
      </c>
    </row>
    <row r="5213" spans="1:29" x14ac:dyDescent="0.25">
      <c r="A5213" t="s">
        <v>345</v>
      </c>
      <c r="B5213">
        <v>512</v>
      </c>
      <c r="C5213" t="s">
        <v>166</v>
      </c>
      <c r="D5213">
        <v>1984</v>
      </c>
      <c r="E5213" t="s">
        <v>6007</v>
      </c>
      <c r="I5213">
        <v>2.6729272000000002</v>
      </c>
      <c r="P5213">
        <v>170.03724</v>
      </c>
      <c r="Q5213" t="s">
        <v>6</v>
      </c>
      <c r="R5213" t="s">
        <v>6</v>
      </c>
      <c r="S5213" t="s">
        <v>6</v>
      </c>
      <c r="T5213" t="s">
        <v>5970</v>
      </c>
      <c r="U5213" t="s">
        <v>6</v>
      </c>
      <c r="V5213" t="s">
        <v>6</v>
      </c>
      <c r="W5213" t="s">
        <v>5971</v>
      </c>
      <c r="X5213" t="s">
        <v>5971</v>
      </c>
      <c r="Y5213" t="s">
        <v>6</v>
      </c>
      <c r="Z5213" t="s">
        <v>6</v>
      </c>
      <c r="AA5213" t="s">
        <v>6</v>
      </c>
      <c r="AB5213" t="s">
        <v>5972</v>
      </c>
      <c r="AC5213" t="s">
        <v>5973</v>
      </c>
    </row>
    <row r="5214" spans="1:29" x14ac:dyDescent="0.25">
      <c r="A5214" t="s">
        <v>345</v>
      </c>
      <c r="B5214">
        <v>512</v>
      </c>
      <c r="C5214" t="s">
        <v>166</v>
      </c>
      <c r="D5214">
        <v>1985</v>
      </c>
      <c r="E5214" t="s">
        <v>6008</v>
      </c>
      <c r="I5214">
        <v>3.8102239999999998</v>
      </c>
      <c r="P5214">
        <v>168.08682999999999</v>
      </c>
      <c r="Q5214" t="s">
        <v>6</v>
      </c>
      <c r="R5214" t="s">
        <v>6</v>
      </c>
      <c r="S5214" t="s">
        <v>6</v>
      </c>
      <c r="T5214" t="s">
        <v>5970</v>
      </c>
      <c r="U5214" t="s">
        <v>6</v>
      </c>
      <c r="V5214" t="s">
        <v>6</v>
      </c>
      <c r="W5214" t="s">
        <v>5971</v>
      </c>
      <c r="X5214" t="s">
        <v>5971</v>
      </c>
      <c r="Y5214" t="s">
        <v>6</v>
      </c>
      <c r="Z5214" t="s">
        <v>6</v>
      </c>
      <c r="AA5214" t="s">
        <v>6</v>
      </c>
      <c r="AB5214" t="s">
        <v>5972</v>
      </c>
      <c r="AC5214" t="s">
        <v>5973</v>
      </c>
    </row>
    <row r="5215" spans="1:29" x14ac:dyDescent="0.25">
      <c r="A5215" t="s">
        <v>345</v>
      </c>
      <c r="B5215">
        <v>512</v>
      </c>
      <c r="C5215" t="s">
        <v>166</v>
      </c>
      <c r="D5215">
        <v>1986</v>
      </c>
      <c r="E5215" t="s">
        <v>6009</v>
      </c>
      <c r="I5215">
        <v>4.8031854999999997</v>
      </c>
      <c r="P5215">
        <v>168.02105</v>
      </c>
      <c r="Q5215" t="s">
        <v>6</v>
      </c>
      <c r="R5215" t="s">
        <v>6</v>
      </c>
      <c r="S5215" t="s">
        <v>6</v>
      </c>
      <c r="T5215" t="s">
        <v>5970</v>
      </c>
      <c r="U5215" t="s">
        <v>6</v>
      </c>
      <c r="V5215" t="s">
        <v>6</v>
      </c>
      <c r="W5215" t="s">
        <v>5971</v>
      </c>
      <c r="X5215" t="s">
        <v>5971</v>
      </c>
      <c r="Y5215" t="s">
        <v>6</v>
      </c>
      <c r="Z5215" t="s">
        <v>6</v>
      </c>
      <c r="AA5215" t="s">
        <v>6</v>
      </c>
      <c r="AB5215" t="s">
        <v>5972</v>
      </c>
      <c r="AC5215" t="s">
        <v>5973</v>
      </c>
    </row>
    <row r="5216" spans="1:29" x14ac:dyDescent="0.25">
      <c r="A5216" t="s">
        <v>345</v>
      </c>
      <c r="B5216">
        <v>512</v>
      </c>
      <c r="C5216" t="s">
        <v>166</v>
      </c>
      <c r="D5216">
        <v>1987</v>
      </c>
      <c r="E5216" t="s">
        <v>6010</v>
      </c>
      <c r="I5216">
        <v>8.0836100000000002</v>
      </c>
      <c r="P5216">
        <v>146.10636</v>
      </c>
      <c r="Q5216" t="s">
        <v>6</v>
      </c>
      <c r="R5216" t="s">
        <v>6</v>
      </c>
      <c r="S5216" t="s">
        <v>6</v>
      </c>
      <c r="T5216" t="s">
        <v>5970</v>
      </c>
      <c r="U5216" t="s">
        <v>6</v>
      </c>
      <c r="V5216" t="s">
        <v>6</v>
      </c>
      <c r="W5216" t="s">
        <v>5971</v>
      </c>
      <c r="X5216" t="s">
        <v>5971</v>
      </c>
      <c r="Y5216" t="s">
        <v>6</v>
      </c>
      <c r="Z5216" t="s">
        <v>6</v>
      </c>
      <c r="AA5216" t="s">
        <v>6</v>
      </c>
      <c r="AB5216" t="s">
        <v>5972</v>
      </c>
      <c r="AC5216" t="s">
        <v>5973</v>
      </c>
    </row>
    <row r="5217" spans="1:29" x14ac:dyDescent="0.25">
      <c r="A5217" t="s">
        <v>345</v>
      </c>
      <c r="B5217">
        <v>512</v>
      </c>
      <c r="C5217" t="s">
        <v>166</v>
      </c>
      <c r="D5217">
        <v>1988</v>
      </c>
      <c r="E5217" t="s">
        <v>6011</v>
      </c>
      <c r="I5217">
        <v>12.649353</v>
      </c>
      <c r="P5217">
        <v>134.81253000000001</v>
      </c>
      <c r="Q5217" t="s">
        <v>6</v>
      </c>
      <c r="R5217" t="s">
        <v>6</v>
      </c>
      <c r="S5217" t="s">
        <v>6</v>
      </c>
      <c r="T5217" t="s">
        <v>5970</v>
      </c>
      <c r="U5217" t="s">
        <v>6</v>
      </c>
      <c r="V5217" t="s">
        <v>6</v>
      </c>
      <c r="W5217" t="s">
        <v>5971</v>
      </c>
      <c r="X5217" t="s">
        <v>5971</v>
      </c>
      <c r="Y5217" t="s">
        <v>6</v>
      </c>
      <c r="Z5217" t="s">
        <v>6</v>
      </c>
      <c r="AA5217" t="s">
        <v>6</v>
      </c>
      <c r="AB5217" t="s">
        <v>5972</v>
      </c>
      <c r="AC5217" t="s">
        <v>5973</v>
      </c>
    </row>
    <row r="5218" spans="1:29" x14ac:dyDescent="0.25">
      <c r="A5218" t="s">
        <v>345</v>
      </c>
      <c r="B5218">
        <v>512</v>
      </c>
      <c r="C5218" t="s">
        <v>166</v>
      </c>
      <c r="D5218">
        <v>1989</v>
      </c>
      <c r="E5218" t="s">
        <v>6012</v>
      </c>
      <c r="I5218">
        <v>11.298809</v>
      </c>
      <c r="P5218">
        <v>169.114</v>
      </c>
      <c r="Q5218" t="s">
        <v>6</v>
      </c>
      <c r="R5218" t="s">
        <v>6</v>
      </c>
      <c r="S5218" t="s">
        <v>6</v>
      </c>
      <c r="T5218" t="s">
        <v>5970</v>
      </c>
      <c r="U5218" t="s">
        <v>6</v>
      </c>
      <c r="V5218" t="s">
        <v>6</v>
      </c>
      <c r="W5218" t="s">
        <v>5971</v>
      </c>
      <c r="X5218" t="s">
        <v>5971</v>
      </c>
      <c r="Y5218" t="s">
        <v>6</v>
      </c>
      <c r="Z5218" t="s">
        <v>6</v>
      </c>
      <c r="AA5218" t="s">
        <v>6</v>
      </c>
      <c r="AB5218" t="s">
        <v>5972</v>
      </c>
      <c r="AC5218" t="s">
        <v>5973</v>
      </c>
    </row>
    <row r="5219" spans="1:29" x14ac:dyDescent="0.25">
      <c r="A5219" t="s">
        <v>345</v>
      </c>
      <c r="B5219">
        <v>512</v>
      </c>
      <c r="C5219" t="s">
        <v>166</v>
      </c>
      <c r="D5219">
        <v>1990</v>
      </c>
      <c r="E5219" t="s">
        <v>6013</v>
      </c>
      <c r="I5219">
        <v>13.853585000000001</v>
      </c>
      <c r="P5219">
        <v>183.25153</v>
      </c>
      <c r="Q5219" t="s">
        <v>6</v>
      </c>
      <c r="R5219" t="s">
        <v>6</v>
      </c>
      <c r="S5219" t="s">
        <v>6</v>
      </c>
      <c r="T5219" t="s">
        <v>5970</v>
      </c>
      <c r="U5219" t="s">
        <v>6</v>
      </c>
      <c r="V5219" t="s">
        <v>6</v>
      </c>
      <c r="W5219" t="s">
        <v>5971</v>
      </c>
      <c r="X5219" t="s">
        <v>5971</v>
      </c>
      <c r="Y5219" t="s">
        <v>6</v>
      </c>
      <c r="Z5219" t="s">
        <v>6</v>
      </c>
      <c r="AA5219" t="s">
        <v>6</v>
      </c>
      <c r="AB5219" t="s">
        <v>5972</v>
      </c>
      <c r="AC5219" t="s">
        <v>5973</v>
      </c>
    </row>
    <row r="5220" spans="1:29" x14ac:dyDescent="0.25">
      <c r="A5220" t="s">
        <v>345</v>
      </c>
      <c r="B5220">
        <v>512</v>
      </c>
      <c r="C5220" t="s">
        <v>166</v>
      </c>
      <c r="D5220">
        <v>1991</v>
      </c>
      <c r="E5220" t="s">
        <v>6014</v>
      </c>
      <c r="P5220">
        <v>169.00774000000001</v>
      </c>
      <c r="Q5220" t="s">
        <v>6</v>
      </c>
      <c r="R5220" t="s">
        <v>6</v>
      </c>
      <c r="S5220" t="s">
        <v>6</v>
      </c>
      <c r="T5220" t="s">
        <v>5970</v>
      </c>
      <c r="U5220" t="s">
        <v>6</v>
      </c>
      <c r="V5220" t="s">
        <v>6</v>
      </c>
      <c r="W5220" t="s">
        <v>5971</v>
      </c>
      <c r="X5220" t="s">
        <v>5971</v>
      </c>
      <c r="Y5220" t="s">
        <v>6</v>
      </c>
      <c r="Z5220" t="s">
        <v>6</v>
      </c>
      <c r="AA5220" t="s">
        <v>6</v>
      </c>
      <c r="AB5220" t="s">
        <v>5972</v>
      </c>
      <c r="AC5220" t="s">
        <v>5973</v>
      </c>
    </row>
    <row r="5221" spans="1:29" x14ac:dyDescent="0.25">
      <c r="A5221" t="s">
        <v>345</v>
      </c>
      <c r="B5221">
        <v>512</v>
      </c>
      <c r="C5221" t="s">
        <v>166</v>
      </c>
      <c r="D5221">
        <v>1992</v>
      </c>
      <c r="E5221" t="s">
        <v>6015</v>
      </c>
      <c r="P5221">
        <v>175.81339</v>
      </c>
      <c r="Q5221" t="s">
        <v>6</v>
      </c>
      <c r="R5221" t="s">
        <v>6</v>
      </c>
      <c r="S5221" t="s">
        <v>6</v>
      </c>
      <c r="T5221" t="s">
        <v>5970</v>
      </c>
      <c r="U5221" t="s">
        <v>6</v>
      </c>
      <c r="V5221" t="s">
        <v>6</v>
      </c>
      <c r="W5221" t="s">
        <v>5971</v>
      </c>
      <c r="X5221" t="s">
        <v>5971</v>
      </c>
      <c r="Y5221" t="s">
        <v>6</v>
      </c>
      <c r="Z5221" t="s">
        <v>6</v>
      </c>
      <c r="AA5221" t="s">
        <v>6</v>
      </c>
      <c r="AB5221" t="s">
        <v>5972</v>
      </c>
      <c r="AC5221" t="s">
        <v>5973</v>
      </c>
    </row>
    <row r="5222" spans="1:29" x14ac:dyDescent="0.25">
      <c r="A5222" t="s">
        <v>345</v>
      </c>
      <c r="B5222">
        <v>512</v>
      </c>
      <c r="C5222" t="s">
        <v>166</v>
      </c>
      <c r="D5222">
        <v>1993</v>
      </c>
      <c r="E5222" t="s">
        <v>6016</v>
      </c>
      <c r="P5222">
        <v>134.81759</v>
      </c>
      <c r="Q5222" t="s">
        <v>6</v>
      </c>
      <c r="R5222" t="s">
        <v>6</v>
      </c>
      <c r="S5222" t="s">
        <v>6</v>
      </c>
      <c r="T5222" t="s">
        <v>5970</v>
      </c>
      <c r="U5222" t="s">
        <v>6</v>
      </c>
      <c r="V5222" t="s">
        <v>6</v>
      </c>
      <c r="W5222" t="s">
        <v>5971</v>
      </c>
      <c r="X5222" t="s">
        <v>5971</v>
      </c>
      <c r="Y5222" t="s">
        <v>6</v>
      </c>
      <c r="Z5222" t="s">
        <v>6</v>
      </c>
      <c r="AA5222" t="s">
        <v>6</v>
      </c>
      <c r="AB5222" t="s">
        <v>5972</v>
      </c>
      <c r="AC5222" t="s">
        <v>5973</v>
      </c>
    </row>
    <row r="5223" spans="1:29" x14ac:dyDescent="0.25">
      <c r="A5223" t="s">
        <v>345</v>
      </c>
      <c r="B5223">
        <v>512</v>
      </c>
      <c r="C5223" t="s">
        <v>166</v>
      </c>
      <c r="D5223">
        <v>1994</v>
      </c>
      <c r="E5223" t="s">
        <v>6017</v>
      </c>
      <c r="Q5223" t="s">
        <v>6</v>
      </c>
      <c r="R5223" t="s">
        <v>6</v>
      </c>
      <c r="S5223" t="s">
        <v>6</v>
      </c>
      <c r="T5223" t="s">
        <v>5970</v>
      </c>
      <c r="U5223" t="s">
        <v>6</v>
      </c>
      <c r="V5223" t="s">
        <v>6</v>
      </c>
      <c r="W5223" t="s">
        <v>5971</v>
      </c>
      <c r="X5223" t="s">
        <v>5971</v>
      </c>
      <c r="Y5223" t="s">
        <v>6</v>
      </c>
      <c r="Z5223" t="s">
        <v>6</v>
      </c>
      <c r="AA5223" t="s">
        <v>6</v>
      </c>
      <c r="AB5223" t="s">
        <v>5972</v>
      </c>
      <c r="AC5223" t="s">
        <v>5973</v>
      </c>
    </row>
    <row r="5224" spans="1:29" x14ac:dyDescent="0.25">
      <c r="A5224" t="s">
        <v>345</v>
      </c>
      <c r="B5224">
        <v>512</v>
      </c>
      <c r="C5224" t="s">
        <v>166</v>
      </c>
      <c r="D5224">
        <v>1995</v>
      </c>
      <c r="E5224" t="s">
        <v>6018</v>
      </c>
      <c r="Q5224" t="s">
        <v>6</v>
      </c>
      <c r="R5224" t="s">
        <v>6</v>
      </c>
      <c r="S5224" t="s">
        <v>6</v>
      </c>
      <c r="T5224" t="s">
        <v>5970</v>
      </c>
      <c r="U5224" t="s">
        <v>6</v>
      </c>
      <c r="V5224" t="s">
        <v>6</v>
      </c>
      <c r="W5224" t="s">
        <v>5971</v>
      </c>
      <c r="X5224" t="s">
        <v>5971</v>
      </c>
      <c r="Y5224" t="s">
        <v>6</v>
      </c>
      <c r="Z5224" t="s">
        <v>6</v>
      </c>
      <c r="AA5224" t="s">
        <v>6</v>
      </c>
      <c r="AB5224" t="s">
        <v>5972</v>
      </c>
      <c r="AC5224" t="s">
        <v>5973</v>
      </c>
    </row>
    <row r="5225" spans="1:29" x14ac:dyDescent="0.25">
      <c r="A5225" t="s">
        <v>345</v>
      </c>
      <c r="B5225">
        <v>512</v>
      </c>
      <c r="C5225" t="s">
        <v>166</v>
      </c>
      <c r="D5225">
        <v>1996</v>
      </c>
      <c r="E5225" t="s">
        <v>6019</v>
      </c>
      <c r="Q5225" t="s">
        <v>6</v>
      </c>
      <c r="R5225" t="s">
        <v>6</v>
      </c>
      <c r="S5225" t="s">
        <v>6</v>
      </c>
      <c r="T5225" t="s">
        <v>5970</v>
      </c>
      <c r="U5225" t="s">
        <v>6</v>
      </c>
      <c r="V5225" t="s">
        <v>6</v>
      </c>
      <c r="W5225" t="s">
        <v>5971</v>
      </c>
      <c r="X5225" t="s">
        <v>5971</v>
      </c>
      <c r="Y5225" t="s">
        <v>6</v>
      </c>
      <c r="Z5225" t="s">
        <v>6</v>
      </c>
      <c r="AA5225" t="s">
        <v>6</v>
      </c>
      <c r="AB5225" t="s">
        <v>5972</v>
      </c>
      <c r="AC5225" t="s">
        <v>5973</v>
      </c>
    </row>
    <row r="5226" spans="1:29" x14ac:dyDescent="0.25">
      <c r="A5226" t="s">
        <v>345</v>
      </c>
      <c r="B5226">
        <v>512</v>
      </c>
      <c r="C5226" t="s">
        <v>166</v>
      </c>
      <c r="D5226">
        <v>1997</v>
      </c>
      <c r="E5226" t="s">
        <v>6020</v>
      </c>
      <c r="Q5226" t="s">
        <v>6</v>
      </c>
      <c r="R5226" t="s">
        <v>6</v>
      </c>
      <c r="S5226" t="s">
        <v>6</v>
      </c>
      <c r="T5226" t="s">
        <v>5970</v>
      </c>
      <c r="U5226" t="s">
        <v>6</v>
      </c>
      <c r="V5226" t="s">
        <v>6</v>
      </c>
      <c r="W5226" t="s">
        <v>5971</v>
      </c>
      <c r="X5226" t="s">
        <v>5971</v>
      </c>
      <c r="Y5226" t="s">
        <v>6</v>
      </c>
      <c r="Z5226" t="s">
        <v>6</v>
      </c>
      <c r="AA5226" t="s">
        <v>6</v>
      </c>
      <c r="AB5226" t="s">
        <v>5972</v>
      </c>
      <c r="AC5226" t="s">
        <v>5973</v>
      </c>
    </row>
    <row r="5227" spans="1:29" x14ac:dyDescent="0.25">
      <c r="A5227" t="s">
        <v>345</v>
      </c>
      <c r="B5227">
        <v>512</v>
      </c>
      <c r="C5227" t="s">
        <v>166</v>
      </c>
      <c r="D5227">
        <v>1998</v>
      </c>
      <c r="E5227" t="s">
        <v>6021</v>
      </c>
      <c r="Q5227" t="s">
        <v>6</v>
      </c>
      <c r="R5227" t="s">
        <v>6</v>
      </c>
      <c r="S5227" t="s">
        <v>6</v>
      </c>
      <c r="T5227" t="s">
        <v>5970</v>
      </c>
      <c r="U5227" t="s">
        <v>6</v>
      </c>
      <c r="V5227" t="s">
        <v>6</v>
      </c>
      <c r="W5227" t="s">
        <v>5971</v>
      </c>
      <c r="X5227" t="s">
        <v>5971</v>
      </c>
      <c r="Y5227" t="s">
        <v>6</v>
      </c>
      <c r="Z5227" t="s">
        <v>6</v>
      </c>
      <c r="AA5227" t="s">
        <v>6</v>
      </c>
      <c r="AB5227" t="s">
        <v>5972</v>
      </c>
      <c r="AC5227" t="s">
        <v>5973</v>
      </c>
    </row>
    <row r="5228" spans="1:29" x14ac:dyDescent="0.25">
      <c r="A5228" t="s">
        <v>345</v>
      </c>
      <c r="B5228">
        <v>512</v>
      </c>
      <c r="C5228" t="s">
        <v>166</v>
      </c>
      <c r="D5228">
        <v>1999</v>
      </c>
      <c r="E5228" t="s">
        <v>6022</v>
      </c>
      <c r="Q5228" t="s">
        <v>6</v>
      </c>
      <c r="R5228" t="s">
        <v>6</v>
      </c>
      <c r="S5228" t="s">
        <v>6</v>
      </c>
      <c r="T5228" t="s">
        <v>5970</v>
      </c>
      <c r="U5228" t="s">
        <v>6</v>
      </c>
      <c r="V5228" t="s">
        <v>6</v>
      </c>
      <c r="W5228" t="s">
        <v>5971</v>
      </c>
      <c r="X5228" t="s">
        <v>5971</v>
      </c>
      <c r="Y5228" t="s">
        <v>6</v>
      </c>
      <c r="Z5228" t="s">
        <v>6</v>
      </c>
      <c r="AA5228" t="s">
        <v>6</v>
      </c>
      <c r="AB5228" t="s">
        <v>5972</v>
      </c>
      <c r="AC5228" t="s">
        <v>5973</v>
      </c>
    </row>
    <row r="5229" spans="1:29" x14ac:dyDescent="0.25">
      <c r="A5229" t="s">
        <v>345</v>
      </c>
      <c r="B5229">
        <v>512</v>
      </c>
      <c r="C5229" t="s">
        <v>166</v>
      </c>
      <c r="D5229">
        <v>2000</v>
      </c>
      <c r="E5229" t="s">
        <v>6023</v>
      </c>
      <c r="Q5229" t="s">
        <v>6</v>
      </c>
      <c r="R5229" t="s">
        <v>6</v>
      </c>
      <c r="S5229" t="s">
        <v>6</v>
      </c>
      <c r="T5229" t="s">
        <v>5970</v>
      </c>
      <c r="U5229" t="s">
        <v>6</v>
      </c>
      <c r="V5229" t="s">
        <v>6</v>
      </c>
      <c r="W5229" t="s">
        <v>5971</v>
      </c>
      <c r="X5229" t="s">
        <v>5971</v>
      </c>
      <c r="Y5229" t="s">
        <v>6</v>
      </c>
      <c r="Z5229" t="s">
        <v>6</v>
      </c>
      <c r="AA5229" t="s">
        <v>6</v>
      </c>
      <c r="AB5229" t="s">
        <v>5972</v>
      </c>
      <c r="AC5229" t="s">
        <v>5973</v>
      </c>
    </row>
    <row r="5230" spans="1:29" x14ac:dyDescent="0.25">
      <c r="A5230" t="s">
        <v>345</v>
      </c>
      <c r="B5230">
        <v>512</v>
      </c>
      <c r="C5230" t="s">
        <v>166</v>
      </c>
      <c r="D5230">
        <v>2001</v>
      </c>
      <c r="E5230" t="s">
        <v>6024</v>
      </c>
      <c r="Q5230" t="s">
        <v>6</v>
      </c>
      <c r="R5230" t="s">
        <v>6</v>
      </c>
      <c r="S5230" t="s">
        <v>6</v>
      </c>
      <c r="T5230" t="s">
        <v>5970</v>
      </c>
      <c r="U5230" t="s">
        <v>6</v>
      </c>
      <c r="V5230" t="s">
        <v>6</v>
      </c>
      <c r="W5230" t="s">
        <v>5971</v>
      </c>
      <c r="X5230" t="s">
        <v>5971</v>
      </c>
      <c r="Y5230" t="s">
        <v>6</v>
      </c>
      <c r="Z5230" t="s">
        <v>6</v>
      </c>
      <c r="AA5230" t="s">
        <v>6</v>
      </c>
      <c r="AB5230" t="s">
        <v>5972</v>
      </c>
      <c r="AC5230" t="s">
        <v>5973</v>
      </c>
    </row>
    <row r="5231" spans="1:29" x14ac:dyDescent="0.25">
      <c r="A5231" t="s">
        <v>345</v>
      </c>
      <c r="B5231">
        <v>512</v>
      </c>
      <c r="C5231" t="s">
        <v>166</v>
      </c>
      <c r="D5231">
        <v>2002</v>
      </c>
      <c r="E5231" t="s">
        <v>6025</v>
      </c>
      <c r="O5231">
        <v>345.97748000000001</v>
      </c>
      <c r="P5231">
        <v>178.75629000000001</v>
      </c>
      <c r="Q5231" t="s">
        <v>6</v>
      </c>
      <c r="R5231" t="s">
        <v>6</v>
      </c>
      <c r="S5231" t="s">
        <v>6</v>
      </c>
      <c r="T5231" t="s">
        <v>5970</v>
      </c>
      <c r="U5231" t="s">
        <v>6</v>
      </c>
      <c r="V5231" t="s">
        <v>6</v>
      </c>
      <c r="W5231" t="s">
        <v>5971</v>
      </c>
      <c r="X5231" t="s">
        <v>5971</v>
      </c>
      <c r="Y5231" t="s">
        <v>6</v>
      </c>
      <c r="Z5231" t="s">
        <v>6</v>
      </c>
      <c r="AA5231" t="s">
        <v>6</v>
      </c>
      <c r="AB5231" t="s">
        <v>5972</v>
      </c>
      <c r="AC5231" t="s">
        <v>5973</v>
      </c>
    </row>
    <row r="5232" spans="1:29" x14ac:dyDescent="0.25">
      <c r="A5232" t="s">
        <v>345</v>
      </c>
      <c r="B5232">
        <v>512</v>
      </c>
      <c r="C5232" t="s">
        <v>166</v>
      </c>
      <c r="D5232">
        <v>2003</v>
      </c>
      <c r="E5232" t="s">
        <v>6026</v>
      </c>
      <c r="O5232">
        <v>270.60235999999998</v>
      </c>
      <c r="P5232">
        <v>220.01293000000001</v>
      </c>
      <c r="Q5232" t="s">
        <v>6</v>
      </c>
      <c r="R5232" t="s">
        <v>6</v>
      </c>
      <c r="S5232" t="s">
        <v>6</v>
      </c>
      <c r="T5232" t="s">
        <v>5970</v>
      </c>
      <c r="U5232" t="s">
        <v>6</v>
      </c>
      <c r="V5232" t="s">
        <v>6</v>
      </c>
      <c r="W5232" t="s">
        <v>5971</v>
      </c>
      <c r="X5232" t="s">
        <v>5971</v>
      </c>
      <c r="Y5232" t="s">
        <v>6</v>
      </c>
      <c r="Z5232" t="s">
        <v>6</v>
      </c>
      <c r="AA5232" t="s">
        <v>6</v>
      </c>
      <c r="AB5232" t="s">
        <v>5972</v>
      </c>
      <c r="AC5232" t="s">
        <v>5973</v>
      </c>
    </row>
    <row r="5233" spans="1:29" x14ac:dyDescent="0.25">
      <c r="A5233" t="s">
        <v>345</v>
      </c>
      <c r="B5233">
        <v>512</v>
      </c>
      <c r="C5233" t="s">
        <v>166</v>
      </c>
      <c r="D5233">
        <v>2004</v>
      </c>
      <c r="E5233" t="s">
        <v>6027</v>
      </c>
      <c r="O5233">
        <v>244.96669</v>
      </c>
      <c r="P5233">
        <v>246.21041</v>
      </c>
      <c r="Q5233" t="s">
        <v>6</v>
      </c>
      <c r="R5233" t="s">
        <v>6</v>
      </c>
      <c r="S5233" t="s">
        <v>6</v>
      </c>
      <c r="T5233" t="s">
        <v>5970</v>
      </c>
      <c r="U5233" t="s">
        <v>6</v>
      </c>
      <c r="V5233" t="s">
        <v>6</v>
      </c>
      <c r="W5233" t="s">
        <v>5971</v>
      </c>
      <c r="X5233" t="s">
        <v>5971</v>
      </c>
      <c r="Y5233" t="s">
        <v>6</v>
      </c>
      <c r="Z5233" t="s">
        <v>6</v>
      </c>
      <c r="AA5233" t="s">
        <v>6</v>
      </c>
      <c r="AB5233" t="s">
        <v>5972</v>
      </c>
      <c r="AC5233" t="s">
        <v>5973</v>
      </c>
    </row>
    <row r="5234" spans="1:29" x14ac:dyDescent="0.25">
      <c r="A5234" t="s">
        <v>345</v>
      </c>
      <c r="B5234">
        <v>512</v>
      </c>
      <c r="C5234" t="s">
        <v>166</v>
      </c>
      <c r="D5234">
        <v>2005</v>
      </c>
      <c r="E5234" t="s">
        <v>6028</v>
      </c>
      <c r="O5234">
        <v>206.35601</v>
      </c>
      <c r="P5234">
        <v>304.92635999999999</v>
      </c>
      <c r="Q5234" t="s">
        <v>6</v>
      </c>
      <c r="R5234" t="s">
        <v>6</v>
      </c>
      <c r="S5234" t="s">
        <v>6</v>
      </c>
      <c r="T5234" t="s">
        <v>5970</v>
      </c>
      <c r="U5234" t="s">
        <v>6</v>
      </c>
      <c r="V5234" t="s">
        <v>6</v>
      </c>
      <c r="W5234" t="s">
        <v>5971</v>
      </c>
      <c r="X5234" t="s">
        <v>5971</v>
      </c>
      <c r="Y5234" t="s">
        <v>6</v>
      </c>
      <c r="Z5234" t="s">
        <v>6</v>
      </c>
      <c r="AA5234" t="s">
        <v>6</v>
      </c>
      <c r="AB5234" t="s">
        <v>5972</v>
      </c>
      <c r="AC5234" t="s">
        <v>5973</v>
      </c>
    </row>
    <row r="5235" spans="1:29" x14ac:dyDescent="0.25">
      <c r="A5235" t="s">
        <v>345</v>
      </c>
      <c r="B5235">
        <v>512</v>
      </c>
      <c r="C5235" t="s">
        <v>166</v>
      </c>
      <c r="D5235">
        <v>2006</v>
      </c>
      <c r="E5235" t="s">
        <v>6029</v>
      </c>
      <c r="I5235">
        <v>4.7642506999999998</v>
      </c>
      <c r="J5235">
        <v>3.5884179</v>
      </c>
      <c r="K5235">
        <v>1.1758328</v>
      </c>
      <c r="O5235">
        <v>22.984643999999999</v>
      </c>
      <c r="P5235">
        <v>345.81702999999999</v>
      </c>
      <c r="Q5235" t="s">
        <v>6</v>
      </c>
      <c r="R5235" t="s">
        <v>6</v>
      </c>
      <c r="S5235" t="s">
        <v>6</v>
      </c>
      <c r="T5235" t="s">
        <v>5970</v>
      </c>
      <c r="U5235" t="s">
        <v>6</v>
      </c>
      <c r="V5235" t="s">
        <v>6</v>
      </c>
      <c r="W5235" t="s">
        <v>5971</v>
      </c>
      <c r="X5235" t="s">
        <v>5971</v>
      </c>
      <c r="Y5235" t="s">
        <v>6</v>
      </c>
      <c r="Z5235" t="s">
        <v>6</v>
      </c>
      <c r="AA5235" t="s">
        <v>6</v>
      </c>
      <c r="AB5235" t="s">
        <v>5972</v>
      </c>
      <c r="AC5235" t="s">
        <v>5973</v>
      </c>
    </row>
    <row r="5236" spans="1:29" x14ac:dyDescent="0.25">
      <c r="A5236" t="s">
        <v>345</v>
      </c>
      <c r="B5236">
        <v>512</v>
      </c>
      <c r="C5236" t="s">
        <v>166</v>
      </c>
      <c r="D5236">
        <v>2007</v>
      </c>
      <c r="E5236" t="s">
        <v>6030</v>
      </c>
      <c r="I5236">
        <v>7.4794014999999998</v>
      </c>
      <c r="J5236">
        <v>0.62434683000000002</v>
      </c>
      <c r="K5236">
        <v>6.8550545999999999</v>
      </c>
      <c r="O5236">
        <v>20.136631000000001</v>
      </c>
      <c r="P5236">
        <v>427.49507999999997</v>
      </c>
      <c r="Q5236" t="s">
        <v>6</v>
      </c>
      <c r="R5236" t="s">
        <v>6</v>
      </c>
      <c r="S5236" t="s">
        <v>6</v>
      </c>
      <c r="T5236" t="s">
        <v>5970</v>
      </c>
      <c r="U5236" t="s">
        <v>6</v>
      </c>
      <c r="V5236" t="s">
        <v>6</v>
      </c>
      <c r="W5236" t="s">
        <v>5971</v>
      </c>
      <c r="X5236" t="s">
        <v>5971</v>
      </c>
      <c r="Y5236" t="s">
        <v>6</v>
      </c>
      <c r="Z5236" t="s">
        <v>6</v>
      </c>
      <c r="AA5236" t="s">
        <v>6</v>
      </c>
      <c r="AB5236" t="s">
        <v>5972</v>
      </c>
      <c r="AC5236" t="s">
        <v>5973</v>
      </c>
    </row>
    <row r="5237" spans="1:29" x14ac:dyDescent="0.25">
      <c r="A5237" t="s">
        <v>345</v>
      </c>
      <c r="B5237">
        <v>512</v>
      </c>
      <c r="C5237" t="s">
        <v>166</v>
      </c>
      <c r="D5237">
        <v>2008</v>
      </c>
      <c r="E5237" t="s">
        <v>6031</v>
      </c>
      <c r="I5237">
        <v>8.8478232000000006</v>
      </c>
      <c r="J5237">
        <v>6.6568196000000004</v>
      </c>
      <c r="K5237">
        <v>2.1910036000000002</v>
      </c>
      <c r="O5237">
        <v>19.057075999999999</v>
      </c>
      <c r="P5237">
        <v>517.50932</v>
      </c>
      <c r="Q5237" t="s">
        <v>6</v>
      </c>
      <c r="R5237" t="s">
        <v>6</v>
      </c>
      <c r="S5237" t="s">
        <v>6</v>
      </c>
      <c r="T5237" t="s">
        <v>5970</v>
      </c>
      <c r="U5237" t="s">
        <v>6</v>
      </c>
      <c r="V5237" t="s">
        <v>6</v>
      </c>
      <c r="W5237" t="s">
        <v>5971</v>
      </c>
      <c r="X5237" t="s">
        <v>5971</v>
      </c>
      <c r="Y5237" t="s">
        <v>6</v>
      </c>
      <c r="Z5237" t="s">
        <v>6</v>
      </c>
      <c r="AA5237" t="s">
        <v>6</v>
      </c>
      <c r="AB5237" t="s">
        <v>5972</v>
      </c>
      <c r="AC5237" t="s">
        <v>5973</v>
      </c>
    </row>
    <row r="5238" spans="1:29" x14ac:dyDescent="0.25">
      <c r="A5238" t="s">
        <v>345</v>
      </c>
      <c r="B5238">
        <v>512</v>
      </c>
      <c r="C5238" t="s">
        <v>166</v>
      </c>
      <c r="D5238">
        <v>2009</v>
      </c>
      <c r="E5238" t="s">
        <v>6032</v>
      </c>
      <c r="I5238">
        <v>10.131561</v>
      </c>
      <c r="J5238">
        <v>0.59210123000000003</v>
      </c>
      <c r="K5238">
        <v>9.5394594000000001</v>
      </c>
      <c r="O5238">
        <v>16.247261000000002</v>
      </c>
      <c r="P5238">
        <v>607.22703000000001</v>
      </c>
      <c r="Q5238" t="s">
        <v>6</v>
      </c>
      <c r="R5238" t="s">
        <v>6</v>
      </c>
      <c r="S5238" t="s">
        <v>6</v>
      </c>
      <c r="T5238" t="s">
        <v>5970</v>
      </c>
      <c r="U5238" t="s">
        <v>6</v>
      </c>
      <c r="V5238" t="s">
        <v>6</v>
      </c>
      <c r="W5238" t="s">
        <v>5971</v>
      </c>
      <c r="X5238" t="s">
        <v>5971</v>
      </c>
      <c r="Y5238" t="s">
        <v>6</v>
      </c>
      <c r="Z5238" t="s">
        <v>6</v>
      </c>
      <c r="AA5238" t="s">
        <v>6</v>
      </c>
      <c r="AB5238" t="s">
        <v>5972</v>
      </c>
      <c r="AC5238" t="s">
        <v>5973</v>
      </c>
    </row>
    <row r="5239" spans="1:29" x14ac:dyDescent="0.25">
      <c r="A5239" t="s">
        <v>345</v>
      </c>
      <c r="B5239">
        <v>512</v>
      </c>
      <c r="C5239" t="s">
        <v>166</v>
      </c>
      <c r="D5239">
        <v>2010</v>
      </c>
      <c r="E5239" t="s">
        <v>6033</v>
      </c>
      <c r="I5239">
        <v>11.387</v>
      </c>
      <c r="J5239">
        <v>1.4313798</v>
      </c>
      <c r="K5239">
        <v>9.9556199999999997</v>
      </c>
      <c r="O5239">
        <v>7.7094335999999997</v>
      </c>
      <c r="P5239">
        <v>711.75931000000003</v>
      </c>
      <c r="Q5239" t="s">
        <v>6</v>
      </c>
      <c r="R5239" t="s">
        <v>6</v>
      </c>
      <c r="S5239" t="s">
        <v>6</v>
      </c>
      <c r="T5239" t="s">
        <v>5970</v>
      </c>
      <c r="U5239" t="s">
        <v>6</v>
      </c>
      <c r="V5239" t="s">
        <v>6</v>
      </c>
      <c r="W5239" t="s">
        <v>5971</v>
      </c>
      <c r="X5239" t="s">
        <v>5971</v>
      </c>
      <c r="Y5239" t="s">
        <v>6</v>
      </c>
      <c r="Z5239" t="s">
        <v>6</v>
      </c>
      <c r="AA5239" t="s">
        <v>6</v>
      </c>
      <c r="AB5239" t="s">
        <v>5972</v>
      </c>
      <c r="AC5239" t="s">
        <v>5973</v>
      </c>
    </row>
    <row r="5240" spans="1:29" x14ac:dyDescent="0.25">
      <c r="A5240" t="s">
        <v>345</v>
      </c>
      <c r="B5240">
        <v>512</v>
      </c>
      <c r="C5240" t="s">
        <v>166</v>
      </c>
      <c r="D5240">
        <v>2011</v>
      </c>
      <c r="E5240" t="s">
        <v>6034</v>
      </c>
      <c r="I5240">
        <v>4.7967465000000002</v>
      </c>
      <c r="J5240">
        <v>1.2226443</v>
      </c>
      <c r="K5240">
        <v>3.5741022</v>
      </c>
      <c r="O5240">
        <v>7.5126236000000004</v>
      </c>
      <c r="P5240">
        <v>836.22247000000004</v>
      </c>
      <c r="Q5240" t="s">
        <v>6</v>
      </c>
      <c r="R5240" t="s">
        <v>6</v>
      </c>
      <c r="S5240" t="s">
        <v>6</v>
      </c>
      <c r="T5240" t="s">
        <v>5970</v>
      </c>
      <c r="U5240" t="s">
        <v>6</v>
      </c>
      <c r="V5240" t="s">
        <v>6</v>
      </c>
      <c r="W5240" t="s">
        <v>5971</v>
      </c>
      <c r="X5240" t="s">
        <v>5971</v>
      </c>
      <c r="Y5240" t="s">
        <v>6</v>
      </c>
      <c r="Z5240" t="s">
        <v>6</v>
      </c>
      <c r="AA5240" t="s">
        <v>6</v>
      </c>
      <c r="AB5240" t="s">
        <v>5972</v>
      </c>
      <c r="AC5240" t="s">
        <v>5973</v>
      </c>
    </row>
    <row r="5241" spans="1:29" x14ac:dyDescent="0.25">
      <c r="A5241" t="s">
        <v>345</v>
      </c>
      <c r="B5241">
        <v>512</v>
      </c>
      <c r="C5241" t="s">
        <v>166</v>
      </c>
      <c r="D5241">
        <v>2012</v>
      </c>
      <c r="E5241" t="s">
        <v>6035</v>
      </c>
      <c r="I5241">
        <v>4.0473708000000004</v>
      </c>
      <c r="J5241">
        <v>1.1038667</v>
      </c>
      <c r="K5241">
        <v>2.9435041000000002</v>
      </c>
      <c r="O5241">
        <v>6.7693705</v>
      </c>
      <c r="P5241">
        <v>1033.5914</v>
      </c>
      <c r="Q5241" t="s">
        <v>6</v>
      </c>
      <c r="R5241" t="s">
        <v>6</v>
      </c>
      <c r="S5241" t="s">
        <v>6</v>
      </c>
      <c r="T5241" t="s">
        <v>5970</v>
      </c>
      <c r="U5241" t="s">
        <v>6</v>
      </c>
      <c r="V5241" t="s">
        <v>6</v>
      </c>
      <c r="W5241" t="s">
        <v>5971</v>
      </c>
      <c r="X5241" t="s">
        <v>5971</v>
      </c>
      <c r="Y5241" t="s">
        <v>6</v>
      </c>
      <c r="Z5241" t="s">
        <v>6</v>
      </c>
      <c r="AA5241" t="s">
        <v>6</v>
      </c>
      <c r="AB5241" t="s">
        <v>5972</v>
      </c>
      <c r="AC5241" t="s">
        <v>5973</v>
      </c>
    </row>
    <row r="5242" spans="1:29" x14ac:dyDescent="0.25">
      <c r="A5242" t="s">
        <v>345</v>
      </c>
      <c r="B5242">
        <v>512</v>
      </c>
      <c r="C5242" t="s">
        <v>166</v>
      </c>
      <c r="D5242">
        <v>2013</v>
      </c>
      <c r="E5242" t="s">
        <v>6036</v>
      </c>
      <c r="I5242">
        <v>4.123996</v>
      </c>
      <c r="J5242">
        <v>0.87243718000000003</v>
      </c>
      <c r="K5242">
        <v>3.2515589</v>
      </c>
      <c r="O5242">
        <v>6.914434</v>
      </c>
      <c r="P5242">
        <v>1116.8271</v>
      </c>
      <c r="Q5242" t="s">
        <v>6</v>
      </c>
      <c r="R5242" t="s">
        <v>6</v>
      </c>
      <c r="S5242" t="s">
        <v>6</v>
      </c>
      <c r="T5242" t="s">
        <v>5970</v>
      </c>
      <c r="U5242" t="s">
        <v>6</v>
      </c>
      <c r="V5242" t="s">
        <v>6</v>
      </c>
      <c r="W5242" t="s">
        <v>5971</v>
      </c>
      <c r="X5242" t="s">
        <v>5971</v>
      </c>
      <c r="Y5242" t="s">
        <v>6</v>
      </c>
      <c r="Z5242" t="s">
        <v>6</v>
      </c>
      <c r="AA5242" t="s">
        <v>6</v>
      </c>
      <c r="AB5242" t="s">
        <v>5972</v>
      </c>
      <c r="AC5242" t="s">
        <v>5973</v>
      </c>
    </row>
    <row r="5243" spans="1:29" x14ac:dyDescent="0.25">
      <c r="A5243" t="s">
        <v>345</v>
      </c>
      <c r="B5243">
        <v>512</v>
      </c>
      <c r="C5243" t="s">
        <v>166</v>
      </c>
      <c r="D5243">
        <v>2014</v>
      </c>
      <c r="E5243" t="s">
        <v>6037</v>
      </c>
      <c r="I5243">
        <v>3.6372464</v>
      </c>
      <c r="J5243">
        <v>0.69709955999999995</v>
      </c>
      <c r="K5243">
        <v>2.9401467999999999</v>
      </c>
      <c r="O5243">
        <v>8.700291</v>
      </c>
      <c r="P5243">
        <v>1183.0391</v>
      </c>
      <c r="Q5243" t="s">
        <v>6</v>
      </c>
      <c r="R5243" t="s">
        <v>6</v>
      </c>
      <c r="S5243" t="s">
        <v>6</v>
      </c>
      <c r="T5243" t="s">
        <v>5970</v>
      </c>
      <c r="U5243" t="s">
        <v>6</v>
      </c>
      <c r="V5243" t="s">
        <v>6</v>
      </c>
      <c r="W5243" t="s">
        <v>5971</v>
      </c>
      <c r="X5243" t="s">
        <v>5971</v>
      </c>
      <c r="Y5243" t="s">
        <v>6</v>
      </c>
      <c r="Z5243" t="s">
        <v>6</v>
      </c>
      <c r="AA5243" t="s">
        <v>6</v>
      </c>
      <c r="AB5243" t="s">
        <v>5972</v>
      </c>
      <c r="AC5243" t="s">
        <v>5973</v>
      </c>
    </row>
    <row r="5244" spans="1:29" x14ac:dyDescent="0.25">
      <c r="A5244" t="s">
        <v>345</v>
      </c>
      <c r="B5244">
        <v>512</v>
      </c>
      <c r="C5244" t="s">
        <v>166</v>
      </c>
      <c r="D5244">
        <v>2015</v>
      </c>
      <c r="E5244" t="s">
        <v>6038</v>
      </c>
      <c r="I5244">
        <v>3.7024632999999998</v>
      </c>
      <c r="J5244">
        <v>0.57747285000000004</v>
      </c>
      <c r="K5244">
        <v>3.1249905</v>
      </c>
      <c r="O5244">
        <v>9.1441771999999997</v>
      </c>
      <c r="P5244">
        <v>1226.5698</v>
      </c>
      <c r="Q5244" t="s">
        <v>6</v>
      </c>
      <c r="R5244" t="s">
        <v>6</v>
      </c>
      <c r="S5244" t="s">
        <v>6</v>
      </c>
      <c r="T5244" t="s">
        <v>5970</v>
      </c>
      <c r="U5244" t="s">
        <v>6</v>
      </c>
      <c r="V5244" t="s">
        <v>6</v>
      </c>
      <c r="W5244" t="s">
        <v>5971</v>
      </c>
      <c r="X5244" t="s">
        <v>5971</v>
      </c>
      <c r="Y5244" t="s">
        <v>6</v>
      </c>
      <c r="Z5244" t="s">
        <v>6</v>
      </c>
      <c r="AA5244" t="s">
        <v>6</v>
      </c>
      <c r="AB5244" t="s">
        <v>5972</v>
      </c>
      <c r="AC5244" t="s">
        <v>5973</v>
      </c>
    </row>
    <row r="5245" spans="1:29" x14ac:dyDescent="0.25">
      <c r="A5245" t="s">
        <v>345</v>
      </c>
      <c r="B5245">
        <v>512</v>
      </c>
      <c r="C5245" t="s">
        <v>166</v>
      </c>
      <c r="D5245">
        <v>2016</v>
      </c>
      <c r="E5245" t="s">
        <v>6039</v>
      </c>
      <c r="I5245">
        <v>3.129235</v>
      </c>
      <c r="J5245">
        <v>0.60195410999999999</v>
      </c>
      <c r="K5245">
        <v>2.5272808000000002</v>
      </c>
      <c r="O5245">
        <v>7.8231938999999997</v>
      </c>
      <c r="P5245">
        <v>1318.4783</v>
      </c>
      <c r="Q5245" t="s">
        <v>6</v>
      </c>
      <c r="R5245" t="s">
        <v>6</v>
      </c>
      <c r="S5245" t="s">
        <v>6</v>
      </c>
      <c r="T5245" t="s">
        <v>5970</v>
      </c>
      <c r="U5245" t="s">
        <v>6</v>
      </c>
      <c r="V5245" t="s">
        <v>6</v>
      </c>
      <c r="W5245" t="s">
        <v>5971</v>
      </c>
      <c r="X5245" t="s">
        <v>5971</v>
      </c>
      <c r="Y5245" t="s">
        <v>6</v>
      </c>
      <c r="Z5245" t="s">
        <v>6</v>
      </c>
      <c r="AA5245" t="s">
        <v>6</v>
      </c>
      <c r="AB5245" t="s">
        <v>5972</v>
      </c>
      <c r="AC5245" t="s">
        <v>5973</v>
      </c>
    </row>
    <row r="5246" spans="1:29" x14ac:dyDescent="0.25">
      <c r="A5246" t="s">
        <v>345</v>
      </c>
      <c r="B5246">
        <v>512</v>
      </c>
      <c r="C5246" t="s">
        <v>166</v>
      </c>
      <c r="D5246">
        <v>2017</v>
      </c>
      <c r="E5246" t="s">
        <v>6040</v>
      </c>
      <c r="I5246">
        <v>3.1141806000000001</v>
      </c>
      <c r="J5246">
        <v>0.60935108999999998</v>
      </c>
      <c r="K5246">
        <v>2.5048295</v>
      </c>
      <c r="O5246">
        <v>7.4521492</v>
      </c>
      <c r="P5246">
        <v>1377.5354</v>
      </c>
      <c r="Q5246" t="s">
        <v>6</v>
      </c>
      <c r="R5246" t="s">
        <v>6</v>
      </c>
      <c r="S5246" t="s">
        <v>6</v>
      </c>
      <c r="T5246" t="s">
        <v>5970</v>
      </c>
      <c r="U5246" t="s">
        <v>6</v>
      </c>
      <c r="V5246" t="s">
        <v>6</v>
      </c>
      <c r="W5246" t="s">
        <v>5971</v>
      </c>
      <c r="X5246" t="s">
        <v>5971</v>
      </c>
      <c r="Y5246" t="s">
        <v>6</v>
      </c>
      <c r="Z5246" t="s">
        <v>6</v>
      </c>
      <c r="AA5246" t="s">
        <v>6</v>
      </c>
      <c r="AB5246" t="s">
        <v>5972</v>
      </c>
      <c r="AC5246" t="s">
        <v>5973</v>
      </c>
    </row>
    <row r="5247" spans="1:29" x14ac:dyDescent="0.25">
      <c r="A5247" t="s">
        <v>345</v>
      </c>
      <c r="B5247">
        <v>512</v>
      </c>
      <c r="C5247" t="s">
        <v>166</v>
      </c>
      <c r="D5247">
        <v>2018</v>
      </c>
      <c r="E5247" t="s">
        <v>6041</v>
      </c>
      <c r="I5247">
        <v>2.9284439</v>
      </c>
      <c r="J5247">
        <v>0.62534902999999997</v>
      </c>
      <c r="K5247">
        <v>2.3030949000000001</v>
      </c>
      <c r="O5247">
        <v>6.8944099000000003</v>
      </c>
      <c r="P5247">
        <v>1421.4106999999999</v>
      </c>
      <c r="Q5247" t="s">
        <v>6</v>
      </c>
      <c r="R5247" t="s">
        <v>6</v>
      </c>
      <c r="S5247" t="s">
        <v>6</v>
      </c>
      <c r="T5247" t="s">
        <v>5970</v>
      </c>
      <c r="U5247" t="s">
        <v>6</v>
      </c>
      <c r="V5247" t="s">
        <v>6</v>
      </c>
      <c r="W5247" t="s">
        <v>5971</v>
      </c>
      <c r="X5247" t="s">
        <v>5971</v>
      </c>
      <c r="Y5247" t="s">
        <v>6</v>
      </c>
      <c r="Z5247" t="s">
        <v>6</v>
      </c>
      <c r="AA5247" t="s">
        <v>6</v>
      </c>
      <c r="AB5247" t="s">
        <v>5972</v>
      </c>
      <c r="AC5247" t="s">
        <v>5973</v>
      </c>
    </row>
    <row r="5248" spans="1:29" x14ac:dyDescent="0.25">
      <c r="A5248" t="s">
        <v>346</v>
      </c>
      <c r="B5248">
        <v>513</v>
      </c>
      <c r="C5248" t="s">
        <v>167</v>
      </c>
      <c r="D5248">
        <v>1950</v>
      </c>
      <c r="E5248" t="s">
        <v>6042</v>
      </c>
      <c r="Q5248" t="s">
        <v>6</v>
      </c>
      <c r="R5248" t="s">
        <v>6</v>
      </c>
      <c r="S5248" t="s">
        <v>6</v>
      </c>
      <c r="T5248" t="s">
        <v>6043</v>
      </c>
      <c r="U5248" t="s">
        <v>6</v>
      </c>
      <c r="V5248" t="s">
        <v>6</v>
      </c>
      <c r="W5248" t="s">
        <v>6044</v>
      </c>
      <c r="X5248" t="s">
        <v>6044</v>
      </c>
      <c r="Y5248" t="s">
        <v>6</v>
      </c>
      <c r="Z5248" t="s">
        <v>6</v>
      </c>
      <c r="AA5248" t="s">
        <v>6</v>
      </c>
      <c r="AB5248" t="s">
        <v>6045</v>
      </c>
      <c r="AC5248" t="s">
        <v>6046</v>
      </c>
    </row>
    <row r="5249" spans="1:29" x14ac:dyDescent="0.25">
      <c r="A5249" t="s">
        <v>346</v>
      </c>
      <c r="B5249">
        <v>513</v>
      </c>
      <c r="C5249" t="s">
        <v>167</v>
      </c>
      <c r="D5249">
        <v>1951</v>
      </c>
      <c r="E5249" t="s">
        <v>6047</v>
      </c>
      <c r="Q5249" t="s">
        <v>6</v>
      </c>
      <c r="R5249" t="s">
        <v>6</v>
      </c>
      <c r="S5249" t="s">
        <v>6</v>
      </c>
      <c r="T5249" t="s">
        <v>6043</v>
      </c>
      <c r="U5249" t="s">
        <v>6</v>
      </c>
      <c r="V5249" t="s">
        <v>6</v>
      </c>
      <c r="W5249" t="s">
        <v>6044</v>
      </c>
      <c r="X5249" t="s">
        <v>6044</v>
      </c>
      <c r="Y5249" t="s">
        <v>6</v>
      </c>
      <c r="Z5249" t="s">
        <v>6</v>
      </c>
      <c r="AA5249" t="s">
        <v>6</v>
      </c>
      <c r="AB5249" t="s">
        <v>6045</v>
      </c>
      <c r="AC5249" t="s">
        <v>6046</v>
      </c>
    </row>
    <row r="5250" spans="1:29" x14ac:dyDescent="0.25">
      <c r="A5250" t="s">
        <v>346</v>
      </c>
      <c r="B5250">
        <v>513</v>
      </c>
      <c r="C5250" t="s">
        <v>167</v>
      </c>
      <c r="D5250">
        <v>1952</v>
      </c>
      <c r="E5250" t="s">
        <v>6048</v>
      </c>
      <c r="Q5250" t="s">
        <v>6</v>
      </c>
      <c r="R5250" t="s">
        <v>6</v>
      </c>
      <c r="S5250" t="s">
        <v>6</v>
      </c>
      <c r="T5250" t="s">
        <v>6043</v>
      </c>
      <c r="U5250" t="s">
        <v>6</v>
      </c>
      <c r="V5250" t="s">
        <v>6</v>
      </c>
      <c r="W5250" t="s">
        <v>6044</v>
      </c>
      <c r="X5250" t="s">
        <v>6044</v>
      </c>
      <c r="Y5250" t="s">
        <v>6</v>
      </c>
      <c r="Z5250" t="s">
        <v>6</v>
      </c>
      <c r="AA5250" t="s">
        <v>6</v>
      </c>
      <c r="AB5250" t="s">
        <v>6045</v>
      </c>
      <c r="AC5250" t="s">
        <v>6046</v>
      </c>
    </row>
    <row r="5251" spans="1:29" x14ac:dyDescent="0.25">
      <c r="A5251" t="s">
        <v>346</v>
      </c>
      <c r="B5251">
        <v>513</v>
      </c>
      <c r="C5251" t="s">
        <v>167</v>
      </c>
      <c r="D5251">
        <v>1953</v>
      </c>
      <c r="E5251" t="s">
        <v>6049</v>
      </c>
      <c r="Q5251" t="s">
        <v>6</v>
      </c>
      <c r="R5251" t="s">
        <v>6</v>
      </c>
      <c r="S5251" t="s">
        <v>6</v>
      </c>
      <c r="T5251" t="s">
        <v>6043</v>
      </c>
      <c r="U5251" t="s">
        <v>6</v>
      </c>
      <c r="V5251" t="s">
        <v>6</v>
      </c>
      <c r="W5251" t="s">
        <v>6044</v>
      </c>
      <c r="X5251" t="s">
        <v>6044</v>
      </c>
      <c r="Y5251" t="s">
        <v>6</v>
      </c>
      <c r="Z5251" t="s">
        <v>6</v>
      </c>
      <c r="AA5251" t="s">
        <v>6</v>
      </c>
      <c r="AB5251" t="s">
        <v>6045</v>
      </c>
      <c r="AC5251" t="s">
        <v>6046</v>
      </c>
    </row>
    <row r="5252" spans="1:29" x14ac:dyDescent="0.25">
      <c r="A5252" t="s">
        <v>346</v>
      </c>
      <c r="B5252">
        <v>513</v>
      </c>
      <c r="C5252" t="s">
        <v>167</v>
      </c>
      <c r="D5252">
        <v>1954</v>
      </c>
      <c r="E5252" t="s">
        <v>6050</v>
      </c>
      <c r="Q5252" t="s">
        <v>6</v>
      </c>
      <c r="R5252" t="s">
        <v>6</v>
      </c>
      <c r="S5252" t="s">
        <v>6</v>
      </c>
      <c r="T5252" t="s">
        <v>6043</v>
      </c>
      <c r="U5252" t="s">
        <v>6</v>
      </c>
      <c r="V5252" t="s">
        <v>6</v>
      </c>
      <c r="W5252" t="s">
        <v>6044</v>
      </c>
      <c r="X5252" t="s">
        <v>6044</v>
      </c>
      <c r="Y5252" t="s">
        <v>6</v>
      </c>
      <c r="Z5252" t="s">
        <v>6</v>
      </c>
      <c r="AA5252" t="s">
        <v>6</v>
      </c>
      <c r="AB5252" t="s">
        <v>6045</v>
      </c>
      <c r="AC5252" t="s">
        <v>6046</v>
      </c>
    </row>
    <row r="5253" spans="1:29" x14ac:dyDescent="0.25">
      <c r="A5253" t="s">
        <v>346</v>
      </c>
      <c r="B5253">
        <v>513</v>
      </c>
      <c r="C5253" t="s">
        <v>167</v>
      </c>
      <c r="D5253">
        <v>1955</v>
      </c>
      <c r="E5253" t="s">
        <v>6051</v>
      </c>
      <c r="Q5253" t="s">
        <v>6</v>
      </c>
      <c r="R5253" t="s">
        <v>6</v>
      </c>
      <c r="S5253" t="s">
        <v>6</v>
      </c>
      <c r="T5253" t="s">
        <v>6043</v>
      </c>
      <c r="U5253" t="s">
        <v>6</v>
      </c>
      <c r="V5253" t="s">
        <v>6</v>
      </c>
      <c r="W5253" t="s">
        <v>6044</v>
      </c>
      <c r="X5253" t="s">
        <v>6044</v>
      </c>
      <c r="Y5253" t="s">
        <v>6</v>
      </c>
      <c r="Z5253" t="s">
        <v>6</v>
      </c>
      <c r="AA5253" t="s">
        <v>6</v>
      </c>
      <c r="AB5253" t="s">
        <v>6045</v>
      </c>
      <c r="AC5253" t="s">
        <v>6046</v>
      </c>
    </row>
    <row r="5254" spans="1:29" x14ac:dyDescent="0.25">
      <c r="A5254" t="s">
        <v>346</v>
      </c>
      <c r="B5254">
        <v>513</v>
      </c>
      <c r="C5254" t="s">
        <v>167</v>
      </c>
      <c r="D5254">
        <v>1956</v>
      </c>
      <c r="E5254" t="s">
        <v>6052</v>
      </c>
      <c r="Q5254" t="s">
        <v>6</v>
      </c>
      <c r="R5254" t="s">
        <v>6</v>
      </c>
      <c r="S5254" t="s">
        <v>6</v>
      </c>
      <c r="T5254" t="s">
        <v>6043</v>
      </c>
      <c r="U5254" t="s">
        <v>6</v>
      </c>
      <c r="V5254" t="s">
        <v>6</v>
      </c>
      <c r="W5254" t="s">
        <v>6044</v>
      </c>
      <c r="X5254" t="s">
        <v>6044</v>
      </c>
      <c r="Y5254" t="s">
        <v>6</v>
      </c>
      <c r="Z5254" t="s">
        <v>6</v>
      </c>
      <c r="AA5254" t="s">
        <v>6</v>
      </c>
      <c r="AB5254" t="s">
        <v>6045</v>
      </c>
      <c r="AC5254" t="s">
        <v>6046</v>
      </c>
    </row>
    <row r="5255" spans="1:29" x14ac:dyDescent="0.25">
      <c r="A5255" t="s">
        <v>346</v>
      </c>
      <c r="B5255">
        <v>513</v>
      </c>
      <c r="C5255" t="s">
        <v>167</v>
      </c>
      <c r="D5255">
        <v>1957</v>
      </c>
      <c r="E5255" t="s">
        <v>6053</v>
      </c>
      <c r="Q5255" t="s">
        <v>6</v>
      </c>
      <c r="R5255" t="s">
        <v>6</v>
      </c>
      <c r="S5255" t="s">
        <v>6</v>
      </c>
      <c r="T5255" t="s">
        <v>6043</v>
      </c>
      <c r="U5255" t="s">
        <v>6</v>
      </c>
      <c r="V5255" t="s">
        <v>6</v>
      </c>
      <c r="W5255" t="s">
        <v>6044</v>
      </c>
      <c r="X5255" t="s">
        <v>6044</v>
      </c>
      <c r="Y5255" t="s">
        <v>6</v>
      </c>
      <c r="Z5255" t="s">
        <v>6</v>
      </c>
      <c r="AA5255" t="s">
        <v>6</v>
      </c>
      <c r="AB5255" t="s">
        <v>6045</v>
      </c>
      <c r="AC5255" t="s">
        <v>6046</v>
      </c>
    </row>
    <row r="5256" spans="1:29" x14ac:dyDescent="0.25">
      <c r="A5256" t="s">
        <v>346</v>
      </c>
      <c r="B5256">
        <v>513</v>
      </c>
      <c r="C5256" t="s">
        <v>167</v>
      </c>
      <c r="D5256">
        <v>1958</v>
      </c>
      <c r="E5256" t="s">
        <v>6054</v>
      </c>
      <c r="Q5256" t="s">
        <v>6</v>
      </c>
      <c r="R5256" t="s">
        <v>6</v>
      </c>
      <c r="S5256" t="s">
        <v>6</v>
      </c>
      <c r="T5256" t="s">
        <v>6043</v>
      </c>
      <c r="U5256" t="s">
        <v>6</v>
      </c>
      <c r="V5256" t="s">
        <v>6</v>
      </c>
      <c r="W5256" t="s">
        <v>6044</v>
      </c>
      <c r="X5256" t="s">
        <v>6044</v>
      </c>
      <c r="Y5256" t="s">
        <v>6</v>
      </c>
      <c r="Z5256" t="s">
        <v>6</v>
      </c>
      <c r="AA5256" t="s">
        <v>6</v>
      </c>
      <c r="AB5256" t="s">
        <v>6045</v>
      </c>
      <c r="AC5256" t="s">
        <v>6046</v>
      </c>
    </row>
    <row r="5257" spans="1:29" x14ac:dyDescent="0.25">
      <c r="A5257" t="s">
        <v>346</v>
      </c>
      <c r="B5257">
        <v>513</v>
      </c>
      <c r="C5257" t="s">
        <v>167</v>
      </c>
      <c r="D5257">
        <v>1959</v>
      </c>
      <c r="E5257" t="s">
        <v>6055</v>
      </c>
      <c r="P5257">
        <v>14.844153</v>
      </c>
      <c r="Q5257" t="s">
        <v>6</v>
      </c>
      <c r="R5257" t="s">
        <v>6</v>
      </c>
      <c r="S5257" t="s">
        <v>6</v>
      </c>
      <c r="T5257" t="s">
        <v>6043</v>
      </c>
      <c r="U5257" t="s">
        <v>6</v>
      </c>
      <c r="V5257" t="s">
        <v>6</v>
      </c>
      <c r="W5257" t="s">
        <v>6044</v>
      </c>
      <c r="X5257" t="s">
        <v>6044</v>
      </c>
      <c r="Y5257" t="s">
        <v>6</v>
      </c>
      <c r="Z5257" t="s">
        <v>6</v>
      </c>
      <c r="AA5257" t="s">
        <v>6</v>
      </c>
      <c r="AB5257" t="s">
        <v>6045</v>
      </c>
      <c r="AC5257" t="s">
        <v>6046</v>
      </c>
    </row>
    <row r="5258" spans="1:29" x14ac:dyDescent="0.25">
      <c r="A5258" t="s">
        <v>346</v>
      </c>
      <c r="B5258">
        <v>513</v>
      </c>
      <c r="C5258" t="s">
        <v>167</v>
      </c>
      <c r="D5258">
        <v>1960</v>
      </c>
      <c r="E5258" t="s">
        <v>6056</v>
      </c>
      <c r="P5258">
        <v>16.784023999999999</v>
      </c>
      <c r="Q5258" t="s">
        <v>6</v>
      </c>
      <c r="R5258" t="s">
        <v>6</v>
      </c>
      <c r="S5258" t="s">
        <v>6</v>
      </c>
      <c r="T5258" t="s">
        <v>6043</v>
      </c>
      <c r="U5258" t="s">
        <v>6</v>
      </c>
      <c r="V5258" t="s">
        <v>6</v>
      </c>
      <c r="W5258" t="s">
        <v>6044</v>
      </c>
      <c r="X5258" t="s">
        <v>6044</v>
      </c>
      <c r="Y5258" t="s">
        <v>6</v>
      </c>
      <c r="Z5258" t="s">
        <v>6</v>
      </c>
      <c r="AA5258" t="s">
        <v>6</v>
      </c>
      <c r="AB5258" t="s">
        <v>6045</v>
      </c>
      <c r="AC5258" t="s">
        <v>6046</v>
      </c>
    </row>
    <row r="5259" spans="1:29" x14ac:dyDescent="0.25">
      <c r="A5259" t="s">
        <v>346</v>
      </c>
      <c r="B5259">
        <v>513</v>
      </c>
      <c r="C5259" t="s">
        <v>167</v>
      </c>
      <c r="D5259">
        <v>1961</v>
      </c>
      <c r="E5259" t="s">
        <v>6057</v>
      </c>
      <c r="P5259">
        <v>16.823931000000002</v>
      </c>
      <c r="Q5259" t="s">
        <v>6</v>
      </c>
      <c r="R5259" t="s">
        <v>6</v>
      </c>
      <c r="S5259" t="s">
        <v>6</v>
      </c>
      <c r="T5259" t="s">
        <v>6043</v>
      </c>
      <c r="U5259" t="s">
        <v>6</v>
      </c>
      <c r="V5259" t="s">
        <v>6</v>
      </c>
      <c r="W5259" t="s">
        <v>6044</v>
      </c>
      <c r="X5259" t="s">
        <v>6044</v>
      </c>
      <c r="Y5259" t="s">
        <v>6</v>
      </c>
      <c r="Z5259" t="s">
        <v>6</v>
      </c>
      <c r="AA5259" t="s">
        <v>6</v>
      </c>
      <c r="AB5259" t="s">
        <v>6045</v>
      </c>
      <c r="AC5259" t="s">
        <v>6046</v>
      </c>
    </row>
    <row r="5260" spans="1:29" x14ac:dyDescent="0.25">
      <c r="A5260" t="s">
        <v>346</v>
      </c>
      <c r="B5260">
        <v>513</v>
      </c>
      <c r="C5260" t="s">
        <v>167</v>
      </c>
      <c r="D5260">
        <v>1962</v>
      </c>
      <c r="E5260" t="s">
        <v>6058</v>
      </c>
      <c r="P5260">
        <v>19.101524999999999</v>
      </c>
      <c r="Q5260" t="s">
        <v>6</v>
      </c>
      <c r="R5260" t="s">
        <v>6</v>
      </c>
      <c r="S5260" t="s">
        <v>6</v>
      </c>
      <c r="T5260" t="s">
        <v>6043</v>
      </c>
      <c r="U5260" t="s">
        <v>6</v>
      </c>
      <c r="V5260" t="s">
        <v>6</v>
      </c>
      <c r="W5260" t="s">
        <v>6044</v>
      </c>
      <c r="X5260" t="s">
        <v>6044</v>
      </c>
      <c r="Y5260" t="s">
        <v>6</v>
      </c>
      <c r="Z5260" t="s">
        <v>6</v>
      </c>
      <c r="AA5260" t="s">
        <v>6</v>
      </c>
      <c r="AB5260" t="s">
        <v>6045</v>
      </c>
      <c r="AC5260" t="s">
        <v>6046</v>
      </c>
    </row>
    <row r="5261" spans="1:29" x14ac:dyDescent="0.25">
      <c r="A5261" t="s">
        <v>346</v>
      </c>
      <c r="B5261">
        <v>513</v>
      </c>
      <c r="C5261" t="s">
        <v>167</v>
      </c>
      <c r="D5261">
        <v>1963</v>
      </c>
      <c r="E5261" t="s">
        <v>6059</v>
      </c>
      <c r="P5261">
        <v>18.208449000000002</v>
      </c>
      <c r="Q5261" t="s">
        <v>6</v>
      </c>
      <c r="R5261" t="s">
        <v>6</v>
      </c>
      <c r="S5261" t="s">
        <v>6</v>
      </c>
      <c r="T5261" t="s">
        <v>6043</v>
      </c>
      <c r="U5261" t="s">
        <v>6</v>
      </c>
      <c r="V5261" t="s">
        <v>6</v>
      </c>
      <c r="W5261" t="s">
        <v>6044</v>
      </c>
      <c r="X5261" t="s">
        <v>6044</v>
      </c>
      <c r="Y5261" t="s">
        <v>6</v>
      </c>
      <c r="Z5261" t="s">
        <v>6</v>
      </c>
      <c r="AA5261" t="s">
        <v>6</v>
      </c>
      <c r="AB5261" t="s">
        <v>6045</v>
      </c>
      <c r="AC5261" t="s">
        <v>6046</v>
      </c>
    </row>
    <row r="5262" spans="1:29" x14ac:dyDescent="0.25">
      <c r="A5262" t="s">
        <v>346</v>
      </c>
      <c r="B5262">
        <v>513</v>
      </c>
      <c r="C5262" t="s">
        <v>167</v>
      </c>
      <c r="D5262">
        <v>1964</v>
      </c>
      <c r="E5262" t="s">
        <v>6060</v>
      </c>
      <c r="P5262">
        <v>21.035229000000001</v>
      </c>
      <c r="Q5262" t="s">
        <v>6</v>
      </c>
      <c r="R5262" t="s">
        <v>6</v>
      </c>
      <c r="S5262" t="s">
        <v>6</v>
      </c>
      <c r="T5262" t="s">
        <v>6043</v>
      </c>
      <c r="U5262" t="s">
        <v>6</v>
      </c>
      <c r="V5262" t="s">
        <v>6</v>
      </c>
      <c r="W5262" t="s">
        <v>6044</v>
      </c>
      <c r="X5262" t="s">
        <v>6044</v>
      </c>
      <c r="Y5262" t="s">
        <v>6</v>
      </c>
      <c r="Z5262" t="s">
        <v>6</v>
      </c>
      <c r="AA5262" t="s">
        <v>6</v>
      </c>
      <c r="AB5262" t="s">
        <v>6045</v>
      </c>
      <c r="AC5262" t="s">
        <v>6046</v>
      </c>
    </row>
    <row r="5263" spans="1:29" x14ac:dyDescent="0.25">
      <c r="A5263" t="s">
        <v>346</v>
      </c>
      <c r="B5263">
        <v>513</v>
      </c>
      <c r="C5263" t="s">
        <v>167</v>
      </c>
      <c r="D5263">
        <v>1965</v>
      </c>
      <c r="E5263" t="s">
        <v>6061</v>
      </c>
      <c r="P5263">
        <v>22.957844999999999</v>
      </c>
      <c r="Q5263" t="s">
        <v>6</v>
      </c>
      <c r="R5263" t="s">
        <v>6</v>
      </c>
      <c r="S5263" t="s">
        <v>6</v>
      </c>
      <c r="T5263" t="s">
        <v>6043</v>
      </c>
      <c r="U5263" t="s">
        <v>6</v>
      </c>
      <c r="V5263" t="s">
        <v>6</v>
      </c>
      <c r="W5263" t="s">
        <v>6044</v>
      </c>
      <c r="X5263" t="s">
        <v>6044</v>
      </c>
      <c r="Y5263" t="s">
        <v>6</v>
      </c>
      <c r="Z5263" t="s">
        <v>6</v>
      </c>
      <c r="AA5263" t="s">
        <v>6</v>
      </c>
      <c r="AB5263" t="s">
        <v>6045</v>
      </c>
      <c r="AC5263" t="s">
        <v>6046</v>
      </c>
    </row>
    <row r="5264" spans="1:29" x14ac:dyDescent="0.25">
      <c r="A5264" t="s">
        <v>346</v>
      </c>
      <c r="B5264">
        <v>513</v>
      </c>
      <c r="C5264" t="s">
        <v>167</v>
      </c>
      <c r="D5264">
        <v>1966</v>
      </c>
      <c r="E5264" t="s">
        <v>6062</v>
      </c>
      <c r="P5264">
        <v>25.627459999999999</v>
      </c>
      <c r="Q5264" t="s">
        <v>6</v>
      </c>
      <c r="R5264" t="s">
        <v>6</v>
      </c>
      <c r="S5264" t="s">
        <v>6</v>
      </c>
      <c r="T5264" t="s">
        <v>6043</v>
      </c>
      <c r="U5264" t="s">
        <v>6</v>
      </c>
      <c r="V5264" t="s">
        <v>6</v>
      </c>
      <c r="W5264" t="s">
        <v>6044</v>
      </c>
      <c r="X5264" t="s">
        <v>6044</v>
      </c>
      <c r="Y5264" t="s">
        <v>6</v>
      </c>
      <c r="Z5264" t="s">
        <v>6</v>
      </c>
      <c r="AA5264" t="s">
        <v>6</v>
      </c>
      <c r="AB5264" t="s">
        <v>6045</v>
      </c>
      <c r="AC5264" t="s">
        <v>6046</v>
      </c>
    </row>
    <row r="5265" spans="1:29" x14ac:dyDescent="0.25">
      <c r="A5265" t="s">
        <v>346</v>
      </c>
      <c r="B5265">
        <v>513</v>
      </c>
      <c r="C5265" t="s">
        <v>167</v>
      </c>
      <c r="D5265">
        <v>1967</v>
      </c>
      <c r="E5265" t="s">
        <v>6063</v>
      </c>
      <c r="P5265">
        <v>26.437857000000001</v>
      </c>
      <c r="Q5265" t="s">
        <v>6</v>
      </c>
      <c r="R5265" t="s">
        <v>6</v>
      </c>
      <c r="S5265" t="s">
        <v>6</v>
      </c>
      <c r="T5265" t="s">
        <v>6043</v>
      </c>
      <c r="U5265" t="s">
        <v>6</v>
      </c>
      <c r="V5265" t="s">
        <v>6</v>
      </c>
      <c r="W5265" t="s">
        <v>6044</v>
      </c>
      <c r="X5265" t="s">
        <v>6044</v>
      </c>
      <c r="Y5265" t="s">
        <v>6</v>
      </c>
      <c r="Z5265" t="s">
        <v>6</v>
      </c>
      <c r="AA5265" t="s">
        <v>6</v>
      </c>
      <c r="AB5265" t="s">
        <v>6045</v>
      </c>
      <c r="AC5265" t="s">
        <v>6046</v>
      </c>
    </row>
    <row r="5266" spans="1:29" x14ac:dyDescent="0.25">
      <c r="A5266" t="s">
        <v>346</v>
      </c>
      <c r="B5266">
        <v>513</v>
      </c>
      <c r="C5266" t="s">
        <v>167</v>
      </c>
      <c r="D5266">
        <v>1968</v>
      </c>
      <c r="E5266" t="s">
        <v>6064</v>
      </c>
      <c r="P5266">
        <v>29.668396999999999</v>
      </c>
      <c r="Q5266" t="s">
        <v>6</v>
      </c>
      <c r="R5266" t="s">
        <v>6</v>
      </c>
      <c r="S5266" t="s">
        <v>6</v>
      </c>
      <c r="T5266" t="s">
        <v>6043</v>
      </c>
      <c r="U5266" t="s">
        <v>6</v>
      </c>
      <c r="V5266" t="s">
        <v>6</v>
      </c>
      <c r="W5266" t="s">
        <v>6044</v>
      </c>
      <c r="X5266" t="s">
        <v>6044</v>
      </c>
      <c r="Y5266" t="s">
        <v>6</v>
      </c>
      <c r="Z5266" t="s">
        <v>6</v>
      </c>
      <c r="AA5266" t="s">
        <v>6</v>
      </c>
      <c r="AB5266" t="s">
        <v>6045</v>
      </c>
      <c r="AC5266" t="s">
        <v>6046</v>
      </c>
    </row>
    <row r="5267" spans="1:29" x14ac:dyDescent="0.25">
      <c r="A5267" t="s">
        <v>346</v>
      </c>
      <c r="B5267">
        <v>513</v>
      </c>
      <c r="C5267" t="s">
        <v>167</v>
      </c>
      <c r="D5267">
        <v>1969</v>
      </c>
      <c r="E5267" t="s">
        <v>6065</v>
      </c>
      <c r="P5267">
        <v>31.643424</v>
      </c>
      <c r="Q5267" t="s">
        <v>6</v>
      </c>
      <c r="R5267" t="s">
        <v>6</v>
      </c>
      <c r="S5267" t="s">
        <v>6</v>
      </c>
      <c r="T5267" t="s">
        <v>6043</v>
      </c>
      <c r="U5267" t="s">
        <v>6</v>
      </c>
      <c r="V5267" t="s">
        <v>6</v>
      </c>
      <c r="W5267" t="s">
        <v>6044</v>
      </c>
      <c r="X5267" t="s">
        <v>6044</v>
      </c>
      <c r="Y5267" t="s">
        <v>6</v>
      </c>
      <c r="Z5267" t="s">
        <v>6</v>
      </c>
      <c r="AA5267" t="s">
        <v>6</v>
      </c>
      <c r="AB5267" t="s">
        <v>6045</v>
      </c>
      <c r="AC5267" t="s">
        <v>6046</v>
      </c>
    </row>
    <row r="5268" spans="1:29" x14ac:dyDescent="0.25">
      <c r="A5268" t="s">
        <v>346</v>
      </c>
      <c r="B5268">
        <v>513</v>
      </c>
      <c r="C5268" t="s">
        <v>167</v>
      </c>
      <c r="D5268">
        <v>1970</v>
      </c>
      <c r="E5268" t="s">
        <v>6066</v>
      </c>
      <c r="P5268">
        <v>34.607135</v>
      </c>
      <c r="Q5268" t="s">
        <v>6</v>
      </c>
      <c r="R5268" t="s">
        <v>6</v>
      </c>
      <c r="S5268" t="s">
        <v>6</v>
      </c>
      <c r="T5268" t="s">
        <v>6043</v>
      </c>
      <c r="U5268" t="s">
        <v>6</v>
      </c>
      <c r="V5268" t="s">
        <v>6</v>
      </c>
      <c r="W5268" t="s">
        <v>6044</v>
      </c>
      <c r="X5268" t="s">
        <v>6044</v>
      </c>
      <c r="Y5268" t="s">
        <v>6</v>
      </c>
      <c r="Z5268" t="s">
        <v>6</v>
      </c>
      <c r="AA5268" t="s">
        <v>6</v>
      </c>
      <c r="AB5268" t="s">
        <v>6045</v>
      </c>
      <c r="AC5268" t="s">
        <v>6046</v>
      </c>
    </row>
    <row r="5269" spans="1:29" x14ac:dyDescent="0.25">
      <c r="A5269" t="s">
        <v>346</v>
      </c>
      <c r="B5269">
        <v>513</v>
      </c>
      <c r="C5269" t="s">
        <v>167</v>
      </c>
      <c r="D5269">
        <v>1971</v>
      </c>
      <c r="E5269" t="s">
        <v>6067</v>
      </c>
      <c r="P5269">
        <v>32.371059000000002</v>
      </c>
      <c r="Q5269" t="s">
        <v>6</v>
      </c>
      <c r="R5269" t="s">
        <v>6</v>
      </c>
      <c r="S5269" t="s">
        <v>6</v>
      </c>
      <c r="T5269" t="s">
        <v>6043</v>
      </c>
      <c r="U5269" t="s">
        <v>6</v>
      </c>
      <c r="V5269" t="s">
        <v>6</v>
      </c>
      <c r="W5269" t="s">
        <v>6044</v>
      </c>
      <c r="X5269" t="s">
        <v>6044</v>
      </c>
      <c r="Y5269" t="s">
        <v>6</v>
      </c>
      <c r="Z5269" t="s">
        <v>6</v>
      </c>
      <c r="AA5269" t="s">
        <v>6</v>
      </c>
      <c r="AB5269" t="s">
        <v>6045</v>
      </c>
      <c r="AC5269" t="s">
        <v>6046</v>
      </c>
    </row>
    <row r="5270" spans="1:29" x14ac:dyDescent="0.25">
      <c r="A5270" t="s">
        <v>346</v>
      </c>
      <c r="B5270">
        <v>513</v>
      </c>
      <c r="C5270" t="s">
        <v>167</v>
      </c>
      <c r="D5270">
        <v>1972</v>
      </c>
      <c r="E5270" t="s">
        <v>6068</v>
      </c>
      <c r="P5270">
        <v>40.302354000000001</v>
      </c>
      <c r="Q5270" t="s">
        <v>6</v>
      </c>
      <c r="R5270" t="s">
        <v>6</v>
      </c>
      <c r="S5270" t="s">
        <v>6</v>
      </c>
      <c r="T5270" t="s">
        <v>6043</v>
      </c>
      <c r="U5270" t="s">
        <v>6</v>
      </c>
      <c r="V5270" t="s">
        <v>6</v>
      </c>
      <c r="W5270" t="s">
        <v>6044</v>
      </c>
      <c r="X5270" t="s">
        <v>6044</v>
      </c>
      <c r="Y5270" t="s">
        <v>6</v>
      </c>
      <c r="Z5270" t="s">
        <v>6</v>
      </c>
      <c r="AA5270" t="s">
        <v>6</v>
      </c>
      <c r="AB5270" t="s">
        <v>6045</v>
      </c>
      <c r="AC5270" t="s">
        <v>6046</v>
      </c>
    </row>
    <row r="5271" spans="1:29" x14ac:dyDescent="0.25">
      <c r="A5271" t="s">
        <v>346</v>
      </c>
      <c r="B5271">
        <v>513</v>
      </c>
      <c r="C5271" t="s">
        <v>167</v>
      </c>
      <c r="D5271">
        <v>1973</v>
      </c>
      <c r="E5271" t="s">
        <v>6069</v>
      </c>
      <c r="O5271">
        <v>10.398529999999999</v>
      </c>
      <c r="P5271">
        <v>60.829864000000001</v>
      </c>
      <c r="Q5271" t="s">
        <v>6</v>
      </c>
      <c r="R5271" t="s">
        <v>6</v>
      </c>
      <c r="S5271" t="s">
        <v>6</v>
      </c>
      <c r="T5271" t="s">
        <v>6043</v>
      </c>
      <c r="U5271" t="s">
        <v>6</v>
      </c>
      <c r="V5271" t="s">
        <v>6</v>
      </c>
      <c r="W5271" t="s">
        <v>6044</v>
      </c>
      <c r="X5271" t="s">
        <v>6044</v>
      </c>
      <c r="Y5271" t="s">
        <v>6</v>
      </c>
      <c r="Z5271" t="s">
        <v>6</v>
      </c>
      <c r="AA5271" t="s">
        <v>6</v>
      </c>
      <c r="AB5271" t="s">
        <v>6045</v>
      </c>
      <c r="AC5271" t="s">
        <v>6046</v>
      </c>
    </row>
    <row r="5272" spans="1:29" x14ac:dyDescent="0.25">
      <c r="A5272" t="s">
        <v>346</v>
      </c>
      <c r="B5272">
        <v>513</v>
      </c>
      <c r="C5272" t="s">
        <v>167</v>
      </c>
      <c r="D5272">
        <v>1974</v>
      </c>
      <c r="E5272" t="s">
        <v>6070</v>
      </c>
      <c r="I5272">
        <v>2.4685347000000002</v>
      </c>
      <c r="O5272">
        <v>14.085566</v>
      </c>
      <c r="P5272">
        <v>105.45932000000001</v>
      </c>
      <c r="Q5272" t="s">
        <v>6</v>
      </c>
      <c r="R5272" t="s">
        <v>6</v>
      </c>
      <c r="S5272" t="s">
        <v>6</v>
      </c>
      <c r="T5272" t="s">
        <v>6043</v>
      </c>
      <c r="U5272" t="s">
        <v>6</v>
      </c>
      <c r="V5272" t="s">
        <v>6</v>
      </c>
      <c r="W5272" t="s">
        <v>6044</v>
      </c>
      <c r="X5272" t="s">
        <v>6044</v>
      </c>
      <c r="Y5272" t="s">
        <v>6</v>
      </c>
      <c r="Z5272" t="s">
        <v>6</v>
      </c>
      <c r="AA5272" t="s">
        <v>6</v>
      </c>
      <c r="AB5272" t="s">
        <v>6045</v>
      </c>
      <c r="AC5272" t="s">
        <v>6046</v>
      </c>
    </row>
    <row r="5273" spans="1:29" x14ac:dyDescent="0.25">
      <c r="A5273" t="s">
        <v>346</v>
      </c>
      <c r="B5273">
        <v>513</v>
      </c>
      <c r="C5273" t="s">
        <v>167</v>
      </c>
      <c r="D5273">
        <v>1975</v>
      </c>
      <c r="E5273" t="s">
        <v>6071</v>
      </c>
      <c r="I5273">
        <v>2.4888897000000001</v>
      </c>
      <c r="O5273">
        <v>15.12227</v>
      </c>
      <c r="P5273">
        <v>132.96691999999999</v>
      </c>
      <c r="Q5273" t="s">
        <v>6</v>
      </c>
      <c r="R5273" t="s">
        <v>6</v>
      </c>
      <c r="S5273" t="s">
        <v>6</v>
      </c>
      <c r="T5273" t="s">
        <v>6043</v>
      </c>
      <c r="U5273" t="s">
        <v>6</v>
      </c>
      <c r="V5273" t="s">
        <v>6</v>
      </c>
      <c r="W5273" t="s">
        <v>6044</v>
      </c>
      <c r="X5273" t="s">
        <v>6044</v>
      </c>
      <c r="Y5273" t="s">
        <v>6</v>
      </c>
      <c r="Z5273" t="s">
        <v>6</v>
      </c>
      <c r="AA5273" t="s">
        <v>6</v>
      </c>
      <c r="AB5273" t="s">
        <v>6045</v>
      </c>
      <c r="AC5273" t="s">
        <v>6046</v>
      </c>
    </row>
    <row r="5274" spans="1:29" x14ac:dyDescent="0.25">
      <c r="A5274" t="s">
        <v>346</v>
      </c>
      <c r="B5274">
        <v>513</v>
      </c>
      <c r="C5274" t="s">
        <v>167</v>
      </c>
      <c r="D5274">
        <v>1976</v>
      </c>
      <c r="E5274" t="s">
        <v>6072</v>
      </c>
      <c r="I5274">
        <v>3.0230117000000001</v>
      </c>
      <c r="O5274">
        <v>19.033923000000001</v>
      </c>
      <c r="P5274">
        <v>147.37620999999999</v>
      </c>
      <c r="Q5274" t="s">
        <v>6</v>
      </c>
      <c r="R5274" t="s">
        <v>6</v>
      </c>
      <c r="S5274" t="s">
        <v>6</v>
      </c>
      <c r="T5274" t="s">
        <v>6043</v>
      </c>
      <c r="U5274" t="s">
        <v>6</v>
      </c>
      <c r="V5274" t="s">
        <v>6</v>
      </c>
      <c r="W5274" t="s">
        <v>6044</v>
      </c>
      <c r="X5274" t="s">
        <v>6044</v>
      </c>
      <c r="Y5274" t="s">
        <v>6</v>
      </c>
      <c r="Z5274" t="s">
        <v>6</v>
      </c>
      <c r="AA5274" t="s">
        <v>6</v>
      </c>
      <c r="AB5274" t="s">
        <v>6045</v>
      </c>
      <c r="AC5274" t="s">
        <v>6046</v>
      </c>
    </row>
    <row r="5275" spans="1:29" x14ac:dyDescent="0.25">
      <c r="A5275" t="s">
        <v>346</v>
      </c>
      <c r="B5275">
        <v>513</v>
      </c>
      <c r="C5275" t="s">
        <v>167</v>
      </c>
      <c r="D5275">
        <v>1977</v>
      </c>
      <c r="E5275" t="s">
        <v>6073</v>
      </c>
      <c r="I5275">
        <v>4.3225997999999999</v>
      </c>
      <c r="O5275">
        <v>22.147040000000001</v>
      </c>
      <c r="P5275">
        <v>172.34304</v>
      </c>
      <c r="Q5275" t="s">
        <v>6</v>
      </c>
      <c r="R5275" t="s">
        <v>6</v>
      </c>
      <c r="S5275" t="s">
        <v>6</v>
      </c>
      <c r="T5275" t="s">
        <v>6043</v>
      </c>
      <c r="U5275" t="s">
        <v>6</v>
      </c>
      <c r="V5275" t="s">
        <v>6</v>
      </c>
      <c r="W5275" t="s">
        <v>6044</v>
      </c>
      <c r="X5275" t="s">
        <v>6044</v>
      </c>
      <c r="Y5275" t="s">
        <v>6</v>
      </c>
      <c r="Z5275" t="s">
        <v>6</v>
      </c>
      <c r="AA5275" t="s">
        <v>6</v>
      </c>
      <c r="AB5275" t="s">
        <v>6045</v>
      </c>
      <c r="AC5275" t="s">
        <v>6046</v>
      </c>
    </row>
    <row r="5276" spans="1:29" x14ac:dyDescent="0.25">
      <c r="A5276" t="s">
        <v>346</v>
      </c>
      <c r="B5276">
        <v>513</v>
      </c>
      <c r="C5276" t="s">
        <v>167</v>
      </c>
      <c r="D5276">
        <v>1978</v>
      </c>
      <c r="E5276" t="s">
        <v>6074</v>
      </c>
      <c r="I5276">
        <v>4.225854</v>
      </c>
      <c r="O5276">
        <v>21.257306</v>
      </c>
      <c r="P5276">
        <v>215.46651</v>
      </c>
      <c r="Q5276" t="s">
        <v>6</v>
      </c>
      <c r="R5276" t="s">
        <v>6</v>
      </c>
      <c r="S5276" t="s">
        <v>6</v>
      </c>
      <c r="T5276" t="s">
        <v>6043</v>
      </c>
      <c r="U5276" t="s">
        <v>6</v>
      </c>
      <c r="V5276" t="s">
        <v>6</v>
      </c>
      <c r="W5276" t="s">
        <v>6044</v>
      </c>
      <c r="X5276" t="s">
        <v>6044</v>
      </c>
      <c r="Y5276" t="s">
        <v>6</v>
      </c>
      <c r="Z5276" t="s">
        <v>6</v>
      </c>
      <c r="AA5276" t="s">
        <v>6</v>
      </c>
      <c r="AB5276" t="s">
        <v>6045</v>
      </c>
      <c r="AC5276" t="s">
        <v>6046</v>
      </c>
    </row>
    <row r="5277" spans="1:29" x14ac:dyDescent="0.25">
      <c r="A5277" t="s">
        <v>346</v>
      </c>
      <c r="B5277">
        <v>513</v>
      </c>
      <c r="C5277" t="s">
        <v>167</v>
      </c>
      <c r="D5277">
        <v>1979</v>
      </c>
      <c r="E5277" t="s">
        <v>6075</v>
      </c>
      <c r="I5277">
        <v>5.0428550000000003</v>
      </c>
      <c r="O5277">
        <v>19.163277000000001</v>
      </c>
      <c r="P5277">
        <v>250.84004999999999</v>
      </c>
      <c r="Q5277" t="s">
        <v>6</v>
      </c>
      <c r="R5277" t="s">
        <v>6</v>
      </c>
      <c r="S5277" t="s">
        <v>6</v>
      </c>
      <c r="T5277" t="s">
        <v>6043</v>
      </c>
      <c r="U5277" t="s">
        <v>6</v>
      </c>
      <c r="V5277" t="s">
        <v>6</v>
      </c>
      <c r="W5277" t="s">
        <v>6044</v>
      </c>
      <c r="X5277" t="s">
        <v>6044</v>
      </c>
      <c r="Y5277" t="s">
        <v>6</v>
      </c>
      <c r="Z5277" t="s">
        <v>6</v>
      </c>
      <c r="AA5277" t="s">
        <v>6</v>
      </c>
      <c r="AB5277" t="s">
        <v>6045</v>
      </c>
      <c r="AC5277" t="s">
        <v>6046</v>
      </c>
    </row>
    <row r="5278" spans="1:29" x14ac:dyDescent="0.25">
      <c r="A5278" t="s">
        <v>346</v>
      </c>
      <c r="B5278">
        <v>513</v>
      </c>
      <c r="C5278" t="s">
        <v>167</v>
      </c>
      <c r="D5278">
        <v>1980</v>
      </c>
      <c r="E5278" t="s">
        <v>6076</v>
      </c>
      <c r="I5278">
        <v>4.6331081000000003</v>
      </c>
      <c r="O5278">
        <v>17.901278000000001</v>
      </c>
      <c r="P5278">
        <v>349.75657000000001</v>
      </c>
      <c r="Q5278" t="s">
        <v>6</v>
      </c>
      <c r="R5278" t="s">
        <v>6</v>
      </c>
      <c r="S5278" t="s">
        <v>6</v>
      </c>
      <c r="T5278" t="s">
        <v>6043</v>
      </c>
      <c r="U5278" t="s">
        <v>6</v>
      </c>
      <c r="V5278" t="s">
        <v>6</v>
      </c>
      <c r="W5278" t="s">
        <v>6044</v>
      </c>
      <c r="X5278" t="s">
        <v>6044</v>
      </c>
      <c r="Y5278" t="s">
        <v>6</v>
      </c>
      <c r="Z5278" t="s">
        <v>6</v>
      </c>
      <c r="AA5278" t="s">
        <v>6</v>
      </c>
      <c r="AB5278" t="s">
        <v>6045</v>
      </c>
      <c r="AC5278" t="s">
        <v>6046</v>
      </c>
    </row>
    <row r="5279" spans="1:29" x14ac:dyDescent="0.25">
      <c r="A5279" t="s">
        <v>346</v>
      </c>
      <c r="B5279">
        <v>513</v>
      </c>
      <c r="C5279" t="s">
        <v>167</v>
      </c>
      <c r="D5279">
        <v>1981</v>
      </c>
      <c r="E5279" t="s">
        <v>6077</v>
      </c>
      <c r="I5279">
        <v>5.6520134000000004</v>
      </c>
      <c r="O5279">
        <v>20.385197000000002</v>
      </c>
      <c r="P5279">
        <v>396.72411</v>
      </c>
      <c r="Q5279" t="s">
        <v>6</v>
      </c>
      <c r="R5279" t="s">
        <v>6</v>
      </c>
      <c r="S5279" t="s">
        <v>6</v>
      </c>
      <c r="T5279" t="s">
        <v>6043</v>
      </c>
      <c r="U5279" t="s">
        <v>6</v>
      </c>
      <c r="V5279" t="s">
        <v>6</v>
      </c>
      <c r="W5279" t="s">
        <v>6044</v>
      </c>
      <c r="X5279" t="s">
        <v>6044</v>
      </c>
      <c r="Y5279" t="s">
        <v>6</v>
      </c>
      <c r="Z5279" t="s">
        <v>6</v>
      </c>
      <c r="AA5279" t="s">
        <v>6</v>
      </c>
      <c r="AB5279" t="s">
        <v>6045</v>
      </c>
      <c r="AC5279" t="s">
        <v>6046</v>
      </c>
    </row>
    <row r="5280" spans="1:29" x14ac:dyDescent="0.25">
      <c r="A5280" t="s">
        <v>346</v>
      </c>
      <c r="B5280">
        <v>513</v>
      </c>
      <c r="C5280" t="s">
        <v>167</v>
      </c>
      <c r="D5280">
        <v>1982</v>
      </c>
      <c r="E5280" t="s">
        <v>6078</v>
      </c>
      <c r="I5280">
        <v>5.9468771</v>
      </c>
      <c r="O5280">
        <v>24.031960999999999</v>
      </c>
      <c r="P5280">
        <v>446.71345000000002</v>
      </c>
      <c r="Q5280" t="s">
        <v>6</v>
      </c>
      <c r="R5280" t="s">
        <v>6</v>
      </c>
      <c r="S5280" t="s">
        <v>6</v>
      </c>
      <c r="T5280" t="s">
        <v>6043</v>
      </c>
      <c r="U5280" t="s">
        <v>6</v>
      </c>
      <c r="V5280" t="s">
        <v>6</v>
      </c>
      <c r="W5280" t="s">
        <v>6044</v>
      </c>
      <c r="X5280" t="s">
        <v>6044</v>
      </c>
      <c r="Y5280" t="s">
        <v>6</v>
      </c>
      <c r="Z5280" t="s">
        <v>6</v>
      </c>
      <c r="AA5280" t="s">
        <v>6</v>
      </c>
      <c r="AB5280" t="s">
        <v>6045</v>
      </c>
      <c r="AC5280" t="s">
        <v>6046</v>
      </c>
    </row>
    <row r="5281" spans="1:29" x14ac:dyDescent="0.25">
      <c r="A5281" t="s">
        <v>346</v>
      </c>
      <c r="B5281">
        <v>513</v>
      </c>
      <c r="C5281" t="s">
        <v>167</v>
      </c>
      <c r="D5281">
        <v>1983</v>
      </c>
      <c r="E5281" t="s">
        <v>6079</v>
      </c>
      <c r="I5281">
        <v>7.2552143999999998</v>
      </c>
      <c r="O5281">
        <v>25.535685999999998</v>
      </c>
      <c r="P5281">
        <v>520.99494000000004</v>
      </c>
      <c r="Q5281" t="s">
        <v>6</v>
      </c>
      <c r="R5281" t="s">
        <v>6</v>
      </c>
      <c r="S5281" t="s">
        <v>6</v>
      </c>
      <c r="T5281" t="s">
        <v>6043</v>
      </c>
      <c r="U5281" t="s">
        <v>6</v>
      </c>
      <c r="V5281" t="s">
        <v>6</v>
      </c>
      <c r="W5281" t="s">
        <v>6044</v>
      </c>
      <c r="X5281" t="s">
        <v>6044</v>
      </c>
      <c r="Y5281" t="s">
        <v>6</v>
      </c>
      <c r="Z5281" t="s">
        <v>6</v>
      </c>
      <c r="AA5281" t="s">
        <v>6</v>
      </c>
      <c r="AB5281" t="s">
        <v>6045</v>
      </c>
      <c r="AC5281" t="s">
        <v>6046</v>
      </c>
    </row>
    <row r="5282" spans="1:29" x14ac:dyDescent="0.25">
      <c r="A5282" t="s">
        <v>346</v>
      </c>
      <c r="B5282">
        <v>513</v>
      </c>
      <c r="C5282" t="s">
        <v>167</v>
      </c>
      <c r="D5282">
        <v>1984</v>
      </c>
      <c r="E5282" t="s">
        <v>6080</v>
      </c>
      <c r="I5282">
        <v>9.7334806</v>
      </c>
      <c r="O5282">
        <v>24.101129</v>
      </c>
      <c r="P5282">
        <v>610.12090000000001</v>
      </c>
      <c r="Q5282" t="s">
        <v>6</v>
      </c>
      <c r="R5282" t="s">
        <v>6</v>
      </c>
      <c r="S5282" t="s">
        <v>6</v>
      </c>
      <c r="T5282" t="s">
        <v>6043</v>
      </c>
      <c r="U5282" t="s">
        <v>6</v>
      </c>
      <c r="V5282" t="s">
        <v>6</v>
      </c>
      <c r="W5282" t="s">
        <v>6044</v>
      </c>
      <c r="X5282" t="s">
        <v>6044</v>
      </c>
      <c r="Y5282" t="s">
        <v>6</v>
      </c>
      <c r="Z5282" t="s">
        <v>6</v>
      </c>
      <c r="AA5282" t="s">
        <v>6</v>
      </c>
      <c r="AB5282" t="s">
        <v>6045</v>
      </c>
      <c r="AC5282" t="s">
        <v>6046</v>
      </c>
    </row>
    <row r="5283" spans="1:29" x14ac:dyDescent="0.25">
      <c r="A5283" t="s">
        <v>346</v>
      </c>
      <c r="B5283">
        <v>513</v>
      </c>
      <c r="C5283" t="s">
        <v>167</v>
      </c>
      <c r="D5283">
        <v>1985</v>
      </c>
      <c r="E5283" t="s">
        <v>6081</v>
      </c>
      <c r="I5283">
        <v>10.898657999999999</v>
      </c>
      <c r="O5283">
        <v>26.877573000000002</v>
      </c>
      <c r="P5283">
        <v>693.02111000000002</v>
      </c>
      <c r="Q5283" t="s">
        <v>6</v>
      </c>
      <c r="R5283" t="s">
        <v>6</v>
      </c>
      <c r="S5283" t="s">
        <v>6</v>
      </c>
      <c r="T5283" t="s">
        <v>6043</v>
      </c>
      <c r="U5283" t="s">
        <v>6</v>
      </c>
      <c r="V5283" t="s">
        <v>6</v>
      </c>
      <c r="W5283" t="s">
        <v>6044</v>
      </c>
      <c r="X5283" t="s">
        <v>6044</v>
      </c>
      <c r="Y5283" t="s">
        <v>6</v>
      </c>
      <c r="Z5283" t="s">
        <v>6</v>
      </c>
      <c r="AA5283" t="s">
        <v>6</v>
      </c>
      <c r="AB5283" t="s">
        <v>6045</v>
      </c>
      <c r="AC5283" t="s">
        <v>6046</v>
      </c>
    </row>
    <row r="5284" spans="1:29" x14ac:dyDescent="0.25">
      <c r="A5284" t="s">
        <v>346</v>
      </c>
      <c r="B5284">
        <v>513</v>
      </c>
      <c r="C5284" t="s">
        <v>167</v>
      </c>
      <c r="D5284">
        <v>1986</v>
      </c>
      <c r="E5284" t="s">
        <v>6082</v>
      </c>
      <c r="I5284">
        <v>10.547852000000001</v>
      </c>
      <c r="O5284">
        <v>30.655296</v>
      </c>
      <c r="P5284">
        <v>789.18439999999998</v>
      </c>
      <c r="Q5284" t="s">
        <v>6</v>
      </c>
      <c r="R5284" t="s">
        <v>6</v>
      </c>
      <c r="S5284" t="s">
        <v>6</v>
      </c>
      <c r="T5284" t="s">
        <v>6043</v>
      </c>
      <c r="U5284" t="s">
        <v>6</v>
      </c>
      <c r="V5284" t="s">
        <v>6</v>
      </c>
      <c r="W5284" t="s">
        <v>6044</v>
      </c>
      <c r="X5284" t="s">
        <v>6044</v>
      </c>
      <c r="Y5284" t="s">
        <v>6</v>
      </c>
      <c r="Z5284" t="s">
        <v>6</v>
      </c>
      <c r="AA5284" t="s">
        <v>6</v>
      </c>
      <c r="AB5284" t="s">
        <v>6045</v>
      </c>
      <c r="AC5284" t="s">
        <v>6046</v>
      </c>
    </row>
    <row r="5285" spans="1:29" x14ac:dyDescent="0.25">
      <c r="A5285" t="s">
        <v>346</v>
      </c>
      <c r="B5285">
        <v>513</v>
      </c>
      <c r="C5285" t="s">
        <v>167</v>
      </c>
      <c r="D5285">
        <v>1987</v>
      </c>
      <c r="E5285" t="s">
        <v>6083</v>
      </c>
      <c r="I5285">
        <v>11.231876</v>
      </c>
      <c r="O5285">
        <v>34.239471999999999</v>
      </c>
      <c r="P5285">
        <v>886.20102999999995</v>
      </c>
      <c r="Q5285" t="s">
        <v>6</v>
      </c>
      <c r="R5285" t="s">
        <v>6</v>
      </c>
      <c r="S5285" t="s">
        <v>6</v>
      </c>
      <c r="T5285" t="s">
        <v>6043</v>
      </c>
      <c r="U5285" t="s">
        <v>6</v>
      </c>
      <c r="V5285" t="s">
        <v>6</v>
      </c>
      <c r="W5285" t="s">
        <v>6044</v>
      </c>
      <c r="X5285" t="s">
        <v>6044</v>
      </c>
      <c r="Y5285" t="s">
        <v>6</v>
      </c>
      <c r="Z5285" t="s">
        <v>6</v>
      </c>
      <c r="AA5285" t="s">
        <v>6</v>
      </c>
      <c r="AB5285" t="s">
        <v>6045</v>
      </c>
      <c r="AC5285" t="s">
        <v>6046</v>
      </c>
    </row>
    <row r="5286" spans="1:29" x14ac:dyDescent="0.25">
      <c r="A5286" t="s">
        <v>346</v>
      </c>
      <c r="B5286">
        <v>513</v>
      </c>
      <c r="C5286" t="s">
        <v>167</v>
      </c>
      <c r="D5286">
        <v>1988</v>
      </c>
      <c r="E5286" t="s">
        <v>6084</v>
      </c>
      <c r="I5286">
        <v>12.189128</v>
      </c>
      <c r="O5286">
        <v>33.452527000000003</v>
      </c>
      <c r="P5286">
        <v>980.69359999999995</v>
      </c>
      <c r="Q5286" t="s">
        <v>6</v>
      </c>
      <c r="R5286" t="s">
        <v>6</v>
      </c>
      <c r="S5286" t="s">
        <v>6</v>
      </c>
      <c r="T5286" t="s">
        <v>6043</v>
      </c>
      <c r="U5286" t="s">
        <v>6</v>
      </c>
      <c r="V5286" t="s">
        <v>6</v>
      </c>
      <c r="W5286" t="s">
        <v>6044</v>
      </c>
      <c r="X5286" t="s">
        <v>6044</v>
      </c>
      <c r="Y5286" t="s">
        <v>6</v>
      </c>
      <c r="Z5286" t="s">
        <v>6</v>
      </c>
      <c r="AA5286" t="s">
        <v>6</v>
      </c>
      <c r="AB5286" t="s">
        <v>6045</v>
      </c>
      <c r="AC5286" t="s">
        <v>6046</v>
      </c>
    </row>
    <row r="5287" spans="1:29" x14ac:dyDescent="0.25">
      <c r="A5287" t="s">
        <v>346</v>
      </c>
      <c r="B5287">
        <v>513</v>
      </c>
      <c r="C5287" t="s">
        <v>167</v>
      </c>
      <c r="D5287">
        <v>1989</v>
      </c>
      <c r="E5287" t="s">
        <v>6085</v>
      </c>
      <c r="I5287">
        <v>13.429577999999999</v>
      </c>
      <c r="O5287">
        <v>32.199998000000001</v>
      </c>
      <c r="P5287">
        <v>1098.6643999999999</v>
      </c>
      <c r="Q5287" t="s">
        <v>6</v>
      </c>
      <c r="R5287" t="s">
        <v>6</v>
      </c>
      <c r="S5287" t="s">
        <v>6</v>
      </c>
      <c r="T5287" t="s">
        <v>6043</v>
      </c>
      <c r="U5287" t="s">
        <v>6</v>
      </c>
      <c r="V5287" t="s">
        <v>6</v>
      </c>
      <c r="W5287" t="s">
        <v>6044</v>
      </c>
      <c r="X5287" t="s">
        <v>6044</v>
      </c>
      <c r="Y5287" t="s">
        <v>6</v>
      </c>
      <c r="Z5287" t="s">
        <v>6</v>
      </c>
      <c r="AA5287" t="s">
        <v>6</v>
      </c>
      <c r="AB5287" t="s">
        <v>6045</v>
      </c>
      <c r="AC5287" t="s">
        <v>6046</v>
      </c>
    </row>
    <row r="5288" spans="1:29" x14ac:dyDescent="0.25">
      <c r="A5288" t="s">
        <v>346</v>
      </c>
      <c r="B5288">
        <v>513</v>
      </c>
      <c r="C5288" t="s">
        <v>167</v>
      </c>
      <c r="D5288">
        <v>1990</v>
      </c>
      <c r="E5288" t="s">
        <v>6086</v>
      </c>
      <c r="I5288">
        <v>13.661815000000001</v>
      </c>
      <c r="O5288">
        <v>35.326377000000001</v>
      </c>
      <c r="P5288">
        <v>1223.1464000000001</v>
      </c>
      <c r="Q5288" t="s">
        <v>6</v>
      </c>
      <c r="R5288" t="s">
        <v>6</v>
      </c>
      <c r="S5288" t="s">
        <v>6</v>
      </c>
      <c r="T5288" t="s">
        <v>6043</v>
      </c>
      <c r="U5288" t="s">
        <v>6</v>
      </c>
      <c r="V5288" t="s">
        <v>6</v>
      </c>
      <c r="W5288" t="s">
        <v>6044</v>
      </c>
      <c r="X5288" t="s">
        <v>6044</v>
      </c>
      <c r="Y5288" t="s">
        <v>6</v>
      </c>
      <c r="Z5288" t="s">
        <v>6</v>
      </c>
      <c r="AA5288" t="s">
        <v>6</v>
      </c>
      <c r="AB5288" t="s">
        <v>6045</v>
      </c>
      <c r="AC5288" t="s">
        <v>6046</v>
      </c>
    </row>
    <row r="5289" spans="1:29" x14ac:dyDescent="0.25">
      <c r="A5289" t="s">
        <v>346</v>
      </c>
      <c r="B5289">
        <v>513</v>
      </c>
      <c r="C5289" t="s">
        <v>167</v>
      </c>
      <c r="D5289">
        <v>1991</v>
      </c>
      <c r="E5289" t="s">
        <v>6087</v>
      </c>
      <c r="I5289">
        <v>13.183210000000001</v>
      </c>
      <c r="O5289">
        <v>35.976796</v>
      </c>
      <c r="P5289">
        <v>1334.6067</v>
      </c>
      <c r="Q5289" t="s">
        <v>6</v>
      </c>
      <c r="R5289" t="s">
        <v>6</v>
      </c>
      <c r="S5289" t="s">
        <v>6</v>
      </c>
      <c r="T5289" t="s">
        <v>6043</v>
      </c>
      <c r="U5289" t="s">
        <v>6</v>
      </c>
      <c r="V5289" t="s">
        <v>6</v>
      </c>
      <c r="W5289" t="s">
        <v>6044</v>
      </c>
      <c r="X5289" t="s">
        <v>6044</v>
      </c>
      <c r="Y5289" t="s">
        <v>6</v>
      </c>
      <c r="Z5289" t="s">
        <v>6</v>
      </c>
      <c r="AA5289" t="s">
        <v>6</v>
      </c>
      <c r="AB5289" t="s">
        <v>6045</v>
      </c>
      <c r="AC5289" t="s">
        <v>6046</v>
      </c>
    </row>
    <row r="5290" spans="1:29" x14ac:dyDescent="0.25">
      <c r="A5290" t="s">
        <v>346</v>
      </c>
      <c r="B5290">
        <v>513</v>
      </c>
      <c r="C5290" t="s">
        <v>167</v>
      </c>
      <c r="D5290">
        <v>1992</v>
      </c>
      <c r="E5290" t="s">
        <v>6088</v>
      </c>
      <c r="I5290">
        <v>12.238579</v>
      </c>
      <c r="O5290">
        <v>38.140695999999998</v>
      </c>
      <c r="P5290">
        <v>1420.7612999999999</v>
      </c>
      <c r="Q5290" t="s">
        <v>6</v>
      </c>
      <c r="R5290" t="s">
        <v>6</v>
      </c>
      <c r="S5290" t="s">
        <v>6</v>
      </c>
      <c r="T5290" t="s">
        <v>6043</v>
      </c>
      <c r="U5290" t="s">
        <v>6</v>
      </c>
      <c r="V5290" t="s">
        <v>6</v>
      </c>
      <c r="W5290" t="s">
        <v>6044</v>
      </c>
      <c r="X5290" t="s">
        <v>6044</v>
      </c>
      <c r="Y5290" t="s">
        <v>6</v>
      </c>
      <c r="Z5290" t="s">
        <v>6</v>
      </c>
      <c r="AA5290" t="s">
        <v>6</v>
      </c>
      <c r="AB5290" t="s">
        <v>6045</v>
      </c>
      <c r="AC5290" t="s">
        <v>6046</v>
      </c>
    </row>
    <row r="5291" spans="1:29" x14ac:dyDescent="0.25">
      <c r="A5291" t="s">
        <v>346</v>
      </c>
      <c r="B5291">
        <v>513</v>
      </c>
      <c r="C5291" t="s">
        <v>167</v>
      </c>
      <c r="D5291">
        <v>1993</v>
      </c>
      <c r="E5291" t="s">
        <v>6089</v>
      </c>
      <c r="I5291">
        <v>12.674571</v>
      </c>
      <c r="O5291">
        <v>38.604835000000001</v>
      </c>
      <c r="P5291">
        <v>1512.8244</v>
      </c>
      <c r="Q5291" t="s">
        <v>6</v>
      </c>
      <c r="R5291" t="s">
        <v>6</v>
      </c>
      <c r="S5291" t="s">
        <v>6</v>
      </c>
      <c r="T5291" t="s">
        <v>6043</v>
      </c>
      <c r="U5291" t="s">
        <v>6</v>
      </c>
      <c r="V5291" t="s">
        <v>6</v>
      </c>
      <c r="W5291" t="s">
        <v>6044</v>
      </c>
      <c r="X5291" t="s">
        <v>6044</v>
      </c>
      <c r="Y5291" t="s">
        <v>6</v>
      </c>
      <c r="Z5291" t="s">
        <v>6</v>
      </c>
      <c r="AA5291" t="s">
        <v>6</v>
      </c>
      <c r="AB5291" t="s">
        <v>6045</v>
      </c>
      <c r="AC5291" t="s">
        <v>6046</v>
      </c>
    </row>
    <row r="5292" spans="1:29" x14ac:dyDescent="0.25">
      <c r="A5292" t="s">
        <v>346</v>
      </c>
      <c r="B5292">
        <v>513</v>
      </c>
      <c r="C5292" t="s">
        <v>167</v>
      </c>
      <c r="D5292">
        <v>1994</v>
      </c>
      <c r="E5292" t="s">
        <v>6090</v>
      </c>
      <c r="I5292">
        <v>13.191046999999999</v>
      </c>
      <c r="O5292">
        <v>39.355542</v>
      </c>
      <c r="P5292">
        <v>1670.3146999999999</v>
      </c>
      <c r="Q5292" t="s">
        <v>6</v>
      </c>
      <c r="R5292" t="s">
        <v>6</v>
      </c>
      <c r="S5292" t="s">
        <v>6</v>
      </c>
      <c r="T5292" t="s">
        <v>6043</v>
      </c>
      <c r="U5292" t="s">
        <v>6</v>
      </c>
      <c r="V5292" t="s">
        <v>6</v>
      </c>
      <c r="W5292" t="s">
        <v>6044</v>
      </c>
      <c r="X5292" t="s">
        <v>6044</v>
      </c>
      <c r="Y5292" t="s">
        <v>6</v>
      </c>
      <c r="Z5292" t="s">
        <v>6</v>
      </c>
      <c r="AA5292" t="s">
        <v>6</v>
      </c>
      <c r="AB5292" t="s">
        <v>6045</v>
      </c>
      <c r="AC5292" t="s">
        <v>6046</v>
      </c>
    </row>
    <row r="5293" spans="1:29" x14ac:dyDescent="0.25">
      <c r="A5293" t="s">
        <v>346</v>
      </c>
      <c r="B5293">
        <v>513</v>
      </c>
      <c r="C5293" t="s">
        <v>167</v>
      </c>
      <c r="D5293">
        <v>1995</v>
      </c>
      <c r="E5293" t="s">
        <v>6091</v>
      </c>
      <c r="I5293">
        <v>17.218730999999998</v>
      </c>
      <c r="O5293">
        <v>37.094664000000002</v>
      </c>
      <c r="P5293">
        <v>1849.6369</v>
      </c>
      <c r="Q5293" t="s">
        <v>6</v>
      </c>
      <c r="R5293" t="s">
        <v>6</v>
      </c>
      <c r="S5293" t="s">
        <v>6</v>
      </c>
      <c r="T5293" t="s">
        <v>6043</v>
      </c>
      <c r="U5293" t="s">
        <v>6</v>
      </c>
      <c r="V5293" t="s">
        <v>6</v>
      </c>
      <c r="W5293" t="s">
        <v>6044</v>
      </c>
      <c r="X5293" t="s">
        <v>6044</v>
      </c>
      <c r="Y5293" t="s">
        <v>6</v>
      </c>
      <c r="Z5293" t="s">
        <v>6</v>
      </c>
      <c r="AA5293" t="s">
        <v>6</v>
      </c>
      <c r="AB5293" t="s">
        <v>6045</v>
      </c>
      <c r="AC5293" t="s">
        <v>6046</v>
      </c>
    </row>
    <row r="5294" spans="1:29" x14ac:dyDescent="0.25">
      <c r="A5294" t="s">
        <v>346</v>
      </c>
      <c r="B5294">
        <v>513</v>
      </c>
      <c r="C5294" t="s">
        <v>167</v>
      </c>
      <c r="D5294">
        <v>1996</v>
      </c>
      <c r="E5294" t="s">
        <v>6092</v>
      </c>
      <c r="I5294">
        <v>17.842938</v>
      </c>
      <c r="O5294">
        <v>35.072181</v>
      </c>
      <c r="P5294">
        <v>2013.1324999999999</v>
      </c>
      <c r="Q5294" t="s">
        <v>6</v>
      </c>
      <c r="R5294" t="s">
        <v>6</v>
      </c>
      <c r="S5294" t="s">
        <v>6</v>
      </c>
      <c r="T5294" t="s">
        <v>6043</v>
      </c>
      <c r="U5294" t="s">
        <v>6</v>
      </c>
      <c r="V5294" t="s">
        <v>6</v>
      </c>
      <c r="W5294" t="s">
        <v>6044</v>
      </c>
      <c r="X5294" t="s">
        <v>6044</v>
      </c>
      <c r="Y5294" t="s">
        <v>6</v>
      </c>
      <c r="Z5294" t="s">
        <v>6</v>
      </c>
      <c r="AA5294" t="s">
        <v>6</v>
      </c>
      <c r="AB5294" t="s">
        <v>6045</v>
      </c>
      <c r="AC5294" t="s">
        <v>6046</v>
      </c>
    </row>
    <row r="5295" spans="1:29" x14ac:dyDescent="0.25">
      <c r="A5295" t="s">
        <v>346</v>
      </c>
      <c r="B5295">
        <v>513</v>
      </c>
      <c r="C5295" t="s">
        <v>167</v>
      </c>
      <c r="D5295">
        <v>1997</v>
      </c>
      <c r="E5295" t="s">
        <v>6093</v>
      </c>
      <c r="I5295">
        <v>18.634449</v>
      </c>
      <c r="O5295">
        <v>32.460552</v>
      </c>
      <c r="P5295">
        <v>2209.5153</v>
      </c>
      <c r="Q5295" t="s">
        <v>6</v>
      </c>
      <c r="R5295" t="s">
        <v>6</v>
      </c>
      <c r="S5295" t="s">
        <v>6</v>
      </c>
      <c r="T5295" t="s">
        <v>6043</v>
      </c>
      <c r="U5295" t="s">
        <v>6</v>
      </c>
      <c r="V5295" t="s">
        <v>6</v>
      </c>
      <c r="W5295" t="s">
        <v>6044</v>
      </c>
      <c r="X5295" t="s">
        <v>6044</v>
      </c>
      <c r="Y5295" t="s">
        <v>6</v>
      </c>
      <c r="Z5295" t="s">
        <v>6</v>
      </c>
      <c r="AA5295" t="s">
        <v>6</v>
      </c>
      <c r="AB5295" t="s">
        <v>6045</v>
      </c>
      <c r="AC5295" t="s">
        <v>6046</v>
      </c>
    </row>
    <row r="5296" spans="1:29" x14ac:dyDescent="0.25">
      <c r="A5296" t="s">
        <v>346</v>
      </c>
      <c r="B5296">
        <v>513</v>
      </c>
      <c r="C5296" t="s">
        <v>167</v>
      </c>
      <c r="D5296">
        <v>1998</v>
      </c>
      <c r="E5296" t="s">
        <v>6094</v>
      </c>
      <c r="I5296">
        <v>19.096084999999999</v>
      </c>
      <c r="O5296">
        <v>34.730424999999997</v>
      </c>
      <c r="P5296">
        <v>2435.7348000000002</v>
      </c>
      <c r="Q5296" t="s">
        <v>6</v>
      </c>
      <c r="R5296" t="s">
        <v>6</v>
      </c>
      <c r="S5296" t="s">
        <v>6</v>
      </c>
      <c r="T5296" t="s">
        <v>6043</v>
      </c>
      <c r="U5296" t="s">
        <v>6</v>
      </c>
      <c r="V5296" t="s">
        <v>6</v>
      </c>
      <c r="W5296" t="s">
        <v>6044</v>
      </c>
      <c r="X5296" t="s">
        <v>6044</v>
      </c>
      <c r="Y5296" t="s">
        <v>6</v>
      </c>
      <c r="Z5296" t="s">
        <v>6</v>
      </c>
      <c r="AA5296" t="s">
        <v>6</v>
      </c>
      <c r="AB5296" t="s">
        <v>6045</v>
      </c>
      <c r="AC5296" t="s">
        <v>6046</v>
      </c>
    </row>
    <row r="5297" spans="1:29" x14ac:dyDescent="0.25">
      <c r="A5297" t="s">
        <v>346</v>
      </c>
      <c r="B5297">
        <v>513</v>
      </c>
      <c r="C5297" t="s">
        <v>167</v>
      </c>
      <c r="D5297">
        <v>1999</v>
      </c>
      <c r="E5297" t="s">
        <v>6095</v>
      </c>
      <c r="I5297">
        <v>19.237328999999999</v>
      </c>
      <c r="O5297">
        <v>36.404037000000002</v>
      </c>
      <c r="P5297">
        <v>2649.8481000000002</v>
      </c>
      <c r="Q5297" t="s">
        <v>6</v>
      </c>
      <c r="R5297" t="s">
        <v>6</v>
      </c>
      <c r="S5297" t="s">
        <v>6</v>
      </c>
      <c r="T5297" t="s">
        <v>6043</v>
      </c>
      <c r="U5297" t="s">
        <v>6</v>
      </c>
      <c r="V5297" t="s">
        <v>6</v>
      </c>
      <c r="W5297" t="s">
        <v>6044</v>
      </c>
      <c r="X5297" t="s">
        <v>6044</v>
      </c>
      <c r="Y5297" t="s">
        <v>6</v>
      </c>
      <c r="Z5297" t="s">
        <v>6</v>
      </c>
      <c r="AA5297" t="s">
        <v>6</v>
      </c>
      <c r="AB5297" t="s">
        <v>6045</v>
      </c>
      <c r="AC5297" t="s">
        <v>6046</v>
      </c>
    </row>
    <row r="5298" spans="1:29" x14ac:dyDescent="0.25">
      <c r="A5298" t="s">
        <v>346</v>
      </c>
      <c r="B5298">
        <v>513</v>
      </c>
      <c r="C5298" t="s">
        <v>167</v>
      </c>
      <c r="D5298">
        <v>2000</v>
      </c>
      <c r="E5298" t="s">
        <v>6096</v>
      </c>
      <c r="I5298">
        <v>20.275271</v>
      </c>
      <c r="O5298">
        <v>35.253213000000002</v>
      </c>
      <c r="P5298">
        <v>2846.2111</v>
      </c>
      <c r="Q5298" t="s">
        <v>6</v>
      </c>
      <c r="R5298" t="s">
        <v>6</v>
      </c>
      <c r="S5298" t="s">
        <v>6</v>
      </c>
      <c r="T5298" t="s">
        <v>6043</v>
      </c>
      <c r="U5298" t="s">
        <v>6</v>
      </c>
      <c r="V5298" t="s">
        <v>6</v>
      </c>
      <c r="W5298" t="s">
        <v>6044</v>
      </c>
      <c r="X5298" t="s">
        <v>6044</v>
      </c>
      <c r="Y5298" t="s">
        <v>6</v>
      </c>
      <c r="Z5298" t="s">
        <v>6</v>
      </c>
      <c r="AA5298" t="s">
        <v>6</v>
      </c>
      <c r="AB5298" t="s">
        <v>6045</v>
      </c>
      <c r="AC5298" t="s">
        <v>6046</v>
      </c>
    </row>
    <row r="5299" spans="1:29" x14ac:dyDescent="0.25">
      <c r="A5299" t="s">
        <v>346</v>
      </c>
      <c r="B5299">
        <v>513</v>
      </c>
      <c r="C5299" t="s">
        <v>167</v>
      </c>
      <c r="D5299">
        <v>2001</v>
      </c>
      <c r="E5299" t="s">
        <v>6097</v>
      </c>
      <c r="I5299">
        <v>22.748055000000001</v>
      </c>
      <c r="K5299">
        <v>6.7250909999999997E-2</v>
      </c>
      <c r="O5299">
        <v>42.339469000000001</v>
      </c>
      <c r="P5299">
        <v>3055.7204999999999</v>
      </c>
      <c r="Q5299" t="s">
        <v>6</v>
      </c>
      <c r="R5299" t="s">
        <v>6</v>
      </c>
      <c r="S5299" t="s">
        <v>6</v>
      </c>
      <c r="T5299" t="s">
        <v>6043</v>
      </c>
      <c r="U5299" t="s">
        <v>6</v>
      </c>
      <c r="V5299" t="s">
        <v>6</v>
      </c>
      <c r="W5299" t="s">
        <v>6044</v>
      </c>
      <c r="X5299" t="s">
        <v>6044</v>
      </c>
      <c r="Y5299" t="s">
        <v>6</v>
      </c>
      <c r="Z5299" t="s">
        <v>6</v>
      </c>
      <c r="AA5299" t="s">
        <v>6</v>
      </c>
      <c r="AB5299" t="s">
        <v>6045</v>
      </c>
      <c r="AC5299" t="s">
        <v>6046</v>
      </c>
    </row>
    <row r="5300" spans="1:29" x14ac:dyDescent="0.25">
      <c r="A5300" t="s">
        <v>346</v>
      </c>
      <c r="B5300">
        <v>513</v>
      </c>
      <c r="C5300" t="s">
        <v>167</v>
      </c>
      <c r="D5300">
        <v>2002</v>
      </c>
      <c r="E5300" t="s">
        <v>6098</v>
      </c>
      <c r="I5300">
        <v>24.420950000000001</v>
      </c>
      <c r="K5300">
        <v>0.14558811999999999</v>
      </c>
      <c r="O5300">
        <v>43.998714</v>
      </c>
      <c r="P5300">
        <v>3328.5682999999999</v>
      </c>
      <c r="Q5300" t="s">
        <v>6</v>
      </c>
      <c r="R5300" t="s">
        <v>6</v>
      </c>
      <c r="S5300" t="s">
        <v>6</v>
      </c>
      <c r="T5300" t="s">
        <v>6043</v>
      </c>
      <c r="U5300" t="s">
        <v>6</v>
      </c>
      <c r="V5300" t="s">
        <v>6</v>
      </c>
      <c r="W5300" t="s">
        <v>6044</v>
      </c>
      <c r="X5300" t="s">
        <v>6044</v>
      </c>
      <c r="Y5300" t="s">
        <v>6</v>
      </c>
      <c r="Z5300" t="s">
        <v>6</v>
      </c>
      <c r="AA5300" t="s">
        <v>6</v>
      </c>
      <c r="AB5300" t="s">
        <v>6045</v>
      </c>
      <c r="AC5300" t="s">
        <v>6046</v>
      </c>
    </row>
    <row r="5301" spans="1:29" x14ac:dyDescent="0.25">
      <c r="A5301" t="s">
        <v>346</v>
      </c>
      <c r="B5301">
        <v>513</v>
      </c>
      <c r="C5301" t="s">
        <v>167</v>
      </c>
      <c r="D5301">
        <v>2003</v>
      </c>
      <c r="E5301" t="s">
        <v>6099</v>
      </c>
      <c r="I5301">
        <v>24.350933000000001</v>
      </c>
      <c r="K5301">
        <v>0.1375121</v>
      </c>
      <c r="O5301">
        <v>42.055568999999998</v>
      </c>
      <c r="P5301">
        <v>3675.3128999999999</v>
      </c>
      <c r="Q5301" t="s">
        <v>6</v>
      </c>
      <c r="R5301" t="s">
        <v>6</v>
      </c>
      <c r="S5301" t="s">
        <v>6</v>
      </c>
      <c r="T5301" t="s">
        <v>6043</v>
      </c>
      <c r="U5301" t="s">
        <v>6</v>
      </c>
      <c r="V5301" t="s">
        <v>6</v>
      </c>
      <c r="W5301" t="s">
        <v>6044</v>
      </c>
      <c r="X5301" t="s">
        <v>6044</v>
      </c>
      <c r="Y5301" t="s">
        <v>6</v>
      </c>
      <c r="Z5301" t="s">
        <v>6</v>
      </c>
      <c r="AA5301" t="s">
        <v>6</v>
      </c>
      <c r="AB5301" t="s">
        <v>6045</v>
      </c>
      <c r="AC5301" t="s">
        <v>6046</v>
      </c>
    </row>
    <row r="5302" spans="1:29" x14ac:dyDescent="0.25">
      <c r="A5302" t="s">
        <v>346</v>
      </c>
      <c r="B5302">
        <v>513</v>
      </c>
      <c r="C5302" t="s">
        <v>167</v>
      </c>
      <c r="D5302">
        <v>2004</v>
      </c>
      <c r="E5302" t="s">
        <v>6100</v>
      </c>
      <c r="I5302">
        <v>25.873792000000002</v>
      </c>
      <c r="J5302">
        <v>7.3278222</v>
      </c>
      <c r="K5302">
        <v>18.545968999999999</v>
      </c>
      <c r="O5302">
        <v>41.150193999999999</v>
      </c>
      <c r="P5302">
        <v>4082.1269000000002</v>
      </c>
      <c r="Q5302" t="s">
        <v>6</v>
      </c>
      <c r="R5302" t="s">
        <v>6</v>
      </c>
      <c r="S5302" t="s">
        <v>6</v>
      </c>
      <c r="T5302" t="s">
        <v>6043</v>
      </c>
      <c r="U5302" t="s">
        <v>6</v>
      </c>
      <c r="V5302" t="s">
        <v>6</v>
      </c>
      <c r="W5302" t="s">
        <v>6044</v>
      </c>
      <c r="X5302" t="s">
        <v>6044</v>
      </c>
      <c r="Y5302" t="s">
        <v>6</v>
      </c>
      <c r="Z5302" t="s">
        <v>6</v>
      </c>
      <c r="AA5302" t="s">
        <v>6</v>
      </c>
      <c r="AB5302" t="s">
        <v>6045</v>
      </c>
      <c r="AC5302" t="s">
        <v>6046</v>
      </c>
    </row>
    <row r="5303" spans="1:29" x14ac:dyDescent="0.25">
      <c r="A5303" t="s">
        <v>346</v>
      </c>
      <c r="B5303">
        <v>513</v>
      </c>
      <c r="C5303" t="s">
        <v>167</v>
      </c>
      <c r="D5303">
        <v>2005</v>
      </c>
      <c r="E5303" t="s">
        <v>6101</v>
      </c>
      <c r="I5303">
        <v>27.175723999999999</v>
      </c>
      <c r="J5303">
        <v>7.8047708</v>
      </c>
      <c r="K5303">
        <v>19.370953</v>
      </c>
      <c r="O5303">
        <v>39.874270000000003</v>
      </c>
      <c r="P5303">
        <v>4562.1967000000004</v>
      </c>
      <c r="Q5303" t="s">
        <v>6</v>
      </c>
      <c r="R5303" t="s">
        <v>6</v>
      </c>
      <c r="S5303" t="s">
        <v>6</v>
      </c>
      <c r="T5303" t="s">
        <v>6043</v>
      </c>
      <c r="U5303" t="s">
        <v>6</v>
      </c>
      <c r="V5303" t="s">
        <v>6</v>
      </c>
      <c r="W5303" t="s">
        <v>6044</v>
      </c>
      <c r="X5303" t="s">
        <v>6044</v>
      </c>
      <c r="Y5303" t="s">
        <v>6</v>
      </c>
      <c r="Z5303" t="s">
        <v>6</v>
      </c>
      <c r="AA5303" t="s">
        <v>6</v>
      </c>
      <c r="AB5303" t="s">
        <v>6045</v>
      </c>
      <c r="AC5303" t="s">
        <v>6046</v>
      </c>
    </row>
    <row r="5304" spans="1:29" x14ac:dyDescent="0.25">
      <c r="A5304" t="s">
        <v>346</v>
      </c>
      <c r="B5304">
        <v>513</v>
      </c>
      <c r="C5304" t="s">
        <v>167</v>
      </c>
      <c r="D5304">
        <v>2006</v>
      </c>
      <c r="E5304" t="s">
        <v>6102</v>
      </c>
      <c r="I5304">
        <v>28.79053</v>
      </c>
      <c r="J5304">
        <v>7.8800616000000003</v>
      </c>
      <c r="K5304">
        <v>20.910468999999999</v>
      </c>
      <c r="O5304">
        <v>39.558065999999997</v>
      </c>
      <c r="P5304">
        <v>5160.683</v>
      </c>
      <c r="Q5304" t="s">
        <v>6</v>
      </c>
      <c r="R5304" t="s">
        <v>6</v>
      </c>
      <c r="S5304" t="s">
        <v>6</v>
      </c>
      <c r="T5304" t="s">
        <v>6043</v>
      </c>
      <c r="U5304" t="s">
        <v>6</v>
      </c>
      <c r="V5304" t="s">
        <v>6</v>
      </c>
      <c r="W5304" t="s">
        <v>6044</v>
      </c>
      <c r="X5304" t="s">
        <v>6044</v>
      </c>
      <c r="Y5304" t="s">
        <v>6</v>
      </c>
      <c r="Z5304" t="s">
        <v>6</v>
      </c>
      <c r="AA5304" t="s">
        <v>6</v>
      </c>
      <c r="AB5304" t="s">
        <v>6045</v>
      </c>
      <c r="AC5304" t="s">
        <v>6046</v>
      </c>
    </row>
    <row r="5305" spans="1:29" x14ac:dyDescent="0.25">
      <c r="A5305" t="s">
        <v>346</v>
      </c>
      <c r="B5305">
        <v>513</v>
      </c>
      <c r="C5305" t="s">
        <v>167</v>
      </c>
      <c r="D5305">
        <v>2007</v>
      </c>
      <c r="E5305" t="s">
        <v>6103</v>
      </c>
      <c r="I5305">
        <v>29.551912999999999</v>
      </c>
      <c r="J5305">
        <v>7.1648946000000002</v>
      </c>
      <c r="K5305">
        <v>22.387018000000001</v>
      </c>
      <c r="O5305">
        <v>39.107914000000001</v>
      </c>
      <c r="P5305">
        <v>5892.4105</v>
      </c>
      <c r="Q5305" t="s">
        <v>6</v>
      </c>
      <c r="R5305" t="s">
        <v>6</v>
      </c>
      <c r="S5305" t="s">
        <v>6</v>
      </c>
      <c r="T5305" t="s">
        <v>6043</v>
      </c>
      <c r="U5305" t="s">
        <v>6</v>
      </c>
      <c r="V5305" t="s">
        <v>6</v>
      </c>
      <c r="W5305" t="s">
        <v>6044</v>
      </c>
      <c r="X5305" t="s">
        <v>6044</v>
      </c>
      <c r="Y5305" t="s">
        <v>6</v>
      </c>
      <c r="Z5305" t="s">
        <v>6</v>
      </c>
      <c r="AA5305" t="s">
        <v>6</v>
      </c>
      <c r="AB5305" t="s">
        <v>6045</v>
      </c>
      <c r="AC5305" t="s">
        <v>6046</v>
      </c>
    </row>
    <row r="5306" spans="1:29" x14ac:dyDescent="0.25">
      <c r="A5306" t="s">
        <v>346</v>
      </c>
      <c r="B5306">
        <v>513</v>
      </c>
      <c r="C5306" t="s">
        <v>167</v>
      </c>
      <c r="D5306">
        <v>2008</v>
      </c>
      <c r="E5306" t="s">
        <v>6104</v>
      </c>
      <c r="I5306">
        <v>31.653451</v>
      </c>
      <c r="J5306">
        <v>7.3693793999999997</v>
      </c>
      <c r="K5306">
        <v>24.284071999999998</v>
      </c>
      <c r="O5306">
        <v>38.24944</v>
      </c>
      <c r="P5306">
        <v>6668.7704999999996</v>
      </c>
      <c r="Q5306" t="s">
        <v>6</v>
      </c>
      <c r="R5306" t="s">
        <v>6</v>
      </c>
      <c r="S5306" t="s">
        <v>6</v>
      </c>
      <c r="T5306" t="s">
        <v>6043</v>
      </c>
      <c r="U5306" t="s">
        <v>6</v>
      </c>
      <c r="V5306" t="s">
        <v>6</v>
      </c>
      <c r="W5306" t="s">
        <v>6044</v>
      </c>
      <c r="X5306" t="s">
        <v>6044</v>
      </c>
      <c r="Y5306" t="s">
        <v>6</v>
      </c>
      <c r="Z5306" t="s">
        <v>6</v>
      </c>
      <c r="AA5306" t="s">
        <v>6</v>
      </c>
      <c r="AB5306" t="s">
        <v>6045</v>
      </c>
      <c r="AC5306" t="s">
        <v>6046</v>
      </c>
    </row>
    <row r="5307" spans="1:29" x14ac:dyDescent="0.25">
      <c r="A5307" t="s">
        <v>346</v>
      </c>
      <c r="B5307">
        <v>513</v>
      </c>
      <c r="C5307" t="s">
        <v>167</v>
      </c>
      <c r="D5307">
        <v>2009</v>
      </c>
      <c r="E5307" t="s">
        <v>6105</v>
      </c>
      <c r="I5307">
        <v>33.471454999999999</v>
      </c>
      <c r="J5307">
        <v>7.7474635000000003</v>
      </c>
      <c r="K5307">
        <v>25.723991999999999</v>
      </c>
      <c r="O5307">
        <v>37.109363999999999</v>
      </c>
      <c r="P5307">
        <v>7513.0524999999998</v>
      </c>
      <c r="Q5307" t="s">
        <v>6</v>
      </c>
      <c r="R5307" t="s">
        <v>6</v>
      </c>
      <c r="S5307" t="s">
        <v>6</v>
      </c>
      <c r="T5307" t="s">
        <v>6043</v>
      </c>
      <c r="U5307" t="s">
        <v>6</v>
      </c>
      <c r="V5307" t="s">
        <v>6</v>
      </c>
      <c r="W5307" t="s">
        <v>6044</v>
      </c>
      <c r="X5307" t="s">
        <v>6044</v>
      </c>
      <c r="Y5307" t="s">
        <v>6</v>
      </c>
      <c r="Z5307" t="s">
        <v>6</v>
      </c>
      <c r="AA5307" t="s">
        <v>6</v>
      </c>
      <c r="AB5307" t="s">
        <v>6045</v>
      </c>
      <c r="AC5307" t="s">
        <v>6046</v>
      </c>
    </row>
    <row r="5308" spans="1:29" x14ac:dyDescent="0.25">
      <c r="A5308" t="s">
        <v>346</v>
      </c>
      <c r="B5308">
        <v>513</v>
      </c>
      <c r="C5308" t="s">
        <v>167</v>
      </c>
      <c r="D5308">
        <v>2010</v>
      </c>
      <c r="E5308" t="s">
        <v>6106</v>
      </c>
      <c r="I5308">
        <v>37.353293999999998</v>
      </c>
      <c r="J5308">
        <v>8.4708971999999996</v>
      </c>
      <c r="K5308">
        <v>28.882397000000001</v>
      </c>
      <c r="O5308">
        <v>33.035500999999996</v>
      </c>
      <c r="P5308">
        <v>8566.8374999999996</v>
      </c>
      <c r="Q5308" t="s">
        <v>6</v>
      </c>
      <c r="R5308" t="s">
        <v>6</v>
      </c>
      <c r="S5308" t="s">
        <v>6</v>
      </c>
      <c r="T5308" t="s">
        <v>6043</v>
      </c>
      <c r="U5308" t="s">
        <v>6</v>
      </c>
      <c r="V5308" t="s">
        <v>6</v>
      </c>
      <c r="W5308" t="s">
        <v>6044</v>
      </c>
      <c r="X5308" t="s">
        <v>6044</v>
      </c>
      <c r="Y5308" t="s">
        <v>6</v>
      </c>
      <c r="Z5308" t="s">
        <v>6</v>
      </c>
      <c r="AA5308" t="s">
        <v>6</v>
      </c>
      <c r="AB5308" t="s">
        <v>6045</v>
      </c>
      <c r="AC5308" t="s">
        <v>6046</v>
      </c>
    </row>
    <row r="5309" spans="1:29" x14ac:dyDescent="0.25">
      <c r="A5309" t="s">
        <v>346</v>
      </c>
      <c r="B5309">
        <v>513</v>
      </c>
      <c r="C5309" t="s">
        <v>167</v>
      </c>
      <c r="D5309">
        <v>2011</v>
      </c>
      <c r="E5309" t="s">
        <v>6107</v>
      </c>
      <c r="I5309">
        <v>38.604846999999999</v>
      </c>
      <c r="J5309">
        <v>8.4394536999999996</v>
      </c>
      <c r="K5309">
        <v>30.165393000000002</v>
      </c>
      <c r="O5309">
        <v>34.033745000000003</v>
      </c>
      <c r="P5309">
        <v>9855.1640000000007</v>
      </c>
      <c r="Q5309" t="s">
        <v>6</v>
      </c>
      <c r="R5309" t="s">
        <v>6</v>
      </c>
      <c r="S5309" t="s">
        <v>6</v>
      </c>
      <c r="T5309" t="s">
        <v>6043</v>
      </c>
      <c r="U5309" t="s">
        <v>6</v>
      </c>
      <c r="V5309" t="s">
        <v>6</v>
      </c>
      <c r="W5309" t="s">
        <v>6044</v>
      </c>
      <c r="X5309" t="s">
        <v>6044</v>
      </c>
      <c r="Y5309" t="s">
        <v>6</v>
      </c>
      <c r="Z5309" t="s">
        <v>6</v>
      </c>
      <c r="AA5309" t="s">
        <v>6</v>
      </c>
      <c r="AB5309" t="s">
        <v>6045</v>
      </c>
      <c r="AC5309" t="s">
        <v>6046</v>
      </c>
    </row>
    <row r="5310" spans="1:29" x14ac:dyDescent="0.25">
      <c r="A5310" t="s">
        <v>346</v>
      </c>
      <c r="B5310">
        <v>513</v>
      </c>
      <c r="C5310" t="s">
        <v>167</v>
      </c>
      <c r="D5310">
        <v>2012</v>
      </c>
      <c r="E5310" t="s">
        <v>6108</v>
      </c>
      <c r="I5310">
        <v>39.373652</v>
      </c>
      <c r="J5310">
        <v>8.2070790000000002</v>
      </c>
      <c r="K5310">
        <v>31.166573</v>
      </c>
      <c r="O5310">
        <v>33.911265999999998</v>
      </c>
      <c r="P5310">
        <v>11270.636</v>
      </c>
      <c r="Q5310" t="s">
        <v>6</v>
      </c>
      <c r="R5310" t="s">
        <v>6</v>
      </c>
      <c r="S5310" t="s">
        <v>6</v>
      </c>
      <c r="T5310" t="s">
        <v>6043</v>
      </c>
      <c r="U5310" t="s">
        <v>6</v>
      </c>
      <c r="V5310" t="s">
        <v>6</v>
      </c>
      <c r="W5310" t="s">
        <v>6044</v>
      </c>
      <c r="X5310" t="s">
        <v>6044</v>
      </c>
      <c r="Y5310" t="s">
        <v>6</v>
      </c>
      <c r="Z5310" t="s">
        <v>6</v>
      </c>
      <c r="AA5310" t="s">
        <v>6</v>
      </c>
      <c r="AB5310" t="s">
        <v>6045</v>
      </c>
      <c r="AC5310" t="s">
        <v>6046</v>
      </c>
    </row>
    <row r="5311" spans="1:29" x14ac:dyDescent="0.25">
      <c r="A5311" t="s">
        <v>346</v>
      </c>
      <c r="B5311">
        <v>513</v>
      </c>
      <c r="C5311" t="s">
        <v>167</v>
      </c>
      <c r="D5311">
        <v>2013</v>
      </c>
      <c r="E5311" t="s">
        <v>6109</v>
      </c>
      <c r="I5311">
        <v>38.452706999999997</v>
      </c>
      <c r="J5311">
        <v>8.0124043</v>
      </c>
      <c r="K5311">
        <v>30.440301999999999</v>
      </c>
      <c r="O5311">
        <v>33.780794</v>
      </c>
      <c r="P5311">
        <v>12712.987999999999</v>
      </c>
      <c r="Q5311" t="s">
        <v>6</v>
      </c>
      <c r="R5311" t="s">
        <v>6</v>
      </c>
      <c r="S5311" t="s">
        <v>6</v>
      </c>
      <c r="T5311" t="s">
        <v>6043</v>
      </c>
      <c r="U5311" t="s">
        <v>6</v>
      </c>
      <c r="V5311" t="s">
        <v>6</v>
      </c>
      <c r="W5311" t="s">
        <v>6044</v>
      </c>
      <c r="X5311" t="s">
        <v>6044</v>
      </c>
      <c r="Y5311" t="s">
        <v>6</v>
      </c>
      <c r="Z5311" t="s">
        <v>6</v>
      </c>
      <c r="AA5311" t="s">
        <v>6</v>
      </c>
      <c r="AB5311" t="s">
        <v>6045</v>
      </c>
      <c r="AC5311" t="s">
        <v>6046</v>
      </c>
    </row>
    <row r="5312" spans="1:29" x14ac:dyDescent="0.25">
      <c r="A5312" t="s">
        <v>346</v>
      </c>
      <c r="B5312">
        <v>513</v>
      </c>
      <c r="C5312" t="s">
        <v>167</v>
      </c>
      <c r="D5312">
        <v>2014</v>
      </c>
      <c r="E5312" t="s">
        <v>6110</v>
      </c>
      <c r="I5312">
        <v>40.893680000000003</v>
      </c>
      <c r="O5312">
        <v>33.150134000000001</v>
      </c>
      <c r="P5312">
        <v>14297.383</v>
      </c>
      <c r="Q5312" t="s">
        <v>6</v>
      </c>
      <c r="R5312" t="s">
        <v>6</v>
      </c>
      <c r="S5312" t="s">
        <v>6</v>
      </c>
      <c r="T5312" t="s">
        <v>6043</v>
      </c>
      <c r="U5312" t="s">
        <v>6</v>
      </c>
      <c r="V5312" t="s">
        <v>6</v>
      </c>
      <c r="W5312" t="s">
        <v>6044</v>
      </c>
      <c r="X5312" t="s">
        <v>6044</v>
      </c>
      <c r="Y5312" t="s">
        <v>6</v>
      </c>
      <c r="Z5312" t="s">
        <v>6</v>
      </c>
      <c r="AA5312" t="s">
        <v>6</v>
      </c>
      <c r="AB5312" t="s">
        <v>6045</v>
      </c>
      <c r="AC5312" t="s">
        <v>6046</v>
      </c>
    </row>
    <row r="5313" spans="1:29" x14ac:dyDescent="0.25">
      <c r="A5313" t="s">
        <v>346</v>
      </c>
      <c r="B5313">
        <v>513</v>
      </c>
      <c r="C5313" t="s">
        <v>167</v>
      </c>
      <c r="D5313">
        <v>2015</v>
      </c>
      <c r="E5313" t="s">
        <v>6111</v>
      </c>
      <c r="I5313">
        <v>41.250638000000002</v>
      </c>
      <c r="K5313">
        <v>6.8569690000000003E-2</v>
      </c>
      <c r="O5313">
        <v>31.430703000000001</v>
      </c>
      <c r="P5313">
        <v>16243.329</v>
      </c>
      <c r="Q5313" t="s">
        <v>6</v>
      </c>
      <c r="R5313" t="s">
        <v>6</v>
      </c>
      <c r="S5313" t="s">
        <v>6</v>
      </c>
      <c r="T5313" t="s">
        <v>6043</v>
      </c>
      <c r="U5313" t="s">
        <v>6</v>
      </c>
      <c r="V5313" t="s">
        <v>6</v>
      </c>
      <c r="W5313" t="s">
        <v>6044</v>
      </c>
      <c r="X5313" t="s">
        <v>6044</v>
      </c>
      <c r="Y5313" t="s">
        <v>6</v>
      </c>
      <c r="Z5313" t="s">
        <v>6</v>
      </c>
      <c r="AA5313" t="s">
        <v>6</v>
      </c>
      <c r="AB5313" t="s">
        <v>6045</v>
      </c>
      <c r="AC5313" t="s">
        <v>6046</v>
      </c>
    </row>
    <row r="5314" spans="1:29" x14ac:dyDescent="0.25">
      <c r="A5314" t="s">
        <v>346</v>
      </c>
      <c r="B5314">
        <v>513</v>
      </c>
      <c r="C5314" t="s">
        <v>167</v>
      </c>
      <c r="D5314">
        <v>2016</v>
      </c>
      <c r="E5314" t="s">
        <v>6112</v>
      </c>
      <c r="I5314">
        <v>42.140566999999997</v>
      </c>
      <c r="O5314">
        <v>31.147770999999999</v>
      </c>
      <c r="P5314">
        <v>18543.395</v>
      </c>
      <c r="Q5314" t="s">
        <v>6</v>
      </c>
      <c r="R5314" t="s">
        <v>6</v>
      </c>
      <c r="S5314" t="s">
        <v>6</v>
      </c>
      <c r="T5314" t="s">
        <v>6043</v>
      </c>
      <c r="U5314" t="s">
        <v>6</v>
      </c>
      <c r="V5314" t="s">
        <v>6</v>
      </c>
      <c r="W5314" t="s">
        <v>6044</v>
      </c>
      <c r="X5314" t="s">
        <v>6044</v>
      </c>
      <c r="Y5314" t="s">
        <v>6</v>
      </c>
      <c r="Z5314" t="s">
        <v>6</v>
      </c>
      <c r="AA5314" t="s">
        <v>6</v>
      </c>
      <c r="AB5314" t="s">
        <v>6045</v>
      </c>
      <c r="AC5314" t="s">
        <v>6046</v>
      </c>
    </row>
    <row r="5315" spans="1:29" x14ac:dyDescent="0.25">
      <c r="A5315" t="s">
        <v>346</v>
      </c>
      <c r="B5315">
        <v>513</v>
      </c>
      <c r="C5315" t="s">
        <v>167</v>
      </c>
      <c r="D5315">
        <v>2017</v>
      </c>
      <c r="E5315" t="s">
        <v>6113</v>
      </c>
      <c r="I5315">
        <v>43.476747000000003</v>
      </c>
      <c r="J5315">
        <v>7.9718071999999998</v>
      </c>
      <c r="K5315">
        <v>35.504939999999998</v>
      </c>
      <c r="O5315">
        <v>30.500261999999999</v>
      </c>
      <c r="P5315">
        <v>21131.482</v>
      </c>
      <c r="Q5315" t="s">
        <v>6</v>
      </c>
      <c r="R5315" t="s">
        <v>6</v>
      </c>
      <c r="S5315" t="s">
        <v>6</v>
      </c>
      <c r="T5315" t="s">
        <v>6043</v>
      </c>
      <c r="U5315" t="s">
        <v>6</v>
      </c>
      <c r="V5315" t="s">
        <v>6</v>
      </c>
      <c r="W5315" t="s">
        <v>6044</v>
      </c>
      <c r="X5315" t="s">
        <v>6044</v>
      </c>
      <c r="Y5315" t="s">
        <v>6</v>
      </c>
      <c r="Z5315" t="s">
        <v>6</v>
      </c>
      <c r="AA5315" t="s">
        <v>6</v>
      </c>
      <c r="AB5315" t="s">
        <v>6045</v>
      </c>
      <c r="AC5315" t="s">
        <v>6046</v>
      </c>
    </row>
    <row r="5316" spans="1:29" x14ac:dyDescent="0.25">
      <c r="A5316" t="s">
        <v>346</v>
      </c>
      <c r="B5316">
        <v>513</v>
      </c>
      <c r="C5316" t="s">
        <v>167</v>
      </c>
      <c r="D5316">
        <v>2018</v>
      </c>
      <c r="E5316" t="s">
        <v>6114</v>
      </c>
      <c r="I5316">
        <v>43.042858000000003</v>
      </c>
      <c r="J5316">
        <v>7.7487854</v>
      </c>
      <c r="K5316">
        <v>35.294072</v>
      </c>
      <c r="O5316">
        <v>31.745453999999999</v>
      </c>
      <c r="P5316">
        <v>24094.782999999999</v>
      </c>
      <c r="Q5316" t="s">
        <v>6</v>
      </c>
      <c r="R5316" t="s">
        <v>6</v>
      </c>
      <c r="S5316" t="s">
        <v>6</v>
      </c>
      <c r="T5316" t="s">
        <v>6043</v>
      </c>
      <c r="U5316" t="s">
        <v>6</v>
      </c>
      <c r="V5316" t="s">
        <v>6</v>
      </c>
      <c r="W5316" t="s">
        <v>6044</v>
      </c>
      <c r="X5316" t="s">
        <v>6044</v>
      </c>
      <c r="Y5316" t="s">
        <v>6</v>
      </c>
      <c r="Z5316" t="s">
        <v>6</v>
      </c>
      <c r="AA5316" t="s">
        <v>6</v>
      </c>
      <c r="AB5316" t="s">
        <v>6045</v>
      </c>
      <c r="AC5316" t="s">
        <v>6046</v>
      </c>
    </row>
    <row r="5317" spans="1:29" x14ac:dyDescent="0.25">
      <c r="A5317" t="s">
        <v>346</v>
      </c>
      <c r="B5317">
        <v>514</v>
      </c>
      <c r="C5317" t="s">
        <v>168</v>
      </c>
      <c r="D5317">
        <v>1950</v>
      </c>
      <c r="E5317" t="s">
        <v>6115</v>
      </c>
      <c r="Q5317" t="s">
        <v>6</v>
      </c>
      <c r="R5317" t="s">
        <v>6</v>
      </c>
      <c r="S5317" t="s">
        <v>6</v>
      </c>
      <c r="T5317" t="s">
        <v>6116</v>
      </c>
      <c r="U5317" t="s">
        <v>6</v>
      </c>
      <c r="V5317" t="s">
        <v>6</v>
      </c>
      <c r="W5317" t="s">
        <v>6</v>
      </c>
      <c r="X5317" t="s">
        <v>6</v>
      </c>
      <c r="Y5317" t="s">
        <v>6</v>
      </c>
      <c r="Z5317" t="s">
        <v>6</v>
      </c>
      <c r="AA5317" t="s">
        <v>6</v>
      </c>
      <c r="AB5317" t="s">
        <v>557</v>
      </c>
      <c r="AC5317" t="s">
        <v>3896</v>
      </c>
    </row>
    <row r="5318" spans="1:29" x14ac:dyDescent="0.25">
      <c r="A5318" t="s">
        <v>346</v>
      </c>
      <c r="B5318">
        <v>514</v>
      </c>
      <c r="C5318" t="s">
        <v>168</v>
      </c>
      <c r="D5318">
        <v>1951</v>
      </c>
      <c r="E5318" t="s">
        <v>6117</v>
      </c>
      <c r="Q5318" t="s">
        <v>6</v>
      </c>
      <c r="R5318" t="s">
        <v>6</v>
      </c>
      <c r="S5318" t="s">
        <v>6</v>
      </c>
      <c r="T5318" t="s">
        <v>6116</v>
      </c>
      <c r="U5318" t="s">
        <v>6</v>
      </c>
      <c r="V5318" t="s">
        <v>6</v>
      </c>
      <c r="W5318" t="s">
        <v>6</v>
      </c>
      <c r="X5318" t="s">
        <v>6</v>
      </c>
      <c r="Y5318" t="s">
        <v>6</v>
      </c>
      <c r="Z5318" t="s">
        <v>6</v>
      </c>
      <c r="AA5318" t="s">
        <v>6</v>
      </c>
      <c r="AB5318" t="s">
        <v>557</v>
      </c>
      <c r="AC5318" t="s">
        <v>3896</v>
      </c>
    </row>
    <row r="5319" spans="1:29" x14ac:dyDescent="0.25">
      <c r="A5319" t="s">
        <v>346</v>
      </c>
      <c r="B5319">
        <v>514</v>
      </c>
      <c r="C5319" t="s">
        <v>168</v>
      </c>
      <c r="D5319">
        <v>1952</v>
      </c>
      <c r="E5319" t="s">
        <v>6118</v>
      </c>
      <c r="Q5319" t="s">
        <v>6</v>
      </c>
      <c r="R5319" t="s">
        <v>6</v>
      </c>
      <c r="S5319" t="s">
        <v>6</v>
      </c>
      <c r="T5319" t="s">
        <v>6116</v>
      </c>
      <c r="U5319" t="s">
        <v>6</v>
      </c>
      <c r="V5319" t="s">
        <v>6</v>
      </c>
      <c r="W5319" t="s">
        <v>6</v>
      </c>
      <c r="X5319" t="s">
        <v>6</v>
      </c>
      <c r="Y5319" t="s">
        <v>6</v>
      </c>
      <c r="Z5319" t="s">
        <v>6</v>
      </c>
      <c r="AA5319" t="s">
        <v>6</v>
      </c>
      <c r="AB5319" t="s">
        <v>557</v>
      </c>
      <c r="AC5319" t="s">
        <v>3896</v>
      </c>
    </row>
    <row r="5320" spans="1:29" x14ac:dyDescent="0.25">
      <c r="A5320" t="s">
        <v>346</v>
      </c>
      <c r="B5320">
        <v>514</v>
      </c>
      <c r="C5320" t="s">
        <v>168</v>
      </c>
      <c r="D5320">
        <v>1953</v>
      </c>
      <c r="E5320" t="s">
        <v>6119</v>
      </c>
      <c r="Q5320" t="s">
        <v>6</v>
      </c>
      <c r="R5320" t="s">
        <v>6</v>
      </c>
      <c r="S5320" t="s">
        <v>6</v>
      </c>
      <c r="T5320" t="s">
        <v>6116</v>
      </c>
      <c r="U5320" t="s">
        <v>6</v>
      </c>
      <c r="V5320" t="s">
        <v>6</v>
      </c>
      <c r="W5320" t="s">
        <v>6</v>
      </c>
      <c r="X5320" t="s">
        <v>6</v>
      </c>
      <c r="Y5320" t="s">
        <v>6</v>
      </c>
      <c r="Z5320" t="s">
        <v>6</v>
      </c>
      <c r="AA5320" t="s">
        <v>6</v>
      </c>
      <c r="AB5320" t="s">
        <v>557</v>
      </c>
      <c r="AC5320" t="s">
        <v>3896</v>
      </c>
    </row>
    <row r="5321" spans="1:29" x14ac:dyDescent="0.25">
      <c r="A5321" t="s">
        <v>346</v>
      </c>
      <c r="B5321">
        <v>514</v>
      </c>
      <c r="C5321" t="s">
        <v>168</v>
      </c>
      <c r="D5321">
        <v>1954</v>
      </c>
      <c r="E5321" t="s">
        <v>6120</v>
      </c>
      <c r="Q5321" t="s">
        <v>6</v>
      </c>
      <c r="R5321" t="s">
        <v>6</v>
      </c>
      <c r="S5321" t="s">
        <v>6</v>
      </c>
      <c r="T5321" t="s">
        <v>6116</v>
      </c>
      <c r="U5321" t="s">
        <v>6</v>
      </c>
      <c r="V5321" t="s">
        <v>6</v>
      </c>
      <c r="W5321" t="s">
        <v>6</v>
      </c>
      <c r="X5321" t="s">
        <v>6</v>
      </c>
      <c r="Y5321" t="s">
        <v>6</v>
      </c>
      <c r="Z5321" t="s">
        <v>6</v>
      </c>
      <c r="AA5321" t="s">
        <v>6</v>
      </c>
      <c r="AB5321" t="s">
        <v>557</v>
      </c>
      <c r="AC5321" t="s">
        <v>3896</v>
      </c>
    </row>
    <row r="5322" spans="1:29" x14ac:dyDescent="0.25">
      <c r="A5322" t="s">
        <v>346</v>
      </c>
      <c r="B5322">
        <v>514</v>
      </c>
      <c r="C5322" t="s">
        <v>168</v>
      </c>
      <c r="D5322">
        <v>1955</v>
      </c>
      <c r="E5322" t="s">
        <v>6121</v>
      </c>
      <c r="Q5322" t="s">
        <v>6</v>
      </c>
      <c r="R5322" t="s">
        <v>6</v>
      </c>
      <c r="S5322" t="s">
        <v>6</v>
      </c>
      <c r="T5322" t="s">
        <v>6116</v>
      </c>
      <c r="U5322" t="s">
        <v>6</v>
      </c>
      <c r="V5322" t="s">
        <v>6</v>
      </c>
      <c r="W5322" t="s">
        <v>6</v>
      </c>
      <c r="X5322" t="s">
        <v>6</v>
      </c>
      <c r="Y5322" t="s">
        <v>6</v>
      </c>
      <c r="Z5322" t="s">
        <v>6</v>
      </c>
      <c r="AA5322" t="s">
        <v>6</v>
      </c>
      <c r="AB5322" t="s">
        <v>557</v>
      </c>
      <c r="AC5322" t="s">
        <v>3896</v>
      </c>
    </row>
    <row r="5323" spans="1:29" x14ac:dyDescent="0.25">
      <c r="A5323" t="s">
        <v>346</v>
      </c>
      <c r="B5323">
        <v>514</v>
      </c>
      <c r="C5323" t="s">
        <v>168</v>
      </c>
      <c r="D5323">
        <v>1956</v>
      </c>
      <c r="E5323" t="s">
        <v>6122</v>
      </c>
      <c r="Q5323" t="s">
        <v>6</v>
      </c>
      <c r="R5323" t="s">
        <v>6</v>
      </c>
      <c r="S5323" t="s">
        <v>6</v>
      </c>
      <c r="T5323" t="s">
        <v>6116</v>
      </c>
      <c r="U5323" t="s">
        <v>6</v>
      </c>
      <c r="V5323" t="s">
        <v>6</v>
      </c>
      <c r="W5323" t="s">
        <v>6</v>
      </c>
      <c r="X5323" t="s">
        <v>6</v>
      </c>
      <c r="Y5323" t="s">
        <v>6</v>
      </c>
      <c r="Z5323" t="s">
        <v>6</v>
      </c>
      <c r="AA5323" t="s">
        <v>6</v>
      </c>
      <c r="AB5323" t="s">
        <v>557</v>
      </c>
      <c r="AC5323" t="s">
        <v>3896</v>
      </c>
    </row>
    <row r="5324" spans="1:29" x14ac:dyDescent="0.25">
      <c r="A5324" t="s">
        <v>346</v>
      </c>
      <c r="B5324">
        <v>514</v>
      </c>
      <c r="C5324" t="s">
        <v>168</v>
      </c>
      <c r="D5324">
        <v>1957</v>
      </c>
      <c r="E5324" t="s">
        <v>6123</v>
      </c>
      <c r="Q5324" t="s">
        <v>6</v>
      </c>
      <c r="R5324" t="s">
        <v>6</v>
      </c>
      <c r="S5324" t="s">
        <v>6</v>
      </c>
      <c r="T5324" t="s">
        <v>6116</v>
      </c>
      <c r="U5324" t="s">
        <v>6</v>
      </c>
      <c r="V5324" t="s">
        <v>6</v>
      </c>
      <c r="W5324" t="s">
        <v>6</v>
      </c>
      <c r="X5324" t="s">
        <v>6</v>
      </c>
      <c r="Y5324" t="s">
        <v>6</v>
      </c>
      <c r="Z5324" t="s">
        <v>6</v>
      </c>
      <c r="AA5324" t="s">
        <v>6</v>
      </c>
      <c r="AB5324" t="s">
        <v>557</v>
      </c>
      <c r="AC5324" t="s">
        <v>3896</v>
      </c>
    </row>
    <row r="5325" spans="1:29" x14ac:dyDescent="0.25">
      <c r="A5325" t="s">
        <v>346</v>
      </c>
      <c r="B5325">
        <v>514</v>
      </c>
      <c r="C5325" t="s">
        <v>168</v>
      </c>
      <c r="D5325">
        <v>1958</v>
      </c>
      <c r="E5325" t="s">
        <v>6124</v>
      </c>
      <c r="Q5325" t="s">
        <v>6</v>
      </c>
      <c r="R5325" t="s">
        <v>6</v>
      </c>
      <c r="S5325" t="s">
        <v>6</v>
      </c>
      <c r="T5325" t="s">
        <v>6116</v>
      </c>
      <c r="U5325" t="s">
        <v>6</v>
      </c>
      <c r="V5325" t="s">
        <v>6</v>
      </c>
      <c r="W5325" t="s">
        <v>6</v>
      </c>
      <c r="X5325" t="s">
        <v>6</v>
      </c>
      <c r="Y5325" t="s">
        <v>6</v>
      </c>
      <c r="Z5325" t="s">
        <v>6</v>
      </c>
      <c r="AA5325" t="s">
        <v>6</v>
      </c>
      <c r="AB5325" t="s">
        <v>557</v>
      </c>
      <c r="AC5325" t="s">
        <v>3896</v>
      </c>
    </row>
    <row r="5326" spans="1:29" x14ac:dyDescent="0.25">
      <c r="A5326" t="s">
        <v>346</v>
      </c>
      <c r="B5326">
        <v>514</v>
      </c>
      <c r="C5326" t="s">
        <v>168</v>
      </c>
      <c r="D5326">
        <v>1959</v>
      </c>
      <c r="E5326" t="s">
        <v>6125</v>
      </c>
      <c r="Q5326" t="s">
        <v>6</v>
      </c>
      <c r="R5326" t="s">
        <v>6</v>
      </c>
      <c r="S5326" t="s">
        <v>6</v>
      </c>
      <c r="T5326" t="s">
        <v>6116</v>
      </c>
      <c r="U5326" t="s">
        <v>6</v>
      </c>
      <c r="V5326" t="s">
        <v>6</v>
      </c>
      <c r="W5326" t="s">
        <v>6</v>
      </c>
      <c r="X5326" t="s">
        <v>6</v>
      </c>
      <c r="Y5326" t="s">
        <v>6</v>
      </c>
      <c r="Z5326" t="s">
        <v>6</v>
      </c>
      <c r="AA5326" t="s">
        <v>6</v>
      </c>
      <c r="AB5326" t="s">
        <v>557</v>
      </c>
      <c r="AC5326" t="s">
        <v>3896</v>
      </c>
    </row>
    <row r="5327" spans="1:29" x14ac:dyDescent="0.25">
      <c r="A5327" t="s">
        <v>346</v>
      </c>
      <c r="B5327">
        <v>514</v>
      </c>
      <c r="C5327" t="s">
        <v>168</v>
      </c>
      <c r="D5327">
        <v>1960</v>
      </c>
      <c r="E5327" t="s">
        <v>6126</v>
      </c>
      <c r="Q5327" t="s">
        <v>6</v>
      </c>
      <c r="R5327" t="s">
        <v>6</v>
      </c>
      <c r="S5327" t="s">
        <v>6</v>
      </c>
      <c r="T5327" t="s">
        <v>6116</v>
      </c>
      <c r="U5327" t="s">
        <v>6</v>
      </c>
      <c r="V5327" t="s">
        <v>6</v>
      </c>
      <c r="W5327" t="s">
        <v>6</v>
      </c>
      <c r="X5327" t="s">
        <v>6</v>
      </c>
      <c r="Y5327" t="s">
        <v>6</v>
      </c>
      <c r="Z5327" t="s">
        <v>6</v>
      </c>
      <c r="AA5327" t="s">
        <v>6</v>
      </c>
      <c r="AB5327" t="s">
        <v>557</v>
      </c>
      <c r="AC5327" t="s">
        <v>3896</v>
      </c>
    </row>
    <row r="5328" spans="1:29" x14ac:dyDescent="0.25">
      <c r="A5328" t="s">
        <v>346</v>
      </c>
      <c r="B5328">
        <v>514</v>
      </c>
      <c r="C5328" t="s">
        <v>168</v>
      </c>
      <c r="D5328">
        <v>1961</v>
      </c>
      <c r="E5328" t="s">
        <v>6127</v>
      </c>
      <c r="Q5328" t="s">
        <v>6</v>
      </c>
      <c r="R5328" t="s">
        <v>6</v>
      </c>
      <c r="S5328" t="s">
        <v>6</v>
      </c>
      <c r="T5328" t="s">
        <v>6116</v>
      </c>
      <c r="U5328" t="s">
        <v>6</v>
      </c>
      <c r="V5328" t="s">
        <v>6</v>
      </c>
      <c r="W5328" t="s">
        <v>6</v>
      </c>
      <c r="X5328" t="s">
        <v>6</v>
      </c>
      <c r="Y5328" t="s">
        <v>6</v>
      </c>
      <c r="Z5328" t="s">
        <v>6</v>
      </c>
      <c r="AA5328" t="s">
        <v>6</v>
      </c>
      <c r="AB5328" t="s">
        <v>557</v>
      </c>
      <c r="AC5328" t="s">
        <v>3896</v>
      </c>
    </row>
    <row r="5329" spans="1:29" x14ac:dyDescent="0.25">
      <c r="A5329" t="s">
        <v>346</v>
      </c>
      <c r="B5329">
        <v>514</v>
      </c>
      <c r="C5329" t="s">
        <v>168</v>
      </c>
      <c r="D5329">
        <v>1962</v>
      </c>
      <c r="E5329" t="s">
        <v>6128</v>
      </c>
      <c r="Q5329" t="s">
        <v>6</v>
      </c>
      <c r="R5329" t="s">
        <v>6</v>
      </c>
      <c r="S5329" t="s">
        <v>6</v>
      </c>
      <c r="T5329" t="s">
        <v>6116</v>
      </c>
      <c r="U5329" t="s">
        <v>6</v>
      </c>
      <c r="V5329" t="s">
        <v>6</v>
      </c>
      <c r="W5329" t="s">
        <v>6</v>
      </c>
      <c r="X5329" t="s">
        <v>6</v>
      </c>
      <c r="Y5329" t="s">
        <v>6</v>
      </c>
      <c r="Z5329" t="s">
        <v>6</v>
      </c>
      <c r="AA5329" t="s">
        <v>6</v>
      </c>
      <c r="AB5329" t="s">
        <v>557</v>
      </c>
      <c r="AC5329" t="s">
        <v>3896</v>
      </c>
    </row>
    <row r="5330" spans="1:29" x14ac:dyDescent="0.25">
      <c r="A5330" t="s">
        <v>346</v>
      </c>
      <c r="B5330">
        <v>514</v>
      </c>
      <c r="C5330" t="s">
        <v>168</v>
      </c>
      <c r="D5330">
        <v>1963</v>
      </c>
      <c r="E5330" t="s">
        <v>6129</v>
      </c>
      <c r="P5330">
        <v>0.27005415999999999</v>
      </c>
      <c r="Q5330" t="s">
        <v>6</v>
      </c>
      <c r="R5330" t="s">
        <v>6</v>
      </c>
      <c r="S5330" t="s">
        <v>6</v>
      </c>
      <c r="T5330" t="s">
        <v>6116</v>
      </c>
      <c r="U5330" t="s">
        <v>6</v>
      </c>
      <c r="V5330" t="s">
        <v>6</v>
      </c>
      <c r="W5330" t="s">
        <v>6</v>
      </c>
      <c r="X5330" t="s">
        <v>6</v>
      </c>
      <c r="Y5330" t="s">
        <v>6</v>
      </c>
      <c r="Z5330" t="s">
        <v>6</v>
      </c>
      <c r="AA5330" t="s">
        <v>6</v>
      </c>
      <c r="AB5330" t="s">
        <v>557</v>
      </c>
      <c r="AC5330" t="s">
        <v>3896</v>
      </c>
    </row>
    <row r="5331" spans="1:29" x14ac:dyDescent="0.25">
      <c r="A5331" t="s">
        <v>346</v>
      </c>
      <c r="B5331">
        <v>514</v>
      </c>
      <c r="C5331" t="s">
        <v>168</v>
      </c>
      <c r="D5331">
        <v>1964</v>
      </c>
      <c r="E5331" t="s">
        <v>6130</v>
      </c>
      <c r="P5331">
        <v>0.28615716000000002</v>
      </c>
      <c r="Q5331" t="s">
        <v>6</v>
      </c>
      <c r="R5331" t="s">
        <v>6</v>
      </c>
      <c r="S5331" t="s">
        <v>6</v>
      </c>
      <c r="T5331" t="s">
        <v>6116</v>
      </c>
      <c r="U5331" t="s">
        <v>6</v>
      </c>
      <c r="V5331" t="s">
        <v>6</v>
      </c>
      <c r="W5331" t="s">
        <v>6</v>
      </c>
      <c r="X5331" t="s">
        <v>6</v>
      </c>
      <c r="Y5331" t="s">
        <v>6</v>
      </c>
      <c r="Z5331" t="s">
        <v>6</v>
      </c>
      <c r="AA5331" t="s">
        <v>6</v>
      </c>
      <c r="AB5331" t="s">
        <v>557</v>
      </c>
      <c r="AC5331" t="s">
        <v>3896</v>
      </c>
    </row>
    <row r="5332" spans="1:29" x14ac:dyDescent="0.25">
      <c r="A5332" t="s">
        <v>346</v>
      </c>
      <c r="B5332">
        <v>514</v>
      </c>
      <c r="C5332" t="s">
        <v>168</v>
      </c>
      <c r="D5332">
        <v>1965</v>
      </c>
      <c r="E5332" t="s">
        <v>6131</v>
      </c>
      <c r="P5332">
        <v>0.29973084</v>
      </c>
      <c r="Q5332" t="s">
        <v>6</v>
      </c>
      <c r="R5332" t="s">
        <v>6</v>
      </c>
      <c r="S5332" t="s">
        <v>6</v>
      </c>
      <c r="T5332" t="s">
        <v>6116</v>
      </c>
      <c r="U5332" t="s">
        <v>6</v>
      </c>
      <c r="V5332" t="s">
        <v>6</v>
      </c>
      <c r="W5332" t="s">
        <v>6</v>
      </c>
      <c r="X5332" t="s">
        <v>6</v>
      </c>
      <c r="Y5332" t="s">
        <v>6</v>
      </c>
      <c r="Z5332" t="s">
        <v>6</v>
      </c>
      <c r="AA5332" t="s">
        <v>6</v>
      </c>
      <c r="AB5332" t="s">
        <v>557</v>
      </c>
      <c r="AC5332" t="s">
        <v>3896</v>
      </c>
    </row>
    <row r="5333" spans="1:29" x14ac:dyDescent="0.25">
      <c r="A5333" t="s">
        <v>346</v>
      </c>
      <c r="B5333">
        <v>514</v>
      </c>
      <c r="C5333" t="s">
        <v>168</v>
      </c>
      <c r="D5333">
        <v>1966</v>
      </c>
      <c r="E5333" t="s">
        <v>6132</v>
      </c>
      <c r="P5333">
        <v>0.32925716999999999</v>
      </c>
      <c r="Q5333" t="s">
        <v>6</v>
      </c>
      <c r="R5333" t="s">
        <v>6</v>
      </c>
      <c r="S5333" t="s">
        <v>6</v>
      </c>
      <c r="T5333" t="s">
        <v>6116</v>
      </c>
      <c r="U5333" t="s">
        <v>6</v>
      </c>
      <c r="V5333" t="s">
        <v>6</v>
      </c>
      <c r="W5333" t="s">
        <v>6</v>
      </c>
      <c r="X5333" t="s">
        <v>6</v>
      </c>
      <c r="Y5333" t="s">
        <v>6</v>
      </c>
      <c r="Z5333" t="s">
        <v>6</v>
      </c>
      <c r="AA5333" t="s">
        <v>6</v>
      </c>
      <c r="AB5333" t="s">
        <v>557</v>
      </c>
      <c r="AC5333" t="s">
        <v>3896</v>
      </c>
    </row>
    <row r="5334" spans="1:29" x14ac:dyDescent="0.25">
      <c r="A5334" t="s">
        <v>346</v>
      </c>
      <c r="B5334">
        <v>514</v>
      </c>
      <c r="C5334" t="s">
        <v>168</v>
      </c>
      <c r="D5334">
        <v>1967</v>
      </c>
      <c r="E5334" t="s">
        <v>6133</v>
      </c>
      <c r="P5334">
        <v>0.36120508000000001</v>
      </c>
      <c r="Q5334" t="s">
        <v>6</v>
      </c>
      <c r="R5334" t="s">
        <v>6</v>
      </c>
      <c r="S5334" t="s">
        <v>6</v>
      </c>
      <c r="T5334" t="s">
        <v>6116</v>
      </c>
      <c r="U5334" t="s">
        <v>6</v>
      </c>
      <c r="V5334" t="s">
        <v>6</v>
      </c>
      <c r="W5334" t="s">
        <v>6</v>
      </c>
      <c r="X5334" t="s">
        <v>6</v>
      </c>
      <c r="Y5334" t="s">
        <v>6</v>
      </c>
      <c r="Z5334" t="s">
        <v>6</v>
      </c>
      <c r="AA5334" t="s">
        <v>6</v>
      </c>
      <c r="AB5334" t="s">
        <v>557</v>
      </c>
      <c r="AC5334" t="s">
        <v>3896</v>
      </c>
    </row>
    <row r="5335" spans="1:29" x14ac:dyDescent="0.25">
      <c r="A5335" t="s">
        <v>346</v>
      </c>
      <c r="B5335">
        <v>514</v>
      </c>
      <c r="C5335" t="s">
        <v>168</v>
      </c>
      <c r="D5335">
        <v>1968</v>
      </c>
      <c r="E5335" t="s">
        <v>6134</v>
      </c>
      <c r="P5335">
        <v>0.37879519</v>
      </c>
      <c r="Q5335" t="s">
        <v>6</v>
      </c>
      <c r="R5335" t="s">
        <v>6</v>
      </c>
      <c r="S5335" t="s">
        <v>6</v>
      </c>
      <c r="T5335" t="s">
        <v>6116</v>
      </c>
      <c r="U5335" t="s">
        <v>6</v>
      </c>
      <c r="V5335" t="s">
        <v>6</v>
      </c>
      <c r="W5335" t="s">
        <v>6</v>
      </c>
      <c r="X5335" t="s">
        <v>6</v>
      </c>
      <c r="Y5335" t="s">
        <v>6</v>
      </c>
      <c r="Z5335" t="s">
        <v>6</v>
      </c>
      <c r="AA5335" t="s">
        <v>6</v>
      </c>
      <c r="AB5335" t="s">
        <v>557</v>
      </c>
      <c r="AC5335" t="s">
        <v>3896</v>
      </c>
    </row>
    <row r="5336" spans="1:29" x14ac:dyDescent="0.25">
      <c r="A5336" t="s">
        <v>346</v>
      </c>
      <c r="B5336">
        <v>514</v>
      </c>
      <c r="C5336" t="s">
        <v>168</v>
      </c>
      <c r="D5336">
        <v>1969</v>
      </c>
      <c r="E5336" t="s">
        <v>6135</v>
      </c>
      <c r="P5336">
        <v>0.41275910999999998</v>
      </c>
      <c r="Q5336" t="s">
        <v>6</v>
      </c>
      <c r="R5336" t="s">
        <v>6</v>
      </c>
      <c r="S5336" t="s">
        <v>6</v>
      </c>
      <c r="T5336" t="s">
        <v>6116</v>
      </c>
      <c r="U5336" t="s">
        <v>6</v>
      </c>
      <c r="V5336" t="s">
        <v>6</v>
      </c>
      <c r="W5336" t="s">
        <v>6</v>
      </c>
      <c r="X5336" t="s">
        <v>6</v>
      </c>
      <c r="Y5336" t="s">
        <v>6</v>
      </c>
      <c r="Z5336" t="s">
        <v>6</v>
      </c>
      <c r="AA5336" t="s">
        <v>6</v>
      </c>
      <c r="AB5336" t="s">
        <v>557</v>
      </c>
      <c r="AC5336" t="s">
        <v>3896</v>
      </c>
    </row>
    <row r="5337" spans="1:29" x14ac:dyDescent="0.25">
      <c r="A5337" t="s">
        <v>346</v>
      </c>
      <c r="B5337">
        <v>514</v>
      </c>
      <c r="C5337" t="s">
        <v>168</v>
      </c>
      <c r="D5337">
        <v>1970</v>
      </c>
      <c r="E5337" t="s">
        <v>6136</v>
      </c>
      <c r="P5337">
        <v>0.45799666999999999</v>
      </c>
      <c r="Q5337" t="s">
        <v>6</v>
      </c>
      <c r="R5337" t="s">
        <v>6</v>
      </c>
      <c r="S5337" t="s">
        <v>6</v>
      </c>
      <c r="T5337" t="s">
        <v>6116</v>
      </c>
      <c r="U5337" t="s">
        <v>6</v>
      </c>
      <c r="V5337" t="s">
        <v>6</v>
      </c>
      <c r="W5337" t="s">
        <v>6</v>
      </c>
      <c r="X5337" t="s">
        <v>6</v>
      </c>
      <c r="Y5337" t="s">
        <v>6</v>
      </c>
      <c r="Z5337" t="s">
        <v>6</v>
      </c>
      <c r="AA5337" t="s">
        <v>6</v>
      </c>
      <c r="AB5337" t="s">
        <v>557</v>
      </c>
      <c r="AC5337" t="s">
        <v>3896</v>
      </c>
    </row>
    <row r="5338" spans="1:29" x14ac:dyDescent="0.25">
      <c r="A5338" t="s">
        <v>346</v>
      </c>
      <c r="B5338">
        <v>514</v>
      </c>
      <c r="C5338" t="s">
        <v>168</v>
      </c>
      <c r="D5338">
        <v>1971</v>
      </c>
      <c r="E5338" t="s">
        <v>6137</v>
      </c>
      <c r="P5338">
        <v>0.49120777999999998</v>
      </c>
      <c r="Q5338" t="s">
        <v>6</v>
      </c>
      <c r="R5338" t="s">
        <v>6</v>
      </c>
      <c r="S5338" t="s">
        <v>6</v>
      </c>
      <c r="T5338" t="s">
        <v>6116</v>
      </c>
      <c r="U5338" t="s">
        <v>6</v>
      </c>
      <c r="V5338" t="s">
        <v>6</v>
      </c>
      <c r="W5338" t="s">
        <v>6</v>
      </c>
      <c r="X5338" t="s">
        <v>6</v>
      </c>
      <c r="Y5338" t="s">
        <v>6</v>
      </c>
      <c r="Z5338" t="s">
        <v>6</v>
      </c>
      <c r="AA5338" t="s">
        <v>6</v>
      </c>
      <c r="AB5338" t="s">
        <v>557</v>
      </c>
      <c r="AC5338" t="s">
        <v>3896</v>
      </c>
    </row>
    <row r="5339" spans="1:29" x14ac:dyDescent="0.25">
      <c r="A5339" t="s">
        <v>346</v>
      </c>
      <c r="B5339">
        <v>514</v>
      </c>
      <c r="C5339" t="s">
        <v>168</v>
      </c>
      <c r="D5339">
        <v>1972</v>
      </c>
      <c r="E5339" t="s">
        <v>6138</v>
      </c>
      <c r="P5339">
        <v>0.52684618000000005</v>
      </c>
      <c r="Q5339" t="s">
        <v>6</v>
      </c>
      <c r="R5339" t="s">
        <v>6</v>
      </c>
      <c r="S5339" t="s">
        <v>6</v>
      </c>
      <c r="T5339" t="s">
        <v>6116</v>
      </c>
      <c r="U5339" t="s">
        <v>6</v>
      </c>
      <c r="V5339" t="s">
        <v>6</v>
      </c>
      <c r="W5339" t="s">
        <v>6</v>
      </c>
      <c r="X5339" t="s">
        <v>6</v>
      </c>
      <c r="Y5339" t="s">
        <v>6</v>
      </c>
      <c r="Z5339" t="s">
        <v>6</v>
      </c>
      <c r="AA5339" t="s">
        <v>6</v>
      </c>
      <c r="AB5339" t="s">
        <v>557</v>
      </c>
      <c r="AC5339" t="s">
        <v>3896</v>
      </c>
    </row>
    <row r="5340" spans="1:29" x14ac:dyDescent="0.25">
      <c r="A5340" t="s">
        <v>346</v>
      </c>
      <c r="B5340">
        <v>514</v>
      </c>
      <c r="C5340" t="s">
        <v>168</v>
      </c>
      <c r="D5340">
        <v>1973</v>
      </c>
      <c r="E5340" t="s">
        <v>6139</v>
      </c>
      <c r="P5340">
        <v>0.60401939999999998</v>
      </c>
      <c r="Q5340" t="s">
        <v>6</v>
      </c>
      <c r="R5340" t="s">
        <v>6</v>
      </c>
      <c r="S5340" t="s">
        <v>6</v>
      </c>
      <c r="T5340" t="s">
        <v>6116</v>
      </c>
      <c r="U5340" t="s">
        <v>6</v>
      </c>
      <c r="V5340" t="s">
        <v>6</v>
      </c>
      <c r="W5340" t="s">
        <v>6</v>
      </c>
      <c r="X5340" t="s">
        <v>6</v>
      </c>
      <c r="Y5340" t="s">
        <v>6</v>
      </c>
      <c r="Z5340" t="s">
        <v>6</v>
      </c>
      <c r="AA5340" t="s">
        <v>6</v>
      </c>
      <c r="AB5340" t="s">
        <v>557</v>
      </c>
      <c r="AC5340" t="s">
        <v>3896</v>
      </c>
    </row>
    <row r="5341" spans="1:29" x14ac:dyDescent="0.25">
      <c r="A5341" t="s">
        <v>346</v>
      </c>
      <c r="B5341">
        <v>514</v>
      </c>
      <c r="C5341" t="s">
        <v>168</v>
      </c>
      <c r="D5341">
        <v>1974</v>
      </c>
      <c r="E5341" t="s">
        <v>6140</v>
      </c>
      <c r="P5341">
        <v>0.74377302999999995</v>
      </c>
      <c r="Q5341" t="s">
        <v>6</v>
      </c>
      <c r="R5341" t="s">
        <v>6</v>
      </c>
      <c r="S5341" t="s">
        <v>6</v>
      </c>
      <c r="T5341" t="s">
        <v>6116</v>
      </c>
      <c r="U5341" t="s">
        <v>6</v>
      </c>
      <c r="V5341" t="s">
        <v>6</v>
      </c>
      <c r="W5341" t="s">
        <v>6</v>
      </c>
      <c r="X5341" t="s">
        <v>6</v>
      </c>
      <c r="Y5341" t="s">
        <v>6</v>
      </c>
      <c r="Z5341" t="s">
        <v>6</v>
      </c>
      <c r="AA5341" t="s">
        <v>6</v>
      </c>
      <c r="AB5341" t="s">
        <v>557</v>
      </c>
      <c r="AC5341" t="s">
        <v>3896</v>
      </c>
    </row>
    <row r="5342" spans="1:29" x14ac:dyDescent="0.25">
      <c r="A5342" t="s">
        <v>346</v>
      </c>
      <c r="B5342">
        <v>514</v>
      </c>
      <c r="C5342" t="s">
        <v>168</v>
      </c>
      <c r="D5342">
        <v>1975</v>
      </c>
      <c r="E5342" t="s">
        <v>6141</v>
      </c>
      <c r="P5342">
        <v>0.71919166999999995</v>
      </c>
      <c r="Q5342" t="s">
        <v>6</v>
      </c>
      <c r="R5342" t="s">
        <v>6</v>
      </c>
      <c r="S5342" t="s">
        <v>6</v>
      </c>
      <c r="T5342" t="s">
        <v>6116</v>
      </c>
      <c r="U5342" t="s">
        <v>6</v>
      </c>
      <c r="V5342" t="s">
        <v>6</v>
      </c>
      <c r="W5342" t="s">
        <v>6</v>
      </c>
      <c r="X5342" t="s">
        <v>6</v>
      </c>
      <c r="Y5342" t="s">
        <v>6</v>
      </c>
      <c r="Z5342" t="s">
        <v>6</v>
      </c>
      <c r="AA5342" t="s">
        <v>6</v>
      </c>
      <c r="AB5342" t="s">
        <v>557</v>
      </c>
      <c r="AC5342" t="s">
        <v>3896</v>
      </c>
    </row>
    <row r="5343" spans="1:29" x14ac:dyDescent="0.25">
      <c r="A5343" t="s">
        <v>346</v>
      </c>
      <c r="B5343">
        <v>514</v>
      </c>
      <c r="C5343" t="s">
        <v>168</v>
      </c>
      <c r="D5343">
        <v>1976</v>
      </c>
      <c r="E5343" t="s">
        <v>6142</v>
      </c>
      <c r="P5343">
        <v>0.78352474999999999</v>
      </c>
      <c r="Q5343" t="s">
        <v>6</v>
      </c>
      <c r="R5343" t="s">
        <v>6</v>
      </c>
      <c r="S5343" t="s">
        <v>6</v>
      </c>
      <c r="T5343" t="s">
        <v>6116</v>
      </c>
      <c r="U5343" t="s">
        <v>6</v>
      </c>
      <c r="V5343" t="s">
        <v>6</v>
      </c>
      <c r="W5343" t="s">
        <v>6</v>
      </c>
      <c r="X5343" t="s">
        <v>6</v>
      </c>
      <c r="Y5343" t="s">
        <v>6</v>
      </c>
      <c r="Z5343" t="s">
        <v>6</v>
      </c>
      <c r="AA5343" t="s">
        <v>6</v>
      </c>
      <c r="AB5343" t="s">
        <v>557</v>
      </c>
      <c r="AC5343" t="s">
        <v>3896</v>
      </c>
    </row>
    <row r="5344" spans="1:29" x14ac:dyDescent="0.25">
      <c r="A5344" t="s">
        <v>346</v>
      </c>
      <c r="B5344">
        <v>514</v>
      </c>
      <c r="C5344" t="s">
        <v>168</v>
      </c>
      <c r="D5344">
        <v>1977</v>
      </c>
      <c r="E5344" t="s">
        <v>6143</v>
      </c>
      <c r="P5344">
        <v>0.84543917999999996</v>
      </c>
      <c r="Q5344" t="s">
        <v>6</v>
      </c>
      <c r="R5344" t="s">
        <v>6</v>
      </c>
      <c r="S5344" t="s">
        <v>6</v>
      </c>
      <c r="T5344" t="s">
        <v>6116</v>
      </c>
      <c r="U5344" t="s">
        <v>6</v>
      </c>
      <c r="V5344" t="s">
        <v>6</v>
      </c>
      <c r="W5344" t="s">
        <v>6</v>
      </c>
      <c r="X5344" t="s">
        <v>6</v>
      </c>
      <c r="Y5344" t="s">
        <v>6</v>
      </c>
      <c r="Z5344" t="s">
        <v>6</v>
      </c>
      <c r="AA5344" t="s">
        <v>6</v>
      </c>
      <c r="AB5344" t="s">
        <v>557</v>
      </c>
      <c r="AC5344" t="s">
        <v>3896</v>
      </c>
    </row>
    <row r="5345" spans="1:29" x14ac:dyDescent="0.25">
      <c r="A5345" t="s">
        <v>346</v>
      </c>
      <c r="B5345">
        <v>514</v>
      </c>
      <c r="C5345" t="s">
        <v>168</v>
      </c>
      <c r="D5345">
        <v>1978</v>
      </c>
      <c r="E5345" t="s">
        <v>6144</v>
      </c>
      <c r="P5345">
        <v>0.76201169000000002</v>
      </c>
      <c r="Q5345" t="s">
        <v>6</v>
      </c>
      <c r="R5345" t="s">
        <v>6</v>
      </c>
      <c r="S5345" t="s">
        <v>6</v>
      </c>
      <c r="T5345" t="s">
        <v>6116</v>
      </c>
      <c r="U5345" t="s">
        <v>6</v>
      </c>
      <c r="V5345" t="s">
        <v>6</v>
      </c>
      <c r="W5345" t="s">
        <v>6</v>
      </c>
      <c r="X5345" t="s">
        <v>6</v>
      </c>
      <c r="Y5345" t="s">
        <v>6</v>
      </c>
      <c r="Z5345" t="s">
        <v>6</v>
      </c>
      <c r="AA5345" t="s">
        <v>6</v>
      </c>
      <c r="AB5345" t="s">
        <v>557</v>
      </c>
      <c r="AC5345" t="s">
        <v>3896</v>
      </c>
    </row>
    <row r="5346" spans="1:29" x14ac:dyDescent="0.25">
      <c r="A5346" t="s">
        <v>346</v>
      </c>
      <c r="B5346">
        <v>514</v>
      </c>
      <c r="C5346" t="s">
        <v>168</v>
      </c>
      <c r="D5346">
        <v>1979</v>
      </c>
      <c r="E5346" t="s">
        <v>6145</v>
      </c>
      <c r="P5346">
        <v>0.84662448999999995</v>
      </c>
      <c r="Q5346" t="s">
        <v>6</v>
      </c>
      <c r="R5346" t="s">
        <v>6</v>
      </c>
      <c r="S5346" t="s">
        <v>6</v>
      </c>
      <c r="T5346" t="s">
        <v>6116</v>
      </c>
      <c r="U5346" t="s">
        <v>6</v>
      </c>
      <c r="V5346" t="s">
        <v>6</v>
      </c>
      <c r="W5346" t="s">
        <v>6</v>
      </c>
      <c r="X5346" t="s">
        <v>6</v>
      </c>
      <c r="Y5346" t="s">
        <v>6</v>
      </c>
      <c r="Z5346" t="s">
        <v>6</v>
      </c>
      <c r="AA5346" t="s">
        <v>6</v>
      </c>
      <c r="AB5346" t="s">
        <v>557</v>
      </c>
      <c r="AC5346" t="s">
        <v>3896</v>
      </c>
    </row>
    <row r="5347" spans="1:29" x14ac:dyDescent="0.25">
      <c r="A5347" t="s">
        <v>346</v>
      </c>
      <c r="B5347">
        <v>514</v>
      </c>
      <c r="C5347" t="s">
        <v>168</v>
      </c>
      <c r="D5347">
        <v>1980</v>
      </c>
      <c r="E5347" t="s">
        <v>6146</v>
      </c>
      <c r="P5347">
        <v>1.0000576999999999</v>
      </c>
      <c r="Q5347" t="s">
        <v>6</v>
      </c>
      <c r="R5347" t="s">
        <v>6</v>
      </c>
      <c r="S5347" t="s">
        <v>6</v>
      </c>
      <c r="T5347" t="s">
        <v>6116</v>
      </c>
      <c r="U5347" t="s">
        <v>6</v>
      </c>
      <c r="V5347" t="s">
        <v>6</v>
      </c>
      <c r="W5347" t="s">
        <v>6</v>
      </c>
      <c r="X5347" t="s">
        <v>6</v>
      </c>
      <c r="Y5347" t="s">
        <v>6</v>
      </c>
      <c r="Z5347" t="s">
        <v>6</v>
      </c>
      <c r="AA5347" t="s">
        <v>6</v>
      </c>
      <c r="AB5347" t="s">
        <v>557</v>
      </c>
      <c r="AC5347" t="s">
        <v>3896</v>
      </c>
    </row>
    <row r="5348" spans="1:29" x14ac:dyDescent="0.25">
      <c r="A5348" t="s">
        <v>346</v>
      </c>
      <c r="B5348">
        <v>514</v>
      </c>
      <c r="C5348" t="s">
        <v>168</v>
      </c>
      <c r="D5348">
        <v>1981</v>
      </c>
      <c r="E5348" t="s">
        <v>6147</v>
      </c>
      <c r="P5348">
        <v>1.1885121999999999</v>
      </c>
      <c r="Q5348" t="s">
        <v>6</v>
      </c>
      <c r="R5348" t="s">
        <v>6</v>
      </c>
      <c r="S5348" t="s">
        <v>6</v>
      </c>
      <c r="T5348" t="s">
        <v>6116</v>
      </c>
      <c r="U5348" t="s">
        <v>6</v>
      </c>
      <c r="V5348" t="s">
        <v>6</v>
      </c>
      <c r="W5348" t="s">
        <v>6</v>
      </c>
      <c r="X5348" t="s">
        <v>6</v>
      </c>
      <c r="Y5348" t="s">
        <v>6</v>
      </c>
      <c r="Z5348" t="s">
        <v>6</v>
      </c>
      <c r="AA5348" t="s">
        <v>6</v>
      </c>
      <c r="AB5348" t="s">
        <v>557</v>
      </c>
      <c r="AC5348" t="s">
        <v>3896</v>
      </c>
    </row>
    <row r="5349" spans="1:29" x14ac:dyDescent="0.25">
      <c r="A5349" t="s">
        <v>346</v>
      </c>
      <c r="B5349">
        <v>514</v>
      </c>
      <c r="C5349" t="s">
        <v>168</v>
      </c>
      <c r="D5349">
        <v>1982</v>
      </c>
      <c r="E5349" t="s">
        <v>6148</v>
      </c>
      <c r="O5349">
        <v>1.8161955999999999</v>
      </c>
      <c r="P5349">
        <v>1.3654917</v>
      </c>
      <c r="Q5349" t="s">
        <v>6</v>
      </c>
      <c r="R5349" t="s">
        <v>6</v>
      </c>
      <c r="S5349" t="s">
        <v>6</v>
      </c>
      <c r="T5349" t="s">
        <v>6116</v>
      </c>
      <c r="U5349" t="s">
        <v>6</v>
      </c>
      <c r="V5349" t="s">
        <v>6</v>
      </c>
      <c r="W5349" t="s">
        <v>6</v>
      </c>
      <c r="X5349" t="s">
        <v>6</v>
      </c>
      <c r="Y5349" t="s">
        <v>6</v>
      </c>
      <c r="Z5349" t="s">
        <v>6</v>
      </c>
      <c r="AA5349" t="s">
        <v>6</v>
      </c>
      <c r="AB5349" t="s">
        <v>557</v>
      </c>
      <c r="AC5349" t="s">
        <v>3896</v>
      </c>
    </row>
    <row r="5350" spans="1:29" x14ac:dyDescent="0.25">
      <c r="A5350" t="s">
        <v>346</v>
      </c>
      <c r="B5350">
        <v>514</v>
      </c>
      <c r="C5350" t="s">
        <v>168</v>
      </c>
      <c r="D5350">
        <v>1983</v>
      </c>
      <c r="E5350" t="s">
        <v>6149</v>
      </c>
      <c r="I5350">
        <v>2.6693753999999998</v>
      </c>
      <c r="O5350">
        <v>2.5945512000000002</v>
      </c>
      <c r="P5350">
        <v>1.5730835000000001</v>
      </c>
      <c r="Q5350" t="s">
        <v>6</v>
      </c>
      <c r="R5350" t="s">
        <v>6</v>
      </c>
      <c r="S5350" t="s">
        <v>6</v>
      </c>
      <c r="T5350" t="s">
        <v>6116</v>
      </c>
      <c r="U5350" t="s">
        <v>6</v>
      </c>
      <c r="V5350" t="s">
        <v>6</v>
      </c>
      <c r="W5350" t="s">
        <v>6</v>
      </c>
      <c r="X5350" t="s">
        <v>6</v>
      </c>
      <c r="Y5350" t="s">
        <v>6</v>
      </c>
      <c r="Z5350" t="s">
        <v>6</v>
      </c>
      <c r="AA5350" t="s">
        <v>6</v>
      </c>
      <c r="AB5350" t="s">
        <v>557</v>
      </c>
      <c r="AC5350" t="s">
        <v>3896</v>
      </c>
    </row>
    <row r="5351" spans="1:29" x14ac:dyDescent="0.25">
      <c r="A5351" t="s">
        <v>346</v>
      </c>
      <c r="B5351">
        <v>514</v>
      </c>
      <c r="C5351" t="s">
        <v>168</v>
      </c>
      <c r="D5351">
        <v>1984</v>
      </c>
      <c r="E5351" t="s">
        <v>6150</v>
      </c>
      <c r="I5351">
        <v>3.0732713999999999</v>
      </c>
      <c r="O5351">
        <v>4.8928095000000003</v>
      </c>
      <c r="P5351">
        <v>1.8323611</v>
      </c>
      <c r="Q5351" t="s">
        <v>6</v>
      </c>
      <c r="R5351" t="s">
        <v>6</v>
      </c>
      <c r="S5351" t="s">
        <v>6</v>
      </c>
      <c r="T5351" t="s">
        <v>6116</v>
      </c>
      <c r="U5351" t="s">
        <v>6</v>
      </c>
      <c r="V5351" t="s">
        <v>6</v>
      </c>
      <c r="W5351" t="s">
        <v>6</v>
      </c>
      <c r="X5351" t="s">
        <v>6</v>
      </c>
      <c r="Y5351" t="s">
        <v>6</v>
      </c>
      <c r="Z5351" t="s">
        <v>6</v>
      </c>
      <c r="AA5351" t="s">
        <v>6</v>
      </c>
      <c r="AB5351" t="s">
        <v>557</v>
      </c>
      <c r="AC5351" t="s">
        <v>3896</v>
      </c>
    </row>
    <row r="5352" spans="1:29" x14ac:dyDescent="0.25">
      <c r="A5352" t="s">
        <v>346</v>
      </c>
      <c r="B5352">
        <v>514</v>
      </c>
      <c r="C5352" t="s">
        <v>168</v>
      </c>
      <c r="D5352">
        <v>1985</v>
      </c>
      <c r="E5352" t="s">
        <v>6151</v>
      </c>
      <c r="I5352">
        <v>2.6134377999999998</v>
      </c>
      <c r="O5352">
        <v>11.080304999999999</v>
      </c>
      <c r="P5352">
        <v>2.0652933999999998</v>
      </c>
      <c r="Q5352" t="s">
        <v>6</v>
      </c>
      <c r="R5352" t="s">
        <v>6</v>
      </c>
      <c r="S5352" t="s">
        <v>6</v>
      </c>
      <c r="T5352" t="s">
        <v>6116</v>
      </c>
      <c r="U5352" t="s">
        <v>6</v>
      </c>
      <c r="V5352" t="s">
        <v>6</v>
      </c>
      <c r="W5352" t="s">
        <v>6</v>
      </c>
      <c r="X5352" t="s">
        <v>6</v>
      </c>
      <c r="Y5352" t="s">
        <v>6</v>
      </c>
      <c r="Z5352" t="s">
        <v>6</v>
      </c>
      <c r="AA5352" t="s">
        <v>6</v>
      </c>
      <c r="AB5352" t="s">
        <v>557</v>
      </c>
      <c r="AC5352" t="s">
        <v>3896</v>
      </c>
    </row>
    <row r="5353" spans="1:29" x14ac:dyDescent="0.25">
      <c r="A5353" t="s">
        <v>346</v>
      </c>
      <c r="B5353">
        <v>514</v>
      </c>
      <c r="C5353" t="s">
        <v>168</v>
      </c>
      <c r="D5353">
        <v>1986</v>
      </c>
      <c r="E5353" t="s">
        <v>6152</v>
      </c>
      <c r="I5353">
        <v>2.755134</v>
      </c>
      <c r="O5353">
        <v>15.480653</v>
      </c>
      <c r="P5353">
        <v>2.3798878000000001</v>
      </c>
      <c r="Q5353" t="s">
        <v>6</v>
      </c>
      <c r="R5353" t="s">
        <v>6</v>
      </c>
      <c r="S5353" t="s">
        <v>6</v>
      </c>
      <c r="T5353" t="s">
        <v>6116</v>
      </c>
      <c r="U5353" t="s">
        <v>6</v>
      </c>
      <c r="V5353" t="s">
        <v>6</v>
      </c>
      <c r="W5353" t="s">
        <v>6</v>
      </c>
      <c r="X5353" t="s">
        <v>6</v>
      </c>
      <c r="Y5353" t="s">
        <v>6</v>
      </c>
      <c r="Z5353" t="s">
        <v>6</v>
      </c>
      <c r="AA5353" t="s">
        <v>6</v>
      </c>
      <c r="AB5353" t="s">
        <v>557</v>
      </c>
      <c r="AC5353" t="s">
        <v>3896</v>
      </c>
    </row>
    <row r="5354" spans="1:29" x14ac:dyDescent="0.25">
      <c r="A5354" t="s">
        <v>346</v>
      </c>
      <c r="B5354">
        <v>514</v>
      </c>
      <c r="C5354" t="s">
        <v>168</v>
      </c>
      <c r="D5354">
        <v>1987</v>
      </c>
      <c r="E5354" t="s">
        <v>6153</v>
      </c>
      <c r="I5354">
        <v>2.7064385</v>
      </c>
      <c r="O5354">
        <v>18.003812</v>
      </c>
      <c r="P5354">
        <v>2.9626874000000001</v>
      </c>
      <c r="Q5354" t="s">
        <v>6</v>
      </c>
      <c r="R5354" t="s">
        <v>6</v>
      </c>
      <c r="S5354" t="s">
        <v>6</v>
      </c>
      <c r="T5354" t="s">
        <v>6116</v>
      </c>
      <c r="U5354" t="s">
        <v>6</v>
      </c>
      <c r="V5354" t="s">
        <v>6</v>
      </c>
      <c r="W5354" t="s">
        <v>6</v>
      </c>
      <c r="X5354" t="s">
        <v>6</v>
      </c>
      <c r="Y5354" t="s">
        <v>6</v>
      </c>
      <c r="Z5354" t="s">
        <v>6</v>
      </c>
      <c r="AA5354" t="s">
        <v>6</v>
      </c>
      <c r="AB5354" t="s">
        <v>557</v>
      </c>
      <c r="AC5354" t="s">
        <v>3896</v>
      </c>
    </row>
    <row r="5355" spans="1:29" x14ac:dyDescent="0.25">
      <c r="A5355" t="s">
        <v>346</v>
      </c>
      <c r="B5355">
        <v>514</v>
      </c>
      <c r="C5355" t="s">
        <v>168</v>
      </c>
      <c r="D5355">
        <v>1988</v>
      </c>
      <c r="E5355" t="s">
        <v>6154</v>
      </c>
      <c r="I5355">
        <v>3.0984402000000002</v>
      </c>
      <c r="O5355">
        <v>25.697044000000002</v>
      </c>
      <c r="P5355">
        <v>3.6443869000000002</v>
      </c>
      <c r="Q5355" t="s">
        <v>6</v>
      </c>
      <c r="R5355" t="s">
        <v>6</v>
      </c>
      <c r="S5355" t="s">
        <v>6</v>
      </c>
      <c r="T5355" t="s">
        <v>6116</v>
      </c>
      <c r="U5355" t="s">
        <v>6</v>
      </c>
      <c r="V5355" t="s">
        <v>6</v>
      </c>
      <c r="W5355" t="s">
        <v>6</v>
      </c>
      <c r="X5355" t="s">
        <v>6</v>
      </c>
      <c r="Y5355" t="s">
        <v>6</v>
      </c>
      <c r="Z5355" t="s">
        <v>6</v>
      </c>
      <c r="AA5355" t="s">
        <v>6</v>
      </c>
      <c r="AB5355" t="s">
        <v>557</v>
      </c>
      <c r="AC5355" t="s">
        <v>3896</v>
      </c>
    </row>
    <row r="5356" spans="1:29" x14ac:dyDescent="0.25">
      <c r="A5356" t="s">
        <v>346</v>
      </c>
      <c r="B5356">
        <v>514</v>
      </c>
      <c r="C5356" t="s">
        <v>168</v>
      </c>
      <c r="D5356">
        <v>1989</v>
      </c>
      <c r="E5356" t="s">
        <v>6155</v>
      </c>
      <c r="I5356">
        <v>4.4139979</v>
      </c>
      <c r="O5356">
        <v>27.539102</v>
      </c>
      <c r="P5356">
        <v>4.2423393999999996</v>
      </c>
      <c r="Q5356" t="s">
        <v>6</v>
      </c>
      <c r="R5356" t="s">
        <v>6</v>
      </c>
      <c r="S5356" t="s">
        <v>6</v>
      </c>
      <c r="T5356" t="s">
        <v>6116</v>
      </c>
      <c r="U5356" t="s">
        <v>6</v>
      </c>
      <c r="V5356" t="s">
        <v>6</v>
      </c>
      <c r="W5356" t="s">
        <v>6</v>
      </c>
      <c r="X5356" t="s">
        <v>6</v>
      </c>
      <c r="Y5356" t="s">
        <v>6</v>
      </c>
      <c r="Z5356" t="s">
        <v>6</v>
      </c>
      <c r="AA5356" t="s">
        <v>6</v>
      </c>
      <c r="AB5356" t="s">
        <v>557</v>
      </c>
      <c r="AC5356" t="s">
        <v>3896</v>
      </c>
    </row>
    <row r="5357" spans="1:29" x14ac:dyDescent="0.25">
      <c r="A5357" t="s">
        <v>346</v>
      </c>
      <c r="B5357">
        <v>514</v>
      </c>
      <c r="C5357" t="s">
        <v>168</v>
      </c>
      <c r="D5357">
        <v>1990</v>
      </c>
      <c r="E5357" t="s">
        <v>6156</v>
      </c>
      <c r="I5357">
        <v>4.2707183000000004</v>
      </c>
      <c r="O5357">
        <v>28.585764999999999</v>
      </c>
      <c r="P5357">
        <v>4.9253361</v>
      </c>
      <c r="Q5357" t="s">
        <v>6</v>
      </c>
      <c r="R5357" t="s">
        <v>6</v>
      </c>
      <c r="S5357" t="s">
        <v>6</v>
      </c>
      <c r="T5357" t="s">
        <v>6116</v>
      </c>
      <c r="U5357" t="s">
        <v>6</v>
      </c>
      <c r="V5357" t="s">
        <v>6</v>
      </c>
      <c r="W5357" t="s">
        <v>6</v>
      </c>
      <c r="X5357" t="s">
        <v>6</v>
      </c>
      <c r="Y5357" t="s">
        <v>6</v>
      </c>
      <c r="Z5357" t="s">
        <v>6</v>
      </c>
      <c r="AA5357" t="s">
        <v>6</v>
      </c>
      <c r="AB5357" t="s">
        <v>557</v>
      </c>
      <c r="AC5357" t="s">
        <v>3896</v>
      </c>
    </row>
    <row r="5358" spans="1:29" x14ac:dyDescent="0.25">
      <c r="A5358" t="s">
        <v>346</v>
      </c>
      <c r="B5358">
        <v>514</v>
      </c>
      <c r="C5358" t="s">
        <v>168</v>
      </c>
      <c r="D5358">
        <v>1991</v>
      </c>
      <c r="E5358" t="s">
        <v>6157</v>
      </c>
      <c r="I5358">
        <v>5.3845105000000002</v>
      </c>
      <c r="O5358">
        <v>34.886873999999999</v>
      </c>
      <c r="P5358">
        <v>5.5386160000000002</v>
      </c>
      <c r="Q5358" t="s">
        <v>6</v>
      </c>
      <c r="R5358" t="s">
        <v>6</v>
      </c>
      <c r="S5358" t="s">
        <v>6</v>
      </c>
      <c r="T5358" t="s">
        <v>6116</v>
      </c>
      <c r="U5358" t="s">
        <v>6</v>
      </c>
      <c r="V5358" t="s">
        <v>6</v>
      </c>
      <c r="W5358" t="s">
        <v>6</v>
      </c>
      <c r="X5358" t="s">
        <v>6</v>
      </c>
      <c r="Y5358" t="s">
        <v>6</v>
      </c>
      <c r="Z5358" t="s">
        <v>6</v>
      </c>
      <c r="AA5358" t="s">
        <v>6</v>
      </c>
      <c r="AB5358" t="s">
        <v>557</v>
      </c>
      <c r="AC5358" t="s">
        <v>3896</v>
      </c>
    </row>
    <row r="5359" spans="1:29" x14ac:dyDescent="0.25">
      <c r="A5359" t="s">
        <v>346</v>
      </c>
      <c r="B5359">
        <v>514</v>
      </c>
      <c r="C5359" t="s">
        <v>168</v>
      </c>
      <c r="D5359">
        <v>1992</v>
      </c>
      <c r="E5359" t="s">
        <v>6158</v>
      </c>
      <c r="I5359">
        <v>6.7142875999999996</v>
      </c>
      <c r="O5359">
        <v>37.066910999999998</v>
      </c>
      <c r="P5359">
        <v>6.1771459999999996</v>
      </c>
      <c r="Q5359" t="s">
        <v>6</v>
      </c>
      <c r="R5359" t="s">
        <v>6</v>
      </c>
      <c r="S5359" t="s">
        <v>6</v>
      </c>
      <c r="T5359" t="s">
        <v>6116</v>
      </c>
      <c r="U5359" t="s">
        <v>6</v>
      </c>
      <c r="V5359" t="s">
        <v>6</v>
      </c>
      <c r="W5359" t="s">
        <v>6</v>
      </c>
      <c r="X5359" t="s">
        <v>6</v>
      </c>
      <c r="Y5359" t="s">
        <v>6</v>
      </c>
      <c r="Z5359" t="s">
        <v>6</v>
      </c>
      <c r="AA5359" t="s">
        <v>6</v>
      </c>
      <c r="AB5359" t="s">
        <v>557</v>
      </c>
      <c r="AC5359" t="s">
        <v>3896</v>
      </c>
    </row>
    <row r="5360" spans="1:29" x14ac:dyDescent="0.25">
      <c r="A5360" t="s">
        <v>346</v>
      </c>
      <c r="B5360">
        <v>514</v>
      </c>
      <c r="C5360" t="s">
        <v>168</v>
      </c>
      <c r="D5360">
        <v>1993</v>
      </c>
      <c r="E5360" t="s">
        <v>6159</v>
      </c>
      <c r="I5360">
        <v>6.8725978000000003</v>
      </c>
      <c r="O5360">
        <v>39.173746000000001</v>
      </c>
      <c r="P5360">
        <v>6.9293807999999997</v>
      </c>
      <c r="Q5360" t="s">
        <v>6</v>
      </c>
      <c r="R5360" t="s">
        <v>6</v>
      </c>
      <c r="S5360" t="s">
        <v>6</v>
      </c>
      <c r="T5360" t="s">
        <v>6116</v>
      </c>
      <c r="U5360" t="s">
        <v>6</v>
      </c>
      <c r="V5360" t="s">
        <v>6</v>
      </c>
      <c r="W5360" t="s">
        <v>6</v>
      </c>
      <c r="X5360" t="s">
        <v>6</v>
      </c>
      <c r="Y5360" t="s">
        <v>6</v>
      </c>
      <c r="Z5360" t="s">
        <v>6</v>
      </c>
      <c r="AA5360" t="s">
        <v>6</v>
      </c>
      <c r="AB5360" t="s">
        <v>557</v>
      </c>
      <c r="AC5360" t="s">
        <v>3896</v>
      </c>
    </row>
    <row r="5361" spans="1:29" x14ac:dyDescent="0.25">
      <c r="A5361" t="s">
        <v>346</v>
      </c>
      <c r="B5361">
        <v>514</v>
      </c>
      <c r="C5361" t="s">
        <v>168</v>
      </c>
      <c r="D5361">
        <v>1994</v>
      </c>
      <c r="E5361" t="s">
        <v>6160</v>
      </c>
      <c r="I5361">
        <v>8.8782335999999997</v>
      </c>
      <c r="O5361">
        <v>41.089269000000002</v>
      </c>
      <c r="P5361">
        <v>7.9439438000000004</v>
      </c>
      <c r="Q5361" t="s">
        <v>6</v>
      </c>
      <c r="R5361" t="s">
        <v>6</v>
      </c>
      <c r="S5361" t="s">
        <v>6</v>
      </c>
      <c r="T5361" t="s">
        <v>6116</v>
      </c>
      <c r="U5361" t="s">
        <v>6</v>
      </c>
      <c r="V5361" t="s">
        <v>6</v>
      </c>
      <c r="W5361" t="s">
        <v>6</v>
      </c>
      <c r="X5361" t="s">
        <v>6</v>
      </c>
      <c r="Y5361" t="s">
        <v>6</v>
      </c>
      <c r="Z5361" t="s">
        <v>6</v>
      </c>
      <c r="AA5361" t="s">
        <v>6</v>
      </c>
      <c r="AB5361" t="s">
        <v>557</v>
      </c>
      <c r="AC5361" t="s">
        <v>3896</v>
      </c>
    </row>
    <row r="5362" spans="1:29" x14ac:dyDescent="0.25">
      <c r="A5362" t="s">
        <v>346</v>
      </c>
      <c r="B5362">
        <v>514</v>
      </c>
      <c r="C5362" t="s">
        <v>168</v>
      </c>
      <c r="D5362">
        <v>1995</v>
      </c>
      <c r="E5362" t="s">
        <v>6161</v>
      </c>
      <c r="I5362">
        <v>7.8724876999999998</v>
      </c>
      <c r="O5362">
        <v>36.116576000000002</v>
      </c>
      <c r="P5362">
        <v>9.2904891999999997</v>
      </c>
      <c r="Q5362" t="s">
        <v>6</v>
      </c>
      <c r="R5362" t="s">
        <v>6</v>
      </c>
      <c r="S5362" t="s">
        <v>6</v>
      </c>
      <c r="T5362" t="s">
        <v>6116</v>
      </c>
      <c r="U5362" t="s">
        <v>6</v>
      </c>
      <c r="V5362" t="s">
        <v>6</v>
      </c>
      <c r="W5362" t="s">
        <v>6</v>
      </c>
      <c r="X5362" t="s">
        <v>6</v>
      </c>
      <c r="Y5362" t="s">
        <v>6</v>
      </c>
      <c r="Z5362" t="s">
        <v>6</v>
      </c>
      <c r="AA5362" t="s">
        <v>6</v>
      </c>
      <c r="AB5362" t="s">
        <v>557</v>
      </c>
      <c r="AC5362" t="s">
        <v>3896</v>
      </c>
    </row>
    <row r="5363" spans="1:29" x14ac:dyDescent="0.25">
      <c r="A5363" t="s">
        <v>346</v>
      </c>
      <c r="B5363">
        <v>514</v>
      </c>
      <c r="C5363" t="s">
        <v>168</v>
      </c>
      <c r="D5363">
        <v>1996</v>
      </c>
      <c r="E5363" t="s">
        <v>6162</v>
      </c>
      <c r="I5363">
        <v>6.8373363999999999</v>
      </c>
      <c r="O5363">
        <v>37.259611999999997</v>
      </c>
      <c r="P5363">
        <v>10.663269</v>
      </c>
      <c r="Q5363" t="s">
        <v>6</v>
      </c>
      <c r="R5363" t="s">
        <v>6</v>
      </c>
      <c r="S5363" t="s">
        <v>6</v>
      </c>
      <c r="T5363" t="s">
        <v>6116</v>
      </c>
      <c r="U5363" t="s">
        <v>6</v>
      </c>
      <c r="V5363" t="s">
        <v>6</v>
      </c>
      <c r="W5363" t="s">
        <v>6</v>
      </c>
      <c r="X5363" t="s">
        <v>6</v>
      </c>
      <c r="Y5363" t="s">
        <v>6</v>
      </c>
      <c r="Z5363" t="s">
        <v>6</v>
      </c>
      <c r="AA5363" t="s">
        <v>6</v>
      </c>
      <c r="AB5363" t="s">
        <v>557</v>
      </c>
      <c r="AC5363" t="s">
        <v>3896</v>
      </c>
    </row>
    <row r="5364" spans="1:29" x14ac:dyDescent="0.25">
      <c r="A5364" t="s">
        <v>346</v>
      </c>
      <c r="B5364">
        <v>514</v>
      </c>
      <c r="C5364" t="s">
        <v>168</v>
      </c>
      <c r="D5364">
        <v>1997</v>
      </c>
      <c r="E5364" t="s">
        <v>6163</v>
      </c>
      <c r="I5364">
        <v>11.522888</v>
      </c>
      <c r="O5364">
        <v>34.163552000000003</v>
      </c>
      <c r="P5364">
        <v>12.449406</v>
      </c>
      <c r="Q5364" t="s">
        <v>6</v>
      </c>
      <c r="R5364" t="s">
        <v>6</v>
      </c>
      <c r="S5364" t="s">
        <v>6</v>
      </c>
      <c r="T5364" t="s">
        <v>6116</v>
      </c>
      <c r="U5364" t="s">
        <v>6</v>
      </c>
      <c r="V5364" t="s">
        <v>6</v>
      </c>
      <c r="W5364" t="s">
        <v>6</v>
      </c>
      <c r="X5364" t="s">
        <v>6</v>
      </c>
      <c r="Y5364" t="s">
        <v>6</v>
      </c>
      <c r="Z5364" t="s">
        <v>6</v>
      </c>
      <c r="AA5364" t="s">
        <v>6</v>
      </c>
      <c r="AB5364" t="s">
        <v>557</v>
      </c>
      <c r="AC5364" t="s">
        <v>3896</v>
      </c>
    </row>
    <row r="5365" spans="1:29" x14ac:dyDescent="0.25">
      <c r="A5365" t="s">
        <v>346</v>
      </c>
      <c r="B5365">
        <v>514</v>
      </c>
      <c r="C5365" t="s">
        <v>168</v>
      </c>
      <c r="D5365">
        <v>1998</v>
      </c>
      <c r="E5365" t="s">
        <v>6164</v>
      </c>
      <c r="I5365">
        <v>9.7735357999999994</v>
      </c>
      <c r="O5365">
        <v>37.710399000000002</v>
      </c>
      <c r="P5365">
        <v>14.676712</v>
      </c>
      <c r="Q5365" t="s">
        <v>6</v>
      </c>
      <c r="R5365" t="s">
        <v>6</v>
      </c>
      <c r="S5365" t="s">
        <v>6</v>
      </c>
      <c r="T5365" t="s">
        <v>6116</v>
      </c>
      <c r="U5365" t="s">
        <v>6</v>
      </c>
      <c r="V5365" t="s">
        <v>6</v>
      </c>
      <c r="W5365" t="s">
        <v>6</v>
      </c>
      <c r="X5365" t="s">
        <v>6</v>
      </c>
      <c r="Y5365" t="s">
        <v>6</v>
      </c>
      <c r="Z5365" t="s">
        <v>6</v>
      </c>
      <c r="AA5365" t="s">
        <v>6</v>
      </c>
      <c r="AB5365" t="s">
        <v>557</v>
      </c>
      <c r="AC5365" t="s">
        <v>3896</v>
      </c>
    </row>
    <row r="5366" spans="1:29" x14ac:dyDescent="0.25">
      <c r="A5366" t="s">
        <v>346</v>
      </c>
      <c r="B5366">
        <v>514</v>
      </c>
      <c r="C5366" t="s">
        <v>168</v>
      </c>
      <c r="D5366">
        <v>1999</v>
      </c>
      <c r="E5366" t="s">
        <v>6165</v>
      </c>
      <c r="I5366">
        <v>8.4990249000000002</v>
      </c>
      <c r="O5366">
        <v>40.639794999999999</v>
      </c>
      <c r="P5366">
        <v>17.081676000000002</v>
      </c>
      <c r="Q5366" t="s">
        <v>6</v>
      </c>
      <c r="R5366" t="s">
        <v>6</v>
      </c>
      <c r="S5366" t="s">
        <v>6</v>
      </c>
      <c r="T5366" t="s">
        <v>6116</v>
      </c>
      <c r="U5366" t="s">
        <v>6</v>
      </c>
      <c r="V5366" t="s">
        <v>6</v>
      </c>
      <c r="W5366" t="s">
        <v>6</v>
      </c>
      <c r="X5366" t="s">
        <v>6</v>
      </c>
      <c r="Y5366" t="s">
        <v>6</v>
      </c>
      <c r="Z5366" t="s">
        <v>6</v>
      </c>
      <c r="AA5366" t="s">
        <v>6</v>
      </c>
      <c r="AB5366" t="s">
        <v>557</v>
      </c>
      <c r="AC5366" t="s">
        <v>3896</v>
      </c>
    </row>
    <row r="5367" spans="1:29" x14ac:dyDescent="0.25">
      <c r="A5367" t="s">
        <v>346</v>
      </c>
      <c r="B5367">
        <v>514</v>
      </c>
      <c r="C5367" t="s">
        <v>168</v>
      </c>
      <c r="D5367">
        <v>2000</v>
      </c>
      <c r="E5367" t="s">
        <v>6166</v>
      </c>
      <c r="I5367">
        <v>8.9430516999999998</v>
      </c>
      <c r="O5367">
        <v>45.613239</v>
      </c>
      <c r="P5367">
        <v>19.037749000000002</v>
      </c>
      <c r="Q5367" t="s">
        <v>6</v>
      </c>
      <c r="R5367" t="s">
        <v>6</v>
      </c>
      <c r="S5367" t="s">
        <v>6</v>
      </c>
      <c r="T5367" t="s">
        <v>6116</v>
      </c>
      <c r="U5367" t="s">
        <v>6</v>
      </c>
      <c r="V5367" t="s">
        <v>6</v>
      </c>
      <c r="W5367" t="s">
        <v>6</v>
      </c>
      <c r="X5367" t="s">
        <v>6</v>
      </c>
      <c r="Y5367" t="s">
        <v>6</v>
      </c>
      <c r="Z5367" t="s">
        <v>6</v>
      </c>
      <c r="AA5367" t="s">
        <v>6</v>
      </c>
      <c r="AB5367" t="s">
        <v>557</v>
      </c>
      <c r="AC5367" t="s">
        <v>3896</v>
      </c>
    </row>
    <row r="5368" spans="1:29" x14ac:dyDescent="0.25">
      <c r="A5368" t="s">
        <v>346</v>
      </c>
      <c r="B5368">
        <v>514</v>
      </c>
      <c r="C5368" t="s">
        <v>168</v>
      </c>
      <c r="D5368">
        <v>2001</v>
      </c>
      <c r="E5368" t="s">
        <v>6167</v>
      </c>
      <c r="I5368">
        <v>10.140722999999999</v>
      </c>
      <c r="O5368">
        <v>54.235469999999999</v>
      </c>
      <c r="P5368">
        <v>21.107616</v>
      </c>
      <c r="Q5368" t="s">
        <v>6</v>
      </c>
      <c r="R5368" t="s">
        <v>6</v>
      </c>
      <c r="S5368" t="s">
        <v>6</v>
      </c>
      <c r="T5368" t="s">
        <v>6116</v>
      </c>
      <c r="U5368" t="s">
        <v>6</v>
      </c>
      <c r="V5368" t="s">
        <v>6</v>
      </c>
      <c r="W5368" t="s">
        <v>6</v>
      </c>
      <c r="X5368" t="s">
        <v>6</v>
      </c>
      <c r="Y5368" t="s">
        <v>6</v>
      </c>
      <c r="Z5368" t="s">
        <v>6</v>
      </c>
      <c r="AA5368" t="s">
        <v>6</v>
      </c>
      <c r="AB5368" t="s">
        <v>557</v>
      </c>
      <c r="AC5368" t="s">
        <v>3896</v>
      </c>
    </row>
    <row r="5369" spans="1:29" x14ac:dyDescent="0.25">
      <c r="A5369" t="s">
        <v>346</v>
      </c>
      <c r="B5369">
        <v>514</v>
      </c>
      <c r="C5369" t="s">
        <v>168</v>
      </c>
      <c r="D5369">
        <v>2002</v>
      </c>
      <c r="E5369" t="s">
        <v>6168</v>
      </c>
      <c r="I5369">
        <v>11.907614000000001</v>
      </c>
      <c r="O5369">
        <v>59.783887</v>
      </c>
      <c r="P5369">
        <v>24.292733999999999</v>
      </c>
      <c r="Q5369" t="s">
        <v>6</v>
      </c>
      <c r="R5369" t="s">
        <v>6</v>
      </c>
      <c r="S5369" t="s">
        <v>6</v>
      </c>
      <c r="T5369" t="s">
        <v>6116</v>
      </c>
      <c r="U5369" t="s">
        <v>6</v>
      </c>
      <c r="V5369" t="s">
        <v>6</v>
      </c>
      <c r="W5369" t="s">
        <v>6</v>
      </c>
      <c r="X5369" t="s">
        <v>6</v>
      </c>
      <c r="Y5369" t="s">
        <v>6</v>
      </c>
      <c r="Z5369" t="s">
        <v>6</v>
      </c>
      <c r="AA5369" t="s">
        <v>6</v>
      </c>
      <c r="AB5369" t="s">
        <v>557</v>
      </c>
      <c r="AC5369" t="s">
        <v>3896</v>
      </c>
    </row>
    <row r="5370" spans="1:29" x14ac:dyDescent="0.25">
      <c r="A5370" t="s">
        <v>346</v>
      </c>
      <c r="B5370">
        <v>514</v>
      </c>
      <c r="C5370" t="s">
        <v>168</v>
      </c>
      <c r="D5370">
        <v>2003</v>
      </c>
      <c r="E5370" t="s">
        <v>6169</v>
      </c>
      <c r="I5370">
        <v>13.630848</v>
      </c>
      <c r="O5370">
        <v>74.619574</v>
      </c>
      <c r="P5370">
        <v>27.539992000000002</v>
      </c>
      <c r="Q5370" t="s">
        <v>6</v>
      </c>
      <c r="R5370" t="s">
        <v>6</v>
      </c>
      <c r="S5370" t="s">
        <v>6</v>
      </c>
      <c r="T5370" t="s">
        <v>6116</v>
      </c>
      <c r="U5370" t="s">
        <v>6</v>
      </c>
      <c r="V5370" t="s">
        <v>6</v>
      </c>
      <c r="W5370" t="s">
        <v>6</v>
      </c>
      <c r="X5370" t="s">
        <v>6</v>
      </c>
      <c r="Y5370" t="s">
        <v>6</v>
      </c>
      <c r="Z5370" t="s">
        <v>6</v>
      </c>
      <c r="AA5370" t="s">
        <v>6</v>
      </c>
      <c r="AB5370" t="s">
        <v>557</v>
      </c>
      <c r="AC5370" t="s">
        <v>3896</v>
      </c>
    </row>
    <row r="5371" spans="1:29" x14ac:dyDescent="0.25">
      <c r="A5371" t="s">
        <v>346</v>
      </c>
      <c r="B5371">
        <v>514</v>
      </c>
      <c r="C5371" t="s">
        <v>168</v>
      </c>
      <c r="D5371">
        <v>2004</v>
      </c>
      <c r="E5371" t="s">
        <v>6170</v>
      </c>
      <c r="I5371">
        <v>16.538879999999999</v>
      </c>
      <c r="O5371">
        <v>78.616387000000003</v>
      </c>
      <c r="P5371">
        <v>30.409763000000002</v>
      </c>
      <c r="Q5371" t="s">
        <v>6</v>
      </c>
      <c r="R5371" t="s">
        <v>6</v>
      </c>
      <c r="S5371" t="s">
        <v>6</v>
      </c>
      <c r="T5371" t="s">
        <v>6116</v>
      </c>
      <c r="U5371" t="s">
        <v>6</v>
      </c>
      <c r="V5371" t="s">
        <v>6</v>
      </c>
      <c r="W5371" t="s">
        <v>6</v>
      </c>
      <c r="X5371" t="s">
        <v>6</v>
      </c>
      <c r="Y5371" t="s">
        <v>6</v>
      </c>
      <c r="Z5371" t="s">
        <v>6</v>
      </c>
      <c r="AA5371" t="s">
        <v>6</v>
      </c>
      <c r="AB5371" t="s">
        <v>557</v>
      </c>
      <c r="AC5371" t="s">
        <v>3896</v>
      </c>
    </row>
    <row r="5372" spans="1:29" x14ac:dyDescent="0.25">
      <c r="A5372" t="s">
        <v>346</v>
      </c>
      <c r="B5372">
        <v>514</v>
      </c>
      <c r="C5372" t="s">
        <v>168</v>
      </c>
      <c r="D5372">
        <v>2005</v>
      </c>
      <c r="E5372" t="s">
        <v>6171</v>
      </c>
      <c r="I5372">
        <v>19.184557000000002</v>
      </c>
      <c r="O5372">
        <v>82.629373999999999</v>
      </c>
      <c r="P5372">
        <v>33.978839000000001</v>
      </c>
      <c r="Q5372" t="s">
        <v>6</v>
      </c>
      <c r="R5372" t="s">
        <v>6</v>
      </c>
      <c r="S5372" t="s">
        <v>6</v>
      </c>
      <c r="T5372" t="s">
        <v>6116</v>
      </c>
      <c r="U5372" t="s">
        <v>6</v>
      </c>
      <c r="V5372" t="s">
        <v>6</v>
      </c>
      <c r="W5372" t="s">
        <v>6</v>
      </c>
      <c r="X5372" t="s">
        <v>6</v>
      </c>
      <c r="Y5372" t="s">
        <v>6</v>
      </c>
      <c r="Z5372" t="s">
        <v>6</v>
      </c>
      <c r="AA5372" t="s">
        <v>6</v>
      </c>
      <c r="AB5372" t="s">
        <v>557</v>
      </c>
      <c r="AC5372" t="s">
        <v>3896</v>
      </c>
    </row>
    <row r="5373" spans="1:29" x14ac:dyDescent="0.25">
      <c r="A5373" t="s">
        <v>346</v>
      </c>
      <c r="B5373">
        <v>514</v>
      </c>
      <c r="C5373" t="s">
        <v>168</v>
      </c>
      <c r="D5373">
        <v>2006</v>
      </c>
      <c r="E5373" t="s">
        <v>6172</v>
      </c>
      <c r="I5373">
        <v>22.639406000000001</v>
      </c>
      <c r="O5373">
        <v>75.519401000000002</v>
      </c>
      <c r="P5373">
        <v>38.392825999999999</v>
      </c>
      <c r="Q5373" t="s">
        <v>6</v>
      </c>
      <c r="R5373" t="s">
        <v>6</v>
      </c>
      <c r="S5373" t="s">
        <v>6</v>
      </c>
      <c r="T5373" t="s">
        <v>6116</v>
      </c>
      <c r="U5373" t="s">
        <v>6</v>
      </c>
      <c r="V5373" t="s">
        <v>6</v>
      </c>
      <c r="W5373" t="s">
        <v>6</v>
      </c>
      <c r="X5373" t="s">
        <v>6</v>
      </c>
      <c r="Y5373" t="s">
        <v>6</v>
      </c>
      <c r="Z5373" t="s">
        <v>6</v>
      </c>
      <c r="AA5373" t="s">
        <v>6</v>
      </c>
      <c r="AB5373" t="s">
        <v>557</v>
      </c>
      <c r="AC5373" t="s">
        <v>3896</v>
      </c>
    </row>
    <row r="5374" spans="1:29" x14ac:dyDescent="0.25">
      <c r="A5374" t="s">
        <v>346</v>
      </c>
      <c r="B5374">
        <v>514</v>
      </c>
      <c r="C5374" t="s">
        <v>168</v>
      </c>
      <c r="D5374">
        <v>2007</v>
      </c>
      <c r="E5374" t="s">
        <v>6173</v>
      </c>
      <c r="I5374">
        <v>25.663815</v>
      </c>
      <c r="O5374">
        <v>70.335594</v>
      </c>
      <c r="P5374">
        <v>45.065061999999998</v>
      </c>
      <c r="Q5374" t="s">
        <v>6</v>
      </c>
      <c r="R5374" t="s">
        <v>6</v>
      </c>
      <c r="S5374" t="s">
        <v>6</v>
      </c>
      <c r="T5374" t="s">
        <v>6116</v>
      </c>
      <c r="U5374" t="s">
        <v>6</v>
      </c>
      <c r="V5374" t="s">
        <v>6</v>
      </c>
      <c r="W5374" t="s">
        <v>6</v>
      </c>
      <c r="X5374" t="s">
        <v>6</v>
      </c>
      <c r="Y5374" t="s">
        <v>6</v>
      </c>
      <c r="Z5374" t="s">
        <v>6</v>
      </c>
      <c r="AA5374" t="s">
        <v>6</v>
      </c>
      <c r="AB5374" t="s">
        <v>557</v>
      </c>
      <c r="AC5374" t="s">
        <v>3896</v>
      </c>
    </row>
    <row r="5375" spans="1:29" x14ac:dyDescent="0.25">
      <c r="A5375" t="s">
        <v>346</v>
      </c>
      <c r="B5375">
        <v>514</v>
      </c>
      <c r="C5375" t="s">
        <v>168</v>
      </c>
      <c r="D5375">
        <v>2008</v>
      </c>
      <c r="E5375" t="s">
        <v>6174</v>
      </c>
      <c r="I5375">
        <v>31.437324</v>
      </c>
      <c r="O5375">
        <v>63.603096999999998</v>
      </c>
      <c r="P5375">
        <v>52.100448</v>
      </c>
      <c r="Q5375" t="s">
        <v>6</v>
      </c>
      <c r="R5375" t="s">
        <v>6</v>
      </c>
      <c r="S5375" t="s">
        <v>6</v>
      </c>
      <c r="T5375" t="s">
        <v>6116</v>
      </c>
      <c r="U5375" t="s">
        <v>6</v>
      </c>
      <c r="V5375" t="s">
        <v>6</v>
      </c>
      <c r="W5375" t="s">
        <v>6</v>
      </c>
      <c r="X5375" t="s">
        <v>6</v>
      </c>
      <c r="Y5375" t="s">
        <v>6</v>
      </c>
      <c r="Z5375" t="s">
        <v>6</v>
      </c>
      <c r="AA5375" t="s">
        <v>6</v>
      </c>
      <c r="AB5375" t="s">
        <v>557</v>
      </c>
      <c r="AC5375" t="s">
        <v>3896</v>
      </c>
    </row>
    <row r="5376" spans="1:29" x14ac:dyDescent="0.25">
      <c r="A5376" t="s">
        <v>346</v>
      </c>
      <c r="B5376">
        <v>514</v>
      </c>
      <c r="C5376" t="s">
        <v>168</v>
      </c>
      <c r="D5376">
        <v>2009</v>
      </c>
      <c r="E5376" t="s">
        <v>6175</v>
      </c>
      <c r="I5376">
        <v>34.193314000000001</v>
      </c>
      <c r="O5376">
        <v>64.499904000000001</v>
      </c>
      <c r="P5376">
        <v>57.982429000000003</v>
      </c>
      <c r="Q5376" t="s">
        <v>6</v>
      </c>
      <c r="R5376" t="s">
        <v>6</v>
      </c>
      <c r="S5376" t="s">
        <v>6</v>
      </c>
      <c r="T5376" t="s">
        <v>6116</v>
      </c>
      <c r="U5376" t="s">
        <v>6</v>
      </c>
      <c r="V5376" t="s">
        <v>6</v>
      </c>
      <c r="W5376" t="s">
        <v>6</v>
      </c>
      <c r="X5376" t="s">
        <v>6</v>
      </c>
      <c r="Y5376" t="s">
        <v>6</v>
      </c>
      <c r="Z5376" t="s">
        <v>6</v>
      </c>
      <c r="AA5376" t="s">
        <v>6</v>
      </c>
      <c r="AB5376" t="s">
        <v>557</v>
      </c>
      <c r="AC5376" t="s">
        <v>3896</v>
      </c>
    </row>
    <row r="5377" spans="1:29" x14ac:dyDescent="0.25">
      <c r="A5377" t="s">
        <v>346</v>
      </c>
      <c r="B5377">
        <v>514</v>
      </c>
      <c r="C5377" t="s">
        <v>168</v>
      </c>
      <c r="D5377">
        <v>2010</v>
      </c>
      <c r="E5377" t="s">
        <v>6176</v>
      </c>
      <c r="I5377">
        <v>44.732520000000001</v>
      </c>
      <c r="O5377">
        <v>59.530017000000001</v>
      </c>
      <c r="P5377">
        <v>66.858602000000005</v>
      </c>
      <c r="Q5377" t="s">
        <v>6</v>
      </c>
      <c r="R5377" t="s">
        <v>6</v>
      </c>
      <c r="S5377" t="s">
        <v>6</v>
      </c>
      <c r="T5377" t="s">
        <v>6116</v>
      </c>
      <c r="U5377" t="s">
        <v>6</v>
      </c>
      <c r="V5377" t="s">
        <v>6</v>
      </c>
      <c r="W5377" t="s">
        <v>6</v>
      </c>
      <c r="X5377" t="s">
        <v>6</v>
      </c>
      <c r="Y5377" t="s">
        <v>6</v>
      </c>
      <c r="Z5377" t="s">
        <v>6</v>
      </c>
      <c r="AA5377" t="s">
        <v>6</v>
      </c>
      <c r="AB5377" t="s">
        <v>557</v>
      </c>
      <c r="AC5377" t="s">
        <v>3896</v>
      </c>
    </row>
    <row r="5378" spans="1:29" x14ac:dyDescent="0.25">
      <c r="A5378" t="s">
        <v>346</v>
      </c>
      <c r="B5378">
        <v>514</v>
      </c>
      <c r="C5378" t="s">
        <v>168</v>
      </c>
      <c r="D5378">
        <v>2011</v>
      </c>
      <c r="E5378" t="s">
        <v>6177</v>
      </c>
      <c r="I5378">
        <v>50.457248</v>
      </c>
      <c r="O5378">
        <v>67.121609000000007</v>
      </c>
      <c r="P5378">
        <v>78.723324000000005</v>
      </c>
      <c r="Q5378" t="s">
        <v>6</v>
      </c>
      <c r="R5378" t="s">
        <v>6</v>
      </c>
      <c r="S5378" t="s">
        <v>6</v>
      </c>
      <c r="T5378" t="s">
        <v>6116</v>
      </c>
      <c r="U5378" t="s">
        <v>6</v>
      </c>
      <c r="V5378" t="s">
        <v>6</v>
      </c>
      <c r="W5378" t="s">
        <v>6</v>
      </c>
      <c r="X5378" t="s">
        <v>6</v>
      </c>
      <c r="Y5378" t="s">
        <v>6</v>
      </c>
      <c r="Z5378" t="s">
        <v>6</v>
      </c>
      <c r="AA5378" t="s">
        <v>6</v>
      </c>
      <c r="AB5378" t="s">
        <v>557</v>
      </c>
      <c r="AC5378" t="s">
        <v>3896</v>
      </c>
    </row>
    <row r="5379" spans="1:29" x14ac:dyDescent="0.25">
      <c r="A5379" t="s">
        <v>346</v>
      </c>
      <c r="B5379">
        <v>514</v>
      </c>
      <c r="C5379" t="s">
        <v>168</v>
      </c>
      <c r="D5379">
        <v>2012</v>
      </c>
      <c r="E5379" t="s">
        <v>6178</v>
      </c>
      <c r="I5379">
        <v>48.805872999999998</v>
      </c>
      <c r="O5379">
        <v>76.264167999999998</v>
      </c>
      <c r="P5379">
        <v>91.201481000000001</v>
      </c>
      <c r="Q5379" t="s">
        <v>6</v>
      </c>
      <c r="R5379" t="s">
        <v>6</v>
      </c>
      <c r="S5379" t="s">
        <v>6</v>
      </c>
      <c r="T5379" t="s">
        <v>6116</v>
      </c>
      <c r="U5379" t="s">
        <v>6</v>
      </c>
      <c r="V5379" t="s">
        <v>6</v>
      </c>
      <c r="W5379" t="s">
        <v>6</v>
      </c>
      <c r="X5379" t="s">
        <v>6</v>
      </c>
      <c r="Y5379" t="s">
        <v>6</v>
      </c>
      <c r="Z5379" t="s">
        <v>6</v>
      </c>
      <c r="AA5379" t="s">
        <v>6</v>
      </c>
      <c r="AB5379" t="s">
        <v>557</v>
      </c>
      <c r="AC5379" t="s">
        <v>3896</v>
      </c>
    </row>
    <row r="5380" spans="1:29" x14ac:dyDescent="0.25">
      <c r="A5380" t="s">
        <v>346</v>
      </c>
      <c r="B5380">
        <v>514</v>
      </c>
      <c r="C5380" t="s">
        <v>168</v>
      </c>
      <c r="D5380">
        <v>2013</v>
      </c>
      <c r="E5380" t="s">
        <v>6179</v>
      </c>
      <c r="I5380">
        <v>47.384002000000002</v>
      </c>
      <c r="O5380">
        <v>100.32859999999999</v>
      </c>
      <c r="P5380">
        <v>101.41565</v>
      </c>
      <c r="Q5380" t="s">
        <v>6</v>
      </c>
      <c r="R5380" t="s">
        <v>6</v>
      </c>
      <c r="S5380" t="s">
        <v>6</v>
      </c>
      <c r="T5380" t="s">
        <v>6116</v>
      </c>
      <c r="U5380" t="s">
        <v>6</v>
      </c>
      <c r="V5380" t="s">
        <v>6</v>
      </c>
      <c r="W5380" t="s">
        <v>6</v>
      </c>
      <c r="X5380" t="s">
        <v>6</v>
      </c>
      <c r="Y5380" t="s">
        <v>6</v>
      </c>
      <c r="Z5380" t="s">
        <v>6</v>
      </c>
      <c r="AA5380" t="s">
        <v>6</v>
      </c>
      <c r="AB5380" t="s">
        <v>557</v>
      </c>
      <c r="AC5380" t="s">
        <v>3896</v>
      </c>
    </row>
    <row r="5381" spans="1:29" x14ac:dyDescent="0.25">
      <c r="A5381" t="s">
        <v>346</v>
      </c>
      <c r="B5381">
        <v>514</v>
      </c>
      <c r="C5381" t="s">
        <v>168</v>
      </c>
      <c r="D5381">
        <v>2014</v>
      </c>
      <c r="E5381" t="s">
        <v>6180</v>
      </c>
      <c r="I5381">
        <v>46.540604000000002</v>
      </c>
      <c r="O5381">
        <v>96.234397999999999</v>
      </c>
      <c r="P5381">
        <v>112.46205</v>
      </c>
      <c r="Q5381" t="s">
        <v>6</v>
      </c>
      <c r="R5381" t="s">
        <v>6</v>
      </c>
      <c r="S5381" t="s">
        <v>6</v>
      </c>
      <c r="T5381" t="s">
        <v>6116</v>
      </c>
      <c r="U5381" t="s">
        <v>6</v>
      </c>
      <c r="V5381" t="s">
        <v>6</v>
      </c>
      <c r="W5381" t="s">
        <v>6</v>
      </c>
      <c r="X5381" t="s">
        <v>6</v>
      </c>
      <c r="Y5381" t="s">
        <v>6</v>
      </c>
      <c r="Z5381" t="s">
        <v>6</v>
      </c>
      <c r="AA5381" t="s">
        <v>6</v>
      </c>
      <c r="AB5381" t="s">
        <v>557</v>
      </c>
      <c r="AC5381" t="s">
        <v>3896</v>
      </c>
    </row>
    <row r="5382" spans="1:29" x14ac:dyDescent="0.25">
      <c r="A5382" t="s">
        <v>346</v>
      </c>
      <c r="B5382">
        <v>514</v>
      </c>
      <c r="C5382" t="s">
        <v>168</v>
      </c>
      <c r="D5382">
        <v>2015</v>
      </c>
      <c r="E5382" t="s">
        <v>6181</v>
      </c>
      <c r="I5382">
        <v>47.399923000000001</v>
      </c>
      <c r="O5382">
        <v>95.652568000000002</v>
      </c>
      <c r="P5382">
        <v>125.84323000000001</v>
      </c>
      <c r="Q5382" t="s">
        <v>6</v>
      </c>
      <c r="R5382" t="s">
        <v>6</v>
      </c>
      <c r="S5382" t="s">
        <v>6</v>
      </c>
      <c r="T5382" t="s">
        <v>6116</v>
      </c>
      <c r="U5382" t="s">
        <v>6</v>
      </c>
      <c r="V5382" t="s">
        <v>6</v>
      </c>
      <c r="W5382" t="s">
        <v>6</v>
      </c>
      <c r="X5382" t="s">
        <v>6</v>
      </c>
      <c r="Y5382" t="s">
        <v>6</v>
      </c>
      <c r="Z5382" t="s">
        <v>6</v>
      </c>
      <c r="AA5382" t="s">
        <v>6</v>
      </c>
      <c r="AB5382" t="s">
        <v>557</v>
      </c>
      <c r="AC5382" t="s">
        <v>3896</v>
      </c>
    </row>
    <row r="5383" spans="1:29" x14ac:dyDescent="0.25">
      <c r="A5383" t="s">
        <v>346</v>
      </c>
      <c r="B5383">
        <v>514</v>
      </c>
      <c r="C5383" t="s">
        <v>168</v>
      </c>
      <c r="D5383">
        <v>2016</v>
      </c>
      <c r="E5383" t="s">
        <v>6182</v>
      </c>
      <c r="I5383">
        <v>49.666699000000001</v>
      </c>
      <c r="O5383">
        <v>109.21536999999999</v>
      </c>
      <c r="P5383">
        <v>140.64625000000001</v>
      </c>
      <c r="Q5383" t="s">
        <v>6</v>
      </c>
      <c r="R5383" t="s">
        <v>6</v>
      </c>
      <c r="S5383" t="s">
        <v>6</v>
      </c>
      <c r="T5383" t="s">
        <v>6116</v>
      </c>
      <c r="U5383" t="s">
        <v>6</v>
      </c>
      <c r="V5383" t="s">
        <v>6</v>
      </c>
      <c r="W5383" t="s">
        <v>6</v>
      </c>
      <c r="X5383" t="s">
        <v>6</v>
      </c>
      <c r="Y5383" t="s">
        <v>6</v>
      </c>
      <c r="Z5383" t="s">
        <v>6</v>
      </c>
      <c r="AA5383" t="s">
        <v>6</v>
      </c>
      <c r="AB5383" t="s">
        <v>557</v>
      </c>
      <c r="AC5383" t="s">
        <v>3896</v>
      </c>
    </row>
    <row r="5384" spans="1:29" x14ac:dyDescent="0.25">
      <c r="A5384" t="s">
        <v>346</v>
      </c>
      <c r="B5384">
        <v>514</v>
      </c>
      <c r="C5384" t="s">
        <v>168</v>
      </c>
      <c r="D5384">
        <v>2017</v>
      </c>
      <c r="E5384" t="s">
        <v>6183</v>
      </c>
      <c r="I5384">
        <v>52.140211000000001</v>
      </c>
      <c r="O5384">
        <v>107.96771</v>
      </c>
      <c r="P5384">
        <v>156.88985</v>
      </c>
      <c r="Q5384" t="s">
        <v>6</v>
      </c>
      <c r="R5384" t="s">
        <v>6</v>
      </c>
      <c r="S5384" t="s">
        <v>6</v>
      </c>
      <c r="T5384" t="s">
        <v>6116</v>
      </c>
      <c r="U5384" t="s">
        <v>6</v>
      </c>
      <c r="V5384" t="s">
        <v>6</v>
      </c>
      <c r="W5384" t="s">
        <v>6</v>
      </c>
      <c r="X5384" t="s">
        <v>6</v>
      </c>
      <c r="Y5384" t="s">
        <v>6</v>
      </c>
      <c r="Z5384" t="s">
        <v>6</v>
      </c>
      <c r="AA5384" t="s">
        <v>6</v>
      </c>
      <c r="AB5384" t="s">
        <v>557</v>
      </c>
      <c r="AC5384" t="s">
        <v>3896</v>
      </c>
    </row>
    <row r="5385" spans="1:29" x14ac:dyDescent="0.25">
      <c r="A5385" t="s">
        <v>346</v>
      </c>
      <c r="B5385">
        <v>514</v>
      </c>
      <c r="C5385" t="s">
        <v>168</v>
      </c>
      <c r="D5385">
        <v>2018</v>
      </c>
      <c r="E5385" t="s">
        <v>6184</v>
      </c>
      <c r="I5385">
        <v>56.054803</v>
      </c>
      <c r="O5385">
        <v>102.38361</v>
      </c>
      <c r="P5385">
        <v>173.36529999999999</v>
      </c>
      <c r="Q5385" t="s">
        <v>6</v>
      </c>
      <c r="R5385" t="s">
        <v>6</v>
      </c>
      <c r="S5385" t="s">
        <v>6</v>
      </c>
      <c r="T5385" t="s">
        <v>6116</v>
      </c>
      <c r="U5385" t="s">
        <v>6</v>
      </c>
      <c r="V5385" t="s">
        <v>6</v>
      </c>
      <c r="W5385" t="s">
        <v>6</v>
      </c>
      <c r="X5385" t="s">
        <v>6</v>
      </c>
      <c r="Y5385" t="s">
        <v>6</v>
      </c>
      <c r="Z5385" t="s">
        <v>6</v>
      </c>
      <c r="AA5385" t="s">
        <v>6</v>
      </c>
      <c r="AB5385" t="s">
        <v>557</v>
      </c>
      <c r="AC5385" t="s">
        <v>3896</v>
      </c>
    </row>
    <row r="5386" spans="1:29" x14ac:dyDescent="0.25">
      <c r="A5386" t="s">
        <v>346</v>
      </c>
      <c r="B5386">
        <v>516</v>
      </c>
      <c r="C5386" t="s">
        <v>169</v>
      </c>
      <c r="D5386">
        <v>1950</v>
      </c>
      <c r="E5386" t="s">
        <v>6185</v>
      </c>
      <c r="Q5386" t="s">
        <v>6</v>
      </c>
      <c r="R5386" t="s">
        <v>6</v>
      </c>
      <c r="S5386" t="s">
        <v>6</v>
      </c>
      <c r="T5386" t="s">
        <v>6</v>
      </c>
      <c r="U5386" t="s">
        <v>6</v>
      </c>
      <c r="V5386" t="s">
        <v>6</v>
      </c>
      <c r="W5386" t="s">
        <v>6</v>
      </c>
      <c r="X5386" t="s">
        <v>6</v>
      </c>
      <c r="Y5386" t="s">
        <v>6</v>
      </c>
      <c r="Z5386" t="s">
        <v>6</v>
      </c>
      <c r="AA5386" t="s">
        <v>6</v>
      </c>
      <c r="AB5386" t="s">
        <v>6186</v>
      </c>
      <c r="AC5386" t="s">
        <v>6187</v>
      </c>
    </row>
    <row r="5387" spans="1:29" x14ac:dyDescent="0.25">
      <c r="A5387" t="s">
        <v>346</v>
      </c>
      <c r="B5387">
        <v>516</v>
      </c>
      <c r="C5387" t="s">
        <v>169</v>
      </c>
      <c r="D5387">
        <v>1951</v>
      </c>
      <c r="E5387" t="s">
        <v>6188</v>
      </c>
      <c r="Q5387" t="s">
        <v>6</v>
      </c>
      <c r="R5387" t="s">
        <v>6</v>
      </c>
      <c r="S5387" t="s">
        <v>6</v>
      </c>
      <c r="T5387" t="s">
        <v>6</v>
      </c>
      <c r="U5387" t="s">
        <v>6</v>
      </c>
      <c r="V5387" t="s">
        <v>6</v>
      </c>
      <c r="W5387" t="s">
        <v>6</v>
      </c>
      <c r="X5387" t="s">
        <v>6</v>
      </c>
      <c r="Y5387" t="s">
        <v>6</v>
      </c>
      <c r="Z5387" t="s">
        <v>6</v>
      </c>
      <c r="AA5387" t="s">
        <v>6</v>
      </c>
      <c r="AB5387" t="s">
        <v>6186</v>
      </c>
      <c r="AC5387" t="s">
        <v>6187</v>
      </c>
    </row>
    <row r="5388" spans="1:29" x14ac:dyDescent="0.25">
      <c r="A5388" t="s">
        <v>346</v>
      </c>
      <c r="B5388">
        <v>516</v>
      </c>
      <c r="C5388" t="s">
        <v>169</v>
      </c>
      <c r="D5388">
        <v>1952</v>
      </c>
      <c r="E5388" t="s">
        <v>6189</v>
      </c>
      <c r="Q5388" t="s">
        <v>6</v>
      </c>
      <c r="R5388" t="s">
        <v>6</v>
      </c>
      <c r="S5388" t="s">
        <v>6</v>
      </c>
      <c r="T5388" t="s">
        <v>6</v>
      </c>
      <c r="U5388" t="s">
        <v>6</v>
      </c>
      <c r="V5388" t="s">
        <v>6</v>
      </c>
      <c r="W5388" t="s">
        <v>6</v>
      </c>
      <c r="X5388" t="s">
        <v>6</v>
      </c>
      <c r="Y5388" t="s">
        <v>6</v>
      </c>
      <c r="Z5388" t="s">
        <v>6</v>
      </c>
      <c r="AA5388" t="s">
        <v>6</v>
      </c>
      <c r="AB5388" t="s">
        <v>6186</v>
      </c>
      <c r="AC5388" t="s">
        <v>6187</v>
      </c>
    </row>
    <row r="5389" spans="1:29" x14ac:dyDescent="0.25">
      <c r="A5389" t="s">
        <v>346</v>
      </c>
      <c r="B5389">
        <v>516</v>
      </c>
      <c r="C5389" t="s">
        <v>169</v>
      </c>
      <c r="D5389">
        <v>1953</v>
      </c>
      <c r="E5389" t="s">
        <v>6190</v>
      </c>
      <c r="Q5389" t="s">
        <v>6</v>
      </c>
      <c r="R5389" t="s">
        <v>6</v>
      </c>
      <c r="S5389" t="s">
        <v>6</v>
      </c>
      <c r="T5389" t="s">
        <v>6</v>
      </c>
      <c r="U5389" t="s">
        <v>6</v>
      </c>
      <c r="V5389" t="s">
        <v>6</v>
      </c>
      <c r="W5389" t="s">
        <v>6</v>
      </c>
      <c r="X5389" t="s">
        <v>6</v>
      </c>
      <c r="Y5389" t="s">
        <v>6</v>
      </c>
      <c r="Z5389" t="s">
        <v>6</v>
      </c>
      <c r="AA5389" t="s">
        <v>6</v>
      </c>
      <c r="AB5389" t="s">
        <v>6186</v>
      </c>
      <c r="AC5389" t="s">
        <v>6187</v>
      </c>
    </row>
    <row r="5390" spans="1:29" x14ac:dyDescent="0.25">
      <c r="A5390" t="s">
        <v>346</v>
      </c>
      <c r="B5390">
        <v>516</v>
      </c>
      <c r="C5390" t="s">
        <v>169</v>
      </c>
      <c r="D5390">
        <v>1954</v>
      </c>
      <c r="E5390" t="s">
        <v>6191</v>
      </c>
      <c r="Q5390" t="s">
        <v>6</v>
      </c>
      <c r="R5390" t="s">
        <v>6</v>
      </c>
      <c r="S5390" t="s">
        <v>6</v>
      </c>
      <c r="T5390" t="s">
        <v>6</v>
      </c>
      <c r="U5390" t="s">
        <v>6</v>
      </c>
      <c r="V5390" t="s">
        <v>6</v>
      </c>
      <c r="W5390" t="s">
        <v>6</v>
      </c>
      <c r="X5390" t="s">
        <v>6</v>
      </c>
      <c r="Y5390" t="s">
        <v>6</v>
      </c>
      <c r="Z5390" t="s">
        <v>6</v>
      </c>
      <c r="AA5390" t="s">
        <v>6</v>
      </c>
      <c r="AB5390" t="s">
        <v>6186</v>
      </c>
      <c r="AC5390" t="s">
        <v>6187</v>
      </c>
    </row>
    <row r="5391" spans="1:29" x14ac:dyDescent="0.25">
      <c r="A5391" t="s">
        <v>346</v>
      </c>
      <c r="B5391">
        <v>516</v>
      </c>
      <c r="C5391" t="s">
        <v>169</v>
      </c>
      <c r="D5391">
        <v>1955</v>
      </c>
      <c r="E5391" t="s">
        <v>6192</v>
      </c>
      <c r="Q5391" t="s">
        <v>6</v>
      </c>
      <c r="R5391" t="s">
        <v>6</v>
      </c>
      <c r="S5391" t="s">
        <v>6</v>
      </c>
      <c r="T5391" t="s">
        <v>6</v>
      </c>
      <c r="U5391" t="s">
        <v>6</v>
      </c>
      <c r="V5391" t="s">
        <v>6</v>
      </c>
      <c r="W5391" t="s">
        <v>6</v>
      </c>
      <c r="X5391" t="s">
        <v>6</v>
      </c>
      <c r="Y5391" t="s">
        <v>6</v>
      </c>
      <c r="Z5391" t="s">
        <v>6</v>
      </c>
      <c r="AA5391" t="s">
        <v>6</v>
      </c>
      <c r="AB5391" t="s">
        <v>6186</v>
      </c>
      <c r="AC5391" t="s">
        <v>6187</v>
      </c>
    </row>
    <row r="5392" spans="1:29" x14ac:dyDescent="0.25">
      <c r="A5392" t="s">
        <v>346</v>
      </c>
      <c r="B5392">
        <v>516</v>
      </c>
      <c r="C5392" t="s">
        <v>169</v>
      </c>
      <c r="D5392">
        <v>1956</v>
      </c>
      <c r="E5392" t="s">
        <v>6193</v>
      </c>
      <c r="Q5392" t="s">
        <v>6</v>
      </c>
      <c r="R5392" t="s">
        <v>6</v>
      </c>
      <c r="S5392" t="s">
        <v>6</v>
      </c>
      <c r="T5392" t="s">
        <v>6</v>
      </c>
      <c r="U5392" t="s">
        <v>6</v>
      </c>
      <c r="V5392" t="s">
        <v>6</v>
      </c>
      <c r="W5392" t="s">
        <v>6</v>
      </c>
      <c r="X5392" t="s">
        <v>6</v>
      </c>
      <c r="Y5392" t="s">
        <v>6</v>
      </c>
      <c r="Z5392" t="s">
        <v>6</v>
      </c>
      <c r="AA5392" t="s">
        <v>6</v>
      </c>
      <c r="AB5392" t="s">
        <v>6186</v>
      </c>
      <c r="AC5392" t="s">
        <v>6187</v>
      </c>
    </row>
    <row r="5393" spans="1:29" x14ac:dyDescent="0.25">
      <c r="A5393" t="s">
        <v>346</v>
      </c>
      <c r="B5393">
        <v>516</v>
      </c>
      <c r="C5393" t="s">
        <v>169</v>
      </c>
      <c r="D5393">
        <v>1957</v>
      </c>
      <c r="E5393" t="s">
        <v>6194</v>
      </c>
      <c r="Q5393" t="s">
        <v>6</v>
      </c>
      <c r="R5393" t="s">
        <v>6</v>
      </c>
      <c r="S5393" t="s">
        <v>6</v>
      </c>
      <c r="T5393" t="s">
        <v>6</v>
      </c>
      <c r="U5393" t="s">
        <v>6</v>
      </c>
      <c r="V5393" t="s">
        <v>6</v>
      </c>
      <c r="W5393" t="s">
        <v>6</v>
      </c>
      <c r="X5393" t="s">
        <v>6</v>
      </c>
      <c r="Y5393" t="s">
        <v>6</v>
      </c>
      <c r="Z5393" t="s">
        <v>6</v>
      </c>
      <c r="AA5393" t="s">
        <v>6</v>
      </c>
      <c r="AB5393" t="s">
        <v>6186</v>
      </c>
      <c r="AC5393" t="s">
        <v>6187</v>
      </c>
    </row>
    <row r="5394" spans="1:29" x14ac:dyDescent="0.25">
      <c r="A5394" t="s">
        <v>346</v>
      </c>
      <c r="B5394">
        <v>516</v>
      </c>
      <c r="C5394" t="s">
        <v>169</v>
      </c>
      <c r="D5394">
        <v>1958</v>
      </c>
      <c r="E5394" t="s">
        <v>6195</v>
      </c>
      <c r="Q5394" t="s">
        <v>6</v>
      </c>
      <c r="R5394" t="s">
        <v>6</v>
      </c>
      <c r="S5394" t="s">
        <v>6</v>
      </c>
      <c r="T5394" t="s">
        <v>6</v>
      </c>
      <c r="U5394" t="s">
        <v>6</v>
      </c>
      <c r="V5394" t="s">
        <v>6</v>
      </c>
      <c r="W5394" t="s">
        <v>6</v>
      </c>
      <c r="X5394" t="s">
        <v>6</v>
      </c>
      <c r="Y5394" t="s">
        <v>6</v>
      </c>
      <c r="Z5394" t="s">
        <v>6</v>
      </c>
      <c r="AA5394" t="s">
        <v>6</v>
      </c>
      <c r="AB5394" t="s">
        <v>6186</v>
      </c>
      <c r="AC5394" t="s">
        <v>6187</v>
      </c>
    </row>
    <row r="5395" spans="1:29" x14ac:dyDescent="0.25">
      <c r="A5395" t="s">
        <v>346</v>
      </c>
      <c r="B5395">
        <v>516</v>
      </c>
      <c r="C5395" t="s">
        <v>169</v>
      </c>
      <c r="D5395">
        <v>1959</v>
      </c>
      <c r="E5395" t="s">
        <v>6196</v>
      </c>
      <c r="Q5395" t="s">
        <v>6</v>
      </c>
      <c r="R5395" t="s">
        <v>6</v>
      </c>
      <c r="S5395" t="s">
        <v>6</v>
      </c>
      <c r="T5395" t="s">
        <v>6</v>
      </c>
      <c r="U5395" t="s">
        <v>6</v>
      </c>
      <c r="V5395" t="s">
        <v>6</v>
      </c>
      <c r="W5395" t="s">
        <v>6</v>
      </c>
      <c r="X5395" t="s">
        <v>6</v>
      </c>
      <c r="Y5395" t="s">
        <v>6</v>
      </c>
      <c r="Z5395" t="s">
        <v>6</v>
      </c>
      <c r="AA5395" t="s">
        <v>6</v>
      </c>
      <c r="AB5395" t="s">
        <v>6186</v>
      </c>
      <c r="AC5395" t="s">
        <v>6187</v>
      </c>
    </row>
    <row r="5396" spans="1:29" x14ac:dyDescent="0.25">
      <c r="A5396" t="s">
        <v>346</v>
      </c>
      <c r="B5396">
        <v>516</v>
      </c>
      <c r="C5396" t="s">
        <v>169</v>
      </c>
      <c r="D5396">
        <v>1960</v>
      </c>
      <c r="E5396" t="s">
        <v>6197</v>
      </c>
      <c r="Q5396" t="s">
        <v>6</v>
      </c>
      <c r="R5396" t="s">
        <v>6</v>
      </c>
      <c r="S5396" t="s">
        <v>6</v>
      </c>
      <c r="T5396" t="s">
        <v>6</v>
      </c>
      <c r="U5396" t="s">
        <v>6</v>
      </c>
      <c r="V5396" t="s">
        <v>6</v>
      </c>
      <c r="W5396" t="s">
        <v>6</v>
      </c>
      <c r="X5396" t="s">
        <v>6</v>
      </c>
      <c r="Y5396" t="s">
        <v>6</v>
      </c>
      <c r="Z5396" t="s">
        <v>6</v>
      </c>
      <c r="AA5396" t="s">
        <v>6</v>
      </c>
      <c r="AB5396" t="s">
        <v>6186</v>
      </c>
      <c r="AC5396" t="s">
        <v>6187</v>
      </c>
    </row>
    <row r="5397" spans="1:29" x14ac:dyDescent="0.25">
      <c r="A5397" t="s">
        <v>346</v>
      </c>
      <c r="B5397">
        <v>516</v>
      </c>
      <c r="C5397" t="s">
        <v>169</v>
      </c>
      <c r="D5397">
        <v>1961</v>
      </c>
      <c r="E5397" t="s">
        <v>6198</v>
      </c>
      <c r="Q5397" t="s">
        <v>6</v>
      </c>
      <c r="R5397" t="s">
        <v>6</v>
      </c>
      <c r="S5397" t="s">
        <v>6</v>
      </c>
      <c r="T5397" t="s">
        <v>6</v>
      </c>
      <c r="U5397" t="s">
        <v>6</v>
      </c>
      <c r="V5397" t="s">
        <v>6</v>
      </c>
      <c r="W5397" t="s">
        <v>6</v>
      </c>
      <c r="X5397" t="s">
        <v>6</v>
      </c>
      <c r="Y5397" t="s">
        <v>6</v>
      </c>
      <c r="Z5397" t="s">
        <v>6</v>
      </c>
      <c r="AA5397" t="s">
        <v>6</v>
      </c>
      <c r="AB5397" t="s">
        <v>6186</v>
      </c>
      <c r="AC5397" t="s">
        <v>6187</v>
      </c>
    </row>
    <row r="5398" spans="1:29" x14ac:dyDescent="0.25">
      <c r="A5398" t="s">
        <v>346</v>
      </c>
      <c r="B5398">
        <v>516</v>
      </c>
      <c r="C5398" t="s">
        <v>169</v>
      </c>
      <c r="D5398">
        <v>1962</v>
      </c>
      <c r="E5398" t="s">
        <v>6199</v>
      </c>
      <c r="Q5398" t="s">
        <v>6</v>
      </c>
      <c r="R5398" t="s">
        <v>6</v>
      </c>
      <c r="S5398" t="s">
        <v>6</v>
      </c>
      <c r="T5398" t="s">
        <v>6</v>
      </c>
      <c r="U5398" t="s">
        <v>6</v>
      </c>
      <c r="V5398" t="s">
        <v>6</v>
      </c>
      <c r="W5398" t="s">
        <v>6</v>
      </c>
      <c r="X5398" t="s">
        <v>6</v>
      </c>
      <c r="Y5398" t="s">
        <v>6</v>
      </c>
      <c r="Z5398" t="s">
        <v>6</v>
      </c>
      <c r="AA5398" t="s">
        <v>6</v>
      </c>
      <c r="AB5398" t="s">
        <v>6186</v>
      </c>
      <c r="AC5398" t="s">
        <v>6187</v>
      </c>
    </row>
    <row r="5399" spans="1:29" x14ac:dyDescent="0.25">
      <c r="A5399" t="s">
        <v>346</v>
      </c>
      <c r="B5399">
        <v>516</v>
      </c>
      <c r="C5399" t="s">
        <v>169</v>
      </c>
      <c r="D5399">
        <v>1963</v>
      </c>
      <c r="E5399" t="s">
        <v>6200</v>
      </c>
      <c r="Q5399" t="s">
        <v>6</v>
      </c>
      <c r="R5399" t="s">
        <v>6</v>
      </c>
      <c r="S5399" t="s">
        <v>6</v>
      </c>
      <c r="T5399" t="s">
        <v>6</v>
      </c>
      <c r="U5399" t="s">
        <v>6</v>
      </c>
      <c r="V5399" t="s">
        <v>6</v>
      </c>
      <c r="W5399" t="s">
        <v>6</v>
      </c>
      <c r="X5399" t="s">
        <v>6</v>
      </c>
      <c r="Y5399" t="s">
        <v>6</v>
      </c>
      <c r="Z5399" t="s">
        <v>6</v>
      </c>
      <c r="AA5399" t="s">
        <v>6</v>
      </c>
      <c r="AB5399" t="s">
        <v>6186</v>
      </c>
      <c r="AC5399" t="s">
        <v>6187</v>
      </c>
    </row>
    <row r="5400" spans="1:29" x14ac:dyDescent="0.25">
      <c r="A5400" t="s">
        <v>346</v>
      </c>
      <c r="B5400">
        <v>516</v>
      </c>
      <c r="C5400" t="s">
        <v>169</v>
      </c>
      <c r="D5400">
        <v>1964</v>
      </c>
      <c r="E5400" t="s">
        <v>6201</v>
      </c>
      <c r="Q5400" t="s">
        <v>6</v>
      </c>
      <c r="R5400" t="s">
        <v>6</v>
      </c>
      <c r="S5400" t="s">
        <v>6</v>
      </c>
      <c r="T5400" t="s">
        <v>6</v>
      </c>
      <c r="U5400" t="s">
        <v>6</v>
      </c>
      <c r="V5400" t="s">
        <v>6</v>
      </c>
      <c r="W5400" t="s">
        <v>6</v>
      </c>
      <c r="X5400" t="s">
        <v>6</v>
      </c>
      <c r="Y5400" t="s">
        <v>6</v>
      </c>
      <c r="Z5400" t="s">
        <v>6</v>
      </c>
      <c r="AA5400" t="s">
        <v>6</v>
      </c>
      <c r="AB5400" t="s">
        <v>6186</v>
      </c>
      <c r="AC5400" t="s">
        <v>6187</v>
      </c>
    </row>
    <row r="5401" spans="1:29" x14ac:dyDescent="0.25">
      <c r="A5401" t="s">
        <v>346</v>
      </c>
      <c r="B5401">
        <v>516</v>
      </c>
      <c r="C5401" t="s">
        <v>169</v>
      </c>
      <c r="D5401">
        <v>1965</v>
      </c>
      <c r="E5401" t="s">
        <v>6202</v>
      </c>
      <c r="P5401">
        <v>0.43925872999999999</v>
      </c>
      <c r="Q5401" t="s">
        <v>6</v>
      </c>
      <c r="R5401" t="s">
        <v>6</v>
      </c>
      <c r="S5401" t="s">
        <v>6</v>
      </c>
      <c r="T5401" t="s">
        <v>6</v>
      </c>
      <c r="U5401" t="s">
        <v>6</v>
      </c>
      <c r="V5401" t="s">
        <v>6</v>
      </c>
      <c r="W5401" t="s">
        <v>6</v>
      </c>
      <c r="X5401" t="s">
        <v>6</v>
      </c>
      <c r="Y5401" t="s">
        <v>6</v>
      </c>
      <c r="Z5401" t="s">
        <v>6</v>
      </c>
      <c r="AA5401" t="s">
        <v>6</v>
      </c>
      <c r="AB5401" t="s">
        <v>6186</v>
      </c>
      <c r="AC5401" t="s">
        <v>6187</v>
      </c>
    </row>
    <row r="5402" spans="1:29" x14ac:dyDescent="0.25">
      <c r="A5402" t="s">
        <v>346</v>
      </c>
      <c r="B5402">
        <v>516</v>
      </c>
      <c r="C5402" t="s">
        <v>169</v>
      </c>
      <c r="D5402">
        <v>1966</v>
      </c>
      <c r="E5402" t="s">
        <v>6203</v>
      </c>
      <c r="P5402">
        <v>0.51135704999999998</v>
      </c>
      <c r="Q5402" t="s">
        <v>6</v>
      </c>
      <c r="R5402" t="s">
        <v>6</v>
      </c>
      <c r="S5402" t="s">
        <v>6</v>
      </c>
      <c r="T5402" t="s">
        <v>6</v>
      </c>
      <c r="U5402" t="s">
        <v>6</v>
      </c>
      <c r="V5402" t="s">
        <v>6</v>
      </c>
      <c r="W5402" t="s">
        <v>6</v>
      </c>
      <c r="X5402" t="s">
        <v>6</v>
      </c>
      <c r="Y5402" t="s">
        <v>6</v>
      </c>
      <c r="Z5402" t="s">
        <v>6</v>
      </c>
      <c r="AA5402" t="s">
        <v>6</v>
      </c>
      <c r="AB5402" t="s">
        <v>6186</v>
      </c>
      <c r="AC5402" t="s">
        <v>6187</v>
      </c>
    </row>
    <row r="5403" spans="1:29" x14ac:dyDescent="0.25">
      <c r="A5403" t="s">
        <v>346</v>
      </c>
      <c r="B5403">
        <v>516</v>
      </c>
      <c r="C5403" t="s">
        <v>169</v>
      </c>
      <c r="D5403">
        <v>1967</v>
      </c>
      <c r="E5403" t="s">
        <v>6204</v>
      </c>
      <c r="P5403">
        <v>0.53551565000000001</v>
      </c>
      <c r="Q5403" t="s">
        <v>6</v>
      </c>
      <c r="R5403" t="s">
        <v>6</v>
      </c>
      <c r="S5403" t="s">
        <v>6</v>
      </c>
      <c r="T5403" t="s">
        <v>6</v>
      </c>
      <c r="U5403" t="s">
        <v>6</v>
      </c>
      <c r="V5403" t="s">
        <v>6</v>
      </c>
      <c r="W5403" t="s">
        <v>6</v>
      </c>
      <c r="X5403" t="s">
        <v>6</v>
      </c>
      <c r="Y5403" t="s">
        <v>6</v>
      </c>
      <c r="Z5403" t="s">
        <v>6</v>
      </c>
      <c r="AA5403" t="s">
        <v>6</v>
      </c>
      <c r="AB5403" t="s">
        <v>6186</v>
      </c>
      <c r="AC5403" t="s">
        <v>6187</v>
      </c>
    </row>
    <row r="5404" spans="1:29" x14ac:dyDescent="0.25">
      <c r="A5404" t="s">
        <v>346</v>
      </c>
      <c r="B5404">
        <v>516</v>
      </c>
      <c r="C5404" t="s">
        <v>169</v>
      </c>
      <c r="D5404">
        <v>1968</v>
      </c>
      <c r="E5404" t="s">
        <v>6205</v>
      </c>
      <c r="P5404">
        <v>0.61944162999999997</v>
      </c>
      <c r="Q5404" t="s">
        <v>6</v>
      </c>
      <c r="R5404" t="s">
        <v>6</v>
      </c>
      <c r="S5404" t="s">
        <v>6</v>
      </c>
      <c r="T5404" t="s">
        <v>6</v>
      </c>
      <c r="U5404" t="s">
        <v>6</v>
      </c>
      <c r="V5404" t="s">
        <v>6</v>
      </c>
      <c r="W5404" t="s">
        <v>6</v>
      </c>
      <c r="X5404" t="s">
        <v>6</v>
      </c>
      <c r="Y5404" t="s">
        <v>6</v>
      </c>
      <c r="Z5404" t="s">
        <v>6</v>
      </c>
      <c r="AA5404" t="s">
        <v>6</v>
      </c>
      <c r="AB5404" t="s">
        <v>6186</v>
      </c>
      <c r="AC5404" t="s">
        <v>6187</v>
      </c>
    </row>
    <row r="5405" spans="1:29" x14ac:dyDescent="0.25">
      <c r="A5405" t="s">
        <v>346</v>
      </c>
      <c r="B5405">
        <v>516</v>
      </c>
      <c r="C5405" t="s">
        <v>169</v>
      </c>
      <c r="D5405">
        <v>1969</v>
      </c>
      <c r="E5405" t="s">
        <v>6206</v>
      </c>
      <c r="P5405">
        <v>0.62095153999999997</v>
      </c>
      <c r="Q5405" t="s">
        <v>6</v>
      </c>
      <c r="R5405" t="s">
        <v>6</v>
      </c>
      <c r="S5405" t="s">
        <v>6</v>
      </c>
      <c r="T5405" t="s">
        <v>6</v>
      </c>
      <c r="U5405" t="s">
        <v>6</v>
      </c>
      <c r="V5405" t="s">
        <v>6</v>
      </c>
      <c r="W5405" t="s">
        <v>6</v>
      </c>
      <c r="X5405" t="s">
        <v>6</v>
      </c>
      <c r="Y5405" t="s">
        <v>6</v>
      </c>
      <c r="Z5405" t="s">
        <v>6</v>
      </c>
      <c r="AA5405" t="s">
        <v>6</v>
      </c>
      <c r="AB5405" t="s">
        <v>6186</v>
      </c>
      <c r="AC5405" t="s">
        <v>6187</v>
      </c>
    </row>
    <row r="5406" spans="1:29" x14ac:dyDescent="0.25">
      <c r="A5406" t="s">
        <v>346</v>
      </c>
      <c r="B5406">
        <v>516</v>
      </c>
      <c r="C5406" t="s">
        <v>169</v>
      </c>
      <c r="D5406">
        <v>1970</v>
      </c>
      <c r="E5406" t="s">
        <v>6207</v>
      </c>
      <c r="P5406">
        <v>0.68977838999999996</v>
      </c>
      <c r="Q5406" t="s">
        <v>6</v>
      </c>
      <c r="R5406" t="s">
        <v>6</v>
      </c>
      <c r="S5406" t="s">
        <v>6</v>
      </c>
      <c r="T5406" t="s">
        <v>6</v>
      </c>
      <c r="U5406" t="s">
        <v>6</v>
      </c>
      <c r="V5406" t="s">
        <v>6</v>
      </c>
      <c r="W5406" t="s">
        <v>6</v>
      </c>
      <c r="X5406" t="s">
        <v>6</v>
      </c>
      <c r="Y5406" t="s">
        <v>6</v>
      </c>
      <c r="Z5406" t="s">
        <v>6</v>
      </c>
      <c r="AA5406" t="s">
        <v>6</v>
      </c>
      <c r="AB5406" t="s">
        <v>6186</v>
      </c>
      <c r="AC5406" t="s">
        <v>6187</v>
      </c>
    </row>
    <row r="5407" spans="1:29" x14ac:dyDescent="0.25">
      <c r="A5407" t="s">
        <v>346</v>
      </c>
      <c r="B5407">
        <v>516</v>
      </c>
      <c r="C5407" t="s">
        <v>169</v>
      </c>
      <c r="D5407">
        <v>1971</v>
      </c>
      <c r="E5407" t="s">
        <v>6208</v>
      </c>
      <c r="P5407">
        <v>0.75860523000000002</v>
      </c>
      <c r="Q5407" t="s">
        <v>6</v>
      </c>
      <c r="R5407" t="s">
        <v>6</v>
      </c>
      <c r="S5407" t="s">
        <v>6</v>
      </c>
      <c r="T5407" t="s">
        <v>6</v>
      </c>
      <c r="U5407" t="s">
        <v>6</v>
      </c>
      <c r="V5407" t="s">
        <v>6</v>
      </c>
      <c r="W5407" t="s">
        <v>6</v>
      </c>
      <c r="X5407" t="s">
        <v>6</v>
      </c>
      <c r="Y5407" t="s">
        <v>6</v>
      </c>
      <c r="Z5407" t="s">
        <v>6</v>
      </c>
      <c r="AA5407" t="s">
        <v>6</v>
      </c>
      <c r="AB5407" t="s">
        <v>6186</v>
      </c>
      <c r="AC5407" t="s">
        <v>6187</v>
      </c>
    </row>
    <row r="5408" spans="1:29" x14ac:dyDescent="0.25">
      <c r="A5408" t="s">
        <v>346</v>
      </c>
      <c r="B5408">
        <v>516</v>
      </c>
      <c r="C5408" t="s">
        <v>169</v>
      </c>
      <c r="D5408">
        <v>1972</v>
      </c>
      <c r="E5408" t="s">
        <v>6209</v>
      </c>
      <c r="P5408">
        <v>0.96080768999999999</v>
      </c>
      <c r="Q5408" t="s">
        <v>6</v>
      </c>
      <c r="R5408" t="s">
        <v>6</v>
      </c>
      <c r="S5408" t="s">
        <v>6</v>
      </c>
      <c r="T5408" t="s">
        <v>6</v>
      </c>
      <c r="U5408" t="s">
        <v>6</v>
      </c>
      <c r="V5408" t="s">
        <v>6</v>
      </c>
      <c r="W5408" t="s">
        <v>6</v>
      </c>
      <c r="X5408" t="s">
        <v>6</v>
      </c>
      <c r="Y5408" t="s">
        <v>6</v>
      </c>
      <c r="Z5408" t="s">
        <v>6</v>
      </c>
      <c r="AA5408" t="s">
        <v>6</v>
      </c>
      <c r="AB5408" t="s">
        <v>6186</v>
      </c>
      <c r="AC5408" t="s">
        <v>6187</v>
      </c>
    </row>
    <row r="5409" spans="1:29" x14ac:dyDescent="0.25">
      <c r="A5409" t="s">
        <v>346</v>
      </c>
      <c r="B5409">
        <v>516</v>
      </c>
      <c r="C5409" t="s">
        <v>169</v>
      </c>
      <c r="D5409">
        <v>1973</v>
      </c>
      <c r="E5409" t="s">
        <v>6210</v>
      </c>
      <c r="P5409">
        <v>1.3397957</v>
      </c>
      <c r="Q5409" t="s">
        <v>6</v>
      </c>
      <c r="R5409" t="s">
        <v>6</v>
      </c>
      <c r="S5409" t="s">
        <v>6</v>
      </c>
      <c r="T5409" t="s">
        <v>6</v>
      </c>
      <c r="U5409" t="s">
        <v>6</v>
      </c>
      <c r="V5409" t="s">
        <v>6</v>
      </c>
      <c r="W5409" t="s">
        <v>6</v>
      </c>
      <c r="X5409" t="s">
        <v>6</v>
      </c>
      <c r="Y5409" t="s">
        <v>6</v>
      </c>
      <c r="Z5409" t="s">
        <v>6</v>
      </c>
      <c r="AA5409" t="s">
        <v>6</v>
      </c>
      <c r="AB5409" t="s">
        <v>6186</v>
      </c>
      <c r="AC5409" t="s">
        <v>6187</v>
      </c>
    </row>
    <row r="5410" spans="1:29" x14ac:dyDescent="0.25">
      <c r="A5410" t="s">
        <v>346</v>
      </c>
      <c r="B5410">
        <v>516</v>
      </c>
      <c r="C5410" t="s">
        <v>169</v>
      </c>
      <c r="D5410">
        <v>1974</v>
      </c>
      <c r="E5410" t="s">
        <v>6211</v>
      </c>
      <c r="P5410">
        <v>3.2918609999999999</v>
      </c>
      <c r="Q5410" t="s">
        <v>6</v>
      </c>
      <c r="R5410" t="s">
        <v>6</v>
      </c>
      <c r="S5410" t="s">
        <v>6</v>
      </c>
      <c r="T5410" t="s">
        <v>6</v>
      </c>
      <c r="U5410" t="s">
        <v>6</v>
      </c>
      <c r="V5410" t="s">
        <v>6</v>
      </c>
      <c r="W5410" t="s">
        <v>6</v>
      </c>
      <c r="X5410" t="s">
        <v>6</v>
      </c>
      <c r="Y5410" t="s">
        <v>6</v>
      </c>
      <c r="Z5410" t="s">
        <v>6</v>
      </c>
      <c r="AA5410" t="s">
        <v>6</v>
      </c>
      <c r="AB5410" t="s">
        <v>6186</v>
      </c>
      <c r="AC5410" t="s">
        <v>6187</v>
      </c>
    </row>
    <row r="5411" spans="1:29" x14ac:dyDescent="0.25">
      <c r="A5411" t="s">
        <v>346</v>
      </c>
      <c r="B5411">
        <v>516</v>
      </c>
      <c r="C5411" t="s">
        <v>169</v>
      </c>
      <c r="D5411">
        <v>1975</v>
      </c>
      <c r="E5411" t="s">
        <v>6212</v>
      </c>
      <c r="P5411">
        <v>3.4858848</v>
      </c>
      <c r="Q5411" t="s">
        <v>6</v>
      </c>
      <c r="R5411" t="s">
        <v>6</v>
      </c>
      <c r="S5411" t="s">
        <v>6</v>
      </c>
      <c r="T5411" t="s">
        <v>6</v>
      </c>
      <c r="U5411" t="s">
        <v>6</v>
      </c>
      <c r="V5411" t="s">
        <v>6</v>
      </c>
      <c r="W5411" t="s">
        <v>6</v>
      </c>
      <c r="X5411" t="s">
        <v>6</v>
      </c>
      <c r="Y5411" t="s">
        <v>6</v>
      </c>
      <c r="Z5411" t="s">
        <v>6</v>
      </c>
      <c r="AA5411" t="s">
        <v>6</v>
      </c>
      <c r="AB5411" t="s">
        <v>6186</v>
      </c>
      <c r="AC5411" t="s">
        <v>6187</v>
      </c>
    </row>
    <row r="5412" spans="1:29" x14ac:dyDescent="0.25">
      <c r="A5412" t="s">
        <v>346</v>
      </c>
      <c r="B5412">
        <v>516</v>
      </c>
      <c r="C5412" t="s">
        <v>169</v>
      </c>
      <c r="D5412">
        <v>1976</v>
      </c>
      <c r="E5412" t="s">
        <v>6213</v>
      </c>
      <c r="P5412">
        <v>4.4241695999999999</v>
      </c>
      <c r="Q5412" t="s">
        <v>6</v>
      </c>
      <c r="R5412" t="s">
        <v>6</v>
      </c>
      <c r="S5412" t="s">
        <v>6</v>
      </c>
      <c r="T5412" t="s">
        <v>6</v>
      </c>
      <c r="U5412" t="s">
        <v>6</v>
      </c>
      <c r="V5412" t="s">
        <v>6</v>
      </c>
      <c r="W5412" t="s">
        <v>6</v>
      </c>
      <c r="X5412" t="s">
        <v>6</v>
      </c>
      <c r="Y5412" t="s">
        <v>6</v>
      </c>
      <c r="Z5412" t="s">
        <v>6</v>
      </c>
      <c r="AA5412" t="s">
        <v>6</v>
      </c>
      <c r="AB5412" t="s">
        <v>6186</v>
      </c>
      <c r="AC5412" t="s">
        <v>6187</v>
      </c>
    </row>
    <row r="5413" spans="1:29" x14ac:dyDescent="0.25">
      <c r="A5413" t="s">
        <v>346</v>
      </c>
      <c r="B5413">
        <v>516</v>
      </c>
      <c r="C5413" t="s">
        <v>169</v>
      </c>
      <c r="D5413">
        <v>1977</v>
      </c>
      <c r="E5413" t="s">
        <v>6214</v>
      </c>
      <c r="P5413">
        <v>5.3184152999999998</v>
      </c>
      <c r="Q5413" t="s">
        <v>6</v>
      </c>
      <c r="R5413" t="s">
        <v>6</v>
      </c>
      <c r="S5413" t="s">
        <v>6</v>
      </c>
      <c r="T5413" t="s">
        <v>6</v>
      </c>
      <c r="U5413" t="s">
        <v>6</v>
      </c>
      <c r="V5413" t="s">
        <v>6</v>
      </c>
      <c r="W5413" t="s">
        <v>6</v>
      </c>
      <c r="X5413" t="s">
        <v>6</v>
      </c>
      <c r="Y5413" t="s">
        <v>6</v>
      </c>
      <c r="Z5413" t="s">
        <v>6</v>
      </c>
      <c r="AA5413" t="s">
        <v>6</v>
      </c>
      <c r="AB5413" t="s">
        <v>6186</v>
      </c>
      <c r="AC5413" t="s">
        <v>6187</v>
      </c>
    </row>
    <row r="5414" spans="1:29" x14ac:dyDescent="0.25">
      <c r="A5414" t="s">
        <v>346</v>
      </c>
      <c r="B5414">
        <v>516</v>
      </c>
      <c r="C5414" t="s">
        <v>169</v>
      </c>
      <c r="D5414">
        <v>1978</v>
      </c>
      <c r="E5414" t="s">
        <v>6215</v>
      </c>
      <c r="P5414">
        <v>5.5555973999999999</v>
      </c>
      <c r="Q5414" t="s">
        <v>6</v>
      </c>
      <c r="R5414" t="s">
        <v>6</v>
      </c>
      <c r="S5414" t="s">
        <v>6</v>
      </c>
      <c r="T5414" t="s">
        <v>6</v>
      </c>
      <c r="U5414" t="s">
        <v>6</v>
      </c>
      <c r="V5414" t="s">
        <v>6</v>
      </c>
      <c r="W5414" t="s">
        <v>6</v>
      </c>
      <c r="X5414" t="s">
        <v>6</v>
      </c>
      <c r="Y5414" t="s">
        <v>6</v>
      </c>
      <c r="Z5414" t="s">
        <v>6</v>
      </c>
      <c r="AA5414" t="s">
        <v>6</v>
      </c>
      <c r="AB5414" t="s">
        <v>6186</v>
      </c>
      <c r="AC5414" t="s">
        <v>6187</v>
      </c>
    </row>
    <row r="5415" spans="1:29" x14ac:dyDescent="0.25">
      <c r="A5415" t="s">
        <v>346</v>
      </c>
      <c r="B5415">
        <v>516</v>
      </c>
      <c r="C5415" t="s">
        <v>169</v>
      </c>
      <c r="D5415">
        <v>1979</v>
      </c>
      <c r="E5415" t="s">
        <v>6216</v>
      </c>
      <c r="P5415">
        <v>7.6717399000000004</v>
      </c>
      <c r="Q5415" t="s">
        <v>6</v>
      </c>
      <c r="R5415" t="s">
        <v>6</v>
      </c>
      <c r="S5415" t="s">
        <v>6</v>
      </c>
      <c r="T5415" t="s">
        <v>6</v>
      </c>
      <c r="U5415" t="s">
        <v>6</v>
      </c>
      <c r="V5415" t="s">
        <v>6</v>
      </c>
      <c r="W5415" t="s">
        <v>6</v>
      </c>
      <c r="X5415" t="s">
        <v>6</v>
      </c>
      <c r="Y5415" t="s">
        <v>6</v>
      </c>
      <c r="Z5415" t="s">
        <v>6</v>
      </c>
      <c r="AA5415" t="s">
        <v>6</v>
      </c>
      <c r="AB5415" t="s">
        <v>6186</v>
      </c>
      <c r="AC5415" t="s">
        <v>6187</v>
      </c>
    </row>
    <row r="5416" spans="1:29" x14ac:dyDescent="0.25">
      <c r="A5416" t="s">
        <v>346</v>
      </c>
      <c r="B5416">
        <v>516</v>
      </c>
      <c r="C5416" t="s">
        <v>169</v>
      </c>
      <c r="D5416">
        <v>1980</v>
      </c>
      <c r="E5416" t="s">
        <v>6217</v>
      </c>
      <c r="P5416">
        <v>13.279178</v>
      </c>
      <c r="Q5416" t="s">
        <v>6</v>
      </c>
      <c r="R5416" t="s">
        <v>6</v>
      </c>
      <c r="S5416" t="s">
        <v>6</v>
      </c>
      <c r="T5416" t="s">
        <v>6</v>
      </c>
      <c r="U5416" t="s">
        <v>6</v>
      </c>
      <c r="V5416" t="s">
        <v>6</v>
      </c>
      <c r="W5416" t="s">
        <v>6</v>
      </c>
      <c r="X5416" t="s">
        <v>6</v>
      </c>
      <c r="Y5416" t="s">
        <v>6</v>
      </c>
      <c r="Z5416" t="s">
        <v>6</v>
      </c>
      <c r="AA5416" t="s">
        <v>6</v>
      </c>
      <c r="AB5416" t="s">
        <v>6186</v>
      </c>
      <c r="AC5416" t="s">
        <v>6187</v>
      </c>
    </row>
    <row r="5417" spans="1:29" x14ac:dyDescent="0.25">
      <c r="A5417" t="s">
        <v>346</v>
      </c>
      <c r="B5417">
        <v>516</v>
      </c>
      <c r="C5417" t="s">
        <v>169</v>
      </c>
      <c r="D5417">
        <v>1981</v>
      </c>
      <c r="E5417" t="s">
        <v>6218</v>
      </c>
      <c r="P5417">
        <v>11.606824</v>
      </c>
      <c r="Q5417" t="s">
        <v>6</v>
      </c>
      <c r="R5417" t="s">
        <v>6</v>
      </c>
      <c r="S5417" t="s">
        <v>6</v>
      </c>
      <c r="T5417" t="s">
        <v>6</v>
      </c>
      <c r="U5417" t="s">
        <v>6</v>
      </c>
      <c r="V5417" t="s">
        <v>6</v>
      </c>
      <c r="W5417" t="s">
        <v>6</v>
      </c>
      <c r="X5417" t="s">
        <v>6</v>
      </c>
      <c r="Y5417" t="s">
        <v>6</v>
      </c>
      <c r="Z5417" t="s">
        <v>6</v>
      </c>
      <c r="AA5417" t="s">
        <v>6</v>
      </c>
      <c r="AB5417" t="s">
        <v>6186</v>
      </c>
      <c r="AC5417" t="s">
        <v>6187</v>
      </c>
    </row>
    <row r="5418" spans="1:29" x14ac:dyDescent="0.25">
      <c r="A5418" t="s">
        <v>346</v>
      </c>
      <c r="B5418">
        <v>516</v>
      </c>
      <c r="C5418" t="s">
        <v>169</v>
      </c>
      <c r="D5418">
        <v>1982</v>
      </c>
      <c r="E5418" t="s">
        <v>6219</v>
      </c>
      <c r="P5418">
        <v>11.482256</v>
      </c>
      <c r="Q5418" t="s">
        <v>6</v>
      </c>
      <c r="R5418" t="s">
        <v>6</v>
      </c>
      <c r="S5418" t="s">
        <v>6</v>
      </c>
      <c r="T5418" t="s">
        <v>6</v>
      </c>
      <c r="U5418" t="s">
        <v>6</v>
      </c>
      <c r="V5418" t="s">
        <v>6</v>
      </c>
      <c r="W5418" t="s">
        <v>6</v>
      </c>
      <c r="X5418" t="s">
        <v>6</v>
      </c>
      <c r="Y5418" t="s">
        <v>6</v>
      </c>
      <c r="Z5418" t="s">
        <v>6</v>
      </c>
      <c r="AA5418" t="s">
        <v>6</v>
      </c>
      <c r="AB5418" t="s">
        <v>6186</v>
      </c>
      <c r="AC5418" t="s">
        <v>6187</v>
      </c>
    </row>
    <row r="5419" spans="1:29" x14ac:dyDescent="0.25">
      <c r="A5419" t="s">
        <v>346</v>
      </c>
      <c r="B5419">
        <v>516</v>
      </c>
      <c r="C5419" t="s">
        <v>169</v>
      </c>
      <c r="D5419">
        <v>1983</v>
      </c>
      <c r="E5419" t="s">
        <v>6220</v>
      </c>
      <c r="P5419">
        <v>10.221982000000001</v>
      </c>
      <c r="Q5419" t="s">
        <v>6</v>
      </c>
      <c r="R5419" t="s">
        <v>6</v>
      </c>
      <c r="S5419" t="s">
        <v>6</v>
      </c>
      <c r="T5419" t="s">
        <v>6</v>
      </c>
      <c r="U5419" t="s">
        <v>6</v>
      </c>
      <c r="V5419" t="s">
        <v>6</v>
      </c>
      <c r="W5419" t="s">
        <v>6</v>
      </c>
      <c r="X5419" t="s">
        <v>6</v>
      </c>
      <c r="Y5419" t="s">
        <v>6</v>
      </c>
      <c r="Z5419" t="s">
        <v>6</v>
      </c>
      <c r="AA5419" t="s">
        <v>6</v>
      </c>
      <c r="AB5419" t="s">
        <v>6186</v>
      </c>
      <c r="AC5419" t="s">
        <v>6187</v>
      </c>
    </row>
    <row r="5420" spans="1:29" x14ac:dyDescent="0.25">
      <c r="A5420" t="s">
        <v>346</v>
      </c>
      <c r="B5420">
        <v>516</v>
      </c>
      <c r="C5420" t="s">
        <v>169</v>
      </c>
      <c r="D5420">
        <v>1984</v>
      </c>
      <c r="E5420" t="s">
        <v>6221</v>
      </c>
      <c r="P5420">
        <v>10.152274999999999</v>
      </c>
      <c r="Q5420" t="s">
        <v>6</v>
      </c>
      <c r="R5420" t="s">
        <v>6</v>
      </c>
      <c r="S5420" t="s">
        <v>6</v>
      </c>
      <c r="T5420" t="s">
        <v>6</v>
      </c>
      <c r="U5420" t="s">
        <v>6</v>
      </c>
      <c r="V5420" t="s">
        <v>6</v>
      </c>
      <c r="W5420" t="s">
        <v>6</v>
      </c>
      <c r="X5420" t="s">
        <v>6</v>
      </c>
      <c r="Y5420" t="s">
        <v>6</v>
      </c>
      <c r="Z5420" t="s">
        <v>6</v>
      </c>
      <c r="AA5420" t="s">
        <v>6</v>
      </c>
      <c r="AB5420" t="s">
        <v>6186</v>
      </c>
      <c r="AC5420" t="s">
        <v>6187</v>
      </c>
    </row>
    <row r="5421" spans="1:29" x14ac:dyDescent="0.25">
      <c r="A5421" t="s">
        <v>346</v>
      </c>
      <c r="B5421">
        <v>516</v>
      </c>
      <c r="C5421" t="s">
        <v>169</v>
      </c>
      <c r="D5421">
        <v>1985</v>
      </c>
      <c r="E5421" t="s">
        <v>6222</v>
      </c>
      <c r="P5421">
        <v>9.7544126000000002</v>
      </c>
      <c r="Q5421" t="s">
        <v>6</v>
      </c>
      <c r="R5421" t="s">
        <v>6</v>
      </c>
      <c r="S5421" t="s">
        <v>6</v>
      </c>
      <c r="T5421" t="s">
        <v>6</v>
      </c>
      <c r="U5421" t="s">
        <v>6</v>
      </c>
      <c r="V5421" t="s">
        <v>6</v>
      </c>
      <c r="W5421" t="s">
        <v>6</v>
      </c>
      <c r="X5421" t="s">
        <v>6</v>
      </c>
      <c r="Y5421" t="s">
        <v>6</v>
      </c>
      <c r="Z5421" t="s">
        <v>6</v>
      </c>
      <c r="AA5421" t="s">
        <v>6</v>
      </c>
      <c r="AB5421" t="s">
        <v>6186</v>
      </c>
      <c r="AC5421" t="s">
        <v>6187</v>
      </c>
    </row>
    <row r="5422" spans="1:29" x14ac:dyDescent="0.25">
      <c r="A5422" t="s">
        <v>346</v>
      </c>
      <c r="B5422">
        <v>516</v>
      </c>
      <c r="C5422" t="s">
        <v>169</v>
      </c>
      <c r="D5422">
        <v>1986</v>
      </c>
      <c r="E5422" t="s">
        <v>6223</v>
      </c>
      <c r="P5422">
        <v>5.8868384999999996</v>
      </c>
      <c r="Q5422" t="s">
        <v>6</v>
      </c>
      <c r="R5422" t="s">
        <v>6</v>
      </c>
      <c r="S5422" t="s">
        <v>6</v>
      </c>
      <c r="T5422" t="s">
        <v>6</v>
      </c>
      <c r="U5422" t="s">
        <v>6</v>
      </c>
      <c r="V5422" t="s">
        <v>6</v>
      </c>
      <c r="W5422" t="s">
        <v>6</v>
      </c>
      <c r="X5422" t="s">
        <v>6</v>
      </c>
      <c r="Y5422" t="s">
        <v>6</v>
      </c>
      <c r="Z5422" t="s">
        <v>6</v>
      </c>
      <c r="AA5422" t="s">
        <v>6</v>
      </c>
      <c r="AB5422" t="s">
        <v>6186</v>
      </c>
      <c r="AC5422" t="s">
        <v>6187</v>
      </c>
    </row>
    <row r="5423" spans="1:29" x14ac:dyDescent="0.25">
      <c r="A5423" t="s">
        <v>346</v>
      </c>
      <c r="B5423">
        <v>516</v>
      </c>
      <c r="C5423" t="s">
        <v>169</v>
      </c>
      <c r="D5423">
        <v>1987</v>
      </c>
      <c r="E5423" t="s">
        <v>6224</v>
      </c>
      <c r="P5423">
        <v>6.5395748999999999</v>
      </c>
      <c r="Q5423" t="s">
        <v>6</v>
      </c>
      <c r="R5423" t="s">
        <v>6</v>
      </c>
      <c r="S5423" t="s">
        <v>6</v>
      </c>
      <c r="T5423" t="s">
        <v>6</v>
      </c>
      <c r="U5423" t="s">
        <v>6</v>
      </c>
      <c r="V5423" t="s">
        <v>6</v>
      </c>
      <c r="W5423" t="s">
        <v>6</v>
      </c>
      <c r="X5423" t="s">
        <v>6</v>
      </c>
      <c r="Y5423" t="s">
        <v>6</v>
      </c>
      <c r="Z5423" t="s">
        <v>6</v>
      </c>
      <c r="AA5423" t="s">
        <v>6</v>
      </c>
      <c r="AB5423" t="s">
        <v>6186</v>
      </c>
      <c r="AC5423" t="s">
        <v>6187</v>
      </c>
    </row>
    <row r="5424" spans="1:29" x14ac:dyDescent="0.25">
      <c r="A5424" t="s">
        <v>346</v>
      </c>
      <c r="B5424">
        <v>516</v>
      </c>
      <c r="C5424" t="s">
        <v>169</v>
      </c>
      <c r="D5424">
        <v>1988</v>
      </c>
      <c r="E5424" t="s">
        <v>6225</v>
      </c>
      <c r="P5424">
        <v>5.9467837000000001</v>
      </c>
      <c r="Q5424" t="s">
        <v>6</v>
      </c>
      <c r="R5424" t="s">
        <v>6</v>
      </c>
      <c r="S5424" t="s">
        <v>6</v>
      </c>
      <c r="T5424" t="s">
        <v>6</v>
      </c>
      <c r="U5424" t="s">
        <v>6</v>
      </c>
      <c r="V5424" t="s">
        <v>6</v>
      </c>
      <c r="W5424" t="s">
        <v>6</v>
      </c>
      <c r="X5424" t="s">
        <v>6</v>
      </c>
      <c r="Y5424" t="s">
        <v>6</v>
      </c>
      <c r="Z5424" t="s">
        <v>6</v>
      </c>
      <c r="AA5424" t="s">
        <v>6</v>
      </c>
      <c r="AB5424" t="s">
        <v>6186</v>
      </c>
      <c r="AC5424" t="s">
        <v>6187</v>
      </c>
    </row>
    <row r="5425" spans="1:29" x14ac:dyDescent="0.25">
      <c r="A5425" t="s">
        <v>346</v>
      </c>
      <c r="B5425">
        <v>516</v>
      </c>
      <c r="C5425" t="s">
        <v>169</v>
      </c>
      <c r="D5425">
        <v>1989</v>
      </c>
      <c r="E5425" t="s">
        <v>6226</v>
      </c>
      <c r="P5425">
        <v>6.4640883999999996</v>
      </c>
      <c r="Q5425" t="s">
        <v>6</v>
      </c>
      <c r="R5425" t="s">
        <v>6</v>
      </c>
      <c r="S5425" t="s">
        <v>6</v>
      </c>
      <c r="T5425" t="s">
        <v>6</v>
      </c>
      <c r="U5425" t="s">
        <v>6</v>
      </c>
      <c r="V5425" t="s">
        <v>6</v>
      </c>
      <c r="W5425" t="s">
        <v>6</v>
      </c>
      <c r="X5425" t="s">
        <v>6</v>
      </c>
      <c r="Y5425" t="s">
        <v>6</v>
      </c>
      <c r="Z5425" t="s">
        <v>6</v>
      </c>
      <c r="AA5425" t="s">
        <v>6</v>
      </c>
      <c r="AB5425" t="s">
        <v>6186</v>
      </c>
      <c r="AC5425" t="s">
        <v>6187</v>
      </c>
    </row>
    <row r="5426" spans="1:29" x14ac:dyDescent="0.25">
      <c r="A5426" t="s">
        <v>346</v>
      </c>
      <c r="B5426">
        <v>516</v>
      </c>
      <c r="C5426" t="s">
        <v>169</v>
      </c>
      <c r="D5426">
        <v>1990</v>
      </c>
      <c r="E5426" t="s">
        <v>6227</v>
      </c>
      <c r="P5426">
        <v>7.0835219</v>
      </c>
      <c r="Q5426" t="s">
        <v>6</v>
      </c>
      <c r="R5426" t="s">
        <v>6</v>
      </c>
      <c r="S5426" t="s">
        <v>6</v>
      </c>
      <c r="T5426" t="s">
        <v>6</v>
      </c>
      <c r="U5426" t="s">
        <v>6</v>
      </c>
      <c r="V5426" t="s">
        <v>6</v>
      </c>
      <c r="W5426" t="s">
        <v>6</v>
      </c>
      <c r="X5426" t="s">
        <v>6</v>
      </c>
      <c r="Y5426" t="s">
        <v>6</v>
      </c>
      <c r="Z5426" t="s">
        <v>6</v>
      </c>
      <c r="AA5426" t="s">
        <v>6</v>
      </c>
      <c r="AB5426" t="s">
        <v>6186</v>
      </c>
      <c r="AC5426" t="s">
        <v>6187</v>
      </c>
    </row>
    <row r="5427" spans="1:29" x14ac:dyDescent="0.25">
      <c r="A5427" t="s">
        <v>346</v>
      </c>
      <c r="B5427">
        <v>516</v>
      </c>
      <c r="C5427" t="s">
        <v>169</v>
      </c>
      <c r="D5427">
        <v>1991</v>
      </c>
      <c r="E5427" t="s">
        <v>6228</v>
      </c>
      <c r="P5427">
        <v>7.0979530999999998</v>
      </c>
      <c r="Q5427" t="s">
        <v>6</v>
      </c>
      <c r="R5427" t="s">
        <v>6</v>
      </c>
      <c r="S5427" t="s">
        <v>6</v>
      </c>
      <c r="T5427" t="s">
        <v>6</v>
      </c>
      <c r="U5427" t="s">
        <v>6</v>
      </c>
      <c r="V5427" t="s">
        <v>6</v>
      </c>
      <c r="W5427" t="s">
        <v>6</v>
      </c>
      <c r="X5427" t="s">
        <v>6</v>
      </c>
      <c r="Y5427" t="s">
        <v>6</v>
      </c>
      <c r="Z5427" t="s">
        <v>6</v>
      </c>
      <c r="AA5427" t="s">
        <v>6</v>
      </c>
      <c r="AB5427" t="s">
        <v>6186</v>
      </c>
      <c r="AC5427" t="s">
        <v>6187</v>
      </c>
    </row>
    <row r="5428" spans="1:29" x14ac:dyDescent="0.25">
      <c r="A5428" t="s">
        <v>346</v>
      </c>
      <c r="B5428">
        <v>516</v>
      </c>
      <c r="C5428" t="s">
        <v>169</v>
      </c>
      <c r="D5428">
        <v>1992</v>
      </c>
      <c r="E5428" t="s">
        <v>6229</v>
      </c>
      <c r="P5428">
        <v>7.5675236999999997</v>
      </c>
      <c r="Q5428" t="s">
        <v>6</v>
      </c>
      <c r="R5428" t="s">
        <v>6</v>
      </c>
      <c r="S5428" t="s">
        <v>6</v>
      </c>
      <c r="T5428" t="s">
        <v>6</v>
      </c>
      <c r="U5428" t="s">
        <v>6</v>
      </c>
      <c r="V5428" t="s">
        <v>6</v>
      </c>
      <c r="W5428" t="s">
        <v>6</v>
      </c>
      <c r="X5428" t="s">
        <v>6</v>
      </c>
      <c r="Y5428" t="s">
        <v>6</v>
      </c>
      <c r="Z5428" t="s">
        <v>6</v>
      </c>
      <c r="AA5428" t="s">
        <v>6</v>
      </c>
      <c r="AB5428" t="s">
        <v>6186</v>
      </c>
      <c r="AC5428" t="s">
        <v>6187</v>
      </c>
    </row>
    <row r="5429" spans="1:29" x14ac:dyDescent="0.25">
      <c r="A5429" t="s">
        <v>346</v>
      </c>
      <c r="B5429">
        <v>516</v>
      </c>
      <c r="C5429" t="s">
        <v>169</v>
      </c>
      <c r="D5429">
        <v>1993</v>
      </c>
      <c r="E5429" t="s">
        <v>6230</v>
      </c>
      <c r="P5429">
        <v>7.3643761000000003</v>
      </c>
      <c r="Q5429" t="s">
        <v>6</v>
      </c>
      <c r="R5429" t="s">
        <v>6</v>
      </c>
      <c r="S5429" t="s">
        <v>6</v>
      </c>
      <c r="T5429" t="s">
        <v>6</v>
      </c>
      <c r="U5429" t="s">
        <v>6</v>
      </c>
      <c r="V5429" t="s">
        <v>6</v>
      </c>
      <c r="W5429" t="s">
        <v>6</v>
      </c>
      <c r="X5429" t="s">
        <v>6</v>
      </c>
      <c r="Y5429" t="s">
        <v>6</v>
      </c>
      <c r="Z5429" t="s">
        <v>6</v>
      </c>
      <c r="AA5429" t="s">
        <v>6</v>
      </c>
      <c r="AB5429" t="s">
        <v>6186</v>
      </c>
      <c r="AC5429" t="s">
        <v>6187</v>
      </c>
    </row>
    <row r="5430" spans="1:29" x14ac:dyDescent="0.25">
      <c r="A5430" t="s">
        <v>346</v>
      </c>
      <c r="B5430">
        <v>516</v>
      </c>
      <c r="C5430" t="s">
        <v>169</v>
      </c>
      <c r="D5430">
        <v>1994</v>
      </c>
      <c r="E5430" t="s">
        <v>6231</v>
      </c>
      <c r="P5430">
        <v>6.9303286000000002</v>
      </c>
      <c r="Q5430" t="s">
        <v>6</v>
      </c>
      <c r="R5430" t="s">
        <v>6</v>
      </c>
      <c r="S5430" t="s">
        <v>6</v>
      </c>
      <c r="T5430" t="s">
        <v>6</v>
      </c>
      <c r="U5430" t="s">
        <v>6</v>
      </c>
      <c r="V5430" t="s">
        <v>6</v>
      </c>
      <c r="W5430" t="s">
        <v>6</v>
      </c>
      <c r="X5430" t="s">
        <v>6</v>
      </c>
      <c r="Y5430" t="s">
        <v>6</v>
      </c>
      <c r="Z5430" t="s">
        <v>6</v>
      </c>
      <c r="AA5430" t="s">
        <v>6</v>
      </c>
      <c r="AB5430" t="s">
        <v>6186</v>
      </c>
      <c r="AC5430" t="s">
        <v>6187</v>
      </c>
    </row>
    <row r="5431" spans="1:29" x14ac:dyDescent="0.25">
      <c r="A5431" t="s">
        <v>346</v>
      </c>
      <c r="B5431">
        <v>516</v>
      </c>
      <c r="C5431" t="s">
        <v>169</v>
      </c>
      <c r="D5431">
        <v>1995</v>
      </c>
      <c r="E5431" t="s">
        <v>6232</v>
      </c>
      <c r="P5431">
        <v>7.4487433999999997</v>
      </c>
      <c r="Q5431" t="s">
        <v>6</v>
      </c>
      <c r="R5431" t="s">
        <v>6</v>
      </c>
      <c r="S5431" t="s">
        <v>6</v>
      </c>
      <c r="T5431" t="s">
        <v>6</v>
      </c>
      <c r="U5431" t="s">
        <v>6</v>
      </c>
      <c r="V5431" t="s">
        <v>6</v>
      </c>
      <c r="W5431" t="s">
        <v>6</v>
      </c>
      <c r="X5431" t="s">
        <v>6</v>
      </c>
      <c r="Y5431" t="s">
        <v>6</v>
      </c>
      <c r="Z5431" t="s">
        <v>6</v>
      </c>
      <c r="AA5431" t="s">
        <v>6</v>
      </c>
      <c r="AB5431" t="s">
        <v>6186</v>
      </c>
      <c r="AC5431" t="s">
        <v>6187</v>
      </c>
    </row>
    <row r="5432" spans="1:29" x14ac:dyDescent="0.25">
      <c r="A5432" t="s">
        <v>346</v>
      </c>
      <c r="B5432">
        <v>516</v>
      </c>
      <c r="C5432" t="s">
        <v>169</v>
      </c>
      <c r="D5432">
        <v>1996</v>
      </c>
      <c r="E5432" t="s">
        <v>6233</v>
      </c>
      <c r="P5432">
        <v>8.0071217000000008</v>
      </c>
      <c r="Q5432" t="s">
        <v>6</v>
      </c>
      <c r="R5432" t="s">
        <v>6</v>
      </c>
      <c r="S5432" t="s">
        <v>6</v>
      </c>
      <c r="T5432" t="s">
        <v>6</v>
      </c>
      <c r="U5432" t="s">
        <v>6</v>
      </c>
      <c r="V5432" t="s">
        <v>6</v>
      </c>
      <c r="W5432" t="s">
        <v>6</v>
      </c>
      <c r="X5432" t="s">
        <v>6</v>
      </c>
      <c r="Y5432" t="s">
        <v>6</v>
      </c>
      <c r="Z5432" t="s">
        <v>6</v>
      </c>
      <c r="AA5432" t="s">
        <v>6</v>
      </c>
      <c r="AB5432" t="s">
        <v>6186</v>
      </c>
      <c r="AC5432" t="s">
        <v>6187</v>
      </c>
    </row>
    <row r="5433" spans="1:29" x14ac:dyDescent="0.25">
      <c r="A5433" t="s">
        <v>346</v>
      </c>
      <c r="B5433">
        <v>516</v>
      </c>
      <c r="C5433" t="s">
        <v>169</v>
      </c>
      <c r="D5433">
        <v>1997</v>
      </c>
      <c r="E5433" t="s">
        <v>6234</v>
      </c>
      <c r="P5433">
        <v>8.5654999000000007</v>
      </c>
      <c r="Q5433" t="s">
        <v>6</v>
      </c>
      <c r="R5433" t="s">
        <v>6</v>
      </c>
      <c r="S5433" t="s">
        <v>6</v>
      </c>
      <c r="T5433" t="s">
        <v>6</v>
      </c>
      <c r="U5433" t="s">
        <v>6</v>
      </c>
      <c r="V5433" t="s">
        <v>6</v>
      </c>
      <c r="W5433" t="s">
        <v>6</v>
      </c>
      <c r="X5433" t="s">
        <v>6</v>
      </c>
      <c r="Y5433" t="s">
        <v>6</v>
      </c>
      <c r="Z5433" t="s">
        <v>6</v>
      </c>
      <c r="AA5433" t="s">
        <v>6</v>
      </c>
      <c r="AB5433" t="s">
        <v>6186</v>
      </c>
      <c r="AC5433" t="s">
        <v>6187</v>
      </c>
    </row>
    <row r="5434" spans="1:29" x14ac:dyDescent="0.25">
      <c r="A5434" t="s">
        <v>346</v>
      </c>
      <c r="B5434">
        <v>516</v>
      </c>
      <c r="C5434" t="s">
        <v>169</v>
      </c>
      <c r="D5434">
        <v>1998</v>
      </c>
      <c r="E5434" t="s">
        <v>6235</v>
      </c>
      <c r="P5434">
        <v>7.5242298999999999</v>
      </c>
      <c r="Q5434" t="s">
        <v>6</v>
      </c>
      <c r="R5434" t="s">
        <v>6</v>
      </c>
      <c r="S5434" t="s">
        <v>6</v>
      </c>
      <c r="T5434" t="s">
        <v>6</v>
      </c>
      <c r="U5434" t="s">
        <v>6</v>
      </c>
      <c r="V5434" t="s">
        <v>6</v>
      </c>
      <c r="W5434" t="s">
        <v>6</v>
      </c>
      <c r="X5434" t="s">
        <v>6</v>
      </c>
      <c r="Y5434" t="s">
        <v>6</v>
      </c>
      <c r="Z5434" t="s">
        <v>6</v>
      </c>
      <c r="AA5434" t="s">
        <v>6</v>
      </c>
      <c r="AB5434" t="s">
        <v>6186</v>
      </c>
      <c r="AC5434" t="s">
        <v>6187</v>
      </c>
    </row>
    <row r="5435" spans="1:29" x14ac:dyDescent="0.25">
      <c r="A5435" t="s">
        <v>346</v>
      </c>
      <c r="B5435">
        <v>516</v>
      </c>
      <c r="C5435" t="s">
        <v>169</v>
      </c>
      <c r="D5435">
        <v>1999</v>
      </c>
      <c r="E5435" t="s">
        <v>6236</v>
      </c>
      <c r="P5435">
        <v>8.6543075999999992</v>
      </c>
      <c r="Q5435" t="s">
        <v>6</v>
      </c>
      <c r="R5435" t="s">
        <v>6</v>
      </c>
      <c r="S5435" t="s">
        <v>6</v>
      </c>
      <c r="T5435" t="s">
        <v>6</v>
      </c>
      <c r="U5435" t="s">
        <v>6</v>
      </c>
      <c r="V5435" t="s">
        <v>6</v>
      </c>
      <c r="W5435" t="s">
        <v>6</v>
      </c>
      <c r="X5435" t="s">
        <v>6</v>
      </c>
      <c r="Y5435" t="s">
        <v>6</v>
      </c>
      <c r="Z5435" t="s">
        <v>6</v>
      </c>
      <c r="AA5435" t="s">
        <v>6</v>
      </c>
      <c r="AB5435" t="s">
        <v>6186</v>
      </c>
      <c r="AC5435" t="s">
        <v>6187</v>
      </c>
    </row>
    <row r="5436" spans="1:29" x14ac:dyDescent="0.25">
      <c r="A5436" t="s">
        <v>346</v>
      </c>
      <c r="B5436">
        <v>516</v>
      </c>
      <c r="C5436" t="s">
        <v>169</v>
      </c>
      <c r="D5436">
        <v>2000</v>
      </c>
      <c r="E5436" t="s">
        <v>6237</v>
      </c>
      <c r="P5436">
        <v>11.485039</v>
      </c>
      <c r="Q5436" t="s">
        <v>6</v>
      </c>
      <c r="R5436" t="s">
        <v>6</v>
      </c>
      <c r="S5436" t="s">
        <v>6</v>
      </c>
      <c r="T5436" t="s">
        <v>6</v>
      </c>
      <c r="U5436" t="s">
        <v>6</v>
      </c>
      <c r="V5436" t="s">
        <v>6</v>
      </c>
      <c r="W5436" t="s">
        <v>6</v>
      </c>
      <c r="X5436" t="s">
        <v>6</v>
      </c>
      <c r="Y5436" t="s">
        <v>6</v>
      </c>
      <c r="Z5436" t="s">
        <v>6</v>
      </c>
      <c r="AA5436" t="s">
        <v>6</v>
      </c>
      <c r="AB5436" t="s">
        <v>6186</v>
      </c>
      <c r="AC5436" t="s">
        <v>6187</v>
      </c>
    </row>
    <row r="5437" spans="1:29" x14ac:dyDescent="0.25">
      <c r="A5437" t="s">
        <v>346</v>
      </c>
      <c r="B5437">
        <v>516</v>
      </c>
      <c r="C5437" t="s">
        <v>169</v>
      </c>
      <c r="D5437">
        <v>2001</v>
      </c>
      <c r="E5437" t="s">
        <v>6238</v>
      </c>
      <c r="O5437">
        <v>2.6271363000000001</v>
      </c>
      <c r="P5437">
        <v>11.140338</v>
      </c>
      <c r="Q5437" t="s">
        <v>6</v>
      </c>
      <c r="R5437" t="s">
        <v>6</v>
      </c>
      <c r="S5437" t="s">
        <v>6</v>
      </c>
      <c r="T5437" t="s">
        <v>6</v>
      </c>
      <c r="U5437" t="s">
        <v>6</v>
      </c>
      <c r="V5437" t="s">
        <v>6</v>
      </c>
      <c r="W5437" t="s">
        <v>6</v>
      </c>
      <c r="X5437" t="s">
        <v>6</v>
      </c>
      <c r="Y5437" t="s">
        <v>6</v>
      </c>
      <c r="Z5437" t="s">
        <v>6</v>
      </c>
      <c r="AA5437" t="s">
        <v>6</v>
      </c>
      <c r="AB5437" t="s">
        <v>6186</v>
      </c>
      <c r="AC5437" t="s">
        <v>6187</v>
      </c>
    </row>
    <row r="5438" spans="1:29" x14ac:dyDescent="0.25">
      <c r="A5438" t="s">
        <v>346</v>
      </c>
      <c r="B5438">
        <v>516</v>
      </c>
      <c r="C5438" t="s">
        <v>169</v>
      </c>
      <c r="D5438">
        <v>2002</v>
      </c>
      <c r="E5438" t="s">
        <v>6239</v>
      </c>
      <c r="O5438">
        <v>1.7656357</v>
      </c>
      <c r="P5438">
        <v>11.615005999999999</v>
      </c>
      <c r="Q5438" t="s">
        <v>6</v>
      </c>
      <c r="R5438" t="s">
        <v>6</v>
      </c>
      <c r="S5438" t="s">
        <v>6</v>
      </c>
      <c r="T5438" t="s">
        <v>6</v>
      </c>
      <c r="U5438" t="s">
        <v>6</v>
      </c>
      <c r="V5438" t="s">
        <v>6</v>
      </c>
      <c r="W5438" t="s">
        <v>6</v>
      </c>
      <c r="X5438" t="s">
        <v>6</v>
      </c>
      <c r="Y5438" t="s">
        <v>6</v>
      </c>
      <c r="Z5438" t="s">
        <v>6</v>
      </c>
      <c r="AA5438" t="s">
        <v>6</v>
      </c>
      <c r="AB5438" t="s">
        <v>6186</v>
      </c>
      <c r="AC5438" t="s">
        <v>6187</v>
      </c>
    </row>
    <row r="5439" spans="1:29" x14ac:dyDescent="0.25">
      <c r="A5439" t="s">
        <v>346</v>
      </c>
      <c r="B5439">
        <v>516</v>
      </c>
      <c r="C5439" t="s">
        <v>169</v>
      </c>
      <c r="D5439">
        <v>2003</v>
      </c>
      <c r="E5439" t="s">
        <v>6240</v>
      </c>
      <c r="O5439">
        <v>0.88556897999999995</v>
      </c>
      <c r="P5439">
        <v>12.681941999999999</v>
      </c>
      <c r="Q5439" t="s">
        <v>6</v>
      </c>
      <c r="R5439" t="s">
        <v>6</v>
      </c>
      <c r="S5439" t="s">
        <v>6</v>
      </c>
      <c r="T5439" t="s">
        <v>6</v>
      </c>
      <c r="U5439" t="s">
        <v>6</v>
      </c>
      <c r="V5439" t="s">
        <v>6</v>
      </c>
      <c r="W5439" t="s">
        <v>6</v>
      </c>
      <c r="X5439" t="s">
        <v>6</v>
      </c>
      <c r="Y5439" t="s">
        <v>6</v>
      </c>
      <c r="Z5439" t="s">
        <v>6</v>
      </c>
      <c r="AA5439" t="s">
        <v>6</v>
      </c>
      <c r="AB5439" t="s">
        <v>6186</v>
      </c>
      <c r="AC5439" t="s">
        <v>6187</v>
      </c>
    </row>
    <row r="5440" spans="1:29" x14ac:dyDescent="0.25">
      <c r="A5440" t="s">
        <v>346</v>
      </c>
      <c r="B5440">
        <v>516</v>
      </c>
      <c r="C5440" t="s">
        <v>169</v>
      </c>
      <c r="D5440">
        <v>2004</v>
      </c>
      <c r="E5440" t="s">
        <v>6241</v>
      </c>
      <c r="O5440">
        <v>0.36640918</v>
      </c>
      <c r="P5440">
        <v>14.770689000000001</v>
      </c>
      <c r="Q5440" t="s">
        <v>6</v>
      </c>
      <c r="R5440" t="s">
        <v>6</v>
      </c>
      <c r="S5440" t="s">
        <v>6</v>
      </c>
      <c r="T5440" t="s">
        <v>6</v>
      </c>
      <c r="U5440" t="s">
        <v>6</v>
      </c>
      <c r="V5440" t="s">
        <v>6</v>
      </c>
      <c r="W5440" t="s">
        <v>6</v>
      </c>
      <c r="X5440" t="s">
        <v>6</v>
      </c>
      <c r="Y5440" t="s">
        <v>6</v>
      </c>
      <c r="Z5440" t="s">
        <v>6</v>
      </c>
      <c r="AA5440" t="s">
        <v>6</v>
      </c>
      <c r="AB5440" t="s">
        <v>6186</v>
      </c>
      <c r="AC5440" t="s">
        <v>6187</v>
      </c>
    </row>
    <row r="5441" spans="1:29" x14ac:dyDescent="0.25">
      <c r="A5441" t="s">
        <v>346</v>
      </c>
      <c r="B5441">
        <v>516</v>
      </c>
      <c r="C5441" t="s">
        <v>169</v>
      </c>
      <c r="D5441">
        <v>2005</v>
      </c>
      <c r="E5441" t="s">
        <v>6242</v>
      </c>
      <c r="O5441">
        <v>0.28660888000000001</v>
      </c>
      <c r="P5441">
        <v>17.610672000000001</v>
      </c>
      <c r="Q5441" t="s">
        <v>6</v>
      </c>
      <c r="R5441" t="s">
        <v>6</v>
      </c>
      <c r="S5441" t="s">
        <v>6</v>
      </c>
      <c r="T5441" t="s">
        <v>6</v>
      </c>
      <c r="U5441" t="s">
        <v>6</v>
      </c>
      <c r="V5441" t="s">
        <v>6</v>
      </c>
      <c r="W5441" t="s">
        <v>6</v>
      </c>
      <c r="X5441" t="s">
        <v>6</v>
      </c>
      <c r="Y5441" t="s">
        <v>6</v>
      </c>
      <c r="Z5441" t="s">
        <v>6</v>
      </c>
      <c r="AA5441" t="s">
        <v>6</v>
      </c>
      <c r="AB5441" t="s">
        <v>6186</v>
      </c>
      <c r="AC5441" t="s">
        <v>6187</v>
      </c>
    </row>
    <row r="5442" spans="1:29" x14ac:dyDescent="0.25">
      <c r="A5442" t="s">
        <v>346</v>
      </c>
      <c r="B5442">
        <v>516</v>
      </c>
      <c r="C5442" t="s">
        <v>169</v>
      </c>
      <c r="D5442">
        <v>2006</v>
      </c>
      <c r="E5442" t="s">
        <v>6243</v>
      </c>
      <c r="O5442">
        <v>0.59297712000000002</v>
      </c>
      <c r="P5442">
        <v>20.236868000000001</v>
      </c>
      <c r="Q5442" t="s">
        <v>6</v>
      </c>
      <c r="R5442" t="s">
        <v>6</v>
      </c>
      <c r="S5442" t="s">
        <v>6</v>
      </c>
      <c r="T5442" t="s">
        <v>6</v>
      </c>
      <c r="U5442" t="s">
        <v>6</v>
      </c>
      <c r="V5442" t="s">
        <v>6</v>
      </c>
      <c r="W5442" t="s">
        <v>6</v>
      </c>
      <c r="X5442" t="s">
        <v>6</v>
      </c>
      <c r="Y5442" t="s">
        <v>6</v>
      </c>
      <c r="Z5442" t="s">
        <v>6</v>
      </c>
      <c r="AA5442" t="s">
        <v>6</v>
      </c>
      <c r="AB5442" t="s">
        <v>6186</v>
      </c>
      <c r="AC5442" t="s">
        <v>6187</v>
      </c>
    </row>
    <row r="5443" spans="1:29" x14ac:dyDescent="0.25">
      <c r="A5443" t="s">
        <v>346</v>
      </c>
      <c r="B5443">
        <v>516</v>
      </c>
      <c r="C5443" t="s">
        <v>169</v>
      </c>
      <c r="D5443">
        <v>2007</v>
      </c>
      <c r="E5443" t="s">
        <v>6244</v>
      </c>
      <c r="O5443">
        <v>0.68423268000000004</v>
      </c>
      <c r="P5443">
        <v>20.460875999999999</v>
      </c>
      <c r="Q5443" t="s">
        <v>6</v>
      </c>
      <c r="R5443" t="s">
        <v>6</v>
      </c>
      <c r="S5443" t="s">
        <v>6</v>
      </c>
      <c r="T5443" t="s">
        <v>6</v>
      </c>
      <c r="U5443" t="s">
        <v>6</v>
      </c>
      <c r="V5443" t="s">
        <v>6</v>
      </c>
      <c r="W5443" t="s">
        <v>6</v>
      </c>
      <c r="X5443" t="s">
        <v>6</v>
      </c>
      <c r="Y5443" t="s">
        <v>6</v>
      </c>
      <c r="Z5443" t="s">
        <v>6</v>
      </c>
      <c r="AA5443" t="s">
        <v>6</v>
      </c>
      <c r="AB5443" t="s">
        <v>6186</v>
      </c>
      <c r="AC5443" t="s">
        <v>6187</v>
      </c>
    </row>
    <row r="5444" spans="1:29" x14ac:dyDescent="0.25">
      <c r="A5444" t="s">
        <v>346</v>
      </c>
      <c r="B5444">
        <v>516</v>
      </c>
      <c r="C5444" t="s">
        <v>169</v>
      </c>
      <c r="D5444">
        <v>2008</v>
      </c>
      <c r="E5444" t="s">
        <v>6245</v>
      </c>
      <c r="O5444">
        <v>0.93910676999999998</v>
      </c>
      <c r="P5444">
        <v>22.681127</v>
      </c>
      <c r="Q5444" t="s">
        <v>6</v>
      </c>
      <c r="R5444" t="s">
        <v>6</v>
      </c>
      <c r="S5444" t="s">
        <v>6</v>
      </c>
      <c r="T5444" t="s">
        <v>6</v>
      </c>
      <c r="U5444" t="s">
        <v>6</v>
      </c>
      <c r="V5444" t="s">
        <v>6</v>
      </c>
      <c r="W5444" t="s">
        <v>6</v>
      </c>
      <c r="X5444" t="s">
        <v>6</v>
      </c>
      <c r="Y5444" t="s">
        <v>6</v>
      </c>
      <c r="Z5444" t="s">
        <v>6</v>
      </c>
      <c r="AA5444" t="s">
        <v>6</v>
      </c>
      <c r="AB5444" t="s">
        <v>6186</v>
      </c>
      <c r="AC5444" t="s">
        <v>6187</v>
      </c>
    </row>
    <row r="5445" spans="1:29" x14ac:dyDescent="0.25">
      <c r="A5445" t="s">
        <v>346</v>
      </c>
      <c r="B5445">
        <v>516</v>
      </c>
      <c r="C5445" t="s">
        <v>169</v>
      </c>
      <c r="D5445">
        <v>2009</v>
      </c>
      <c r="E5445" t="s">
        <v>6246</v>
      </c>
      <c r="O5445">
        <v>1.1099475999999999</v>
      </c>
      <c r="P5445">
        <v>17.298114000000002</v>
      </c>
      <c r="Q5445" t="s">
        <v>6</v>
      </c>
      <c r="R5445" t="s">
        <v>6</v>
      </c>
      <c r="S5445" t="s">
        <v>6</v>
      </c>
      <c r="T5445" t="s">
        <v>6</v>
      </c>
      <c r="U5445" t="s">
        <v>6</v>
      </c>
      <c r="V5445" t="s">
        <v>6</v>
      </c>
      <c r="W5445" t="s">
        <v>6</v>
      </c>
      <c r="X5445" t="s">
        <v>6</v>
      </c>
      <c r="Y5445" t="s">
        <v>6</v>
      </c>
      <c r="Z5445" t="s">
        <v>6</v>
      </c>
      <c r="AA5445" t="s">
        <v>6</v>
      </c>
      <c r="AB5445" t="s">
        <v>6186</v>
      </c>
      <c r="AC5445" t="s">
        <v>6187</v>
      </c>
    </row>
    <row r="5446" spans="1:29" x14ac:dyDescent="0.25">
      <c r="A5446" t="s">
        <v>346</v>
      </c>
      <c r="B5446">
        <v>516</v>
      </c>
      <c r="C5446" t="s">
        <v>169</v>
      </c>
      <c r="D5446">
        <v>2010</v>
      </c>
      <c r="E5446" t="s">
        <v>6247</v>
      </c>
      <c r="O5446">
        <v>1.1129074999999999</v>
      </c>
      <c r="P5446">
        <v>18.689782999999998</v>
      </c>
      <c r="Q5446" t="s">
        <v>6</v>
      </c>
      <c r="R5446" t="s">
        <v>6</v>
      </c>
      <c r="S5446" t="s">
        <v>6</v>
      </c>
      <c r="T5446" t="s">
        <v>6</v>
      </c>
      <c r="U5446" t="s">
        <v>6</v>
      </c>
      <c r="V5446" t="s">
        <v>6</v>
      </c>
      <c r="W5446" t="s">
        <v>6</v>
      </c>
      <c r="X5446" t="s">
        <v>6</v>
      </c>
      <c r="Y5446" t="s">
        <v>6</v>
      </c>
      <c r="Z5446" t="s">
        <v>6</v>
      </c>
      <c r="AA5446" t="s">
        <v>6</v>
      </c>
      <c r="AB5446" t="s">
        <v>6186</v>
      </c>
      <c r="AC5446" t="s">
        <v>6187</v>
      </c>
    </row>
    <row r="5447" spans="1:29" x14ac:dyDescent="0.25">
      <c r="A5447" t="s">
        <v>346</v>
      </c>
      <c r="B5447">
        <v>516</v>
      </c>
      <c r="C5447" t="s">
        <v>169</v>
      </c>
      <c r="D5447">
        <v>2011</v>
      </c>
      <c r="E5447" t="s">
        <v>6248</v>
      </c>
      <c r="O5447">
        <v>2.1285200999999998</v>
      </c>
      <c r="P5447">
        <v>23.302575999999998</v>
      </c>
      <c r="Q5447" t="s">
        <v>6</v>
      </c>
      <c r="R5447" t="s">
        <v>6</v>
      </c>
      <c r="S5447" t="s">
        <v>6</v>
      </c>
      <c r="T5447" t="s">
        <v>6</v>
      </c>
      <c r="U5447" t="s">
        <v>6</v>
      </c>
      <c r="V5447" t="s">
        <v>6</v>
      </c>
      <c r="W5447" t="s">
        <v>6</v>
      </c>
      <c r="X5447" t="s">
        <v>6</v>
      </c>
      <c r="Y5447" t="s">
        <v>6</v>
      </c>
      <c r="Z5447" t="s">
        <v>6</v>
      </c>
      <c r="AA5447" t="s">
        <v>6</v>
      </c>
      <c r="AB5447" t="s">
        <v>6186</v>
      </c>
      <c r="AC5447" t="s">
        <v>6187</v>
      </c>
    </row>
    <row r="5448" spans="1:29" x14ac:dyDescent="0.25">
      <c r="A5448" t="s">
        <v>346</v>
      </c>
      <c r="B5448">
        <v>516</v>
      </c>
      <c r="C5448" t="s">
        <v>169</v>
      </c>
      <c r="D5448">
        <v>2012</v>
      </c>
      <c r="E5448" t="s">
        <v>6249</v>
      </c>
      <c r="O5448">
        <v>2.1006368000000002</v>
      </c>
      <c r="P5448">
        <v>23.802306000000002</v>
      </c>
      <c r="Q5448" t="s">
        <v>6</v>
      </c>
      <c r="R5448" t="s">
        <v>6</v>
      </c>
      <c r="S5448" t="s">
        <v>6</v>
      </c>
      <c r="T5448" t="s">
        <v>6</v>
      </c>
      <c r="U5448" t="s">
        <v>6</v>
      </c>
      <c r="V5448" t="s">
        <v>6</v>
      </c>
      <c r="W5448" t="s">
        <v>6</v>
      </c>
      <c r="X5448" t="s">
        <v>6</v>
      </c>
      <c r="Y5448" t="s">
        <v>6</v>
      </c>
      <c r="Z5448" t="s">
        <v>6</v>
      </c>
      <c r="AA5448" t="s">
        <v>6</v>
      </c>
      <c r="AB5448" t="s">
        <v>6186</v>
      </c>
      <c r="AC5448" t="s">
        <v>6187</v>
      </c>
    </row>
    <row r="5449" spans="1:29" x14ac:dyDescent="0.25">
      <c r="A5449" t="s">
        <v>346</v>
      </c>
      <c r="B5449">
        <v>516</v>
      </c>
      <c r="C5449" t="s">
        <v>169</v>
      </c>
      <c r="D5449">
        <v>2013</v>
      </c>
      <c r="E5449" t="s">
        <v>6250</v>
      </c>
      <c r="O5449">
        <v>2.2085992999999999</v>
      </c>
      <c r="P5449">
        <v>22.638783</v>
      </c>
      <c r="Q5449" t="s">
        <v>6</v>
      </c>
      <c r="R5449" t="s">
        <v>6</v>
      </c>
      <c r="S5449" t="s">
        <v>6</v>
      </c>
      <c r="T5449" t="s">
        <v>6</v>
      </c>
      <c r="U5449" t="s">
        <v>6</v>
      </c>
      <c r="V5449" t="s">
        <v>6</v>
      </c>
      <c r="W5449" t="s">
        <v>6</v>
      </c>
      <c r="X5449" t="s">
        <v>6</v>
      </c>
      <c r="Y5449" t="s">
        <v>6</v>
      </c>
      <c r="Z5449" t="s">
        <v>6</v>
      </c>
      <c r="AA5449" t="s">
        <v>6</v>
      </c>
      <c r="AB5449" t="s">
        <v>6186</v>
      </c>
      <c r="AC5449" t="s">
        <v>6187</v>
      </c>
    </row>
    <row r="5450" spans="1:29" x14ac:dyDescent="0.25">
      <c r="A5450" t="s">
        <v>346</v>
      </c>
      <c r="B5450">
        <v>516</v>
      </c>
      <c r="C5450" t="s">
        <v>169</v>
      </c>
      <c r="D5450">
        <v>2014</v>
      </c>
      <c r="E5450" t="s">
        <v>6251</v>
      </c>
      <c r="O5450">
        <v>3.2312276</v>
      </c>
      <c r="P5450">
        <v>21.663592999999999</v>
      </c>
      <c r="Q5450" t="s">
        <v>6</v>
      </c>
      <c r="R5450" t="s">
        <v>6</v>
      </c>
      <c r="S5450" t="s">
        <v>6</v>
      </c>
      <c r="T5450" t="s">
        <v>6</v>
      </c>
      <c r="U5450" t="s">
        <v>6</v>
      </c>
      <c r="V5450" t="s">
        <v>6</v>
      </c>
      <c r="W5450" t="s">
        <v>6</v>
      </c>
      <c r="X5450" t="s">
        <v>6</v>
      </c>
      <c r="Y5450" t="s">
        <v>6</v>
      </c>
      <c r="Z5450" t="s">
        <v>6</v>
      </c>
      <c r="AA5450" t="s">
        <v>6</v>
      </c>
      <c r="AB5450" t="s">
        <v>6186</v>
      </c>
      <c r="AC5450" t="s">
        <v>6187</v>
      </c>
    </row>
    <row r="5451" spans="1:29" x14ac:dyDescent="0.25">
      <c r="A5451" t="s">
        <v>346</v>
      </c>
      <c r="B5451">
        <v>516</v>
      </c>
      <c r="C5451" t="s">
        <v>169</v>
      </c>
      <c r="D5451">
        <v>2015</v>
      </c>
      <c r="E5451" t="s">
        <v>6252</v>
      </c>
      <c r="O5451">
        <v>2.9530869000000002</v>
      </c>
      <c r="P5451">
        <v>17.778006999999999</v>
      </c>
      <c r="Q5451" t="s">
        <v>6</v>
      </c>
      <c r="R5451" t="s">
        <v>6</v>
      </c>
      <c r="S5451" t="s">
        <v>6</v>
      </c>
      <c r="T5451" t="s">
        <v>6</v>
      </c>
      <c r="U5451" t="s">
        <v>6</v>
      </c>
      <c r="V5451" t="s">
        <v>6</v>
      </c>
      <c r="W5451" t="s">
        <v>6</v>
      </c>
      <c r="X5451" t="s">
        <v>6</v>
      </c>
      <c r="Y5451" t="s">
        <v>6</v>
      </c>
      <c r="Z5451" t="s">
        <v>6</v>
      </c>
      <c r="AA5451" t="s">
        <v>6</v>
      </c>
      <c r="AB5451" t="s">
        <v>6186</v>
      </c>
      <c r="AC5451" t="s">
        <v>6187</v>
      </c>
    </row>
    <row r="5452" spans="1:29" x14ac:dyDescent="0.25">
      <c r="A5452" t="s">
        <v>346</v>
      </c>
      <c r="B5452">
        <v>516</v>
      </c>
      <c r="C5452" t="s">
        <v>169</v>
      </c>
      <c r="D5452">
        <v>2016</v>
      </c>
      <c r="E5452" t="s">
        <v>6253</v>
      </c>
      <c r="O5452">
        <v>3.0048789</v>
      </c>
      <c r="P5452">
        <v>15.747723000000001</v>
      </c>
      <c r="Q5452" t="s">
        <v>6</v>
      </c>
      <c r="R5452" t="s">
        <v>6</v>
      </c>
      <c r="S5452" t="s">
        <v>6</v>
      </c>
      <c r="T5452" t="s">
        <v>6</v>
      </c>
      <c r="U5452" t="s">
        <v>6</v>
      </c>
      <c r="V5452" t="s">
        <v>6</v>
      </c>
      <c r="W5452" t="s">
        <v>6</v>
      </c>
      <c r="X5452" t="s">
        <v>6</v>
      </c>
      <c r="Y5452" t="s">
        <v>6</v>
      </c>
      <c r="Z5452" t="s">
        <v>6</v>
      </c>
      <c r="AA5452" t="s">
        <v>6</v>
      </c>
      <c r="AB5452" t="s">
        <v>6186</v>
      </c>
      <c r="AC5452" t="s">
        <v>6187</v>
      </c>
    </row>
    <row r="5453" spans="1:29" x14ac:dyDescent="0.25">
      <c r="A5453" t="s">
        <v>346</v>
      </c>
      <c r="B5453">
        <v>516</v>
      </c>
      <c r="C5453" t="s">
        <v>169</v>
      </c>
      <c r="D5453">
        <v>2017</v>
      </c>
      <c r="E5453" t="s">
        <v>6254</v>
      </c>
      <c r="O5453">
        <v>2.8255070999999998</v>
      </c>
      <c r="P5453">
        <v>16.747436</v>
      </c>
      <c r="Q5453" t="s">
        <v>6</v>
      </c>
      <c r="R5453" t="s">
        <v>6</v>
      </c>
      <c r="S5453" t="s">
        <v>6</v>
      </c>
      <c r="T5453" t="s">
        <v>6</v>
      </c>
      <c r="U5453" t="s">
        <v>6</v>
      </c>
      <c r="V5453" t="s">
        <v>6</v>
      </c>
      <c r="W5453" t="s">
        <v>6</v>
      </c>
      <c r="X5453" t="s">
        <v>6</v>
      </c>
      <c r="Y5453" t="s">
        <v>6</v>
      </c>
      <c r="Z5453" t="s">
        <v>6</v>
      </c>
      <c r="AA5453" t="s">
        <v>6</v>
      </c>
      <c r="AB5453" t="s">
        <v>6186</v>
      </c>
      <c r="AC5453" t="s">
        <v>6187</v>
      </c>
    </row>
    <row r="5454" spans="1:29" x14ac:dyDescent="0.25">
      <c r="A5454" t="s">
        <v>346</v>
      </c>
      <c r="B5454">
        <v>516</v>
      </c>
      <c r="C5454" t="s">
        <v>169</v>
      </c>
      <c r="D5454">
        <v>2018</v>
      </c>
      <c r="E5454" t="s">
        <v>6255</v>
      </c>
      <c r="O5454">
        <v>2.585699</v>
      </c>
      <c r="P5454">
        <v>18.300661000000002</v>
      </c>
      <c r="Q5454" t="s">
        <v>6</v>
      </c>
      <c r="R5454" t="s">
        <v>6</v>
      </c>
      <c r="S5454" t="s">
        <v>6</v>
      </c>
      <c r="T5454" t="s">
        <v>6</v>
      </c>
      <c r="U5454" t="s">
        <v>6</v>
      </c>
      <c r="V5454" t="s">
        <v>6</v>
      </c>
      <c r="W5454" t="s">
        <v>6</v>
      </c>
      <c r="X5454" t="s">
        <v>6</v>
      </c>
      <c r="Y5454" t="s">
        <v>6</v>
      </c>
      <c r="Z5454" t="s">
        <v>6</v>
      </c>
      <c r="AA5454" t="s">
        <v>6</v>
      </c>
      <c r="AB5454" t="s">
        <v>6186</v>
      </c>
      <c r="AC5454" t="s">
        <v>6187</v>
      </c>
    </row>
    <row r="5455" spans="1:29" x14ac:dyDescent="0.25">
      <c r="A5455" t="s">
        <v>346</v>
      </c>
      <c r="B5455">
        <v>518</v>
      </c>
      <c r="C5455" t="s">
        <v>170</v>
      </c>
      <c r="D5455">
        <v>1950</v>
      </c>
      <c r="E5455" t="s">
        <v>6256</v>
      </c>
      <c r="Q5455" t="s">
        <v>6</v>
      </c>
      <c r="R5455" t="s">
        <v>6</v>
      </c>
      <c r="S5455" t="s">
        <v>6</v>
      </c>
      <c r="T5455" t="s">
        <v>4253</v>
      </c>
      <c r="U5455" t="s">
        <v>6</v>
      </c>
      <c r="V5455" t="s">
        <v>6</v>
      </c>
      <c r="W5455" t="s">
        <v>2885</v>
      </c>
      <c r="X5455" t="s">
        <v>2885</v>
      </c>
      <c r="Y5455" t="s">
        <v>6</v>
      </c>
      <c r="Z5455" t="s">
        <v>6</v>
      </c>
      <c r="AA5455" t="s">
        <v>6</v>
      </c>
      <c r="AB5455" t="s">
        <v>6257</v>
      </c>
      <c r="AC5455" t="s">
        <v>6258</v>
      </c>
    </row>
    <row r="5456" spans="1:29" x14ac:dyDescent="0.25">
      <c r="A5456" t="s">
        <v>346</v>
      </c>
      <c r="B5456">
        <v>518</v>
      </c>
      <c r="C5456" t="s">
        <v>170</v>
      </c>
      <c r="D5456">
        <v>1951</v>
      </c>
      <c r="E5456" t="s">
        <v>6259</v>
      </c>
      <c r="Q5456" t="s">
        <v>6</v>
      </c>
      <c r="R5456" t="s">
        <v>6</v>
      </c>
      <c r="S5456" t="s">
        <v>6</v>
      </c>
      <c r="T5456" t="s">
        <v>4253</v>
      </c>
      <c r="U5456" t="s">
        <v>6</v>
      </c>
      <c r="V5456" t="s">
        <v>6</v>
      </c>
      <c r="W5456" t="s">
        <v>2885</v>
      </c>
      <c r="X5456" t="s">
        <v>2885</v>
      </c>
      <c r="Y5456" t="s">
        <v>6</v>
      </c>
      <c r="Z5456" t="s">
        <v>6</v>
      </c>
      <c r="AA5456" t="s">
        <v>6</v>
      </c>
      <c r="AB5456" t="s">
        <v>6257</v>
      </c>
      <c r="AC5456" t="s">
        <v>6258</v>
      </c>
    </row>
    <row r="5457" spans="1:29" x14ac:dyDescent="0.25">
      <c r="A5457" t="s">
        <v>346</v>
      </c>
      <c r="B5457">
        <v>518</v>
      </c>
      <c r="C5457" t="s">
        <v>170</v>
      </c>
      <c r="D5457">
        <v>1952</v>
      </c>
      <c r="E5457" t="s">
        <v>6260</v>
      </c>
      <c r="Q5457" t="s">
        <v>6</v>
      </c>
      <c r="R5457" t="s">
        <v>6</v>
      </c>
      <c r="S5457" t="s">
        <v>6</v>
      </c>
      <c r="T5457" t="s">
        <v>4253</v>
      </c>
      <c r="U5457" t="s">
        <v>6</v>
      </c>
      <c r="V5457" t="s">
        <v>6</v>
      </c>
      <c r="W5457" t="s">
        <v>2885</v>
      </c>
      <c r="X5457" t="s">
        <v>2885</v>
      </c>
      <c r="Y5457" t="s">
        <v>6</v>
      </c>
      <c r="Z5457" t="s">
        <v>6</v>
      </c>
      <c r="AA5457" t="s">
        <v>6</v>
      </c>
      <c r="AB5457" t="s">
        <v>6257</v>
      </c>
      <c r="AC5457" t="s">
        <v>6258</v>
      </c>
    </row>
    <row r="5458" spans="1:29" x14ac:dyDescent="0.25">
      <c r="A5458" t="s">
        <v>346</v>
      </c>
      <c r="B5458">
        <v>518</v>
      </c>
      <c r="C5458" t="s">
        <v>170</v>
      </c>
      <c r="D5458">
        <v>1953</v>
      </c>
      <c r="E5458" t="s">
        <v>6261</v>
      </c>
      <c r="Q5458" t="s">
        <v>6</v>
      </c>
      <c r="R5458" t="s">
        <v>6</v>
      </c>
      <c r="S5458" t="s">
        <v>6</v>
      </c>
      <c r="T5458" t="s">
        <v>4253</v>
      </c>
      <c r="U5458" t="s">
        <v>6</v>
      </c>
      <c r="V5458" t="s">
        <v>6</v>
      </c>
      <c r="W5458" t="s">
        <v>2885</v>
      </c>
      <c r="X5458" t="s">
        <v>2885</v>
      </c>
      <c r="Y5458" t="s">
        <v>6</v>
      </c>
      <c r="Z5458" t="s">
        <v>6</v>
      </c>
      <c r="AA5458" t="s">
        <v>6</v>
      </c>
      <c r="AB5458" t="s">
        <v>6257</v>
      </c>
      <c r="AC5458" t="s">
        <v>6258</v>
      </c>
    </row>
    <row r="5459" spans="1:29" x14ac:dyDescent="0.25">
      <c r="A5459" t="s">
        <v>346</v>
      </c>
      <c r="B5459">
        <v>518</v>
      </c>
      <c r="C5459" t="s">
        <v>170</v>
      </c>
      <c r="D5459">
        <v>1954</v>
      </c>
      <c r="E5459" t="s">
        <v>6262</v>
      </c>
      <c r="Q5459" t="s">
        <v>6</v>
      </c>
      <c r="R5459" t="s">
        <v>6</v>
      </c>
      <c r="S5459" t="s">
        <v>6</v>
      </c>
      <c r="T5459" t="s">
        <v>4253</v>
      </c>
      <c r="U5459" t="s">
        <v>6</v>
      </c>
      <c r="V5459" t="s">
        <v>6</v>
      </c>
      <c r="W5459" t="s">
        <v>2885</v>
      </c>
      <c r="X5459" t="s">
        <v>2885</v>
      </c>
      <c r="Y5459" t="s">
        <v>6</v>
      </c>
      <c r="Z5459" t="s">
        <v>6</v>
      </c>
      <c r="AA5459" t="s">
        <v>6</v>
      </c>
      <c r="AB5459" t="s">
        <v>6257</v>
      </c>
      <c r="AC5459" t="s">
        <v>6258</v>
      </c>
    </row>
    <row r="5460" spans="1:29" x14ac:dyDescent="0.25">
      <c r="A5460" t="s">
        <v>346</v>
      </c>
      <c r="B5460">
        <v>518</v>
      </c>
      <c r="C5460" t="s">
        <v>170</v>
      </c>
      <c r="D5460">
        <v>1955</v>
      </c>
      <c r="E5460" t="s">
        <v>6263</v>
      </c>
      <c r="Q5460" t="s">
        <v>6</v>
      </c>
      <c r="R5460" t="s">
        <v>6</v>
      </c>
      <c r="S5460" t="s">
        <v>6</v>
      </c>
      <c r="T5460" t="s">
        <v>4253</v>
      </c>
      <c r="U5460" t="s">
        <v>6</v>
      </c>
      <c r="V5460" t="s">
        <v>6</v>
      </c>
      <c r="W5460" t="s">
        <v>2885</v>
      </c>
      <c r="X5460" t="s">
        <v>2885</v>
      </c>
      <c r="Y5460" t="s">
        <v>6</v>
      </c>
      <c r="Z5460" t="s">
        <v>6</v>
      </c>
      <c r="AA5460" t="s">
        <v>6</v>
      </c>
      <c r="AB5460" t="s">
        <v>6257</v>
      </c>
      <c r="AC5460" t="s">
        <v>6258</v>
      </c>
    </row>
    <row r="5461" spans="1:29" x14ac:dyDescent="0.25">
      <c r="A5461" t="s">
        <v>346</v>
      </c>
      <c r="B5461">
        <v>518</v>
      </c>
      <c r="C5461" t="s">
        <v>170</v>
      </c>
      <c r="D5461">
        <v>1956</v>
      </c>
      <c r="E5461" t="s">
        <v>6264</v>
      </c>
      <c r="Q5461" t="s">
        <v>6</v>
      </c>
      <c r="R5461" t="s">
        <v>6</v>
      </c>
      <c r="S5461" t="s">
        <v>6</v>
      </c>
      <c r="T5461" t="s">
        <v>4253</v>
      </c>
      <c r="U5461" t="s">
        <v>6</v>
      </c>
      <c r="V5461" t="s">
        <v>6</v>
      </c>
      <c r="W5461" t="s">
        <v>2885</v>
      </c>
      <c r="X5461" t="s">
        <v>2885</v>
      </c>
      <c r="Y5461" t="s">
        <v>6</v>
      </c>
      <c r="Z5461" t="s">
        <v>6</v>
      </c>
      <c r="AA5461" t="s">
        <v>6</v>
      </c>
      <c r="AB5461" t="s">
        <v>6257</v>
      </c>
      <c r="AC5461" t="s">
        <v>6258</v>
      </c>
    </row>
    <row r="5462" spans="1:29" x14ac:dyDescent="0.25">
      <c r="A5462" t="s">
        <v>346</v>
      </c>
      <c r="B5462">
        <v>518</v>
      </c>
      <c r="C5462" t="s">
        <v>170</v>
      </c>
      <c r="D5462">
        <v>1957</v>
      </c>
      <c r="E5462" t="s">
        <v>6265</v>
      </c>
      <c r="Q5462" t="s">
        <v>6</v>
      </c>
      <c r="R5462" t="s">
        <v>6</v>
      </c>
      <c r="S5462" t="s">
        <v>6</v>
      </c>
      <c r="T5462" t="s">
        <v>4253</v>
      </c>
      <c r="U5462" t="s">
        <v>6</v>
      </c>
      <c r="V5462" t="s">
        <v>6</v>
      </c>
      <c r="W5462" t="s">
        <v>2885</v>
      </c>
      <c r="X5462" t="s">
        <v>2885</v>
      </c>
      <c r="Y5462" t="s">
        <v>6</v>
      </c>
      <c r="Z5462" t="s">
        <v>6</v>
      </c>
      <c r="AA5462" t="s">
        <v>6</v>
      </c>
      <c r="AB5462" t="s">
        <v>6257</v>
      </c>
      <c r="AC5462" t="s">
        <v>6258</v>
      </c>
    </row>
    <row r="5463" spans="1:29" x14ac:dyDescent="0.25">
      <c r="A5463" t="s">
        <v>346</v>
      </c>
      <c r="B5463">
        <v>518</v>
      </c>
      <c r="C5463" t="s">
        <v>170</v>
      </c>
      <c r="D5463">
        <v>1958</v>
      </c>
      <c r="E5463" t="s">
        <v>6266</v>
      </c>
      <c r="Q5463" t="s">
        <v>6</v>
      </c>
      <c r="R5463" t="s">
        <v>6</v>
      </c>
      <c r="S5463" t="s">
        <v>6</v>
      </c>
      <c r="T5463" t="s">
        <v>4253</v>
      </c>
      <c r="U5463" t="s">
        <v>6</v>
      </c>
      <c r="V5463" t="s">
        <v>6</v>
      </c>
      <c r="W5463" t="s">
        <v>2885</v>
      </c>
      <c r="X5463" t="s">
        <v>2885</v>
      </c>
      <c r="Y5463" t="s">
        <v>6</v>
      </c>
      <c r="Z5463" t="s">
        <v>6</v>
      </c>
      <c r="AA5463" t="s">
        <v>6</v>
      </c>
      <c r="AB5463" t="s">
        <v>6257</v>
      </c>
      <c r="AC5463" t="s">
        <v>6258</v>
      </c>
    </row>
    <row r="5464" spans="1:29" x14ac:dyDescent="0.25">
      <c r="A5464" t="s">
        <v>346</v>
      </c>
      <c r="B5464">
        <v>518</v>
      </c>
      <c r="C5464" t="s">
        <v>170</v>
      </c>
      <c r="D5464">
        <v>1959</v>
      </c>
      <c r="E5464" t="s">
        <v>6267</v>
      </c>
      <c r="Q5464" t="s">
        <v>6</v>
      </c>
      <c r="R5464" t="s">
        <v>6</v>
      </c>
      <c r="S5464" t="s">
        <v>6</v>
      </c>
      <c r="T5464" t="s">
        <v>4253</v>
      </c>
      <c r="U5464" t="s">
        <v>6</v>
      </c>
      <c r="V5464" t="s">
        <v>6</v>
      </c>
      <c r="W5464" t="s">
        <v>2885</v>
      </c>
      <c r="X5464" t="s">
        <v>2885</v>
      </c>
      <c r="Y5464" t="s">
        <v>6</v>
      </c>
      <c r="Z5464" t="s">
        <v>6</v>
      </c>
      <c r="AA5464" t="s">
        <v>6</v>
      </c>
      <c r="AB5464" t="s">
        <v>6257</v>
      </c>
      <c r="AC5464" t="s">
        <v>6258</v>
      </c>
    </row>
    <row r="5465" spans="1:29" x14ac:dyDescent="0.25">
      <c r="A5465" t="s">
        <v>346</v>
      </c>
      <c r="B5465">
        <v>518</v>
      </c>
      <c r="C5465" t="s">
        <v>170</v>
      </c>
      <c r="D5465">
        <v>1960</v>
      </c>
      <c r="E5465" t="s">
        <v>6268</v>
      </c>
      <c r="I5465">
        <v>4.4132426000000002</v>
      </c>
      <c r="P5465">
        <v>8.5155738999999997</v>
      </c>
      <c r="Q5465" t="s">
        <v>6</v>
      </c>
      <c r="R5465" t="s">
        <v>6</v>
      </c>
      <c r="S5465" t="s">
        <v>6</v>
      </c>
      <c r="T5465" t="s">
        <v>4253</v>
      </c>
      <c r="U5465" t="s">
        <v>6</v>
      </c>
      <c r="V5465" t="s">
        <v>6</v>
      </c>
      <c r="W5465" t="s">
        <v>2885</v>
      </c>
      <c r="X5465" t="s">
        <v>2885</v>
      </c>
      <c r="Y5465" t="s">
        <v>6</v>
      </c>
      <c r="Z5465" t="s">
        <v>6</v>
      </c>
      <c r="AA5465" t="s">
        <v>6</v>
      </c>
      <c r="AB5465" t="s">
        <v>6257</v>
      </c>
      <c r="AC5465" t="s">
        <v>6258</v>
      </c>
    </row>
    <row r="5466" spans="1:29" x14ac:dyDescent="0.25">
      <c r="A5466" t="s">
        <v>346</v>
      </c>
      <c r="B5466">
        <v>518</v>
      </c>
      <c r="C5466" t="s">
        <v>170</v>
      </c>
      <c r="D5466">
        <v>1961</v>
      </c>
      <c r="E5466" t="s">
        <v>6269</v>
      </c>
      <c r="I5466">
        <v>4.9809513000000001</v>
      </c>
      <c r="P5466">
        <v>8.6797400000000007</v>
      </c>
      <c r="Q5466" t="s">
        <v>6</v>
      </c>
      <c r="R5466" t="s">
        <v>6</v>
      </c>
      <c r="S5466" t="s">
        <v>6</v>
      </c>
      <c r="T5466" t="s">
        <v>4253</v>
      </c>
      <c r="U5466" t="s">
        <v>6</v>
      </c>
      <c r="V5466" t="s">
        <v>6</v>
      </c>
      <c r="W5466" t="s">
        <v>2885</v>
      </c>
      <c r="X5466" t="s">
        <v>2885</v>
      </c>
      <c r="Y5466" t="s">
        <v>6</v>
      </c>
      <c r="Z5466" t="s">
        <v>6</v>
      </c>
      <c r="AA5466" t="s">
        <v>6</v>
      </c>
      <c r="AB5466" t="s">
        <v>6257</v>
      </c>
      <c r="AC5466" t="s">
        <v>6258</v>
      </c>
    </row>
    <row r="5467" spans="1:29" x14ac:dyDescent="0.25">
      <c r="A5467" t="s">
        <v>346</v>
      </c>
      <c r="B5467">
        <v>518</v>
      </c>
      <c r="C5467" t="s">
        <v>170</v>
      </c>
      <c r="D5467">
        <v>1962</v>
      </c>
      <c r="E5467" t="s">
        <v>6270</v>
      </c>
      <c r="I5467">
        <v>5.1168307000000004</v>
      </c>
      <c r="P5467">
        <v>9.0887533000000005</v>
      </c>
      <c r="Q5467" t="s">
        <v>6</v>
      </c>
      <c r="R5467" t="s">
        <v>6</v>
      </c>
      <c r="S5467" t="s">
        <v>6</v>
      </c>
      <c r="T5467" t="s">
        <v>4253</v>
      </c>
      <c r="U5467" t="s">
        <v>6</v>
      </c>
      <c r="V5467" t="s">
        <v>6</v>
      </c>
      <c r="W5467" t="s">
        <v>2885</v>
      </c>
      <c r="X5467" t="s">
        <v>2885</v>
      </c>
      <c r="Y5467" t="s">
        <v>6</v>
      </c>
      <c r="Z5467" t="s">
        <v>6</v>
      </c>
      <c r="AA5467" t="s">
        <v>6</v>
      </c>
      <c r="AB5467" t="s">
        <v>6257</v>
      </c>
      <c r="AC5467" t="s">
        <v>6258</v>
      </c>
    </row>
    <row r="5468" spans="1:29" x14ac:dyDescent="0.25">
      <c r="A5468" t="s">
        <v>346</v>
      </c>
      <c r="B5468">
        <v>518</v>
      </c>
      <c r="C5468" t="s">
        <v>170</v>
      </c>
      <c r="D5468">
        <v>1963</v>
      </c>
      <c r="E5468" t="s">
        <v>6271</v>
      </c>
      <c r="I5468">
        <v>3.2826482000000001</v>
      </c>
      <c r="P5468">
        <v>10.361015</v>
      </c>
      <c r="Q5468" t="s">
        <v>6</v>
      </c>
      <c r="R5468" t="s">
        <v>6</v>
      </c>
      <c r="S5468" t="s">
        <v>6</v>
      </c>
      <c r="T5468" t="s">
        <v>4253</v>
      </c>
      <c r="U5468" t="s">
        <v>6</v>
      </c>
      <c r="V5468" t="s">
        <v>6</v>
      </c>
      <c r="W5468" t="s">
        <v>2885</v>
      </c>
      <c r="X5468" t="s">
        <v>2885</v>
      </c>
      <c r="Y5468" t="s">
        <v>6</v>
      </c>
      <c r="Z5468" t="s">
        <v>6</v>
      </c>
      <c r="AA5468" t="s">
        <v>6</v>
      </c>
      <c r="AB5468" t="s">
        <v>6257</v>
      </c>
      <c r="AC5468" t="s">
        <v>6258</v>
      </c>
    </row>
    <row r="5469" spans="1:29" x14ac:dyDescent="0.25">
      <c r="A5469" t="s">
        <v>346</v>
      </c>
      <c r="B5469">
        <v>518</v>
      </c>
      <c r="C5469" t="s">
        <v>170</v>
      </c>
      <c r="D5469">
        <v>1964</v>
      </c>
      <c r="E5469" t="s">
        <v>6272</v>
      </c>
      <c r="I5469">
        <v>2.2280095000000002</v>
      </c>
      <c r="P5469">
        <v>9.5242161999999997</v>
      </c>
      <c r="Q5469" t="s">
        <v>6</v>
      </c>
      <c r="R5469" t="s">
        <v>6</v>
      </c>
      <c r="S5469" t="s">
        <v>6</v>
      </c>
      <c r="T5469" t="s">
        <v>4253</v>
      </c>
      <c r="U5469" t="s">
        <v>6</v>
      </c>
      <c r="V5469" t="s">
        <v>6</v>
      </c>
      <c r="W5469" t="s">
        <v>2885</v>
      </c>
      <c r="X5469" t="s">
        <v>2885</v>
      </c>
      <c r="Y5469" t="s">
        <v>6</v>
      </c>
      <c r="Z5469" t="s">
        <v>6</v>
      </c>
      <c r="AA5469" t="s">
        <v>6</v>
      </c>
      <c r="AB5469" t="s">
        <v>6257</v>
      </c>
      <c r="AC5469" t="s">
        <v>6258</v>
      </c>
    </row>
    <row r="5470" spans="1:29" x14ac:dyDescent="0.25">
      <c r="A5470" t="s">
        <v>346</v>
      </c>
      <c r="B5470">
        <v>518</v>
      </c>
      <c r="C5470" t="s">
        <v>170</v>
      </c>
      <c r="D5470">
        <v>1965</v>
      </c>
      <c r="E5470" t="s">
        <v>6273</v>
      </c>
      <c r="I5470">
        <v>1.3604632999999999</v>
      </c>
      <c r="P5470">
        <v>10.568508</v>
      </c>
      <c r="Q5470" t="s">
        <v>6</v>
      </c>
      <c r="R5470" t="s">
        <v>6</v>
      </c>
      <c r="S5470" t="s">
        <v>6</v>
      </c>
      <c r="T5470" t="s">
        <v>4253</v>
      </c>
      <c r="U5470" t="s">
        <v>6</v>
      </c>
      <c r="V5470" t="s">
        <v>6</v>
      </c>
      <c r="W5470" t="s">
        <v>2885</v>
      </c>
      <c r="X5470" t="s">
        <v>2885</v>
      </c>
      <c r="Y5470" t="s">
        <v>6</v>
      </c>
      <c r="Z5470" t="s">
        <v>6</v>
      </c>
      <c r="AA5470" t="s">
        <v>6</v>
      </c>
      <c r="AB5470" t="s">
        <v>6257</v>
      </c>
      <c r="AC5470" t="s">
        <v>6258</v>
      </c>
    </row>
    <row r="5471" spans="1:29" x14ac:dyDescent="0.25">
      <c r="A5471" t="s">
        <v>346</v>
      </c>
      <c r="B5471">
        <v>518</v>
      </c>
      <c r="C5471" t="s">
        <v>170</v>
      </c>
      <c r="D5471">
        <v>1966</v>
      </c>
      <c r="E5471" t="s">
        <v>6274</v>
      </c>
      <c r="I5471">
        <v>1.6381237</v>
      </c>
      <c r="P5471">
        <v>10.411523000000001</v>
      </c>
      <c r="Q5471" t="s">
        <v>6</v>
      </c>
      <c r="R5471" t="s">
        <v>6</v>
      </c>
      <c r="S5471" t="s">
        <v>6</v>
      </c>
      <c r="T5471" t="s">
        <v>4253</v>
      </c>
      <c r="U5471" t="s">
        <v>6</v>
      </c>
      <c r="V5471" t="s">
        <v>6</v>
      </c>
      <c r="W5471" t="s">
        <v>2885</v>
      </c>
      <c r="X5471" t="s">
        <v>2885</v>
      </c>
      <c r="Y5471" t="s">
        <v>6</v>
      </c>
      <c r="Z5471" t="s">
        <v>6</v>
      </c>
      <c r="AA5471" t="s">
        <v>6</v>
      </c>
      <c r="AB5471" t="s">
        <v>6257</v>
      </c>
      <c r="AC5471" t="s">
        <v>6258</v>
      </c>
    </row>
    <row r="5472" spans="1:29" x14ac:dyDescent="0.25">
      <c r="A5472" t="s">
        <v>346</v>
      </c>
      <c r="B5472">
        <v>518</v>
      </c>
      <c r="C5472" t="s">
        <v>170</v>
      </c>
      <c r="D5472">
        <v>1967</v>
      </c>
      <c r="E5472" t="s">
        <v>6275</v>
      </c>
      <c r="I5472">
        <v>1.3733960000000001</v>
      </c>
      <c r="P5472">
        <v>11.190988000000001</v>
      </c>
      <c r="Q5472" t="s">
        <v>6</v>
      </c>
      <c r="R5472" t="s">
        <v>6</v>
      </c>
      <c r="S5472" t="s">
        <v>6</v>
      </c>
      <c r="T5472" t="s">
        <v>4253</v>
      </c>
      <c r="U5472" t="s">
        <v>6</v>
      </c>
      <c r="V5472" t="s">
        <v>6</v>
      </c>
      <c r="W5472" t="s">
        <v>2885</v>
      </c>
      <c r="X5472" t="s">
        <v>2885</v>
      </c>
      <c r="Y5472" t="s">
        <v>6</v>
      </c>
      <c r="Z5472" t="s">
        <v>6</v>
      </c>
      <c r="AA5472" t="s">
        <v>6</v>
      </c>
      <c r="AB5472" t="s">
        <v>6257</v>
      </c>
      <c r="AC5472" t="s">
        <v>6258</v>
      </c>
    </row>
    <row r="5473" spans="1:29" x14ac:dyDescent="0.25">
      <c r="A5473" t="s">
        <v>346</v>
      </c>
      <c r="B5473">
        <v>518</v>
      </c>
      <c r="C5473" t="s">
        <v>170</v>
      </c>
      <c r="D5473">
        <v>1968</v>
      </c>
      <c r="E5473" t="s">
        <v>6276</v>
      </c>
      <c r="I5473">
        <v>1.3919756999999999</v>
      </c>
      <c r="P5473">
        <v>12.751283000000001</v>
      </c>
      <c r="Q5473" t="s">
        <v>6</v>
      </c>
      <c r="R5473" t="s">
        <v>6</v>
      </c>
      <c r="S5473" t="s">
        <v>6</v>
      </c>
      <c r="T5473" t="s">
        <v>4253</v>
      </c>
      <c r="U5473" t="s">
        <v>6</v>
      </c>
      <c r="V5473" t="s">
        <v>6</v>
      </c>
      <c r="W5473" t="s">
        <v>2885</v>
      </c>
      <c r="X5473" t="s">
        <v>2885</v>
      </c>
      <c r="Y5473" t="s">
        <v>6</v>
      </c>
      <c r="Z5473" t="s">
        <v>6</v>
      </c>
      <c r="AA5473" t="s">
        <v>6</v>
      </c>
      <c r="AB5473" t="s">
        <v>6257</v>
      </c>
      <c r="AC5473" t="s">
        <v>6258</v>
      </c>
    </row>
    <row r="5474" spans="1:29" x14ac:dyDescent="0.25">
      <c r="A5474" t="s">
        <v>346</v>
      </c>
      <c r="B5474">
        <v>518</v>
      </c>
      <c r="C5474" t="s">
        <v>170</v>
      </c>
      <c r="D5474">
        <v>1969</v>
      </c>
      <c r="E5474" t="s">
        <v>6277</v>
      </c>
      <c r="I5474">
        <v>1.5897873</v>
      </c>
      <c r="P5474">
        <v>13.534844</v>
      </c>
      <c r="Q5474" t="s">
        <v>6</v>
      </c>
      <c r="R5474" t="s">
        <v>6</v>
      </c>
      <c r="S5474" t="s">
        <v>6</v>
      </c>
      <c r="T5474" t="s">
        <v>4253</v>
      </c>
      <c r="U5474" t="s">
        <v>6</v>
      </c>
      <c r="V5474" t="s">
        <v>6</v>
      </c>
      <c r="W5474" t="s">
        <v>2885</v>
      </c>
      <c r="X5474" t="s">
        <v>2885</v>
      </c>
      <c r="Y5474" t="s">
        <v>6</v>
      </c>
      <c r="Z5474" t="s">
        <v>6</v>
      </c>
      <c r="AA5474" t="s">
        <v>6</v>
      </c>
      <c r="AB5474" t="s">
        <v>6257</v>
      </c>
      <c r="AC5474" t="s">
        <v>6258</v>
      </c>
    </row>
    <row r="5475" spans="1:29" x14ac:dyDescent="0.25">
      <c r="A5475" t="s">
        <v>346</v>
      </c>
      <c r="B5475">
        <v>518</v>
      </c>
      <c r="C5475" t="s">
        <v>170</v>
      </c>
      <c r="D5475">
        <v>1970</v>
      </c>
      <c r="E5475" t="s">
        <v>6278</v>
      </c>
      <c r="I5475">
        <v>3.4153242000000001</v>
      </c>
      <c r="O5475">
        <v>17.220537</v>
      </c>
      <c r="P5475">
        <v>14.005799</v>
      </c>
      <c r="Q5475" t="s">
        <v>6</v>
      </c>
      <c r="R5475" t="s">
        <v>6</v>
      </c>
      <c r="S5475" t="s">
        <v>6</v>
      </c>
      <c r="T5475" t="s">
        <v>4253</v>
      </c>
      <c r="U5475" t="s">
        <v>6</v>
      </c>
      <c r="V5475" t="s">
        <v>6</v>
      </c>
      <c r="W5475" t="s">
        <v>2885</v>
      </c>
      <c r="X5475" t="s">
        <v>2885</v>
      </c>
      <c r="Y5475" t="s">
        <v>6</v>
      </c>
      <c r="Z5475" t="s">
        <v>6</v>
      </c>
      <c r="AA5475" t="s">
        <v>6</v>
      </c>
      <c r="AB5475" t="s">
        <v>6257</v>
      </c>
      <c r="AC5475" t="s">
        <v>6258</v>
      </c>
    </row>
    <row r="5476" spans="1:29" x14ac:dyDescent="0.25">
      <c r="A5476" t="s">
        <v>346</v>
      </c>
      <c r="B5476">
        <v>518</v>
      </c>
      <c r="C5476" t="s">
        <v>170</v>
      </c>
      <c r="D5476">
        <v>1971</v>
      </c>
      <c r="E5476" t="s">
        <v>6279</v>
      </c>
      <c r="I5476">
        <v>3.3688023999999999</v>
      </c>
      <c r="O5476">
        <v>19.807130999999998</v>
      </c>
      <c r="P5476">
        <v>14.352273</v>
      </c>
      <c r="Q5476" t="s">
        <v>6</v>
      </c>
      <c r="R5476" t="s">
        <v>6</v>
      </c>
      <c r="S5476" t="s">
        <v>6</v>
      </c>
      <c r="T5476" t="s">
        <v>4253</v>
      </c>
      <c r="U5476" t="s">
        <v>6</v>
      </c>
      <c r="V5476" t="s">
        <v>6</v>
      </c>
      <c r="W5476" t="s">
        <v>2885</v>
      </c>
      <c r="X5476" t="s">
        <v>2885</v>
      </c>
      <c r="Y5476" t="s">
        <v>6</v>
      </c>
      <c r="Z5476" t="s">
        <v>6</v>
      </c>
      <c r="AA5476" t="s">
        <v>6</v>
      </c>
      <c r="AB5476" t="s">
        <v>6257</v>
      </c>
      <c r="AC5476" t="s">
        <v>6258</v>
      </c>
    </row>
    <row r="5477" spans="1:29" x14ac:dyDescent="0.25">
      <c r="A5477" t="s">
        <v>346</v>
      </c>
      <c r="B5477">
        <v>518</v>
      </c>
      <c r="C5477" t="s">
        <v>170</v>
      </c>
      <c r="D5477">
        <v>1972</v>
      </c>
      <c r="E5477" t="s">
        <v>6280</v>
      </c>
      <c r="I5477">
        <v>4.4583912000000003</v>
      </c>
      <c r="O5477">
        <v>24.097308999999999</v>
      </c>
      <c r="P5477">
        <v>15.230638000000001</v>
      </c>
      <c r="Q5477" t="s">
        <v>6</v>
      </c>
      <c r="R5477" t="s">
        <v>6</v>
      </c>
      <c r="S5477" t="s">
        <v>6</v>
      </c>
      <c r="T5477" t="s">
        <v>4253</v>
      </c>
      <c r="U5477" t="s">
        <v>6</v>
      </c>
      <c r="V5477" t="s">
        <v>6</v>
      </c>
      <c r="W5477" t="s">
        <v>2885</v>
      </c>
      <c r="X5477" t="s">
        <v>2885</v>
      </c>
      <c r="Y5477" t="s">
        <v>6</v>
      </c>
      <c r="Z5477" t="s">
        <v>6</v>
      </c>
      <c r="AA5477" t="s">
        <v>6</v>
      </c>
      <c r="AB5477" t="s">
        <v>6257</v>
      </c>
      <c r="AC5477" t="s">
        <v>6258</v>
      </c>
    </row>
    <row r="5478" spans="1:29" x14ac:dyDescent="0.25">
      <c r="A5478" t="s">
        <v>346</v>
      </c>
      <c r="B5478">
        <v>518</v>
      </c>
      <c r="C5478" t="s">
        <v>170</v>
      </c>
      <c r="D5478">
        <v>1973</v>
      </c>
      <c r="E5478" t="s">
        <v>6281</v>
      </c>
      <c r="I5478">
        <v>4.2820448000000004</v>
      </c>
      <c r="O5478">
        <v>26.854157000000001</v>
      </c>
      <c r="P5478">
        <v>17.888742000000001</v>
      </c>
      <c r="Q5478" t="s">
        <v>6</v>
      </c>
      <c r="R5478" t="s">
        <v>6</v>
      </c>
      <c r="S5478" t="s">
        <v>6</v>
      </c>
      <c r="T5478" t="s">
        <v>4253</v>
      </c>
      <c r="U5478" t="s">
        <v>6</v>
      </c>
      <c r="V5478" t="s">
        <v>6</v>
      </c>
      <c r="W5478" t="s">
        <v>2885</v>
      </c>
      <c r="X5478" t="s">
        <v>2885</v>
      </c>
      <c r="Y5478" t="s">
        <v>6</v>
      </c>
      <c r="Z5478" t="s">
        <v>6</v>
      </c>
      <c r="AA5478" t="s">
        <v>6</v>
      </c>
      <c r="AB5478" t="s">
        <v>6257</v>
      </c>
      <c r="AC5478" t="s">
        <v>6258</v>
      </c>
    </row>
    <row r="5479" spans="1:29" x14ac:dyDescent="0.25">
      <c r="A5479" t="s">
        <v>346</v>
      </c>
      <c r="B5479">
        <v>518</v>
      </c>
      <c r="C5479" t="s">
        <v>170</v>
      </c>
      <c r="D5479">
        <v>1974</v>
      </c>
      <c r="E5479" t="s">
        <v>6282</v>
      </c>
      <c r="I5479">
        <v>2.7201401999999999</v>
      </c>
      <c r="O5479">
        <v>28.622836</v>
      </c>
      <c r="P5479">
        <v>21.135836999999999</v>
      </c>
      <c r="Q5479" t="s">
        <v>6</v>
      </c>
      <c r="R5479" t="s">
        <v>6</v>
      </c>
      <c r="S5479" t="s">
        <v>6</v>
      </c>
      <c r="T5479" t="s">
        <v>4253</v>
      </c>
      <c r="U5479" t="s">
        <v>6</v>
      </c>
      <c r="V5479" t="s">
        <v>6</v>
      </c>
      <c r="W5479" t="s">
        <v>2885</v>
      </c>
      <c r="X5479" t="s">
        <v>2885</v>
      </c>
      <c r="Y5479" t="s">
        <v>6</v>
      </c>
      <c r="Z5479" t="s">
        <v>6</v>
      </c>
      <c r="AA5479" t="s">
        <v>6</v>
      </c>
      <c r="AB5479" t="s">
        <v>6257</v>
      </c>
      <c r="AC5479" t="s">
        <v>6258</v>
      </c>
    </row>
    <row r="5480" spans="1:29" x14ac:dyDescent="0.25">
      <c r="A5480" t="s">
        <v>346</v>
      </c>
      <c r="B5480">
        <v>518</v>
      </c>
      <c r="C5480" t="s">
        <v>170</v>
      </c>
      <c r="D5480">
        <v>1975</v>
      </c>
      <c r="E5480" t="s">
        <v>6283</v>
      </c>
      <c r="I5480">
        <v>3.0548411</v>
      </c>
      <c r="O5480">
        <v>28.404665000000001</v>
      </c>
      <c r="P5480">
        <v>25.646374000000002</v>
      </c>
      <c r="Q5480" t="s">
        <v>6</v>
      </c>
      <c r="R5480" t="s">
        <v>6</v>
      </c>
      <c r="S5480" t="s">
        <v>6</v>
      </c>
      <c r="T5480" t="s">
        <v>4253</v>
      </c>
      <c r="U5480" t="s">
        <v>6</v>
      </c>
      <c r="V5480" t="s">
        <v>6</v>
      </c>
      <c r="W5480" t="s">
        <v>2885</v>
      </c>
      <c r="X5480" t="s">
        <v>2885</v>
      </c>
      <c r="Y5480" t="s">
        <v>6</v>
      </c>
      <c r="Z5480" t="s">
        <v>6</v>
      </c>
      <c r="AA5480" t="s">
        <v>6</v>
      </c>
      <c r="AB5480" t="s">
        <v>6257</v>
      </c>
      <c r="AC5480" t="s">
        <v>6258</v>
      </c>
    </row>
    <row r="5481" spans="1:29" x14ac:dyDescent="0.25">
      <c r="A5481" t="s">
        <v>346</v>
      </c>
      <c r="B5481">
        <v>518</v>
      </c>
      <c r="C5481" t="s">
        <v>170</v>
      </c>
      <c r="D5481">
        <v>1976</v>
      </c>
      <c r="E5481" t="s">
        <v>6284</v>
      </c>
      <c r="I5481">
        <v>4.4215781999999999</v>
      </c>
      <c r="O5481">
        <v>25.583966</v>
      </c>
      <c r="P5481">
        <v>29.961369999999999</v>
      </c>
      <c r="Q5481" t="s">
        <v>6</v>
      </c>
      <c r="R5481" t="s">
        <v>6</v>
      </c>
      <c r="S5481" t="s">
        <v>6</v>
      </c>
      <c r="T5481" t="s">
        <v>4253</v>
      </c>
      <c r="U5481" t="s">
        <v>6</v>
      </c>
      <c r="V5481" t="s">
        <v>6</v>
      </c>
      <c r="W5481" t="s">
        <v>2885</v>
      </c>
      <c r="X5481" t="s">
        <v>2885</v>
      </c>
      <c r="Y5481" t="s">
        <v>6</v>
      </c>
      <c r="Z5481" t="s">
        <v>6</v>
      </c>
      <c r="AA5481" t="s">
        <v>6</v>
      </c>
      <c r="AB5481" t="s">
        <v>6257</v>
      </c>
      <c r="AC5481" t="s">
        <v>6258</v>
      </c>
    </row>
    <row r="5482" spans="1:29" x14ac:dyDescent="0.25">
      <c r="A5482" t="s">
        <v>346</v>
      </c>
      <c r="B5482">
        <v>518</v>
      </c>
      <c r="C5482" t="s">
        <v>170</v>
      </c>
      <c r="D5482">
        <v>1977</v>
      </c>
      <c r="E5482" t="s">
        <v>6285</v>
      </c>
      <c r="I5482">
        <v>5.3418391999999999</v>
      </c>
      <c r="O5482">
        <v>26.474311</v>
      </c>
      <c r="P5482">
        <v>32.354827999999998</v>
      </c>
      <c r="Q5482" t="s">
        <v>6</v>
      </c>
      <c r="R5482" t="s">
        <v>6</v>
      </c>
      <c r="S5482" t="s">
        <v>6</v>
      </c>
      <c r="T5482" t="s">
        <v>4253</v>
      </c>
      <c r="U5482" t="s">
        <v>6</v>
      </c>
      <c r="V5482" t="s">
        <v>6</v>
      </c>
      <c r="W5482" t="s">
        <v>2885</v>
      </c>
      <c r="X5482" t="s">
        <v>2885</v>
      </c>
      <c r="Y5482" t="s">
        <v>6</v>
      </c>
      <c r="Z5482" t="s">
        <v>6</v>
      </c>
      <c r="AA5482" t="s">
        <v>6</v>
      </c>
      <c r="AB5482" t="s">
        <v>6257</v>
      </c>
      <c r="AC5482" t="s">
        <v>6258</v>
      </c>
    </row>
    <row r="5483" spans="1:29" x14ac:dyDescent="0.25">
      <c r="A5483" t="s">
        <v>346</v>
      </c>
      <c r="B5483">
        <v>518</v>
      </c>
      <c r="C5483" t="s">
        <v>170</v>
      </c>
      <c r="D5483">
        <v>1978</v>
      </c>
      <c r="E5483" t="s">
        <v>6286</v>
      </c>
      <c r="I5483">
        <v>6.7450590999999998</v>
      </c>
      <c r="O5483">
        <v>26.580065000000001</v>
      </c>
      <c r="P5483">
        <v>34.738453999999997</v>
      </c>
      <c r="Q5483" t="s">
        <v>6</v>
      </c>
      <c r="R5483" t="s">
        <v>6</v>
      </c>
      <c r="S5483" t="s">
        <v>6</v>
      </c>
      <c r="T5483" t="s">
        <v>4253</v>
      </c>
      <c r="U5483" t="s">
        <v>6</v>
      </c>
      <c r="V5483" t="s">
        <v>6</v>
      </c>
      <c r="W5483" t="s">
        <v>2885</v>
      </c>
      <c r="X5483" t="s">
        <v>2885</v>
      </c>
      <c r="Y5483" t="s">
        <v>6</v>
      </c>
      <c r="Z5483" t="s">
        <v>6</v>
      </c>
      <c r="AA5483" t="s">
        <v>6</v>
      </c>
      <c r="AB5483" t="s">
        <v>6257</v>
      </c>
      <c r="AC5483" t="s">
        <v>6258</v>
      </c>
    </row>
    <row r="5484" spans="1:29" x14ac:dyDescent="0.25">
      <c r="A5484" t="s">
        <v>346</v>
      </c>
      <c r="B5484">
        <v>518</v>
      </c>
      <c r="C5484" t="s">
        <v>170</v>
      </c>
      <c r="D5484">
        <v>1979</v>
      </c>
      <c r="E5484" t="s">
        <v>6287</v>
      </c>
      <c r="I5484">
        <v>5.1611748999999998</v>
      </c>
      <c r="O5484">
        <v>25.598110999999999</v>
      </c>
      <c r="P5484">
        <v>38.597918</v>
      </c>
      <c r="Q5484" t="s">
        <v>6</v>
      </c>
      <c r="R5484" t="s">
        <v>6</v>
      </c>
      <c r="S5484" t="s">
        <v>6</v>
      </c>
      <c r="T5484" t="s">
        <v>4253</v>
      </c>
      <c r="U5484" t="s">
        <v>6</v>
      </c>
      <c r="V5484" t="s">
        <v>6</v>
      </c>
      <c r="W5484" t="s">
        <v>2885</v>
      </c>
      <c r="X5484" t="s">
        <v>2885</v>
      </c>
      <c r="Y5484" t="s">
        <v>6</v>
      </c>
      <c r="Z5484" t="s">
        <v>6</v>
      </c>
      <c r="AA5484" t="s">
        <v>6</v>
      </c>
      <c r="AB5484" t="s">
        <v>6257</v>
      </c>
      <c r="AC5484" t="s">
        <v>6258</v>
      </c>
    </row>
    <row r="5485" spans="1:29" x14ac:dyDescent="0.25">
      <c r="A5485" t="s">
        <v>346</v>
      </c>
      <c r="B5485">
        <v>518</v>
      </c>
      <c r="C5485" t="s">
        <v>170</v>
      </c>
      <c r="D5485">
        <v>1980</v>
      </c>
      <c r="E5485" t="s">
        <v>6288</v>
      </c>
      <c r="I5485">
        <v>5.0100730000000002</v>
      </c>
      <c r="O5485">
        <v>23.001714</v>
      </c>
      <c r="P5485">
        <v>42.176634</v>
      </c>
      <c r="Q5485" t="s">
        <v>6</v>
      </c>
      <c r="R5485" t="s">
        <v>6</v>
      </c>
      <c r="S5485" t="s">
        <v>6</v>
      </c>
      <c r="T5485" t="s">
        <v>4253</v>
      </c>
      <c r="U5485" t="s">
        <v>6</v>
      </c>
      <c r="V5485" t="s">
        <v>6</v>
      </c>
      <c r="W5485" t="s">
        <v>2885</v>
      </c>
      <c r="X5485" t="s">
        <v>2885</v>
      </c>
      <c r="Y5485" t="s">
        <v>6</v>
      </c>
      <c r="Z5485" t="s">
        <v>6</v>
      </c>
      <c r="AA5485" t="s">
        <v>6</v>
      </c>
      <c r="AB5485" t="s">
        <v>6257</v>
      </c>
      <c r="AC5485" t="s">
        <v>6258</v>
      </c>
    </row>
    <row r="5486" spans="1:29" x14ac:dyDescent="0.25">
      <c r="A5486" t="s">
        <v>346</v>
      </c>
      <c r="B5486">
        <v>518</v>
      </c>
      <c r="C5486" t="s">
        <v>170</v>
      </c>
      <c r="D5486">
        <v>1981</v>
      </c>
      <c r="E5486" t="s">
        <v>6289</v>
      </c>
      <c r="I5486">
        <v>5.3769776</v>
      </c>
      <c r="P5486">
        <v>46.841200000000001</v>
      </c>
      <c r="Q5486" t="s">
        <v>6</v>
      </c>
      <c r="R5486" t="s">
        <v>6</v>
      </c>
      <c r="S5486" t="s">
        <v>6</v>
      </c>
      <c r="T5486" t="s">
        <v>4253</v>
      </c>
      <c r="U5486" t="s">
        <v>6</v>
      </c>
      <c r="V5486" t="s">
        <v>6</v>
      </c>
      <c r="W5486" t="s">
        <v>2885</v>
      </c>
      <c r="X5486" t="s">
        <v>2885</v>
      </c>
      <c r="Y5486" t="s">
        <v>6</v>
      </c>
      <c r="Z5486" t="s">
        <v>6</v>
      </c>
      <c r="AA5486" t="s">
        <v>6</v>
      </c>
      <c r="AB5486" t="s">
        <v>6257</v>
      </c>
      <c r="AC5486" t="s">
        <v>6258</v>
      </c>
    </row>
    <row r="5487" spans="1:29" x14ac:dyDescent="0.25">
      <c r="A5487" t="s">
        <v>346</v>
      </c>
      <c r="B5487">
        <v>518</v>
      </c>
      <c r="C5487" t="s">
        <v>170</v>
      </c>
      <c r="D5487">
        <v>1982</v>
      </c>
      <c r="E5487" t="s">
        <v>6290</v>
      </c>
      <c r="I5487">
        <v>4.7895884000000004</v>
      </c>
      <c r="P5487">
        <v>51.136533</v>
      </c>
      <c r="Q5487" t="s">
        <v>6</v>
      </c>
      <c r="R5487" t="s">
        <v>6</v>
      </c>
      <c r="S5487" t="s">
        <v>6</v>
      </c>
      <c r="T5487" t="s">
        <v>4253</v>
      </c>
      <c r="U5487" t="s">
        <v>6</v>
      </c>
      <c r="V5487" t="s">
        <v>6</v>
      </c>
      <c r="W5487" t="s">
        <v>2885</v>
      </c>
      <c r="X5487" t="s">
        <v>2885</v>
      </c>
      <c r="Y5487" t="s">
        <v>6</v>
      </c>
      <c r="Z5487" t="s">
        <v>6</v>
      </c>
      <c r="AA5487" t="s">
        <v>6</v>
      </c>
      <c r="AB5487" t="s">
        <v>6257</v>
      </c>
      <c r="AC5487" t="s">
        <v>6258</v>
      </c>
    </row>
    <row r="5488" spans="1:29" x14ac:dyDescent="0.25">
      <c r="A5488" t="s">
        <v>346</v>
      </c>
      <c r="B5488">
        <v>518</v>
      </c>
      <c r="C5488" t="s">
        <v>170</v>
      </c>
      <c r="D5488">
        <v>1983</v>
      </c>
      <c r="E5488" t="s">
        <v>6291</v>
      </c>
      <c r="I5488">
        <v>4.7878952999999997</v>
      </c>
      <c r="P5488">
        <v>54.426855000000003</v>
      </c>
      <c r="Q5488" t="s">
        <v>6</v>
      </c>
      <c r="R5488" t="s">
        <v>6</v>
      </c>
      <c r="S5488" t="s">
        <v>6</v>
      </c>
      <c r="T5488" t="s">
        <v>4253</v>
      </c>
      <c r="U5488" t="s">
        <v>6</v>
      </c>
      <c r="V5488" t="s">
        <v>6</v>
      </c>
      <c r="W5488" t="s">
        <v>2885</v>
      </c>
      <c r="X5488" t="s">
        <v>2885</v>
      </c>
      <c r="Y5488" t="s">
        <v>6</v>
      </c>
      <c r="Z5488" t="s">
        <v>6</v>
      </c>
      <c r="AA5488" t="s">
        <v>6</v>
      </c>
      <c r="AB5488" t="s">
        <v>6257</v>
      </c>
      <c r="AC5488" t="s">
        <v>6258</v>
      </c>
    </row>
    <row r="5489" spans="1:29" x14ac:dyDescent="0.25">
      <c r="A5489" t="s">
        <v>346</v>
      </c>
      <c r="B5489">
        <v>518</v>
      </c>
      <c r="C5489" t="s">
        <v>170</v>
      </c>
      <c r="D5489">
        <v>1984</v>
      </c>
      <c r="E5489" t="s">
        <v>6292</v>
      </c>
      <c r="I5489">
        <v>4.0578453000000003</v>
      </c>
      <c r="P5489">
        <v>58.549588</v>
      </c>
      <c r="Q5489" t="s">
        <v>6</v>
      </c>
      <c r="R5489" t="s">
        <v>6</v>
      </c>
      <c r="S5489" t="s">
        <v>6</v>
      </c>
      <c r="T5489" t="s">
        <v>4253</v>
      </c>
      <c r="U5489" t="s">
        <v>6</v>
      </c>
      <c r="V5489" t="s">
        <v>6</v>
      </c>
      <c r="W5489" t="s">
        <v>2885</v>
      </c>
      <c r="X5489" t="s">
        <v>2885</v>
      </c>
      <c r="Y5489" t="s">
        <v>6</v>
      </c>
      <c r="Z5489" t="s">
        <v>6</v>
      </c>
      <c r="AA5489" t="s">
        <v>6</v>
      </c>
      <c r="AB5489" t="s">
        <v>6257</v>
      </c>
      <c r="AC5489" t="s">
        <v>6258</v>
      </c>
    </row>
    <row r="5490" spans="1:29" x14ac:dyDescent="0.25">
      <c r="A5490" t="s">
        <v>346</v>
      </c>
      <c r="B5490">
        <v>518</v>
      </c>
      <c r="C5490" t="s">
        <v>170</v>
      </c>
      <c r="D5490">
        <v>1985</v>
      </c>
      <c r="E5490" t="s">
        <v>6293</v>
      </c>
      <c r="I5490">
        <v>4.4778560000000001</v>
      </c>
      <c r="P5490">
        <v>61.162618999999999</v>
      </c>
      <c r="Q5490" t="s">
        <v>6</v>
      </c>
      <c r="R5490" t="s">
        <v>6</v>
      </c>
      <c r="S5490" t="s">
        <v>6</v>
      </c>
      <c r="T5490" t="s">
        <v>4253</v>
      </c>
      <c r="U5490" t="s">
        <v>6</v>
      </c>
      <c r="V5490" t="s">
        <v>6</v>
      </c>
      <c r="W5490" t="s">
        <v>2885</v>
      </c>
      <c r="X5490" t="s">
        <v>2885</v>
      </c>
      <c r="Y5490" t="s">
        <v>6</v>
      </c>
      <c r="Z5490" t="s">
        <v>6</v>
      </c>
      <c r="AA5490" t="s">
        <v>6</v>
      </c>
      <c r="AB5490" t="s">
        <v>6257</v>
      </c>
      <c r="AC5490" t="s">
        <v>6258</v>
      </c>
    </row>
    <row r="5491" spans="1:29" x14ac:dyDescent="0.25">
      <c r="A5491" t="s">
        <v>346</v>
      </c>
      <c r="B5491">
        <v>518</v>
      </c>
      <c r="C5491" t="s">
        <v>170</v>
      </c>
      <c r="D5491">
        <v>1986</v>
      </c>
      <c r="E5491" t="s">
        <v>6294</v>
      </c>
      <c r="I5491">
        <v>4.6271715999999996</v>
      </c>
      <c r="P5491">
        <v>64.482089999999999</v>
      </c>
      <c r="Q5491" t="s">
        <v>6</v>
      </c>
      <c r="R5491" t="s">
        <v>6</v>
      </c>
      <c r="S5491" t="s">
        <v>6</v>
      </c>
      <c r="T5491" t="s">
        <v>4253</v>
      </c>
      <c r="U5491" t="s">
        <v>6</v>
      </c>
      <c r="V5491" t="s">
        <v>6</v>
      </c>
      <c r="W5491" t="s">
        <v>2885</v>
      </c>
      <c r="X5491" t="s">
        <v>2885</v>
      </c>
      <c r="Y5491" t="s">
        <v>6</v>
      </c>
      <c r="Z5491" t="s">
        <v>6</v>
      </c>
      <c r="AA5491" t="s">
        <v>6</v>
      </c>
      <c r="AB5491" t="s">
        <v>6257</v>
      </c>
      <c r="AC5491" t="s">
        <v>6258</v>
      </c>
    </row>
    <row r="5492" spans="1:29" x14ac:dyDescent="0.25">
      <c r="A5492" t="s">
        <v>346</v>
      </c>
      <c r="B5492">
        <v>518</v>
      </c>
      <c r="C5492" t="s">
        <v>170</v>
      </c>
      <c r="D5492">
        <v>1987</v>
      </c>
      <c r="E5492" t="s">
        <v>6295</v>
      </c>
      <c r="I5492">
        <v>3.9613117</v>
      </c>
      <c r="P5492">
        <v>75.045581999999996</v>
      </c>
      <c r="Q5492" t="s">
        <v>6</v>
      </c>
      <c r="R5492" t="s">
        <v>6</v>
      </c>
      <c r="S5492" t="s">
        <v>6</v>
      </c>
      <c r="T5492" t="s">
        <v>4253</v>
      </c>
      <c r="U5492" t="s">
        <v>6</v>
      </c>
      <c r="V5492" t="s">
        <v>6</v>
      </c>
      <c r="W5492" t="s">
        <v>2885</v>
      </c>
      <c r="X5492" t="s">
        <v>2885</v>
      </c>
      <c r="Y5492" t="s">
        <v>6</v>
      </c>
      <c r="Z5492" t="s">
        <v>6</v>
      </c>
      <c r="AA5492" t="s">
        <v>6</v>
      </c>
      <c r="AB5492" t="s">
        <v>6257</v>
      </c>
      <c r="AC5492" t="s">
        <v>6258</v>
      </c>
    </row>
    <row r="5493" spans="1:29" x14ac:dyDescent="0.25">
      <c r="A5493" t="s">
        <v>346</v>
      </c>
      <c r="B5493">
        <v>518</v>
      </c>
      <c r="C5493" t="s">
        <v>170</v>
      </c>
      <c r="D5493">
        <v>1988</v>
      </c>
      <c r="E5493" t="s">
        <v>6296</v>
      </c>
      <c r="I5493">
        <v>3.3347601999999998</v>
      </c>
      <c r="P5493">
        <v>83.287728000000001</v>
      </c>
      <c r="Q5493" t="s">
        <v>6</v>
      </c>
      <c r="R5493" t="s">
        <v>6</v>
      </c>
      <c r="S5493" t="s">
        <v>6</v>
      </c>
      <c r="T5493" t="s">
        <v>4253</v>
      </c>
      <c r="U5493" t="s">
        <v>6</v>
      </c>
      <c r="V5493" t="s">
        <v>6</v>
      </c>
      <c r="W5493" t="s">
        <v>2885</v>
      </c>
      <c r="X5493" t="s">
        <v>2885</v>
      </c>
      <c r="Y5493" t="s">
        <v>6</v>
      </c>
      <c r="Z5493" t="s">
        <v>6</v>
      </c>
      <c r="AA5493" t="s">
        <v>6</v>
      </c>
      <c r="AB5493" t="s">
        <v>6257</v>
      </c>
      <c r="AC5493" t="s">
        <v>6258</v>
      </c>
    </row>
    <row r="5494" spans="1:29" x14ac:dyDescent="0.25">
      <c r="A5494" t="s">
        <v>346</v>
      </c>
      <c r="B5494">
        <v>518</v>
      </c>
      <c r="C5494" t="s">
        <v>170</v>
      </c>
      <c r="D5494">
        <v>1989</v>
      </c>
      <c r="E5494" t="s">
        <v>6297</v>
      </c>
      <c r="I5494">
        <v>2.3751302000000001</v>
      </c>
      <c r="O5494">
        <v>102.44736</v>
      </c>
      <c r="P5494">
        <v>136.18493000000001</v>
      </c>
      <c r="Q5494" t="s">
        <v>6</v>
      </c>
      <c r="R5494" t="s">
        <v>6</v>
      </c>
      <c r="S5494" t="s">
        <v>6</v>
      </c>
      <c r="T5494" t="s">
        <v>4253</v>
      </c>
      <c r="U5494" t="s">
        <v>6</v>
      </c>
      <c r="V5494" t="s">
        <v>6</v>
      </c>
      <c r="W5494" t="s">
        <v>2885</v>
      </c>
      <c r="X5494" t="s">
        <v>2885</v>
      </c>
      <c r="Y5494" t="s">
        <v>6</v>
      </c>
      <c r="Z5494" t="s">
        <v>6</v>
      </c>
      <c r="AA5494" t="s">
        <v>6</v>
      </c>
      <c r="AB5494" t="s">
        <v>6257</v>
      </c>
      <c r="AC5494" t="s">
        <v>6258</v>
      </c>
    </row>
    <row r="5495" spans="1:29" x14ac:dyDescent="0.25">
      <c r="A5495" t="s">
        <v>346</v>
      </c>
      <c r="B5495">
        <v>518</v>
      </c>
      <c r="C5495" t="s">
        <v>170</v>
      </c>
      <c r="D5495">
        <v>1990</v>
      </c>
      <c r="E5495" t="s">
        <v>6298</v>
      </c>
      <c r="I5495">
        <v>4.3061711000000003</v>
      </c>
      <c r="O5495">
        <v>104.42204</v>
      </c>
      <c r="P5495">
        <v>165.98009999999999</v>
      </c>
      <c r="Q5495" t="s">
        <v>6</v>
      </c>
      <c r="R5495" t="s">
        <v>6</v>
      </c>
      <c r="S5495" t="s">
        <v>6</v>
      </c>
      <c r="T5495" t="s">
        <v>4253</v>
      </c>
      <c r="U5495" t="s">
        <v>6</v>
      </c>
      <c r="V5495" t="s">
        <v>6</v>
      </c>
      <c r="W5495" t="s">
        <v>2885</v>
      </c>
      <c r="X5495" t="s">
        <v>2885</v>
      </c>
      <c r="Y5495" t="s">
        <v>6</v>
      </c>
      <c r="Z5495" t="s">
        <v>6</v>
      </c>
      <c r="AA5495" t="s">
        <v>6</v>
      </c>
      <c r="AB5495" t="s">
        <v>6257</v>
      </c>
      <c r="AC5495" t="s">
        <v>6258</v>
      </c>
    </row>
    <row r="5496" spans="1:29" x14ac:dyDescent="0.25">
      <c r="A5496" t="s">
        <v>346</v>
      </c>
      <c r="B5496">
        <v>518</v>
      </c>
      <c r="C5496" t="s">
        <v>170</v>
      </c>
      <c r="D5496">
        <v>1991</v>
      </c>
      <c r="E5496" t="s">
        <v>6299</v>
      </c>
      <c r="I5496">
        <v>6.1367570000000002</v>
      </c>
      <c r="O5496">
        <v>102.88912999999999</v>
      </c>
      <c r="P5496">
        <v>204.06219999999999</v>
      </c>
      <c r="Q5496" t="s">
        <v>6</v>
      </c>
      <c r="R5496" t="s">
        <v>6</v>
      </c>
      <c r="S5496" t="s">
        <v>6</v>
      </c>
      <c r="T5496" t="s">
        <v>4253</v>
      </c>
      <c r="U5496" t="s">
        <v>6</v>
      </c>
      <c r="V5496" t="s">
        <v>6</v>
      </c>
      <c r="W5496" t="s">
        <v>2885</v>
      </c>
      <c r="X5496" t="s">
        <v>2885</v>
      </c>
      <c r="Y5496" t="s">
        <v>6</v>
      </c>
      <c r="Z5496" t="s">
        <v>6</v>
      </c>
      <c r="AA5496" t="s">
        <v>6</v>
      </c>
      <c r="AB5496" t="s">
        <v>6257</v>
      </c>
      <c r="AC5496" t="s">
        <v>6258</v>
      </c>
    </row>
    <row r="5497" spans="1:29" x14ac:dyDescent="0.25">
      <c r="A5497" t="s">
        <v>346</v>
      </c>
      <c r="B5497">
        <v>518</v>
      </c>
      <c r="C5497" t="s">
        <v>170</v>
      </c>
      <c r="D5497">
        <v>1992</v>
      </c>
      <c r="E5497" t="s">
        <v>6300</v>
      </c>
      <c r="I5497">
        <v>7.0528532999999998</v>
      </c>
      <c r="O5497">
        <v>98.564935000000006</v>
      </c>
      <c r="P5497">
        <v>272.43869000000001</v>
      </c>
      <c r="Q5497" t="s">
        <v>6</v>
      </c>
      <c r="R5497" t="s">
        <v>6</v>
      </c>
      <c r="S5497" t="s">
        <v>6</v>
      </c>
      <c r="T5497" t="s">
        <v>4253</v>
      </c>
      <c r="U5497" t="s">
        <v>6</v>
      </c>
      <c r="V5497" t="s">
        <v>6</v>
      </c>
      <c r="W5497" t="s">
        <v>2885</v>
      </c>
      <c r="X5497" t="s">
        <v>2885</v>
      </c>
      <c r="Y5497" t="s">
        <v>6</v>
      </c>
      <c r="Z5497" t="s">
        <v>6</v>
      </c>
      <c r="AA5497" t="s">
        <v>6</v>
      </c>
      <c r="AB5497" t="s">
        <v>6257</v>
      </c>
      <c r="AC5497" t="s">
        <v>6258</v>
      </c>
    </row>
    <row r="5498" spans="1:29" x14ac:dyDescent="0.25">
      <c r="A5498" t="s">
        <v>346</v>
      </c>
      <c r="B5498">
        <v>518</v>
      </c>
      <c r="C5498" t="s">
        <v>170</v>
      </c>
      <c r="D5498">
        <v>1993</v>
      </c>
      <c r="E5498" t="s">
        <v>6301</v>
      </c>
      <c r="I5498">
        <v>5.8689828999999998</v>
      </c>
      <c r="O5498">
        <v>88.017945999999995</v>
      </c>
      <c r="P5498">
        <v>393.61407000000003</v>
      </c>
      <c r="Q5498" t="s">
        <v>6</v>
      </c>
      <c r="R5498" t="s">
        <v>6</v>
      </c>
      <c r="S5498" t="s">
        <v>6</v>
      </c>
      <c r="T5498" t="s">
        <v>4253</v>
      </c>
      <c r="U5498" t="s">
        <v>6</v>
      </c>
      <c r="V5498" t="s">
        <v>6</v>
      </c>
      <c r="W5498" t="s">
        <v>2885</v>
      </c>
      <c r="X5498" t="s">
        <v>2885</v>
      </c>
      <c r="Y5498" t="s">
        <v>6</v>
      </c>
      <c r="Z5498" t="s">
        <v>6</v>
      </c>
      <c r="AA5498" t="s">
        <v>6</v>
      </c>
      <c r="AB5498" t="s">
        <v>6257</v>
      </c>
      <c r="AC5498" t="s">
        <v>6258</v>
      </c>
    </row>
    <row r="5499" spans="1:29" x14ac:dyDescent="0.25">
      <c r="A5499" t="s">
        <v>346</v>
      </c>
      <c r="B5499">
        <v>518</v>
      </c>
      <c r="C5499" t="s">
        <v>170</v>
      </c>
      <c r="D5499">
        <v>1994</v>
      </c>
      <c r="E5499" t="s">
        <v>6302</v>
      </c>
      <c r="I5499">
        <v>5.4400076000000004</v>
      </c>
      <c r="O5499">
        <v>95.819346999999993</v>
      </c>
      <c r="P5499">
        <v>516.45753999999999</v>
      </c>
      <c r="Q5499" t="s">
        <v>6</v>
      </c>
      <c r="R5499" t="s">
        <v>6</v>
      </c>
      <c r="S5499" t="s">
        <v>6</v>
      </c>
      <c r="T5499" t="s">
        <v>4253</v>
      </c>
      <c r="U5499" t="s">
        <v>6</v>
      </c>
      <c r="V5499" t="s">
        <v>6</v>
      </c>
      <c r="W5499" t="s">
        <v>2885</v>
      </c>
      <c r="X5499" t="s">
        <v>2885</v>
      </c>
      <c r="Y5499" t="s">
        <v>6</v>
      </c>
      <c r="Z5499" t="s">
        <v>6</v>
      </c>
      <c r="AA5499" t="s">
        <v>6</v>
      </c>
      <c r="AB5499" t="s">
        <v>6257</v>
      </c>
      <c r="AC5499" t="s">
        <v>6258</v>
      </c>
    </row>
    <row r="5500" spans="1:29" x14ac:dyDescent="0.25">
      <c r="A5500" t="s">
        <v>346</v>
      </c>
      <c r="B5500">
        <v>518</v>
      </c>
      <c r="C5500" t="s">
        <v>170</v>
      </c>
      <c r="D5500">
        <v>1995</v>
      </c>
      <c r="E5500" t="s">
        <v>6303</v>
      </c>
      <c r="I5500">
        <v>6.8819281999999999</v>
      </c>
      <c r="P5500">
        <v>660.60496000000001</v>
      </c>
      <c r="Q5500" t="s">
        <v>6</v>
      </c>
      <c r="R5500" t="s">
        <v>6</v>
      </c>
      <c r="S5500" t="s">
        <v>6</v>
      </c>
      <c r="T5500" t="s">
        <v>4253</v>
      </c>
      <c r="U5500" t="s">
        <v>6</v>
      </c>
      <c r="V5500" t="s">
        <v>6</v>
      </c>
      <c r="W5500" t="s">
        <v>2885</v>
      </c>
      <c r="X5500" t="s">
        <v>2885</v>
      </c>
      <c r="Y5500" t="s">
        <v>6</v>
      </c>
      <c r="Z5500" t="s">
        <v>6</v>
      </c>
      <c r="AA5500" t="s">
        <v>6</v>
      </c>
      <c r="AB5500" t="s">
        <v>6257</v>
      </c>
      <c r="AC5500" t="s">
        <v>6258</v>
      </c>
    </row>
    <row r="5501" spans="1:29" x14ac:dyDescent="0.25">
      <c r="A5501" t="s">
        <v>346</v>
      </c>
      <c r="B5501">
        <v>518</v>
      </c>
      <c r="C5501" t="s">
        <v>170</v>
      </c>
      <c r="D5501">
        <v>1996</v>
      </c>
      <c r="E5501" t="s">
        <v>6304</v>
      </c>
      <c r="I5501">
        <v>8.6816586000000004</v>
      </c>
      <c r="P5501">
        <v>865.15764999999999</v>
      </c>
      <c r="Q5501" t="s">
        <v>6</v>
      </c>
      <c r="R5501" t="s">
        <v>6</v>
      </c>
      <c r="S5501" t="s">
        <v>6</v>
      </c>
      <c r="T5501" t="s">
        <v>4253</v>
      </c>
      <c r="U5501" t="s">
        <v>6</v>
      </c>
      <c r="V5501" t="s">
        <v>6</v>
      </c>
      <c r="W5501" t="s">
        <v>2885</v>
      </c>
      <c r="X5501" t="s">
        <v>2885</v>
      </c>
      <c r="Y5501" t="s">
        <v>6</v>
      </c>
      <c r="Z5501" t="s">
        <v>6</v>
      </c>
      <c r="AA5501" t="s">
        <v>6</v>
      </c>
      <c r="AB5501" t="s">
        <v>6257</v>
      </c>
      <c r="AC5501" t="s">
        <v>6258</v>
      </c>
    </row>
    <row r="5502" spans="1:29" x14ac:dyDescent="0.25">
      <c r="A5502" t="s">
        <v>346</v>
      </c>
      <c r="B5502">
        <v>518</v>
      </c>
      <c r="C5502" t="s">
        <v>170</v>
      </c>
      <c r="D5502">
        <v>1997</v>
      </c>
      <c r="E5502" t="s">
        <v>6305</v>
      </c>
      <c r="I5502">
        <v>9.4507001000000006</v>
      </c>
      <c r="P5502">
        <v>1212.075</v>
      </c>
      <c r="Q5502" t="s">
        <v>6</v>
      </c>
      <c r="R5502" t="s">
        <v>6</v>
      </c>
      <c r="S5502" t="s">
        <v>6</v>
      </c>
      <c r="T5502" t="s">
        <v>4253</v>
      </c>
      <c r="U5502" t="s">
        <v>6</v>
      </c>
      <c r="V5502" t="s">
        <v>6</v>
      </c>
      <c r="W5502" t="s">
        <v>2885</v>
      </c>
      <c r="X5502" t="s">
        <v>2885</v>
      </c>
      <c r="Y5502" t="s">
        <v>6</v>
      </c>
      <c r="Z5502" t="s">
        <v>6</v>
      </c>
      <c r="AA5502" t="s">
        <v>6</v>
      </c>
      <c r="AB5502" t="s">
        <v>6257</v>
      </c>
      <c r="AC5502" t="s">
        <v>6258</v>
      </c>
    </row>
    <row r="5503" spans="1:29" x14ac:dyDescent="0.25">
      <c r="A5503" t="s">
        <v>346</v>
      </c>
      <c r="B5503">
        <v>518</v>
      </c>
      <c r="C5503" t="s">
        <v>170</v>
      </c>
      <c r="D5503">
        <v>1998</v>
      </c>
      <c r="E5503" t="s">
        <v>6306</v>
      </c>
      <c r="I5503">
        <v>8.8041277999999998</v>
      </c>
      <c r="O5503">
        <v>178.89737</v>
      </c>
      <c r="P5503">
        <v>1758.521</v>
      </c>
      <c r="Q5503" t="s">
        <v>6</v>
      </c>
      <c r="R5503" t="s">
        <v>6</v>
      </c>
      <c r="S5503" t="s">
        <v>6</v>
      </c>
      <c r="T5503" t="s">
        <v>4253</v>
      </c>
      <c r="U5503" t="s">
        <v>6</v>
      </c>
      <c r="V5503" t="s">
        <v>6</v>
      </c>
      <c r="W5503" t="s">
        <v>2885</v>
      </c>
      <c r="X5503" t="s">
        <v>2885</v>
      </c>
      <c r="Y5503" t="s">
        <v>6</v>
      </c>
      <c r="Z5503" t="s">
        <v>6</v>
      </c>
      <c r="AA5503" t="s">
        <v>6</v>
      </c>
      <c r="AB5503" t="s">
        <v>6257</v>
      </c>
      <c r="AC5503" t="s">
        <v>6258</v>
      </c>
    </row>
    <row r="5504" spans="1:29" x14ac:dyDescent="0.25">
      <c r="A5504" t="s">
        <v>346</v>
      </c>
      <c r="B5504">
        <v>518</v>
      </c>
      <c r="C5504" t="s">
        <v>170</v>
      </c>
      <c r="D5504">
        <v>1999</v>
      </c>
      <c r="E5504" t="s">
        <v>6307</v>
      </c>
      <c r="I5504">
        <v>7.3356456999999997</v>
      </c>
      <c r="O5504">
        <v>131.97489999999999</v>
      </c>
      <c r="P5504">
        <v>2397.5327000000002</v>
      </c>
      <c r="Q5504" t="s">
        <v>6</v>
      </c>
      <c r="R5504" t="s">
        <v>6</v>
      </c>
      <c r="S5504" t="s">
        <v>6</v>
      </c>
      <c r="T5504" t="s">
        <v>4253</v>
      </c>
      <c r="U5504" t="s">
        <v>6</v>
      </c>
      <c r="V5504" t="s">
        <v>6</v>
      </c>
      <c r="W5504" t="s">
        <v>2885</v>
      </c>
      <c r="X5504" t="s">
        <v>2885</v>
      </c>
      <c r="Y5504" t="s">
        <v>6</v>
      </c>
      <c r="Z5504" t="s">
        <v>6</v>
      </c>
      <c r="AA5504" t="s">
        <v>6</v>
      </c>
      <c r="AB5504" t="s">
        <v>6257</v>
      </c>
      <c r="AC5504" t="s">
        <v>6258</v>
      </c>
    </row>
    <row r="5505" spans="1:29" x14ac:dyDescent="0.25">
      <c r="A5505" t="s">
        <v>346</v>
      </c>
      <c r="B5505">
        <v>518</v>
      </c>
      <c r="C5505" t="s">
        <v>170</v>
      </c>
      <c r="D5505">
        <v>2000</v>
      </c>
      <c r="E5505" t="s">
        <v>6308</v>
      </c>
      <c r="I5505">
        <v>7.5632343999999998</v>
      </c>
      <c r="O5505">
        <v>135.31050999999999</v>
      </c>
      <c r="P5505">
        <v>3185.2903000000001</v>
      </c>
      <c r="Q5505" t="s">
        <v>6</v>
      </c>
      <c r="R5505" t="s">
        <v>6</v>
      </c>
      <c r="S5505" t="s">
        <v>6</v>
      </c>
      <c r="T5505" t="s">
        <v>4253</v>
      </c>
      <c r="U5505" t="s">
        <v>6</v>
      </c>
      <c r="V5505" t="s">
        <v>6</v>
      </c>
      <c r="W5505" t="s">
        <v>2885</v>
      </c>
      <c r="X5505" t="s">
        <v>2885</v>
      </c>
      <c r="Y5505" t="s">
        <v>6</v>
      </c>
      <c r="Z5505" t="s">
        <v>6</v>
      </c>
      <c r="AA5505" t="s">
        <v>6</v>
      </c>
      <c r="AB5505" t="s">
        <v>6257</v>
      </c>
      <c r="AC5505" t="s">
        <v>6258</v>
      </c>
    </row>
    <row r="5506" spans="1:29" x14ac:dyDescent="0.25">
      <c r="A5506" t="s">
        <v>346</v>
      </c>
      <c r="B5506">
        <v>518</v>
      </c>
      <c r="C5506" t="s">
        <v>170</v>
      </c>
      <c r="D5506">
        <v>2001</v>
      </c>
      <c r="E5506" t="s">
        <v>6309</v>
      </c>
      <c r="I5506">
        <v>9.2608104999999998</v>
      </c>
      <c r="J5506">
        <v>0.37705785000000003</v>
      </c>
      <c r="K5506">
        <v>8.8837527000000005</v>
      </c>
      <c r="O5506">
        <v>211.25699</v>
      </c>
      <c r="P5506">
        <v>4180.2604000000001</v>
      </c>
      <c r="Q5506" t="s">
        <v>6</v>
      </c>
      <c r="R5506" t="s">
        <v>6</v>
      </c>
      <c r="S5506" t="s">
        <v>6</v>
      </c>
      <c r="T5506" t="s">
        <v>4253</v>
      </c>
      <c r="U5506" t="s">
        <v>6</v>
      </c>
      <c r="V5506" t="s">
        <v>6</v>
      </c>
      <c r="W5506" t="s">
        <v>2885</v>
      </c>
      <c r="X5506" t="s">
        <v>2885</v>
      </c>
      <c r="Y5506" t="s">
        <v>6</v>
      </c>
      <c r="Z5506" t="s">
        <v>6</v>
      </c>
      <c r="AA5506" t="s">
        <v>6</v>
      </c>
      <c r="AB5506" t="s">
        <v>6257</v>
      </c>
      <c r="AC5506" t="s">
        <v>6258</v>
      </c>
    </row>
    <row r="5507" spans="1:29" x14ac:dyDescent="0.25">
      <c r="A5507" t="s">
        <v>346</v>
      </c>
      <c r="B5507">
        <v>518</v>
      </c>
      <c r="C5507" t="s">
        <v>170</v>
      </c>
      <c r="D5507">
        <v>2002</v>
      </c>
      <c r="E5507" t="s">
        <v>6310</v>
      </c>
      <c r="I5507">
        <v>9.9577495000000003</v>
      </c>
      <c r="J5507">
        <v>0.25746461999999998</v>
      </c>
      <c r="K5507">
        <v>9.7002848999999998</v>
      </c>
      <c r="O5507">
        <v>166.36420000000001</v>
      </c>
      <c r="P5507">
        <v>5807.7882</v>
      </c>
      <c r="Q5507" t="s">
        <v>6</v>
      </c>
      <c r="R5507" t="s">
        <v>6</v>
      </c>
      <c r="S5507" t="s">
        <v>6</v>
      </c>
      <c r="T5507" t="s">
        <v>4253</v>
      </c>
      <c r="U5507" t="s">
        <v>6</v>
      </c>
      <c r="V5507" t="s">
        <v>6</v>
      </c>
      <c r="W5507" t="s">
        <v>2885</v>
      </c>
      <c r="X5507" t="s">
        <v>2885</v>
      </c>
      <c r="Y5507" t="s">
        <v>6</v>
      </c>
      <c r="Z5507" t="s">
        <v>6</v>
      </c>
      <c r="AA5507" t="s">
        <v>6</v>
      </c>
      <c r="AB5507" t="s">
        <v>6257</v>
      </c>
      <c r="AC5507" t="s">
        <v>6258</v>
      </c>
    </row>
    <row r="5508" spans="1:29" x14ac:dyDescent="0.25">
      <c r="A5508" t="s">
        <v>346</v>
      </c>
      <c r="B5508">
        <v>518</v>
      </c>
      <c r="C5508" t="s">
        <v>170</v>
      </c>
      <c r="D5508">
        <v>2003</v>
      </c>
      <c r="E5508" t="s">
        <v>6311</v>
      </c>
      <c r="I5508">
        <v>3.8659102999999999</v>
      </c>
      <c r="J5508">
        <v>0.24855265000000001</v>
      </c>
      <c r="K5508">
        <v>3.6173576999999999</v>
      </c>
      <c r="O5508">
        <v>133.42797999999999</v>
      </c>
      <c r="P5508">
        <v>8067.1037999999999</v>
      </c>
      <c r="Q5508" t="s">
        <v>6</v>
      </c>
      <c r="R5508" t="s">
        <v>6</v>
      </c>
      <c r="S5508" t="s">
        <v>6</v>
      </c>
      <c r="T5508" t="s">
        <v>4253</v>
      </c>
      <c r="U5508" t="s">
        <v>6</v>
      </c>
      <c r="V5508" t="s">
        <v>6</v>
      </c>
      <c r="W5508" t="s">
        <v>2885</v>
      </c>
      <c r="X5508" t="s">
        <v>2885</v>
      </c>
      <c r="Y5508" t="s">
        <v>6</v>
      </c>
      <c r="Z5508" t="s">
        <v>6</v>
      </c>
      <c r="AA5508" t="s">
        <v>6</v>
      </c>
      <c r="AB5508" t="s">
        <v>6257</v>
      </c>
      <c r="AC5508" t="s">
        <v>6258</v>
      </c>
    </row>
    <row r="5509" spans="1:29" x14ac:dyDescent="0.25">
      <c r="A5509" t="s">
        <v>346</v>
      </c>
      <c r="B5509">
        <v>518</v>
      </c>
      <c r="C5509" t="s">
        <v>170</v>
      </c>
      <c r="D5509">
        <v>2004</v>
      </c>
      <c r="E5509" t="s">
        <v>6312</v>
      </c>
      <c r="I5509">
        <v>4.0657335000000003</v>
      </c>
      <c r="J5509">
        <v>0.33034690999999999</v>
      </c>
      <c r="K5509">
        <v>3.7353866</v>
      </c>
      <c r="O5509">
        <v>111.77446999999999</v>
      </c>
      <c r="P5509">
        <v>10508.951999999999</v>
      </c>
      <c r="Q5509" t="s">
        <v>6</v>
      </c>
      <c r="R5509" t="s">
        <v>6</v>
      </c>
      <c r="S5509" t="s">
        <v>6</v>
      </c>
      <c r="T5509" t="s">
        <v>4253</v>
      </c>
      <c r="U5509" t="s">
        <v>6</v>
      </c>
      <c r="V5509" t="s">
        <v>6</v>
      </c>
      <c r="W5509" t="s">
        <v>2885</v>
      </c>
      <c r="X5509" t="s">
        <v>2885</v>
      </c>
      <c r="Y5509" t="s">
        <v>6</v>
      </c>
      <c r="Z5509" t="s">
        <v>6</v>
      </c>
      <c r="AA5509" t="s">
        <v>6</v>
      </c>
      <c r="AB5509" t="s">
        <v>6257</v>
      </c>
      <c r="AC5509" t="s">
        <v>6258</v>
      </c>
    </row>
    <row r="5510" spans="1:29" x14ac:dyDescent="0.25">
      <c r="A5510" t="s">
        <v>346</v>
      </c>
      <c r="B5510">
        <v>518</v>
      </c>
      <c r="C5510" t="s">
        <v>170</v>
      </c>
      <c r="D5510">
        <v>2005</v>
      </c>
      <c r="E5510" t="s">
        <v>6313</v>
      </c>
      <c r="I5510">
        <v>4.2747888999999999</v>
      </c>
      <c r="J5510">
        <v>0.34098200000000001</v>
      </c>
      <c r="K5510">
        <v>3.9338069</v>
      </c>
      <c r="O5510">
        <v>105.57165999999999</v>
      </c>
      <c r="P5510">
        <v>13301.288</v>
      </c>
      <c r="Q5510" t="s">
        <v>6</v>
      </c>
      <c r="R5510" t="s">
        <v>6</v>
      </c>
      <c r="S5510" t="s">
        <v>6</v>
      </c>
      <c r="T5510" t="s">
        <v>4253</v>
      </c>
      <c r="U5510" t="s">
        <v>6</v>
      </c>
      <c r="V5510" t="s">
        <v>6</v>
      </c>
      <c r="W5510" t="s">
        <v>2885</v>
      </c>
      <c r="X5510" t="s">
        <v>2885</v>
      </c>
      <c r="Y5510" t="s">
        <v>6</v>
      </c>
      <c r="Z5510" t="s">
        <v>6</v>
      </c>
      <c r="AA5510" t="s">
        <v>6</v>
      </c>
      <c r="AB5510" t="s">
        <v>6257</v>
      </c>
      <c r="AC5510" t="s">
        <v>6258</v>
      </c>
    </row>
    <row r="5511" spans="1:29" x14ac:dyDescent="0.25">
      <c r="A5511" t="s">
        <v>346</v>
      </c>
      <c r="B5511">
        <v>518</v>
      </c>
      <c r="C5511" t="s">
        <v>170</v>
      </c>
      <c r="D5511">
        <v>2006</v>
      </c>
      <c r="E5511" t="s">
        <v>6314</v>
      </c>
      <c r="I5511">
        <v>3.6957314000000001</v>
      </c>
      <c r="J5511">
        <v>0.33428540000000001</v>
      </c>
      <c r="K5511">
        <v>3.3614459999999999</v>
      </c>
      <c r="O5511">
        <v>94.717290000000006</v>
      </c>
      <c r="P5511">
        <v>17523.649000000001</v>
      </c>
      <c r="Q5511" t="s">
        <v>6</v>
      </c>
      <c r="R5511" t="s">
        <v>6</v>
      </c>
      <c r="S5511" t="s">
        <v>6</v>
      </c>
      <c r="T5511" t="s">
        <v>4253</v>
      </c>
      <c r="U5511" t="s">
        <v>6</v>
      </c>
      <c r="V5511" t="s">
        <v>6</v>
      </c>
      <c r="W5511" t="s">
        <v>2885</v>
      </c>
      <c r="X5511" t="s">
        <v>2885</v>
      </c>
      <c r="Y5511" t="s">
        <v>6</v>
      </c>
      <c r="Z5511" t="s">
        <v>6</v>
      </c>
      <c r="AA5511" t="s">
        <v>6</v>
      </c>
      <c r="AB5511" t="s">
        <v>6257</v>
      </c>
      <c r="AC5511" t="s">
        <v>6258</v>
      </c>
    </row>
    <row r="5512" spans="1:29" x14ac:dyDescent="0.25">
      <c r="A5512" t="s">
        <v>346</v>
      </c>
      <c r="B5512">
        <v>518</v>
      </c>
      <c r="C5512" t="s">
        <v>170</v>
      </c>
      <c r="D5512">
        <v>2007</v>
      </c>
      <c r="E5512" t="s">
        <v>6315</v>
      </c>
      <c r="I5512">
        <v>3.4775328000000001</v>
      </c>
      <c r="J5512">
        <v>0.34904718000000001</v>
      </c>
      <c r="K5512">
        <v>3.1284855999999999</v>
      </c>
      <c r="O5512">
        <v>75.470827999999997</v>
      </c>
      <c r="P5512">
        <v>22760.532999999999</v>
      </c>
      <c r="Q5512" t="s">
        <v>6</v>
      </c>
      <c r="R5512" t="s">
        <v>6</v>
      </c>
      <c r="S5512" t="s">
        <v>6</v>
      </c>
      <c r="T5512" t="s">
        <v>4253</v>
      </c>
      <c r="U5512" t="s">
        <v>6</v>
      </c>
      <c r="V5512" t="s">
        <v>6</v>
      </c>
      <c r="W5512" t="s">
        <v>2885</v>
      </c>
      <c r="X5512" t="s">
        <v>2885</v>
      </c>
      <c r="Y5512" t="s">
        <v>6</v>
      </c>
      <c r="Z5512" t="s">
        <v>6</v>
      </c>
      <c r="AA5512" t="s">
        <v>6</v>
      </c>
      <c r="AB5512" t="s">
        <v>6257</v>
      </c>
      <c r="AC5512" t="s">
        <v>6258</v>
      </c>
    </row>
    <row r="5513" spans="1:29" x14ac:dyDescent="0.25">
      <c r="A5513" t="s">
        <v>346</v>
      </c>
      <c r="B5513">
        <v>518</v>
      </c>
      <c r="C5513" t="s">
        <v>170</v>
      </c>
      <c r="D5513">
        <v>2008</v>
      </c>
      <c r="E5513" t="s">
        <v>6316</v>
      </c>
      <c r="I5513">
        <v>3.1524532000000001</v>
      </c>
      <c r="J5513">
        <v>0.30441279999999998</v>
      </c>
      <c r="K5513">
        <v>2.8480403999999999</v>
      </c>
      <c r="O5513">
        <v>58.560533999999997</v>
      </c>
      <c r="P5513">
        <v>28668.308000000001</v>
      </c>
      <c r="Q5513" t="s">
        <v>6</v>
      </c>
      <c r="R5513" t="s">
        <v>6</v>
      </c>
      <c r="S5513" t="s">
        <v>6</v>
      </c>
      <c r="T5513" t="s">
        <v>4253</v>
      </c>
      <c r="U5513" t="s">
        <v>6</v>
      </c>
      <c r="V5513" t="s">
        <v>6</v>
      </c>
      <c r="W5513" t="s">
        <v>2885</v>
      </c>
      <c r="X5513" t="s">
        <v>2885</v>
      </c>
      <c r="Y5513" t="s">
        <v>6</v>
      </c>
      <c r="Z5513" t="s">
        <v>6</v>
      </c>
      <c r="AA5513" t="s">
        <v>6</v>
      </c>
      <c r="AB5513" t="s">
        <v>6257</v>
      </c>
      <c r="AC5513" t="s">
        <v>6258</v>
      </c>
    </row>
    <row r="5514" spans="1:29" x14ac:dyDescent="0.25">
      <c r="A5514" t="s">
        <v>346</v>
      </c>
      <c r="B5514">
        <v>518</v>
      </c>
      <c r="C5514" t="s">
        <v>170</v>
      </c>
      <c r="D5514">
        <v>2009</v>
      </c>
      <c r="E5514" t="s">
        <v>6317</v>
      </c>
      <c r="I5514">
        <v>3.4310491999999999</v>
      </c>
      <c r="J5514">
        <v>0.27138127000000001</v>
      </c>
      <c r="K5514">
        <v>3.1596679000000001</v>
      </c>
      <c r="O5514">
        <v>52.953197000000003</v>
      </c>
      <c r="P5514">
        <v>34000.504000000001</v>
      </c>
      <c r="Q5514" t="s">
        <v>6</v>
      </c>
      <c r="R5514" t="s">
        <v>6</v>
      </c>
      <c r="S5514" t="s">
        <v>6</v>
      </c>
      <c r="T5514" t="s">
        <v>4253</v>
      </c>
      <c r="U5514" t="s">
        <v>6</v>
      </c>
      <c r="V5514" t="s">
        <v>6</v>
      </c>
      <c r="W5514" t="s">
        <v>2885</v>
      </c>
      <c r="X5514" t="s">
        <v>2885</v>
      </c>
      <c r="Y5514" t="s">
        <v>6</v>
      </c>
      <c r="Z5514" t="s">
        <v>6</v>
      </c>
      <c r="AA5514" t="s">
        <v>6</v>
      </c>
      <c r="AB5514" t="s">
        <v>6257</v>
      </c>
      <c r="AC5514" t="s">
        <v>6258</v>
      </c>
    </row>
    <row r="5515" spans="1:29" x14ac:dyDescent="0.25">
      <c r="A5515" t="s">
        <v>346</v>
      </c>
      <c r="B5515">
        <v>518</v>
      </c>
      <c r="C5515" t="s">
        <v>170</v>
      </c>
      <c r="D5515">
        <v>2010</v>
      </c>
      <c r="E5515" t="s">
        <v>6318</v>
      </c>
      <c r="I5515">
        <v>4.845828</v>
      </c>
      <c r="J5515">
        <v>0.46577411000000002</v>
      </c>
      <c r="K5515">
        <v>4.3800539000000001</v>
      </c>
      <c r="O5515">
        <v>50.242649999999998</v>
      </c>
      <c r="P5515">
        <v>38767.718999999997</v>
      </c>
      <c r="Q5515" t="s">
        <v>6</v>
      </c>
      <c r="R5515" t="s">
        <v>6</v>
      </c>
      <c r="S5515" t="s">
        <v>6</v>
      </c>
      <c r="T5515" t="s">
        <v>4253</v>
      </c>
      <c r="U5515" t="s">
        <v>6</v>
      </c>
      <c r="V5515" t="s">
        <v>6</v>
      </c>
      <c r="W5515" t="s">
        <v>2885</v>
      </c>
      <c r="X5515" t="s">
        <v>2885</v>
      </c>
      <c r="Y5515" t="s">
        <v>6</v>
      </c>
      <c r="Z5515" t="s">
        <v>6</v>
      </c>
      <c r="AA5515" t="s">
        <v>6</v>
      </c>
      <c r="AB5515" t="s">
        <v>6257</v>
      </c>
      <c r="AC5515" t="s">
        <v>6258</v>
      </c>
    </row>
    <row r="5516" spans="1:29" x14ac:dyDescent="0.25">
      <c r="A5516" t="s">
        <v>346</v>
      </c>
      <c r="B5516">
        <v>518</v>
      </c>
      <c r="C5516" t="s">
        <v>170</v>
      </c>
      <c r="D5516">
        <v>2011</v>
      </c>
      <c r="E5516" t="s">
        <v>6319</v>
      </c>
      <c r="I5516">
        <v>7.2057605999999996</v>
      </c>
      <c r="J5516">
        <v>0.74351</v>
      </c>
      <c r="K5516">
        <v>6.4622506</v>
      </c>
      <c r="O5516">
        <v>47.701436999999999</v>
      </c>
      <c r="P5516">
        <v>43042.326000000001</v>
      </c>
      <c r="Q5516" t="s">
        <v>6</v>
      </c>
      <c r="R5516" t="s">
        <v>6</v>
      </c>
      <c r="S5516" t="s">
        <v>6</v>
      </c>
      <c r="T5516" t="s">
        <v>4253</v>
      </c>
      <c r="U5516" t="s">
        <v>6</v>
      </c>
      <c r="V5516" t="s">
        <v>6</v>
      </c>
      <c r="W5516" t="s">
        <v>2885</v>
      </c>
      <c r="X5516" t="s">
        <v>2885</v>
      </c>
      <c r="Y5516" t="s">
        <v>6</v>
      </c>
      <c r="Z5516" t="s">
        <v>6</v>
      </c>
      <c r="AA5516" t="s">
        <v>6</v>
      </c>
      <c r="AB5516" t="s">
        <v>6257</v>
      </c>
      <c r="AC5516" t="s">
        <v>6258</v>
      </c>
    </row>
    <row r="5517" spans="1:29" x14ac:dyDescent="0.25">
      <c r="A5517" t="s">
        <v>346</v>
      </c>
      <c r="B5517">
        <v>518</v>
      </c>
      <c r="C5517" t="s">
        <v>170</v>
      </c>
      <c r="D5517">
        <v>2012</v>
      </c>
      <c r="E5517" t="s">
        <v>6320</v>
      </c>
      <c r="I5517">
        <v>9.7360930999999997</v>
      </c>
      <c r="J5517">
        <v>1.0301530999999999</v>
      </c>
      <c r="K5517">
        <v>8.70594</v>
      </c>
      <c r="O5517">
        <v>46.538102000000002</v>
      </c>
      <c r="P5517">
        <v>48783.574000000001</v>
      </c>
      <c r="Q5517" t="s">
        <v>6</v>
      </c>
      <c r="R5517" t="s">
        <v>6</v>
      </c>
      <c r="S5517" t="s">
        <v>6</v>
      </c>
      <c r="T5517" t="s">
        <v>4253</v>
      </c>
      <c r="U5517" t="s">
        <v>6</v>
      </c>
      <c r="V5517" t="s">
        <v>6</v>
      </c>
      <c r="W5517" t="s">
        <v>2885</v>
      </c>
      <c r="X5517" t="s">
        <v>2885</v>
      </c>
      <c r="Y5517" t="s">
        <v>6</v>
      </c>
      <c r="Z5517" t="s">
        <v>6</v>
      </c>
      <c r="AA5517" t="s">
        <v>6</v>
      </c>
      <c r="AB5517" t="s">
        <v>6257</v>
      </c>
      <c r="AC5517" t="s">
        <v>6258</v>
      </c>
    </row>
    <row r="5518" spans="1:29" x14ac:dyDescent="0.25">
      <c r="A5518" t="s">
        <v>346</v>
      </c>
      <c r="B5518">
        <v>518</v>
      </c>
      <c r="C5518" t="s">
        <v>170</v>
      </c>
      <c r="D5518">
        <v>2013</v>
      </c>
      <c r="E5518" t="s">
        <v>6321</v>
      </c>
      <c r="I5518">
        <v>13.569667000000001</v>
      </c>
      <c r="J5518">
        <v>1.9009689999999999</v>
      </c>
      <c r="K5518">
        <v>11.668697999999999</v>
      </c>
      <c r="O5518">
        <v>43.431815</v>
      </c>
      <c r="P5518">
        <v>54636.006999999998</v>
      </c>
      <c r="Q5518" t="s">
        <v>6</v>
      </c>
      <c r="R5518" t="s">
        <v>6</v>
      </c>
      <c r="S5518" t="s">
        <v>6</v>
      </c>
      <c r="T5518" t="s">
        <v>4253</v>
      </c>
      <c r="U5518" t="s">
        <v>6</v>
      </c>
      <c r="V5518" t="s">
        <v>6</v>
      </c>
      <c r="W5518" t="s">
        <v>2885</v>
      </c>
      <c r="X5518" t="s">
        <v>2885</v>
      </c>
      <c r="Y5518" t="s">
        <v>6</v>
      </c>
      <c r="Z5518" t="s">
        <v>6</v>
      </c>
      <c r="AA5518" t="s">
        <v>6</v>
      </c>
      <c r="AB5518" t="s">
        <v>6257</v>
      </c>
      <c r="AC5518" t="s">
        <v>6258</v>
      </c>
    </row>
    <row r="5519" spans="1:29" x14ac:dyDescent="0.25">
      <c r="A5519" t="s">
        <v>346</v>
      </c>
      <c r="B5519">
        <v>518</v>
      </c>
      <c r="C5519" t="s">
        <v>170</v>
      </c>
      <c r="D5519">
        <v>2014</v>
      </c>
      <c r="E5519" t="s">
        <v>6322</v>
      </c>
      <c r="I5519">
        <v>16.370156000000001</v>
      </c>
      <c r="J5519">
        <v>1.6007627</v>
      </c>
      <c r="K5519">
        <v>14.769393000000001</v>
      </c>
      <c r="O5519">
        <v>37.607616999999998</v>
      </c>
      <c r="P5519">
        <v>61637.322</v>
      </c>
      <c r="Q5519" t="s">
        <v>6</v>
      </c>
      <c r="R5519" t="s">
        <v>6</v>
      </c>
      <c r="S5519" t="s">
        <v>6</v>
      </c>
      <c r="T5519" t="s">
        <v>4253</v>
      </c>
      <c r="U5519" t="s">
        <v>6</v>
      </c>
      <c r="V5519" t="s">
        <v>6</v>
      </c>
      <c r="W5519" t="s">
        <v>2885</v>
      </c>
      <c r="X5519" t="s">
        <v>2885</v>
      </c>
      <c r="Y5519" t="s">
        <v>6</v>
      </c>
      <c r="Z5519" t="s">
        <v>6</v>
      </c>
      <c r="AA5519" t="s">
        <v>6</v>
      </c>
      <c r="AB5519" t="s">
        <v>6257</v>
      </c>
      <c r="AC5519" t="s">
        <v>6258</v>
      </c>
    </row>
    <row r="5520" spans="1:29" x14ac:dyDescent="0.25">
      <c r="A5520" t="s">
        <v>346</v>
      </c>
      <c r="B5520">
        <v>518</v>
      </c>
      <c r="C5520" t="s">
        <v>170</v>
      </c>
      <c r="D5520">
        <v>2015</v>
      </c>
      <c r="E5520" t="s">
        <v>6323</v>
      </c>
      <c r="I5520">
        <v>18.964248999999999</v>
      </c>
      <c r="J5520">
        <v>1.5722163</v>
      </c>
      <c r="K5520">
        <v>17.392033000000001</v>
      </c>
      <c r="O5520">
        <v>37.103503000000003</v>
      </c>
      <c r="P5520">
        <v>68987.945000000007</v>
      </c>
      <c r="Q5520" t="s">
        <v>6</v>
      </c>
      <c r="R5520" t="s">
        <v>6</v>
      </c>
      <c r="S5520" t="s">
        <v>6</v>
      </c>
      <c r="T5520" t="s">
        <v>4253</v>
      </c>
      <c r="U5520" t="s">
        <v>6</v>
      </c>
      <c r="V5520" t="s">
        <v>6</v>
      </c>
      <c r="W5520" t="s">
        <v>2885</v>
      </c>
      <c r="X5520" t="s">
        <v>2885</v>
      </c>
      <c r="Y5520" t="s">
        <v>6</v>
      </c>
      <c r="Z5520" t="s">
        <v>6</v>
      </c>
      <c r="AA5520" t="s">
        <v>6</v>
      </c>
      <c r="AB5520" t="s">
        <v>6257</v>
      </c>
      <c r="AC5520" t="s">
        <v>6258</v>
      </c>
    </row>
    <row r="5521" spans="1:29" x14ac:dyDescent="0.25">
      <c r="A5521" t="s">
        <v>346</v>
      </c>
      <c r="B5521">
        <v>518</v>
      </c>
      <c r="C5521" t="s">
        <v>170</v>
      </c>
      <c r="D5521">
        <v>2016</v>
      </c>
      <c r="E5521" t="s">
        <v>6324</v>
      </c>
      <c r="I5521">
        <v>23.472923000000002</v>
      </c>
      <c r="J5521">
        <v>2.1494390999999999</v>
      </c>
      <c r="K5521">
        <v>21.323484000000001</v>
      </c>
      <c r="O5521">
        <v>39.816916999999997</v>
      </c>
      <c r="P5521">
        <v>74265.404999999999</v>
      </c>
      <c r="Q5521" t="s">
        <v>6</v>
      </c>
      <c r="R5521" t="s">
        <v>6</v>
      </c>
      <c r="S5521" t="s">
        <v>6</v>
      </c>
      <c r="T5521" t="s">
        <v>4253</v>
      </c>
      <c r="U5521" t="s">
        <v>6</v>
      </c>
      <c r="V5521" t="s">
        <v>6</v>
      </c>
      <c r="W5521" t="s">
        <v>2885</v>
      </c>
      <c r="X5521" t="s">
        <v>2885</v>
      </c>
      <c r="Y5521" t="s">
        <v>6</v>
      </c>
      <c r="Z5521" t="s">
        <v>6</v>
      </c>
      <c r="AA5521" t="s">
        <v>6</v>
      </c>
      <c r="AB5521" t="s">
        <v>6257</v>
      </c>
      <c r="AC5521" t="s">
        <v>6258</v>
      </c>
    </row>
    <row r="5522" spans="1:29" x14ac:dyDescent="0.25">
      <c r="A5522" t="s">
        <v>346</v>
      </c>
      <c r="B5522">
        <v>518</v>
      </c>
      <c r="C5522" t="s">
        <v>170</v>
      </c>
      <c r="D5522">
        <v>2017</v>
      </c>
      <c r="E5522" t="s">
        <v>6325</v>
      </c>
      <c r="I5522">
        <v>26.295759</v>
      </c>
      <c r="J5522">
        <v>2.1281159000000001</v>
      </c>
      <c r="K5522">
        <v>24.167643000000002</v>
      </c>
      <c r="O5522">
        <v>35.169511</v>
      </c>
      <c r="P5522">
        <v>82541.751999999993</v>
      </c>
      <c r="Q5522" t="s">
        <v>6</v>
      </c>
      <c r="R5522" t="s">
        <v>6</v>
      </c>
      <c r="S5522" t="s">
        <v>6</v>
      </c>
      <c r="T5522" t="s">
        <v>4253</v>
      </c>
      <c r="U5522" t="s">
        <v>6</v>
      </c>
      <c r="V5522" t="s">
        <v>6</v>
      </c>
      <c r="W5522" t="s">
        <v>2885</v>
      </c>
      <c r="X5522" t="s">
        <v>2885</v>
      </c>
      <c r="Y5522" t="s">
        <v>6</v>
      </c>
      <c r="Z5522" t="s">
        <v>6</v>
      </c>
      <c r="AA5522" t="s">
        <v>6</v>
      </c>
      <c r="AB5522" t="s">
        <v>6257</v>
      </c>
      <c r="AC5522" t="s">
        <v>6258</v>
      </c>
    </row>
    <row r="5523" spans="1:29" x14ac:dyDescent="0.25">
      <c r="A5523" t="s">
        <v>346</v>
      </c>
      <c r="B5523">
        <v>518</v>
      </c>
      <c r="C5523" t="s">
        <v>170</v>
      </c>
      <c r="D5523">
        <v>2018</v>
      </c>
      <c r="E5523" t="s">
        <v>6326</v>
      </c>
      <c r="I5523">
        <v>27.170248000000001</v>
      </c>
      <c r="J5523">
        <v>1.904965</v>
      </c>
      <c r="K5523">
        <v>25.265283</v>
      </c>
      <c r="O5523">
        <v>38.162278000000001</v>
      </c>
      <c r="P5523">
        <v>94893.426000000007</v>
      </c>
      <c r="Q5523" t="s">
        <v>6</v>
      </c>
      <c r="R5523" t="s">
        <v>6</v>
      </c>
      <c r="S5523" t="s">
        <v>6</v>
      </c>
      <c r="T5523" t="s">
        <v>4253</v>
      </c>
      <c r="U5523" t="s">
        <v>6</v>
      </c>
      <c r="V5523" t="s">
        <v>6</v>
      </c>
      <c r="W5523" t="s">
        <v>2885</v>
      </c>
      <c r="X5523" t="s">
        <v>2885</v>
      </c>
      <c r="Y5523" t="s">
        <v>6</v>
      </c>
      <c r="Z5523" t="s">
        <v>6</v>
      </c>
      <c r="AA5523" t="s">
        <v>6</v>
      </c>
      <c r="AB5523" t="s">
        <v>6257</v>
      </c>
      <c r="AC5523" t="s">
        <v>6258</v>
      </c>
    </row>
    <row r="5524" spans="1:29" x14ac:dyDescent="0.25">
      <c r="A5524" t="s">
        <v>346</v>
      </c>
      <c r="B5524">
        <v>522</v>
      </c>
      <c r="C5524" t="s">
        <v>171</v>
      </c>
      <c r="D5524">
        <v>1950</v>
      </c>
      <c r="E5524" t="s">
        <v>6327</v>
      </c>
      <c r="Q5524" t="s">
        <v>6</v>
      </c>
      <c r="R5524" t="s">
        <v>6</v>
      </c>
      <c r="S5524" t="s">
        <v>6</v>
      </c>
      <c r="T5524" t="s">
        <v>6328</v>
      </c>
      <c r="U5524" t="s">
        <v>6</v>
      </c>
      <c r="V5524" t="s">
        <v>6</v>
      </c>
      <c r="W5524" t="s">
        <v>6</v>
      </c>
      <c r="X5524" t="s">
        <v>6</v>
      </c>
      <c r="Y5524" t="s">
        <v>6</v>
      </c>
      <c r="Z5524" t="s">
        <v>6</v>
      </c>
      <c r="AA5524" t="s">
        <v>6329</v>
      </c>
      <c r="AB5524" t="s">
        <v>6</v>
      </c>
      <c r="AC5524" t="s">
        <v>6330</v>
      </c>
    </row>
    <row r="5525" spans="1:29" x14ac:dyDescent="0.25">
      <c r="A5525" t="s">
        <v>346</v>
      </c>
      <c r="B5525">
        <v>522</v>
      </c>
      <c r="C5525" t="s">
        <v>171</v>
      </c>
      <c r="D5525">
        <v>1951</v>
      </c>
      <c r="E5525" t="s">
        <v>6331</v>
      </c>
      <c r="Q5525" t="s">
        <v>6</v>
      </c>
      <c r="R5525" t="s">
        <v>6</v>
      </c>
      <c r="S5525" t="s">
        <v>6</v>
      </c>
      <c r="T5525" t="s">
        <v>6328</v>
      </c>
      <c r="U5525" t="s">
        <v>6</v>
      </c>
      <c r="V5525" t="s">
        <v>6</v>
      </c>
      <c r="W5525" t="s">
        <v>6</v>
      </c>
      <c r="X5525" t="s">
        <v>6</v>
      </c>
      <c r="Y5525" t="s">
        <v>6</v>
      </c>
      <c r="Z5525" t="s">
        <v>6</v>
      </c>
      <c r="AA5525" t="s">
        <v>6329</v>
      </c>
      <c r="AB5525" t="s">
        <v>6</v>
      </c>
      <c r="AC5525" t="s">
        <v>6330</v>
      </c>
    </row>
    <row r="5526" spans="1:29" x14ac:dyDescent="0.25">
      <c r="A5526" t="s">
        <v>346</v>
      </c>
      <c r="B5526">
        <v>522</v>
      </c>
      <c r="C5526" t="s">
        <v>171</v>
      </c>
      <c r="D5526">
        <v>1952</v>
      </c>
      <c r="E5526" t="s">
        <v>6332</v>
      </c>
      <c r="Q5526" t="s">
        <v>6</v>
      </c>
      <c r="R5526" t="s">
        <v>6</v>
      </c>
      <c r="S5526" t="s">
        <v>6</v>
      </c>
      <c r="T5526" t="s">
        <v>6328</v>
      </c>
      <c r="U5526" t="s">
        <v>6</v>
      </c>
      <c r="V5526" t="s">
        <v>6</v>
      </c>
      <c r="W5526" t="s">
        <v>6</v>
      </c>
      <c r="X5526" t="s">
        <v>6</v>
      </c>
      <c r="Y5526" t="s">
        <v>6</v>
      </c>
      <c r="Z5526" t="s">
        <v>6</v>
      </c>
      <c r="AA5526" t="s">
        <v>6329</v>
      </c>
      <c r="AB5526" t="s">
        <v>6</v>
      </c>
      <c r="AC5526" t="s">
        <v>6330</v>
      </c>
    </row>
    <row r="5527" spans="1:29" x14ac:dyDescent="0.25">
      <c r="A5527" t="s">
        <v>346</v>
      </c>
      <c r="B5527">
        <v>522</v>
      </c>
      <c r="C5527" t="s">
        <v>171</v>
      </c>
      <c r="D5527">
        <v>1953</v>
      </c>
      <c r="E5527" t="s">
        <v>6333</v>
      </c>
      <c r="Q5527" t="s">
        <v>6</v>
      </c>
      <c r="R5527" t="s">
        <v>6</v>
      </c>
      <c r="S5527" t="s">
        <v>6</v>
      </c>
      <c r="T5527" t="s">
        <v>6328</v>
      </c>
      <c r="U5527" t="s">
        <v>6</v>
      </c>
      <c r="V5527" t="s">
        <v>6</v>
      </c>
      <c r="W5527" t="s">
        <v>6</v>
      </c>
      <c r="X5527" t="s">
        <v>6</v>
      </c>
      <c r="Y5527" t="s">
        <v>6</v>
      </c>
      <c r="Z5527" t="s">
        <v>6</v>
      </c>
      <c r="AA5527" t="s">
        <v>6329</v>
      </c>
      <c r="AB5527" t="s">
        <v>6</v>
      </c>
      <c r="AC5527" t="s">
        <v>6330</v>
      </c>
    </row>
    <row r="5528" spans="1:29" x14ac:dyDescent="0.25">
      <c r="A5528" t="s">
        <v>346</v>
      </c>
      <c r="B5528">
        <v>522</v>
      </c>
      <c r="C5528" t="s">
        <v>171</v>
      </c>
      <c r="D5528">
        <v>1954</v>
      </c>
      <c r="E5528" t="s">
        <v>6334</v>
      </c>
      <c r="Q5528" t="s">
        <v>6</v>
      </c>
      <c r="R5528" t="s">
        <v>6</v>
      </c>
      <c r="S5528" t="s">
        <v>6</v>
      </c>
      <c r="T5528" t="s">
        <v>6328</v>
      </c>
      <c r="U5528" t="s">
        <v>6</v>
      </c>
      <c r="V5528" t="s">
        <v>6</v>
      </c>
      <c r="W5528" t="s">
        <v>6</v>
      </c>
      <c r="X5528" t="s">
        <v>6</v>
      </c>
      <c r="Y5528" t="s">
        <v>6</v>
      </c>
      <c r="Z5528" t="s">
        <v>6</v>
      </c>
      <c r="AA5528" t="s">
        <v>6329</v>
      </c>
      <c r="AB5528" t="s">
        <v>6</v>
      </c>
      <c r="AC5528" t="s">
        <v>6330</v>
      </c>
    </row>
    <row r="5529" spans="1:29" x14ac:dyDescent="0.25">
      <c r="A5529" t="s">
        <v>346</v>
      </c>
      <c r="B5529">
        <v>522</v>
      </c>
      <c r="C5529" t="s">
        <v>171</v>
      </c>
      <c r="D5529">
        <v>1955</v>
      </c>
      <c r="E5529" t="s">
        <v>6335</v>
      </c>
      <c r="Q5529" t="s">
        <v>6</v>
      </c>
      <c r="R5529" t="s">
        <v>6</v>
      </c>
      <c r="S5529" t="s">
        <v>6</v>
      </c>
      <c r="T5529" t="s">
        <v>6328</v>
      </c>
      <c r="U5529" t="s">
        <v>6</v>
      </c>
      <c r="V5529" t="s">
        <v>6</v>
      </c>
      <c r="W5529" t="s">
        <v>6</v>
      </c>
      <c r="X5529" t="s">
        <v>6</v>
      </c>
      <c r="Y5529" t="s">
        <v>6</v>
      </c>
      <c r="Z5529" t="s">
        <v>6</v>
      </c>
      <c r="AA5529" t="s">
        <v>6329</v>
      </c>
      <c r="AB5529" t="s">
        <v>6</v>
      </c>
      <c r="AC5529" t="s">
        <v>6330</v>
      </c>
    </row>
    <row r="5530" spans="1:29" x14ac:dyDescent="0.25">
      <c r="A5530" t="s">
        <v>346</v>
      </c>
      <c r="B5530">
        <v>522</v>
      </c>
      <c r="C5530" t="s">
        <v>171</v>
      </c>
      <c r="D5530">
        <v>1956</v>
      </c>
      <c r="E5530" t="s">
        <v>6336</v>
      </c>
      <c r="Q5530" t="s">
        <v>6</v>
      </c>
      <c r="R5530" t="s">
        <v>6</v>
      </c>
      <c r="S5530" t="s">
        <v>6</v>
      </c>
      <c r="T5530" t="s">
        <v>6328</v>
      </c>
      <c r="U5530" t="s">
        <v>6</v>
      </c>
      <c r="V5530" t="s">
        <v>6</v>
      </c>
      <c r="W5530" t="s">
        <v>6</v>
      </c>
      <c r="X5530" t="s">
        <v>6</v>
      </c>
      <c r="Y5530" t="s">
        <v>6</v>
      </c>
      <c r="Z5530" t="s">
        <v>6</v>
      </c>
      <c r="AA5530" t="s">
        <v>6329</v>
      </c>
      <c r="AB5530" t="s">
        <v>6</v>
      </c>
      <c r="AC5530" t="s">
        <v>6330</v>
      </c>
    </row>
    <row r="5531" spans="1:29" x14ac:dyDescent="0.25">
      <c r="A5531" t="s">
        <v>346</v>
      </c>
      <c r="B5531">
        <v>522</v>
      </c>
      <c r="C5531" t="s">
        <v>171</v>
      </c>
      <c r="D5531">
        <v>1957</v>
      </c>
      <c r="E5531" t="s">
        <v>6337</v>
      </c>
      <c r="Q5531" t="s">
        <v>6</v>
      </c>
      <c r="R5531" t="s">
        <v>6</v>
      </c>
      <c r="S5531" t="s">
        <v>6</v>
      </c>
      <c r="T5531" t="s">
        <v>6328</v>
      </c>
      <c r="U5531" t="s">
        <v>6</v>
      </c>
      <c r="V5531" t="s">
        <v>6</v>
      </c>
      <c r="W5531" t="s">
        <v>6</v>
      </c>
      <c r="X5531" t="s">
        <v>6</v>
      </c>
      <c r="Y5531" t="s">
        <v>6</v>
      </c>
      <c r="Z5531" t="s">
        <v>6</v>
      </c>
      <c r="AA5531" t="s">
        <v>6329</v>
      </c>
      <c r="AB5531" t="s">
        <v>6</v>
      </c>
      <c r="AC5531" t="s">
        <v>6330</v>
      </c>
    </row>
    <row r="5532" spans="1:29" x14ac:dyDescent="0.25">
      <c r="A5532" t="s">
        <v>346</v>
      </c>
      <c r="B5532">
        <v>522</v>
      </c>
      <c r="C5532" t="s">
        <v>171</v>
      </c>
      <c r="D5532">
        <v>1958</v>
      </c>
      <c r="E5532" t="s">
        <v>6338</v>
      </c>
      <c r="Q5532" t="s">
        <v>6</v>
      </c>
      <c r="R5532" t="s">
        <v>6</v>
      </c>
      <c r="S5532" t="s">
        <v>6</v>
      </c>
      <c r="T5532" t="s">
        <v>6328</v>
      </c>
      <c r="U5532" t="s">
        <v>6</v>
      </c>
      <c r="V5532" t="s">
        <v>6</v>
      </c>
      <c r="W5532" t="s">
        <v>6</v>
      </c>
      <c r="X5532" t="s">
        <v>6</v>
      </c>
      <c r="Y5532" t="s">
        <v>6</v>
      </c>
      <c r="Z5532" t="s">
        <v>6</v>
      </c>
      <c r="AA5532" t="s">
        <v>6329</v>
      </c>
      <c r="AB5532" t="s">
        <v>6</v>
      </c>
      <c r="AC5532" t="s">
        <v>6330</v>
      </c>
    </row>
    <row r="5533" spans="1:29" x14ac:dyDescent="0.25">
      <c r="A5533" t="s">
        <v>346</v>
      </c>
      <c r="B5533">
        <v>522</v>
      </c>
      <c r="C5533" t="s">
        <v>171</v>
      </c>
      <c r="D5533">
        <v>1959</v>
      </c>
      <c r="E5533" t="s">
        <v>6339</v>
      </c>
      <c r="Q5533" t="s">
        <v>6</v>
      </c>
      <c r="R5533" t="s">
        <v>6</v>
      </c>
      <c r="S5533" t="s">
        <v>6</v>
      </c>
      <c r="T5533" t="s">
        <v>6328</v>
      </c>
      <c r="U5533" t="s">
        <v>6</v>
      </c>
      <c r="V5533" t="s">
        <v>6</v>
      </c>
      <c r="W5533" t="s">
        <v>6</v>
      </c>
      <c r="X5533" t="s">
        <v>6</v>
      </c>
      <c r="Y5533" t="s">
        <v>6</v>
      </c>
      <c r="Z5533" t="s">
        <v>6</v>
      </c>
      <c r="AA5533" t="s">
        <v>6329</v>
      </c>
      <c r="AB5533" t="s">
        <v>6</v>
      </c>
      <c r="AC5533" t="s">
        <v>6330</v>
      </c>
    </row>
    <row r="5534" spans="1:29" x14ac:dyDescent="0.25">
      <c r="A5534" t="s">
        <v>346</v>
      </c>
      <c r="B5534">
        <v>522</v>
      </c>
      <c r="C5534" t="s">
        <v>171</v>
      </c>
      <c r="D5534">
        <v>1960</v>
      </c>
      <c r="E5534" t="s">
        <v>6340</v>
      </c>
      <c r="P5534">
        <v>24.192786999999999</v>
      </c>
      <c r="Q5534" t="s">
        <v>6</v>
      </c>
      <c r="R5534" t="s">
        <v>6</v>
      </c>
      <c r="S5534" t="s">
        <v>6</v>
      </c>
      <c r="T5534" t="s">
        <v>6328</v>
      </c>
      <c r="U5534" t="s">
        <v>6</v>
      </c>
      <c r="V5534" t="s">
        <v>6</v>
      </c>
      <c r="W5534" t="s">
        <v>6</v>
      </c>
      <c r="X5534" t="s">
        <v>6</v>
      </c>
      <c r="Y5534" t="s">
        <v>6</v>
      </c>
      <c r="Z5534" t="s">
        <v>6</v>
      </c>
      <c r="AA5534" t="s">
        <v>6329</v>
      </c>
      <c r="AB5534" t="s">
        <v>6</v>
      </c>
      <c r="AC5534" t="s">
        <v>6330</v>
      </c>
    </row>
    <row r="5535" spans="1:29" x14ac:dyDescent="0.25">
      <c r="A5535" t="s">
        <v>346</v>
      </c>
      <c r="B5535">
        <v>522</v>
      </c>
      <c r="C5535" t="s">
        <v>171</v>
      </c>
      <c r="D5535">
        <v>1961</v>
      </c>
      <c r="E5535" t="s">
        <v>6341</v>
      </c>
      <c r="P5535">
        <v>24.409762000000001</v>
      </c>
      <c r="Q5535" t="s">
        <v>6</v>
      </c>
      <c r="R5535" t="s">
        <v>6</v>
      </c>
      <c r="S5535" t="s">
        <v>6</v>
      </c>
      <c r="T5535" t="s">
        <v>6328</v>
      </c>
      <c r="U5535" t="s">
        <v>6</v>
      </c>
      <c r="V5535" t="s">
        <v>6</v>
      </c>
      <c r="W5535" t="s">
        <v>6</v>
      </c>
      <c r="X5535" t="s">
        <v>6</v>
      </c>
      <c r="Y5535" t="s">
        <v>6</v>
      </c>
      <c r="Z5535" t="s">
        <v>6</v>
      </c>
      <c r="AA5535" t="s">
        <v>6329</v>
      </c>
      <c r="AB5535" t="s">
        <v>6</v>
      </c>
      <c r="AC5535" t="s">
        <v>6330</v>
      </c>
    </row>
    <row r="5536" spans="1:29" x14ac:dyDescent="0.25">
      <c r="A5536" t="s">
        <v>346</v>
      </c>
      <c r="B5536">
        <v>522</v>
      </c>
      <c r="C5536" t="s">
        <v>171</v>
      </c>
      <c r="D5536">
        <v>1962</v>
      </c>
      <c r="E5536" t="s">
        <v>6342</v>
      </c>
      <c r="P5536">
        <v>25.060690000000001</v>
      </c>
      <c r="Q5536" t="s">
        <v>6</v>
      </c>
      <c r="R5536" t="s">
        <v>6</v>
      </c>
      <c r="S5536" t="s">
        <v>6</v>
      </c>
      <c r="T5536" t="s">
        <v>6328</v>
      </c>
      <c r="U5536" t="s">
        <v>6</v>
      </c>
      <c r="V5536" t="s">
        <v>6</v>
      </c>
      <c r="W5536" t="s">
        <v>6</v>
      </c>
      <c r="X5536" t="s">
        <v>6</v>
      </c>
      <c r="Y5536" t="s">
        <v>6</v>
      </c>
      <c r="Z5536" t="s">
        <v>6</v>
      </c>
      <c r="AA5536" t="s">
        <v>6329</v>
      </c>
      <c r="AB5536" t="s">
        <v>6</v>
      </c>
      <c r="AC5536" t="s">
        <v>6330</v>
      </c>
    </row>
    <row r="5537" spans="1:29" x14ac:dyDescent="0.25">
      <c r="A5537" t="s">
        <v>346</v>
      </c>
      <c r="B5537">
        <v>522</v>
      </c>
      <c r="C5537" t="s">
        <v>171</v>
      </c>
      <c r="D5537">
        <v>1963</v>
      </c>
      <c r="E5537" t="s">
        <v>6343</v>
      </c>
      <c r="P5537">
        <v>27.664397999999998</v>
      </c>
      <c r="Q5537" t="s">
        <v>6</v>
      </c>
      <c r="R5537" t="s">
        <v>6</v>
      </c>
      <c r="S5537" t="s">
        <v>6</v>
      </c>
      <c r="T5537" t="s">
        <v>6328</v>
      </c>
      <c r="U5537" t="s">
        <v>6</v>
      </c>
      <c r="V5537" t="s">
        <v>6</v>
      </c>
      <c r="W5537" t="s">
        <v>6</v>
      </c>
      <c r="X5537" t="s">
        <v>6</v>
      </c>
      <c r="Y5537" t="s">
        <v>6</v>
      </c>
      <c r="Z5537" t="s">
        <v>6</v>
      </c>
      <c r="AA5537" t="s">
        <v>6329</v>
      </c>
      <c r="AB5537" t="s">
        <v>6</v>
      </c>
      <c r="AC5537" t="s">
        <v>6330</v>
      </c>
    </row>
    <row r="5538" spans="1:29" x14ac:dyDescent="0.25">
      <c r="A5538" t="s">
        <v>346</v>
      </c>
      <c r="B5538">
        <v>522</v>
      </c>
      <c r="C5538" t="s">
        <v>171</v>
      </c>
      <c r="D5538">
        <v>1964</v>
      </c>
      <c r="E5538" t="s">
        <v>6344</v>
      </c>
      <c r="P5538">
        <v>29.725666</v>
      </c>
      <c r="Q5538" t="s">
        <v>6</v>
      </c>
      <c r="R5538" t="s">
        <v>6</v>
      </c>
      <c r="S5538" t="s">
        <v>6</v>
      </c>
      <c r="T5538" t="s">
        <v>6328</v>
      </c>
      <c r="U5538" t="s">
        <v>6</v>
      </c>
      <c r="V5538" t="s">
        <v>6</v>
      </c>
      <c r="W5538" t="s">
        <v>6</v>
      </c>
      <c r="X5538" t="s">
        <v>6</v>
      </c>
      <c r="Y5538" t="s">
        <v>6</v>
      </c>
      <c r="Z5538" t="s">
        <v>6</v>
      </c>
      <c r="AA5538" t="s">
        <v>6329</v>
      </c>
      <c r="AB5538" t="s">
        <v>6</v>
      </c>
      <c r="AC5538" t="s">
        <v>6330</v>
      </c>
    </row>
    <row r="5539" spans="1:29" x14ac:dyDescent="0.25">
      <c r="A5539" t="s">
        <v>346</v>
      </c>
      <c r="B5539">
        <v>522</v>
      </c>
      <c r="C5539" t="s">
        <v>171</v>
      </c>
      <c r="D5539">
        <v>1965</v>
      </c>
      <c r="E5539" t="s">
        <v>6345</v>
      </c>
      <c r="P5539">
        <v>32.980300999999997</v>
      </c>
      <c r="Q5539" t="s">
        <v>6</v>
      </c>
      <c r="R5539" t="s">
        <v>6</v>
      </c>
      <c r="S5539" t="s">
        <v>6</v>
      </c>
      <c r="T5539" t="s">
        <v>6328</v>
      </c>
      <c r="U5539" t="s">
        <v>6</v>
      </c>
      <c r="V5539" t="s">
        <v>6</v>
      </c>
      <c r="W5539" t="s">
        <v>6</v>
      </c>
      <c r="X5539" t="s">
        <v>6</v>
      </c>
      <c r="Y5539" t="s">
        <v>6</v>
      </c>
      <c r="Z5539" t="s">
        <v>6</v>
      </c>
      <c r="AA5539" t="s">
        <v>6329</v>
      </c>
      <c r="AB5539" t="s">
        <v>6</v>
      </c>
      <c r="AC5539" t="s">
        <v>6330</v>
      </c>
    </row>
    <row r="5540" spans="1:29" x14ac:dyDescent="0.25">
      <c r="A5540" t="s">
        <v>346</v>
      </c>
      <c r="B5540">
        <v>522</v>
      </c>
      <c r="C5540" t="s">
        <v>171</v>
      </c>
      <c r="D5540">
        <v>1966</v>
      </c>
      <c r="E5540" t="s">
        <v>6346</v>
      </c>
      <c r="P5540">
        <v>34.716107000000001</v>
      </c>
      <c r="Q5540" t="s">
        <v>6</v>
      </c>
      <c r="R5540" t="s">
        <v>6</v>
      </c>
      <c r="S5540" t="s">
        <v>6</v>
      </c>
      <c r="T5540" t="s">
        <v>6328</v>
      </c>
      <c r="U5540" t="s">
        <v>6</v>
      </c>
      <c r="V5540" t="s">
        <v>6</v>
      </c>
      <c r="W5540" t="s">
        <v>6</v>
      </c>
      <c r="X5540" t="s">
        <v>6</v>
      </c>
      <c r="Y5540" t="s">
        <v>6</v>
      </c>
      <c r="Z5540" t="s">
        <v>6</v>
      </c>
      <c r="AA5540" t="s">
        <v>6329</v>
      </c>
      <c r="AB5540" t="s">
        <v>6</v>
      </c>
      <c r="AC5540" t="s">
        <v>6330</v>
      </c>
    </row>
    <row r="5541" spans="1:29" x14ac:dyDescent="0.25">
      <c r="A5541" t="s">
        <v>346</v>
      </c>
      <c r="B5541">
        <v>522</v>
      </c>
      <c r="C5541" t="s">
        <v>171</v>
      </c>
      <c r="D5541">
        <v>1967</v>
      </c>
      <c r="E5541" t="s">
        <v>6347</v>
      </c>
      <c r="P5541">
        <v>36.560400000000001</v>
      </c>
      <c r="Q5541" t="s">
        <v>6</v>
      </c>
      <c r="R5541" t="s">
        <v>6</v>
      </c>
      <c r="S5541" t="s">
        <v>6</v>
      </c>
      <c r="T5541" t="s">
        <v>6328</v>
      </c>
      <c r="U5541" t="s">
        <v>6</v>
      </c>
      <c r="V5541" t="s">
        <v>6</v>
      </c>
      <c r="W5541" t="s">
        <v>6</v>
      </c>
      <c r="X5541" t="s">
        <v>6</v>
      </c>
      <c r="Y5541" t="s">
        <v>6</v>
      </c>
      <c r="Z5541" t="s">
        <v>6</v>
      </c>
      <c r="AA5541" t="s">
        <v>6329</v>
      </c>
      <c r="AB5541" t="s">
        <v>6</v>
      </c>
      <c r="AC5541" t="s">
        <v>6330</v>
      </c>
    </row>
    <row r="5542" spans="1:29" x14ac:dyDescent="0.25">
      <c r="A5542" t="s">
        <v>346</v>
      </c>
      <c r="B5542">
        <v>522</v>
      </c>
      <c r="C5542" t="s">
        <v>171</v>
      </c>
      <c r="D5542">
        <v>1968</v>
      </c>
      <c r="E5542" t="s">
        <v>6348</v>
      </c>
      <c r="P5542">
        <v>40.465960000000003</v>
      </c>
      <c r="Q5542" t="s">
        <v>6</v>
      </c>
      <c r="R5542" t="s">
        <v>6</v>
      </c>
      <c r="S5542" t="s">
        <v>6</v>
      </c>
      <c r="T5542" t="s">
        <v>6328</v>
      </c>
      <c r="U5542" t="s">
        <v>6</v>
      </c>
      <c r="V5542" t="s">
        <v>6</v>
      </c>
      <c r="W5542" t="s">
        <v>6</v>
      </c>
      <c r="X5542" t="s">
        <v>6</v>
      </c>
      <c r="Y5542" t="s">
        <v>6</v>
      </c>
      <c r="Z5542" t="s">
        <v>6</v>
      </c>
      <c r="AA5542" t="s">
        <v>6329</v>
      </c>
      <c r="AB5542" t="s">
        <v>6</v>
      </c>
      <c r="AC5542" t="s">
        <v>6330</v>
      </c>
    </row>
    <row r="5543" spans="1:29" x14ac:dyDescent="0.25">
      <c r="A5543" t="s">
        <v>346</v>
      </c>
      <c r="B5543">
        <v>522</v>
      </c>
      <c r="C5543" t="s">
        <v>171</v>
      </c>
      <c r="D5543">
        <v>1969</v>
      </c>
      <c r="E5543" t="s">
        <v>6349</v>
      </c>
      <c r="P5543">
        <v>45.239426000000002</v>
      </c>
      <c r="Q5543" t="s">
        <v>6</v>
      </c>
      <c r="R5543" t="s">
        <v>6</v>
      </c>
      <c r="S5543" t="s">
        <v>6</v>
      </c>
      <c r="T5543" t="s">
        <v>6328</v>
      </c>
      <c r="U5543" t="s">
        <v>6</v>
      </c>
      <c r="V5543" t="s">
        <v>6</v>
      </c>
      <c r="W5543" t="s">
        <v>6</v>
      </c>
      <c r="X5543" t="s">
        <v>6</v>
      </c>
      <c r="Y5543" t="s">
        <v>6</v>
      </c>
      <c r="Z5543" t="s">
        <v>6</v>
      </c>
      <c r="AA5543" t="s">
        <v>6329</v>
      </c>
      <c r="AB5543" t="s">
        <v>6</v>
      </c>
      <c r="AC5543" t="s">
        <v>6330</v>
      </c>
    </row>
    <row r="5544" spans="1:29" x14ac:dyDescent="0.25">
      <c r="A5544" t="s">
        <v>346</v>
      </c>
      <c r="B5544">
        <v>522</v>
      </c>
      <c r="C5544" t="s">
        <v>171</v>
      </c>
      <c r="D5544">
        <v>1970</v>
      </c>
      <c r="E5544" t="s">
        <v>6350</v>
      </c>
      <c r="P5544">
        <v>43.286645999999998</v>
      </c>
      <c r="Q5544" t="s">
        <v>6</v>
      </c>
      <c r="R5544" t="s">
        <v>6</v>
      </c>
      <c r="S5544" t="s">
        <v>6</v>
      </c>
      <c r="T5544" t="s">
        <v>6328</v>
      </c>
      <c r="U5544" t="s">
        <v>6</v>
      </c>
      <c r="V5544" t="s">
        <v>6</v>
      </c>
      <c r="W5544" t="s">
        <v>6</v>
      </c>
      <c r="X5544" t="s">
        <v>6</v>
      </c>
      <c r="Y5544" t="s">
        <v>6</v>
      </c>
      <c r="Z5544" t="s">
        <v>6</v>
      </c>
      <c r="AA5544" t="s">
        <v>6329</v>
      </c>
      <c r="AB5544" t="s">
        <v>6</v>
      </c>
      <c r="AC5544" t="s">
        <v>6330</v>
      </c>
    </row>
    <row r="5545" spans="1:29" x14ac:dyDescent="0.25">
      <c r="A5545" t="s">
        <v>346</v>
      </c>
      <c r="B5545">
        <v>522</v>
      </c>
      <c r="C5545" t="s">
        <v>171</v>
      </c>
      <c r="D5545">
        <v>1971</v>
      </c>
      <c r="E5545" t="s">
        <v>6351</v>
      </c>
      <c r="P5545">
        <v>58.481979000000003</v>
      </c>
      <c r="Q5545" t="s">
        <v>6</v>
      </c>
      <c r="R5545" t="s">
        <v>6</v>
      </c>
      <c r="S5545" t="s">
        <v>6</v>
      </c>
      <c r="T5545" t="s">
        <v>6328</v>
      </c>
      <c r="U5545" t="s">
        <v>6</v>
      </c>
      <c r="V5545" t="s">
        <v>6</v>
      </c>
      <c r="W5545" t="s">
        <v>6</v>
      </c>
      <c r="X5545" t="s">
        <v>6</v>
      </c>
      <c r="Y5545" t="s">
        <v>6</v>
      </c>
      <c r="Z5545" t="s">
        <v>6</v>
      </c>
      <c r="AA5545" t="s">
        <v>6329</v>
      </c>
      <c r="AB5545" t="s">
        <v>6</v>
      </c>
      <c r="AC5545" t="s">
        <v>6330</v>
      </c>
    </row>
    <row r="5546" spans="1:29" x14ac:dyDescent="0.25">
      <c r="A5546" t="s">
        <v>346</v>
      </c>
      <c r="B5546">
        <v>522</v>
      </c>
      <c r="C5546" t="s">
        <v>171</v>
      </c>
      <c r="D5546">
        <v>1972</v>
      </c>
      <c r="E5546" t="s">
        <v>6352</v>
      </c>
      <c r="P5546">
        <v>30.506523999999999</v>
      </c>
      <c r="Q5546" t="s">
        <v>6</v>
      </c>
      <c r="R5546" t="s">
        <v>6</v>
      </c>
      <c r="S5546" t="s">
        <v>6</v>
      </c>
      <c r="T5546" t="s">
        <v>6328</v>
      </c>
      <c r="U5546" t="s">
        <v>6</v>
      </c>
      <c r="V5546" t="s">
        <v>6</v>
      </c>
      <c r="W5546" t="s">
        <v>6</v>
      </c>
      <c r="X5546" t="s">
        <v>6</v>
      </c>
      <c r="Y5546" t="s">
        <v>6</v>
      </c>
      <c r="Z5546" t="s">
        <v>6</v>
      </c>
      <c r="AA5546" t="s">
        <v>6329</v>
      </c>
      <c r="AB5546" t="s">
        <v>6</v>
      </c>
      <c r="AC5546" t="s">
        <v>6330</v>
      </c>
    </row>
    <row r="5547" spans="1:29" x14ac:dyDescent="0.25">
      <c r="A5547" t="s">
        <v>346</v>
      </c>
      <c r="B5547">
        <v>522</v>
      </c>
      <c r="C5547" t="s">
        <v>171</v>
      </c>
      <c r="D5547">
        <v>1973</v>
      </c>
      <c r="E5547" t="s">
        <v>6353</v>
      </c>
      <c r="P5547">
        <v>41.539850999999999</v>
      </c>
      <c r="Q5547" t="s">
        <v>6</v>
      </c>
      <c r="R5547" t="s">
        <v>6</v>
      </c>
      <c r="S5547" t="s">
        <v>6</v>
      </c>
      <c r="T5547" t="s">
        <v>6328</v>
      </c>
      <c r="U5547" t="s">
        <v>6</v>
      </c>
      <c r="V5547" t="s">
        <v>6</v>
      </c>
      <c r="W5547" t="s">
        <v>6</v>
      </c>
      <c r="X5547" t="s">
        <v>6</v>
      </c>
      <c r="Y5547" t="s">
        <v>6</v>
      </c>
      <c r="Z5547" t="s">
        <v>6</v>
      </c>
      <c r="AA5547" t="s">
        <v>6329</v>
      </c>
      <c r="AB5547" t="s">
        <v>6</v>
      </c>
      <c r="AC5547" t="s">
        <v>6330</v>
      </c>
    </row>
    <row r="5548" spans="1:29" x14ac:dyDescent="0.25">
      <c r="A5548" t="s">
        <v>346</v>
      </c>
      <c r="B5548">
        <v>522</v>
      </c>
      <c r="C5548" t="s">
        <v>171</v>
      </c>
      <c r="D5548">
        <v>1974</v>
      </c>
      <c r="E5548" t="s">
        <v>6354</v>
      </c>
      <c r="P5548">
        <v>35.452806000000002</v>
      </c>
      <c r="Q5548" t="s">
        <v>6</v>
      </c>
      <c r="R5548" t="s">
        <v>6</v>
      </c>
      <c r="S5548" t="s">
        <v>6</v>
      </c>
      <c r="T5548" t="s">
        <v>6328</v>
      </c>
      <c r="U5548" t="s">
        <v>6</v>
      </c>
      <c r="V5548" t="s">
        <v>6</v>
      </c>
      <c r="W5548" t="s">
        <v>6</v>
      </c>
      <c r="X5548" t="s">
        <v>6</v>
      </c>
      <c r="Y5548" t="s">
        <v>6</v>
      </c>
      <c r="Z5548" t="s">
        <v>6</v>
      </c>
      <c r="AA5548" t="s">
        <v>6329</v>
      </c>
      <c r="AB5548" t="s">
        <v>6</v>
      </c>
      <c r="AC5548" t="s">
        <v>6330</v>
      </c>
    </row>
    <row r="5549" spans="1:29" x14ac:dyDescent="0.25">
      <c r="A5549" t="s">
        <v>346</v>
      </c>
      <c r="B5549">
        <v>522</v>
      </c>
      <c r="C5549" t="s">
        <v>171</v>
      </c>
      <c r="D5549">
        <v>1975</v>
      </c>
      <c r="E5549" t="s">
        <v>6355</v>
      </c>
      <c r="P5549">
        <v>35.693435999999998</v>
      </c>
      <c r="Q5549" t="s">
        <v>6</v>
      </c>
      <c r="R5549" t="s">
        <v>6</v>
      </c>
      <c r="S5549" t="s">
        <v>6</v>
      </c>
      <c r="T5549" t="s">
        <v>6328</v>
      </c>
      <c r="U5549" t="s">
        <v>6</v>
      </c>
      <c r="V5549" t="s">
        <v>6</v>
      </c>
      <c r="W5549" t="s">
        <v>6</v>
      </c>
      <c r="X5549" t="s">
        <v>6</v>
      </c>
      <c r="Y5549" t="s">
        <v>6</v>
      </c>
      <c r="Z5549" t="s">
        <v>6</v>
      </c>
      <c r="AA5549" t="s">
        <v>6329</v>
      </c>
      <c r="AB5549" t="s">
        <v>6</v>
      </c>
      <c r="AC5549" t="s">
        <v>6330</v>
      </c>
    </row>
    <row r="5550" spans="1:29" x14ac:dyDescent="0.25">
      <c r="A5550" t="s">
        <v>346</v>
      </c>
      <c r="B5550">
        <v>522</v>
      </c>
      <c r="C5550" t="s">
        <v>171</v>
      </c>
      <c r="D5550">
        <v>1976</v>
      </c>
      <c r="E5550" t="s">
        <v>6356</v>
      </c>
      <c r="P5550">
        <v>35.265649000000003</v>
      </c>
      <c r="Q5550" t="s">
        <v>6</v>
      </c>
      <c r="R5550" t="s">
        <v>6</v>
      </c>
      <c r="S5550" t="s">
        <v>6</v>
      </c>
      <c r="T5550" t="s">
        <v>6328</v>
      </c>
      <c r="U5550" t="s">
        <v>6</v>
      </c>
      <c r="V5550" t="s">
        <v>6</v>
      </c>
      <c r="W5550" t="s">
        <v>6</v>
      </c>
      <c r="X5550" t="s">
        <v>6</v>
      </c>
      <c r="Y5550" t="s">
        <v>6</v>
      </c>
      <c r="Z5550" t="s">
        <v>6</v>
      </c>
      <c r="AA5550" t="s">
        <v>6329</v>
      </c>
      <c r="AB5550" t="s">
        <v>6</v>
      </c>
      <c r="AC5550" t="s">
        <v>6330</v>
      </c>
    </row>
    <row r="5551" spans="1:29" x14ac:dyDescent="0.25">
      <c r="A5551" t="s">
        <v>346</v>
      </c>
      <c r="B5551">
        <v>522</v>
      </c>
      <c r="C5551" t="s">
        <v>171</v>
      </c>
      <c r="D5551">
        <v>1977</v>
      </c>
      <c r="E5551" t="s">
        <v>6357</v>
      </c>
      <c r="P5551">
        <v>34.784388999999997</v>
      </c>
      <c r="Q5551" t="s">
        <v>6</v>
      </c>
      <c r="R5551" t="s">
        <v>6</v>
      </c>
      <c r="S5551" t="s">
        <v>6</v>
      </c>
      <c r="T5551" t="s">
        <v>6328</v>
      </c>
      <c r="U5551" t="s">
        <v>6</v>
      </c>
      <c r="V5551" t="s">
        <v>6</v>
      </c>
      <c r="W5551" t="s">
        <v>6</v>
      </c>
      <c r="X5551" t="s">
        <v>6</v>
      </c>
      <c r="Y5551" t="s">
        <v>6</v>
      </c>
      <c r="Z5551" t="s">
        <v>6</v>
      </c>
      <c r="AA5551" t="s">
        <v>6329</v>
      </c>
      <c r="AB5551" t="s">
        <v>6</v>
      </c>
      <c r="AC5551" t="s">
        <v>6330</v>
      </c>
    </row>
    <row r="5552" spans="1:29" x14ac:dyDescent="0.25">
      <c r="A5552" t="s">
        <v>346</v>
      </c>
      <c r="B5552">
        <v>522</v>
      </c>
      <c r="C5552" t="s">
        <v>171</v>
      </c>
      <c r="D5552">
        <v>1978</v>
      </c>
      <c r="E5552" t="s">
        <v>6358</v>
      </c>
      <c r="P5552">
        <v>34.240743999999999</v>
      </c>
      <c r="Q5552" t="s">
        <v>6</v>
      </c>
      <c r="R5552" t="s">
        <v>6</v>
      </c>
      <c r="S5552" t="s">
        <v>6</v>
      </c>
      <c r="T5552" t="s">
        <v>6328</v>
      </c>
      <c r="U5552" t="s">
        <v>6</v>
      </c>
      <c r="V5552" t="s">
        <v>6</v>
      </c>
      <c r="W5552" t="s">
        <v>6</v>
      </c>
      <c r="X5552" t="s">
        <v>6</v>
      </c>
      <c r="Y5552" t="s">
        <v>6</v>
      </c>
      <c r="Z5552" t="s">
        <v>6</v>
      </c>
      <c r="AA5552" t="s">
        <v>6329</v>
      </c>
      <c r="AB5552" t="s">
        <v>6</v>
      </c>
      <c r="AC5552" t="s">
        <v>6330</v>
      </c>
    </row>
    <row r="5553" spans="1:29" x14ac:dyDescent="0.25">
      <c r="A5553" t="s">
        <v>346</v>
      </c>
      <c r="B5553">
        <v>522</v>
      </c>
      <c r="C5553" t="s">
        <v>171</v>
      </c>
      <c r="D5553">
        <v>1979</v>
      </c>
      <c r="E5553" t="s">
        <v>6359</v>
      </c>
      <c r="P5553">
        <v>33.937728</v>
      </c>
      <c r="Q5553" t="s">
        <v>6</v>
      </c>
      <c r="R5553" t="s">
        <v>6</v>
      </c>
      <c r="S5553" t="s">
        <v>6</v>
      </c>
      <c r="T5553" t="s">
        <v>6328</v>
      </c>
      <c r="U5553" t="s">
        <v>6</v>
      </c>
      <c r="V5553" t="s">
        <v>6</v>
      </c>
      <c r="W5553" t="s">
        <v>6</v>
      </c>
      <c r="X5553" t="s">
        <v>6</v>
      </c>
      <c r="Y5553" t="s">
        <v>6</v>
      </c>
      <c r="Z5553" t="s">
        <v>6</v>
      </c>
      <c r="AA5553" t="s">
        <v>6329</v>
      </c>
      <c r="AB5553" t="s">
        <v>6</v>
      </c>
      <c r="AC5553" t="s">
        <v>6330</v>
      </c>
    </row>
    <row r="5554" spans="1:29" x14ac:dyDescent="0.25">
      <c r="A5554" t="s">
        <v>346</v>
      </c>
      <c r="B5554">
        <v>522</v>
      </c>
      <c r="C5554" t="s">
        <v>171</v>
      </c>
      <c r="D5554">
        <v>1980</v>
      </c>
      <c r="E5554" t="s">
        <v>6360</v>
      </c>
      <c r="P5554">
        <v>33.937728</v>
      </c>
      <c r="Q5554" t="s">
        <v>6</v>
      </c>
      <c r="R5554" t="s">
        <v>6</v>
      </c>
      <c r="S5554" t="s">
        <v>6</v>
      </c>
      <c r="T5554" t="s">
        <v>6328</v>
      </c>
      <c r="U5554" t="s">
        <v>6</v>
      </c>
      <c r="V5554" t="s">
        <v>6</v>
      </c>
      <c r="W5554" t="s">
        <v>6</v>
      </c>
      <c r="X5554" t="s">
        <v>6</v>
      </c>
      <c r="Y5554" t="s">
        <v>6</v>
      </c>
      <c r="Z5554" t="s">
        <v>6</v>
      </c>
      <c r="AA5554" t="s">
        <v>6329</v>
      </c>
      <c r="AB5554" t="s">
        <v>6</v>
      </c>
      <c r="AC5554" t="s">
        <v>6330</v>
      </c>
    </row>
    <row r="5555" spans="1:29" x14ac:dyDescent="0.25">
      <c r="A5555" t="s">
        <v>346</v>
      </c>
      <c r="B5555">
        <v>522</v>
      </c>
      <c r="C5555" t="s">
        <v>171</v>
      </c>
      <c r="D5555">
        <v>1981</v>
      </c>
      <c r="E5555" t="s">
        <v>6361</v>
      </c>
      <c r="P5555">
        <v>34.365515000000002</v>
      </c>
      <c r="Q5555" t="s">
        <v>6</v>
      </c>
      <c r="R5555" t="s">
        <v>6</v>
      </c>
      <c r="S5555" t="s">
        <v>6</v>
      </c>
      <c r="T5555" t="s">
        <v>6328</v>
      </c>
      <c r="U5555" t="s">
        <v>6</v>
      </c>
      <c r="V5555" t="s">
        <v>6</v>
      </c>
      <c r="W5555" t="s">
        <v>6</v>
      </c>
      <c r="X5555" t="s">
        <v>6</v>
      </c>
      <c r="Y5555" t="s">
        <v>6</v>
      </c>
      <c r="Z5555" t="s">
        <v>6</v>
      </c>
      <c r="AA5555" t="s">
        <v>6329</v>
      </c>
      <c r="AB5555" t="s">
        <v>6</v>
      </c>
      <c r="AC5555" t="s">
        <v>6330</v>
      </c>
    </row>
    <row r="5556" spans="1:29" x14ac:dyDescent="0.25">
      <c r="A5556" t="s">
        <v>346</v>
      </c>
      <c r="B5556">
        <v>522</v>
      </c>
      <c r="C5556" t="s">
        <v>171</v>
      </c>
      <c r="D5556">
        <v>1982</v>
      </c>
      <c r="E5556" t="s">
        <v>6362</v>
      </c>
      <c r="P5556">
        <v>33.153452999999999</v>
      </c>
      <c r="Q5556" t="s">
        <v>6</v>
      </c>
      <c r="R5556" t="s">
        <v>6</v>
      </c>
      <c r="S5556" t="s">
        <v>6</v>
      </c>
      <c r="T5556" t="s">
        <v>6328</v>
      </c>
      <c r="U5556" t="s">
        <v>6</v>
      </c>
      <c r="V5556" t="s">
        <v>6</v>
      </c>
      <c r="W5556" t="s">
        <v>6</v>
      </c>
      <c r="X5556" t="s">
        <v>6</v>
      </c>
      <c r="Y5556" t="s">
        <v>6</v>
      </c>
      <c r="Z5556" t="s">
        <v>6</v>
      </c>
      <c r="AA5556" t="s">
        <v>6329</v>
      </c>
      <c r="AB5556" t="s">
        <v>6</v>
      </c>
      <c r="AC5556" t="s">
        <v>6330</v>
      </c>
    </row>
    <row r="5557" spans="1:29" x14ac:dyDescent="0.25">
      <c r="A5557" t="s">
        <v>346</v>
      </c>
      <c r="B5557">
        <v>522</v>
      </c>
      <c r="C5557" t="s">
        <v>171</v>
      </c>
      <c r="D5557">
        <v>1983</v>
      </c>
      <c r="E5557" t="s">
        <v>6363</v>
      </c>
      <c r="P5557">
        <v>41.655709999999999</v>
      </c>
      <c r="Q5557" t="s">
        <v>6</v>
      </c>
      <c r="R5557" t="s">
        <v>6</v>
      </c>
      <c r="S5557" t="s">
        <v>6</v>
      </c>
      <c r="T5557" t="s">
        <v>6328</v>
      </c>
      <c r="U5557" t="s">
        <v>6</v>
      </c>
      <c r="V5557" t="s">
        <v>6</v>
      </c>
      <c r="W5557" t="s">
        <v>6</v>
      </c>
      <c r="X5557" t="s">
        <v>6</v>
      </c>
      <c r="Y5557" t="s">
        <v>6</v>
      </c>
      <c r="Z5557" t="s">
        <v>6</v>
      </c>
      <c r="AA5557" t="s">
        <v>6329</v>
      </c>
      <c r="AB5557" t="s">
        <v>6</v>
      </c>
      <c r="AC5557" t="s">
        <v>6330</v>
      </c>
    </row>
    <row r="5558" spans="1:29" x14ac:dyDescent="0.25">
      <c r="A5558" t="s">
        <v>346</v>
      </c>
      <c r="B5558">
        <v>522</v>
      </c>
      <c r="C5558" t="s">
        <v>171</v>
      </c>
      <c r="D5558">
        <v>1984</v>
      </c>
      <c r="E5558" t="s">
        <v>6364</v>
      </c>
      <c r="P5558">
        <v>72.269181000000003</v>
      </c>
      <c r="Q5558" t="s">
        <v>6</v>
      </c>
      <c r="R5558" t="s">
        <v>6</v>
      </c>
      <c r="S5558" t="s">
        <v>6</v>
      </c>
      <c r="T5558" t="s">
        <v>6328</v>
      </c>
      <c r="U5558" t="s">
        <v>6</v>
      </c>
      <c r="V5558" t="s">
        <v>6</v>
      </c>
      <c r="W5558" t="s">
        <v>6</v>
      </c>
      <c r="X5558" t="s">
        <v>6</v>
      </c>
      <c r="Y5558" t="s">
        <v>6</v>
      </c>
      <c r="Z5558" t="s">
        <v>6</v>
      </c>
      <c r="AA5558" t="s">
        <v>6329</v>
      </c>
      <c r="AB5558" t="s">
        <v>6</v>
      </c>
      <c r="AC5558" t="s">
        <v>6330</v>
      </c>
    </row>
    <row r="5559" spans="1:29" x14ac:dyDescent="0.25">
      <c r="A5559" t="s">
        <v>346</v>
      </c>
      <c r="B5559">
        <v>522</v>
      </c>
      <c r="C5559" t="s">
        <v>171</v>
      </c>
      <c r="D5559">
        <v>1985</v>
      </c>
      <c r="E5559" t="s">
        <v>6365</v>
      </c>
      <c r="P5559">
        <v>68.579521999999997</v>
      </c>
      <c r="Q5559" t="s">
        <v>6</v>
      </c>
      <c r="R5559" t="s">
        <v>6</v>
      </c>
      <c r="S5559" t="s">
        <v>6</v>
      </c>
      <c r="T5559" t="s">
        <v>6328</v>
      </c>
      <c r="U5559" t="s">
        <v>6</v>
      </c>
      <c r="V5559" t="s">
        <v>6</v>
      </c>
      <c r="W5559" t="s">
        <v>6</v>
      </c>
      <c r="X5559" t="s">
        <v>6</v>
      </c>
      <c r="Y5559" t="s">
        <v>6</v>
      </c>
      <c r="Z5559" t="s">
        <v>6</v>
      </c>
      <c r="AA5559" t="s">
        <v>6329</v>
      </c>
      <c r="AB5559" t="s">
        <v>6</v>
      </c>
      <c r="AC5559" t="s">
        <v>6330</v>
      </c>
    </row>
    <row r="5560" spans="1:29" x14ac:dyDescent="0.25">
      <c r="A5560" t="s">
        <v>346</v>
      </c>
      <c r="B5560">
        <v>522</v>
      </c>
      <c r="C5560" t="s">
        <v>171</v>
      </c>
      <c r="D5560">
        <v>1986</v>
      </c>
      <c r="E5560" t="s">
        <v>6366</v>
      </c>
      <c r="P5560">
        <v>183.155</v>
      </c>
      <c r="Q5560" t="s">
        <v>6</v>
      </c>
      <c r="R5560" t="s">
        <v>6</v>
      </c>
      <c r="S5560" t="s">
        <v>6</v>
      </c>
      <c r="T5560" t="s">
        <v>6328</v>
      </c>
      <c r="U5560" t="s">
        <v>6</v>
      </c>
      <c r="V5560" t="s">
        <v>6</v>
      </c>
      <c r="W5560" t="s">
        <v>6</v>
      </c>
      <c r="X5560" t="s">
        <v>6</v>
      </c>
      <c r="Y5560" t="s">
        <v>6</v>
      </c>
      <c r="Z5560" t="s">
        <v>6</v>
      </c>
      <c r="AA5560" t="s">
        <v>6329</v>
      </c>
      <c r="AB5560" t="s">
        <v>6</v>
      </c>
      <c r="AC5560" t="s">
        <v>6330</v>
      </c>
    </row>
    <row r="5561" spans="1:29" x14ac:dyDescent="0.25">
      <c r="A5561" t="s">
        <v>346</v>
      </c>
      <c r="B5561">
        <v>522</v>
      </c>
      <c r="C5561" t="s">
        <v>171</v>
      </c>
      <c r="D5561">
        <v>1987</v>
      </c>
      <c r="E5561" t="s">
        <v>6367</v>
      </c>
      <c r="P5561">
        <v>125.58063</v>
      </c>
      <c r="Q5561" t="s">
        <v>6</v>
      </c>
      <c r="R5561" t="s">
        <v>6</v>
      </c>
      <c r="S5561" t="s">
        <v>6</v>
      </c>
      <c r="T5561" t="s">
        <v>6328</v>
      </c>
      <c r="U5561" t="s">
        <v>6</v>
      </c>
      <c r="V5561" t="s">
        <v>6</v>
      </c>
      <c r="W5561" t="s">
        <v>6</v>
      </c>
      <c r="X5561" t="s">
        <v>6</v>
      </c>
      <c r="Y5561" t="s">
        <v>6</v>
      </c>
      <c r="Z5561" t="s">
        <v>6</v>
      </c>
      <c r="AA5561" t="s">
        <v>6329</v>
      </c>
      <c r="AB5561" t="s">
        <v>6</v>
      </c>
      <c r="AC5561" t="s">
        <v>6330</v>
      </c>
    </row>
    <row r="5562" spans="1:29" x14ac:dyDescent="0.25">
      <c r="A5562" t="s">
        <v>346</v>
      </c>
      <c r="B5562">
        <v>522</v>
      </c>
      <c r="C5562" t="s">
        <v>171</v>
      </c>
      <c r="D5562">
        <v>1988</v>
      </c>
      <c r="E5562" t="s">
        <v>6368</v>
      </c>
      <c r="P5562">
        <v>241.31180000000001</v>
      </c>
      <c r="Q5562" t="s">
        <v>6</v>
      </c>
      <c r="R5562" t="s">
        <v>6</v>
      </c>
      <c r="S5562" t="s">
        <v>6</v>
      </c>
      <c r="T5562" t="s">
        <v>6328</v>
      </c>
      <c r="U5562" t="s">
        <v>6</v>
      </c>
      <c r="V5562" t="s">
        <v>6</v>
      </c>
      <c r="W5562" t="s">
        <v>6</v>
      </c>
      <c r="X5562" t="s">
        <v>6</v>
      </c>
      <c r="Y5562" t="s">
        <v>6</v>
      </c>
      <c r="Z5562" t="s">
        <v>6</v>
      </c>
      <c r="AA5562" t="s">
        <v>6329</v>
      </c>
      <c r="AB5562" t="s">
        <v>6</v>
      </c>
      <c r="AC5562" t="s">
        <v>6330</v>
      </c>
    </row>
    <row r="5563" spans="1:29" x14ac:dyDescent="0.25">
      <c r="A5563" t="s">
        <v>346</v>
      </c>
      <c r="B5563">
        <v>522</v>
      </c>
      <c r="C5563" t="s">
        <v>171</v>
      </c>
      <c r="D5563">
        <v>1989</v>
      </c>
      <c r="E5563" t="s">
        <v>6369</v>
      </c>
      <c r="P5563">
        <v>296.71501999999998</v>
      </c>
      <c r="Q5563" t="s">
        <v>6</v>
      </c>
      <c r="R5563" t="s">
        <v>6</v>
      </c>
      <c r="S5563" t="s">
        <v>6</v>
      </c>
      <c r="T5563" t="s">
        <v>6328</v>
      </c>
      <c r="U5563" t="s">
        <v>6</v>
      </c>
      <c r="V5563" t="s">
        <v>6</v>
      </c>
      <c r="W5563" t="s">
        <v>6</v>
      </c>
      <c r="X5563" t="s">
        <v>6</v>
      </c>
      <c r="Y5563" t="s">
        <v>6</v>
      </c>
      <c r="Z5563" t="s">
        <v>6</v>
      </c>
      <c r="AA5563" t="s">
        <v>6329</v>
      </c>
      <c r="AB5563" t="s">
        <v>6</v>
      </c>
      <c r="AC5563" t="s">
        <v>6330</v>
      </c>
    </row>
    <row r="5564" spans="1:29" x14ac:dyDescent="0.25">
      <c r="A5564" t="s">
        <v>346</v>
      </c>
      <c r="B5564">
        <v>522</v>
      </c>
      <c r="C5564" t="s">
        <v>171</v>
      </c>
      <c r="D5564">
        <v>1990</v>
      </c>
      <c r="E5564" t="s">
        <v>6370</v>
      </c>
      <c r="P5564">
        <v>737.47842000000003</v>
      </c>
      <c r="Q5564" t="s">
        <v>6</v>
      </c>
      <c r="R5564" t="s">
        <v>6</v>
      </c>
      <c r="S5564" t="s">
        <v>6</v>
      </c>
      <c r="T5564" t="s">
        <v>6328</v>
      </c>
      <c r="U5564" t="s">
        <v>6</v>
      </c>
      <c r="V5564" t="s">
        <v>6</v>
      </c>
      <c r="W5564" t="s">
        <v>6</v>
      </c>
      <c r="X5564" t="s">
        <v>6</v>
      </c>
      <c r="Y5564" t="s">
        <v>6</v>
      </c>
      <c r="Z5564" t="s">
        <v>6</v>
      </c>
      <c r="AA5564" t="s">
        <v>6329</v>
      </c>
      <c r="AB5564" t="s">
        <v>6</v>
      </c>
      <c r="AC5564" t="s">
        <v>6330</v>
      </c>
    </row>
    <row r="5565" spans="1:29" x14ac:dyDescent="0.25">
      <c r="A5565" t="s">
        <v>346</v>
      </c>
      <c r="B5565">
        <v>522</v>
      </c>
      <c r="C5565" t="s">
        <v>171</v>
      </c>
      <c r="D5565">
        <v>1991</v>
      </c>
      <c r="E5565" t="s">
        <v>6371</v>
      </c>
      <c r="P5565">
        <v>1644.8601000000001</v>
      </c>
      <c r="Q5565" t="s">
        <v>6</v>
      </c>
      <c r="R5565" t="s">
        <v>6</v>
      </c>
      <c r="S5565" t="s">
        <v>6</v>
      </c>
      <c r="T5565" t="s">
        <v>6328</v>
      </c>
      <c r="U5565" t="s">
        <v>6</v>
      </c>
      <c r="V5565" t="s">
        <v>6</v>
      </c>
      <c r="W5565" t="s">
        <v>6</v>
      </c>
      <c r="X5565" t="s">
        <v>6</v>
      </c>
      <c r="Y5565" t="s">
        <v>6</v>
      </c>
      <c r="Z5565" t="s">
        <v>6</v>
      </c>
      <c r="AA5565" t="s">
        <v>6329</v>
      </c>
      <c r="AB5565" t="s">
        <v>6</v>
      </c>
      <c r="AC5565" t="s">
        <v>6330</v>
      </c>
    </row>
    <row r="5566" spans="1:29" x14ac:dyDescent="0.25">
      <c r="A5566" t="s">
        <v>346</v>
      </c>
      <c r="B5566">
        <v>522</v>
      </c>
      <c r="C5566" t="s">
        <v>171</v>
      </c>
      <c r="D5566">
        <v>1992</v>
      </c>
      <c r="E5566" t="s">
        <v>6372</v>
      </c>
      <c r="P5566">
        <v>3089.0373</v>
      </c>
      <c r="Q5566" t="s">
        <v>6</v>
      </c>
      <c r="R5566" t="s">
        <v>6</v>
      </c>
      <c r="S5566" t="s">
        <v>6</v>
      </c>
      <c r="T5566" t="s">
        <v>6328</v>
      </c>
      <c r="U5566" t="s">
        <v>6</v>
      </c>
      <c r="V5566" t="s">
        <v>6</v>
      </c>
      <c r="W5566" t="s">
        <v>6</v>
      </c>
      <c r="X5566" t="s">
        <v>6</v>
      </c>
      <c r="Y5566" t="s">
        <v>6</v>
      </c>
      <c r="Z5566" t="s">
        <v>6</v>
      </c>
      <c r="AA5566" t="s">
        <v>6329</v>
      </c>
      <c r="AB5566" t="s">
        <v>6</v>
      </c>
      <c r="AC5566" t="s">
        <v>6330</v>
      </c>
    </row>
    <row r="5567" spans="1:29" x14ac:dyDescent="0.25">
      <c r="A5567" t="s">
        <v>346</v>
      </c>
      <c r="B5567">
        <v>522</v>
      </c>
      <c r="C5567" t="s">
        <v>171</v>
      </c>
      <c r="D5567">
        <v>1993</v>
      </c>
      <c r="E5567" t="s">
        <v>6373</v>
      </c>
      <c r="I5567">
        <v>2.3654114000000002</v>
      </c>
      <c r="P5567">
        <v>6665.6229999999996</v>
      </c>
      <c r="Q5567" t="s">
        <v>6</v>
      </c>
      <c r="R5567" t="s">
        <v>6</v>
      </c>
      <c r="S5567" t="s">
        <v>6</v>
      </c>
      <c r="T5567" t="s">
        <v>6328</v>
      </c>
      <c r="U5567" t="s">
        <v>6</v>
      </c>
      <c r="V5567" t="s">
        <v>6</v>
      </c>
      <c r="W5567" t="s">
        <v>6</v>
      </c>
      <c r="X5567" t="s">
        <v>6</v>
      </c>
      <c r="Y5567" t="s">
        <v>6</v>
      </c>
      <c r="Z5567" t="s">
        <v>6</v>
      </c>
      <c r="AA5567" t="s">
        <v>6329</v>
      </c>
      <c r="AB5567" t="s">
        <v>6</v>
      </c>
      <c r="AC5567" t="s">
        <v>6330</v>
      </c>
    </row>
    <row r="5568" spans="1:29" x14ac:dyDescent="0.25">
      <c r="A5568" t="s">
        <v>346</v>
      </c>
      <c r="B5568">
        <v>522</v>
      </c>
      <c r="C5568" t="s">
        <v>171</v>
      </c>
      <c r="D5568">
        <v>1994</v>
      </c>
      <c r="E5568" t="s">
        <v>6374</v>
      </c>
      <c r="I5568">
        <v>3.2988436999999999</v>
      </c>
      <c r="P5568">
        <v>7105.0402000000004</v>
      </c>
      <c r="Q5568" t="s">
        <v>6</v>
      </c>
      <c r="R5568" t="s">
        <v>6</v>
      </c>
      <c r="S5568" t="s">
        <v>6</v>
      </c>
      <c r="T5568" t="s">
        <v>6328</v>
      </c>
      <c r="U5568" t="s">
        <v>6</v>
      </c>
      <c r="V5568" t="s">
        <v>6</v>
      </c>
      <c r="W5568" t="s">
        <v>6</v>
      </c>
      <c r="X5568" t="s">
        <v>6</v>
      </c>
      <c r="Y5568" t="s">
        <v>6</v>
      </c>
      <c r="Z5568" t="s">
        <v>6</v>
      </c>
      <c r="AA5568" t="s">
        <v>6329</v>
      </c>
      <c r="AB5568" t="s">
        <v>6</v>
      </c>
      <c r="AC5568" t="s">
        <v>6330</v>
      </c>
    </row>
    <row r="5569" spans="1:29" x14ac:dyDescent="0.25">
      <c r="A5569" t="s">
        <v>346</v>
      </c>
      <c r="B5569">
        <v>522</v>
      </c>
      <c r="C5569" t="s">
        <v>171</v>
      </c>
      <c r="D5569">
        <v>1995</v>
      </c>
      <c r="E5569" t="s">
        <v>6375</v>
      </c>
      <c r="I5569">
        <v>3.4788315000000001</v>
      </c>
      <c r="N5569">
        <v>29.279917000000001</v>
      </c>
      <c r="P5569">
        <v>8433.7068999999992</v>
      </c>
      <c r="Q5569" t="s">
        <v>6</v>
      </c>
      <c r="R5569" t="s">
        <v>6</v>
      </c>
      <c r="S5569" t="s">
        <v>6</v>
      </c>
      <c r="T5569" t="s">
        <v>6328</v>
      </c>
      <c r="U5569" t="s">
        <v>6</v>
      </c>
      <c r="V5569" t="s">
        <v>6</v>
      </c>
      <c r="W5569" t="s">
        <v>6</v>
      </c>
      <c r="X5569" t="s">
        <v>6</v>
      </c>
      <c r="Y5569" t="s">
        <v>6</v>
      </c>
      <c r="Z5569" t="s">
        <v>6</v>
      </c>
      <c r="AA5569" t="s">
        <v>6329</v>
      </c>
      <c r="AB5569" t="s">
        <v>6</v>
      </c>
      <c r="AC5569" t="s">
        <v>6330</v>
      </c>
    </row>
    <row r="5570" spans="1:29" x14ac:dyDescent="0.25">
      <c r="A5570" t="s">
        <v>346</v>
      </c>
      <c r="B5570">
        <v>522</v>
      </c>
      <c r="C5570" t="s">
        <v>171</v>
      </c>
      <c r="D5570">
        <v>1996</v>
      </c>
      <c r="E5570" t="s">
        <v>6376</v>
      </c>
      <c r="I5570">
        <v>4.7222027000000004</v>
      </c>
      <c r="N5570">
        <v>30.150860000000002</v>
      </c>
      <c r="P5570">
        <v>9201.9205999999995</v>
      </c>
      <c r="Q5570" t="s">
        <v>6</v>
      </c>
      <c r="R5570" t="s">
        <v>6</v>
      </c>
      <c r="S5570" t="s">
        <v>6</v>
      </c>
      <c r="T5570" t="s">
        <v>6328</v>
      </c>
      <c r="U5570" t="s">
        <v>6</v>
      </c>
      <c r="V5570" t="s">
        <v>6</v>
      </c>
      <c r="W5570" t="s">
        <v>6</v>
      </c>
      <c r="X5570" t="s">
        <v>6</v>
      </c>
      <c r="Y5570" t="s">
        <v>6</v>
      </c>
      <c r="Z5570" t="s">
        <v>6</v>
      </c>
      <c r="AA5570" t="s">
        <v>6329</v>
      </c>
      <c r="AB5570" t="s">
        <v>6</v>
      </c>
      <c r="AC5570" t="s">
        <v>6330</v>
      </c>
    </row>
    <row r="5571" spans="1:29" x14ac:dyDescent="0.25">
      <c r="A5571" t="s">
        <v>346</v>
      </c>
      <c r="B5571">
        <v>522</v>
      </c>
      <c r="C5571" t="s">
        <v>171</v>
      </c>
      <c r="D5571">
        <v>1997</v>
      </c>
      <c r="E5571" t="s">
        <v>6377</v>
      </c>
      <c r="I5571">
        <v>6.2764496000000003</v>
      </c>
      <c r="N5571">
        <v>31.576208000000001</v>
      </c>
      <c r="P5571">
        <v>10145.329</v>
      </c>
      <c r="Q5571" t="s">
        <v>6</v>
      </c>
      <c r="R5571" t="s">
        <v>6</v>
      </c>
      <c r="S5571" t="s">
        <v>6</v>
      </c>
      <c r="T5571" t="s">
        <v>6328</v>
      </c>
      <c r="U5571" t="s">
        <v>6</v>
      </c>
      <c r="V5571" t="s">
        <v>6</v>
      </c>
      <c r="W5571" t="s">
        <v>6</v>
      </c>
      <c r="X5571" t="s">
        <v>6</v>
      </c>
      <c r="Y5571" t="s">
        <v>6</v>
      </c>
      <c r="Z5571" t="s">
        <v>6</v>
      </c>
      <c r="AA5571" t="s">
        <v>6329</v>
      </c>
      <c r="AB5571" t="s">
        <v>6</v>
      </c>
      <c r="AC5571" t="s">
        <v>6330</v>
      </c>
    </row>
    <row r="5572" spans="1:29" x14ac:dyDescent="0.25">
      <c r="A5572" t="s">
        <v>346</v>
      </c>
      <c r="B5572">
        <v>522</v>
      </c>
      <c r="C5572" t="s">
        <v>171</v>
      </c>
      <c r="D5572">
        <v>1998</v>
      </c>
      <c r="E5572" t="s">
        <v>6378</v>
      </c>
      <c r="I5572">
        <v>5.5850184</v>
      </c>
      <c r="N5572">
        <v>37.183304</v>
      </c>
      <c r="P5572">
        <v>11720.317999999999</v>
      </c>
      <c r="Q5572" t="s">
        <v>6</v>
      </c>
      <c r="R5572" t="s">
        <v>6</v>
      </c>
      <c r="S5572" t="s">
        <v>6</v>
      </c>
      <c r="T5572" t="s">
        <v>6328</v>
      </c>
      <c r="U5572" t="s">
        <v>6</v>
      </c>
      <c r="V5572" t="s">
        <v>6</v>
      </c>
      <c r="W5572" t="s">
        <v>6</v>
      </c>
      <c r="X5572" t="s">
        <v>6</v>
      </c>
      <c r="Y5572" t="s">
        <v>6</v>
      </c>
      <c r="Z5572" t="s">
        <v>6</v>
      </c>
      <c r="AA5572" t="s">
        <v>6329</v>
      </c>
      <c r="AB5572" t="s">
        <v>6</v>
      </c>
      <c r="AC5572" t="s">
        <v>6330</v>
      </c>
    </row>
    <row r="5573" spans="1:29" x14ac:dyDescent="0.25">
      <c r="A5573" t="s">
        <v>346</v>
      </c>
      <c r="B5573">
        <v>522</v>
      </c>
      <c r="C5573" t="s">
        <v>171</v>
      </c>
      <c r="D5573">
        <v>1999</v>
      </c>
      <c r="E5573" t="s">
        <v>6379</v>
      </c>
      <c r="I5573">
        <v>5.7057684999999996</v>
      </c>
      <c r="N5573">
        <v>34.736961000000001</v>
      </c>
      <c r="P5573">
        <v>13376.073</v>
      </c>
      <c r="Q5573" t="s">
        <v>6</v>
      </c>
      <c r="R5573" t="s">
        <v>6</v>
      </c>
      <c r="S5573" t="s">
        <v>6</v>
      </c>
      <c r="T5573" t="s">
        <v>6328</v>
      </c>
      <c r="U5573" t="s">
        <v>6</v>
      </c>
      <c r="V5573" t="s">
        <v>6</v>
      </c>
      <c r="W5573" t="s">
        <v>6</v>
      </c>
      <c r="X5573" t="s">
        <v>6</v>
      </c>
      <c r="Y5573" t="s">
        <v>6</v>
      </c>
      <c r="Z5573" t="s">
        <v>6</v>
      </c>
      <c r="AA5573" t="s">
        <v>6329</v>
      </c>
      <c r="AB5573" t="s">
        <v>6</v>
      </c>
      <c r="AC5573" t="s">
        <v>6330</v>
      </c>
    </row>
    <row r="5574" spans="1:29" x14ac:dyDescent="0.25">
      <c r="A5574" t="s">
        <v>346</v>
      </c>
      <c r="B5574">
        <v>522</v>
      </c>
      <c r="C5574" t="s">
        <v>171</v>
      </c>
      <c r="D5574">
        <v>2000</v>
      </c>
      <c r="E5574" t="s">
        <v>6380</v>
      </c>
      <c r="I5574">
        <v>6.3797053999999997</v>
      </c>
      <c r="N5574">
        <v>35.234552999999998</v>
      </c>
      <c r="P5574">
        <v>14082.638000000001</v>
      </c>
      <c r="Q5574" t="s">
        <v>6</v>
      </c>
      <c r="R5574" t="s">
        <v>6</v>
      </c>
      <c r="S5574" t="s">
        <v>6</v>
      </c>
      <c r="T5574" t="s">
        <v>6328</v>
      </c>
      <c r="U5574" t="s">
        <v>6</v>
      </c>
      <c r="V5574" t="s">
        <v>6</v>
      </c>
      <c r="W5574" t="s">
        <v>6</v>
      </c>
      <c r="X5574" t="s">
        <v>6</v>
      </c>
      <c r="Y5574" t="s">
        <v>6</v>
      </c>
      <c r="Z5574" t="s">
        <v>6</v>
      </c>
      <c r="AA5574" t="s">
        <v>6329</v>
      </c>
      <c r="AB5574" t="s">
        <v>6</v>
      </c>
      <c r="AC5574" t="s">
        <v>6330</v>
      </c>
    </row>
    <row r="5575" spans="1:29" x14ac:dyDescent="0.25">
      <c r="A5575" t="s">
        <v>346</v>
      </c>
      <c r="B5575">
        <v>522</v>
      </c>
      <c r="C5575" t="s">
        <v>171</v>
      </c>
      <c r="D5575">
        <v>2001</v>
      </c>
      <c r="E5575" t="s">
        <v>6381</v>
      </c>
      <c r="I5575">
        <v>5.9877687999999996</v>
      </c>
      <c r="N5575">
        <v>34.868811999999998</v>
      </c>
      <c r="P5575">
        <v>15633.218000000001</v>
      </c>
      <c r="Q5575" t="s">
        <v>6</v>
      </c>
      <c r="R5575" t="s">
        <v>6</v>
      </c>
      <c r="S5575" t="s">
        <v>6</v>
      </c>
      <c r="T5575" t="s">
        <v>6328</v>
      </c>
      <c r="U5575" t="s">
        <v>6</v>
      </c>
      <c r="V5575" t="s">
        <v>6</v>
      </c>
      <c r="W5575" t="s">
        <v>6</v>
      </c>
      <c r="X5575" t="s">
        <v>6</v>
      </c>
      <c r="Y5575" t="s">
        <v>6</v>
      </c>
      <c r="Z5575" t="s">
        <v>6</v>
      </c>
      <c r="AA5575" t="s">
        <v>6329</v>
      </c>
      <c r="AB5575" t="s">
        <v>6</v>
      </c>
      <c r="AC5575" t="s">
        <v>6330</v>
      </c>
    </row>
    <row r="5576" spans="1:29" x14ac:dyDescent="0.25">
      <c r="A5576" t="s">
        <v>346</v>
      </c>
      <c r="B5576">
        <v>522</v>
      </c>
      <c r="C5576" t="s">
        <v>171</v>
      </c>
      <c r="D5576">
        <v>2002</v>
      </c>
      <c r="E5576" t="s">
        <v>6382</v>
      </c>
      <c r="I5576">
        <v>6.3099790999999996</v>
      </c>
      <c r="N5576">
        <v>39.748320999999997</v>
      </c>
      <c r="P5576">
        <v>16780.54</v>
      </c>
      <c r="Q5576" t="s">
        <v>6</v>
      </c>
      <c r="R5576" t="s">
        <v>6</v>
      </c>
      <c r="S5576" t="s">
        <v>6</v>
      </c>
      <c r="T5576" t="s">
        <v>6328</v>
      </c>
      <c r="U5576" t="s">
        <v>6</v>
      </c>
      <c r="V5576" t="s">
        <v>6</v>
      </c>
      <c r="W5576" t="s">
        <v>6</v>
      </c>
      <c r="X5576" t="s">
        <v>6</v>
      </c>
      <c r="Y5576" t="s">
        <v>6</v>
      </c>
      <c r="Z5576" t="s">
        <v>6</v>
      </c>
      <c r="AA5576" t="s">
        <v>6329</v>
      </c>
      <c r="AB5576" t="s">
        <v>6</v>
      </c>
      <c r="AC5576" t="s">
        <v>6330</v>
      </c>
    </row>
    <row r="5577" spans="1:29" x14ac:dyDescent="0.25">
      <c r="A5577" t="s">
        <v>346</v>
      </c>
      <c r="B5577">
        <v>522</v>
      </c>
      <c r="C5577" t="s">
        <v>171</v>
      </c>
      <c r="D5577">
        <v>2003</v>
      </c>
      <c r="E5577" t="s">
        <v>6383</v>
      </c>
      <c r="I5577">
        <v>7.2109888</v>
      </c>
      <c r="N5577">
        <v>43.099418999999997</v>
      </c>
      <c r="P5577">
        <v>18535.164000000001</v>
      </c>
      <c r="Q5577" t="s">
        <v>6</v>
      </c>
      <c r="R5577" t="s">
        <v>6</v>
      </c>
      <c r="S5577" t="s">
        <v>6</v>
      </c>
      <c r="T5577" t="s">
        <v>6328</v>
      </c>
      <c r="U5577" t="s">
        <v>6</v>
      </c>
      <c r="V5577" t="s">
        <v>6</v>
      </c>
      <c r="W5577" t="s">
        <v>6</v>
      </c>
      <c r="X5577" t="s">
        <v>6</v>
      </c>
      <c r="Y5577" t="s">
        <v>6</v>
      </c>
      <c r="Z5577" t="s">
        <v>6</v>
      </c>
      <c r="AA5577" t="s">
        <v>6329</v>
      </c>
      <c r="AB5577" t="s">
        <v>6</v>
      </c>
      <c r="AC5577" t="s">
        <v>6330</v>
      </c>
    </row>
    <row r="5578" spans="1:29" x14ac:dyDescent="0.25">
      <c r="A5578" t="s">
        <v>346</v>
      </c>
      <c r="B5578">
        <v>522</v>
      </c>
      <c r="C5578" t="s">
        <v>171</v>
      </c>
      <c r="D5578">
        <v>2004</v>
      </c>
      <c r="E5578" t="s">
        <v>6384</v>
      </c>
      <c r="I5578">
        <v>8.8985243999999994</v>
      </c>
      <c r="N5578">
        <v>42.703412999999998</v>
      </c>
      <c r="P5578">
        <v>21438.34</v>
      </c>
      <c r="Q5578" t="s">
        <v>6</v>
      </c>
      <c r="R5578" t="s">
        <v>6</v>
      </c>
      <c r="S5578" t="s">
        <v>6</v>
      </c>
      <c r="T5578" t="s">
        <v>6328</v>
      </c>
      <c r="U5578" t="s">
        <v>6</v>
      </c>
      <c r="V5578" t="s">
        <v>6</v>
      </c>
      <c r="W5578" t="s">
        <v>6</v>
      </c>
      <c r="X5578" t="s">
        <v>6</v>
      </c>
      <c r="Y5578" t="s">
        <v>6</v>
      </c>
      <c r="Z5578" t="s">
        <v>6</v>
      </c>
      <c r="AA5578" t="s">
        <v>6329</v>
      </c>
      <c r="AB5578" t="s">
        <v>6</v>
      </c>
      <c r="AC5578" t="s">
        <v>6330</v>
      </c>
    </row>
    <row r="5579" spans="1:29" x14ac:dyDescent="0.25">
      <c r="A5579" t="s">
        <v>346</v>
      </c>
      <c r="B5579">
        <v>522</v>
      </c>
      <c r="C5579" t="s">
        <v>171</v>
      </c>
      <c r="D5579">
        <v>2005</v>
      </c>
      <c r="E5579" t="s">
        <v>6385</v>
      </c>
      <c r="I5579">
        <v>8.8626166000000008</v>
      </c>
      <c r="N5579">
        <v>35.561036999999999</v>
      </c>
      <c r="P5579">
        <v>25754.291000000001</v>
      </c>
      <c r="Q5579" t="s">
        <v>6</v>
      </c>
      <c r="R5579" t="s">
        <v>6</v>
      </c>
      <c r="S5579" t="s">
        <v>6</v>
      </c>
      <c r="T5579" t="s">
        <v>6328</v>
      </c>
      <c r="U5579" t="s">
        <v>6</v>
      </c>
      <c r="V5579" t="s">
        <v>6</v>
      </c>
      <c r="W5579" t="s">
        <v>6</v>
      </c>
      <c r="X5579" t="s">
        <v>6</v>
      </c>
      <c r="Y5579" t="s">
        <v>6</v>
      </c>
      <c r="Z5579" t="s">
        <v>6</v>
      </c>
      <c r="AA5579" t="s">
        <v>6329</v>
      </c>
      <c r="AB5579" t="s">
        <v>6</v>
      </c>
      <c r="AC5579" t="s">
        <v>6330</v>
      </c>
    </row>
    <row r="5580" spans="1:29" x14ac:dyDescent="0.25">
      <c r="A5580" t="s">
        <v>346</v>
      </c>
      <c r="B5580">
        <v>522</v>
      </c>
      <c r="C5580" t="s">
        <v>171</v>
      </c>
      <c r="D5580">
        <v>2006</v>
      </c>
      <c r="E5580" t="s">
        <v>6386</v>
      </c>
      <c r="I5580">
        <v>11.918271000000001</v>
      </c>
      <c r="N5580">
        <v>30.682248999999999</v>
      </c>
      <c r="P5580">
        <v>29849.485000000001</v>
      </c>
      <c r="Q5580" t="s">
        <v>6</v>
      </c>
      <c r="R5580" t="s">
        <v>6</v>
      </c>
      <c r="S5580" t="s">
        <v>6</v>
      </c>
      <c r="T5580" t="s">
        <v>6328</v>
      </c>
      <c r="U5580" t="s">
        <v>6</v>
      </c>
      <c r="V5580" t="s">
        <v>6</v>
      </c>
      <c r="W5580" t="s">
        <v>6</v>
      </c>
      <c r="X5580" t="s">
        <v>6</v>
      </c>
      <c r="Y5580" t="s">
        <v>6</v>
      </c>
      <c r="Z5580" t="s">
        <v>6</v>
      </c>
      <c r="AA5580" t="s">
        <v>6329</v>
      </c>
      <c r="AB5580" t="s">
        <v>6</v>
      </c>
      <c r="AC5580" t="s">
        <v>6330</v>
      </c>
    </row>
    <row r="5581" spans="1:29" x14ac:dyDescent="0.25">
      <c r="A5581" t="s">
        <v>346</v>
      </c>
      <c r="B5581">
        <v>522</v>
      </c>
      <c r="C5581" t="s">
        <v>171</v>
      </c>
      <c r="D5581">
        <v>2007</v>
      </c>
      <c r="E5581" t="s">
        <v>6387</v>
      </c>
      <c r="I5581">
        <v>18.015553000000001</v>
      </c>
      <c r="N5581">
        <v>29.387333999999999</v>
      </c>
      <c r="P5581">
        <v>35042.180999999997</v>
      </c>
      <c r="Q5581" t="s">
        <v>6</v>
      </c>
      <c r="R5581" t="s">
        <v>6</v>
      </c>
      <c r="S5581" t="s">
        <v>6</v>
      </c>
      <c r="T5581" t="s">
        <v>6328</v>
      </c>
      <c r="U5581" t="s">
        <v>6</v>
      </c>
      <c r="V5581" t="s">
        <v>6</v>
      </c>
      <c r="W5581" t="s">
        <v>6</v>
      </c>
      <c r="X5581" t="s">
        <v>6</v>
      </c>
      <c r="Y5581" t="s">
        <v>6</v>
      </c>
      <c r="Z5581" t="s">
        <v>6</v>
      </c>
      <c r="AA5581" t="s">
        <v>6329</v>
      </c>
      <c r="AB5581" t="s">
        <v>6</v>
      </c>
      <c r="AC5581" t="s">
        <v>6330</v>
      </c>
    </row>
    <row r="5582" spans="1:29" x14ac:dyDescent="0.25">
      <c r="A5582" t="s">
        <v>346</v>
      </c>
      <c r="B5582">
        <v>522</v>
      </c>
      <c r="C5582" t="s">
        <v>171</v>
      </c>
      <c r="D5582">
        <v>2008</v>
      </c>
      <c r="E5582" t="s">
        <v>6388</v>
      </c>
      <c r="I5582">
        <v>23.24334</v>
      </c>
      <c r="N5582">
        <v>26.995346999999999</v>
      </c>
      <c r="P5582">
        <v>41968.385000000002</v>
      </c>
      <c r="Q5582" t="s">
        <v>6</v>
      </c>
      <c r="R5582" t="s">
        <v>6</v>
      </c>
      <c r="S5582" t="s">
        <v>6</v>
      </c>
      <c r="T5582" t="s">
        <v>6328</v>
      </c>
      <c r="U5582" t="s">
        <v>6</v>
      </c>
      <c r="V5582" t="s">
        <v>6</v>
      </c>
      <c r="W5582" t="s">
        <v>6</v>
      </c>
      <c r="X5582" t="s">
        <v>6</v>
      </c>
      <c r="Y5582" t="s">
        <v>6</v>
      </c>
      <c r="Z5582" t="s">
        <v>6</v>
      </c>
      <c r="AA5582" t="s">
        <v>6329</v>
      </c>
      <c r="AB5582" t="s">
        <v>6</v>
      </c>
      <c r="AC5582" t="s">
        <v>6330</v>
      </c>
    </row>
    <row r="5583" spans="1:29" x14ac:dyDescent="0.25">
      <c r="A5583" t="s">
        <v>346</v>
      </c>
      <c r="B5583">
        <v>522</v>
      </c>
      <c r="C5583" t="s">
        <v>171</v>
      </c>
      <c r="D5583">
        <v>2009</v>
      </c>
      <c r="E5583" t="s">
        <v>6389</v>
      </c>
      <c r="I5583">
        <v>24.275155000000002</v>
      </c>
      <c r="N5583">
        <v>28.465164999999999</v>
      </c>
      <c r="P5583">
        <v>43056.732000000004</v>
      </c>
      <c r="Q5583" t="s">
        <v>6</v>
      </c>
      <c r="R5583" t="s">
        <v>6</v>
      </c>
      <c r="S5583" t="s">
        <v>6</v>
      </c>
      <c r="T5583" t="s">
        <v>6328</v>
      </c>
      <c r="U5583" t="s">
        <v>6</v>
      </c>
      <c r="V5583" t="s">
        <v>6</v>
      </c>
      <c r="W5583" t="s">
        <v>6</v>
      </c>
      <c r="X5583" t="s">
        <v>6</v>
      </c>
      <c r="Y5583" t="s">
        <v>6</v>
      </c>
      <c r="Z5583" t="s">
        <v>6</v>
      </c>
      <c r="AA5583" t="s">
        <v>6329</v>
      </c>
      <c r="AB5583" t="s">
        <v>6</v>
      </c>
      <c r="AC5583" t="s">
        <v>6330</v>
      </c>
    </row>
    <row r="5584" spans="1:29" x14ac:dyDescent="0.25">
      <c r="A5584" t="s">
        <v>346</v>
      </c>
      <c r="B5584">
        <v>522</v>
      </c>
      <c r="C5584" t="s">
        <v>171</v>
      </c>
      <c r="D5584">
        <v>2010</v>
      </c>
      <c r="E5584" t="s">
        <v>6390</v>
      </c>
      <c r="I5584">
        <v>27.180261000000002</v>
      </c>
      <c r="N5584">
        <v>28.744029999999999</v>
      </c>
      <c r="P5584">
        <v>47047.985000000001</v>
      </c>
      <c r="Q5584" t="s">
        <v>6</v>
      </c>
      <c r="R5584" t="s">
        <v>6</v>
      </c>
      <c r="S5584" t="s">
        <v>6</v>
      </c>
      <c r="T5584" t="s">
        <v>6328</v>
      </c>
      <c r="U5584" t="s">
        <v>6</v>
      </c>
      <c r="V5584" t="s">
        <v>6</v>
      </c>
      <c r="W5584" t="s">
        <v>6</v>
      </c>
      <c r="X5584" t="s">
        <v>6</v>
      </c>
      <c r="Y5584" t="s">
        <v>6</v>
      </c>
      <c r="Z5584" t="s">
        <v>6</v>
      </c>
      <c r="AA5584" t="s">
        <v>6329</v>
      </c>
      <c r="AB5584" t="s">
        <v>6</v>
      </c>
      <c r="AC5584" t="s">
        <v>6330</v>
      </c>
    </row>
    <row r="5585" spans="1:29" x14ac:dyDescent="0.25">
      <c r="A5585" t="s">
        <v>346</v>
      </c>
      <c r="B5585">
        <v>522</v>
      </c>
      <c r="C5585" t="s">
        <v>171</v>
      </c>
      <c r="D5585">
        <v>2011</v>
      </c>
      <c r="E5585" t="s">
        <v>6391</v>
      </c>
      <c r="I5585">
        <v>27.981361</v>
      </c>
      <c r="N5585">
        <v>29.735496000000001</v>
      </c>
      <c r="P5585">
        <v>52068.692999999999</v>
      </c>
      <c r="Q5585" t="s">
        <v>6</v>
      </c>
      <c r="R5585" t="s">
        <v>6</v>
      </c>
      <c r="S5585" t="s">
        <v>6</v>
      </c>
      <c r="T5585" t="s">
        <v>6328</v>
      </c>
      <c r="U5585" t="s">
        <v>6</v>
      </c>
      <c r="V5585" t="s">
        <v>6</v>
      </c>
      <c r="W5585" t="s">
        <v>6</v>
      </c>
      <c r="X5585" t="s">
        <v>6</v>
      </c>
      <c r="Y5585" t="s">
        <v>6</v>
      </c>
      <c r="Z5585" t="s">
        <v>6</v>
      </c>
      <c r="AA5585" t="s">
        <v>6329</v>
      </c>
      <c r="AB5585" t="s">
        <v>6</v>
      </c>
      <c r="AC5585" t="s">
        <v>6330</v>
      </c>
    </row>
    <row r="5586" spans="1:29" x14ac:dyDescent="0.25">
      <c r="A5586" t="s">
        <v>346</v>
      </c>
      <c r="B5586">
        <v>522</v>
      </c>
      <c r="C5586" t="s">
        <v>171</v>
      </c>
      <c r="D5586">
        <v>2012</v>
      </c>
      <c r="E5586" t="s">
        <v>6392</v>
      </c>
      <c r="I5586">
        <v>38.080804000000001</v>
      </c>
      <c r="N5586">
        <v>31.534112</v>
      </c>
      <c r="P5586">
        <v>56681.569000000003</v>
      </c>
      <c r="Q5586" t="s">
        <v>6</v>
      </c>
      <c r="R5586" t="s">
        <v>6</v>
      </c>
      <c r="S5586" t="s">
        <v>6</v>
      </c>
      <c r="T5586" t="s">
        <v>6328</v>
      </c>
      <c r="U5586" t="s">
        <v>6</v>
      </c>
      <c r="V5586" t="s">
        <v>6</v>
      </c>
      <c r="W5586" t="s">
        <v>6</v>
      </c>
      <c r="X5586" t="s">
        <v>6</v>
      </c>
      <c r="Y5586" t="s">
        <v>6</v>
      </c>
      <c r="Z5586" t="s">
        <v>6</v>
      </c>
      <c r="AA5586" t="s">
        <v>6329</v>
      </c>
      <c r="AB5586" t="s">
        <v>6</v>
      </c>
      <c r="AC5586" t="s">
        <v>6330</v>
      </c>
    </row>
    <row r="5587" spans="1:29" x14ac:dyDescent="0.25">
      <c r="A5587" t="s">
        <v>346</v>
      </c>
      <c r="B5587">
        <v>522</v>
      </c>
      <c r="C5587" t="s">
        <v>171</v>
      </c>
      <c r="D5587">
        <v>2013</v>
      </c>
      <c r="E5587" t="s">
        <v>6393</v>
      </c>
      <c r="I5587">
        <v>51.288981</v>
      </c>
      <c r="N5587">
        <v>31.733744000000002</v>
      </c>
      <c r="P5587">
        <v>61326.928</v>
      </c>
      <c r="Q5587" t="s">
        <v>6</v>
      </c>
      <c r="R5587" t="s">
        <v>6</v>
      </c>
      <c r="S5587" t="s">
        <v>6</v>
      </c>
      <c r="T5587" t="s">
        <v>6328</v>
      </c>
      <c r="U5587" t="s">
        <v>6</v>
      </c>
      <c r="V5587" t="s">
        <v>6</v>
      </c>
      <c r="W5587" t="s">
        <v>6</v>
      </c>
      <c r="X5587" t="s">
        <v>6</v>
      </c>
      <c r="Y5587" t="s">
        <v>6</v>
      </c>
      <c r="Z5587" t="s">
        <v>6</v>
      </c>
      <c r="AA5587" t="s">
        <v>6329</v>
      </c>
      <c r="AB5587" t="s">
        <v>6</v>
      </c>
      <c r="AC5587" t="s">
        <v>6330</v>
      </c>
    </row>
    <row r="5588" spans="1:29" x14ac:dyDescent="0.25">
      <c r="A5588" t="s">
        <v>346</v>
      </c>
      <c r="B5588">
        <v>522</v>
      </c>
      <c r="C5588" t="s">
        <v>171</v>
      </c>
      <c r="D5588">
        <v>2014</v>
      </c>
      <c r="E5588" t="s">
        <v>6394</v>
      </c>
      <c r="I5588">
        <v>61.191519999999997</v>
      </c>
      <c r="N5588">
        <v>31.901197</v>
      </c>
      <c r="P5588">
        <v>67436.790999999997</v>
      </c>
      <c r="Q5588" t="s">
        <v>6</v>
      </c>
      <c r="R5588" t="s">
        <v>6</v>
      </c>
      <c r="S5588" t="s">
        <v>6</v>
      </c>
      <c r="T5588" t="s">
        <v>6328</v>
      </c>
      <c r="U5588" t="s">
        <v>6</v>
      </c>
      <c r="V5588" t="s">
        <v>6</v>
      </c>
      <c r="W5588" t="s">
        <v>6</v>
      </c>
      <c r="X5588" t="s">
        <v>6</v>
      </c>
      <c r="Y5588" t="s">
        <v>6</v>
      </c>
      <c r="Z5588" t="s">
        <v>6</v>
      </c>
      <c r="AA5588" t="s">
        <v>6329</v>
      </c>
      <c r="AB5588" t="s">
        <v>6</v>
      </c>
      <c r="AC5588" t="s">
        <v>6330</v>
      </c>
    </row>
    <row r="5589" spans="1:29" x14ac:dyDescent="0.25">
      <c r="A5589" t="s">
        <v>346</v>
      </c>
      <c r="B5589">
        <v>522</v>
      </c>
      <c r="C5589" t="s">
        <v>171</v>
      </c>
      <c r="D5589">
        <v>2015</v>
      </c>
      <c r="E5589" t="s">
        <v>6395</v>
      </c>
      <c r="I5589">
        <v>73.051344</v>
      </c>
      <c r="N5589">
        <v>31.156690999999999</v>
      </c>
      <c r="P5589">
        <v>73422.702000000005</v>
      </c>
      <c r="Q5589" t="s">
        <v>6</v>
      </c>
      <c r="R5589" t="s">
        <v>6</v>
      </c>
      <c r="S5589" t="s">
        <v>6</v>
      </c>
      <c r="T5589" t="s">
        <v>6328</v>
      </c>
      <c r="U5589" t="s">
        <v>6</v>
      </c>
      <c r="V5589" t="s">
        <v>6</v>
      </c>
      <c r="W5589" t="s">
        <v>6</v>
      </c>
      <c r="X5589" t="s">
        <v>6</v>
      </c>
      <c r="Y5589" t="s">
        <v>6</v>
      </c>
      <c r="Z5589" t="s">
        <v>6</v>
      </c>
      <c r="AA5589" t="s">
        <v>6329</v>
      </c>
      <c r="AB5589" t="s">
        <v>6</v>
      </c>
      <c r="AC5589" t="s">
        <v>6330</v>
      </c>
    </row>
    <row r="5590" spans="1:29" x14ac:dyDescent="0.25">
      <c r="A5590" t="s">
        <v>346</v>
      </c>
      <c r="B5590">
        <v>522</v>
      </c>
      <c r="C5590" t="s">
        <v>171</v>
      </c>
      <c r="D5590">
        <v>2016</v>
      </c>
      <c r="E5590" t="s">
        <v>6396</v>
      </c>
      <c r="I5590">
        <v>80.574817999999993</v>
      </c>
      <c r="N5590">
        <v>29.124168999999998</v>
      </c>
      <c r="P5590">
        <v>81241.865999999995</v>
      </c>
      <c r="Q5590" t="s">
        <v>6</v>
      </c>
      <c r="R5590" t="s">
        <v>6</v>
      </c>
      <c r="S5590" t="s">
        <v>6</v>
      </c>
      <c r="T5590" t="s">
        <v>6328</v>
      </c>
      <c r="U5590" t="s">
        <v>6</v>
      </c>
      <c r="V5590" t="s">
        <v>6</v>
      </c>
      <c r="W5590" t="s">
        <v>6</v>
      </c>
      <c r="X5590" t="s">
        <v>6</v>
      </c>
      <c r="Y5590" t="s">
        <v>6</v>
      </c>
      <c r="Z5590" t="s">
        <v>6</v>
      </c>
      <c r="AA5590" t="s">
        <v>6329</v>
      </c>
      <c r="AB5590" t="s">
        <v>6</v>
      </c>
      <c r="AC5590" t="s">
        <v>6330</v>
      </c>
    </row>
    <row r="5591" spans="1:29" x14ac:dyDescent="0.25">
      <c r="A5591" t="s">
        <v>346</v>
      </c>
      <c r="B5591">
        <v>522</v>
      </c>
      <c r="C5591" t="s">
        <v>171</v>
      </c>
      <c r="D5591">
        <v>2017</v>
      </c>
      <c r="E5591" t="s">
        <v>6397</v>
      </c>
      <c r="I5591">
        <v>85.688761</v>
      </c>
      <c r="N5591">
        <v>29.994900999999999</v>
      </c>
      <c r="P5591">
        <v>89754.4</v>
      </c>
      <c r="Q5591" t="s">
        <v>6</v>
      </c>
      <c r="R5591" t="s">
        <v>6</v>
      </c>
      <c r="S5591" t="s">
        <v>6</v>
      </c>
      <c r="T5591" t="s">
        <v>6328</v>
      </c>
      <c r="U5591" t="s">
        <v>6</v>
      </c>
      <c r="V5591" t="s">
        <v>6</v>
      </c>
      <c r="W5591" t="s">
        <v>6</v>
      </c>
      <c r="X5591" t="s">
        <v>6</v>
      </c>
      <c r="Y5591" t="s">
        <v>6</v>
      </c>
      <c r="Z5591" t="s">
        <v>6</v>
      </c>
      <c r="AA5591" t="s">
        <v>6329</v>
      </c>
      <c r="AB5591" t="s">
        <v>6</v>
      </c>
      <c r="AC5591" t="s">
        <v>6330</v>
      </c>
    </row>
    <row r="5592" spans="1:29" x14ac:dyDescent="0.25">
      <c r="A5592" t="s">
        <v>346</v>
      </c>
      <c r="B5592">
        <v>522</v>
      </c>
      <c r="C5592" t="s">
        <v>171</v>
      </c>
      <c r="D5592">
        <v>2018</v>
      </c>
      <c r="E5592" t="s">
        <v>6398</v>
      </c>
      <c r="I5592">
        <v>99.271043000000006</v>
      </c>
      <c r="N5592">
        <v>28.639299999999999</v>
      </c>
      <c r="P5592">
        <v>98918.672999999995</v>
      </c>
      <c r="Q5592" t="s">
        <v>6</v>
      </c>
      <c r="R5592" t="s">
        <v>6</v>
      </c>
      <c r="S5592" t="s">
        <v>6</v>
      </c>
      <c r="T5592" t="s">
        <v>6328</v>
      </c>
      <c r="U5592" t="s">
        <v>6</v>
      </c>
      <c r="V5592" t="s">
        <v>6</v>
      </c>
      <c r="W5592" t="s">
        <v>6</v>
      </c>
      <c r="X5592" t="s">
        <v>6</v>
      </c>
      <c r="Y5592" t="s">
        <v>6</v>
      </c>
      <c r="Z5592" t="s">
        <v>6</v>
      </c>
      <c r="AA5592" t="s">
        <v>6329</v>
      </c>
      <c r="AB5592" t="s">
        <v>6</v>
      </c>
      <c r="AC5592" t="s">
        <v>6330</v>
      </c>
    </row>
    <row r="5593" spans="1:29" x14ac:dyDescent="0.25">
      <c r="A5593" t="s">
        <v>346</v>
      </c>
      <c r="B5593">
        <v>524</v>
      </c>
      <c r="C5593" t="s">
        <v>172</v>
      </c>
      <c r="D5593">
        <v>1950</v>
      </c>
      <c r="E5593" t="s">
        <v>6399</v>
      </c>
      <c r="I5593">
        <v>2.5371063</v>
      </c>
      <c r="P5593">
        <v>5.9749702999999998</v>
      </c>
      <c r="Q5593" t="s">
        <v>6</v>
      </c>
      <c r="R5593" t="s">
        <v>6</v>
      </c>
      <c r="S5593" t="s">
        <v>6</v>
      </c>
      <c r="T5593" t="s">
        <v>3105</v>
      </c>
      <c r="U5593" t="s">
        <v>3031</v>
      </c>
      <c r="V5593" t="s">
        <v>6400</v>
      </c>
      <c r="W5593" t="s">
        <v>2885</v>
      </c>
      <c r="X5593" t="s">
        <v>2885</v>
      </c>
      <c r="Y5593" t="s">
        <v>6</v>
      </c>
      <c r="Z5593" t="s">
        <v>6</v>
      </c>
      <c r="AA5593" t="s">
        <v>6</v>
      </c>
      <c r="AB5593" t="s">
        <v>6401</v>
      </c>
      <c r="AC5593" t="s">
        <v>2242</v>
      </c>
    </row>
    <row r="5594" spans="1:29" x14ac:dyDescent="0.25">
      <c r="A5594" t="s">
        <v>346</v>
      </c>
      <c r="B5594">
        <v>524</v>
      </c>
      <c r="C5594" t="s">
        <v>172</v>
      </c>
      <c r="D5594">
        <v>1951</v>
      </c>
      <c r="E5594" t="s">
        <v>6402</v>
      </c>
      <c r="I5594">
        <v>3.4228092000000001</v>
      </c>
      <c r="O5594">
        <v>9.9771379000000007</v>
      </c>
      <c r="P5594">
        <v>6.8857423000000004</v>
      </c>
      <c r="Q5594" t="s">
        <v>6</v>
      </c>
      <c r="R5594" t="s">
        <v>6</v>
      </c>
      <c r="S5594" t="s">
        <v>6</v>
      </c>
      <c r="T5594" t="s">
        <v>3105</v>
      </c>
      <c r="U5594" t="s">
        <v>3031</v>
      </c>
      <c r="V5594" t="s">
        <v>6400</v>
      </c>
      <c r="W5594" t="s">
        <v>2885</v>
      </c>
      <c r="X5594" t="s">
        <v>2885</v>
      </c>
      <c r="Y5594" t="s">
        <v>6</v>
      </c>
      <c r="Z5594" t="s">
        <v>6</v>
      </c>
      <c r="AA5594" t="s">
        <v>6</v>
      </c>
      <c r="AB5594" t="s">
        <v>6401</v>
      </c>
      <c r="AC5594" t="s">
        <v>2242</v>
      </c>
    </row>
    <row r="5595" spans="1:29" x14ac:dyDescent="0.25">
      <c r="A5595" t="s">
        <v>346</v>
      </c>
      <c r="B5595">
        <v>524</v>
      </c>
      <c r="C5595" t="s">
        <v>172</v>
      </c>
      <c r="D5595">
        <v>1952</v>
      </c>
      <c r="E5595" t="s">
        <v>6403</v>
      </c>
      <c r="I5595">
        <v>3.4439516000000001</v>
      </c>
      <c r="O5595">
        <v>14.764214000000001</v>
      </c>
      <c r="P5595">
        <v>6.2651491000000004</v>
      </c>
      <c r="Q5595" t="s">
        <v>6</v>
      </c>
      <c r="R5595" t="s">
        <v>6</v>
      </c>
      <c r="S5595" t="s">
        <v>6</v>
      </c>
      <c r="T5595" t="s">
        <v>3105</v>
      </c>
      <c r="U5595" t="s">
        <v>3031</v>
      </c>
      <c r="V5595" t="s">
        <v>6400</v>
      </c>
      <c r="W5595" t="s">
        <v>2885</v>
      </c>
      <c r="X5595" t="s">
        <v>2885</v>
      </c>
      <c r="Y5595" t="s">
        <v>6</v>
      </c>
      <c r="Z5595" t="s">
        <v>6</v>
      </c>
      <c r="AA5595" t="s">
        <v>6</v>
      </c>
      <c r="AB5595" t="s">
        <v>6401</v>
      </c>
      <c r="AC5595" t="s">
        <v>2242</v>
      </c>
    </row>
    <row r="5596" spans="1:29" x14ac:dyDescent="0.25">
      <c r="A5596" t="s">
        <v>346</v>
      </c>
      <c r="B5596">
        <v>524</v>
      </c>
      <c r="C5596" t="s">
        <v>172</v>
      </c>
      <c r="D5596">
        <v>1953</v>
      </c>
      <c r="E5596" t="s">
        <v>6404</v>
      </c>
      <c r="I5596">
        <v>3.5010878999999999</v>
      </c>
      <c r="O5596">
        <v>16.982157999999998</v>
      </c>
      <c r="P5596">
        <v>6.5421602999999999</v>
      </c>
      <c r="Q5596" t="s">
        <v>6</v>
      </c>
      <c r="R5596" t="s">
        <v>6</v>
      </c>
      <c r="S5596" t="s">
        <v>6</v>
      </c>
      <c r="T5596" t="s">
        <v>3105</v>
      </c>
      <c r="U5596" t="s">
        <v>3031</v>
      </c>
      <c r="V5596" t="s">
        <v>6400</v>
      </c>
      <c r="W5596" t="s">
        <v>2885</v>
      </c>
      <c r="X5596" t="s">
        <v>2885</v>
      </c>
      <c r="Y5596" t="s">
        <v>6</v>
      </c>
      <c r="Z5596" t="s">
        <v>6</v>
      </c>
      <c r="AA5596" t="s">
        <v>6</v>
      </c>
      <c r="AB5596" t="s">
        <v>6401</v>
      </c>
      <c r="AC5596" t="s">
        <v>2242</v>
      </c>
    </row>
    <row r="5597" spans="1:29" x14ac:dyDescent="0.25">
      <c r="A5597" t="s">
        <v>346</v>
      </c>
      <c r="B5597">
        <v>524</v>
      </c>
      <c r="C5597" t="s">
        <v>172</v>
      </c>
      <c r="D5597">
        <v>1954</v>
      </c>
      <c r="E5597" t="s">
        <v>6405</v>
      </c>
      <c r="I5597">
        <v>3.8410377000000002</v>
      </c>
      <c r="O5597">
        <v>15.234458999999999</v>
      </c>
      <c r="P5597">
        <v>7.1154478000000001</v>
      </c>
      <c r="Q5597" t="s">
        <v>6</v>
      </c>
      <c r="R5597" t="s">
        <v>6</v>
      </c>
      <c r="S5597" t="s">
        <v>6</v>
      </c>
      <c r="T5597" t="s">
        <v>3105</v>
      </c>
      <c r="U5597" t="s">
        <v>3031</v>
      </c>
      <c r="V5597" t="s">
        <v>6400</v>
      </c>
      <c r="W5597" t="s">
        <v>2885</v>
      </c>
      <c r="X5597" t="s">
        <v>2885</v>
      </c>
      <c r="Y5597" t="s">
        <v>6</v>
      </c>
      <c r="Z5597" t="s">
        <v>6</v>
      </c>
      <c r="AA5597" t="s">
        <v>6</v>
      </c>
      <c r="AB5597" t="s">
        <v>6401</v>
      </c>
      <c r="AC5597" t="s">
        <v>2242</v>
      </c>
    </row>
    <row r="5598" spans="1:29" x14ac:dyDescent="0.25">
      <c r="A5598" t="s">
        <v>346</v>
      </c>
      <c r="B5598">
        <v>524</v>
      </c>
      <c r="C5598" t="s">
        <v>172</v>
      </c>
      <c r="D5598">
        <v>1955</v>
      </c>
      <c r="E5598" t="s">
        <v>6406</v>
      </c>
      <c r="I5598">
        <v>3.5425341000000001</v>
      </c>
      <c r="O5598">
        <v>13.018800000000001</v>
      </c>
      <c r="P5598">
        <v>7.9961285999999996</v>
      </c>
      <c r="Q5598" t="s">
        <v>6</v>
      </c>
      <c r="R5598" t="s">
        <v>6</v>
      </c>
      <c r="S5598" t="s">
        <v>6</v>
      </c>
      <c r="T5598" t="s">
        <v>3105</v>
      </c>
      <c r="U5598" t="s">
        <v>3031</v>
      </c>
      <c r="V5598" t="s">
        <v>6400</v>
      </c>
      <c r="W5598" t="s">
        <v>2885</v>
      </c>
      <c r="X5598" t="s">
        <v>2885</v>
      </c>
      <c r="Y5598" t="s">
        <v>6</v>
      </c>
      <c r="Z5598" t="s">
        <v>6</v>
      </c>
      <c r="AA5598" t="s">
        <v>6</v>
      </c>
      <c r="AB5598" t="s">
        <v>6401</v>
      </c>
      <c r="AC5598" t="s">
        <v>2242</v>
      </c>
    </row>
    <row r="5599" spans="1:29" x14ac:dyDescent="0.25">
      <c r="A5599" t="s">
        <v>346</v>
      </c>
      <c r="B5599">
        <v>524</v>
      </c>
      <c r="C5599" t="s">
        <v>172</v>
      </c>
      <c r="D5599">
        <v>1956</v>
      </c>
      <c r="E5599" t="s">
        <v>6407</v>
      </c>
      <c r="I5599">
        <v>5.3509118000000004</v>
      </c>
      <c r="O5599">
        <v>15.421341</v>
      </c>
      <c r="P5599">
        <v>7.1135190000000001</v>
      </c>
      <c r="Q5599" t="s">
        <v>6</v>
      </c>
      <c r="R5599" t="s">
        <v>6</v>
      </c>
      <c r="S5599" t="s">
        <v>6</v>
      </c>
      <c r="T5599" t="s">
        <v>3105</v>
      </c>
      <c r="U5599" t="s">
        <v>3031</v>
      </c>
      <c r="V5599" t="s">
        <v>6400</v>
      </c>
      <c r="W5599" t="s">
        <v>2885</v>
      </c>
      <c r="X5599" t="s">
        <v>2885</v>
      </c>
      <c r="Y5599" t="s">
        <v>6</v>
      </c>
      <c r="Z5599" t="s">
        <v>6</v>
      </c>
      <c r="AA5599" t="s">
        <v>6</v>
      </c>
      <c r="AB5599" t="s">
        <v>6401</v>
      </c>
      <c r="AC5599" t="s">
        <v>2242</v>
      </c>
    </row>
    <row r="5600" spans="1:29" x14ac:dyDescent="0.25">
      <c r="A5600" t="s">
        <v>346</v>
      </c>
      <c r="B5600">
        <v>524</v>
      </c>
      <c r="C5600" t="s">
        <v>172</v>
      </c>
      <c r="D5600">
        <v>1957</v>
      </c>
      <c r="E5600" t="s">
        <v>6408</v>
      </c>
      <c r="I5600">
        <v>6.0790312999999996</v>
      </c>
      <c r="O5600">
        <v>17.789762</v>
      </c>
      <c r="P5600">
        <v>7.2626039999999996</v>
      </c>
      <c r="Q5600" t="s">
        <v>6</v>
      </c>
      <c r="R5600" t="s">
        <v>6</v>
      </c>
      <c r="S5600" t="s">
        <v>6</v>
      </c>
      <c r="T5600" t="s">
        <v>3105</v>
      </c>
      <c r="U5600" t="s">
        <v>3031</v>
      </c>
      <c r="V5600" t="s">
        <v>6400</v>
      </c>
      <c r="W5600" t="s">
        <v>2885</v>
      </c>
      <c r="X5600" t="s">
        <v>2885</v>
      </c>
      <c r="Y5600" t="s">
        <v>6</v>
      </c>
      <c r="Z5600" t="s">
        <v>6</v>
      </c>
      <c r="AA5600" t="s">
        <v>6</v>
      </c>
      <c r="AB5600" t="s">
        <v>6401</v>
      </c>
      <c r="AC5600" t="s">
        <v>2242</v>
      </c>
    </row>
    <row r="5601" spans="1:29" x14ac:dyDescent="0.25">
      <c r="A5601" t="s">
        <v>346</v>
      </c>
      <c r="B5601">
        <v>524</v>
      </c>
      <c r="C5601" t="s">
        <v>172</v>
      </c>
      <c r="D5601">
        <v>1958</v>
      </c>
      <c r="E5601" t="s">
        <v>6409</v>
      </c>
      <c r="I5601">
        <v>6.4177980000000003</v>
      </c>
      <c r="O5601">
        <v>18.810274</v>
      </c>
      <c r="P5601">
        <v>7.5171687</v>
      </c>
      <c r="Q5601" t="s">
        <v>6</v>
      </c>
      <c r="R5601" t="s">
        <v>6</v>
      </c>
      <c r="S5601" t="s">
        <v>6</v>
      </c>
      <c r="T5601" t="s">
        <v>3105</v>
      </c>
      <c r="U5601" t="s">
        <v>3031</v>
      </c>
      <c r="V5601" t="s">
        <v>6400</v>
      </c>
      <c r="W5601" t="s">
        <v>2885</v>
      </c>
      <c r="X5601" t="s">
        <v>2885</v>
      </c>
      <c r="Y5601" t="s">
        <v>6</v>
      </c>
      <c r="Z5601" t="s">
        <v>6</v>
      </c>
      <c r="AA5601" t="s">
        <v>6</v>
      </c>
      <c r="AB5601" t="s">
        <v>6401</v>
      </c>
      <c r="AC5601" t="s">
        <v>2242</v>
      </c>
    </row>
    <row r="5602" spans="1:29" x14ac:dyDescent="0.25">
      <c r="A5602" t="s">
        <v>346</v>
      </c>
      <c r="B5602">
        <v>524</v>
      </c>
      <c r="C5602" t="s">
        <v>172</v>
      </c>
      <c r="D5602">
        <v>1959</v>
      </c>
      <c r="E5602" t="s">
        <v>6410</v>
      </c>
      <c r="I5602">
        <v>6.2995020000000004</v>
      </c>
      <c r="O5602">
        <v>21.852733000000001</v>
      </c>
      <c r="P5602">
        <v>8.0447603000000001</v>
      </c>
      <c r="Q5602" t="s">
        <v>6</v>
      </c>
      <c r="R5602" t="s">
        <v>6</v>
      </c>
      <c r="S5602" t="s">
        <v>6</v>
      </c>
      <c r="T5602" t="s">
        <v>3105</v>
      </c>
      <c r="U5602" t="s">
        <v>3031</v>
      </c>
      <c r="V5602" t="s">
        <v>6400</v>
      </c>
      <c r="W5602" t="s">
        <v>2885</v>
      </c>
      <c r="X5602" t="s">
        <v>2885</v>
      </c>
      <c r="Y5602" t="s">
        <v>6</v>
      </c>
      <c r="Z5602" t="s">
        <v>6</v>
      </c>
      <c r="AA5602" t="s">
        <v>6</v>
      </c>
      <c r="AB5602" t="s">
        <v>6401</v>
      </c>
      <c r="AC5602" t="s">
        <v>2242</v>
      </c>
    </row>
    <row r="5603" spans="1:29" x14ac:dyDescent="0.25">
      <c r="A5603" t="s">
        <v>346</v>
      </c>
      <c r="B5603">
        <v>524</v>
      </c>
      <c r="C5603" t="s">
        <v>172</v>
      </c>
      <c r="D5603">
        <v>1960</v>
      </c>
      <c r="E5603" t="s">
        <v>6411</v>
      </c>
      <c r="I5603">
        <v>6.3996199999999996</v>
      </c>
      <c r="O5603">
        <v>25.587813000000001</v>
      </c>
      <c r="P5603">
        <v>8.4376105999999993</v>
      </c>
      <c r="Q5603" t="s">
        <v>6</v>
      </c>
      <c r="R5603" t="s">
        <v>6</v>
      </c>
      <c r="S5603" t="s">
        <v>6</v>
      </c>
      <c r="T5603" t="s">
        <v>3105</v>
      </c>
      <c r="U5603" t="s">
        <v>3031</v>
      </c>
      <c r="V5603" t="s">
        <v>6400</v>
      </c>
      <c r="W5603" t="s">
        <v>2885</v>
      </c>
      <c r="X5603" t="s">
        <v>2885</v>
      </c>
      <c r="Y5603" t="s">
        <v>6</v>
      </c>
      <c r="Z5603" t="s">
        <v>6</v>
      </c>
      <c r="AA5603" t="s">
        <v>6</v>
      </c>
      <c r="AB5603" t="s">
        <v>6401</v>
      </c>
      <c r="AC5603" t="s">
        <v>2242</v>
      </c>
    </row>
    <row r="5604" spans="1:29" x14ac:dyDescent="0.25">
      <c r="A5604" t="s">
        <v>346</v>
      </c>
      <c r="B5604">
        <v>524</v>
      </c>
      <c r="C5604" t="s">
        <v>172</v>
      </c>
      <c r="D5604">
        <v>1961</v>
      </c>
      <c r="E5604" t="s">
        <v>6412</v>
      </c>
      <c r="I5604">
        <v>6.4430370000000003</v>
      </c>
      <c r="O5604">
        <v>29.749760999999999</v>
      </c>
      <c r="P5604">
        <v>8.6555318000000003</v>
      </c>
      <c r="Q5604" t="s">
        <v>6</v>
      </c>
      <c r="R5604" t="s">
        <v>6</v>
      </c>
      <c r="S5604" t="s">
        <v>6</v>
      </c>
      <c r="T5604" t="s">
        <v>3105</v>
      </c>
      <c r="U5604" t="s">
        <v>3031</v>
      </c>
      <c r="V5604" t="s">
        <v>6400</v>
      </c>
      <c r="W5604" t="s">
        <v>2885</v>
      </c>
      <c r="X5604" t="s">
        <v>2885</v>
      </c>
      <c r="Y5604" t="s">
        <v>6</v>
      </c>
      <c r="Z5604" t="s">
        <v>6</v>
      </c>
      <c r="AA5604" t="s">
        <v>6</v>
      </c>
      <c r="AB5604" t="s">
        <v>6401</v>
      </c>
      <c r="AC5604" t="s">
        <v>2242</v>
      </c>
    </row>
    <row r="5605" spans="1:29" x14ac:dyDescent="0.25">
      <c r="A5605" t="s">
        <v>346</v>
      </c>
      <c r="B5605">
        <v>524</v>
      </c>
      <c r="C5605" t="s">
        <v>172</v>
      </c>
      <c r="D5605">
        <v>1962</v>
      </c>
      <c r="E5605" t="s">
        <v>6413</v>
      </c>
      <c r="I5605">
        <v>6.3002576000000001</v>
      </c>
      <c r="O5605">
        <v>33.360869999999998</v>
      </c>
      <c r="P5605">
        <v>8.8516875000000006</v>
      </c>
      <c r="Q5605" t="s">
        <v>6</v>
      </c>
      <c r="R5605" t="s">
        <v>6</v>
      </c>
      <c r="S5605" t="s">
        <v>6</v>
      </c>
      <c r="T5605" t="s">
        <v>3105</v>
      </c>
      <c r="U5605" t="s">
        <v>3031</v>
      </c>
      <c r="V5605" t="s">
        <v>6400</v>
      </c>
      <c r="W5605" t="s">
        <v>2885</v>
      </c>
      <c r="X5605" t="s">
        <v>2885</v>
      </c>
      <c r="Y5605" t="s">
        <v>6</v>
      </c>
      <c r="Z5605" t="s">
        <v>6</v>
      </c>
      <c r="AA5605" t="s">
        <v>6</v>
      </c>
      <c r="AB5605" t="s">
        <v>6401</v>
      </c>
      <c r="AC5605" t="s">
        <v>2242</v>
      </c>
    </row>
    <row r="5606" spans="1:29" x14ac:dyDescent="0.25">
      <c r="A5606" t="s">
        <v>346</v>
      </c>
      <c r="B5606">
        <v>524</v>
      </c>
      <c r="C5606" t="s">
        <v>172</v>
      </c>
      <c r="D5606">
        <v>1963</v>
      </c>
      <c r="E5606" t="s">
        <v>6414</v>
      </c>
      <c r="I5606">
        <v>6.3784374000000001</v>
      </c>
      <c r="O5606">
        <v>30.243181</v>
      </c>
      <c r="P5606">
        <v>11.050425000000001</v>
      </c>
      <c r="Q5606" t="s">
        <v>6</v>
      </c>
      <c r="R5606" t="s">
        <v>6</v>
      </c>
      <c r="S5606" t="s">
        <v>6</v>
      </c>
      <c r="T5606" t="s">
        <v>3105</v>
      </c>
      <c r="U5606" t="s">
        <v>3031</v>
      </c>
      <c r="V5606" t="s">
        <v>6400</v>
      </c>
      <c r="W5606" t="s">
        <v>2885</v>
      </c>
      <c r="X5606" t="s">
        <v>2885</v>
      </c>
      <c r="Y5606" t="s">
        <v>6</v>
      </c>
      <c r="Z5606" t="s">
        <v>6</v>
      </c>
      <c r="AA5606" t="s">
        <v>6</v>
      </c>
      <c r="AB5606" t="s">
        <v>6401</v>
      </c>
      <c r="AC5606" t="s">
        <v>2242</v>
      </c>
    </row>
    <row r="5607" spans="1:29" x14ac:dyDescent="0.25">
      <c r="A5607" t="s">
        <v>346</v>
      </c>
      <c r="B5607">
        <v>524</v>
      </c>
      <c r="C5607" t="s">
        <v>172</v>
      </c>
      <c r="D5607">
        <v>1964</v>
      </c>
      <c r="E5607" t="s">
        <v>6415</v>
      </c>
      <c r="I5607">
        <v>6.6747661000000003</v>
      </c>
      <c r="O5607">
        <v>30.979527000000001</v>
      </c>
      <c r="P5607">
        <v>12.10154</v>
      </c>
      <c r="Q5607" t="s">
        <v>6</v>
      </c>
      <c r="R5607" t="s">
        <v>6</v>
      </c>
      <c r="S5607" t="s">
        <v>6</v>
      </c>
      <c r="T5607" t="s">
        <v>3105</v>
      </c>
      <c r="U5607" t="s">
        <v>3031</v>
      </c>
      <c r="V5607" t="s">
        <v>6400</v>
      </c>
      <c r="W5607" t="s">
        <v>2885</v>
      </c>
      <c r="X5607" t="s">
        <v>2885</v>
      </c>
      <c r="Y5607" t="s">
        <v>6</v>
      </c>
      <c r="Z5607" t="s">
        <v>6</v>
      </c>
      <c r="AA5607" t="s">
        <v>6</v>
      </c>
      <c r="AB5607" t="s">
        <v>6401</v>
      </c>
      <c r="AC5607" t="s">
        <v>2242</v>
      </c>
    </row>
    <row r="5608" spans="1:29" x14ac:dyDescent="0.25">
      <c r="A5608" t="s">
        <v>346</v>
      </c>
      <c r="B5608">
        <v>524</v>
      </c>
      <c r="C5608" t="s">
        <v>172</v>
      </c>
      <c r="D5608">
        <v>1965</v>
      </c>
      <c r="E5608" t="s">
        <v>6416</v>
      </c>
      <c r="I5608">
        <v>6.6061465000000004</v>
      </c>
      <c r="O5608">
        <v>33.327331999999998</v>
      </c>
      <c r="P5608">
        <v>12.428238</v>
      </c>
      <c r="Q5608" t="s">
        <v>6</v>
      </c>
      <c r="R5608" t="s">
        <v>6</v>
      </c>
      <c r="S5608" t="s">
        <v>6</v>
      </c>
      <c r="T5608" t="s">
        <v>3105</v>
      </c>
      <c r="U5608" t="s">
        <v>3031</v>
      </c>
      <c r="V5608" t="s">
        <v>6400</v>
      </c>
      <c r="W5608" t="s">
        <v>2885</v>
      </c>
      <c r="X5608" t="s">
        <v>2885</v>
      </c>
      <c r="Y5608" t="s">
        <v>6</v>
      </c>
      <c r="Z5608" t="s">
        <v>6</v>
      </c>
      <c r="AA5608" t="s">
        <v>6</v>
      </c>
      <c r="AB5608" t="s">
        <v>6401</v>
      </c>
      <c r="AC5608" t="s">
        <v>2242</v>
      </c>
    </row>
    <row r="5609" spans="1:29" x14ac:dyDescent="0.25">
      <c r="A5609" t="s">
        <v>346</v>
      </c>
      <c r="B5609">
        <v>524</v>
      </c>
      <c r="C5609" t="s">
        <v>172</v>
      </c>
      <c r="D5609">
        <v>1966</v>
      </c>
      <c r="E5609" t="s">
        <v>6417</v>
      </c>
      <c r="I5609">
        <v>6.9135971999999999</v>
      </c>
      <c r="O5609">
        <v>36.147171</v>
      </c>
      <c r="P5609">
        <v>13.043898</v>
      </c>
      <c r="Q5609" t="s">
        <v>6</v>
      </c>
      <c r="R5609" t="s">
        <v>6</v>
      </c>
      <c r="S5609" t="s">
        <v>6</v>
      </c>
      <c r="T5609" t="s">
        <v>3105</v>
      </c>
      <c r="U5609" t="s">
        <v>3031</v>
      </c>
      <c r="V5609" t="s">
        <v>6400</v>
      </c>
      <c r="W5609" t="s">
        <v>2885</v>
      </c>
      <c r="X5609" t="s">
        <v>2885</v>
      </c>
      <c r="Y5609" t="s">
        <v>6</v>
      </c>
      <c r="Z5609" t="s">
        <v>6</v>
      </c>
      <c r="AA5609" t="s">
        <v>6</v>
      </c>
      <c r="AB5609" t="s">
        <v>6401</v>
      </c>
      <c r="AC5609" t="s">
        <v>2242</v>
      </c>
    </row>
    <row r="5610" spans="1:29" x14ac:dyDescent="0.25">
      <c r="A5610" t="s">
        <v>346</v>
      </c>
      <c r="B5610">
        <v>524</v>
      </c>
      <c r="C5610" t="s">
        <v>172</v>
      </c>
      <c r="D5610">
        <v>1967</v>
      </c>
      <c r="E5610" t="s">
        <v>6418</v>
      </c>
      <c r="I5610">
        <v>7.3156622000000002</v>
      </c>
      <c r="O5610">
        <v>37.628962999999999</v>
      </c>
      <c r="P5610">
        <v>14.142032</v>
      </c>
      <c r="Q5610" t="s">
        <v>6</v>
      </c>
      <c r="R5610" t="s">
        <v>6</v>
      </c>
      <c r="S5610" t="s">
        <v>6</v>
      </c>
      <c r="T5610" t="s">
        <v>3105</v>
      </c>
      <c r="U5610" t="s">
        <v>3031</v>
      </c>
      <c r="V5610" t="s">
        <v>6400</v>
      </c>
      <c r="W5610" t="s">
        <v>2885</v>
      </c>
      <c r="X5610" t="s">
        <v>2885</v>
      </c>
      <c r="Y5610" t="s">
        <v>6</v>
      </c>
      <c r="Z5610" t="s">
        <v>6</v>
      </c>
      <c r="AA5610" t="s">
        <v>6</v>
      </c>
      <c r="AB5610" t="s">
        <v>6401</v>
      </c>
      <c r="AC5610" t="s">
        <v>2242</v>
      </c>
    </row>
    <row r="5611" spans="1:29" x14ac:dyDescent="0.25">
      <c r="A5611" t="s">
        <v>346</v>
      </c>
      <c r="B5611">
        <v>524</v>
      </c>
      <c r="C5611" t="s">
        <v>172</v>
      </c>
      <c r="D5611">
        <v>1968</v>
      </c>
      <c r="E5611" t="s">
        <v>6419</v>
      </c>
      <c r="I5611">
        <v>8.5790790999999995</v>
      </c>
      <c r="O5611">
        <v>40.148159</v>
      </c>
      <c r="P5611">
        <v>15.619147</v>
      </c>
      <c r="Q5611" t="s">
        <v>6</v>
      </c>
      <c r="R5611" t="s">
        <v>6</v>
      </c>
      <c r="S5611" t="s">
        <v>6</v>
      </c>
      <c r="T5611" t="s">
        <v>3105</v>
      </c>
      <c r="U5611" t="s">
        <v>3031</v>
      </c>
      <c r="V5611" t="s">
        <v>6400</v>
      </c>
      <c r="W5611" t="s">
        <v>2885</v>
      </c>
      <c r="X5611" t="s">
        <v>2885</v>
      </c>
      <c r="Y5611" t="s">
        <v>6</v>
      </c>
      <c r="Z5611" t="s">
        <v>6</v>
      </c>
      <c r="AA5611" t="s">
        <v>6</v>
      </c>
      <c r="AB5611" t="s">
        <v>6401</v>
      </c>
      <c r="AC5611" t="s">
        <v>2242</v>
      </c>
    </row>
    <row r="5612" spans="1:29" x14ac:dyDescent="0.25">
      <c r="A5612" t="s">
        <v>346</v>
      </c>
      <c r="B5612">
        <v>524</v>
      </c>
      <c r="C5612" t="s">
        <v>172</v>
      </c>
      <c r="D5612">
        <v>1969</v>
      </c>
      <c r="E5612" t="s">
        <v>6420</v>
      </c>
      <c r="I5612">
        <v>8.8101348000000002</v>
      </c>
      <c r="O5612">
        <v>37.956445000000002</v>
      </c>
      <c r="P5612">
        <v>18.148433000000001</v>
      </c>
      <c r="Q5612" t="s">
        <v>6</v>
      </c>
      <c r="R5612" t="s">
        <v>6</v>
      </c>
      <c r="S5612" t="s">
        <v>6</v>
      </c>
      <c r="T5612" t="s">
        <v>3105</v>
      </c>
      <c r="U5612" t="s">
        <v>3031</v>
      </c>
      <c r="V5612" t="s">
        <v>6400</v>
      </c>
      <c r="W5612" t="s">
        <v>2885</v>
      </c>
      <c r="X5612" t="s">
        <v>2885</v>
      </c>
      <c r="Y5612" t="s">
        <v>6</v>
      </c>
      <c r="Z5612" t="s">
        <v>6</v>
      </c>
      <c r="AA5612" t="s">
        <v>6</v>
      </c>
      <c r="AB5612" t="s">
        <v>6401</v>
      </c>
      <c r="AC5612" t="s">
        <v>2242</v>
      </c>
    </row>
    <row r="5613" spans="1:29" x14ac:dyDescent="0.25">
      <c r="A5613" t="s">
        <v>346</v>
      </c>
      <c r="B5613">
        <v>524</v>
      </c>
      <c r="C5613" t="s">
        <v>172</v>
      </c>
      <c r="D5613">
        <v>1970</v>
      </c>
      <c r="E5613" t="s">
        <v>6421</v>
      </c>
      <c r="I5613">
        <v>7.9485549999999998</v>
      </c>
      <c r="O5613">
        <v>35.333781999999999</v>
      </c>
      <c r="P5613">
        <v>22.259433999999999</v>
      </c>
      <c r="Q5613" t="s">
        <v>6</v>
      </c>
      <c r="R5613" t="s">
        <v>6</v>
      </c>
      <c r="S5613" t="s">
        <v>6</v>
      </c>
      <c r="T5613" t="s">
        <v>3105</v>
      </c>
      <c r="U5613" t="s">
        <v>3031</v>
      </c>
      <c r="V5613" t="s">
        <v>6400</v>
      </c>
      <c r="W5613" t="s">
        <v>2885</v>
      </c>
      <c r="X5613" t="s">
        <v>2885</v>
      </c>
      <c r="Y5613" t="s">
        <v>6</v>
      </c>
      <c r="Z5613" t="s">
        <v>6</v>
      </c>
      <c r="AA5613" t="s">
        <v>6</v>
      </c>
      <c r="AB5613" t="s">
        <v>6401</v>
      </c>
      <c r="AC5613" t="s">
        <v>2242</v>
      </c>
    </row>
    <row r="5614" spans="1:29" x14ac:dyDescent="0.25">
      <c r="A5614" t="s">
        <v>346</v>
      </c>
      <c r="B5614">
        <v>524</v>
      </c>
      <c r="C5614" t="s">
        <v>172</v>
      </c>
      <c r="D5614">
        <v>1971</v>
      </c>
      <c r="E5614" t="s">
        <v>6422</v>
      </c>
      <c r="I5614">
        <v>8.4096755999999999</v>
      </c>
      <c r="O5614">
        <v>38.451090999999998</v>
      </c>
      <c r="P5614">
        <v>22.841484000000001</v>
      </c>
      <c r="Q5614" t="s">
        <v>6</v>
      </c>
      <c r="R5614" t="s">
        <v>6</v>
      </c>
      <c r="S5614" t="s">
        <v>6</v>
      </c>
      <c r="T5614" t="s">
        <v>3105</v>
      </c>
      <c r="U5614" t="s">
        <v>3031</v>
      </c>
      <c r="V5614" t="s">
        <v>6400</v>
      </c>
      <c r="W5614" t="s">
        <v>2885</v>
      </c>
      <c r="X5614" t="s">
        <v>2885</v>
      </c>
      <c r="Y5614" t="s">
        <v>6</v>
      </c>
      <c r="Z5614" t="s">
        <v>6</v>
      </c>
      <c r="AA5614" t="s">
        <v>6</v>
      </c>
      <c r="AB5614" t="s">
        <v>6401</v>
      </c>
      <c r="AC5614" t="s">
        <v>2242</v>
      </c>
    </row>
    <row r="5615" spans="1:29" x14ac:dyDescent="0.25">
      <c r="A5615" t="s">
        <v>346</v>
      </c>
      <c r="B5615">
        <v>524</v>
      </c>
      <c r="C5615" t="s">
        <v>172</v>
      </c>
      <c r="D5615">
        <v>1972</v>
      </c>
      <c r="E5615" t="s">
        <v>6423</v>
      </c>
      <c r="I5615">
        <v>8.9502982000000006</v>
      </c>
      <c r="O5615">
        <v>39.420873999999998</v>
      </c>
      <c r="P5615">
        <v>26.175726000000001</v>
      </c>
      <c r="Q5615" t="s">
        <v>6</v>
      </c>
      <c r="R5615" t="s">
        <v>6</v>
      </c>
      <c r="S5615" t="s">
        <v>6</v>
      </c>
      <c r="T5615" t="s">
        <v>3105</v>
      </c>
      <c r="U5615" t="s">
        <v>3031</v>
      </c>
      <c r="V5615" t="s">
        <v>6400</v>
      </c>
      <c r="W5615" t="s">
        <v>2885</v>
      </c>
      <c r="X5615" t="s">
        <v>2885</v>
      </c>
      <c r="Y5615" t="s">
        <v>6</v>
      </c>
      <c r="Z5615" t="s">
        <v>6</v>
      </c>
      <c r="AA5615" t="s">
        <v>6</v>
      </c>
      <c r="AB5615" t="s">
        <v>6401</v>
      </c>
      <c r="AC5615" t="s">
        <v>2242</v>
      </c>
    </row>
    <row r="5616" spans="1:29" x14ac:dyDescent="0.25">
      <c r="A5616" t="s">
        <v>346</v>
      </c>
      <c r="B5616">
        <v>524</v>
      </c>
      <c r="C5616" t="s">
        <v>172</v>
      </c>
      <c r="D5616">
        <v>1973</v>
      </c>
      <c r="E5616" t="s">
        <v>6424</v>
      </c>
      <c r="I5616">
        <v>7.9427149999999997</v>
      </c>
      <c r="O5616">
        <v>38.287846000000002</v>
      </c>
      <c r="P5616">
        <v>29.721965000000001</v>
      </c>
      <c r="Q5616" t="s">
        <v>6</v>
      </c>
      <c r="R5616" t="s">
        <v>6</v>
      </c>
      <c r="S5616" t="s">
        <v>6</v>
      </c>
      <c r="T5616" t="s">
        <v>3105</v>
      </c>
      <c r="U5616" t="s">
        <v>3031</v>
      </c>
      <c r="V5616" t="s">
        <v>6400</v>
      </c>
      <c r="W5616" t="s">
        <v>2885</v>
      </c>
      <c r="X5616" t="s">
        <v>2885</v>
      </c>
      <c r="Y5616" t="s">
        <v>6</v>
      </c>
      <c r="Z5616" t="s">
        <v>6</v>
      </c>
      <c r="AA5616" t="s">
        <v>6</v>
      </c>
      <c r="AB5616" t="s">
        <v>6401</v>
      </c>
      <c r="AC5616" t="s">
        <v>2242</v>
      </c>
    </row>
    <row r="5617" spans="1:29" x14ac:dyDescent="0.25">
      <c r="A5617" t="s">
        <v>346</v>
      </c>
      <c r="B5617">
        <v>524</v>
      </c>
      <c r="C5617" t="s">
        <v>172</v>
      </c>
      <c r="D5617">
        <v>1974</v>
      </c>
      <c r="E5617" t="s">
        <v>6425</v>
      </c>
      <c r="I5617">
        <v>10.164313999999999</v>
      </c>
      <c r="O5617">
        <v>35.669977000000003</v>
      </c>
      <c r="P5617">
        <v>34.707338999999997</v>
      </c>
      <c r="Q5617" t="s">
        <v>6</v>
      </c>
      <c r="R5617" t="s">
        <v>6</v>
      </c>
      <c r="S5617" t="s">
        <v>6</v>
      </c>
      <c r="T5617" t="s">
        <v>3105</v>
      </c>
      <c r="U5617" t="s">
        <v>3031</v>
      </c>
      <c r="V5617" t="s">
        <v>6400</v>
      </c>
      <c r="W5617" t="s">
        <v>2885</v>
      </c>
      <c r="X5617" t="s">
        <v>2885</v>
      </c>
      <c r="Y5617" t="s">
        <v>6</v>
      </c>
      <c r="Z5617" t="s">
        <v>6</v>
      </c>
      <c r="AA5617" t="s">
        <v>6</v>
      </c>
      <c r="AB5617" t="s">
        <v>6401</v>
      </c>
      <c r="AC5617" t="s">
        <v>2242</v>
      </c>
    </row>
    <row r="5618" spans="1:29" x14ac:dyDescent="0.25">
      <c r="A5618" t="s">
        <v>346</v>
      </c>
      <c r="B5618">
        <v>524</v>
      </c>
      <c r="C5618" t="s">
        <v>172</v>
      </c>
      <c r="D5618">
        <v>1975</v>
      </c>
      <c r="E5618" t="s">
        <v>6426</v>
      </c>
      <c r="I5618">
        <v>9.5957766000000007</v>
      </c>
      <c r="O5618">
        <v>37.555722000000003</v>
      </c>
      <c r="P5618">
        <v>38.780509000000002</v>
      </c>
      <c r="Q5618" t="s">
        <v>6</v>
      </c>
      <c r="R5618" t="s">
        <v>6</v>
      </c>
      <c r="S5618" t="s">
        <v>6</v>
      </c>
      <c r="T5618" t="s">
        <v>3105</v>
      </c>
      <c r="U5618" t="s">
        <v>3031</v>
      </c>
      <c r="V5618" t="s">
        <v>6400</v>
      </c>
      <c r="W5618" t="s">
        <v>2885</v>
      </c>
      <c r="X5618" t="s">
        <v>2885</v>
      </c>
      <c r="Y5618" t="s">
        <v>6</v>
      </c>
      <c r="Z5618" t="s">
        <v>6</v>
      </c>
      <c r="AA5618" t="s">
        <v>6</v>
      </c>
      <c r="AB5618" t="s">
        <v>6401</v>
      </c>
      <c r="AC5618" t="s">
        <v>2242</v>
      </c>
    </row>
    <row r="5619" spans="1:29" x14ac:dyDescent="0.25">
      <c r="A5619" t="s">
        <v>346</v>
      </c>
      <c r="B5619">
        <v>524</v>
      </c>
      <c r="C5619" t="s">
        <v>172</v>
      </c>
      <c r="D5619">
        <v>1976</v>
      </c>
      <c r="E5619" t="s">
        <v>6427</v>
      </c>
      <c r="I5619">
        <v>10.578194</v>
      </c>
      <c r="O5619">
        <v>44.150452000000001</v>
      </c>
      <c r="P5619">
        <v>40.991652999999999</v>
      </c>
      <c r="Q5619" t="s">
        <v>6</v>
      </c>
      <c r="R5619" t="s">
        <v>6</v>
      </c>
      <c r="S5619" t="s">
        <v>6</v>
      </c>
      <c r="T5619" t="s">
        <v>3105</v>
      </c>
      <c r="U5619" t="s">
        <v>3031</v>
      </c>
      <c r="V5619" t="s">
        <v>6400</v>
      </c>
      <c r="W5619" t="s">
        <v>2885</v>
      </c>
      <c r="X5619" t="s">
        <v>2885</v>
      </c>
      <c r="Y5619" t="s">
        <v>6</v>
      </c>
      <c r="Z5619" t="s">
        <v>6</v>
      </c>
      <c r="AA5619" t="s">
        <v>6</v>
      </c>
      <c r="AB5619" t="s">
        <v>6401</v>
      </c>
      <c r="AC5619" t="s">
        <v>2242</v>
      </c>
    </row>
    <row r="5620" spans="1:29" x14ac:dyDescent="0.25">
      <c r="A5620" t="s">
        <v>346</v>
      </c>
      <c r="B5620">
        <v>524</v>
      </c>
      <c r="C5620" t="s">
        <v>172</v>
      </c>
      <c r="D5620">
        <v>1977</v>
      </c>
      <c r="E5620" t="s">
        <v>6428</v>
      </c>
      <c r="I5620">
        <v>14.672631000000001</v>
      </c>
      <c r="O5620">
        <v>59.545670999999999</v>
      </c>
      <c r="P5620">
        <v>43.087935000000002</v>
      </c>
      <c r="Q5620" t="s">
        <v>6</v>
      </c>
      <c r="R5620" t="s">
        <v>6</v>
      </c>
      <c r="S5620" t="s">
        <v>6</v>
      </c>
      <c r="T5620" t="s">
        <v>3105</v>
      </c>
      <c r="U5620" t="s">
        <v>3031</v>
      </c>
      <c r="V5620" t="s">
        <v>6400</v>
      </c>
      <c r="W5620" t="s">
        <v>2885</v>
      </c>
      <c r="X5620" t="s">
        <v>2885</v>
      </c>
      <c r="Y5620" t="s">
        <v>6</v>
      </c>
      <c r="Z5620" t="s">
        <v>6</v>
      </c>
      <c r="AA5620" t="s">
        <v>6</v>
      </c>
      <c r="AB5620" t="s">
        <v>6401</v>
      </c>
      <c r="AC5620" t="s">
        <v>2242</v>
      </c>
    </row>
    <row r="5621" spans="1:29" x14ac:dyDescent="0.25">
      <c r="A5621" t="s">
        <v>346</v>
      </c>
      <c r="B5621">
        <v>524</v>
      </c>
      <c r="C5621" t="s">
        <v>172</v>
      </c>
      <c r="D5621">
        <v>1978</v>
      </c>
      <c r="E5621" t="s">
        <v>6429</v>
      </c>
      <c r="I5621">
        <v>18.987915000000001</v>
      </c>
      <c r="O5621">
        <v>62.162537</v>
      </c>
      <c r="P5621">
        <v>50.499868999999997</v>
      </c>
      <c r="Q5621" t="s">
        <v>6</v>
      </c>
      <c r="R5621" t="s">
        <v>6</v>
      </c>
      <c r="S5621" t="s">
        <v>6</v>
      </c>
      <c r="T5621" t="s">
        <v>3105</v>
      </c>
      <c r="U5621" t="s">
        <v>3031</v>
      </c>
      <c r="V5621" t="s">
        <v>6400</v>
      </c>
      <c r="W5621" t="s">
        <v>2885</v>
      </c>
      <c r="X5621" t="s">
        <v>2885</v>
      </c>
      <c r="Y5621" t="s">
        <v>6</v>
      </c>
      <c r="Z5621" t="s">
        <v>6</v>
      </c>
      <c r="AA5621" t="s">
        <v>6</v>
      </c>
      <c r="AB5621" t="s">
        <v>6401</v>
      </c>
      <c r="AC5621" t="s">
        <v>2242</v>
      </c>
    </row>
    <row r="5622" spans="1:29" x14ac:dyDescent="0.25">
      <c r="A5622" t="s">
        <v>346</v>
      </c>
      <c r="B5622">
        <v>524</v>
      </c>
      <c r="C5622" t="s">
        <v>172</v>
      </c>
      <c r="D5622">
        <v>1979</v>
      </c>
      <c r="E5622" t="s">
        <v>6430</v>
      </c>
      <c r="I5622">
        <v>21.151447999999998</v>
      </c>
      <c r="O5622">
        <v>58.125520000000002</v>
      </c>
      <c r="P5622">
        <v>62.007187000000002</v>
      </c>
      <c r="Q5622" t="s">
        <v>6</v>
      </c>
      <c r="R5622" t="s">
        <v>6</v>
      </c>
      <c r="S5622" t="s">
        <v>6</v>
      </c>
      <c r="T5622" t="s">
        <v>3105</v>
      </c>
      <c r="U5622" t="s">
        <v>3031</v>
      </c>
      <c r="V5622" t="s">
        <v>6400</v>
      </c>
      <c r="W5622" t="s">
        <v>2885</v>
      </c>
      <c r="X5622" t="s">
        <v>2885</v>
      </c>
      <c r="Y5622" t="s">
        <v>6</v>
      </c>
      <c r="Z5622" t="s">
        <v>6</v>
      </c>
      <c r="AA5622" t="s">
        <v>6</v>
      </c>
      <c r="AB5622" t="s">
        <v>6401</v>
      </c>
      <c r="AC5622" t="s">
        <v>2242</v>
      </c>
    </row>
    <row r="5623" spans="1:29" x14ac:dyDescent="0.25">
      <c r="A5623" t="s">
        <v>346</v>
      </c>
      <c r="B5623">
        <v>524</v>
      </c>
      <c r="C5623" t="s">
        <v>172</v>
      </c>
      <c r="D5623">
        <v>1980</v>
      </c>
      <c r="E5623" t="s">
        <v>6431</v>
      </c>
      <c r="I5623">
        <v>15.10919</v>
      </c>
      <c r="O5623">
        <v>62.779746000000003</v>
      </c>
      <c r="P5623">
        <v>83.072969999999998</v>
      </c>
      <c r="Q5623" t="s">
        <v>6</v>
      </c>
      <c r="R5623" t="s">
        <v>6</v>
      </c>
      <c r="S5623" t="s">
        <v>6</v>
      </c>
      <c r="T5623" t="s">
        <v>3105</v>
      </c>
      <c r="U5623" t="s">
        <v>3031</v>
      </c>
      <c r="V5623" t="s">
        <v>6400</v>
      </c>
      <c r="W5623" t="s">
        <v>2885</v>
      </c>
      <c r="X5623" t="s">
        <v>2885</v>
      </c>
      <c r="Y5623" t="s">
        <v>6</v>
      </c>
      <c r="Z5623" t="s">
        <v>6</v>
      </c>
      <c r="AA5623" t="s">
        <v>6</v>
      </c>
      <c r="AB5623" t="s">
        <v>6401</v>
      </c>
      <c r="AC5623" t="s">
        <v>2242</v>
      </c>
    </row>
    <row r="5624" spans="1:29" x14ac:dyDescent="0.25">
      <c r="A5624" t="s">
        <v>346</v>
      </c>
      <c r="B5624">
        <v>524</v>
      </c>
      <c r="C5624" t="s">
        <v>172</v>
      </c>
      <c r="D5624">
        <v>1981</v>
      </c>
      <c r="E5624" t="s">
        <v>6432</v>
      </c>
      <c r="I5624">
        <v>16.9313</v>
      </c>
      <c r="O5624">
        <v>64.294551999999996</v>
      </c>
      <c r="P5624">
        <v>100.61506</v>
      </c>
      <c r="Q5624" t="s">
        <v>6</v>
      </c>
      <c r="R5624" t="s">
        <v>6</v>
      </c>
      <c r="S5624" t="s">
        <v>6</v>
      </c>
      <c r="T5624" t="s">
        <v>3105</v>
      </c>
      <c r="U5624" t="s">
        <v>3031</v>
      </c>
      <c r="V5624" t="s">
        <v>6400</v>
      </c>
      <c r="W5624" t="s">
        <v>2885</v>
      </c>
      <c r="X5624" t="s">
        <v>2885</v>
      </c>
      <c r="Y5624" t="s">
        <v>6</v>
      </c>
      <c r="Z5624" t="s">
        <v>6</v>
      </c>
      <c r="AA5624" t="s">
        <v>6</v>
      </c>
      <c r="AB5624" t="s">
        <v>6401</v>
      </c>
      <c r="AC5624" t="s">
        <v>2242</v>
      </c>
    </row>
    <row r="5625" spans="1:29" x14ac:dyDescent="0.25">
      <c r="A5625" t="s">
        <v>346</v>
      </c>
      <c r="B5625">
        <v>524</v>
      </c>
      <c r="C5625" t="s">
        <v>172</v>
      </c>
      <c r="D5625">
        <v>1982</v>
      </c>
      <c r="E5625" t="s">
        <v>6433</v>
      </c>
      <c r="I5625">
        <v>18.255193999999999</v>
      </c>
      <c r="O5625">
        <v>68.557631000000001</v>
      </c>
      <c r="P5625">
        <v>117.46176</v>
      </c>
      <c r="Q5625" t="s">
        <v>6</v>
      </c>
      <c r="R5625" t="s">
        <v>6</v>
      </c>
      <c r="S5625" t="s">
        <v>6</v>
      </c>
      <c r="T5625" t="s">
        <v>3105</v>
      </c>
      <c r="U5625" t="s">
        <v>3031</v>
      </c>
      <c r="V5625" t="s">
        <v>6400</v>
      </c>
      <c r="W5625" t="s">
        <v>2885</v>
      </c>
      <c r="X5625" t="s">
        <v>2885</v>
      </c>
      <c r="Y5625" t="s">
        <v>6</v>
      </c>
      <c r="Z5625" t="s">
        <v>6</v>
      </c>
      <c r="AA5625" t="s">
        <v>6</v>
      </c>
      <c r="AB5625" t="s">
        <v>6401</v>
      </c>
      <c r="AC5625" t="s">
        <v>2242</v>
      </c>
    </row>
    <row r="5626" spans="1:29" x14ac:dyDescent="0.25">
      <c r="A5626" t="s">
        <v>346</v>
      </c>
      <c r="B5626">
        <v>524</v>
      </c>
      <c r="C5626" t="s">
        <v>172</v>
      </c>
      <c r="D5626">
        <v>1983</v>
      </c>
      <c r="E5626" t="s">
        <v>6434</v>
      </c>
      <c r="I5626">
        <v>19.643613999999999</v>
      </c>
      <c r="O5626">
        <v>68.406182999999999</v>
      </c>
      <c r="P5626">
        <v>143.93143000000001</v>
      </c>
      <c r="Q5626" t="s">
        <v>6</v>
      </c>
      <c r="R5626" t="s">
        <v>6</v>
      </c>
      <c r="S5626" t="s">
        <v>6</v>
      </c>
      <c r="T5626" t="s">
        <v>3105</v>
      </c>
      <c r="U5626" t="s">
        <v>3031</v>
      </c>
      <c r="V5626" t="s">
        <v>6400</v>
      </c>
      <c r="W5626" t="s">
        <v>2885</v>
      </c>
      <c r="X5626" t="s">
        <v>2885</v>
      </c>
      <c r="Y5626" t="s">
        <v>6</v>
      </c>
      <c r="Z5626" t="s">
        <v>6</v>
      </c>
      <c r="AA5626" t="s">
        <v>6</v>
      </c>
      <c r="AB5626" t="s">
        <v>6401</v>
      </c>
      <c r="AC5626" t="s">
        <v>2242</v>
      </c>
    </row>
    <row r="5627" spans="1:29" x14ac:dyDescent="0.25">
      <c r="A5627" t="s">
        <v>346</v>
      </c>
      <c r="B5627">
        <v>524</v>
      </c>
      <c r="C5627" t="s">
        <v>172</v>
      </c>
      <c r="D5627">
        <v>1984</v>
      </c>
      <c r="E5627" t="s">
        <v>6435</v>
      </c>
      <c r="I5627">
        <v>18.031946999999999</v>
      </c>
      <c r="O5627">
        <v>58.156568999999998</v>
      </c>
      <c r="P5627">
        <v>181.97944000000001</v>
      </c>
      <c r="Q5627" t="s">
        <v>6</v>
      </c>
      <c r="R5627" t="s">
        <v>6</v>
      </c>
      <c r="S5627" t="s">
        <v>6</v>
      </c>
      <c r="T5627" t="s">
        <v>3105</v>
      </c>
      <c r="U5627" t="s">
        <v>3031</v>
      </c>
      <c r="V5627" t="s">
        <v>6400</v>
      </c>
      <c r="W5627" t="s">
        <v>2885</v>
      </c>
      <c r="X5627" t="s">
        <v>2885</v>
      </c>
      <c r="Y5627" t="s">
        <v>6</v>
      </c>
      <c r="Z5627" t="s">
        <v>6</v>
      </c>
      <c r="AA5627" t="s">
        <v>6</v>
      </c>
      <c r="AB5627" t="s">
        <v>6401</v>
      </c>
      <c r="AC5627" t="s">
        <v>2242</v>
      </c>
    </row>
    <row r="5628" spans="1:29" x14ac:dyDescent="0.25">
      <c r="A5628" t="s">
        <v>346</v>
      </c>
      <c r="B5628">
        <v>524</v>
      </c>
      <c r="C5628" t="s">
        <v>172</v>
      </c>
      <c r="D5628">
        <v>1985</v>
      </c>
      <c r="E5628" t="s">
        <v>6436</v>
      </c>
      <c r="I5628">
        <v>18.87951</v>
      </c>
      <c r="O5628">
        <v>68.714245000000005</v>
      </c>
      <c r="P5628">
        <v>192.19304</v>
      </c>
      <c r="Q5628" t="s">
        <v>6</v>
      </c>
      <c r="R5628" t="s">
        <v>6</v>
      </c>
      <c r="S5628" t="s">
        <v>6</v>
      </c>
      <c r="T5628" t="s">
        <v>3105</v>
      </c>
      <c r="U5628" t="s">
        <v>3031</v>
      </c>
      <c r="V5628" t="s">
        <v>6400</v>
      </c>
      <c r="W5628" t="s">
        <v>2885</v>
      </c>
      <c r="X5628" t="s">
        <v>2885</v>
      </c>
      <c r="Y5628" t="s">
        <v>6</v>
      </c>
      <c r="Z5628" t="s">
        <v>6</v>
      </c>
      <c r="AA5628" t="s">
        <v>6</v>
      </c>
      <c r="AB5628" t="s">
        <v>6401</v>
      </c>
      <c r="AC5628" t="s">
        <v>2242</v>
      </c>
    </row>
    <row r="5629" spans="1:29" x14ac:dyDescent="0.25">
      <c r="A5629" t="s">
        <v>346</v>
      </c>
      <c r="B5629">
        <v>524</v>
      </c>
      <c r="C5629" t="s">
        <v>172</v>
      </c>
      <c r="D5629">
        <v>1986</v>
      </c>
      <c r="E5629" t="s">
        <v>6437</v>
      </c>
      <c r="I5629">
        <v>18.438831</v>
      </c>
      <c r="O5629">
        <v>74.284458999999998</v>
      </c>
      <c r="P5629">
        <v>212.43205</v>
      </c>
      <c r="Q5629" t="s">
        <v>6</v>
      </c>
      <c r="R5629" t="s">
        <v>6</v>
      </c>
      <c r="S5629" t="s">
        <v>6</v>
      </c>
      <c r="T5629" t="s">
        <v>3105</v>
      </c>
      <c r="U5629" t="s">
        <v>3031</v>
      </c>
      <c r="V5629" t="s">
        <v>6400</v>
      </c>
      <c r="W5629" t="s">
        <v>2885</v>
      </c>
      <c r="X5629" t="s">
        <v>2885</v>
      </c>
      <c r="Y5629" t="s">
        <v>6</v>
      </c>
      <c r="Z5629" t="s">
        <v>6</v>
      </c>
      <c r="AA5629" t="s">
        <v>6</v>
      </c>
      <c r="AB5629" t="s">
        <v>6401</v>
      </c>
      <c r="AC5629" t="s">
        <v>2242</v>
      </c>
    </row>
    <row r="5630" spans="1:29" x14ac:dyDescent="0.25">
      <c r="A5630" t="s">
        <v>346</v>
      </c>
      <c r="B5630">
        <v>524</v>
      </c>
      <c r="C5630" t="s">
        <v>172</v>
      </c>
      <c r="D5630">
        <v>1987</v>
      </c>
      <c r="E5630" t="s">
        <v>6438</v>
      </c>
      <c r="I5630">
        <v>18.843126999999999</v>
      </c>
      <c r="O5630">
        <v>82.216082</v>
      </c>
      <c r="P5630">
        <v>232.84861000000001</v>
      </c>
      <c r="Q5630" t="s">
        <v>6</v>
      </c>
      <c r="R5630" t="s">
        <v>6</v>
      </c>
      <c r="S5630" t="s">
        <v>6</v>
      </c>
      <c r="T5630" t="s">
        <v>3105</v>
      </c>
      <c r="U5630" t="s">
        <v>3031</v>
      </c>
      <c r="V5630" t="s">
        <v>6400</v>
      </c>
      <c r="W5630" t="s">
        <v>2885</v>
      </c>
      <c r="X5630" t="s">
        <v>2885</v>
      </c>
      <c r="Y5630" t="s">
        <v>6</v>
      </c>
      <c r="Z5630" t="s">
        <v>6</v>
      </c>
      <c r="AA5630" t="s">
        <v>6</v>
      </c>
      <c r="AB5630" t="s">
        <v>6401</v>
      </c>
      <c r="AC5630" t="s">
        <v>2242</v>
      </c>
    </row>
    <row r="5631" spans="1:29" x14ac:dyDescent="0.25">
      <c r="A5631" t="s">
        <v>346</v>
      </c>
      <c r="B5631">
        <v>524</v>
      </c>
      <c r="C5631" t="s">
        <v>172</v>
      </c>
      <c r="D5631">
        <v>1988</v>
      </c>
      <c r="E5631" t="s">
        <v>6439</v>
      </c>
      <c r="I5631">
        <v>20.349699000000001</v>
      </c>
      <c r="O5631">
        <v>85.349320000000006</v>
      </c>
      <c r="P5631">
        <v>262.74608999999998</v>
      </c>
      <c r="Q5631" t="s">
        <v>6</v>
      </c>
      <c r="R5631" t="s">
        <v>6</v>
      </c>
      <c r="S5631" t="s">
        <v>6</v>
      </c>
      <c r="T5631" t="s">
        <v>3105</v>
      </c>
      <c r="U5631" t="s">
        <v>3031</v>
      </c>
      <c r="V5631" t="s">
        <v>6400</v>
      </c>
      <c r="W5631" t="s">
        <v>2885</v>
      </c>
      <c r="X5631" t="s">
        <v>2885</v>
      </c>
      <c r="Y5631" t="s">
        <v>6</v>
      </c>
      <c r="Z5631" t="s">
        <v>6</v>
      </c>
      <c r="AA5631" t="s">
        <v>6</v>
      </c>
      <c r="AB5631" t="s">
        <v>6401</v>
      </c>
      <c r="AC5631" t="s">
        <v>2242</v>
      </c>
    </row>
    <row r="5632" spans="1:29" x14ac:dyDescent="0.25">
      <c r="A5632" t="s">
        <v>346</v>
      </c>
      <c r="B5632">
        <v>524</v>
      </c>
      <c r="C5632" t="s">
        <v>172</v>
      </c>
      <c r="D5632">
        <v>1989</v>
      </c>
      <c r="E5632" t="s">
        <v>6440</v>
      </c>
      <c r="I5632">
        <v>18.846243999999999</v>
      </c>
      <c r="O5632">
        <v>91.853868000000006</v>
      </c>
      <c r="P5632">
        <v>298.14749</v>
      </c>
      <c r="Q5632" t="s">
        <v>6</v>
      </c>
      <c r="R5632" t="s">
        <v>6</v>
      </c>
      <c r="S5632" t="s">
        <v>6</v>
      </c>
      <c r="T5632" t="s">
        <v>3105</v>
      </c>
      <c r="U5632" t="s">
        <v>3031</v>
      </c>
      <c r="V5632" t="s">
        <v>6400</v>
      </c>
      <c r="W5632" t="s">
        <v>2885</v>
      </c>
      <c r="X5632" t="s">
        <v>2885</v>
      </c>
      <c r="Y5632" t="s">
        <v>6</v>
      </c>
      <c r="Z5632" t="s">
        <v>6</v>
      </c>
      <c r="AA5632" t="s">
        <v>6</v>
      </c>
      <c r="AB5632" t="s">
        <v>6401</v>
      </c>
      <c r="AC5632" t="s">
        <v>2242</v>
      </c>
    </row>
    <row r="5633" spans="1:29" x14ac:dyDescent="0.25">
      <c r="A5633" t="s">
        <v>346</v>
      </c>
      <c r="B5633">
        <v>524</v>
      </c>
      <c r="C5633" t="s">
        <v>172</v>
      </c>
      <c r="D5633">
        <v>1990</v>
      </c>
      <c r="E5633" t="s">
        <v>6441</v>
      </c>
      <c r="I5633">
        <v>18.317533999999998</v>
      </c>
      <c r="O5633">
        <v>81.596102999999999</v>
      </c>
      <c r="P5633">
        <v>380.87542000000002</v>
      </c>
      <c r="Q5633" t="s">
        <v>6</v>
      </c>
      <c r="R5633" t="s">
        <v>6</v>
      </c>
      <c r="S5633" t="s">
        <v>6</v>
      </c>
      <c r="T5633" t="s">
        <v>3105</v>
      </c>
      <c r="U5633" t="s">
        <v>3031</v>
      </c>
      <c r="V5633" t="s">
        <v>6400</v>
      </c>
      <c r="W5633" t="s">
        <v>2885</v>
      </c>
      <c r="X5633" t="s">
        <v>2885</v>
      </c>
      <c r="Y5633" t="s">
        <v>6</v>
      </c>
      <c r="Z5633" t="s">
        <v>6</v>
      </c>
      <c r="AA5633" t="s">
        <v>6</v>
      </c>
      <c r="AB5633" t="s">
        <v>6401</v>
      </c>
      <c r="AC5633" t="s">
        <v>2242</v>
      </c>
    </row>
    <row r="5634" spans="1:29" x14ac:dyDescent="0.25">
      <c r="A5634" t="s">
        <v>346</v>
      </c>
      <c r="B5634">
        <v>524</v>
      </c>
      <c r="C5634" t="s">
        <v>172</v>
      </c>
      <c r="D5634">
        <v>1991</v>
      </c>
      <c r="E5634" t="s">
        <v>6442</v>
      </c>
      <c r="I5634">
        <v>8.2251843999999998</v>
      </c>
      <c r="O5634">
        <v>83.203945000000004</v>
      </c>
      <c r="P5634">
        <v>440.72129000000001</v>
      </c>
      <c r="Q5634" t="s">
        <v>6</v>
      </c>
      <c r="R5634" t="s">
        <v>6</v>
      </c>
      <c r="S5634" t="s">
        <v>6</v>
      </c>
      <c r="T5634" t="s">
        <v>3105</v>
      </c>
      <c r="U5634" t="s">
        <v>3031</v>
      </c>
      <c r="V5634" t="s">
        <v>6400</v>
      </c>
      <c r="W5634" t="s">
        <v>2885</v>
      </c>
      <c r="X5634" t="s">
        <v>2885</v>
      </c>
      <c r="Y5634" t="s">
        <v>6</v>
      </c>
      <c r="Z5634" t="s">
        <v>6</v>
      </c>
      <c r="AA5634" t="s">
        <v>6</v>
      </c>
      <c r="AB5634" t="s">
        <v>6401</v>
      </c>
      <c r="AC5634" t="s">
        <v>2242</v>
      </c>
    </row>
    <row r="5635" spans="1:29" x14ac:dyDescent="0.25">
      <c r="A5635" t="s">
        <v>346</v>
      </c>
      <c r="B5635">
        <v>524</v>
      </c>
      <c r="C5635" t="s">
        <v>172</v>
      </c>
      <c r="D5635">
        <v>1992</v>
      </c>
      <c r="E5635" t="s">
        <v>6443</v>
      </c>
      <c r="I5635">
        <v>8.4563269000000005</v>
      </c>
      <c r="O5635">
        <v>80.566782000000003</v>
      </c>
      <c r="P5635">
        <v>503.38065999999998</v>
      </c>
      <c r="Q5635" t="s">
        <v>6</v>
      </c>
      <c r="R5635" t="s">
        <v>6</v>
      </c>
      <c r="S5635" t="s">
        <v>6</v>
      </c>
      <c r="T5635" t="s">
        <v>3105</v>
      </c>
      <c r="U5635" t="s">
        <v>3031</v>
      </c>
      <c r="V5635" t="s">
        <v>6400</v>
      </c>
      <c r="W5635" t="s">
        <v>2885</v>
      </c>
      <c r="X5635" t="s">
        <v>2885</v>
      </c>
      <c r="Y5635" t="s">
        <v>6</v>
      </c>
      <c r="Z5635" t="s">
        <v>6</v>
      </c>
      <c r="AA5635" t="s">
        <v>6</v>
      </c>
      <c r="AB5635" t="s">
        <v>6401</v>
      </c>
      <c r="AC5635" t="s">
        <v>2242</v>
      </c>
    </row>
    <row r="5636" spans="1:29" x14ac:dyDescent="0.25">
      <c r="A5636" t="s">
        <v>346</v>
      </c>
      <c r="B5636">
        <v>524</v>
      </c>
      <c r="C5636" t="s">
        <v>172</v>
      </c>
      <c r="D5636">
        <v>1993</v>
      </c>
      <c r="E5636" t="s">
        <v>6444</v>
      </c>
      <c r="I5636">
        <v>9.1790804000000001</v>
      </c>
      <c r="O5636">
        <v>81.837624000000005</v>
      </c>
      <c r="P5636">
        <v>591.30358000000001</v>
      </c>
      <c r="Q5636" t="s">
        <v>6</v>
      </c>
      <c r="R5636" t="s">
        <v>6</v>
      </c>
      <c r="S5636" t="s">
        <v>6</v>
      </c>
      <c r="T5636" t="s">
        <v>3105</v>
      </c>
      <c r="U5636" t="s">
        <v>3031</v>
      </c>
      <c r="V5636" t="s">
        <v>6400</v>
      </c>
      <c r="W5636" t="s">
        <v>2885</v>
      </c>
      <c r="X5636" t="s">
        <v>2885</v>
      </c>
      <c r="Y5636" t="s">
        <v>6</v>
      </c>
      <c r="Z5636" t="s">
        <v>6</v>
      </c>
      <c r="AA5636" t="s">
        <v>6</v>
      </c>
      <c r="AB5636" t="s">
        <v>6401</v>
      </c>
      <c r="AC5636" t="s">
        <v>2242</v>
      </c>
    </row>
    <row r="5637" spans="1:29" x14ac:dyDescent="0.25">
      <c r="A5637" t="s">
        <v>346</v>
      </c>
      <c r="B5637">
        <v>524</v>
      </c>
      <c r="C5637" t="s">
        <v>172</v>
      </c>
      <c r="D5637">
        <v>1994</v>
      </c>
      <c r="E5637" t="s">
        <v>6445</v>
      </c>
      <c r="I5637">
        <v>10.118009000000001</v>
      </c>
      <c r="O5637">
        <v>80.520165000000006</v>
      </c>
      <c r="P5637">
        <v>685.42520000000002</v>
      </c>
      <c r="Q5637" t="s">
        <v>6</v>
      </c>
      <c r="R5637" t="s">
        <v>6</v>
      </c>
      <c r="S5637" t="s">
        <v>6</v>
      </c>
      <c r="T5637" t="s">
        <v>3105</v>
      </c>
      <c r="U5637" t="s">
        <v>3031</v>
      </c>
      <c r="V5637" t="s">
        <v>6400</v>
      </c>
      <c r="W5637" t="s">
        <v>2885</v>
      </c>
      <c r="X5637" t="s">
        <v>2885</v>
      </c>
      <c r="Y5637" t="s">
        <v>6</v>
      </c>
      <c r="Z5637" t="s">
        <v>6</v>
      </c>
      <c r="AA5637" t="s">
        <v>6</v>
      </c>
      <c r="AB5637" t="s">
        <v>6401</v>
      </c>
      <c r="AC5637" t="s">
        <v>2242</v>
      </c>
    </row>
    <row r="5638" spans="1:29" x14ac:dyDescent="0.25">
      <c r="A5638" t="s">
        <v>346</v>
      </c>
      <c r="B5638">
        <v>524</v>
      </c>
      <c r="C5638" t="s">
        <v>172</v>
      </c>
      <c r="D5638">
        <v>1995</v>
      </c>
      <c r="E5638" t="s">
        <v>6446</v>
      </c>
      <c r="I5638">
        <v>28.948184999999999</v>
      </c>
      <c r="O5638">
        <v>80.427128999999994</v>
      </c>
      <c r="P5638">
        <v>790.39958999999999</v>
      </c>
      <c r="Q5638" t="s">
        <v>6</v>
      </c>
      <c r="R5638" t="s">
        <v>6</v>
      </c>
      <c r="S5638" t="s">
        <v>6</v>
      </c>
      <c r="T5638" t="s">
        <v>3105</v>
      </c>
      <c r="U5638" t="s">
        <v>3031</v>
      </c>
      <c r="V5638" t="s">
        <v>6400</v>
      </c>
      <c r="W5638" t="s">
        <v>2885</v>
      </c>
      <c r="X5638" t="s">
        <v>2885</v>
      </c>
      <c r="Y5638" t="s">
        <v>6</v>
      </c>
      <c r="Z5638" t="s">
        <v>6</v>
      </c>
      <c r="AA5638" t="s">
        <v>6</v>
      </c>
      <c r="AB5638" t="s">
        <v>6401</v>
      </c>
      <c r="AC5638" t="s">
        <v>2242</v>
      </c>
    </row>
    <row r="5639" spans="1:29" x14ac:dyDescent="0.25">
      <c r="A5639" t="s">
        <v>346</v>
      </c>
      <c r="B5639">
        <v>524</v>
      </c>
      <c r="C5639" t="s">
        <v>172</v>
      </c>
      <c r="D5639">
        <v>1996</v>
      </c>
      <c r="E5639" t="s">
        <v>6447</v>
      </c>
      <c r="I5639">
        <v>27.915272999999999</v>
      </c>
      <c r="O5639">
        <v>78.794554000000005</v>
      </c>
      <c r="P5639">
        <v>909.18466000000001</v>
      </c>
      <c r="Q5639" t="s">
        <v>6</v>
      </c>
      <c r="R5639" t="s">
        <v>6</v>
      </c>
      <c r="S5639" t="s">
        <v>6</v>
      </c>
      <c r="T5639" t="s">
        <v>3105</v>
      </c>
      <c r="U5639" t="s">
        <v>3031</v>
      </c>
      <c r="V5639" t="s">
        <v>6400</v>
      </c>
      <c r="W5639" t="s">
        <v>2885</v>
      </c>
      <c r="X5639" t="s">
        <v>2885</v>
      </c>
      <c r="Y5639" t="s">
        <v>6</v>
      </c>
      <c r="Z5639" t="s">
        <v>6</v>
      </c>
      <c r="AA5639" t="s">
        <v>6</v>
      </c>
      <c r="AB5639" t="s">
        <v>6401</v>
      </c>
      <c r="AC5639" t="s">
        <v>2242</v>
      </c>
    </row>
    <row r="5640" spans="1:29" x14ac:dyDescent="0.25">
      <c r="A5640" t="s">
        <v>346</v>
      </c>
      <c r="B5640">
        <v>524</v>
      </c>
      <c r="C5640" t="s">
        <v>172</v>
      </c>
      <c r="D5640">
        <v>1997</v>
      </c>
      <c r="E5640" t="s">
        <v>6448</v>
      </c>
      <c r="I5640">
        <v>26.965686999999999</v>
      </c>
      <c r="O5640">
        <v>72.509016000000003</v>
      </c>
      <c r="P5640">
        <v>1053.76</v>
      </c>
      <c r="Q5640" t="s">
        <v>6</v>
      </c>
      <c r="R5640" t="s">
        <v>6</v>
      </c>
      <c r="S5640" t="s">
        <v>6</v>
      </c>
      <c r="T5640" t="s">
        <v>3105</v>
      </c>
      <c r="U5640" t="s">
        <v>3031</v>
      </c>
      <c r="V5640" t="s">
        <v>6400</v>
      </c>
      <c r="W5640" t="s">
        <v>2885</v>
      </c>
      <c r="X5640" t="s">
        <v>2885</v>
      </c>
      <c r="Y5640" t="s">
        <v>6</v>
      </c>
      <c r="Z5640" t="s">
        <v>6</v>
      </c>
      <c r="AA5640" t="s">
        <v>6</v>
      </c>
      <c r="AB5640" t="s">
        <v>6401</v>
      </c>
      <c r="AC5640" t="s">
        <v>2242</v>
      </c>
    </row>
    <row r="5641" spans="1:29" x14ac:dyDescent="0.25">
      <c r="A5641" t="s">
        <v>346</v>
      </c>
      <c r="B5641">
        <v>524</v>
      </c>
      <c r="C5641" t="s">
        <v>172</v>
      </c>
      <c r="D5641">
        <v>1998</v>
      </c>
      <c r="E5641" t="s">
        <v>6449</v>
      </c>
      <c r="I5641">
        <v>26.484133</v>
      </c>
      <c r="O5641">
        <v>76.743230999999994</v>
      </c>
      <c r="P5641">
        <v>1204.9258</v>
      </c>
      <c r="Q5641" t="s">
        <v>6</v>
      </c>
      <c r="R5641" t="s">
        <v>6</v>
      </c>
      <c r="S5641" t="s">
        <v>6</v>
      </c>
      <c r="T5641" t="s">
        <v>3105</v>
      </c>
      <c r="U5641" t="s">
        <v>3031</v>
      </c>
      <c r="V5641" t="s">
        <v>6400</v>
      </c>
      <c r="W5641" t="s">
        <v>2885</v>
      </c>
      <c r="X5641" t="s">
        <v>2885</v>
      </c>
      <c r="Y5641" t="s">
        <v>6</v>
      </c>
      <c r="Z5641" t="s">
        <v>6</v>
      </c>
      <c r="AA5641" t="s">
        <v>6</v>
      </c>
      <c r="AB5641" t="s">
        <v>6401</v>
      </c>
      <c r="AC5641" t="s">
        <v>2242</v>
      </c>
    </row>
    <row r="5642" spans="1:29" x14ac:dyDescent="0.25">
      <c r="A5642" t="s">
        <v>346</v>
      </c>
      <c r="B5642">
        <v>524</v>
      </c>
      <c r="C5642" t="s">
        <v>172</v>
      </c>
      <c r="D5642">
        <v>1999</v>
      </c>
      <c r="E5642" t="s">
        <v>6450</v>
      </c>
      <c r="I5642">
        <v>27.012419000000001</v>
      </c>
      <c r="O5642">
        <v>80.311914000000002</v>
      </c>
      <c r="P5642">
        <v>1309.0598</v>
      </c>
      <c r="Q5642" t="s">
        <v>6</v>
      </c>
      <c r="R5642" t="s">
        <v>6</v>
      </c>
      <c r="S5642" t="s">
        <v>6</v>
      </c>
      <c r="T5642" t="s">
        <v>3105</v>
      </c>
      <c r="U5642" t="s">
        <v>3031</v>
      </c>
      <c r="V5642" t="s">
        <v>6400</v>
      </c>
      <c r="W5642" t="s">
        <v>2885</v>
      </c>
      <c r="X5642" t="s">
        <v>2885</v>
      </c>
      <c r="Y5642" t="s">
        <v>6</v>
      </c>
      <c r="Z5642" t="s">
        <v>6</v>
      </c>
      <c r="AA5642" t="s">
        <v>6</v>
      </c>
      <c r="AB5642" t="s">
        <v>6401</v>
      </c>
      <c r="AC5642" t="s">
        <v>2242</v>
      </c>
    </row>
    <row r="5643" spans="1:29" x14ac:dyDescent="0.25">
      <c r="A5643" t="s">
        <v>346</v>
      </c>
      <c r="B5643">
        <v>524</v>
      </c>
      <c r="C5643" t="s">
        <v>172</v>
      </c>
      <c r="D5643">
        <v>2000</v>
      </c>
      <c r="E5643" t="s">
        <v>6451</v>
      </c>
      <c r="I5643">
        <v>26.267882</v>
      </c>
      <c r="O5643">
        <v>81.869663000000003</v>
      </c>
      <c r="P5643">
        <v>1488.5856000000001</v>
      </c>
      <c r="Q5643" t="s">
        <v>6</v>
      </c>
      <c r="R5643" t="s">
        <v>6</v>
      </c>
      <c r="S5643" t="s">
        <v>6</v>
      </c>
      <c r="T5643" t="s">
        <v>3105</v>
      </c>
      <c r="U5643" t="s">
        <v>3031</v>
      </c>
      <c r="V5643" t="s">
        <v>6400</v>
      </c>
      <c r="W5643" t="s">
        <v>2885</v>
      </c>
      <c r="X5643" t="s">
        <v>2885</v>
      </c>
      <c r="Y5643" t="s">
        <v>6</v>
      </c>
      <c r="Z5643" t="s">
        <v>6</v>
      </c>
      <c r="AA5643" t="s">
        <v>6</v>
      </c>
      <c r="AB5643" t="s">
        <v>6401</v>
      </c>
      <c r="AC5643" t="s">
        <v>2242</v>
      </c>
    </row>
    <row r="5644" spans="1:29" x14ac:dyDescent="0.25">
      <c r="A5644" t="s">
        <v>346</v>
      </c>
      <c r="B5644">
        <v>524</v>
      </c>
      <c r="C5644" t="s">
        <v>172</v>
      </c>
      <c r="D5644">
        <v>2001</v>
      </c>
      <c r="E5644" t="s">
        <v>6452</v>
      </c>
      <c r="I5644">
        <v>25.40663</v>
      </c>
      <c r="J5644">
        <v>22.016342999999999</v>
      </c>
      <c r="K5644">
        <v>3.3902866</v>
      </c>
      <c r="O5644">
        <v>87.205245000000005</v>
      </c>
      <c r="P5644">
        <v>1665.847</v>
      </c>
      <c r="Q5644" t="s">
        <v>6</v>
      </c>
      <c r="R5644" t="s">
        <v>6</v>
      </c>
      <c r="S5644" t="s">
        <v>6</v>
      </c>
      <c r="T5644" t="s">
        <v>3105</v>
      </c>
      <c r="U5644" t="s">
        <v>3031</v>
      </c>
      <c r="V5644" t="s">
        <v>6400</v>
      </c>
      <c r="W5644" t="s">
        <v>2885</v>
      </c>
      <c r="X5644" t="s">
        <v>2885</v>
      </c>
      <c r="Y5644" t="s">
        <v>6</v>
      </c>
      <c r="Z5644" t="s">
        <v>6</v>
      </c>
      <c r="AA5644" t="s">
        <v>6</v>
      </c>
      <c r="AB5644" t="s">
        <v>6401</v>
      </c>
      <c r="AC5644" t="s">
        <v>2242</v>
      </c>
    </row>
    <row r="5645" spans="1:29" x14ac:dyDescent="0.25">
      <c r="A5645" t="s">
        <v>346</v>
      </c>
      <c r="B5645">
        <v>524</v>
      </c>
      <c r="C5645" t="s">
        <v>172</v>
      </c>
      <c r="D5645">
        <v>2002</v>
      </c>
      <c r="E5645" t="s">
        <v>6453</v>
      </c>
      <c r="I5645">
        <v>25.172810999999999</v>
      </c>
      <c r="J5645">
        <v>22.139914000000001</v>
      </c>
      <c r="K5645">
        <v>3.0328971</v>
      </c>
      <c r="O5645">
        <v>99.544617000000002</v>
      </c>
      <c r="P5645">
        <v>1872.3775000000001</v>
      </c>
      <c r="Q5645" t="s">
        <v>6</v>
      </c>
      <c r="R5645" t="s">
        <v>6</v>
      </c>
      <c r="S5645" t="s">
        <v>6</v>
      </c>
      <c r="T5645" t="s">
        <v>3105</v>
      </c>
      <c r="U5645" t="s">
        <v>3031</v>
      </c>
      <c r="V5645" t="s">
        <v>6400</v>
      </c>
      <c r="W5645" t="s">
        <v>2885</v>
      </c>
      <c r="X5645" t="s">
        <v>2885</v>
      </c>
      <c r="Y5645" t="s">
        <v>6</v>
      </c>
      <c r="Z5645" t="s">
        <v>6</v>
      </c>
      <c r="AA5645" t="s">
        <v>6</v>
      </c>
      <c r="AB5645" t="s">
        <v>6401</v>
      </c>
      <c r="AC5645" t="s">
        <v>2242</v>
      </c>
    </row>
    <row r="5646" spans="1:29" x14ac:dyDescent="0.25">
      <c r="A5646" t="s">
        <v>346</v>
      </c>
      <c r="B5646">
        <v>524</v>
      </c>
      <c r="C5646" t="s">
        <v>172</v>
      </c>
      <c r="D5646">
        <v>2003</v>
      </c>
      <c r="E5646" t="s">
        <v>6454</v>
      </c>
      <c r="I5646">
        <v>25.918071000000001</v>
      </c>
      <c r="J5646">
        <v>23.263756000000001</v>
      </c>
      <c r="K5646">
        <v>2.6543152000000001</v>
      </c>
      <c r="O5646">
        <v>89.361610999999996</v>
      </c>
      <c r="P5646">
        <v>2085.7401</v>
      </c>
      <c r="Q5646" t="s">
        <v>6</v>
      </c>
      <c r="R5646" t="s">
        <v>6</v>
      </c>
      <c r="S5646" t="s">
        <v>6</v>
      </c>
      <c r="T5646" t="s">
        <v>3105</v>
      </c>
      <c r="U5646" t="s">
        <v>3031</v>
      </c>
      <c r="V5646" t="s">
        <v>6400</v>
      </c>
      <c r="W5646" t="s">
        <v>2885</v>
      </c>
      <c r="X5646" t="s">
        <v>2885</v>
      </c>
      <c r="Y5646" t="s">
        <v>6</v>
      </c>
      <c r="Z5646" t="s">
        <v>6</v>
      </c>
      <c r="AA5646" t="s">
        <v>6</v>
      </c>
      <c r="AB5646" t="s">
        <v>6401</v>
      </c>
      <c r="AC5646" t="s">
        <v>2242</v>
      </c>
    </row>
    <row r="5647" spans="1:29" x14ac:dyDescent="0.25">
      <c r="A5647" t="s">
        <v>346</v>
      </c>
      <c r="B5647">
        <v>524</v>
      </c>
      <c r="C5647" t="s">
        <v>172</v>
      </c>
      <c r="D5647">
        <v>2004</v>
      </c>
      <c r="E5647" t="s">
        <v>6455</v>
      </c>
      <c r="I5647">
        <v>28.067039000000001</v>
      </c>
      <c r="J5647">
        <v>25.038032999999999</v>
      </c>
      <c r="K5647">
        <v>3.0290059</v>
      </c>
      <c r="O5647">
        <v>89.412094999999994</v>
      </c>
      <c r="P5647">
        <v>2392.8820999999998</v>
      </c>
      <c r="Q5647" t="s">
        <v>6</v>
      </c>
      <c r="R5647" t="s">
        <v>6</v>
      </c>
      <c r="S5647" t="s">
        <v>6</v>
      </c>
      <c r="T5647" t="s">
        <v>3105</v>
      </c>
      <c r="U5647" t="s">
        <v>3031</v>
      </c>
      <c r="V5647" t="s">
        <v>6400</v>
      </c>
      <c r="W5647" t="s">
        <v>2885</v>
      </c>
      <c r="X5647" t="s">
        <v>2885</v>
      </c>
      <c r="Y5647" t="s">
        <v>6</v>
      </c>
      <c r="Z5647" t="s">
        <v>6</v>
      </c>
      <c r="AA5647" t="s">
        <v>6</v>
      </c>
      <c r="AB5647" t="s">
        <v>6401</v>
      </c>
      <c r="AC5647" t="s">
        <v>2242</v>
      </c>
    </row>
    <row r="5648" spans="1:29" x14ac:dyDescent="0.25">
      <c r="A5648" t="s">
        <v>346</v>
      </c>
      <c r="B5648">
        <v>524</v>
      </c>
      <c r="C5648" t="s">
        <v>172</v>
      </c>
      <c r="D5648">
        <v>2005</v>
      </c>
      <c r="E5648" t="s">
        <v>6456</v>
      </c>
      <c r="I5648">
        <v>28.772147</v>
      </c>
      <c r="O5648">
        <v>79.168752999999995</v>
      </c>
      <c r="P5648">
        <v>2807.1088</v>
      </c>
      <c r="Q5648" t="s">
        <v>6</v>
      </c>
      <c r="R5648" t="s">
        <v>6</v>
      </c>
      <c r="S5648" t="s">
        <v>6</v>
      </c>
      <c r="T5648" t="s">
        <v>3105</v>
      </c>
      <c r="U5648" t="s">
        <v>3031</v>
      </c>
      <c r="V5648" t="s">
        <v>6400</v>
      </c>
      <c r="W5648" t="s">
        <v>2885</v>
      </c>
      <c r="X5648" t="s">
        <v>2885</v>
      </c>
      <c r="Y5648" t="s">
        <v>6</v>
      </c>
      <c r="Z5648" t="s">
        <v>6</v>
      </c>
      <c r="AA5648" t="s">
        <v>6</v>
      </c>
      <c r="AB5648" t="s">
        <v>6401</v>
      </c>
      <c r="AC5648" t="s">
        <v>2242</v>
      </c>
    </row>
    <row r="5649" spans="1:29" x14ac:dyDescent="0.25">
      <c r="A5649" t="s">
        <v>346</v>
      </c>
      <c r="B5649">
        <v>524</v>
      </c>
      <c r="C5649" t="s">
        <v>172</v>
      </c>
      <c r="D5649">
        <v>2006</v>
      </c>
      <c r="E5649" t="s">
        <v>6457</v>
      </c>
      <c r="I5649">
        <v>29.358523000000002</v>
      </c>
      <c r="J5649">
        <v>28.201104000000001</v>
      </c>
      <c r="K5649">
        <v>1.1574191</v>
      </c>
      <c r="O5649">
        <v>76.791437999999999</v>
      </c>
      <c r="P5649">
        <v>3363.1992</v>
      </c>
      <c r="Q5649" t="s">
        <v>6</v>
      </c>
      <c r="R5649" t="s">
        <v>6</v>
      </c>
      <c r="S5649" t="s">
        <v>6</v>
      </c>
      <c r="T5649" t="s">
        <v>3105</v>
      </c>
      <c r="U5649" t="s">
        <v>3031</v>
      </c>
      <c r="V5649" t="s">
        <v>6400</v>
      </c>
      <c r="W5649" t="s">
        <v>2885</v>
      </c>
      <c r="X5649" t="s">
        <v>2885</v>
      </c>
      <c r="Y5649" t="s">
        <v>6</v>
      </c>
      <c r="Z5649" t="s">
        <v>6</v>
      </c>
      <c r="AA5649" t="s">
        <v>6</v>
      </c>
      <c r="AB5649" t="s">
        <v>6401</v>
      </c>
      <c r="AC5649" t="s">
        <v>2242</v>
      </c>
    </row>
    <row r="5650" spans="1:29" x14ac:dyDescent="0.25">
      <c r="A5650" t="s">
        <v>346</v>
      </c>
      <c r="B5650">
        <v>524</v>
      </c>
      <c r="C5650" t="s">
        <v>172</v>
      </c>
      <c r="D5650">
        <v>2007</v>
      </c>
      <c r="E5650" t="s">
        <v>6458</v>
      </c>
      <c r="I5650">
        <v>29.323630999999999</v>
      </c>
      <c r="J5650">
        <v>27.525071000000001</v>
      </c>
      <c r="K5650">
        <v>1.7985603999999999</v>
      </c>
      <c r="O5650">
        <v>74.268455000000003</v>
      </c>
      <c r="P5650">
        <v>4095.6622000000002</v>
      </c>
      <c r="Q5650" t="s">
        <v>6</v>
      </c>
      <c r="R5650" t="s">
        <v>6</v>
      </c>
      <c r="S5650" t="s">
        <v>6</v>
      </c>
      <c r="T5650" t="s">
        <v>3105</v>
      </c>
      <c r="U5650" t="s">
        <v>3031</v>
      </c>
      <c r="V5650" t="s">
        <v>6400</v>
      </c>
      <c r="W5650" t="s">
        <v>2885</v>
      </c>
      <c r="X5650" t="s">
        <v>2885</v>
      </c>
      <c r="Y5650" t="s">
        <v>6</v>
      </c>
      <c r="Z5650" t="s">
        <v>6</v>
      </c>
      <c r="AA5650" t="s">
        <v>6</v>
      </c>
      <c r="AB5650" t="s">
        <v>6401</v>
      </c>
      <c r="AC5650" t="s">
        <v>2242</v>
      </c>
    </row>
    <row r="5651" spans="1:29" x14ac:dyDescent="0.25">
      <c r="A5651" t="s">
        <v>346</v>
      </c>
      <c r="B5651">
        <v>524</v>
      </c>
      <c r="C5651" t="s">
        <v>172</v>
      </c>
      <c r="D5651">
        <v>2008</v>
      </c>
      <c r="E5651" t="s">
        <v>6459</v>
      </c>
      <c r="I5651">
        <v>25.636057000000001</v>
      </c>
      <c r="J5651">
        <v>24.120415999999999</v>
      </c>
      <c r="K5651">
        <v>1.5156402</v>
      </c>
      <c r="O5651">
        <v>71.098871000000003</v>
      </c>
      <c r="P5651">
        <v>5047.8453</v>
      </c>
      <c r="Q5651" t="s">
        <v>6</v>
      </c>
      <c r="R5651" t="s">
        <v>6</v>
      </c>
      <c r="S5651" t="s">
        <v>6</v>
      </c>
      <c r="T5651" t="s">
        <v>3105</v>
      </c>
      <c r="U5651" t="s">
        <v>3031</v>
      </c>
      <c r="V5651" t="s">
        <v>6400</v>
      </c>
      <c r="W5651" t="s">
        <v>2885</v>
      </c>
      <c r="X5651" t="s">
        <v>2885</v>
      </c>
      <c r="Y5651" t="s">
        <v>6</v>
      </c>
      <c r="Z5651" t="s">
        <v>6</v>
      </c>
      <c r="AA5651" t="s">
        <v>6</v>
      </c>
      <c r="AB5651" t="s">
        <v>6401</v>
      </c>
      <c r="AC5651" t="s">
        <v>2242</v>
      </c>
    </row>
    <row r="5652" spans="1:29" x14ac:dyDescent="0.25">
      <c r="A5652" t="s">
        <v>346</v>
      </c>
      <c r="B5652">
        <v>524</v>
      </c>
      <c r="C5652" t="s">
        <v>172</v>
      </c>
      <c r="D5652">
        <v>2009</v>
      </c>
      <c r="E5652" t="s">
        <v>6460</v>
      </c>
      <c r="I5652">
        <v>21.915914000000001</v>
      </c>
      <c r="J5652">
        <v>20.784762000000001</v>
      </c>
      <c r="K5652">
        <v>1.1311518</v>
      </c>
      <c r="O5652">
        <v>75.200180000000003</v>
      </c>
      <c r="P5652">
        <v>5533.7951999999996</v>
      </c>
      <c r="Q5652" t="s">
        <v>6</v>
      </c>
      <c r="R5652" t="s">
        <v>6</v>
      </c>
      <c r="S5652" t="s">
        <v>6</v>
      </c>
      <c r="T5652" t="s">
        <v>3105</v>
      </c>
      <c r="U5652" t="s">
        <v>3031</v>
      </c>
      <c r="V5652" t="s">
        <v>6400</v>
      </c>
      <c r="W5652" t="s">
        <v>2885</v>
      </c>
      <c r="X5652" t="s">
        <v>2885</v>
      </c>
      <c r="Y5652" t="s">
        <v>6</v>
      </c>
      <c r="Z5652" t="s">
        <v>6</v>
      </c>
      <c r="AA5652" t="s">
        <v>6</v>
      </c>
      <c r="AB5652" t="s">
        <v>6401</v>
      </c>
      <c r="AC5652" t="s">
        <v>2242</v>
      </c>
    </row>
    <row r="5653" spans="1:29" x14ac:dyDescent="0.25">
      <c r="A5653" t="s">
        <v>346</v>
      </c>
      <c r="B5653">
        <v>524</v>
      </c>
      <c r="C5653" t="s">
        <v>172</v>
      </c>
      <c r="D5653">
        <v>2010</v>
      </c>
      <c r="E5653" t="s">
        <v>6461</v>
      </c>
      <c r="I5653">
        <v>24.785432</v>
      </c>
      <c r="J5653">
        <v>22.371493000000001</v>
      </c>
      <c r="K5653">
        <v>2.4139390999999999</v>
      </c>
      <c r="O5653">
        <v>71.569732000000002</v>
      </c>
      <c r="P5653">
        <v>6413.6679999999997</v>
      </c>
      <c r="Q5653" t="s">
        <v>6</v>
      </c>
      <c r="R5653" t="s">
        <v>6</v>
      </c>
      <c r="S5653" t="s">
        <v>6</v>
      </c>
      <c r="T5653" t="s">
        <v>3105</v>
      </c>
      <c r="U5653" t="s">
        <v>3031</v>
      </c>
      <c r="V5653" t="s">
        <v>6400</v>
      </c>
      <c r="W5653" t="s">
        <v>2885</v>
      </c>
      <c r="X5653" t="s">
        <v>2885</v>
      </c>
      <c r="Y5653" t="s">
        <v>6</v>
      </c>
      <c r="Z5653" t="s">
        <v>6</v>
      </c>
      <c r="AA5653" t="s">
        <v>6</v>
      </c>
      <c r="AB5653" t="s">
        <v>6401</v>
      </c>
      <c r="AC5653" t="s">
        <v>2242</v>
      </c>
    </row>
    <row r="5654" spans="1:29" x14ac:dyDescent="0.25">
      <c r="A5654" t="s">
        <v>346</v>
      </c>
      <c r="B5654">
        <v>524</v>
      </c>
      <c r="C5654" t="s">
        <v>172</v>
      </c>
      <c r="D5654">
        <v>2011</v>
      </c>
      <c r="E5654" t="s">
        <v>6462</v>
      </c>
      <c r="I5654">
        <v>33.662574999999997</v>
      </c>
      <c r="J5654">
        <v>6.4377328</v>
      </c>
      <c r="K5654">
        <v>27.224843</v>
      </c>
      <c r="O5654">
        <v>71.108042999999995</v>
      </c>
      <c r="P5654">
        <v>7219.1059999999998</v>
      </c>
      <c r="Q5654" t="s">
        <v>6</v>
      </c>
      <c r="R5654" t="s">
        <v>6</v>
      </c>
      <c r="S5654" t="s">
        <v>6</v>
      </c>
      <c r="T5654" t="s">
        <v>3105</v>
      </c>
      <c r="U5654" t="s">
        <v>3031</v>
      </c>
      <c r="V5654" t="s">
        <v>6400</v>
      </c>
      <c r="W5654" t="s">
        <v>2885</v>
      </c>
      <c r="X5654" t="s">
        <v>2885</v>
      </c>
      <c r="Y5654" t="s">
        <v>6</v>
      </c>
      <c r="Z5654" t="s">
        <v>6</v>
      </c>
      <c r="AA5654" t="s">
        <v>6</v>
      </c>
      <c r="AB5654" t="s">
        <v>6401</v>
      </c>
      <c r="AC5654" t="s">
        <v>2242</v>
      </c>
    </row>
    <row r="5655" spans="1:29" x14ac:dyDescent="0.25">
      <c r="A5655" t="s">
        <v>346</v>
      </c>
      <c r="B5655">
        <v>524</v>
      </c>
      <c r="C5655" t="s">
        <v>172</v>
      </c>
      <c r="D5655">
        <v>2012</v>
      </c>
      <c r="E5655" t="s">
        <v>6463</v>
      </c>
      <c r="I5655">
        <v>34.264921999999999</v>
      </c>
      <c r="J5655">
        <v>7.2110970999999999</v>
      </c>
      <c r="K5655">
        <v>27.053825</v>
      </c>
      <c r="O5655">
        <v>69.608779999999996</v>
      </c>
      <c r="P5655">
        <v>8732.4629999999997</v>
      </c>
      <c r="Q5655" t="s">
        <v>6</v>
      </c>
      <c r="R5655" t="s">
        <v>6</v>
      </c>
      <c r="S5655" t="s">
        <v>6</v>
      </c>
      <c r="T5655" t="s">
        <v>3105</v>
      </c>
      <c r="U5655" t="s">
        <v>3031</v>
      </c>
      <c r="V5655" t="s">
        <v>6400</v>
      </c>
      <c r="W5655" t="s">
        <v>2885</v>
      </c>
      <c r="X5655" t="s">
        <v>2885</v>
      </c>
      <c r="Y5655" t="s">
        <v>6</v>
      </c>
      <c r="Z5655" t="s">
        <v>6</v>
      </c>
      <c r="AA5655" t="s">
        <v>6</v>
      </c>
      <c r="AB5655" t="s">
        <v>6401</v>
      </c>
      <c r="AC5655" t="s">
        <v>2242</v>
      </c>
    </row>
    <row r="5656" spans="1:29" x14ac:dyDescent="0.25">
      <c r="A5656" t="s">
        <v>346</v>
      </c>
      <c r="B5656">
        <v>524</v>
      </c>
      <c r="C5656" t="s">
        <v>172</v>
      </c>
      <c r="D5656">
        <v>2013</v>
      </c>
      <c r="E5656" t="s">
        <v>6464</v>
      </c>
      <c r="I5656">
        <v>33.444392999999998</v>
      </c>
      <c r="J5656">
        <v>7.5812100999999998</v>
      </c>
      <c r="K5656">
        <v>25.863182999999999</v>
      </c>
      <c r="O5656">
        <v>71.775784999999999</v>
      </c>
      <c r="P5656">
        <v>9592.125</v>
      </c>
      <c r="Q5656" t="s">
        <v>6</v>
      </c>
      <c r="R5656" t="s">
        <v>6</v>
      </c>
      <c r="S5656" t="s">
        <v>6</v>
      </c>
      <c r="T5656" t="s">
        <v>3105</v>
      </c>
      <c r="U5656" t="s">
        <v>3031</v>
      </c>
      <c r="V5656" t="s">
        <v>6400</v>
      </c>
      <c r="W5656" t="s">
        <v>2885</v>
      </c>
      <c r="X5656" t="s">
        <v>2885</v>
      </c>
      <c r="Y5656" t="s">
        <v>6</v>
      </c>
      <c r="Z5656" t="s">
        <v>6</v>
      </c>
      <c r="AA5656" t="s">
        <v>6</v>
      </c>
      <c r="AB5656" t="s">
        <v>6401</v>
      </c>
      <c r="AC5656" t="s">
        <v>2242</v>
      </c>
    </row>
    <row r="5657" spans="1:29" x14ac:dyDescent="0.25">
      <c r="A5657" t="s">
        <v>346</v>
      </c>
      <c r="B5657">
        <v>524</v>
      </c>
      <c r="C5657" t="s">
        <v>172</v>
      </c>
      <c r="D5657">
        <v>2014</v>
      </c>
      <c r="E5657" t="s">
        <v>6465</v>
      </c>
      <c r="I5657">
        <v>35.039828999999997</v>
      </c>
      <c r="J5657">
        <v>8.6933117000000006</v>
      </c>
      <c r="K5657">
        <v>26.346516999999999</v>
      </c>
      <c r="O5657">
        <v>72.216595999999996</v>
      </c>
      <c r="P5657">
        <v>10361.151</v>
      </c>
      <c r="Q5657" t="s">
        <v>6</v>
      </c>
      <c r="R5657" t="s">
        <v>6</v>
      </c>
      <c r="S5657" t="s">
        <v>6</v>
      </c>
      <c r="T5657" t="s">
        <v>3105</v>
      </c>
      <c r="U5657" t="s">
        <v>3031</v>
      </c>
      <c r="V5657" t="s">
        <v>6400</v>
      </c>
      <c r="W5657" t="s">
        <v>2885</v>
      </c>
      <c r="X5657" t="s">
        <v>2885</v>
      </c>
      <c r="Y5657" t="s">
        <v>6</v>
      </c>
      <c r="Z5657" t="s">
        <v>6</v>
      </c>
      <c r="AA5657" t="s">
        <v>6</v>
      </c>
      <c r="AB5657" t="s">
        <v>6401</v>
      </c>
      <c r="AC5657" t="s">
        <v>2242</v>
      </c>
    </row>
    <row r="5658" spans="1:29" x14ac:dyDescent="0.25">
      <c r="A5658" t="s">
        <v>346</v>
      </c>
      <c r="B5658">
        <v>524</v>
      </c>
      <c r="C5658" t="s">
        <v>172</v>
      </c>
      <c r="D5658">
        <v>2015</v>
      </c>
      <c r="E5658" t="s">
        <v>6466</v>
      </c>
      <c r="I5658">
        <v>45.775224999999999</v>
      </c>
      <c r="J5658">
        <v>10.551919</v>
      </c>
      <c r="K5658">
        <v>35.223305000000003</v>
      </c>
      <c r="O5658">
        <v>78.486863999999997</v>
      </c>
      <c r="P5658">
        <v>10950.620999999999</v>
      </c>
      <c r="Q5658" t="s">
        <v>6</v>
      </c>
      <c r="R5658" t="s">
        <v>6</v>
      </c>
      <c r="S5658" t="s">
        <v>6</v>
      </c>
      <c r="T5658" t="s">
        <v>3105</v>
      </c>
      <c r="U5658" t="s">
        <v>3031</v>
      </c>
      <c r="V5658" t="s">
        <v>6400</v>
      </c>
      <c r="W5658" t="s">
        <v>2885</v>
      </c>
      <c r="X5658" t="s">
        <v>2885</v>
      </c>
      <c r="Y5658" t="s">
        <v>6</v>
      </c>
      <c r="Z5658" t="s">
        <v>6</v>
      </c>
      <c r="AA5658" t="s">
        <v>6</v>
      </c>
      <c r="AB5658" t="s">
        <v>6401</v>
      </c>
      <c r="AC5658" t="s">
        <v>2242</v>
      </c>
    </row>
    <row r="5659" spans="1:29" x14ac:dyDescent="0.25">
      <c r="A5659" t="s">
        <v>346</v>
      </c>
      <c r="B5659">
        <v>524</v>
      </c>
      <c r="C5659" t="s">
        <v>172</v>
      </c>
      <c r="D5659">
        <v>2016</v>
      </c>
      <c r="E5659" t="s">
        <v>6467</v>
      </c>
      <c r="I5659">
        <v>49.567917999999999</v>
      </c>
      <c r="J5659">
        <v>11.800127</v>
      </c>
      <c r="K5659">
        <v>37.767791000000003</v>
      </c>
      <c r="O5659">
        <v>79.016411000000005</v>
      </c>
      <c r="P5659">
        <v>11996.084000000001</v>
      </c>
      <c r="Q5659" t="s">
        <v>6</v>
      </c>
      <c r="R5659" t="s">
        <v>6</v>
      </c>
      <c r="S5659" t="s">
        <v>6</v>
      </c>
      <c r="T5659" t="s">
        <v>3105</v>
      </c>
      <c r="U5659" t="s">
        <v>3031</v>
      </c>
      <c r="V5659" t="s">
        <v>6400</v>
      </c>
      <c r="W5659" t="s">
        <v>2885</v>
      </c>
      <c r="X5659" t="s">
        <v>2885</v>
      </c>
      <c r="Y5659" t="s">
        <v>6</v>
      </c>
      <c r="Z5659" t="s">
        <v>6</v>
      </c>
      <c r="AA5659" t="s">
        <v>6</v>
      </c>
      <c r="AB5659" t="s">
        <v>6401</v>
      </c>
      <c r="AC5659" t="s">
        <v>2242</v>
      </c>
    </row>
    <row r="5660" spans="1:29" x14ac:dyDescent="0.25">
      <c r="A5660" t="s">
        <v>346</v>
      </c>
      <c r="B5660">
        <v>524</v>
      </c>
      <c r="C5660" t="s">
        <v>172</v>
      </c>
      <c r="D5660">
        <v>2017</v>
      </c>
      <c r="E5660" t="s">
        <v>6468</v>
      </c>
      <c r="I5660">
        <v>53.842847999999996</v>
      </c>
      <c r="J5660">
        <v>12.203457999999999</v>
      </c>
      <c r="K5660">
        <v>41.639389999999999</v>
      </c>
      <c r="O5660">
        <v>77.378217000000006</v>
      </c>
      <c r="P5660">
        <v>13418.288</v>
      </c>
      <c r="Q5660" t="s">
        <v>6</v>
      </c>
      <c r="R5660" t="s">
        <v>6</v>
      </c>
      <c r="S5660" t="s">
        <v>6</v>
      </c>
      <c r="T5660" t="s">
        <v>3105</v>
      </c>
      <c r="U5660" t="s">
        <v>3031</v>
      </c>
      <c r="V5660" t="s">
        <v>6400</v>
      </c>
      <c r="W5660" t="s">
        <v>2885</v>
      </c>
      <c r="X5660" t="s">
        <v>2885</v>
      </c>
      <c r="Y5660" t="s">
        <v>6</v>
      </c>
      <c r="Z5660" t="s">
        <v>6</v>
      </c>
      <c r="AA5660" t="s">
        <v>6</v>
      </c>
      <c r="AB5660" t="s">
        <v>6401</v>
      </c>
      <c r="AC5660" t="s">
        <v>2242</v>
      </c>
    </row>
    <row r="5661" spans="1:29" x14ac:dyDescent="0.25">
      <c r="A5661" t="s">
        <v>346</v>
      </c>
      <c r="B5661">
        <v>524</v>
      </c>
      <c r="C5661" t="s">
        <v>172</v>
      </c>
      <c r="D5661">
        <v>2018</v>
      </c>
      <c r="E5661" t="s">
        <v>6469</v>
      </c>
      <c r="I5661">
        <v>56.765892000000001</v>
      </c>
      <c r="J5661">
        <v>12.999841999999999</v>
      </c>
      <c r="K5661">
        <v>43.76605</v>
      </c>
      <c r="O5661">
        <v>83.282696999999999</v>
      </c>
      <c r="P5661">
        <v>14449.932000000001</v>
      </c>
      <c r="Q5661" t="s">
        <v>6</v>
      </c>
      <c r="R5661" t="s">
        <v>6</v>
      </c>
      <c r="S5661" t="s">
        <v>6</v>
      </c>
      <c r="T5661" t="s">
        <v>3105</v>
      </c>
      <c r="U5661" t="s">
        <v>3031</v>
      </c>
      <c r="V5661" t="s">
        <v>6400</v>
      </c>
      <c r="W5661" t="s">
        <v>2885</v>
      </c>
      <c r="X5661" t="s">
        <v>2885</v>
      </c>
      <c r="Y5661" t="s">
        <v>6</v>
      </c>
      <c r="Z5661" t="s">
        <v>6</v>
      </c>
      <c r="AA5661" t="s">
        <v>6</v>
      </c>
      <c r="AB5661" t="s">
        <v>6401</v>
      </c>
      <c r="AC5661" t="s">
        <v>2242</v>
      </c>
    </row>
    <row r="5662" spans="1:29" x14ac:dyDescent="0.25">
      <c r="A5662" t="s">
        <v>346</v>
      </c>
      <c r="B5662">
        <v>528</v>
      </c>
      <c r="C5662" t="s">
        <v>115</v>
      </c>
      <c r="D5662">
        <v>1950</v>
      </c>
      <c r="E5662" t="s">
        <v>6470</v>
      </c>
      <c r="Q5662" t="s">
        <v>6</v>
      </c>
      <c r="R5662" t="s">
        <v>6</v>
      </c>
      <c r="S5662" t="s">
        <v>6</v>
      </c>
      <c r="T5662" t="s">
        <v>6</v>
      </c>
      <c r="U5662" t="s">
        <v>6</v>
      </c>
      <c r="V5662" t="s">
        <v>6</v>
      </c>
      <c r="W5662" t="s">
        <v>6</v>
      </c>
      <c r="X5662" t="s">
        <v>6</v>
      </c>
      <c r="Y5662" t="s">
        <v>6</v>
      </c>
      <c r="Z5662" t="s">
        <v>6</v>
      </c>
      <c r="AA5662" t="s">
        <v>3465</v>
      </c>
      <c r="AB5662" t="s">
        <v>6471</v>
      </c>
      <c r="AC5662" t="s">
        <v>6472</v>
      </c>
    </row>
    <row r="5663" spans="1:29" x14ac:dyDescent="0.25">
      <c r="A5663" t="s">
        <v>346</v>
      </c>
      <c r="B5663">
        <v>528</v>
      </c>
      <c r="C5663" t="s">
        <v>115</v>
      </c>
      <c r="D5663">
        <v>1951</v>
      </c>
      <c r="E5663" t="s">
        <v>6473</v>
      </c>
      <c r="P5663">
        <v>14.14414</v>
      </c>
      <c r="Q5663" t="s">
        <v>6</v>
      </c>
      <c r="R5663" t="s">
        <v>6</v>
      </c>
      <c r="S5663" t="s">
        <v>6</v>
      </c>
      <c r="T5663" t="s">
        <v>6</v>
      </c>
      <c r="U5663" t="s">
        <v>6</v>
      </c>
      <c r="V5663" t="s">
        <v>6</v>
      </c>
      <c r="W5663" t="s">
        <v>6</v>
      </c>
      <c r="X5663" t="s">
        <v>6</v>
      </c>
      <c r="Y5663" t="s">
        <v>6</v>
      </c>
      <c r="Z5663" t="s">
        <v>6</v>
      </c>
      <c r="AA5663" t="s">
        <v>3465</v>
      </c>
      <c r="AB5663" t="s">
        <v>6471</v>
      </c>
      <c r="AC5663" t="s">
        <v>6472</v>
      </c>
    </row>
    <row r="5664" spans="1:29" x14ac:dyDescent="0.25">
      <c r="A5664" t="s">
        <v>346</v>
      </c>
      <c r="B5664">
        <v>528</v>
      </c>
      <c r="C5664" t="s">
        <v>115</v>
      </c>
      <c r="D5664">
        <v>1952</v>
      </c>
      <c r="E5664" t="s">
        <v>6474</v>
      </c>
      <c r="P5664">
        <v>19.707636000000001</v>
      </c>
      <c r="Q5664" t="s">
        <v>6</v>
      </c>
      <c r="R5664" t="s">
        <v>6</v>
      </c>
      <c r="S5664" t="s">
        <v>6</v>
      </c>
      <c r="T5664" t="s">
        <v>6</v>
      </c>
      <c r="U5664" t="s">
        <v>6</v>
      </c>
      <c r="V5664" t="s">
        <v>6</v>
      </c>
      <c r="W5664" t="s">
        <v>6</v>
      </c>
      <c r="X5664" t="s">
        <v>6</v>
      </c>
      <c r="Y5664" t="s">
        <v>6</v>
      </c>
      <c r="Z5664" t="s">
        <v>6</v>
      </c>
      <c r="AA5664" t="s">
        <v>3465</v>
      </c>
      <c r="AB5664" t="s">
        <v>6471</v>
      </c>
      <c r="AC5664" t="s">
        <v>6472</v>
      </c>
    </row>
    <row r="5665" spans="1:29" x14ac:dyDescent="0.25">
      <c r="A5665" t="s">
        <v>346</v>
      </c>
      <c r="B5665">
        <v>528</v>
      </c>
      <c r="C5665" t="s">
        <v>115</v>
      </c>
      <c r="D5665">
        <v>1953</v>
      </c>
      <c r="E5665" t="s">
        <v>6475</v>
      </c>
      <c r="P5665">
        <v>26.192603999999999</v>
      </c>
      <c r="Q5665" t="s">
        <v>6</v>
      </c>
      <c r="R5665" t="s">
        <v>6</v>
      </c>
      <c r="S5665" t="s">
        <v>6</v>
      </c>
      <c r="T5665" t="s">
        <v>6</v>
      </c>
      <c r="U5665" t="s">
        <v>6</v>
      </c>
      <c r="V5665" t="s">
        <v>6</v>
      </c>
      <c r="W5665" t="s">
        <v>6</v>
      </c>
      <c r="X5665" t="s">
        <v>6</v>
      </c>
      <c r="Y5665" t="s">
        <v>6</v>
      </c>
      <c r="Z5665" t="s">
        <v>6</v>
      </c>
      <c r="AA5665" t="s">
        <v>3465</v>
      </c>
      <c r="AB5665" t="s">
        <v>6471</v>
      </c>
      <c r="AC5665" t="s">
        <v>6472</v>
      </c>
    </row>
    <row r="5666" spans="1:29" x14ac:dyDescent="0.25">
      <c r="A5666" t="s">
        <v>346</v>
      </c>
      <c r="B5666">
        <v>528</v>
      </c>
      <c r="C5666" t="s">
        <v>115</v>
      </c>
      <c r="D5666">
        <v>1954</v>
      </c>
      <c r="E5666" t="s">
        <v>6476</v>
      </c>
      <c r="P5666">
        <v>28.791512000000001</v>
      </c>
      <c r="Q5666" t="s">
        <v>6</v>
      </c>
      <c r="R5666" t="s">
        <v>6</v>
      </c>
      <c r="S5666" t="s">
        <v>6</v>
      </c>
      <c r="T5666" t="s">
        <v>6</v>
      </c>
      <c r="U5666" t="s">
        <v>6</v>
      </c>
      <c r="V5666" t="s">
        <v>6</v>
      </c>
      <c r="W5666" t="s">
        <v>6</v>
      </c>
      <c r="X5666" t="s">
        <v>6</v>
      </c>
      <c r="Y5666" t="s">
        <v>6</v>
      </c>
      <c r="Z5666" t="s">
        <v>6</v>
      </c>
      <c r="AA5666" t="s">
        <v>3465</v>
      </c>
      <c r="AB5666" t="s">
        <v>6471</v>
      </c>
      <c r="AC5666" t="s">
        <v>6472</v>
      </c>
    </row>
    <row r="5667" spans="1:29" x14ac:dyDescent="0.25">
      <c r="A5667" t="s">
        <v>346</v>
      </c>
      <c r="B5667">
        <v>528</v>
      </c>
      <c r="C5667" t="s">
        <v>115</v>
      </c>
      <c r="D5667">
        <v>1955</v>
      </c>
      <c r="E5667" t="s">
        <v>6477</v>
      </c>
      <c r="P5667">
        <v>34.314748999999999</v>
      </c>
      <c r="Q5667" t="s">
        <v>6</v>
      </c>
      <c r="R5667" t="s">
        <v>6</v>
      </c>
      <c r="S5667" t="s">
        <v>6</v>
      </c>
      <c r="T5667" t="s">
        <v>6</v>
      </c>
      <c r="U5667" t="s">
        <v>6</v>
      </c>
      <c r="V5667" t="s">
        <v>6</v>
      </c>
      <c r="W5667" t="s">
        <v>6</v>
      </c>
      <c r="X5667" t="s">
        <v>6</v>
      </c>
      <c r="Y5667" t="s">
        <v>6</v>
      </c>
      <c r="Z5667" t="s">
        <v>6</v>
      </c>
      <c r="AA5667" t="s">
        <v>3465</v>
      </c>
      <c r="AB5667" t="s">
        <v>6471</v>
      </c>
      <c r="AC5667" t="s">
        <v>6472</v>
      </c>
    </row>
    <row r="5668" spans="1:29" x14ac:dyDescent="0.25">
      <c r="A5668" t="s">
        <v>346</v>
      </c>
      <c r="B5668">
        <v>528</v>
      </c>
      <c r="C5668" t="s">
        <v>115</v>
      </c>
      <c r="D5668">
        <v>1956</v>
      </c>
      <c r="E5668" t="s">
        <v>6478</v>
      </c>
      <c r="P5668">
        <v>39.357121999999997</v>
      </c>
      <c r="Q5668" t="s">
        <v>6</v>
      </c>
      <c r="R5668" t="s">
        <v>6</v>
      </c>
      <c r="S5668" t="s">
        <v>6</v>
      </c>
      <c r="T5668" t="s">
        <v>6</v>
      </c>
      <c r="U5668" t="s">
        <v>6</v>
      </c>
      <c r="V5668" t="s">
        <v>6</v>
      </c>
      <c r="W5668" t="s">
        <v>6</v>
      </c>
      <c r="X5668" t="s">
        <v>6</v>
      </c>
      <c r="Y5668" t="s">
        <v>6</v>
      </c>
      <c r="Z5668" t="s">
        <v>6</v>
      </c>
      <c r="AA5668" t="s">
        <v>3465</v>
      </c>
      <c r="AB5668" t="s">
        <v>6471</v>
      </c>
      <c r="AC5668" t="s">
        <v>6472</v>
      </c>
    </row>
    <row r="5669" spans="1:29" x14ac:dyDescent="0.25">
      <c r="A5669" t="s">
        <v>346</v>
      </c>
      <c r="B5669">
        <v>528</v>
      </c>
      <c r="C5669" t="s">
        <v>115</v>
      </c>
      <c r="D5669">
        <v>1957</v>
      </c>
      <c r="E5669" t="s">
        <v>6479</v>
      </c>
      <c r="P5669">
        <v>45.957273000000001</v>
      </c>
      <c r="Q5669" t="s">
        <v>6</v>
      </c>
      <c r="R5669" t="s">
        <v>6</v>
      </c>
      <c r="S5669" t="s">
        <v>6</v>
      </c>
      <c r="T5669" t="s">
        <v>6</v>
      </c>
      <c r="U5669" t="s">
        <v>6</v>
      </c>
      <c r="V5669" t="s">
        <v>6</v>
      </c>
      <c r="W5669" t="s">
        <v>6</v>
      </c>
      <c r="X5669" t="s">
        <v>6</v>
      </c>
      <c r="Y5669" t="s">
        <v>6</v>
      </c>
      <c r="Z5669" t="s">
        <v>6</v>
      </c>
      <c r="AA5669" t="s">
        <v>3465</v>
      </c>
      <c r="AB5669" t="s">
        <v>6471</v>
      </c>
      <c r="AC5669" t="s">
        <v>6472</v>
      </c>
    </row>
    <row r="5670" spans="1:29" x14ac:dyDescent="0.25">
      <c r="A5670" t="s">
        <v>346</v>
      </c>
      <c r="B5670">
        <v>528</v>
      </c>
      <c r="C5670" t="s">
        <v>115</v>
      </c>
      <c r="D5670">
        <v>1958</v>
      </c>
      <c r="E5670" t="s">
        <v>6480</v>
      </c>
      <c r="P5670">
        <v>51.430188000000001</v>
      </c>
      <c r="Q5670" t="s">
        <v>6</v>
      </c>
      <c r="R5670" t="s">
        <v>6</v>
      </c>
      <c r="S5670" t="s">
        <v>6</v>
      </c>
      <c r="T5670" t="s">
        <v>6</v>
      </c>
      <c r="U5670" t="s">
        <v>6</v>
      </c>
      <c r="V5670" t="s">
        <v>6</v>
      </c>
      <c r="W5670" t="s">
        <v>6</v>
      </c>
      <c r="X5670" t="s">
        <v>6</v>
      </c>
      <c r="Y5670" t="s">
        <v>6</v>
      </c>
      <c r="Z5670" t="s">
        <v>6</v>
      </c>
      <c r="AA5670" t="s">
        <v>3465</v>
      </c>
      <c r="AB5670" t="s">
        <v>6471</v>
      </c>
      <c r="AC5670" t="s">
        <v>6472</v>
      </c>
    </row>
    <row r="5671" spans="1:29" x14ac:dyDescent="0.25">
      <c r="A5671" t="s">
        <v>346</v>
      </c>
      <c r="B5671">
        <v>528</v>
      </c>
      <c r="C5671" t="s">
        <v>115</v>
      </c>
      <c r="D5671">
        <v>1959</v>
      </c>
      <c r="E5671" t="s">
        <v>6481</v>
      </c>
      <c r="P5671">
        <v>59.247039999999998</v>
      </c>
      <c r="Q5671" t="s">
        <v>6</v>
      </c>
      <c r="R5671" t="s">
        <v>6</v>
      </c>
      <c r="S5671" t="s">
        <v>6</v>
      </c>
      <c r="T5671" t="s">
        <v>6</v>
      </c>
      <c r="U5671" t="s">
        <v>6</v>
      </c>
      <c r="V5671" t="s">
        <v>6</v>
      </c>
      <c r="W5671" t="s">
        <v>6</v>
      </c>
      <c r="X5671" t="s">
        <v>6</v>
      </c>
      <c r="Y5671" t="s">
        <v>6</v>
      </c>
      <c r="Z5671" t="s">
        <v>6</v>
      </c>
      <c r="AA5671" t="s">
        <v>3465</v>
      </c>
      <c r="AB5671" t="s">
        <v>6471</v>
      </c>
      <c r="AC5671" t="s">
        <v>6472</v>
      </c>
    </row>
    <row r="5672" spans="1:29" x14ac:dyDescent="0.25">
      <c r="A5672" t="s">
        <v>346</v>
      </c>
      <c r="B5672">
        <v>528</v>
      </c>
      <c r="C5672" t="s">
        <v>115</v>
      </c>
      <c r="D5672">
        <v>1960</v>
      </c>
      <c r="E5672" t="s">
        <v>6482</v>
      </c>
      <c r="P5672">
        <v>71.307804000000004</v>
      </c>
      <c r="Q5672" t="s">
        <v>6</v>
      </c>
      <c r="R5672" t="s">
        <v>6</v>
      </c>
      <c r="S5672" t="s">
        <v>6</v>
      </c>
      <c r="T5672" t="s">
        <v>6</v>
      </c>
      <c r="U5672" t="s">
        <v>6</v>
      </c>
      <c r="V5672" t="s">
        <v>6</v>
      </c>
      <c r="W5672" t="s">
        <v>6</v>
      </c>
      <c r="X5672" t="s">
        <v>6</v>
      </c>
      <c r="Y5672" t="s">
        <v>6</v>
      </c>
      <c r="Z5672" t="s">
        <v>6</v>
      </c>
      <c r="AA5672" t="s">
        <v>3465</v>
      </c>
      <c r="AB5672" t="s">
        <v>6471</v>
      </c>
      <c r="AC5672" t="s">
        <v>6472</v>
      </c>
    </row>
    <row r="5673" spans="1:29" x14ac:dyDescent="0.25">
      <c r="A5673" t="s">
        <v>346</v>
      </c>
      <c r="B5673">
        <v>528</v>
      </c>
      <c r="C5673" t="s">
        <v>115</v>
      </c>
      <c r="D5673">
        <v>1961</v>
      </c>
      <c r="E5673" t="s">
        <v>6483</v>
      </c>
      <c r="P5673">
        <v>79.833652999999998</v>
      </c>
      <c r="Q5673" t="s">
        <v>6</v>
      </c>
      <c r="R5673" t="s">
        <v>6</v>
      </c>
      <c r="S5673" t="s">
        <v>6</v>
      </c>
      <c r="T5673" t="s">
        <v>6</v>
      </c>
      <c r="U5673" t="s">
        <v>6</v>
      </c>
      <c r="V5673" t="s">
        <v>6</v>
      </c>
      <c r="W5673" t="s">
        <v>6</v>
      </c>
      <c r="X5673" t="s">
        <v>6</v>
      </c>
      <c r="Y5673" t="s">
        <v>6</v>
      </c>
      <c r="Z5673" t="s">
        <v>6</v>
      </c>
      <c r="AA5673" t="s">
        <v>3465</v>
      </c>
      <c r="AB5673" t="s">
        <v>6471</v>
      </c>
      <c r="AC5673" t="s">
        <v>6472</v>
      </c>
    </row>
    <row r="5674" spans="1:29" x14ac:dyDescent="0.25">
      <c r="A5674" t="s">
        <v>346</v>
      </c>
      <c r="B5674">
        <v>528</v>
      </c>
      <c r="C5674" t="s">
        <v>115</v>
      </c>
      <c r="D5674">
        <v>1962</v>
      </c>
      <c r="E5674" t="s">
        <v>6484</v>
      </c>
      <c r="P5674">
        <v>87.829431</v>
      </c>
      <c r="Q5674" t="s">
        <v>6</v>
      </c>
      <c r="R5674" t="s">
        <v>6</v>
      </c>
      <c r="S5674" t="s">
        <v>6</v>
      </c>
      <c r="T5674" t="s">
        <v>6</v>
      </c>
      <c r="U5674" t="s">
        <v>6</v>
      </c>
      <c r="V5674" t="s">
        <v>6</v>
      </c>
      <c r="W5674" t="s">
        <v>6</v>
      </c>
      <c r="X5674" t="s">
        <v>6</v>
      </c>
      <c r="Y5674" t="s">
        <v>6</v>
      </c>
      <c r="Z5674" t="s">
        <v>6</v>
      </c>
      <c r="AA5674" t="s">
        <v>3465</v>
      </c>
      <c r="AB5674" t="s">
        <v>6471</v>
      </c>
      <c r="AC5674" t="s">
        <v>6472</v>
      </c>
    </row>
    <row r="5675" spans="1:29" x14ac:dyDescent="0.25">
      <c r="A5675" t="s">
        <v>346</v>
      </c>
      <c r="B5675">
        <v>528</v>
      </c>
      <c r="C5675" t="s">
        <v>115</v>
      </c>
      <c r="D5675">
        <v>1963</v>
      </c>
      <c r="E5675" t="s">
        <v>6485</v>
      </c>
      <c r="P5675">
        <v>99.208038000000002</v>
      </c>
      <c r="Q5675" t="s">
        <v>6</v>
      </c>
      <c r="R5675" t="s">
        <v>6</v>
      </c>
      <c r="S5675" t="s">
        <v>6</v>
      </c>
      <c r="T5675" t="s">
        <v>6</v>
      </c>
      <c r="U5675" t="s">
        <v>6</v>
      </c>
      <c r="V5675" t="s">
        <v>6</v>
      </c>
      <c r="W5675" t="s">
        <v>6</v>
      </c>
      <c r="X5675" t="s">
        <v>6</v>
      </c>
      <c r="Y5675" t="s">
        <v>6</v>
      </c>
      <c r="Z5675" t="s">
        <v>6</v>
      </c>
      <c r="AA5675" t="s">
        <v>3465</v>
      </c>
      <c r="AB5675" t="s">
        <v>6471</v>
      </c>
      <c r="AC5675" t="s">
        <v>6472</v>
      </c>
    </row>
    <row r="5676" spans="1:29" x14ac:dyDescent="0.25">
      <c r="A5676" t="s">
        <v>346</v>
      </c>
      <c r="B5676">
        <v>528</v>
      </c>
      <c r="C5676" t="s">
        <v>115</v>
      </c>
      <c r="D5676">
        <v>1964</v>
      </c>
      <c r="E5676" t="s">
        <v>6486</v>
      </c>
      <c r="P5676">
        <v>115.72966</v>
      </c>
      <c r="Q5676" t="s">
        <v>6</v>
      </c>
      <c r="R5676" t="s">
        <v>6</v>
      </c>
      <c r="S5676" t="s">
        <v>6</v>
      </c>
      <c r="T5676" t="s">
        <v>6</v>
      </c>
      <c r="U5676" t="s">
        <v>6</v>
      </c>
      <c r="V5676" t="s">
        <v>6</v>
      </c>
      <c r="W5676" t="s">
        <v>6</v>
      </c>
      <c r="X5676" t="s">
        <v>6</v>
      </c>
      <c r="Y5676" t="s">
        <v>6</v>
      </c>
      <c r="Z5676" t="s">
        <v>6</v>
      </c>
      <c r="AA5676" t="s">
        <v>3465</v>
      </c>
      <c r="AB5676" t="s">
        <v>6471</v>
      </c>
      <c r="AC5676" t="s">
        <v>6472</v>
      </c>
    </row>
    <row r="5677" spans="1:29" x14ac:dyDescent="0.25">
      <c r="A5677" t="s">
        <v>346</v>
      </c>
      <c r="B5677">
        <v>528</v>
      </c>
      <c r="C5677" t="s">
        <v>115</v>
      </c>
      <c r="D5677">
        <v>1965</v>
      </c>
      <c r="E5677" t="s">
        <v>6487</v>
      </c>
      <c r="P5677">
        <v>127.8866</v>
      </c>
      <c r="Q5677" t="s">
        <v>6</v>
      </c>
      <c r="R5677" t="s">
        <v>6</v>
      </c>
      <c r="S5677" t="s">
        <v>6</v>
      </c>
      <c r="T5677" t="s">
        <v>6</v>
      </c>
      <c r="U5677" t="s">
        <v>6</v>
      </c>
      <c r="V5677" t="s">
        <v>6</v>
      </c>
      <c r="W5677" t="s">
        <v>6</v>
      </c>
      <c r="X5677" t="s">
        <v>6</v>
      </c>
      <c r="Y5677" t="s">
        <v>6</v>
      </c>
      <c r="Z5677" t="s">
        <v>6</v>
      </c>
      <c r="AA5677" t="s">
        <v>3465</v>
      </c>
      <c r="AB5677" t="s">
        <v>6471</v>
      </c>
      <c r="AC5677" t="s">
        <v>6472</v>
      </c>
    </row>
    <row r="5678" spans="1:29" x14ac:dyDescent="0.25">
      <c r="A5678" t="s">
        <v>346</v>
      </c>
      <c r="B5678">
        <v>528</v>
      </c>
      <c r="C5678" t="s">
        <v>115</v>
      </c>
      <c r="D5678">
        <v>1966</v>
      </c>
      <c r="E5678" t="s">
        <v>6488</v>
      </c>
      <c r="P5678">
        <v>142.77776</v>
      </c>
      <c r="Q5678" t="s">
        <v>6</v>
      </c>
      <c r="R5678" t="s">
        <v>6</v>
      </c>
      <c r="S5678" t="s">
        <v>6</v>
      </c>
      <c r="T5678" t="s">
        <v>6</v>
      </c>
      <c r="U5678" t="s">
        <v>6</v>
      </c>
      <c r="V5678" t="s">
        <v>6</v>
      </c>
      <c r="W5678" t="s">
        <v>6</v>
      </c>
      <c r="X5678" t="s">
        <v>6</v>
      </c>
      <c r="Y5678" t="s">
        <v>6</v>
      </c>
      <c r="Z5678" t="s">
        <v>6</v>
      </c>
      <c r="AA5678" t="s">
        <v>3465</v>
      </c>
      <c r="AB5678" t="s">
        <v>6471</v>
      </c>
      <c r="AC5678" t="s">
        <v>6472</v>
      </c>
    </row>
    <row r="5679" spans="1:29" x14ac:dyDescent="0.25">
      <c r="A5679" t="s">
        <v>346</v>
      </c>
      <c r="B5679">
        <v>528</v>
      </c>
      <c r="C5679" t="s">
        <v>115</v>
      </c>
      <c r="D5679">
        <v>1967</v>
      </c>
      <c r="E5679" t="s">
        <v>6489</v>
      </c>
      <c r="P5679">
        <v>164.90649999999999</v>
      </c>
      <c r="Q5679" t="s">
        <v>6</v>
      </c>
      <c r="R5679" t="s">
        <v>6</v>
      </c>
      <c r="S5679" t="s">
        <v>6</v>
      </c>
      <c r="T5679" t="s">
        <v>6</v>
      </c>
      <c r="U5679" t="s">
        <v>6</v>
      </c>
      <c r="V5679" t="s">
        <v>6</v>
      </c>
      <c r="W5679" t="s">
        <v>6</v>
      </c>
      <c r="X5679" t="s">
        <v>6</v>
      </c>
      <c r="Y5679" t="s">
        <v>6</v>
      </c>
      <c r="Z5679" t="s">
        <v>6</v>
      </c>
      <c r="AA5679" t="s">
        <v>3465</v>
      </c>
      <c r="AB5679" t="s">
        <v>6471</v>
      </c>
      <c r="AC5679" t="s">
        <v>6472</v>
      </c>
    </row>
    <row r="5680" spans="1:29" x14ac:dyDescent="0.25">
      <c r="A5680" t="s">
        <v>346</v>
      </c>
      <c r="B5680">
        <v>528</v>
      </c>
      <c r="C5680" t="s">
        <v>115</v>
      </c>
      <c r="D5680">
        <v>1968</v>
      </c>
      <c r="E5680" t="s">
        <v>6490</v>
      </c>
      <c r="P5680">
        <v>192.14134999999999</v>
      </c>
      <c r="Q5680" t="s">
        <v>6</v>
      </c>
      <c r="R5680" t="s">
        <v>6</v>
      </c>
      <c r="S5680" t="s">
        <v>6</v>
      </c>
      <c r="T5680" t="s">
        <v>6</v>
      </c>
      <c r="U5680" t="s">
        <v>6</v>
      </c>
      <c r="V5680" t="s">
        <v>6</v>
      </c>
      <c r="W5680" t="s">
        <v>6</v>
      </c>
      <c r="X5680" t="s">
        <v>6</v>
      </c>
      <c r="Y5680" t="s">
        <v>6</v>
      </c>
      <c r="Z5680" t="s">
        <v>6</v>
      </c>
      <c r="AA5680" t="s">
        <v>3465</v>
      </c>
      <c r="AB5680" t="s">
        <v>6471</v>
      </c>
      <c r="AC5680" t="s">
        <v>6472</v>
      </c>
    </row>
    <row r="5681" spans="1:29" x14ac:dyDescent="0.25">
      <c r="A5681" t="s">
        <v>346</v>
      </c>
      <c r="B5681">
        <v>528</v>
      </c>
      <c r="C5681" t="s">
        <v>115</v>
      </c>
      <c r="D5681">
        <v>1969</v>
      </c>
      <c r="E5681" t="s">
        <v>6491</v>
      </c>
      <c r="P5681">
        <v>219.80135000000001</v>
      </c>
      <c r="Q5681" t="s">
        <v>6</v>
      </c>
      <c r="R5681" t="s">
        <v>6</v>
      </c>
      <c r="S5681" t="s">
        <v>6</v>
      </c>
      <c r="T5681" t="s">
        <v>6</v>
      </c>
      <c r="U5681" t="s">
        <v>6</v>
      </c>
      <c r="V5681" t="s">
        <v>6</v>
      </c>
      <c r="W5681" t="s">
        <v>6</v>
      </c>
      <c r="X5681" t="s">
        <v>6</v>
      </c>
      <c r="Y5681" t="s">
        <v>6</v>
      </c>
      <c r="Z5681" t="s">
        <v>6</v>
      </c>
      <c r="AA5681" t="s">
        <v>3465</v>
      </c>
      <c r="AB5681" t="s">
        <v>6471</v>
      </c>
      <c r="AC5681" t="s">
        <v>6472</v>
      </c>
    </row>
    <row r="5682" spans="1:29" x14ac:dyDescent="0.25">
      <c r="A5682" t="s">
        <v>346</v>
      </c>
      <c r="B5682">
        <v>528</v>
      </c>
      <c r="C5682" t="s">
        <v>115</v>
      </c>
      <c r="D5682">
        <v>1970</v>
      </c>
      <c r="E5682" t="s">
        <v>6492</v>
      </c>
      <c r="P5682">
        <v>253.43612999999999</v>
      </c>
      <c r="Q5682" t="s">
        <v>6</v>
      </c>
      <c r="R5682" t="s">
        <v>6</v>
      </c>
      <c r="S5682" t="s">
        <v>6</v>
      </c>
      <c r="T5682" t="s">
        <v>6</v>
      </c>
      <c r="U5682" t="s">
        <v>6</v>
      </c>
      <c r="V5682" t="s">
        <v>6</v>
      </c>
      <c r="W5682" t="s">
        <v>6</v>
      </c>
      <c r="X5682" t="s">
        <v>6</v>
      </c>
      <c r="Y5682" t="s">
        <v>6</v>
      </c>
      <c r="Z5682" t="s">
        <v>6</v>
      </c>
      <c r="AA5682" t="s">
        <v>3465</v>
      </c>
      <c r="AB5682" t="s">
        <v>6471</v>
      </c>
      <c r="AC5682" t="s">
        <v>6472</v>
      </c>
    </row>
    <row r="5683" spans="1:29" x14ac:dyDescent="0.25">
      <c r="A5683" t="s">
        <v>346</v>
      </c>
      <c r="B5683">
        <v>528</v>
      </c>
      <c r="C5683" t="s">
        <v>115</v>
      </c>
      <c r="D5683">
        <v>1971</v>
      </c>
      <c r="E5683" t="s">
        <v>6493</v>
      </c>
      <c r="P5683">
        <v>293.85653000000002</v>
      </c>
      <c r="Q5683" t="s">
        <v>6</v>
      </c>
      <c r="R5683" t="s">
        <v>6</v>
      </c>
      <c r="S5683" t="s">
        <v>6</v>
      </c>
      <c r="T5683" t="s">
        <v>6</v>
      </c>
      <c r="U5683" t="s">
        <v>6</v>
      </c>
      <c r="V5683" t="s">
        <v>6</v>
      </c>
      <c r="W5683" t="s">
        <v>6</v>
      </c>
      <c r="X5683" t="s">
        <v>6</v>
      </c>
      <c r="Y5683" t="s">
        <v>6</v>
      </c>
      <c r="Z5683" t="s">
        <v>6</v>
      </c>
      <c r="AA5683" t="s">
        <v>3465</v>
      </c>
      <c r="AB5683" t="s">
        <v>6471</v>
      </c>
      <c r="AC5683" t="s">
        <v>6472</v>
      </c>
    </row>
    <row r="5684" spans="1:29" x14ac:dyDescent="0.25">
      <c r="A5684" t="s">
        <v>346</v>
      </c>
      <c r="B5684">
        <v>528</v>
      </c>
      <c r="C5684" t="s">
        <v>115</v>
      </c>
      <c r="D5684">
        <v>1972</v>
      </c>
      <c r="E5684" t="s">
        <v>6494</v>
      </c>
      <c r="P5684">
        <v>342.73320999999999</v>
      </c>
      <c r="Q5684" t="s">
        <v>6</v>
      </c>
      <c r="R5684" t="s">
        <v>6</v>
      </c>
      <c r="S5684" t="s">
        <v>6</v>
      </c>
      <c r="T5684" t="s">
        <v>6</v>
      </c>
      <c r="U5684" t="s">
        <v>6</v>
      </c>
      <c r="V5684" t="s">
        <v>6</v>
      </c>
      <c r="W5684" t="s">
        <v>6</v>
      </c>
      <c r="X5684" t="s">
        <v>6</v>
      </c>
      <c r="Y5684" t="s">
        <v>6</v>
      </c>
      <c r="Z5684" t="s">
        <v>6</v>
      </c>
      <c r="AA5684" t="s">
        <v>3465</v>
      </c>
      <c r="AB5684" t="s">
        <v>6471</v>
      </c>
      <c r="AC5684" t="s">
        <v>6472</v>
      </c>
    </row>
    <row r="5685" spans="1:29" x14ac:dyDescent="0.25">
      <c r="A5685" t="s">
        <v>346</v>
      </c>
      <c r="B5685">
        <v>528</v>
      </c>
      <c r="C5685" t="s">
        <v>115</v>
      </c>
      <c r="D5685">
        <v>1973</v>
      </c>
      <c r="E5685" t="s">
        <v>6495</v>
      </c>
      <c r="P5685">
        <v>418.495</v>
      </c>
      <c r="Q5685" t="s">
        <v>6</v>
      </c>
      <c r="R5685" t="s">
        <v>6</v>
      </c>
      <c r="S5685" t="s">
        <v>6</v>
      </c>
      <c r="T5685" t="s">
        <v>6</v>
      </c>
      <c r="U5685" t="s">
        <v>6</v>
      </c>
      <c r="V5685" t="s">
        <v>6</v>
      </c>
      <c r="W5685" t="s">
        <v>6</v>
      </c>
      <c r="X5685" t="s">
        <v>6</v>
      </c>
      <c r="Y5685" t="s">
        <v>6</v>
      </c>
      <c r="Z5685" t="s">
        <v>6</v>
      </c>
      <c r="AA5685" t="s">
        <v>3465</v>
      </c>
      <c r="AB5685" t="s">
        <v>6471</v>
      </c>
      <c r="AC5685" t="s">
        <v>6472</v>
      </c>
    </row>
    <row r="5686" spans="1:29" x14ac:dyDescent="0.25">
      <c r="A5686" t="s">
        <v>346</v>
      </c>
      <c r="B5686">
        <v>528</v>
      </c>
      <c r="C5686" t="s">
        <v>115</v>
      </c>
      <c r="D5686">
        <v>1974</v>
      </c>
      <c r="E5686" t="s">
        <v>6496</v>
      </c>
      <c r="P5686">
        <v>560.12900000000002</v>
      </c>
      <c r="Q5686" t="s">
        <v>6</v>
      </c>
      <c r="R5686" t="s">
        <v>6</v>
      </c>
      <c r="S5686" t="s">
        <v>6</v>
      </c>
      <c r="T5686" t="s">
        <v>6</v>
      </c>
      <c r="U5686" t="s">
        <v>6</v>
      </c>
      <c r="V5686" t="s">
        <v>6</v>
      </c>
      <c r="W5686" t="s">
        <v>6</v>
      </c>
      <c r="X5686" t="s">
        <v>6</v>
      </c>
      <c r="Y5686" t="s">
        <v>6</v>
      </c>
      <c r="Z5686" t="s">
        <v>6</v>
      </c>
      <c r="AA5686" t="s">
        <v>3465</v>
      </c>
      <c r="AB5686" t="s">
        <v>6471</v>
      </c>
      <c r="AC5686" t="s">
        <v>6472</v>
      </c>
    </row>
    <row r="5687" spans="1:29" x14ac:dyDescent="0.25">
      <c r="A5687" t="s">
        <v>346</v>
      </c>
      <c r="B5687">
        <v>528</v>
      </c>
      <c r="C5687" t="s">
        <v>115</v>
      </c>
      <c r="D5687">
        <v>1975</v>
      </c>
      <c r="E5687" t="s">
        <v>6497</v>
      </c>
      <c r="P5687">
        <v>601.827</v>
      </c>
      <c r="Q5687" t="s">
        <v>6</v>
      </c>
      <c r="R5687" t="s">
        <v>6</v>
      </c>
      <c r="S5687" t="s">
        <v>6</v>
      </c>
      <c r="T5687" t="s">
        <v>6</v>
      </c>
      <c r="U5687" t="s">
        <v>6</v>
      </c>
      <c r="V5687" t="s">
        <v>6</v>
      </c>
      <c r="W5687" t="s">
        <v>6</v>
      </c>
      <c r="X5687" t="s">
        <v>6</v>
      </c>
      <c r="Y5687" t="s">
        <v>6</v>
      </c>
      <c r="Z5687" t="s">
        <v>6</v>
      </c>
      <c r="AA5687" t="s">
        <v>3465</v>
      </c>
      <c r="AB5687" t="s">
        <v>6471</v>
      </c>
      <c r="AC5687" t="s">
        <v>6472</v>
      </c>
    </row>
    <row r="5688" spans="1:29" x14ac:dyDescent="0.25">
      <c r="A5688" t="s">
        <v>346</v>
      </c>
      <c r="B5688">
        <v>528</v>
      </c>
      <c r="C5688" t="s">
        <v>115</v>
      </c>
      <c r="D5688">
        <v>1976</v>
      </c>
      <c r="E5688" t="s">
        <v>6498</v>
      </c>
      <c r="P5688">
        <v>721.58299999999997</v>
      </c>
      <c r="Q5688" t="s">
        <v>6</v>
      </c>
      <c r="R5688" t="s">
        <v>6</v>
      </c>
      <c r="S5688" t="s">
        <v>6</v>
      </c>
      <c r="T5688" t="s">
        <v>6</v>
      </c>
      <c r="U5688" t="s">
        <v>6</v>
      </c>
      <c r="V5688" t="s">
        <v>6</v>
      </c>
      <c r="W5688" t="s">
        <v>6</v>
      </c>
      <c r="X5688" t="s">
        <v>6</v>
      </c>
      <c r="Y5688" t="s">
        <v>6</v>
      </c>
      <c r="Z5688" t="s">
        <v>6</v>
      </c>
      <c r="AA5688" t="s">
        <v>3465</v>
      </c>
      <c r="AB5688" t="s">
        <v>6471</v>
      </c>
      <c r="AC5688" t="s">
        <v>6472</v>
      </c>
    </row>
    <row r="5689" spans="1:29" x14ac:dyDescent="0.25">
      <c r="A5689" t="s">
        <v>346</v>
      </c>
      <c r="B5689">
        <v>528</v>
      </c>
      <c r="C5689" t="s">
        <v>115</v>
      </c>
      <c r="D5689">
        <v>1977</v>
      </c>
      <c r="E5689" t="s">
        <v>6499</v>
      </c>
      <c r="P5689">
        <v>845.65700000000004</v>
      </c>
      <c r="Q5689" t="s">
        <v>6</v>
      </c>
      <c r="R5689" t="s">
        <v>6</v>
      </c>
      <c r="S5689" t="s">
        <v>6</v>
      </c>
      <c r="T5689" t="s">
        <v>6</v>
      </c>
      <c r="U5689" t="s">
        <v>6</v>
      </c>
      <c r="V5689" t="s">
        <v>6</v>
      </c>
      <c r="W5689" t="s">
        <v>6</v>
      </c>
      <c r="X5689" t="s">
        <v>6</v>
      </c>
      <c r="Y5689" t="s">
        <v>6</v>
      </c>
      <c r="Z5689" t="s">
        <v>6</v>
      </c>
      <c r="AA5689" t="s">
        <v>3465</v>
      </c>
      <c r="AB5689" t="s">
        <v>6471</v>
      </c>
      <c r="AC5689" t="s">
        <v>6472</v>
      </c>
    </row>
    <row r="5690" spans="1:29" x14ac:dyDescent="0.25">
      <c r="A5690" t="s">
        <v>346</v>
      </c>
      <c r="B5690">
        <v>528</v>
      </c>
      <c r="C5690" t="s">
        <v>115</v>
      </c>
      <c r="D5690">
        <v>1978</v>
      </c>
      <c r="E5690" t="s">
        <v>6500</v>
      </c>
      <c r="P5690">
        <v>1011.501</v>
      </c>
      <c r="Q5690" t="s">
        <v>6</v>
      </c>
      <c r="R5690" t="s">
        <v>6</v>
      </c>
      <c r="S5690" t="s">
        <v>6</v>
      </c>
      <c r="T5690" t="s">
        <v>6</v>
      </c>
      <c r="U5690" t="s">
        <v>6</v>
      </c>
      <c r="V5690" t="s">
        <v>6</v>
      </c>
      <c r="W5690" t="s">
        <v>6</v>
      </c>
      <c r="X5690" t="s">
        <v>6</v>
      </c>
      <c r="Y5690" t="s">
        <v>6</v>
      </c>
      <c r="Z5690" t="s">
        <v>6</v>
      </c>
      <c r="AA5690" t="s">
        <v>3465</v>
      </c>
      <c r="AB5690" t="s">
        <v>6471</v>
      </c>
      <c r="AC5690" t="s">
        <v>6472</v>
      </c>
    </row>
    <row r="5691" spans="1:29" x14ac:dyDescent="0.25">
      <c r="A5691" t="s">
        <v>346</v>
      </c>
      <c r="B5691">
        <v>528</v>
      </c>
      <c r="C5691" t="s">
        <v>115</v>
      </c>
      <c r="D5691">
        <v>1979</v>
      </c>
      <c r="E5691" t="s">
        <v>6501</v>
      </c>
      <c r="P5691">
        <v>1219.596</v>
      </c>
      <c r="Q5691" t="s">
        <v>6</v>
      </c>
      <c r="R5691" t="s">
        <v>6</v>
      </c>
      <c r="S5691" t="s">
        <v>6</v>
      </c>
      <c r="T5691" t="s">
        <v>6</v>
      </c>
      <c r="U5691" t="s">
        <v>6</v>
      </c>
      <c r="V5691" t="s">
        <v>6</v>
      </c>
      <c r="W5691" t="s">
        <v>6</v>
      </c>
      <c r="X5691" t="s">
        <v>6</v>
      </c>
      <c r="Y5691" t="s">
        <v>6</v>
      </c>
      <c r="Z5691" t="s">
        <v>6</v>
      </c>
      <c r="AA5691" t="s">
        <v>3465</v>
      </c>
      <c r="AB5691" t="s">
        <v>6471</v>
      </c>
      <c r="AC5691" t="s">
        <v>6472</v>
      </c>
    </row>
    <row r="5692" spans="1:29" x14ac:dyDescent="0.25">
      <c r="A5692" t="s">
        <v>346</v>
      </c>
      <c r="B5692">
        <v>528</v>
      </c>
      <c r="C5692" t="s">
        <v>115</v>
      </c>
      <c r="D5692">
        <v>1980</v>
      </c>
      <c r="E5692" t="s">
        <v>6502</v>
      </c>
      <c r="P5692">
        <v>1522.625</v>
      </c>
      <c r="Q5692" t="s">
        <v>6</v>
      </c>
      <c r="R5692" t="s">
        <v>6</v>
      </c>
      <c r="S5692" t="s">
        <v>6</v>
      </c>
      <c r="T5692" t="s">
        <v>6</v>
      </c>
      <c r="U5692" t="s">
        <v>6</v>
      </c>
      <c r="V5692" t="s">
        <v>6</v>
      </c>
      <c r="W5692" t="s">
        <v>6</v>
      </c>
      <c r="X5692" t="s">
        <v>6</v>
      </c>
      <c r="Y5692" t="s">
        <v>6</v>
      </c>
      <c r="Z5692" t="s">
        <v>6</v>
      </c>
      <c r="AA5692" t="s">
        <v>3465</v>
      </c>
      <c r="AB5692" t="s">
        <v>6471</v>
      </c>
      <c r="AC5692" t="s">
        <v>6472</v>
      </c>
    </row>
    <row r="5693" spans="1:29" x14ac:dyDescent="0.25">
      <c r="A5693" t="s">
        <v>346</v>
      </c>
      <c r="B5693">
        <v>528</v>
      </c>
      <c r="C5693" t="s">
        <v>115</v>
      </c>
      <c r="D5693">
        <v>1981</v>
      </c>
      <c r="E5693" t="s">
        <v>6503</v>
      </c>
      <c r="P5693">
        <v>1805.0429999999999</v>
      </c>
      <c r="Q5693" t="s">
        <v>6</v>
      </c>
      <c r="R5693" t="s">
        <v>6</v>
      </c>
      <c r="S5693" t="s">
        <v>6</v>
      </c>
      <c r="T5693" t="s">
        <v>6</v>
      </c>
      <c r="U5693" t="s">
        <v>6</v>
      </c>
      <c r="V5693" t="s">
        <v>6</v>
      </c>
      <c r="W5693" t="s">
        <v>6</v>
      </c>
      <c r="X5693" t="s">
        <v>6</v>
      </c>
      <c r="Y5693" t="s">
        <v>6</v>
      </c>
      <c r="Z5693" t="s">
        <v>6</v>
      </c>
      <c r="AA5693" t="s">
        <v>3465</v>
      </c>
      <c r="AB5693" t="s">
        <v>6471</v>
      </c>
      <c r="AC5693" t="s">
        <v>6472</v>
      </c>
    </row>
    <row r="5694" spans="1:29" x14ac:dyDescent="0.25">
      <c r="A5694" t="s">
        <v>346</v>
      </c>
      <c r="B5694">
        <v>528</v>
      </c>
      <c r="C5694" t="s">
        <v>115</v>
      </c>
      <c r="D5694">
        <v>1982</v>
      </c>
      <c r="E5694" t="s">
        <v>6504</v>
      </c>
      <c r="P5694">
        <v>1938.394</v>
      </c>
      <c r="Q5694" t="s">
        <v>6</v>
      </c>
      <c r="R5694" t="s">
        <v>6</v>
      </c>
      <c r="S5694" t="s">
        <v>6</v>
      </c>
      <c r="T5694" t="s">
        <v>6</v>
      </c>
      <c r="U5694" t="s">
        <v>6</v>
      </c>
      <c r="V5694" t="s">
        <v>6</v>
      </c>
      <c r="W5694" t="s">
        <v>6</v>
      </c>
      <c r="X5694" t="s">
        <v>6</v>
      </c>
      <c r="Y5694" t="s">
        <v>6</v>
      </c>
      <c r="Z5694" t="s">
        <v>6</v>
      </c>
      <c r="AA5694" t="s">
        <v>3465</v>
      </c>
      <c r="AB5694" t="s">
        <v>6471</v>
      </c>
      <c r="AC5694" t="s">
        <v>6472</v>
      </c>
    </row>
    <row r="5695" spans="1:29" x14ac:dyDescent="0.25">
      <c r="A5695" t="s">
        <v>346</v>
      </c>
      <c r="B5695">
        <v>528</v>
      </c>
      <c r="C5695" t="s">
        <v>115</v>
      </c>
      <c r="D5695">
        <v>1983</v>
      </c>
      <c r="E5695" t="s">
        <v>6505</v>
      </c>
      <c r="P5695">
        <v>2170.0050000000001</v>
      </c>
      <c r="Q5695" t="s">
        <v>6</v>
      </c>
      <c r="R5695" t="s">
        <v>6</v>
      </c>
      <c r="S5695" t="s">
        <v>6</v>
      </c>
      <c r="T5695" t="s">
        <v>6</v>
      </c>
      <c r="U5695" t="s">
        <v>6</v>
      </c>
      <c r="V5695" t="s">
        <v>6</v>
      </c>
      <c r="W5695" t="s">
        <v>6</v>
      </c>
      <c r="X5695" t="s">
        <v>6</v>
      </c>
      <c r="Y5695" t="s">
        <v>6</v>
      </c>
      <c r="Z5695" t="s">
        <v>6</v>
      </c>
      <c r="AA5695" t="s">
        <v>3465</v>
      </c>
      <c r="AB5695" t="s">
        <v>6471</v>
      </c>
      <c r="AC5695" t="s">
        <v>6472</v>
      </c>
    </row>
    <row r="5696" spans="1:29" x14ac:dyDescent="0.25">
      <c r="A5696" t="s">
        <v>346</v>
      </c>
      <c r="B5696">
        <v>528</v>
      </c>
      <c r="C5696" t="s">
        <v>115</v>
      </c>
      <c r="D5696">
        <v>1984</v>
      </c>
      <c r="E5696" t="s">
        <v>6506</v>
      </c>
      <c r="P5696">
        <v>2418.884</v>
      </c>
      <c r="Q5696" t="s">
        <v>6</v>
      </c>
      <c r="R5696" t="s">
        <v>6</v>
      </c>
      <c r="S5696" t="s">
        <v>6</v>
      </c>
      <c r="T5696" t="s">
        <v>6</v>
      </c>
      <c r="U5696" t="s">
        <v>6</v>
      </c>
      <c r="V5696" t="s">
        <v>6</v>
      </c>
      <c r="W5696" t="s">
        <v>6</v>
      </c>
      <c r="X5696" t="s">
        <v>6</v>
      </c>
      <c r="Y5696" t="s">
        <v>6</v>
      </c>
      <c r="Z5696" t="s">
        <v>6</v>
      </c>
      <c r="AA5696" t="s">
        <v>3465</v>
      </c>
      <c r="AB5696" t="s">
        <v>6471</v>
      </c>
      <c r="AC5696" t="s">
        <v>6472</v>
      </c>
    </row>
    <row r="5697" spans="1:29" x14ac:dyDescent="0.25">
      <c r="A5697" t="s">
        <v>346</v>
      </c>
      <c r="B5697">
        <v>528</v>
      </c>
      <c r="C5697" t="s">
        <v>115</v>
      </c>
      <c r="D5697">
        <v>1985</v>
      </c>
      <c r="E5697" t="s">
        <v>6507</v>
      </c>
      <c r="P5697">
        <v>2536.0120000000002</v>
      </c>
      <c r="Q5697" t="s">
        <v>6</v>
      </c>
      <c r="R5697" t="s">
        <v>6</v>
      </c>
      <c r="S5697" t="s">
        <v>6</v>
      </c>
      <c r="T5697" t="s">
        <v>6</v>
      </c>
      <c r="U5697" t="s">
        <v>6</v>
      </c>
      <c r="V5697" t="s">
        <v>6</v>
      </c>
      <c r="W5697" t="s">
        <v>6</v>
      </c>
      <c r="X5697" t="s">
        <v>6</v>
      </c>
      <c r="Y5697" t="s">
        <v>6</v>
      </c>
      <c r="Z5697" t="s">
        <v>6</v>
      </c>
      <c r="AA5697" t="s">
        <v>3465</v>
      </c>
      <c r="AB5697" t="s">
        <v>6471</v>
      </c>
      <c r="AC5697" t="s">
        <v>6472</v>
      </c>
    </row>
    <row r="5698" spans="1:29" x14ac:dyDescent="0.25">
      <c r="A5698" t="s">
        <v>346</v>
      </c>
      <c r="B5698">
        <v>528</v>
      </c>
      <c r="C5698" t="s">
        <v>115</v>
      </c>
      <c r="D5698">
        <v>1986</v>
      </c>
      <c r="E5698" t="s">
        <v>6508</v>
      </c>
      <c r="P5698">
        <v>2966.9110000000001</v>
      </c>
      <c r="Q5698" t="s">
        <v>6</v>
      </c>
      <c r="R5698" t="s">
        <v>6</v>
      </c>
      <c r="S5698" t="s">
        <v>6</v>
      </c>
      <c r="T5698" t="s">
        <v>6</v>
      </c>
      <c r="U5698" t="s">
        <v>6</v>
      </c>
      <c r="V5698" t="s">
        <v>6</v>
      </c>
      <c r="W5698" t="s">
        <v>6</v>
      </c>
      <c r="X5698" t="s">
        <v>6</v>
      </c>
      <c r="Y5698" t="s">
        <v>6</v>
      </c>
      <c r="Z5698" t="s">
        <v>6</v>
      </c>
      <c r="AA5698" t="s">
        <v>3465</v>
      </c>
      <c r="AB5698" t="s">
        <v>6471</v>
      </c>
      <c r="AC5698" t="s">
        <v>6472</v>
      </c>
    </row>
    <row r="5699" spans="1:29" x14ac:dyDescent="0.25">
      <c r="A5699" t="s">
        <v>346</v>
      </c>
      <c r="B5699">
        <v>528</v>
      </c>
      <c r="C5699" t="s">
        <v>115</v>
      </c>
      <c r="D5699">
        <v>1987</v>
      </c>
      <c r="E5699" t="s">
        <v>6509</v>
      </c>
      <c r="O5699">
        <v>2.6792831000000001</v>
      </c>
      <c r="P5699">
        <v>3344.962</v>
      </c>
      <c r="Q5699" t="s">
        <v>6</v>
      </c>
      <c r="R5699" t="s">
        <v>6</v>
      </c>
      <c r="S5699" t="s">
        <v>6</v>
      </c>
      <c r="T5699" t="s">
        <v>6</v>
      </c>
      <c r="U5699" t="s">
        <v>6</v>
      </c>
      <c r="V5699" t="s">
        <v>6</v>
      </c>
      <c r="W5699" t="s">
        <v>6</v>
      </c>
      <c r="X5699" t="s">
        <v>6</v>
      </c>
      <c r="Y5699" t="s">
        <v>6</v>
      </c>
      <c r="Z5699" t="s">
        <v>6</v>
      </c>
      <c r="AA5699" t="s">
        <v>3465</v>
      </c>
      <c r="AB5699" t="s">
        <v>6471</v>
      </c>
      <c r="AC5699" t="s">
        <v>6472</v>
      </c>
    </row>
    <row r="5700" spans="1:29" x14ac:dyDescent="0.25">
      <c r="A5700" t="s">
        <v>346</v>
      </c>
      <c r="B5700">
        <v>528</v>
      </c>
      <c r="C5700" t="s">
        <v>115</v>
      </c>
      <c r="D5700">
        <v>1988</v>
      </c>
      <c r="E5700" t="s">
        <v>6510</v>
      </c>
      <c r="O5700">
        <v>3.8582763999999998</v>
      </c>
      <c r="P5700">
        <v>3615.319</v>
      </c>
      <c r="Q5700" t="s">
        <v>6</v>
      </c>
      <c r="R5700" t="s">
        <v>6</v>
      </c>
      <c r="S5700" t="s">
        <v>6</v>
      </c>
      <c r="T5700" t="s">
        <v>6</v>
      </c>
      <c r="U5700" t="s">
        <v>6</v>
      </c>
      <c r="V5700" t="s">
        <v>6</v>
      </c>
      <c r="W5700" t="s">
        <v>6</v>
      </c>
      <c r="X5700" t="s">
        <v>6</v>
      </c>
      <c r="Y5700" t="s">
        <v>6</v>
      </c>
      <c r="Z5700" t="s">
        <v>6</v>
      </c>
      <c r="AA5700" t="s">
        <v>3465</v>
      </c>
      <c r="AB5700" t="s">
        <v>6471</v>
      </c>
      <c r="AC5700" t="s">
        <v>6472</v>
      </c>
    </row>
    <row r="5701" spans="1:29" x14ac:dyDescent="0.25">
      <c r="A5701" t="s">
        <v>346</v>
      </c>
      <c r="B5701">
        <v>528</v>
      </c>
      <c r="C5701" t="s">
        <v>115</v>
      </c>
      <c r="D5701">
        <v>1989</v>
      </c>
      <c r="E5701" t="s">
        <v>6511</v>
      </c>
      <c r="O5701">
        <v>4.7362915000000001</v>
      </c>
      <c r="P5701">
        <v>4033.0709999999999</v>
      </c>
      <c r="Q5701" t="s">
        <v>6</v>
      </c>
      <c r="R5701" t="s">
        <v>6</v>
      </c>
      <c r="S5701" t="s">
        <v>6</v>
      </c>
      <c r="T5701" t="s">
        <v>6</v>
      </c>
      <c r="U5701" t="s">
        <v>6</v>
      </c>
      <c r="V5701" t="s">
        <v>6</v>
      </c>
      <c r="W5701" t="s">
        <v>6</v>
      </c>
      <c r="X5701" t="s">
        <v>6</v>
      </c>
      <c r="Y5701" t="s">
        <v>6</v>
      </c>
      <c r="Z5701" t="s">
        <v>6</v>
      </c>
      <c r="AA5701" t="s">
        <v>3465</v>
      </c>
      <c r="AB5701" t="s">
        <v>6471</v>
      </c>
      <c r="AC5701" t="s">
        <v>6472</v>
      </c>
    </row>
    <row r="5702" spans="1:29" x14ac:dyDescent="0.25">
      <c r="A5702" t="s">
        <v>346</v>
      </c>
      <c r="B5702">
        <v>528</v>
      </c>
      <c r="C5702" t="s">
        <v>115</v>
      </c>
      <c r="D5702">
        <v>1990</v>
      </c>
      <c r="E5702" t="s">
        <v>6512</v>
      </c>
      <c r="O5702">
        <v>4.4900015</v>
      </c>
      <c r="P5702">
        <v>4480.2879999999996</v>
      </c>
      <c r="Q5702" t="s">
        <v>6</v>
      </c>
      <c r="R5702" t="s">
        <v>6</v>
      </c>
      <c r="S5702" t="s">
        <v>6</v>
      </c>
      <c r="T5702" t="s">
        <v>6</v>
      </c>
      <c r="U5702" t="s">
        <v>6</v>
      </c>
      <c r="V5702" t="s">
        <v>6</v>
      </c>
      <c r="W5702" t="s">
        <v>6</v>
      </c>
      <c r="X5702" t="s">
        <v>6</v>
      </c>
      <c r="Y5702" t="s">
        <v>6</v>
      </c>
      <c r="Z5702" t="s">
        <v>6</v>
      </c>
      <c r="AA5702" t="s">
        <v>3465</v>
      </c>
      <c r="AB5702" t="s">
        <v>6471</v>
      </c>
      <c r="AC5702" t="s">
        <v>6472</v>
      </c>
    </row>
    <row r="5703" spans="1:29" x14ac:dyDescent="0.25">
      <c r="A5703" t="s">
        <v>346</v>
      </c>
      <c r="B5703">
        <v>528</v>
      </c>
      <c r="C5703" t="s">
        <v>115</v>
      </c>
      <c r="D5703">
        <v>1991</v>
      </c>
      <c r="E5703" t="s">
        <v>6513</v>
      </c>
      <c r="O5703">
        <v>5.3123326000000004</v>
      </c>
      <c r="P5703">
        <v>5023.7629999999999</v>
      </c>
      <c r="Q5703" t="s">
        <v>6</v>
      </c>
      <c r="R5703" t="s">
        <v>6</v>
      </c>
      <c r="S5703" t="s">
        <v>6</v>
      </c>
      <c r="T5703" t="s">
        <v>6</v>
      </c>
      <c r="U5703" t="s">
        <v>6</v>
      </c>
      <c r="V5703" t="s">
        <v>6</v>
      </c>
      <c r="W5703" t="s">
        <v>6</v>
      </c>
      <c r="X5703" t="s">
        <v>6</v>
      </c>
      <c r="Y5703" t="s">
        <v>6</v>
      </c>
      <c r="Z5703" t="s">
        <v>6</v>
      </c>
      <c r="AA5703" t="s">
        <v>3465</v>
      </c>
      <c r="AB5703" t="s">
        <v>6471</v>
      </c>
      <c r="AC5703" t="s">
        <v>6472</v>
      </c>
    </row>
    <row r="5704" spans="1:29" x14ac:dyDescent="0.25">
      <c r="A5704" t="s">
        <v>346</v>
      </c>
      <c r="B5704">
        <v>528</v>
      </c>
      <c r="C5704" t="s">
        <v>115</v>
      </c>
      <c r="D5704">
        <v>1992</v>
      </c>
      <c r="E5704" t="s">
        <v>6514</v>
      </c>
      <c r="O5704">
        <v>10.095306000000001</v>
      </c>
      <c r="P5704">
        <v>5614.6790000000001</v>
      </c>
      <c r="Q5704" t="s">
        <v>6</v>
      </c>
      <c r="R5704" t="s">
        <v>6</v>
      </c>
      <c r="S5704" t="s">
        <v>6</v>
      </c>
      <c r="T5704" t="s">
        <v>6</v>
      </c>
      <c r="U5704" t="s">
        <v>6</v>
      </c>
      <c r="V5704" t="s">
        <v>6</v>
      </c>
      <c r="W5704" t="s">
        <v>6</v>
      </c>
      <c r="X5704" t="s">
        <v>6</v>
      </c>
      <c r="Y5704" t="s">
        <v>6</v>
      </c>
      <c r="Z5704" t="s">
        <v>6</v>
      </c>
      <c r="AA5704" t="s">
        <v>3465</v>
      </c>
      <c r="AB5704" t="s">
        <v>6471</v>
      </c>
      <c r="AC5704" t="s">
        <v>6472</v>
      </c>
    </row>
    <row r="5705" spans="1:29" x14ac:dyDescent="0.25">
      <c r="A5705" t="s">
        <v>346</v>
      </c>
      <c r="B5705">
        <v>528</v>
      </c>
      <c r="C5705" t="s">
        <v>115</v>
      </c>
      <c r="D5705">
        <v>1993</v>
      </c>
      <c r="E5705" t="s">
        <v>6515</v>
      </c>
      <c r="O5705">
        <v>12.868936</v>
      </c>
      <c r="P5705">
        <v>6205.3379999999997</v>
      </c>
      <c r="Q5705" t="s">
        <v>6</v>
      </c>
      <c r="R5705" t="s">
        <v>6</v>
      </c>
      <c r="S5705" t="s">
        <v>6</v>
      </c>
      <c r="T5705" t="s">
        <v>6</v>
      </c>
      <c r="U5705" t="s">
        <v>6</v>
      </c>
      <c r="V5705" t="s">
        <v>6</v>
      </c>
      <c r="W5705" t="s">
        <v>6</v>
      </c>
      <c r="X5705" t="s">
        <v>6</v>
      </c>
      <c r="Y5705" t="s">
        <v>6</v>
      </c>
      <c r="Z5705" t="s">
        <v>6</v>
      </c>
      <c r="AA5705" t="s">
        <v>3465</v>
      </c>
      <c r="AB5705" t="s">
        <v>6471</v>
      </c>
      <c r="AC5705" t="s">
        <v>6472</v>
      </c>
    </row>
    <row r="5706" spans="1:29" x14ac:dyDescent="0.25">
      <c r="A5706" t="s">
        <v>346</v>
      </c>
      <c r="B5706">
        <v>528</v>
      </c>
      <c r="C5706" t="s">
        <v>115</v>
      </c>
      <c r="D5706">
        <v>1994</v>
      </c>
      <c r="E5706" t="s">
        <v>6516</v>
      </c>
      <c r="O5706">
        <v>13.485913999999999</v>
      </c>
      <c r="P5706">
        <v>6784.442</v>
      </c>
      <c r="Q5706" t="s">
        <v>6</v>
      </c>
      <c r="R5706" t="s">
        <v>6</v>
      </c>
      <c r="S5706" t="s">
        <v>6</v>
      </c>
      <c r="T5706" t="s">
        <v>6</v>
      </c>
      <c r="U5706" t="s">
        <v>6</v>
      </c>
      <c r="V5706" t="s">
        <v>6</v>
      </c>
      <c r="W5706" t="s">
        <v>6</v>
      </c>
      <c r="X5706" t="s">
        <v>6</v>
      </c>
      <c r="Y5706" t="s">
        <v>6</v>
      </c>
      <c r="Z5706" t="s">
        <v>6</v>
      </c>
      <c r="AA5706" t="s">
        <v>3465</v>
      </c>
      <c r="AB5706" t="s">
        <v>6471</v>
      </c>
      <c r="AC5706" t="s">
        <v>6472</v>
      </c>
    </row>
    <row r="5707" spans="1:29" x14ac:dyDescent="0.25">
      <c r="A5707" t="s">
        <v>346</v>
      </c>
      <c r="B5707">
        <v>528</v>
      </c>
      <c r="C5707" t="s">
        <v>115</v>
      </c>
      <c r="D5707">
        <v>1995</v>
      </c>
      <c r="E5707" t="s">
        <v>6517</v>
      </c>
      <c r="O5707">
        <v>14.896865</v>
      </c>
      <c r="P5707">
        <v>7396.65</v>
      </c>
      <c r="Q5707" t="s">
        <v>6</v>
      </c>
      <c r="R5707" t="s">
        <v>6</v>
      </c>
      <c r="S5707" t="s">
        <v>6</v>
      </c>
      <c r="T5707" t="s">
        <v>6</v>
      </c>
      <c r="U5707" t="s">
        <v>6</v>
      </c>
      <c r="V5707" t="s">
        <v>6</v>
      </c>
      <c r="W5707" t="s">
        <v>6</v>
      </c>
      <c r="X5707" t="s">
        <v>6</v>
      </c>
      <c r="Y5707" t="s">
        <v>6</v>
      </c>
      <c r="Z5707" t="s">
        <v>6</v>
      </c>
      <c r="AA5707" t="s">
        <v>3465</v>
      </c>
      <c r="AB5707" t="s">
        <v>6471</v>
      </c>
      <c r="AC5707" t="s">
        <v>6472</v>
      </c>
    </row>
    <row r="5708" spans="1:29" x14ac:dyDescent="0.25">
      <c r="A5708" t="s">
        <v>346</v>
      </c>
      <c r="B5708">
        <v>528</v>
      </c>
      <c r="C5708" t="s">
        <v>115</v>
      </c>
      <c r="D5708">
        <v>1996</v>
      </c>
      <c r="E5708" t="s">
        <v>6518</v>
      </c>
      <c r="O5708">
        <v>15.241390000000001</v>
      </c>
      <c r="P5708">
        <v>8036.59</v>
      </c>
      <c r="Q5708" t="s">
        <v>6</v>
      </c>
      <c r="R5708" t="s">
        <v>6</v>
      </c>
      <c r="S5708" t="s">
        <v>6</v>
      </c>
      <c r="T5708" t="s">
        <v>6</v>
      </c>
      <c r="U5708" t="s">
        <v>6</v>
      </c>
      <c r="V5708" t="s">
        <v>6</v>
      </c>
      <c r="W5708" t="s">
        <v>6</v>
      </c>
      <c r="X5708" t="s">
        <v>6</v>
      </c>
      <c r="Y5708" t="s">
        <v>6</v>
      </c>
      <c r="Z5708" t="s">
        <v>6</v>
      </c>
      <c r="AA5708" t="s">
        <v>3465</v>
      </c>
      <c r="AB5708" t="s">
        <v>6471</v>
      </c>
      <c r="AC5708" t="s">
        <v>6472</v>
      </c>
    </row>
    <row r="5709" spans="1:29" x14ac:dyDescent="0.25">
      <c r="A5709" t="s">
        <v>346</v>
      </c>
      <c r="B5709">
        <v>528</v>
      </c>
      <c r="C5709" t="s">
        <v>115</v>
      </c>
      <c r="D5709">
        <v>1997</v>
      </c>
      <c r="E5709" t="s">
        <v>6519</v>
      </c>
      <c r="N5709">
        <v>24.947835999999999</v>
      </c>
      <c r="O5709">
        <v>15.855601999999999</v>
      </c>
      <c r="P5709">
        <v>8717.241</v>
      </c>
      <c r="Q5709" t="s">
        <v>6</v>
      </c>
      <c r="R5709" t="s">
        <v>6</v>
      </c>
      <c r="S5709" t="s">
        <v>6</v>
      </c>
      <c r="T5709" t="s">
        <v>6</v>
      </c>
      <c r="U5709" t="s">
        <v>6</v>
      </c>
      <c r="V5709" t="s">
        <v>6</v>
      </c>
      <c r="W5709" t="s">
        <v>6</v>
      </c>
      <c r="X5709" t="s">
        <v>6</v>
      </c>
      <c r="Y5709" t="s">
        <v>6</v>
      </c>
      <c r="Z5709" t="s">
        <v>6</v>
      </c>
      <c r="AA5709" t="s">
        <v>3465</v>
      </c>
      <c r="AB5709" t="s">
        <v>6471</v>
      </c>
      <c r="AC5709" t="s">
        <v>6472</v>
      </c>
    </row>
    <row r="5710" spans="1:29" x14ac:dyDescent="0.25">
      <c r="A5710" t="s">
        <v>346</v>
      </c>
      <c r="B5710">
        <v>528</v>
      </c>
      <c r="C5710" t="s">
        <v>115</v>
      </c>
      <c r="D5710">
        <v>1998</v>
      </c>
      <c r="E5710" t="s">
        <v>6520</v>
      </c>
      <c r="N5710">
        <v>23.649266000000001</v>
      </c>
      <c r="O5710">
        <v>14.597393</v>
      </c>
      <c r="P5710">
        <v>9381.1409999999996</v>
      </c>
      <c r="Q5710" t="s">
        <v>6</v>
      </c>
      <c r="R5710" t="s">
        <v>6</v>
      </c>
      <c r="S5710" t="s">
        <v>6</v>
      </c>
      <c r="T5710" t="s">
        <v>6</v>
      </c>
      <c r="U5710" t="s">
        <v>6</v>
      </c>
      <c r="V5710" t="s">
        <v>6</v>
      </c>
      <c r="W5710" t="s">
        <v>6</v>
      </c>
      <c r="X5710" t="s">
        <v>6</v>
      </c>
      <c r="Y5710" t="s">
        <v>6</v>
      </c>
      <c r="Z5710" t="s">
        <v>6</v>
      </c>
      <c r="AA5710" t="s">
        <v>3465</v>
      </c>
      <c r="AB5710" t="s">
        <v>6471</v>
      </c>
      <c r="AC5710" t="s">
        <v>6472</v>
      </c>
    </row>
    <row r="5711" spans="1:29" x14ac:dyDescent="0.25">
      <c r="A5711" t="s">
        <v>346</v>
      </c>
      <c r="B5711">
        <v>528</v>
      </c>
      <c r="C5711" t="s">
        <v>115</v>
      </c>
      <c r="D5711">
        <v>1999</v>
      </c>
      <c r="E5711" t="s">
        <v>6521</v>
      </c>
      <c r="N5711">
        <v>23.663343999999999</v>
      </c>
      <c r="O5711">
        <v>13.375165000000001</v>
      </c>
      <c r="P5711">
        <v>9815.5949999999993</v>
      </c>
      <c r="Q5711" t="s">
        <v>6</v>
      </c>
      <c r="R5711" t="s">
        <v>6</v>
      </c>
      <c r="S5711" t="s">
        <v>6</v>
      </c>
      <c r="T5711" t="s">
        <v>6</v>
      </c>
      <c r="U5711" t="s">
        <v>6</v>
      </c>
      <c r="V5711" t="s">
        <v>6</v>
      </c>
      <c r="W5711" t="s">
        <v>6</v>
      </c>
      <c r="X5711" t="s">
        <v>6</v>
      </c>
      <c r="Y5711" t="s">
        <v>6</v>
      </c>
      <c r="Z5711" t="s">
        <v>6</v>
      </c>
      <c r="AA5711" t="s">
        <v>3465</v>
      </c>
      <c r="AB5711" t="s">
        <v>6471</v>
      </c>
      <c r="AC5711" t="s">
        <v>6472</v>
      </c>
    </row>
    <row r="5712" spans="1:29" x14ac:dyDescent="0.25">
      <c r="A5712" t="s">
        <v>346</v>
      </c>
      <c r="B5712">
        <v>528</v>
      </c>
      <c r="C5712" t="s">
        <v>115</v>
      </c>
      <c r="D5712">
        <v>2000</v>
      </c>
      <c r="E5712" t="s">
        <v>6522</v>
      </c>
      <c r="N5712">
        <v>26.169751000000002</v>
      </c>
      <c r="O5712">
        <v>23.673784999999999</v>
      </c>
      <c r="P5712">
        <v>10351.26</v>
      </c>
      <c r="Q5712" t="s">
        <v>6</v>
      </c>
      <c r="R5712" t="s">
        <v>6</v>
      </c>
      <c r="S5712" t="s">
        <v>6</v>
      </c>
      <c r="T5712" t="s">
        <v>6</v>
      </c>
      <c r="U5712" t="s">
        <v>6</v>
      </c>
      <c r="V5712" t="s">
        <v>6</v>
      </c>
      <c r="W5712" t="s">
        <v>6</v>
      </c>
      <c r="X5712" t="s">
        <v>6</v>
      </c>
      <c r="Y5712" t="s">
        <v>6</v>
      </c>
      <c r="Z5712" t="s">
        <v>6</v>
      </c>
      <c r="AA5712" t="s">
        <v>3465</v>
      </c>
      <c r="AB5712" t="s">
        <v>6471</v>
      </c>
      <c r="AC5712" t="s">
        <v>6472</v>
      </c>
    </row>
    <row r="5713" spans="1:29" x14ac:dyDescent="0.25">
      <c r="A5713" t="s">
        <v>346</v>
      </c>
      <c r="B5713">
        <v>528</v>
      </c>
      <c r="C5713" t="s">
        <v>115</v>
      </c>
      <c r="D5713">
        <v>2001</v>
      </c>
      <c r="E5713" t="s">
        <v>6523</v>
      </c>
      <c r="N5713">
        <v>30.010556000000001</v>
      </c>
      <c r="O5713">
        <v>27.164099</v>
      </c>
      <c r="P5713">
        <v>10158.209000000001</v>
      </c>
      <c r="Q5713" t="s">
        <v>6</v>
      </c>
      <c r="R5713" t="s">
        <v>6</v>
      </c>
      <c r="S5713" t="s">
        <v>6</v>
      </c>
      <c r="T5713" t="s">
        <v>6</v>
      </c>
      <c r="U5713" t="s">
        <v>6</v>
      </c>
      <c r="V5713" t="s">
        <v>6</v>
      </c>
      <c r="W5713" t="s">
        <v>6</v>
      </c>
      <c r="X5713" t="s">
        <v>6</v>
      </c>
      <c r="Y5713" t="s">
        <v>6</v>
      </c>
      <c r="Z5713" t="s">
        <v>6</v>
      </c>
      <c r="AA5713" t="s">
        <v>3465</v>
      </c>
      <c r="AB5713" t="s">
        <v>6471</v>
      </c>
      <c r="AC5713" t="s">
        <v>6472</v>
      </c>
    </row>
    <row r="5714" spans="1:29" x14ac:dyDescent="0.25">
      <c r="A5714" t="s">
        <v>346</v>
      </c>
      <c r="B5714">
        <v>528</v>
      </c>
      <c r="C5714" t="s">
        <v>115</v>
      </c>
      <c r="D5714">
        <v>2002</v>
      </c>
      <c r="E5714" t="s">
        <v>6524</v>
      </c>
      <c r="N5714">
        <v>29.639496999999999</v>
      </c>
      <c r="O5714">
        <v>26.677606999999998</v>
      </c>
      <c r="P5714">
        <v>10680.883</v>
      </c>
      <c r="Q5714" t="s">
        <v>6</v>
      </c>
      <c r="R5714" t="s">
        <v>6</v>
      </c>
      <c r="S5714" t="s">
        <v>6</v>
      </c>
      <c r="T5714" t="s">
        <v>6</v>
      </c>
      <c r="U5714" t="s">
        <v>6</v>
      </c>
      <c r="V5714" t="s">
        <v>6</v>
      </c>
      <c r="W5714" t="s">
        <v>6</v>
      </c>
      <c r="X5714" t="s">
        <v>6</v>
      </c>
      <c r="Y5714" t="s">
        <v>6</v>
      </c>
      <c r="Z5714" t="s">
        <v>6</v>
      </c>
      <c r="AA5714" t="s">
        <v>3465</v>
      </c>
      <c r="AB5714" t="s">
        <v>6471</v>
      </c>
      <c r="AC5714" t="s">
        <v>6472</v>
      </c>
    </row>
    <row r="5715" spans="1:29" x14ac:dyDescent="0.25">
      <c r="A5715" t="s">
        <v>346</v>
      </c>
      <c r="B5715">
        <v>528</v>
      </c>
      <c r="C5715" t="s">
        <v>115</v>
      </c>
      <c r="D5715">
        <v>2003</v>
      </c>
      <c r="E5715" t="s">
        <v>6525</v>
      </c>
      <c r="N5715">
        <v>32.027301999999999</v>
      </c>
      <c r="O5715">
        <v>28.495159000000001</v>
      </c>
      <c r="P5715">
        <v>10965.866</v>
      </c>
      <c r="Q5715" t="s">
        <v>6</v>
      </c>
      <c r="R5715" t="s">
        <v>6</v>
      </c>
      <c r="S5715" t="s">
        <v>6</v>
      </c>
      <c r="T5715" t="s">
        <v>6</v>
      </c>
      <c r="U5715" t="s">
        <v>6</v>
      </c>
      <c r="V5715" t="s">
        <v>6</v>
      </c>
      <c r="W5715" t="s">
        <v>6</v>
      </c>
      <c r="X5715" t="s">
        <v>6</v>
      </c>
      <c r="Y5715" t="s">
        <v>6</v>
      </c>
      <c r="Z5715" t="s">
        <v>6</v>
      </c>
      <c r="AA5715" t="s">
        <v>3465</v>
      </c>
      <c r="AB5715" t="s">
        <v>6471</v>
      </c>
      <c r="AC5715" t="s">
        <v>6472</v>
      </c>
    </row>
    <row r="5716" spans="1:29" x14ac:dyDescent="0.25">
      <c r="A5716" t="s">
        <v>346</v>
      </c>
      <c r="B5716">
        <v>528</v>
      </c>
      <c r="C5716" t="s">
        <v>115</v>
      </c>
      <c r="D5716">
        <v>2004</v>
      </c>
      <c r="E5716" t="s">
        <v>6526</v>
      </c>
      <c r="N5716">
        <v>33.292431000000001</v>
      </c>
      <c r="O5716">
        <v>28.860458999999999</v>
      </c>
      <c r="P5716">
        <v>11649.645</v>
      </c>
      <c r="Q5716" t="s">
        <v>6</v>
      </c>
      <c r="R5716" t="s">
        <v>6</v>
      </c>
      <c r="S5716" t="s">
        <v>6</v>
      </c>
      <c r="T5716" t="s">
        <v>6</v>
      </c>
      <c r="U5716" t="s">
        <v>6</v>
      </c>
      <c r="V5716" t="s">
        <v>6</v>
      </c>
      <c r="W5716" t="s">
        <v>6</v>
      </c>
      <c r="X5716" t="s">
        <v>6</v>
      </c>
      <c r="Y5716" t="s">
        <v>6</v>
      </c>
      <c r="Z5716" t="s">
        <v>6</v>
      </c>
      <c r="AA5716" t="s">
        <v>3465</v>
      </c>
      <c r="AB5716" t="s">
        <v>6471</v>
      </c>
      <c r="AC5716" t="s">
        <v>6472</v>
      </c>
    </row>
    <row r="5717" spans="1:29" x14ac:dyDescent="0.25">
      <c r="A5717" t="s">
        <v>346</v>
      </c>
      <c r="B5717">
        <v>528</v>
      </c>
      <c r="C5717" t="s">
        <v>115</v>
      </c>
      <c r="D5717">
        <v>2005</v>
      </c>
      <c r="E5717" t="s">
        <v>6527</v>
      </c>
      <c r="N5717">
        <v>33.911228999999999</v>
      </c>
      <c r="O5717">
        <v>29.354469000000002</v>
      </c>
      <c r="P5717">
        <v>12092.254000000001</v>
      </c>
      <c r="Q5717" t="s">
        <v>6</v>
      </c>
      <c r="R5717" t="s">
        <v>6</v>
      </c>
      <c r="S5717" t="s">
        <v>6</v>
      </c>
      <c r="T5717" t="s">
        <v>6</v>
      </c>
      <c r="U5717" t="s">
        <v>6</v>
      </c>
      <c r="V5717" t="s">
        <v>6</v>
      </c>
      <c r="W5717" t="s">
        <v>6</v>
      </c>
      <c r="X5717" t="s">
        <v>6</v>
      </c>
      <c r="Y5717" t="s">
        <v>6</v>
      </c>
      <c r="Z5717" t="s">
        <v>6</v>
      </c>
      <c r="AA5717" t="s">
        <v>3465</v>
      </c>
      <c r="AB5717" t="s">
        <v>6471</v>
      </c>
      <c r="AC5717" t="s">
        <v>6472</v>
      </c>
    </row>
    <row r="5718" spans="1:29" x14ac:dyDescent="0.25">
      <c r="A5718" t="s">
        <v>346</v>
      </c>
      <c r="B5718">
        <v>528</v>
      </c>
      <c r="C5718" t="s">
        <v>115</v>
      </c>
      <c r="D5718">
        <v>2006</v>
      </c>
      <c r="E5718" t="s">
        <v>6528</v>
      </c>
      <c r="N5718">
        <v>33.117286999999997</v>
      </c>
      <c r="O5718">
        <v>28.658321999999998</v>
      </c>
      <c r="P5718">
        <v>12640.803</v>
      </c>
      <c r="Q5718" t="s">
        <v>6</v>
      </c>
      <c r="R5718" t="s">
        <v>6</v>
      </c>
      <c r="S5718" t="s">
        <v>6</v>
      </c>
      <c r="T5718" t="s">
        <v>6</v>
      </c>
      <c r="U5718" t="s">
        <v>6</v>
      </c>
      <c r="V5718" t="s">
        <v>6</v>
      </c>
      <c r="W5718" t="s">
        <v>6</v>
      </c>
      <c r="X5718" t="s">
        <v>6</v>
      </c>
      <c r="Y5718" t="s">
        <v>6</v>
      </c>
      <c r="Z5718" t="s">
        <v>6</v>
      </c>
      <c r="AA5718" t="s">
        <v>3465</v>
      </c>
      <c r="AB5718" t="s">
        <v>6471</v>
      </c>
      <c r="AC5718" t="s">
        <v>6472</v>
      </c>
    </row>
    <row r="5719" spans="1:29" x14ac:dyDescent="0.25">
      <c r="A5719" t="s">
        <v>346</v>
      </c>
      <c r="B5719">
        <v>528</v>
      </c>
      <c r="C5719" t="s">
        <v>115</v>
      </c>
      <c r="D5719">
        <v>2007</v>
      </c>
      <c r="E5719" t="s">
        <v>6529</v>
      </c>
      <c r="N5719">
        <v>32.053063000000002</v>
      </c>
      <c r="O5719">
        <v>27.733115999999999</v>
      </c>
      <c r="P5719">
        <v>13407.062</v>
      </c>
      <c r="Q5719" t="s">
        <v>6</v>
      </c>
      <c r="R5719" t="s">
        <v>6</v>
      </c>
      <c r="S5719" t="s">
        <v>6</v>
      </c>
      <c r="T5719" t="s">
        <v>6</v>
      </c>
      <c r="U5719" t="s">
        <v>6</v>
      </c>
      <c r="V5719" t="s">
        <v>6</v>
      </c>
      <c r="W5719" t="s">
        <v>6</v>
      </c>
      <c r="X5719" t="s">
        <v>6</v>
      </c>
      <c r="Y5719" t="s">
        <v>6</v>
      </c>
      <c r="Z5719" t="s">
        <v>6</v>
      </c>
      <c r="AA5719" t="s">
        <v>3465</v>
      </c>
      <c r="AB5719" t="s">
        <v>6471</v>
      </c>
      <c r="AC5719" t="s">
        <v>6472</v>
      </c>
    </row>
    <row r="5720" spans="1:29" x14ac:dyDescent="0.25">
      <c r="A5720" t="s">
        <v>346</v>
      </c>
      <c r="B5720">
        <v>528</v>
      </c>
      <c r="C5720" t="s">
        <v>115</v>
      </c>
      <c r="D5720">
        <v>2008</v>
      </c>
      <c r="E5720" t="s">
        <v>6530</v>
      </c>
      <c r="N5720">
        <v>33.262250999999999</v>
      </c>
      <c r="O5720">
        <v>28.728411000000001</v>
      </c>
      <c r="P5720">
        <v>13150.95</v>
      </c>
      <c r="Q5720" t="s">
        <v>6</v>
      </c>
      <c r="R5720" t="s">
        <v>6</v>
      </c>
      <c r="S5720" t="s">
        <v>6</v>
      </c>
      <c r="T5720" t="s">
        <v>6</v>
      </c>
      <c r="U5720" t="s">
        <v>6</v>
      </c>
      <c r="V5720" t="s">
        <v>6</v>
      </c>
      <c r="W5720" t="s">
        <v>6</v>
      </c>
      <c r="X5720" t="s">
        <v>6</v>
      </c>
      <c r="Y5720" t="s">
        <v>6</v>
      </c>
      <c r="Z5720" t="s">
        <v>6</v>
      </c>
      <c r="AA5720" t="s">
        <v>3465</v>
      </c>
      <c r="AB5720" t="s">
        <v>6471</v>
      </c>
      <c r="AC5720" t="s">
        <v>6472</v>
      </c>
    </row>
    <row r="5721" spans="1:29" x14ac:dyDescent="0.25">
      <c r="A5721" t="s">
        <v>346</v>
      </c>
      <c r="B5721">
        <v>528</v>
      </c>
      <c r="C5721" t="s">
        <v>115</v>
      </c>
      <c r="D5721">
        <v>2009</v>
      </c>
      <c r="E5721" t="s">
        <v>6531</v>
      </c>
      <c r="N5721">
        <v>36.591242999999999</v>
      </c>
      <c r="O5721">
        <v>31.834350000000001</v>
      </c>
      <c r="P5721">
        <v>12961.656000000001</v>
      </c>
      <c r="Q5721" t="s">
        <v>6</v>
      </c>
      <c r="R5721" t="s">
        <v>6</v>
      </c>
      <c r="S5721" t="s">
        <v>6</v>
      </c>
      <c r="T5721" t="s">
        <v>6</v>
      </c>
      <c r="U5721" t="s">
        <v>6</v>
      </c>
      <c r="V5721" t="s">
        <v>6</v>
      </c>
      <c r="W5721" t="s">
        <v>6</v>
      </c>
      <c r="X5721" t="s">
        <v>6</v>
      </c>
      <c r="Y5721" t="s">
        <v>6</v>
      </c>
      <c r="Z5721" t="s">
        <v>6</v>
      </c>
      <c r="AA5721" t="s">
        <v>3465</v>
      </c>
      <c r="AB5721" t="s">
        <v>6471</v>
      </c>
      <c r="AC5721" t="s">
        <v>6472</v>
      </c>
    </row>
    <row r="5722" spans="1:29" x14ac:dyDescent="0.25">
      <c r="A5722" t="s">
        <v>346</v>
      </c>
      <c r="B5722">
        <v>528</v>
      </c>
      <c r="C5722" t="s">
        <v>115</v>
      </c>
      <c r="D5722">
        <v>2010</v>
      </c>
      <c r="E5722" t="s">
        <v>6532</v>
      </c>
      <c r="N5722">
        <v>36.736055999999998</v>
      </c>
      <c r="O5722">
        <v>32.129658999999997</v>
      </c>
      <c r="P5722">
        <v>14119.213</v>
      </c>
      <c r="Q5722" t="s">
        <v>6</v>
      </c>
      <c r="R5722" t="s">
        <v>6</v>
      </c>
      <c r="S5722" t="s">
        <v>6</v>
      </c>
      <c r="T5722" t="s">
        <v>6</v>
      </c>
      <c r="U5722" t="s">
        <v>6</v>
      </c>
      <c r="V5722" t="s">
        <v>6</v>
      </c>
      <c r="W5722" t="s">
        <v>6</v>
      </c>
      <c r="X5722" t="s">
        <v>6</v>
      </c>
      <c r="Y5722" t="s">
        <v>6</v>
      </c>
      <c r="Z5722" t="s">
        <v>6</v>
      </c>
      <c r="AA5722" t="s">
        <v>3465</v>
      </c>
      <c r="AB5722" t="s">
        <v>6471</v>
      </c>
      <c r="AC5722" t="s">
        <v>6472</v>
      </c>
    </row>
    <row r="5723" spans="1:29" x14ac:dyDescent="0.25">
      <c r="A5723" t="s">
        <v>346</v>
      </c>
      <c r="B5723">
        <v>528</v>
      </c>
      <c r="C5723" t="s">
        <v>115</v>
      </c>
      <c r="D5723">
        <v>2011</v>
      </c>
      <c r="E5723" t="s">
        <v>6533</v>
      </c>
      <c r="N5723">
        <v>38.208689</v>
      </c>
      <c r="O5723">
        <v>33.192877000000003</v>
      </c>
      <c r="P5723">
        <v>14312.2</v>
      </c>
      <c r="Q5723" t="s">
        <v>6</v>
      </c>
      <c r="R5723" t="s">
        <v>6</v>
      </c>
      <c r="S5723" t="s">
        <v>6</v>
      </c>
      <c r="T5723" t="s">
        <v>6</v>
      </c>
      <c r="U5723" t="s">
        <v>6</v>
      </c>
      <c r="V5723" t="s">
        <v>6</v>
      </c>
      <c r="W5723" t="s">
        <v>6</v>
      </c>
      <c r="X5723" t="s">
        <v>6</v>
      </c>
      <c r="Y5723" t="s">
        <v>6</v>
      </c>
      <c r="Z5723" t="s">
        <v>6</v>
      </c>
      <c r="AA5723" t="s">
        <v>3465</v>
      </c>
      <c r="AB5723" t="s">
        <v>6471</v>
      </c>
      <c r="AC5723" t="s">
        <v>6472</v>
      </c>
    </row>
    <row r="5724" spans="1:29" x14ac:dyDescent="0.25">
      <c r="A5724" t="s">
        <v>346</v>
      </c>
      <c r="B5724">
        <v>528</v>
      </c>
      <c r="C5724" t="s">
        <v>115</v>
      </c>
      <c r="D5724">
        <v>2012</v>
      </c>
      <c r="E5724" t="s">
        <v>6534</v>
      </c>
      <c r="N5724">
        <v>39.180503000000002</v>
      </c>
      <c r="O5724">
        <v>34.018923000000001</v>
      </c>
      <c r="P5724">
        <v>14686.916999999999</v>
      </c>
      <c r="Q5724" t="s">
        <v>6</v>
      </c>
      <c r="R5724" t="s">
        <v>6</v>
      </c>
      <c r="S5724" t="s">
        <v>6</v>
      </c>
      <c r="T5724" t="s">
        <v>6</v>
      </c>
      <c r="U5724" t="s">
        <v>6</v>
      </c>
      <c r="V5724" t="s">
        <v>6</v>
      </c>
      <c r="W5724" t="s">
        <v>6</v>
      </c>
      <c r="X5724" t="s">
        <v>6</v>
      </c>
      <c r="Y5724" t="s">
        <v>6</v>
      </c>
      <c r="Z5724" t="s">
        <v>6</v>
      </c>
      <c r="AA5724" t="s">
        <v>3465</v>
      </c>
      <c r="AB5724" t="s">
        <v>6471</v>
      </c>
      <c r="AC5724" t="s">
        <v>6472</v>
      </c>
    </row>
    <row r="5725" spans="1:29" x14ac:dyDescent="0.25">
      <c r="A5725" t="s">
        <v>346</v>
      </c>
      <c r="B5725">
        <v>528</v>
      </c>
      <c r="C5725" t="s">
        <v>115</v>
      </c>
      <c r="D5725">
        <v>2013</v>
      </c>
      <c r="E5725" t="s">
        <v>6535</v>
      </c>
      <c r="N5725">
        <v>38.996879999999997</v>
      </c>
      <c r="O5725">
        <v>33.788820000000001</v>
      </c>
      <c r="P5725">
        <v>15230.739</v>
      </c>
      <c r="Q5725" t="s">
        <v>6</v>
      </c>
      <c r="R5725" t="s">
        <v>6</v>
      </c>
      <c r="S5725" t="s">
        <v>6</v>
      </c>
      <c r="T5725" t="s">
        <v>6</v>
      </c>
      <c r="U5725" t="s">
        <v>6</v>
      </c>
      <c r="V5725" t="s">
        <v>6</v>
      </c>
      <c r="W5725" t="s">
        <v>6</v>
      </c>
      <c r="X5725" t="s">
        <v>6</v>
      </c>
      <c r="Y5725" t="s">
        <v>6</v>
      </c>
      <c r="Z5725" t="s">
        <v>6</v>
      </c>
      <c r="AA5725" t="s">
        <v>3465</v>
      </c>
      <c r="AB5725" t="s">
        <v>6471</v>
      </c>
      <c r="AC5725" t="s">
        <v>6472</v>
      </c>
    </row>
    <row r="5726" spans="1:29" x14ac:dyDescent="0.25">
      <c r="A5726" t="s">
        <v>346</v>
      </c>
      <c r="B5726">
        <v>528</v>
      </c>
      <c r="C5726" t="s">
        <v>115</v>
      </c>
      <c r="D5726">
        <v>2014</v>
      </c>
      <c r="E5726" t="s">
        <v>6536</v>
      </c>
      <c r="N5726">
        <v>37.828558000000001</v>
      </c>
      <c r="O5726">
        <v>32.743839999999999</v>
      </c>
      <c r="P5726">
        <v>16111.867</v>
      </c>
      <c r="Q5726" t="s">
        <v>6</v>
      </c>
      <c r="R5726" t="s">
        <v>6</v>
      </c>
      <c r="S5726" t="s">
        <v>6</v>
      </c>
      <c r="T5726" t="s">
        <v>6</v>
      </c>
      <c r="U5726" t="s">
        <v>6</v>
      </c>
      <c r="V5726" t="s">
        <v>6</v>
      </c>
      <c r="W5726" t="s">
        <v>6</v>
      </c>
      <c r="X5726" t="s">
        <v>6</v>
      </c>
      <c r="Y5726" t="s">
        <v>6</v>
      </c>
      <c r="Z5726" t="s">
        <v>6</v>
      </c>
      <c r="AA5726" t="s">
        <v>3465</v>
      </c>
      <c r="AB5726" t="s">
        <v>6471</v>
      </c>
      <c r="AC5726" t="s">
        <v>6472</v>
      </c>
    </row>
    <row r="5727" spans="1:29" x14ac:dyDescent="0.25">
      <c r="A5727" t="s">
        <v>346</v>
      </c>
      <c r="B5727">
        <v>528</v>
      </c>
      <c r="C5727" t="s">
        <v>115</v>
      </c>
      <c r="D5727">
        <v>2015</v>
      </c>
      <c r="E5727" t="s">
        <v>6537</v>
      </c>
      <c r="N5727">
        <v>36.550947000000001</v>
      </c>
      <c r="O5727">
        <v>31.581384</v>
      </c>
      <c r="P5727">
        <v>16770.670999999998</v>
      </c>
      <c r="Q5727" t="s">
        <v>6</v>
      </c>
      <c r="R5727" t="s">
        <v>6</v>
      </c>
      <c r="S5727" t="s">
        <v>6</v>
      </c>
      <c r="T5727" t="s">
        <v>6</v>
      </c>
      <c r="U5727" t="s">
        <v>6</v>
      </c>
      <c r="V5727" t="s">
        <v>6</v>
      </c>
      <c r="W5727" t="s">
        <v>6</v>
      </c>
      <c r="X5727" t="s">
        <v>6</v>
      </c>
      <c r="Y5727" t="s">
        <v>6</v>
      </c>
      <c r="Z5727" t="s">
        <v>6</v>
      </c>
      <c r="AA5727" t="s">
        <v>3465</v>
      </c>
      <c r="AB5727" t="s">
        <v>6471</v>
      </c>
      <c r="AC5727" t="s">
        <v>6472</v>
      </c>
    </row>
    <row r="5728" spans="1:29" x14ac:dyDescent="0.25">
      <c r="A5728" t="s">
        <v>346</v>
      </c>
      <c r="B5728">
        <v>528</v>
      </c>
      <c r="C5728" t="s">
        <v>115</v>
      </c>
      <c r="D5728">
        <v>2016</v>
      </c>
      <c r="E5728" t="s">
        <v>6538</v>
      </c>
      <c r="N5728">
        <v>36.169297</v>
      </c>
      <c r="O5728">
        <v>31.110478000000001</v>
      </c>
      <c r="P5728">
        <v>17176.3</v>
      </c>
      <c r="Q5728" t="s">
        <v>6</v>
      </c>
      <c r="R5728" t="s">
        <v>6</v>
      </c>
      <c r="S5728" t="s">
        <v>6</v>
      </c>
      <c r="T5728" t="s">
        <v>6</v>
      </c>
      <c r="U5728" t="s">
        <v>6</v>
      </c>
      <c r="V5728" t="s">
        <v>6</v>
      </c>
      <c r="W5728" t="s">
        <v>6</v>
      </c>
      <c r="X5728" t="s">
        <v>6</v>
      </c>
      <c r="Y5728" t="s">
        <v>6</v>
      </c>
      <c r="Z5728" t="s">
        <v>6</v>
      </c>
      <c r="AA5728" t="s">
        <v>3465</v>
      </c>
      <c r="AB5728" t="s">
        <v>6471</v>
      </c>
      <c r="AC5728" t="s">
        <v>6472</v>
      </c>
    </row>
    <row r="5729" spans="1:29" x14ac:dyDescent="0.25">
      <c r="A5729" t="s">
        <v>346</v>
      </c>
      <c r="B5729">
        <v>528</v>
      </c>
      <c r="C5729" t="s">
        <v>115</v>
      </c>
      <c r="D5729">
        <v>2017</v>
      </c>
      <c r="E5729" t="s">
        <v>6539</v>
      </c>
      <c r="N5729">
        <v>35.489998999999997</v>
      </c>
      <c r="O5729">
        <v>30.612226</v>
      </c>
      <c r="P5729">
        <v>17501.181</v>
      </c>
      <c r="Q5729" t="s">
        <v>6</v>
      </c>
      <c r="R5729" t="s">
        <v>6</v>
      </c>
      <c r="S5729" t="s">
        <v>6</v>
      </c>
      <c r="T5729" t="s">
        <v>6</v>
      </c>
      <c r="U5729" t="s">
        <v>6</v>
      </c>
      <c r="V5729" t="s">
        <v>6</v>
      </c>
      <c r="W5729" t="s">
        <v>6</v>
      </c>
      <c r="X5729" t="s">
        <v>6</v>
      </c>
      <c r="Y5729" t="s">
        <v>6</v>
      </c>
      <c r="Z5729" t="s">
        <v>6</v>
      </c>
      <c r="AA5729" t="s">
        <v>3465</v>
      </c>
      <c r="AB5729" t="s">
        <v>6471</v>
      </c>
      <c r="AC5729" t="s">
        <v>6472</v>
      </c>
    </row>
    <row r="5730" spans="1:29" x14ac:dyDescent="0.25">
      <c r="A5730" t="s">
        <v>346</v>
      </c>
      <c r="B5730">
        <v>528</v>
      </c>
      <c r="C5730" t="s">
        <v>115</v>
      </c>
      <c r="D5730">
        <v>2018</v>
      </c>
      <c r="E5730" t="s">
        <v>6540</v>
      </c>
      <c r="N5730">
        <v>35.060211000000002</v>
      </c>
      <c r="O5730">
        <v>30.236986000000002</v>
      </c>
      <c r="P5730">
        <v>17793.138999999999</v>
      </c>
      <c r="Q5730" t="s">
        <v>6</v>
      </c>
      <c r="R5730" t="s">
        <v>6</v>
      </c>
      <c r="S5730" t="s">
        <v>6</v>
      </c>
      <c r="T5730" t="s">
        <v>6</v>
      </c>
      <c r="U5730" t="s">
        <v>6</v>
      </c>
      <c r="V5730" t="s">
        <v>6</v>
      </c>
      <c r="W5730" t="s">
        <v>6</v>
      </c>
      <c r="X5730" t="s">
        <v>6</v>
      </c>
      <c r="Y5730" t="s">
        <v>6</v>
      </c>
      <c r="Z5730" t="s">
        <v>6</v>
      </c>
      <c r="AA5730" t="s">
        <v>3465</v>
      </c>
      <c r="AB5730" t="s">
        <v>6471</v>
      </c>
      <c r="AC5730" t="s">
        <v>6472</v>
      </c>
    </row>
    <row r="5731" spans="1:29" x14ac:dyDescent="0.25">
      <c r="A5731" t="s">
        <v>346</v>
      </c>
      <c r="B5731">
        <v>532</v>
      </c>
      <c r="C5731" t="s">
        <v>173</v>
      </c>
      <c r="D5731">
        <v>1950</v>
      </c>
      <c r="E5731" t="s">
        <v>6541</v>
      </c>
      <c r="Q5731" t="s">
        <v>6</v>
      </c>
      <c r="R5731" t="s">
        <v>6</v>
      </c>
      <c r="S5731" t="s">
        <v>6</v>
      </c>
      <c r="T5731" t="s">
        <v>6542</v>
      </c>
      <c r="U5731" t="s">
        <v>6542</v>
      </c>
      <c r="V5731" t="s">
        <v>6542</v>
      </c>
      <c r="W5731" t="s">
        <v>1293</v>
      </c>
      <c r="X5731" t="s">
        <v>1293</v>
      </c>
      <c r="Y5731" t="s">
        <v>6</v>
      </c>
      <c r="Z5731" t="s">
        <v>6</v>
      </c>
      <c r="AA5731" t="s">
        <v>6</v>
      </c>
      <c r="AB5731" t="s">
        <v>6543</v>
      </c>
      <c r="AC5731" t="s">
        <v>552</v>
      </c>
    </row>
    <row r="5732" spans="1:29" x14ac:dyDescent="0.25">
      <c r="A5732" t="s">
        <v>346</v>
      </c>
      <c r="B5732">
        <v>532</v>
      </c>
      <c r="C5732" t="s">
        <v>173</v>
      </c>
      <c r="D5732">
        <v>1951</v>
      </c>
      <c r="E5732" t="s">
        <v>6544</v>
      </c>
      <c r="Q5732" t="s">
        <v>6</v>
      </c>
      <c r="R5732" t="s">
        <v>6</v>
      </c>
      <c r="S5732" t="s">
        <v>6</v>
      </c>
      <c r="T5732" t="s">
        <v>6542</v>
      </c>
      <c r="U5732" t="s">
        <v>6542</v>
      </c>
      <c r="V5732" t="s">
        <v>6542</v>
      </c>
      <c r="W5732" t="s">
        <v>1293</v>
      </c>
      <c r="X5732" t="s">
        <v>1293</v>
      </c>
      <c r="Y5732" t="s">
        <v>6</v>
      </c>
      <c r="Z5732" t="s">
        <v>6</v>
      </c>
      <c r="AA5732" t="s">
        <v>6</v>
      </c>
      <c r="AB5732" t="s">
        <v>6543</v>
      </c>
      <c r="AC5732" t="s">
        <v>552</v>
      </c>
    </row>
    <row r="5733" spans="1:29" x14ac:dyDescent="0.25">
      <c r="A5733" t="s">
        <v>346</v>
      </c>
      <c r="B5733">
        <v>532</v>
      </c>
      <c r="C5733" t="s">
        <v>173</v>
      </c>
      <c r="D5733">
        <v>1952</v>
      </c>
      <c r="E5733" t="s">
        <v>6545</v>
      </c>
      <c r="Q5733" t="s">
        <v>6</v>
      </c>
      <c r="R5733" t="s">
        <v>6</v>
      </c>
      <c r="S5733" t="s">
        <v>6</v>
      </c>
      <c r="T5733" t="s">
        <v>6542</v>
      </c>
      <c r="U5733" t="s">
        <v>6542</v>
      </c>
      <c r="V5733" t="s">
        <v>6542</v>
      </c>
      <c r="W5733" t="s">
        <v>1293</v>
      </c>
      <c r="X5733" t="s">
        <v>1293</v>
      </c>
      <c r="Y5733" t="s">
        <v>6</v>
      </c>
      <c r="Z5733" t="s">
        <v>6</v>
      </c>
      <c r="AA5733" t="s">
        <v>6</v>
      </c>
      <c r="AB5733" t="s">
        <v>6543</v>
      </c>
      <c r="AC5733" t="s">
        <v>552</v>
      </c>
    </row>
    <row r="5734" spans="1:29" x14ac:dyDescent="0.25">
      <c r="A5734" t="s">
        <v>346</v>
      </c>
      <c r="B5734">
        <v>532</v>
      </c>
      <c r="C5734" t="s">
        <v>173</v>
      </c>
      <c r="D5734">
        <v>1953</v>
      </c>
      <c r="E5734" t="s">
        <v>6546</v>
      </c>
      <c r="Q5734" t="s">
        <v>6</v>
      </c>
      <c r="R5734" t="s">
        <v>6</v>
      </c>
      <c r="S5734" t="s">
        <v>6</v>
      </c>
      <c r="T5734" t="s">
        <v>6542</v>
      </c>
      <c r="U5734" t="s">
        <v>6542</v>
      </c>
      <c r="V5734" t="s">
        <v>6542</v>
      </c>
      <c r="W5734" t="s">
        <v>1293</v>
      </c>
      <c r="X5734" t="s">
        <v>1293</v>
      </c>
      <c r="Y5734" t="s">
        <v>6</v>
      </c>
      <c r="Z5734" t="s">
        <v>6</v>
      </c>
      <c r="AA5734" t="s">
        <v>6</v>
      </c>
      <c r="AB5734" t="s">
        <v>6543</v>
      </c>
      <c r="AC5734" t="s">
        <v>552</v>
      </c>
    </row>
    <row r="5735" spans="1:29" x14ac:dyDescent="0.25">
      <c r="A5735" t="s">
        <v>346</v>
      </c>
      <c r="B5735">
        <v>532</v>
      </c>
      <c r="C5735" t="s">
        <v>173</v>
      </c>
      <c r="D5735">
        <v>1954</v>
      </c>
      <c r="E5735" t="s">
        <v>6547</v>
      </c>
      <c r="Q5735" t="s">
        <v>6</v>
      </c>
      <c r="R5735" t="s">
        <v>6</v>
      </c>
      <c r="S5735" t="s">
        <v>6</v>
      </c>
      <c r="T5735" t="s">
        <v>6542</v>
      </c>
      <c r="U5735" t="s">
        <v>6542</v>
      </c>
      <c r="V5735" t="s">
        <v>6542</v>
      </c>
      <c r="W5735" t="s">
        <v>1293</v>
      </c>
      <c r="X5735" t="s">
        <v>1293</v>
      </c>
      <c r="Y5735" t="s">
        <v>6</v>
      </c>
      <c r="Z5735" t="s">
        <v>6</v>
      </c>
      <c r="AA5735" t="s">
        <v>6</v>
      </c>
      <c r="AB5735" t="s">
        <v>6543</v>
      </c>
      <c r="AC5735" t="s">
        <v>552</v>
      </c>
    </row>
    <row r="5736" spans="1:29" x14ac:dyDescent="0.25">
      <c r="A5736" t="s">
        <v>346</v>
      </c>
      <c r="B5736">
        <v>532</v>
      </c>
      <c r="C5736" t="s">
        <v>173</v>
      </c>
      <c r="D5736">
        <v>1955</v>
      </c>
      <c r="E5736" t="s">
        <v>6548</v>
      </c>
      <c r="Q5736" t="s">
        <v>6</v>
      </c>
      <c r="R5736" t="s">
        <v>6</v>
      </c>
      <c r="S5736" t="s">
        <v>6</v>
      </c>
      <c r="T5736" t="s">
        <v>6542</v>
      </c>
      <c r="U5736" t="s">
        <v>6542</v>
      </c>
      <c r="V5736" t="s">
        <v>6542</v>
      </c>
      <c r="W5736" t="s">
        <v>1293</v>
      </c>
      <c r="X5736" t="s">
        <v>1293</v>
      </c>
      <c r="Y5736" t="s">
        <v>6</v>
      </c>
      <c r="Z5736" t="s">
        <v>6</v>
      </c>
      <c r="AA5736" t="s">
        <v>6</v>
      </c>
      <c r="AB5736" t="s">
        <v>6543</v>
      </c>
      <c r="AC5736" t="s">
        <v>552</v>
      </c>
    </row>
    <row r="5737" spans="1:29" x14ac:dyDescent="0.25">
      <c r="A5737" t="s">
        <v>346</v>
      </c>
      <c r="B5737">
        <v>532</v>
      </c>
      <c r="C5737" t="s">
        <v>173</v>
      </c>
      <c r="D5737">
        <v>1956</v>
      </c>
      <c r="E5737" t="s">
        <v>6549</v>
      </c>
      <c r="Q5737" t="s">
        <v>6</v>
      </c>
      <c r="R5737" t="s">
        <v>6</v>
      </c>
      <c r="S5737" t="s">
        <v>6</v>
      </c>
      <c r="T5737" t="s">
        <v>6542</v>
      </c>
      <c r="U5737" t="s">
        <v>6542</v>
      </c>
      <c r="V5737" t="s">
        <v>6542</v>
      </c>
      <c r="W5737" t="s">
        <v>1293</v>
      </c>
      <c r="X5737" t="s">
        <v>1293</v>
      </c>
      <c r="Y5737" t="s">
        <v>6</v>
      </c>
      <c r="Z5737" t="s">
        <v>6</v>
      </c>
      <c r="AA5737" t="s">
        <v>6</v>
      </c>
      <c r="AB5737" t="s">
        <v>6543</v>
      </c>
      <c r="AC5737" t="s">
        <v>552</v>
      </c>
    </row>
    <row r="5738" spans="1:29" x14ac:dyDescent="0.25">
      <c r="A5738" t="s">
        <v>346</v>
      </c>
      <c r="B5738">
        <v>532</v>
      </c>
      <c r="C5738" t="s">
        <v>173</v>
      </c>
      <c r="D5738">
        <v>1957</v>
      </c>
      <c r="E5738" t="s">
        <v>6550</v>
      </c>
      <c r="Q5738" t="s">
        <v>6</v>
      </c>
      <c r="R5738" t="s">
        <v>6</v>
      </c>
      <c r="S5738" t="s">
        <v>6</v>
      </c>
      <c r="T5738" t="s">
        <v>6542</v>
      </c>
      <c r="U5738" t="s">
        <v>6542</v>
      </c>
      <c r="V5738" t="s">
        <v>6542</v>
      </c>
      <c r="W5738" t="s">
        <v>1293</v>
      </c>
      <c r="X5738" t="s">
        <v>1293</v>
      </c>
      <c r="Y5738" t="s">
        <v>6</v>
      </c>
      <c r="Z5738" t="s">
        <v>6</v>
      </c>
      <c r="AA5738" t="s">
        <v>6</v>
      </c>
      <c r="AB5738" t="s">
        <v>6543</v>
      </c>
      <c r="AC5738" t="s">
        <v>552</v>
      </c>
    </row>
    <row r="5739" spans="1:29" x14ac:dyDescent="0.25">
      <c r="A5739" t="s">
        <v>346</v>
      </c>
      <c r="B5739">
        <v>532</v>
      </c>
      <c r="C5739" t="s">
        <v>173</v>
      </c>
      <c r="D5739">
        <v>1958</v>
      </c>
      <c r="E5739" t="s">
        <v>6551</v>
      </c>
      <c r="Q5739" t="s">
        <v>6</v>
      </c>
      <c r="R5739" t="s">
        <v>6</v>
      </c>
      <c r="S5739" t="s">
        <v>6</v>
      </c>
      <c r="T5739" t="s">
        <v>6542</v>
      </c>
      <c r="U5739" t="s">
        <v>6542</v>
      </c>
      <c r="V5739" t="s">
        <v>6542</v>
      </c>
      <c r="W5739" t="s">
        <v>1293</v>
      </c>
      <c r="X5739" t="s">
        <v>1293</v>
      </c>
      <c r="Y5739" t="s">
        <v>6</v>
      </c>
      <c r="Z5739" t="s">
        <v>6</v>
      </c>
      <c r="AA5739" t="s">
        <v>6</v>
      </c>
      <c r="AB5739" t="s">
        <v>6543</v>
      </c>
      <c r="AC5739" t="s">
        <v>552</v>
      </c>
    </row>
    <row r="5740" spans="1:29" x14ac:dyDescent="0.25">
      <c r="A5740" t="s">
        <v>346</v>
      </c>
      <c r="B5740">
        <v>532</v>
      </c>
      <c r="C5740" t="s">
        <v>173</v>
      </c>
      <c r="D5740">
        <v>1959</v>
      </c>
      <c r="E5740" t="s">
        <v>6552</v>
      </c>
      <c r="Q5740" t="s">
        <v>6</v>
      </c>
      <c r="R5740" t="s">
        <v>6</v>
      </c>
      <c r="S5740" t="s">
        <v>6</v>
      </c>
      <c r="T5740" t="s">
        <v>6542</v>
      </c>
      <c r="U5740" t="s">
        <v>6542</v>
      </c>
      <c r="V5740" t="s">
        <v>6542</v>
      </c>
      <c r="W5740" t="s">
        <v>1293</v>
      </c>
      <c r="X5740" t="s">
        <v>1293</v>
      </c>
      <c r="Y5740" t="s">
        <v>6</v>
      </c>
      <c r="Z5740" t="s">
        <v>6</v>
      </c>
      <c r="AA5740" t="s">
        <v>6</v>
      </c>
      <c r="AB5740" t="s">
        <v>6543</v>
      </c>
      <c r="AC5740" t="s">
        <v>552</v>
      </c>
    </row>
    <row r="5741" spans="1:29" x14ac:dyDescent="0.25">
      <c r="A5741" t="s">
        <v>346</v>
      </c>
      <c r="B5741">
        <v>532</v>
      </c>
      <c r="C5741" t="s">
        <v>173</v>
      </c>
      <c r="D5741">
        <v>1960</v>
      </c>
      <c r="E5741" t="s">
        <v>6553</v>
      </c>
      <c r="P5741">
        <v>6.8578808000000002</v>
      </c>
      <c r="Q5741" t="s">
        <v>6</v>
      </c>
      <c r="R5741" t="s">
        <v>6</v>
      </c>
      <c r="S5741" t="s">
        <v>6</v>
      </c>
      <c r="T5741" t="s">
        <v>6542</v>
      </c>
      <c r="U5741" t="s">
        <v>6542</v>
      </c>
      <c r="V5741" t="s">
        <v>6542</v>
      </c>
      <c r="W5741" t="s">
        <v>1293</v>
      </c>
      <c r="X5741" t="s">
        <v>1293</v>
      </c>
      <c r="Y5741" t="s">
        <v>6</v>
      </c>
      <c r="Z5741" t="s">
        <v>6</v>
      </c>
      <c r="AA5741" t="s">
        <v>6</v>
      </c>
      <c r="AB5741" t="s">
        <v>6543</v>
      </c>
      <c r="AC5741" t="s">
        <v>552</v>
      </c>
    </row>
    <row r="5742" spans="1:29" x14ac:dyDescent="0.25">
      <c r="A5742" t="s">
        <v>346</v>
      </c>
      <c r="B5742">
        <v>532</v>
      </c>
      <c r="C5742" t="s">
        <v>173</v>
      </c>
      <c r="D5742">
        <v>1961</v>
      </c>
      <c r="E5742" t="s">
        <v>6554</v>
      </c>
      <c r="P5742">
        <v>7.4550000000000001</v>
      </c>
      <c r="Q5742" t="s">
        <v>6</v>
      </c>
      <c r="R5742" t="s">
        <v>6</v>
      </c>
      <c r="S5742" t="s">
        <v>6</v>
      </c>
      <c r="T5742" t="s">
        <v>6542</v>
      </c>
      <c r="U5742" t="s">
        <v>6542</v>
      </c>
      <c r="V5742" t="s">
        <v>6542</v>
      </c>
      <c r="W5742" t="s">
        <v>1293</v>
      </c>
      <c r="X5742" t="s">
        <v>1293</v>
      </c>
      <c r="Y5742" t="s">
        <v>6</v>
      </c>
      <c r="Z5742" t="s">
        <v>6</v>
      </c>
      <c r="AA5742" t="s">
        <v>6</v>
      </c>
      <c r="AB5742" t="s">
        <v>6543</v>
      </c>
      <c r="AC5742" t="s">
        <v>552</v>
      </c>
    </row>
    <row r="5743" spans="1:29" x14ac:dyDescent="0.25">
      <c r="A5743" t="s">
        <v>346</v>
      </c>
      <c r="B5743">
        <v>532</v>
      </c>
      <c r="C5743" t="s">
        <v>173</v>
      </c>
      <c r="D5743">
        <v>1962</v>
      </c>
      <c r="E5743" t="s">
        <v>6555</v>
      </c>
      <c r="P5743">
        <v>8.6869999999999994</v>
      </c>
      <c r="Q5743" t="s">
        <v>6</v>
      </c>
      <c r="R5743" t="s">
        <v>6</v>
      </c>
      <c r="S5743" t="s">
        <v>6</v>
      </c>
      <c r="T5743" t="s">
        <v>6542</v>
      </c>
      <c r="U5743" t="s">
        <v>6542</v>
      </c>
      <c r="V5743" t="s">
        <v>6542</v>
      </c>
      <c r="W5743" t="s">
        <v>1293</v>
      </c>
      <c r="X5743" t="s">
        <v>1293</v>
      </c>
      <c r="Y5743" t="s">
        <v>6</v>
      </c>
      <c r="Z5743" t="s">
        <v>6</v>
      </c>
      <c r="AA5743" t="s">
        <v>6</v>
      </c>
      <c r="AB5743" t="s">
        <v>6543</v>
      </c>
      <c r="AC5743" t="s">
        <v>552</v>
      </c>
    </row>
    <row r="5744" spans="1:29" x14ac:dyDescent="0.25">
      <c r="A5744" t="s">
        <v>346</v>
      </c>
      <c r="B5744">
        <v>532</v>
      </c>
      <c r="C5744" t="s">
        <v>173</v>
      </c>
      <c r="D5744">
        <v>1963</v>
      </c>
      <c r="E5744" t="s">
        <v>6556</v>
      </c>
      <c r="P5744">
        <v>10.427</v>
      </c>
      <c r="Q5744" t="s">
        <v>6</v>
      </c>
      <c r="R5744" t="s">
        <v>6</v>
      </c>
      <c r="S5744" t="s">
        <v>6</v>
      </c>
      <c r="T5744" t="s">
        <v>6542</v>
      </c>
      <c r="U5744" t="s">
        <v>6542</v>
      </c>
      <c r="V5744" t="s">
        <v>6542</v>
      </c>
      <c r="W5744" t="s">
        <v>1293</v>
      </c>
      <c r="X5744" t="s">
        <v>1293</v>
      </c>
      <c r="Y5744" t="s">
        <v>6</v>
      </c>
      <c r="Z5744" t="s">
        <v>6</v>
      </c>
      <c r="AA5744" t="s">
        <v>6</v>
      </c>
      <c r="AB5744" t="s">
        <v>6543</v>
      </c>
      <c r="AC5744" t="s">
        <v>552</v>
      </c>
    </row>
    <row r="5745" spans="1:29" x14ac:dyDescent="0.25">
      <c r="A5745" t="s">
        <v>346</v>
      </c>
      <c r="B5745">
        <v>532</v>
      </c>
      <c r="C5745" t="s">
        <v>173</v>
      </c>
      <c r="D5745">
        <v>1964</v>
      </c>
      <c r="E5745" t="s">
        <v>6557</v>
      </c>
      <c r="P5745">
        <v>11.888</v>
      </c>
      <c r="Q5745" t="s">
        <v>6</v>
      </c>
      <c r="R5745" t="s">
        <v>6</v>
      </c>
      <c r="S5745" t="s">
        <v>6</v>
      </c>
      <c r="T5745" t="s">
        <v>6542</v>
      </c>
      <c r="U5745" t="s">
        <v>6542</v>
      </c>
      <c r="V5745" t="s">
        <v>6542</v>
      </c>
      <c r="W5745" t="s">
        <v>1293</v>
      </c>
      <c r="X5745" t="s">
        <v>1293</v>
      </c>
      <c r="Y5745" t="s">
        <v>6</v>
      </c>
      <c r="Z5745" t="s">
        <v>6</v>
      </c>
      <c r="AA5745" t="s">
        <v>6</v>
      </c>
      <c r="AB5745" t="s">
        <v>6543</v>
      </c>
      <c r="AC5745" t="s">
        <v>552</v>
      </c>
    </row>
    <row r="5746" spans="1:29" x14ac:dyDescent="0.25">
      <c r="A5746" t="s">
        <v>346</v>
      </c>
      <c r="B5746">
        <v>532</v>
      </c>
      <c r="C5746" t="s">
        <v>173</v>
      </c>
      <c r="D5746">
        <v>1965</v>
      </c>
      <c r="E5746" t="s">
        <v>6558</v>
      </c>
      <c r="P5746">
        <v>13.952999999999999</v>
      </c>
      <c r="Q5746" t="s">
        <v>6</v>
      </c>
      <c r="R5746" t="s">
        <v>6</v>
      </c>
      <c r="S5746" t="s">
        <v>6</v>
      </c>
      <c r="T5746" t="s">
        <v>6542</v>
      </c>
      <c r="U5746" t="s">
        <v>6542</v>
      </c>
      <c r="V5746" t="s">
        <v>6542</v>
      </c>
      <c r="W5746" t="s">
        <v>1293</v>
      </c>
      <c r="X5746" t="s">
        <v>1293</v>
      </c>
      <c r="Y5746" t="s">
        <v>6</v>
      </c>
      <c r="Z5746" t="s">
        <v>6</v>
      </c>
      <c r="AA5746" t="s">
        <v>6</v>
      </c>
      <c r="AB5746" t="s">
        <v>6543</v>
      </c>
      <c r="AC5746" t="s">
        <v>552</v>
      </c>
    </row>
    <row r="5747" spans="1:29" x14ac:dyDescent="0.25">
      <c r="A5747" t="s">
        <v>346</v>
      </c>
      <c r="B5747">
        <v>532</v>
      </c>
      <c r="C5747" t="s">
        <v>173</v>
      </c>
      <c r="D5747">
        <v>1966</v>
      </c>
      <c r="E5747" t="s">
        <v>6559</v>
      </c>
      <c r="P5747">
        <v>14.282</v>
      </c>
      <c r="Q5747" t="s">
        <v>6</v>
      </c>
      <c r="R5747" t="s">
        <v>6</v>
      </c>
      <c r="S5747" t="s">
        <v>6</v>
      </c>
      <c r="T5747" t="s">
        <v>6542</v>
      </c>
      <c r="U5747" t="s">
        <v>6542</v>
      </c>
      <c r="V5747" t="s">
        <v>6542</v>
      </c>
      <c r="W5747" t="s">
        <v>1293</v>
      </c>
      <c r="X5747" t="s">
        <v>1293</v>
      </c>
      <c r="Y5747" t="s">
        <v>6</v>
      </c>
      <c r="Z5747" t="s">
        <v>6</v>
      </c>
      <c r="AA5747" t="s">
        <v>6</v>
      </c>
      <c r="AB5747" t="s">
        <v>6543</v>
      </c>
      <c r="AC5747" t="s">
        <v>552</v>
      </c>
    </row>
    <row r="5748" spans="1:29" x14ac:dyDescent="0.25">
      <c r="A5748" t="s">
        <v>346</v>
      </c>
      <c r="B5748">
        <v>532</v>
      </c>
      <c r="C5748" t="s">
        <v>173</v>
      </c>
      <c r="D5748">
        <v>1967</v>
      </c>
      <c r="E5748" t="s">
        <v>6560</v>
      </c>
      <c r="P5748">
        <v>15.475</v>
      </c>
      <c r="Q5748" t="s">
        <v>6</v>
      </c>
      <c r="R5748" t="s">
        <v>6</v>
      </c>
      <c r="S5748" t="s">
        <v>6</v>
      </c>
      <c r="T5748" t="s">
        <v>6542</v>
      </c>
      <c r="U5748" t="s">
        <v>6542</v>
      </c>
      <c r="V5748" t="s">
        <v>6542</v>
      </c>
      <c r="W5748" t="s">
        <v>1293</v>
      </c>
      <c r="X5748" t="s">
        <v>1293</v>
      </c>
      <c r="Y5748" t="s">
        <v>6</v>
      </c>
      <c r="Z5748" t="s">
        <v>6</v>
      </c>
      <c r="AA5748" t="s">
        <v>6</v>
      </c>
      <c r="AB5748" t="s">
        <v>6543</v>
      </c>
      <c r="AC5748" t="s">
        <v>552</v>
      </c>
    </row>
    <row r="5749" spans="1:29" x14ac:dyDescent="0.25">
      <c r="A5749" t="s">
        <v>346</v>
      </c>
      <c r="B5749">
        <v>532</v>
      </c>
      <c r="C5749" t="s">
        <v>173</v>
      </c>
      <c r="D5749">
        <v>1968</v>
      </c>
      <c r="E5749" t="s">
        <v>6561</v>
      </c>
      <c r="P5749">
        <v>16.533000000000001</v>
      </c>
      <c r="Q5749" t="s">
        <v>6</v>
      </c>
      <c r="R5749" t="s">
        <v>6</v>
      </c>
      <c r="S5749" t="s">
        <v>6</v>
      </c>
      <c r="T5749" t="s">
        <v>6542</v>
      </c>
      <c r="U5749" t="s">
        <v>6542</v>
      </c>
      <c r="V5749" t="s">
        <v>6542</v>
      </c>
      <c r="W5749" t="s">
        <v>1293</v>
      </c>
      <c r="X5749" t="s">
        <v>1293</v>
      </c>
      <c r="Y5749" t="s">
        <v>6</v>
      </c>
      <c r="Z5749" t="s">
        <v>6</v>
      </c>
      <c r="AA5749" t="s">
        <v>6</v>
      </c>
      <c r="AB5749" t="s">
        <v>6543</v>
      </c>
      <c r="AC5749" t="s">
        <v>552</v>
      </c>
    </row>
    <row r="5750" spans="1:29" x14ac:dyDescent="0.25">
      <c r="A5750" t="s">
        <v>346</v>
      </c>
      <c r="B5750">
        <v>532</v>
      </c>
      <c r="C5750" t="s">
        <v>173</v>
      </c>
      <c r="D5750">
        <v>1969</v>
      </c>
      <c r="E5750" t="s">
        <v>6562</v>
      </c>
      <c r="P5750">
        <v>19.437000000000001</v>
      </c>
      <c r="Q5750" t="s">
        <v>6</v>
      </c>
      <c r="R5750" t="s">
        <v>6</v>
      </c>
      <c r="S5750" t="s">
        <v>6</v>
      </c>
      <c r="T5750" t="s">
        <v>6542</v>
      </c>
      <c r="U5750" t="s">
        <v>6542</v>
      </c>
      <c r="V5750" t="s">
        <v>6542</v>
      </c>
      <c r="W5750" t="s">
        <v>1293</v>
      </c>
      <c r="X5750" t="s">
        <v>1293</v>
      </c>
      <c r="Y5750" t="s">
        <v>6</v>
      </c>
      <c r="Z5750" t="s">
        <v>6</v>
      </c>
      <c r="AA5750" t="s">
        <v>6</v>
      </c>
      <c r="AB5750" t="s">
        <v>6543</v>
      </c>
      <c r="AC5750" t="s">
        <v>552</v>
      </c>
    </row>
    <row r="5751" spans="1:29" x14ac:dyDescent="0.25">
      <c r="A5751" t="s">
        <v>346</v>
      </c>
      <c r="B5751">
        <v>532</v>
      </c>
      <c r="C5751" t="s">
        <v>173</v>
      </c>
      <c r="D5751">
        <v>1970</v>
      </c>
      <c r="E5751" t="s">
        <v>6563</v>
      </c>
      <c r="P5751">
        <v>23.106000000000002</v>
      </c>
      <c r="Q5751" t="s">
        <v>6</v>
      </c>
      <c r="R5751" t="s">
        <v>6</v>
      </c>
      <c r="S5751" t="s">
        <v>6</v>
      </c>
      <c r="T5751" t="s">
        <v>6542</v>
      </c>
      <c r="U5751" t="s">
        <v>6542</v>
      </c>
      <c r="V5751" t="s">
        <v>6542</v>
      </c>
      <c r="W5751" t="s">
        <v>1293</v>
      </c>
      <c r="X5751" t="s">
        <v>1293</v>
      </c>
      <c r="Y5751" t="s">
        <v>6</v>
      </c>
      <c r="Z5751" t="s">
        <v>6</v>
      </c>
      <c r="AA5751" t="s">
        <v>6</v>
      </c>
      <c r="AB5751" t="s">
        <v>6543</v>
      </c>
      <c r="AC5751" t="s">
        <v>552</v>
      </c>
    </row>
    <row r="5752" spans="1:29" x14ac:dyDescent="0.25">
      <c r="A5752" t="s">
        <v>346</v>
      </c>
      <c r="B5752">
        <v>532</v>
      </c>
      <c r="C5752" t="s">
        <v>173</v>
      </c>
      <c r="D5752">
        <v>1971</v>
      </c>
      <c r="E5752" t="s">
        <v>6564</v>
      </c>
      <c r="P5752">
        <v>26.681000000000001</v>
      </c>
      <c r="Q5752" t="s">
        <v>6</v>
      </c>
      <c r="R5752" t="s">
        <v>6</v>
      </c>
      <c r="S5752" t="s">
        <v>6</v>
      </c>
      <c r="T5752" t="s">
        <v>6542</v>
      </c>
      <c r="U5752" t="s">
        <v>6542</v>
      </c>
      <c r="V5752" t="s">
        <v>6542</v>
      </c>
      <c r="W5752" t="s">
        <v>1293</v>
      </c>
      <c r="X5752" t="s">
        <v>1293</v>
      </c>
      <c r="Y5752" t="s">
        <v>6</v>
      </c>
      <c r="Z5752" t="s">
        <v>6</v>
      </c>
      <c r="AA5752" t="s">
        <v>6</v>
      </c>
      <c r="AB5752" t="s">
        <v>6543</v>
      </c>
      <c r="AC5752" t="s">
        <v>552</v>
      </c>
    </row>
    <row r="5753" spans="1:29" x14ac:dyDescent="0.25">
      <c r="A5753" t="s">
        <v>346</v>
      </c>
      <c r="B5753">
        <v>532</v>
      </c>
      <c r="C5753" t="s">
        <v>173</v>
      </c>
      <c r="D5753">
        <v>1972</v>
      </c>
      <c r="E5753" t="s">
        <v>6565</v>
      </c>
      <c r="P5753">
        <v>32.213000000000001</v>
      </c>
      <c r="Q5753" t="s">
        <v>6</v>
      </c>
      <c r="R5753" t="s">
        <v>6</v>
      </c>
      <c r="S5753" t="s">
        <v>6</v>
      </c>
      <c r="T5753" t="s">
        <v>6542</v>
      </c>
      <c r="U5753" t="s">
        <v>6542</v>
      </c>
      <c r="V5753" t="s">
        <v>6542</v>
      </c>
      <c r="W5753" t="s">
        <v>1293</v>
      </c>
      <c r="X5753" t="s">
        <v>1293</v>
      </c>
      <c r="Y5753" t="s">
        <v>6</v>
      </c>
      <c r="Z5753" t="s">
        <v>6</v>
      </c>
      <c r="AA5753" t="s">
        <v>6</v>
      </c>
      <c r="AB5753" t="s">
        <v>6543</v>
      </c>
      <c r="AC5753" t="s">
        <v>552</v>
      </c>
    </row>
    <row r="5754" spans="1:29" x14ac:dyDescent="0.25">
      <c r="A5754" t="s">
        <v>346</v>
      </c>
      <c r="B5754">
        <v>532</v>
      </c>
      <c r="C5754" t="s">
        <v>173</v>
      </c>
      <c r="D5754">
        <v>1973</v>
      </c>
      <c r="E5754" t="s">
        <v>6566</v>
      </c>
      <c r="P5754">
        <v>41.326999999999998</v>
      </c>
      <c r="Q5754" t="s">
        <v>6</v>
      </c>
      <c r="R5754" t="s">
        <v>6</v>
      </c>
      <c r="S5754" t="s">
        <v>6</v>
      </c>
      <c r="T5754" t="s">
        <v>6542</v>
      </c>
      <c r="U5754" t="s">
        <v>6542</v>
      </c>
      <c r="V5754" t="s">
        <v>6542</v>
      </c>
      <c r="W5754" t="s">
        <v>1293</v>
      </c>
      <c r="X5754" t="s">
        <v>1293</v>
      </c>
      <c r="Y5754" t="s">
        <v>6</v>
      </c>
      <c r="Z5754" t="s">
        <v>6</v>
      </c>
      <c r="AA5754" t="s">
        <v>6</v>
      </c>
      <c r="AB5754" t="s">
        <v>6543</v>
      </c>
      <c r="AC5754" t="s">
        <v>552</v>
      </c>
    </row>
    <row r="5755" spans="1:29" x14ac:dyDescent="0.25">
      <c r="A5755" t="s">
        <v>346</v>
      </c>
      <c r="B5755">
        <v>532</v>
      </c>
      <c r="C5755" t="s">
        <v>173</v>
      </c>
      <c r="D5755">
        <v>1974</v>
      </c>
      <c r="E5755" t="s">
        <v>6567</v>
      </c>
      <c r="P5755">
        <v>47.24</v>
      </c>
      <c r="Q5755" t="s">
        <v>6</v>
      </c>
      <c r="R5755" t="s">
        <v>6</v>
      </c>
      <c r="S5755" t="s">
        <v>6</v>
      </c>
      <c r="T5755" t="s">
        <v>6542</v>
      </c>
      <c r="U5755" t="s">
        <v>6542</v>
      </c>
      <c r="V5755" t="s">
        <v>6542</v>
      </c>
      <c r="W5755" t="s">
        <v>1293</v>
      </c>
      <c r="X5755" t="s">
        <v>1293</v>
      </c>
      <c r="Y5755" t="s">
        <v>6</v>
      </c>
      <c r="Z5755" t="s">
        <v>6</v>
      </c>
      <c r="AA5755" t="s">
        <v>6</v>
      </c>
      <c r="AB5755" t="s">
        <v>6543</v>
      </c>
      <c r="AC5755" t="s">
        <v>552</v>
      </c>
    </row>
    <row r="5756" spans="1:29" x14ac:dyDescent="0.25">
      <c r="A5756" t="s">
        <v>346</v>
      </c>
      <c r="B5756">
        <v>532</v>
      </c>
      <c r="C5756" t="s">
        <v>173</v>
      </c>
      <c r="D5756">
        <v>1975</v>
      </c>
      <c r="E5756" t="s">
        <v>6568</v>
      </c>
      <c r="P5756">
        <v>49.588999999999999</v>
      </c>
      <c r="Q5756" t="s">
        <v>6</v>
      </c>
      <c r="R5756" t="s">
        <v>6</v>
      </c>
      <c r="S5756" t="s">
        <v>6</v>
      </c>
      <c r="T5756" t="s">
        <v>6542</v>
      </c>
      <c r="U5756" t="s">
        <v>6542</v>
      </c>
      <c r="V5756" t="s">
        <v>6542</v>
      </c>
      <c r="W5756" t="s">
        <v>1293</v>
      </c>
      <c r="X5756" t="s">
        <v>1293</v>
      </c>
      <c r="Y5756" t="s">
        <v>6</v>
      </c>
      <c r="Z5756" t="s">
        <v>6</v>
      </c>
      <c r="AA5756" t="s">
        <v>6</v>
      </c>
      <c r="AB5756" t="s">
        <v>6543</v>
      </c>
      <c r="AC5756" t="s">
        <v>552</v>
      </c>
    </row>
    <row r="5757" spans="1:29" x14ac:dyDescent="0.25">
      <c r="A5757" t="s">
        <v>346</v>
      </c>
      <c r="B5757">
        <v>532</v>
      </c>
      <c r="C5757" t="s">
        <v>173</v>
      </c>
      <c r="D5757">
        <v>1976</v>
      </c>
      <c r="E5757" t="s">
        <v>6569</v>
      </c>
      <c r="P5757">
        <v>63.155999999999999</v>
      </c>
      <c r="Q5757" t="s">
        <v>6</v>
      </c>
      <c r="R5757" t="s">
        <v>6</v>
      </c>
      <c r="S5757" t="s">
        <v>6</v>
      </c>
      <c r="T5757" t="s">
        <v>6542</v>
      </c>
      <c r="U5757" t="s">
        <v>6542</v>
      </c>
      <c r="V5757" t="s">
        <v>6542</v>
      </c>
      <c r="W5757" t="s">
        <v>1293</v>
      </c>
      <c r="X5757" t="s">
        <v>1293</v>
      </c>
      <c r="Y5757" t="s">
        <v>6</v>
      </c>
      <c r="Z5757" t="s">
        <v>6</v>
      </c>
      <c r="AA5757" t="s">
        <v>6</v>
      </c>
      <c r="AB5757" t="s">
        <v>6543</v>
      </c>
      <c r="AC5757" t="s">
        <v>552</v>
      </c>
    </row>
    <row r="5758" spans="1:29" x14ac:dyDescent="0.25">
      <c r="A5758" t="s">
        <v>346</v>
      </c>
      <c r="B5758">
        <v>532</v>
      </c>
      <c r="C5758" t="s">
        <v>173</v>
      </c>
      <c r="D5758">
        <v>1977</v>
      </c>
      <c r="E5758" t="s">
        <v>6570</v>
      </c>
      <c r="P5758">
        <v>73.284000000000006</v>
      </c>
      <c r="Q5758" t="s">
        <v>6</v>
      </c>
      <c r="R5758" t="s">
        <v>6</v>
      </c>
      <c r="S5758" t="s">
        <v>6</v>
      </c>
      <c r="T5758" t="s">
        <v>6542</v>
      </c>
      <c r="U5758" t="s">
        <v>6542</v>
      </c>
      <c r="V5758" t="s">
        <v>6542</v>
      </c>
      <c r="W5758" t="s">
        <v>1293</v>
      </c>
      <c r="X5758" t="s">
        <v>1293</v>
      </c>
      <c r="Y5758" t="s">
        <v>6</v>
      </c>
      <c r="Z5758" t="s">
        <v>6</v>
      </c>
      <c r="AA5758" t="s">
        <v>6</v>
      </c>
      <c r="AB5758" t="s">
        <v>6543</v>
      </c>
      <c r="AC5758" t="s">
        <v>552</v>
      </c>
    </row>
    <row r="5759" spans="1:29" x14ac:dyDescent="0.25">
      <c r="A5759" t="s">
        <v>346</v>
      </c>
      <c r="B5759">
        <v>532</v>
      </c>
      <c r="C5759" t="s">
        <v>173</v>
      </c>
      <c r="D5759">
        <v>1978</v>
      </c>
      <c r="E5759" t="s">
        <v>6571</v>
      </c>
      <c r="I5759">
        <v>100.95824</v>
      </c>
      <c r="P5759">
        <v>85.781999999999996</v>
      </c>
      <c r="Q5759" t="s">
        <v>6</v>
      </c>
      <c r="R5759" t="s">
        <v>6</v>
      </c>
      <c r="S5759" t="s">
        <v>6</v>
      </c>
      <c r="T5759" t="s">
        <v>6542</v>
      </c>
      <c r="U5759" t="s">
        <v>6542</v>
      </c>
      <c r="V5759" t="s">
        <v>6542</v>
      </c>
      <c r="W5759" t="s">
        <v>1293</v>
      </c>
      <c r="X5759" t="s">
        <v>1293</v>
      </c>
      <c r="Y5759" t="s">
        <v>6</v>
      </c>
      <c r="Z5759" t="s">
        <v>6</v>
      </c>
      <c r="AA5759" t="s">
        <v>6</v>
      </c>
      <c r="AB5759" t="s">
        <v>6543</v>
      </c>
      <c r="AC5759" t="s">
        <v>552</v>
      </c>
    </row>
    <row r="5760" spans="1:29" x14ac:dyDescent="0.25">
      <c r="A5760" t="s">
        <v>346</v>
      </c>
      <c r="B5760">
        <v>532</v>
      </c>
      <c r="C5760" t="s">
        <v>173</v>
      </c>
      <c r="D5760">
        <v>1979</v>
      </c>
      <c r="E5760" t="s">
        <v>6572</v>
      </c>
      <c r="I5760">
        <v>101.52985</v>
      </c>
      <c r="P5760">
        <v>112.691</v>
      </c>
      <c r="Q5760" t="s">
        <v>6</v>
      </c>
      <c r="R5760" t="s">
        <v>6</v>
      </c>
      <c r="S5760" t="s">
        <v>6</v>
      </c>
      <c r="T5760" t="s">
        <v>6542</v>
      </c>
      <c r="U5760" t="s">
        <v>6542</v>
      </c>
      <c r="V5760" t="s">
        <v>6542</v>
      </c>
      <c r="W5760" t="s">
        <v>1293</v>
      </c>
      <c r="X5760" t="s">
        <v>1293</v>
      </c>
      <c r="Y5760" t="s">
        <v>6</v>
      </c>
      <c r="Z5760" t="s">
        <v>6</v>
      </c>
      <c r="AA5760" t="s">
        <v>6</v>
      </c>
      <c r="AB5760" t="s">
        <v>6543</v>
      </c>
      <c r="AC5760" t="s">
        <v>552</v>
      </c>
    </row>
    <row r="5761" spans="1:29" x14ac:dyDescent="0.25">
      <c r="A5761" t="s">
        <v>346</v>
      </c>
      <c r="B5761">
        <v>532</v>
      </c>
      <c r="C5761" t="s">
        <v>173</v>
      </c>
      <c r="D5761">
        <v>1980</v>
      </c>
      <c r="E5761" t="s">
        <v>6573</v>
      </c>
      <c r="I5761">
        <v>110.32586000000001</v>
      </c>
      <c r="P5761">
        <v>143.62</v>
      </c>
      <c r="Q5761" t="s">
        <v>6</v>
      </c>
      <c r="R5761" t="s">
        <v>6</v>
      </c>
      <c r="S5761" t="s">
        <v>6</v>
      </c>
      <c r="T5761" t="s">
        <v>6542</v>
      </c>
      <c r="U5761" t="s">
        <v>6542</v>
      </c>
      <c r="V5761" t="s">
        <v>6542</v>
      </c>
      <c r="W5761" t="s">
        <v>1293</v>
      </c>
      <c r="X5761" t="s">
        <v>1293</v>
      </c>
      <c r="Y5761" t="s">
        <v>6</v>
      </c>
      <c r="Z5761" t="s">
        <v>6</v>
      </c>
      <c r="AA5761" t="s">
        <v>6</v>
      </c>
      <c r="AB5761" t="s">
        <v>6543</v>
      </c>
      <c r="AC5761" t="s">
        <v>552</v>
      </c>
    </row>
    <row r="5762" spans="1:29" x14ac:dyDescent="0.25">
      <c r="A5762" t="s">
        <v>346</v>
      </c>
      <c r="B5762">
        <v>532</v>
      </c>
      <c r="C5762" t="s">
        <v>173</v>
      </c>
      <c r="D5762">
        <v>1981</v>
      </c>
      <c r="E5762" t="s">
        <v>6574</v>
      </c>
      <c r="I5762">
        <v>127.80956</v>
      </c>
      <c r="P5762">
        <v>173.577</v>
      </c>
      <c r="Q5762" t="s">
        <v>6</v>
      </c>
      <c r="R5762" t="s">
        <v>6</v>
      </c>
      <c r="S5762" t="s">
        <v>6</v>
      </c>
      <c r="T5762" t="s">
        <v>6542</v>
      </c>
      <c r="U5762" t="s">
        <v>6542</v>
      </c>
      <c r="V5762" t="s">
        <v>6542</v>
      </c>
      <c r="W5762" t="s">
        <v>1293</v>
      </c>
      <c r="X5762" t="s">
        <v>1293</v>
      </c>
      <c r="Y5762" t="s">
        <v>6</v>
      </c>
      <c r="Z5762" t="s">
        <v>6</v>
      </c>
      <c r="AA5762" t="s">
        <v>6</v>
      </c>
      <c r="AB5762" t="s">
        <v>6543</v>
      </c>
      <c r="AC5762" t="s">
        <v>552</v>
      </c>
    </row>
    <row r="5763" spans="1:29" x14ac:dyDescent="0.25">
      <c r="A5763" t="s">
        <v>346</v>
      </c>
      <c r="B5763">
        <v>532</v>
      </c>
      <c r="C5763" t="s">
        <v>173</v>
      </c>
      <c r="D5763">
        <v>1982</v>
      </c>
      <c r="E5763" t="s">
        <v>6575</v>
      </c>
      <c r="I5763">
        <v>145.68812</v>
      </c>
      <c r="P5763">
        <v>196.005</v>
      </c>
      <c r="Q5763" t="s">
        <v>6</v>
      </c>
      <c r="R5763" t="s">
        <v>6</v>
      </c>
      <c r="S5763" t="s">
        <v>6</v>
      </c>
      <c r="T5763" t="s">
        <v>6542</v>
      </c>
      <c r="U5763" t="s">
        <v>6542</v>
      </c>
      <c r="V5763" t="s">
        <v>6542</v>
      </c>
      <c r="W5763" t="s">
        <v>1293</v>
      </c>
      <c r="X5763" t="s">
        <v>1293</v>
      </c>
      <c r="Y5763" t="s">
        <v>6</v>
      </c>
      <c r="Z5763" t="s">
        <v>6</v>
      </c>
      <c r="AA5763" t="s">
        <v>6</v>
      </c>
      <c r="AB5763" t="s">
        <v>6543</v>
      </c>
      <c r="AC5763" t="s">
        <v>552</v>
      </c>
    </row>
    <row r="5764" spans="1:29" x14ac:dyDescent="0.25">
      <c r="A5764" t="s">
        <v>346</v>
      </c>
      <c r="B5764">
        <v>532</v>
      </c>
      <c r="C5764" t="s">
        <v>173</v>
      </c>
      <c r="D5764">
        <v>1983</v>
      </c>
      <c r="E5764" t="s">
        <v>6576</v>
      </c>
      <c r="I5764">
        <v>148.29852</v>
      </c>
      <c r="P5764">
        <v>217.28200000000001</v>
      </c>
      <c r="Q5764" t="s">
        <v>6</v>
      </c>
      <c r="R5764" t="s">
        <v>6</v>
      </c>
      <c r="S5764" t="s">
        <v>6</v>
      </c>
      <c r="T5764" t="s">
        <v>6542</v>
      </c>
      <c r="U5764" t="s">
        <v>6542</v>
      </c>
      <c r="V5764" t="s">
        <v>6542</v>
      </c>
      <c r="W5764" t="s">
        <v>1293</v>
      </c>
      <c r="X5764" t="s">
        <v>1293</v>
      </c>
      <c r="Y5764" t="s">
        <v>6</v>
      </c>
      <c r="Z5764" t="s">
        <v>6</v>
      </c>
      <c r="AA5764" t="s">
        <v>6</v>
      </c>
      <c r="AB5764" t="s">
        <v>6543</v>
      </c>
      <c r="AC5764" t="s">
        <v>552</v>
      </c>
    </row>
    <row r="5765" spans="1:29" x14ac:dyDescent="0.25">
      <c r="A5765" t="s">
        <v>346</v>
      </c>
      <c r="B5765">
        <v>532</v>
      </c>
      <c r="C5765" t="s">
        <v>173</v>
      </c>
      <c r="D5765">
        <v>1984</v>
      </c>
      <c r="E5765" t="s">
        <v>6577</v>
      </c>
      <c r="I5765">
        <v>131.70173</v>
      </c>
      <c r="P5765">
        <v>261.99200000000002</v>
      </c>
      <c r="Q5765" t="s">
        <v>6</v>
      </c>
      <c r="R5765" t="s">
        <v>6</v>
      </c>
      <c r="S5765" t="s">
        <v>6</v>
      </c>
      <c r="T5765" t="s">
        <v>6542</v>
      </c>
      <c r="U5765" t="s">
        <v>6542</v>
      </c>
      <c r="V5765" t="s">
        <v>6542</v>
      </c>
      <c r="W5765" t="s">
        <v>1293</v>
      </c>
      <c r="X5765" t="s">
        <v>1293</v>
      </c>
      <c r="Y5765" t="s">
        <v>6</v>
      </c>
      <c r="Z5765" t="s">
        <v>6</v>
      </c>
      <c r="AA5765" t="s">
        <v>6</v>
      </c>
      <c r="AB5765" t="s">
        <v>6543</v>
      </c>
      <c r="AC5765" t="s">
        <v>552</v>
      </c>
    </row>
    <row r="5766" spans="1:29" x14ac:dyDescent="0.25">
      <c r="A5766" t="s">
        <v>346</v>
      </c>
      <c r="B5766">
        <v>532</v>
      </c>
      <c r="C5766" t="s">
        <v>173</v>
      </c>
      <c r="D5766">
        <v>1985</v>
      </c>
      <c r="E5766" t="s">
        <v>6578</v>
      </c>
      <c r="I5766">
        <v>131.01605000000001</v>
      </c>
      <c r="P5766">
        <v>278.12700000000001</v>
      </c>
      <c r="Q5766" t="s">
        <v>6</v>
      </c>
      <c r="R5766" t="s">
        <v>6</v>
      </c>
      <c r="S5766" t="s">
        <v>6</v>
      </c>
      <c r="T5766" t="s">
        <v>6542</v>
      </c>
      <c r="U5766" t="s">
        <v>6542</v>
      </c>
      <c r="V5766" t="s">
        <v>6542</v>
      </c>
      <c r="W5766" t="s">
        <v>1293</v>
      </c>
      <c r="X5766" t="s">
        <v>1293</v>
      </c>
      <c r="Y5766" t="s">
        <v>6</v>
      </c>
      <c r="Z5766" t="s">
        <v>6</v>
      </c>
      <c r="AA5766" t="s">
        <v>6</v>
      </c>
      <c r="AB5766" t="s">
        <v>6543</v>
      </c>
      <c r="AC5766" t="s">
        <v>552</v>
      </c>
    </row>
    <row r="5767" spans="1:29" x14ac:dyDescent="0.25">
      <c r="A5767" t="s">
        <v>346</v>
      </c>
      <c r="B5767">
        <v>532</v>
      </c>
      <c r="C5767" t="s">
        <v>173</v>
      </c>
      <c r="D5767">
        <v>1986</v>
      </c>
      <c r="E5767" t="s">
        <v>6579</v>
      </c>
      <c r="I5767">
        <v>133.62785</v>
      </c>
      <c r="P5767">
        <v>320.52600000000001</v>
      </c>
      <c r="Q5767" t="s">
        <v>6</v>
      </c>
      <c r="R5767" t="s">
        <v>6</v>
      </c>
      <c r="S5767" t="s">
        <v>6</v>
      </c>
      <c r="T5767" t="s">
        <v>6542</v>
      </c>
      <c r="U5767" t="s">
        <v>6542</v>
      </c>
      <c r="V5767" t="s">
        <v>6542</v>
      </c>
      <c r="W5767" t="s">
        <v>1293</v>
      </c>
      <c r="X5767" t="s">
        <v>1293</v>
      </c>
      <c r="Y5767" t="s">
        <v>6</v>
      </c>
      <c r="Z5767" t="s">
        <v>6</v>
      </c>
      <c r="AA5767" t="s">
        <v>6</v>
      </c>
      <c r="AB5767" t="s">
        <v>6543</v>
      </c>
      <c r="AC5767" t="s">
        <v>552</v>
      </c>
    </row>
    <row r="5768" spans="1:29" x14ac:dyDescent="0.25">
      <c r="A5768" t="s">
        <v>346</v>
      </c>
      <c r="B5768">
        <v>532</v>
      </c>
      <c r="C5768" t="s">
        <v>173</v>
      </c>
      <c r="D5768">
        <v>1987</v>
      </c>
      <c r="E5768" t="s">
        <v>6580</v>
      </c>
      <c r="I5768">
        <v>136.49127999999999</v>
      </c>
      <c r="P5768">
        <v>394.77100000000002</v>
      </c>
      <c r="Q5768" t="s">
        <v>6</v>
      </c>
      <c r="R5768" t="s">
        <v>6</v>
      </c>
      <c r="S5768" t="s">
        <v>6</v>
      </c>
      <c r="T5768" t="s">
        <v>6542</v>
      </c>
      <c r="U5768" t="s">
        <v>6542</v>
      </c>
      <c r="V5768" t="s">
        <v>6542</v>
      </c>
      <c r="W5768" t="s">
        <v>1293</v>
      </c>
      <c r="X5768" t="s">
        <v>1293</v>
      </c>
      <c r="Y5768" t="s">
        <v>6</v>
      </c>
      <c r="Z5768" t="s">
        <v>6</v>
      </c>
      <c r="AA5768" t="s">
        <v>6</v>
      </c>
      <c r="AB5768" t="s">
        <v>6543</v>
      </c>
      <c r="AC5768" t="s">
        <v>552</v>
      </c>
    </row>
    <row r="5769" spans="1:29" x14ac:dyDescent="0.25">
      <c r="A5769" t="s">
        <v>346</v>
      </c>
      <c r="B5769">
        <v>532</v>
      </c>
      <c r="C5769" t="s">
        <v>173</v>
      </c>
      <c r="D5769">
        <v>1988</v>
      </c>
      <c r="E5769" t="s">
        <v>6581</v>
      </c>
      <c r="I5769">
        <v>140.88058000000001</v>
      </c>
      <c r="P5769">
        <v>466.077</v>
      </c>
      <c r="Q5769" t="s">
        <v>6</v>
      </c>
      <c r="R5769" t="s">
        <v>6</v>
      </c>
      <c r="S5769" t="s">
        <v>6</v>
      </c>
      <c r="T5769" t="s">
        <v>6542</v>
      </c>
      <c r="U5769" t="s">
        <v>6542</v>
      </c>
      <c r="V5769" t="s">
        <v>6542</v>
      </c>
      <c r="W5769" t="s">
        <v>1293</v>
      </c>
      <c r="X5769" t="s">
        <v>1293</v>
      </c>
      <c r="Y5769" t="s">
        <v>6</v>
      </c>
      <c r="Z5769" t="s">
        <v>6</v>
      </c>
      <c r="AA5769" t="s">
        <v>6</v>
      </c>
      <c r="AB5769" t="s">
        <v>6543</v>
      </c>
      <c r="AC5769" t="s">
        <v>552</v>
      </c>
    </row>
    <row r="5770" spans="1:29" x14ac:dyDescent="0.25">
      <c r="A5770" t="s">
        <v>346</v>
      </c>
      <c r="B5770">
        <v>532</v>
      </c>
      <c r="C5770" t="s">
        <v>173</v>
      </c>
      <c r="D5770">
        <v>1989</v>
      </c>
      <c r="E5770" t="s">
        <v>6582</v>
      </c>
      <c r="I5770">
        <v>158.82651999999999</v>
      </c>
      <c r="P5770">
        <v>536.55899999999997</v>
      </c>
      <c r="Q5770" t="s">
        <v>6</v>
      </c>
      <c r="R5770" t="s">
        <v>6</v>
      </c>
      <c r="S5770" t="s">
        <v>6</v>
      </c>
      <c r="T5770" t="s">
        <v>6542</v>
      </c>
      <c r="U5770" t="s">
        <v>6542</v>
      </c>
      <c r="V5770" t="s">
        <v>6542</v>
      </c>
      <c r="W5770" t="s">
        <v>1293</v>
      </c>
      <c r="X5770" t="s">
        <v>1293</v>
      </c>
      <c r="Y5770" t="s">
        <v>6</v>
      </c>
      <c r="Z5770" t="s">
        <v>6</v>
      </c>
      <c r="AA5770" t="s">
        <v>6</v>
      </c>
      <c r="AB5770" t="s">
        <v>6543</v>
      </c>
      <c r="AC5770" t="s">
        <v>552</v>
      </c>
    </row>
    <row r="5771" spans="1:29" x14ac:dyDescent="0.25">
      <c r="A5771" t="s">
        <v>346</v>
      </c>
      <c r="B5771">
        <v>532</v>
      </c>
      <c r="C5771" t="s">
        <v>173</v>
      </c>
      <c r="D5771">
        <v>1990</v>
      </c>
      <c r="E5771" t="s">
        <v>6583</v>
      </c>
      <c r="I5771">
        <v>169.11731</v>
      </c>
      <c r="J5771">
        <v>34.486148</v>
      </c>
      <c r="K5771">
        <v>134.63115999999999</v>
      </c>
      <c r="P5771">
        <v>599.25800000000004</v>
      </c>
      <c r="Q5771" t="s">
        <v>6</v>
      </c>
      <c r="R5771" t="s">
        <v>6</v>
      </c>
      <c r="S5771" t="s">
        <v>6</v>
      </c>
      <c r="T5771" t="s">
        <v>6542</v>
      </c>
      <c r="U5771" t="s">
        <v>6542</v>
      </c>
      <c r="V5771" t="s">
        <v>6542</v>
      </c>
      <c r="W5771" t="s">
        <v>1293</v>
      </c>
      <c r="X5771" t="s">
        <v>1293</v>
      </c>
      <c r="Y5771" t="s">
        <v>6</v>
      </c>
      <c r="Z5771" t="s">
        <v>6</v>
      </c>
      <c r="AA5771" t="s">
        <v>6</v>
      </c>
      <c r="AB5771" t="s">
        <v>6543</v>
      </c>
      <c r="AC5771" t="s">
        <v>552</v>
      </c>
    </row>
    <row r="5772" spans="1:29" x14ac:dyDescent="0.25">
      <c r="A5772" t="s">
        <v>346</v>
      </c>
      <c r="B5772">
        <v>532</v>
      </c>
      <c r="C5772" t="s">
        <v>173</v>
      </c>
      <c r="D5772">
        <v>1991</v>
      </c>
      <c r="E5772" t="s">
        <v>6584</v>
      </c>
      <c r="I5772">
        <v>154.21663000000001</v>
      </c>
      <c r="J5772">
        <v>39.423394999999999</v>
      </c>
      <c r="K5772">
        <v>114.79322999999999</v>
      </c>
      <c r="P5772">
        <v>691.32299999999998</v>
      </c>
      <c r="Q5772" t="s">
        <v>6</v>
      </c>
      <c r="R5772" t="s">
        <v>6</v>
      </c>
      <c r="S5772" t="s">
        <v>6</v>
      </c>
      <c r="T5772" t="s">
        <v>6542</v>
      </c>
      <c r="U5772" t="s">
        <v>6542</v>
      </c>
      <c r="V5772" t="s">
        <v>6542</v>
      </c>
      <c r="W5772" t="s">
        <v>1293</v>
      </c>
      <c r="X5772" t="s">
        <v>1293</v>
      </c>
      <c r="Y5772" t="s">
        <v>6</v>
      </c>
      <c r="Z5772" t="s">
        <v>6</v>
      </c>
      <c r="AA5772" t="s">
        <v>6</v>
      </c>
      <c r="AB5772" t="s">
        <v>6543</v>
      </c>
      <c r="AC5772" t="s">
        <v>552</v>
      </c>
    </row>
    <row r="5773" spans="1:29" x14ac:dyDescent="0.25">
      <c r="A5773" t="s">
        <v>346</v>
      </c>
      <c r="B5773">
        <v>532</v>
      </c>
      <c r="C5773" t="s">
        <v>173</v>
      </c>
      <c r="D5773">
        <v>1992</v>
      </c>
      <c r="E5773" t="s">
        <v>6585</v>
      </c>
      <c r="I5773">
        <v>145.14005</v>
      </c>
      <c r="J5773">
        <v>38.730288000000002</v>
      </c>
      <c r="K5773">
        <v>106.40976000000001</v>
      </c>
      <c r="P5773">
        <v>807.12800000000004</v>
      </c>
      <c r="Q5773" t="s">
        <v>6</v>
      </c>
      <c r="R5773" t="s">
        <v>6</v>
      </c>
      <c r="S5773" t="s">
        <v>6</v>
      </c>
      <c r="T5773" t="s">
        <v>6542</v>
      </c>
      <c r="U5773" t="s">
        <v>6542</v>
      </c>
      <c r="V5773" t="s">
        <v>6542</v>
      </c>
      <c r="W5773" t="s">
        <v>1293</v>
      </c>
      <c r="X5773" t="s">
        <v>1293</v>
      </c>
      <c r="Y5773" t="s">
        <v>6</v>
      </c>
      <c r="Z5773" t="s">
        <v>6</v>
      </c>
      <c r="AA5773" t="s">
        <v>6</v>
      </c>
      <c r="AB5773" t="s">
        <v>6543</v>
      </c>
      <c r="AC5773" t="s">
        <v>552</v>
      </c>
    </row>
    <row r="5774" spans="1:29" x14ac:dyDescent="0.25">
      <c r="A5774" t="s">
        <v>346</v>
      </c>
      <c r="B5774">
        <v>532</v>
      </c>
      <c r="C5774" t="s">
        <v>173</v>
      </c>
      <c r="D5774">
        <v>1993</v>
      </c>
      <c r="E5774" t="s">
        <v>6586</v>
      </c>
      <c r="I5774">
        <v>147.51483999999999</v>
      </c>
      <c r="J5774">
        <v>39.886015999999998</v>
      </c>
      <c r="K5774">
        <v>107.62882999999999</v>
      </c>
      <c r="P5774">
        <v>931.00800000000004</v>
      </c>
      <c r="Q5774" t="s">
        <v>6</v>
      </c>
      <c r="R5774" t="s">
        <v>6</v>
      </c>
      <c r="S5774" t="s">
        <v>6</v>
      </c>
      <c r="T5774" t="s">
        <v>6542</v>
      </c>
      <c r="U5774" t="s">
        <v>6542</v>
      </c>
      <c r="V5774" t="s">
        <v>6542</v>
      </c>
      <c r="W5774" t="s">
        <v>1293</v>
      </c>
      <c r="X5774" t="s">
        <v>1293</v>
      </c>
      <c r="Y5774" t="s">
        <v>6</v>
      </c>
      <c r="Z5774" t="s">
        <v>6</v>
      </c>
      <c r="AA5774" t="s">
        <v>6</v>
      </c>
      <c r="AB5774" t="s">
        <v>6543</v>
      </c>
      <c r="AC5774" t="s">
        <v>552</v>
      </c>
    </row>
    <row r="5775" spans="1:29" x14ac:dyDescent="0.25">
      <c r="A5775" t="s">
        <v>346</v>
      </c>
      <c r="B5775">
        <v>532</v>
      </c>
      <c r="C5775" t="s">
        <v>173</v>
      </c>
      <c r="D5775">
        <v>1994</v>
      </c>
      <c r="E5775" t="s">
        <v>6587</v>
      </c>
      <c r="I5775">
        <v>149.73962</v>
      </c>
      <c r="J5775">
        <v>38.551938</v>
      </c>
      <c r="K5775">
        <v>111.18768</v>
      </c>
      <c r="P5775">
        <v>1049.6099999999999</v>
      </c>
      <c r="Q5775" t="s">
        <v>6</v>
      </c>
      <c r="R5775" t="s">
        <v>6</v>
      </c>
      <c r="S5775" t="s">
        <v>6</v>
      </c>
      <c r="T5775" t="s">
        <v>6542</v>
      </c>
      <c r="U5775" t="s">
        <v>6542</v>
      </c>
      <c r="V5775" t="s">
        <v>6542</v>
      </c>
      <c r="W5775" t="s">
        <v>1293</v>
      </c>
      <c r="X5775" t="s">
        <v>1293</v>
      </c>
      <c r="Y5775" t="s">
        <v>6</v>
      </c>
      <c r="Z5775" t="s">
        <v>6</v>
      </c>
      <c r="AA5775" t="s">
        <v>6</v>
      </c>
      <c r="AB5775" t="s">
        <v>6543</v>
      </c>
      <c r="AC5775" t="s">
        <v>552</v>
      </c>
    </row>
    <row r="5776" spans="1:29" x14ac:dyDescent="0.25">
      <c r="A5776" t="s">
        <v>346</v>
      </c>
      <c r="B5776">
        <v>532</v>
      </c>
      <c r="C5776" t="s">
        <v>173</v>
      </c>
      <c r="D5776">
        <v>1995</v>
      </c>
      <c r="E5776" t="s">
        <v>6588</v>
      </c>
      <c r="I5776">
        <v>157.19469000000001</v>
      </c>
      <c r="J5776">
        <v>41.206124000000003</v>
      </c>
      <c r="K5776">
        <v>115.98856000000001</v>
      </c>
      <c r="P5776">
        <v>1119.0060000000001</v>
      </c>
      <c r="Q5776" t="s">
        <v>6</v>
      </c>
      <c r="R5776" t="s">
        <v>6</v>
      </c>
      <c r="S5776" t="s">
        <v>6</v>
      </c>
      <c r="T5776" t="s">
        <v>6542</v>
      </c>
      <c r="U5776" t="s">
        <v>6542</v>
      </c>
      <c r="V5776" t="s">
        <v>6542</v>
      </c>
      <c r="W5776" t="s">
        <v>1293</v>
      </c>
      <c r="X5776" t="s">
        <v>1293</v>
      </c>
      <c r="Y5776" t="s">
        <v>6</v>
      </c>
      <c r="Z5776" t="s">
        <v>6</v>
      </c>
      <c r="AA5776" t="s">
        <v>6</v>
      </c>
      <c r="AB5776" t="s">
        <v>6543</v>
      </c>
      <c r="AC5776" t="s">
        <v>552</v>
      </c>
    </row>
    <row r="5777" spans="1:29" x14ac:dyDescent="0.25">
      <c r="A5777" t="s">
        <v>346</v>
      </c>
      <c r="B5777">
        <v>532</v>
      </c>
      <c r="C5777" t="s">
        <v>173</v>
      </c>
      <c r="D5777">
        <v>1996</v>
      </c>
      <c r="E5777" t="s">
        <v>6589</v>
      </c>
      <c r="I5777">
        <v>164.77441999999999</v>
      </c>
      <c r="J5777">
        <v>44.420672000000003</v>
      </c>
      <c r="K5777">
        <v>120.35374</v>
      </c>
      <c r="P5777">
        <v>1235.3009999999999</v>
      </c>
      <c r="Q5777" t="s">
        <v>6</v>
      </c>
      <c r="R5777" t="s">
        <v>6</v>
      </c>
      <c r="S5777" t="s">
        <v>6</v>
      </c>
      <c r="T5777" t="s">
        <v>6542</v>
      </c>
      <c r="U5777" t="s">
        <v>6542</v>
      </c>
      <c r="V5777" t="s">
        <v>6542</v>
      </c>
      <c r="W5777" t="s">
        <v>1293</v>
      </c>
      <c r="X5777" t="s">
        <v>1293</v>
      </c>
      <c r="Y5777" t="s">
        <v>6</v>
      </c>
      <c r="Z5777" t="s">
        <v>6</v>
      </c>
      <c r="AA5777" t="s">
        <v>6</v>
      </c>
      <c r="AB5777" t="s">
        <v>6543</v>
      </c>
      <c r="AC5777" t="s">
        <v>552</v>
      </c>
    </row>
    <row r="5778" spans="1:29" x14ac:dyDescent="0.25">
      <c r="A5778" t="s">
        <v>346</v>
      </c>
      <c r="B5778">
        <v>532</v>
      </c>
      <c r="C5778" t="s">
        <v>173</v>
      </c>
      <c r="D5778">
        <v>1997</v>
      </c>
      <c r="E5778" t="s">
        <v>6590</v>
      </c>
      <c r="I5778">
        <v>177.58780999999999</v>
      </c>
      <c r="J5778">
        <v>50.594101000000002</v>
      </c>
      <c r="K5778">
        <v>126.99370999999999</v>
      </c>
      <c r="P5778">
        <v>1373.0830000000001</v>
      </c>
      <c r="Q5778" t="s">
        <v>6</v>
      </c>
      <c r="R5778" t="s">
        <v>6</v>
      </c>
      <c r="S5778" t="s">
        <v>6</v>
      </c>
      <c r="T5778" t="s">
        <v>6542</v>
      </c>
      <c r="U5778" t="s">
        <v>6542</v>
      </c>
      <c r="V5778" t="s">
        <v>6542</v>
      </c>
      <c r="W5778" t="s">
        <v>1293</v>
      </c>
      <c r="X5778" t="s">
        <v>1293</v>
      </c>
      <c r="Y5778" t="s">
        <v>6</v>
      </c>
      <c r="Z5778" t="s">
        <v>6</v>
      </c>
      <c r="AA5778" t="s">
        <v>6</v>
      </c>
      <c r="AB5778" t="s">
        <v>6543</v>
      </c>
      <c r="AC5778" t="s">
        <v>552</v>
      </c>
    </row>
    <row r="5779" spans="1:29" x14ac:dyDescent="0.25">
      <c r="A5779" t="s">
        <v>346</v>
      </c>
      <c r="B5779">
        <v>532</v>
      </c>
      <c r="C5779" t="s">
        <v>173</v>
      </c>
      <c r="D5779">
        <v>1998</v>
      </c>
      <c r="E5779" t="s">
        <v>6591</v>
      </c>
      <c r="I5779">
        <v>175.85649000000001</v>
      </c>
      <c r="J5779">
        <v>56.045758999999997</v>
      </c>
      <c r="K5779">
        <v>119.81073000000001</v>
      </c>
      <c r="P5779">
        <v>1308.0740000000001</v>
      </c>
      <c r="Q5779" t="s">
        <v>6</v>
      </c>
      <c r="R5779" t="s">
        <v>6</v>
      </c>
      <c r="S5779" t="s">
        <v>6</v>
      </c>
      <c r="T5779" t="s">
        <v>6542</v>
      </c>
      <c r="U5779" t="s">
        <v>6542</v>
      </c>
      <c r="V5779" t="s">
        <v>6542</v>
      </c>
      <c r="W5779" t="s">
        <v>1293</v>
      </c>
      <c r="X5779" t="s">
        <v>1293</v>
      </c>
      <c r="Y5779" t="s">
        <v>6</v>
      </c>
      <c r="Z5779" t="s">
        <v>6</v>
      </c>
      <c r="AA5779" t="s">
        <v>6</v>
      </c>
      <c r="AB5779" t="s">
        <v>6543</v>
      </c>
      <c r="AC5779" t="s">
        <v>552</v>
      </c>
    </row>
    <row r="5780" spans="1:29" x14ac:dyDescent="0.25">
      <c r="A5780" t="s">
        <v>346</v>
      </c>
      <c r="B5780">
        <v>532</v>
      </c>
      <c r="C5780" t="s">
        <v>173</v>
      </c>
      <c r="D5780">
        <v>1999</v>
      </c>
      <c r="E5780" t="s">
        <v>6592</v>
      </c>
      <c r="I5780">
        <v>162.49438000000001</v>
      </c>
      <c r="J5780">
        <v>58.044817000000002</v>
      </c>
      <c r="K5780">
        <v>104.44956000000001</v>
      </c>
      <c r="P5780">
        <v>1285.9459999999999</v>
      </c>
      <c r="Q5780" t="s">
        <v>6</v>
      </c>
      <c r="R5780" t="s">
        <v>6</v>
      </c>
      <c r="S5780" t="s">
        <v>6</v>
      </c>
      <c r="T5780" t="s">
        <v>6542</v>
      </c>
      <c r="U5780" t="s">
        <v>6542</v>
      </c>
      <c r="V5780" t="s">
        <v>6542</v>
      </c>
      <c r="W5780" t="s">
        <v>1293</v>
      </c>
      <c r="X5780" t="s">
        <v>1293</v>
      </c>
      <c r="Y5780" t="s">
        <v>6</v>
      </c>
      <c r="Z5780" t="s">
        <v>6</v>
      </c>
      <c r="AA5780" t="s">
        <v>6</v>
      </c>
      <c r="AB5780" t="s">
        <v>6543</v>
      </c>
      <c r="AC5780" t="s">
        <v>552</v>
      </c>
    </row>
    <row r="5781" spans="1:29" x14ac:dyDescent="0.25">
      <c r="A5781" t="s">
        <v>346</v>
      </c>
      <c r="B5781">
        <v>532</v>
      </c>
      <c r="C5781" t="s">
        <v>173</v>
      </c>
      <c r="D5781">
        <v>2000</v>
      </c>
      <c r="E5781" t="s">
        <v>6593</v>
      </c>
      <c r="I5781">
        <v>158.17850000000001</v>
      </c>
      <c r="J5781">
        <v>57.902611</v>
      </c>
      <c r="K5781">
        <v>100.27589</v>
      </c>
      <c r="P5781">
        <v>1337.501</v>
      </c>
      <c r="Q5781" t="s">
        <v>6</v>
      </c>
      <c r="R5781" t="s">
        <v>6</v>
      </c>
      <c r="S5781" t="s">
        <v>6</v>
      </c>
      <c r="T5781" t="s">
        <v>6542</v>
      </c>
      <c r="U5781" t="s">
        <v>6542</v>
      </c>
      <c r="V5781" t="s">
        <v>6542</v>
      </c>
      <c r="W5781" t="s">
        <v>1293</v>
      </c>
      <c r="X5781" t="s">
        <v>1293</v>
      </c>
      <c r="Y5781" t="s">
        <v>6</v>
      </c>
      <c r="Z5781" t="s">
        <v>6</v>
      </c>
      <c r="AA5781" t="s">
        <v>6</v>
      </c>
      <c r="AB5781" t="s">
        <v>6543</v>
      </c>
      <c r="AC5781" t="s">
        <v>552</v>
      </c>
    </row>
    <row r="5782" spans="1:29" x14ac:dyDescent="0.25">
      <c r="A5782" t="s">
        <v>346</v>
      </c>
      <c r="B5782">
        <v>532</v>
      </c>
      <c r="C5782" t="s">
        <v>173</v>
      </c>
      <c r="D5782">
        <v>2001</v>
      </c>
      <c r="E5782" t="s">
        <v>6594</v>
      </c>
      <c r="I5782">
        <v>155.05486999999999</v>
      </c>
      <c r="J5782">
        <v>60.302148000000003</v>
      </c>
      <c r="K5782">
        <v>94.752722000000006</v>
      </c>
      <c r="O5782">
        <v>3.5575283</v>
      </c>
      <c r="P5782">
        <v>1321.1420000000001</v>
      </c>
      <c r="Q5782" t="s">
        <v>6</v>
      </c>
      <c r="R5782" t="s">
        <v>6</v>
      </c>
      <c r="S5782" t="s">
        <v>6</v>
      </c>
      <c r="T5782" t="s">
        <v>6542</v>
      </c>
      <c r="U5782" t="s">
        <v>6542</v>
      </c>
      <c r="V5782" t="s">
        <v>6542</v>
      </c>
      <c r="W5782" t="s">
        <v>1293</v>
      </c>
      <c r="X5782" t="s">
        <v>1293</v>
      </c>
      <c r="Y5782" t="s">
        <v>6</v>
      </c>
      <c r="Z5782" t="s">
        <v>6</v>
      </c>
      <c r="AA5782" t="s">
        <v>6</v>
      </c>
      <c r="AB5782" t="s">
        <v>6543</v>
      </c>
      <c r="AC5782" t="s">
        <v>552</v>
      </c>
    </row>
    <row r="5783" spans="1:29" x14ac:dyDescent="0.25">
      <c r="A5783" t="s">
        <v>346</v>
      </c>
      <c r="B5783">
        <v>532</v>
      </c>
      <c r="C5783" t="s">
        <v>173</v>
      </c>
      <c r="D5783">
        <v>2002</v>
      </c>
      <c r="E5783" t="s">
        <v>6595</v>
      </c>
      <c r="I5783">
        <v>152.06168</v>
      </c>
      <c r="J5783">
        <v>60.51305</v>
      </c>
      <c r="K5783">
        <v>91.548630000000003</v>
      </c>
      <c r="O5783">
        <v>3.4686357999999999</v>
      </c>
      <c r="P5783">
        <v>1297.3399999999999</v>
      </c>
      <c r="Q5783" t="s">
        <v>6</v>
      </c>
      <c r="R5783" t="s">
        <v>6</v>
      </c>
      <c r="S5783" t="s">
        <v>6</v>
      </c>
      <c r="T5783" t="s">
        <v>6542</v>
      </c>
      <c r="U5783" t="s">
        <v>6542</v>
      </c>
      <c r="V5783" t="s">
        <v>6542</v>
      </c>
      <c r="W5783" t="s">
        <v>1293</v>
      </c>
      <c r="X5783" t="s">
        <v>1293</v>
      </c>
      <c r="Y5783" t="s">
        <v>6</v>
      </c>
      <c r="Z5783" t="s">
        <v>6</v>
      </c>
      <c r="AA5783" t="s">
        <v>6</v>
      </c>
      <c r="AB5783" t="s">
        <v>6543</v>
      </c>
      <c r="AC5783" t="s">
        <v>552</v>
      </c>
    </row>
    <row r="5784" spans="1:29" x14ac:dyDescent="0.25">
      <c r="A5784" t="s">
        <v>346</v>
      </c>
      <c r="B5784">
        <v>532</v>
      </c>
      <c r="C5784" t="s">
        <v>173</v>
      </c>
      <c r="D5784">
        <v>2003</v>
      </c>
      <c r="E5784" t="s">
        <v>6596</v>
      </c>
      <c r="I5784">
        <v>157.92058</v>
      </c>
      <c r="J5784">
        <v>59.906626000000003</v>
      </c>
      <c r="K5784">
        <v>98.013955999999993</v>
      </c>
      <c r="O5784">
        <v>3.7400460999999998</v>
      </c>
      <c r="P5784">
        <v>1256.6690000000001</v>
      </c>
      <c r="Q5784" t="s">
        <v>6</v>
      </c>
      <c r="R5784" t="s">
        <v>6</v>
      </c>
      <c r="S5784" t="s">
        <v>6</v>
      </c>
      <c r="T5784" t="s">
        <v>6542</v>
      </c>
      <c r="U5784" t="s">
        <v>6542</v>
      </c>
      <c r="V5784" t="s">
        <v>6542</v>
      </c>
      <c r="W5784" t="s">
        <v>1293</v>
      </c>
      <c r="X5784" t="s">
        <v>1293</v>
      </c>
      <c r="Y5784" t="s">
        <v>6</v>
      </c>
      <c r="Z5784" t="s">
        <v>6</v>
      </c>
      <c r="AA5784" t="s">
        <v>6</v>
      </c>
      <c r="AB5784" t="s">
        <v>6543</v>
      </c>
      <c r="AC5784" t="s">
        <v>552</v>
      </c>
    </row>
    <row r="5785" spans="1:29" x14ac:dyDescent="0.25">
      <c r="A5785" t="s">
        <v>346</v>
      </c>
      <c r="B5785">
        <v>532</v>
      </c>
      <c r="C5785" t="s">
        <v>173</v>
      </c>
      <c r="D5785">
        <v>2004</v>
      </c>
      <c r="E5785" t="s">
        <v>6597</v>
      </c>
      <c r="I5785">
        <v>161.74187000000001</v>
      </c>
      <c r="J5785">
        <v>57.724330999999999</v>
      </c>
      <c r="K5785">
        <v>104.01754</v>
      </c>
      <c r="O5785">
        <v>5.5431151999999999</v>
      </c>
      <c r="P5785">
        <v>1316.9490000000001</v>
      </c>
      <c r="Q5785" t="s">
        <v>6</v>
      </c>
      <c r="R5785" t="s">
        <v>6</v>
      </c>
      <c r="S5785" t="s">
        <v>6</v>
      </c>
      <c r="T5785" t="s">
        <v>6542</v>
      </c>
      <c r="U5785" t="s">
        <v>6542</v>
      </c>
      <c r="V5785" t="s">
        <v>6542</v>
      </c>
      <c r="W5785" t="s">
        <v>1293</v>
      </c>
      <c r="X5785" t="s">
        <v>1293</v>
      </c>
      <c r="Y5785" t="s">
        <v>6</v>
      </c>
      <c r="Z5785" t="s">
        <v>6</v>
      </c>
      <c r="AA5785" t="s">
        <v>6</v>
      </c>
      <c r="AB5785" t="s">
        <v>6543</v>
      </c>
      <c r="AC5785" t="s">
        <v>552</v>
      </c>
    </row>
    <row r="5786" spans="1:29" x14ac:dyDescent="0.25">
      <c r="A5786" t="s">
        <v>346</v>
      </c>
      <c r="B5786">
        <v>532</v>
      </c>
      <c r="C5786" t="s">
        <v>173</v>
      </c>
      <c r="D5786">
        <v>2005</v>
      </c>
      <c r="E5786" t="s">
        <v>6598</v>
      </c>
      <c r="I5786">
        <v>165.43343999999999</v>
      </c>
      <c r="J5786">
        <v>54.925519999999999</v>
      </c>
      <c r="K5786">
        <v>110.50792</v>
      </c>
      <c r="O5786">
        <v>4.9570682000000001</v>
      </c>
      <c r="P5786">
        <v>1412.125</v>
      </c>
      <c r="Q5786" t="s">
        <v>6</v>
      </c>
      <c r="R5786" t="s">
        <v>6</v>
      </c>
      <c r="S5786" t="s">
        <v>6</v>
      </c>
      <c r="T5786" t="s">
        <v>6542</v>
      </c>
      <c r="U5786" t="s">
        <v>6542</v>
      </c>
      <c r="V5786" t="s">
        <v>6542</v>
      </c>
      <c r="W5786" t="s">
        <v>1293</v>
      </c>
      <c r="X5786" t="s">
        <v>1293</v>
      </c>
      <c r="Y5786" t="s">
        <v>6</v>
      </c>
      <c r="Z5786" t="s">
        <v>6</v>
      </c>
      <c r="AA5786" t="s">
        <v>6</v>
      </c>
      <c r="AB5786" t="s">
        <v>6543</v>
      </c>
      <c r="AC5786" t="s">
        <v>552</v>
      </c>
    </row>
    <row r="5787" spans="1:29" x14ac:dyDescent="0.25">
      <c r="A5787" t="s">
        <v>346</v>
      </c>
      <c r="B5787">
        <v>532</v>
      </c>
      <c r="C5787" t="s">
        <v>173</v>
      </c>
      <c r="D5787">
        <v>2006</v>
      </c>
      <c r="E5787" t="s">
        <v>6599</v>
      </c>
      <c r="I5787">
        <v>167.19955999999999</v>
      </c>
      <c r="J5787">
        <v>51.674590999999999</v>
      </c>
      <c r="K5787">
        <v>115.52497</v>
      </c>
      <c r="O5787">
        <v>4.5897435</v>
      </c>
      <c r="P5787">
        <v>1503.3520000000001</v>
      </c>
      <c r="Q5787" t="s">
        <v>6</v>
      </c>
      <c r="R5787" t="s">
        <v>6</v>
      </c>
      <c r="S5787" t="s">
        <v>6</v>
      </c>
      <c r="T5787" t="s">
        <v>6542</v>
      </c>
      <c r="U5787" t="s">
        <v>6542</v>
      </c>
      <c r="V5787" t="s">
        <v>6542</v>
      </c>
      <c r="W5787" t="s">
        <v>1293</v>
      </c>
      <c r="X5787" t="s">
        <v>1293</v>
      </c>
      <c r="Y5787" t="s">
        <v>6</v>
      </c>
      <c r="Z5787" t="s">
        <v>6</v>
      </c>
      <c r="AA5787" t="s">
        <v>6</v>
      </c>
      <c r="AB5787" t="s">
        <v>6543</v>
      </c>
      <c r="AC5787" t="s">
        <v>552</v>
      </c>
    </row>
    <row r="5788" spans="1:29" x14ac:dyDescent="0.25">
      <c r="A5788" t="s">
        <v>346</v>
      </c>
      <c r="B5788">
        <v>532</v>
      </c>
      <c r="C5788" t="s">
        <v>173</v>
      </c>
      <c r="D5788">
        <v>2007</v>
      </c>
      <c r="E5788" t="s">
        <v>6600</v>
      </c>
      <c r="I5788">
        <v>176.75004999999999</v>
      </c>
      <c r="J5788">
        <v>51.075688999999997</v>
      </c>
      <c r="K5788">
        <v>125.67435999999999</v>
      </c>
      <c r="O5788">
        <v>4.1799030000000004</v>
      </c>
      <c r="P5788">
        <v>1650.7560000000001</v>
      </c>
      <c r="Q5788" t="s">
        <v>6</v>
      </c>
      <c r="R5788" t="s">
        <v>6</v>
      </c>
      <c r="S5788" t="s">
        <v>6</v>
      </c>
      <c r="T5788" t="s">
        <v>6542</v>
      </c>
      <c r="U5788" t="s">
        <v>6542</v>
      </c>
      <c r="V5788" t="s">
        <v>6542</v>
      </c>
      <c r="W5788" t="s">
        <v>1293</v>
      </c>
      <c r="X5788" t="s">
        <v>1293</v>
      </c>
      <c r="Y5788" t="s">
        <v>6</v>
      </c>
      <c r="Z5788" t="s">
        <v>6</v>
      </c>
      <c r="AA5788" t="s">
        <v>6</v>
      </c>
      <c r="AB5788" t="s">
        <v>6543</v>
      </c>
      <c r="AC5788" t="s">
        <v>552</v>
      </c>
    </row>
    <row r="5789" spans="1:29" x14ac:dyDescent="0.25">
      <c r="A5789" t="s">
        <v>346</v>
      </c>
      <c r="B5789">
        <v>532</v>
      </c>
      <c r="C5789" t="s">
        <v>173</v>
      </c>
      <c r="D5789">
        <v>2008</v>
      </c>
      <c r="E5789" t="s">
        <v>6601</v>
      </c>
      <c r="I5789">
        <v>181.43031999999999</v>
      </c>
      <c r="J5789">
        <v>51.320945999999999</v>
      </c>
      <c r="K5789">
        <v>130.10937999999999</v>
      </c>
      <c r="O5789">
        <v>3.9238928999999998</v>
      </c>
      <c r="P5789">
        <v>1707.4880000000001</v>
      </c>
      <c r="Q5789" t="s">
        <v>6</v>
      </c>
      <c r="R5789" t="s">
        <v>6</v>
      </c>
      <c r="S5789" t="s">
        <v>6</v>
      </c>
      <c r="T5789" t="s">
        <v>6542</v>
      </c>
      <c r="U5789" t="s">
        <v>6542</v>
      </c>
      <c r="V5789" t="s">
        <v>6542</v>
      </c>
      <c r="W5789" t="s">
        <v>1293</v>
      </c>
      <c r="X5789" t="s">
        <v>1293</v>
      </c>
      <c r="Y5789" t="s">
        <v>6</v>
      </c>
      <c r="Z5789" t="s">
        <v>6</v>
      </c>
      <c r="AA5789" t="s">
        <v>6</v>
      </c>
      <c r="AB5789" t="s">
        <v>6543</v>
      </c>
      <c r="AC5789" t="s">
        <v>552</v>
      </c>
    </row>
    <row r="5790" spans="1:29" x14ac:dyDescent="0.25">
      <c r="A5790" t="s">
        <v>346</v>
      </c>
      <c r="B5790">
        <v>532</v>
      </c>
      <c r="C5790" t="s">
        <v>173</v>
      </c>
      <c r="D5790">
        <v>2009</v>
      </c>
      <c r="E5790" t="s">
        <v>6602</v>
      </c>
      <c r="I5790">
        <v>183.80690999999999</v>
      </c>
      <c r="J5790">
        <v>55.449738000000004</v>
      </c>
      <c r="K5790">
        <v>128.35717</v>
      </c>
      <c r="O5790">
        <v>4.8817383999999997</v>
      </c>
      <c r="P5790">
        <v>1659.2449999999999</v>
      </c>
      <c r="Q5790" t="s">
        <v>6</v>
      </c>
      <c r="R5790" t="s">
        <v>6</v>
      </c>
      <c r="S5790" t="s">
        <v>6</v>
      </c>
      <c r="T5790" t="s">
        <v>6542</v>
      </c>
      <c r="U5790" t="s">
        <v>6542</v>
      </c>
      <c r="V5790" t="s">
        <v>6542</v>
      </c>
      <c r="W5790" t="s">
        <v>1293</v>
      </c>
      <c r="X5790" t="s">
        <v>1293</v>
      </c>
      <c r="Y5790" t="s">
        <v>6</v>
      </c>
      <c r="Z5790" t="s">
        <v>6</v>
      </c>
      <c r="AA5790" t="s">
        <v>6</v>
      </c>
      <c r="AB5790" t="s">
        <v>6543</v>
      </c>
      <c r="AC5790" t="s">
        <v>552</v>
      </c>
    </row>
    <row r="5791" spans="1:29" x14ac:dyDescent="0.25">
      <c r="A5791" t="s">
        <v>346</v>
      </c>
      <c r="B5791">
        <v>532</v>
      </c>
      <c r="C5791" t="s">
        <v>173</v>
      </c>
      <c r="D5791">
        <v>2010</v>
      </c>
      <c r="E5791" t="s">
        <v>6603</v>
      </c>
      <c r="I5791">
        <v>213.61232000000001</v>
      </c>
      <c r="J5791">
        <v>59.229750000000003</v>
      </c>
      <c r="K5791">
        <v>154.38256999999999</v>
      </c>
      <c r="O5791">
        <v>5.5169867000000004</v>
      </c>
      <c r="P5791">
        <v>1776.3320000000001</v>
      </c>
      <c r="Q5791" t="s">
        <v>6</v>
      </c>
      <c r="R5791" t="s">
        <v>6</v>
      </c>
      <c r="S5791" t="s">
        <v>6</v>
      </c>
      <c r="T5791" t="s">
        <v>6542</v>
      </c>
      <c r="U5791" t="s">
        <v>6542</v>
      </c>
      <c r="V5791" t="s">
        <v>6542</v>
      </c>
      <c r="W5791" t="s">
        <v>1293</v>
      </c>
      <c r="X5791" t="s">
        <v>1293</v>
      </c>
      <c r="Y5791" t="s">
        <v>6</v>
      </c>
      <c r="Z5791" t="s">
        <v>6</v>
      </c>
      <c r="AA5791" t="s">
        <v>6</v>
      </c>
      <c r="AB5791" t="s">
        <v>6543</v>
      </c>
      <c r="AC5791" t="s">
        <v>552</v>
      </c>
    </row>
    <row r="5792" spans="1:29" x14ac:dyDescent="0.25">
      <c r="A5792" t="s">
        <v>346</v>
      </c>
      <c r="B5792">
        <v>532</v>
      </c>
      <c r="C5792" t="s">
        <v>173</v>
      </c>
      <c r="D5792">
        <v>2011</v>
      </c>
      <c r="E5792" t="s">
        <v>6604</v>
      </c>
      <c r="I5792">
        <v>224.82250999999999</v>
      </c>
      <c r="J5792">
        <v>59.053674999999998</v>
      </c>
      <c r="K5792">
        <v>165.76883000000001</v>
      </c>
      <c r="O5792">
        <v>6.0999881</v>
      </c>
      <c r="P5792">
        <v>1934.43</v>
      </c>
      <c r="Q5792" t="s">
        <v>6</v>
      </c>
      <c r="R5792" t="s">
        <v>6</v>
      </c>
      <c r="S5792" t="s">
        <v>6</v>
      </c>
      <c r="T5792" t="s">
        <v>6542</v>
      </c>
      <c r="U5792" t="s">
        <v>6542</v>
      </c>
      <c r="V5792" t="s">
        <v>6542</v>
      </c>
      <c r="W5792" t="s">
        <v>1293</v>
      </c>
      <c r="X5792" t="s">
        <v>1293</v>
      </c>
      <c r="Y5792" t="s">
        <v>6</v>
      </c>
      <c r="Z5792" t="s">
        <v>6</v>
      </c>
      <c r="AA5792" t="s">
        <v>6</v>
      </c>
      <c r="AB5792" t="s">
        <v>6543</v>
      </c>
      <c r="AC5792" t="s">
        <v>552</v>
      </c>
    </row>
    <row r="5793" spans="1:29" x14ac:dyDescent="0.25">
      <c r="A5793" t="s">
        <v>346</v>
      </c>
      <c r="B5793">
        <v>532</v>
      </c>
      <c r="C5793" t="s">
        <v>173</v>
      </c>
      <c r="D5793">
        <v>2012</v>
      </c>
      <c r="E5793" t="s">
        <v>6605</v>
      </c>
      <c r="I5793">
        <v>227.08768000000001</v>
      </c>
      <c r="J5793">
        <v>61.261406999999998</v>
      </c>
      <c r="K5793">
        <v>165.82626999999999</v>
      </c>
      <c r="O5793">
        <v>6.7744723999999996</v>
      </c>
      <c r="P5793">
        <v>2037.059</v>
      </c>
      <c r="Q5793" t="s">
        <v>6</v>
      </c>
      <c r="R5793" t="s">
        <v>6</v>
      </c>
      <c r="S5793" t="s">
        <v>6</v>
      </c>
      <c r="T5793" t="s">
        <v>6542</v>
      </c>
      <c r="U5793" t="s">
        <v>6542</v>
      </c>
      <c r="V5793" t="s">
        <v>6542</v>
      </c>
      <c r="W5793" t="s">
        <v>1293</v>
      </c>
      <c r="X5793" t="s">
        <v>1293</v>
      </c>
      <c r="Y5793" t="s">
        <v>6</v>
      </c>
      <c r="Z5793" t="s">
        <v>6</v>
      </c>
      <c r="AA5793" t="s">
        <v>6</v>
      </c>
      <c r="AB5793" t="s">
        <v>6543</v>
      </c>
      <c r="AC5793" t="s">
        <v>552</v>
      </c>
    </row>
    <row r="5794" spans="1:29" x14ac:dyDescent="0.25">
      <c r="A5794" t="s">
        <v>346</v>
      </c>
      <c r="B5794">
        <v>532</v>
      </c>
      <c r="C5794" t="s">
        <v>173</v>
      </c>
      <c r="D5794">
        <v>2013</v>
      </c>
      <c r="E5794" t="s">
        <v>6606</v>
      </c>
      <c r="I5794">
        <v>249.90513999999999</v>
      </c>
      <c r="J5794">
        <v>62.652475000000003</v>
      </c>
      <c r="K5794">
        <v>187.25265999999999</v>
      </c>
      <c r="O5794">
        <v>7.6696261999999997</v>
      </c>
      <c r="P5794">
        <v>2138.3049999999998</v>
      </c>
      <c r="Q5794" t="s">
        <v>6</v>
      </c>
      <c r="R5794" t="s">
        <v>6</v>
      </c>
      <c r="S5794" t="s">
        <v>6</v>
      </c>
      <c r="T5794" t="s">
        <v>6542</v>
      </c>
      <c r="U5794" t="s">
        <v>6542</v>
      </c>
      <c r="V5794" t="s">
        <v>6542</v>
      </c>
      <c r="W5794" t="s">
        <v>1293</v>
      </c>
      <c r="X5794" t="s">
        <v>1293</v>
      </c>
      <c r="Y5794" t="s">
        <v>6</v>
      </c>
      <c r="Z5794" t="s">
        <v>6</v>
      </c>
      <c r="AA5794" t="s">
        <v>6</v>
      </c>
      <c r="AB5794" t="s">
        <v>6543</v>
      </c>
      <c r="AC5794" t="s">
        <v>552</v>
      </c>
    </row>
    <row r="5795" spans="1:29" x14ac:dyDescent="0.25">
      <c r="A5795" t="s">
        <v>346</v>
      </c>
      <c r="B5795">
        <v>532</v>
      </c>
      <c r="C5795" t="s">
        <v>173</v>
      </c>
      <c r="D5795">
        <v>2014</v>
      </c>
      <c r="E5795" t="s">
        <v>6607</v>
      </c>
      <c r="I5795">
        <v>270.83722999999998</v>
      </c>
      <c r="J5795">
        <v>65.475784000000004</v>
      </c>
      <c r="K5795">
        <v>205.36144999999999</v>
      </c>
      <c r="O5795">
        <v>7.4778596000000004</v>
      </c>
      <c r="P5795">
        <v>2260.0050000000001</v>
      </c>
      <c r="Q5795" t="s">
        <v>6</v>
      </c>
      <c r="R5795" t="s">
        <v>6</v>
      </c>
      <c r="S5795" t="s">
        <v>6</v>
      </c>
      <c r="T5795" t="s">
        <v>6542</v>
      </c>
      <c r="U5795" t="s">
        <v>6542</v>
      </c>
      <c r="V5795" t="s">
        <v>6542</v>
      </c>
      <c r="W5795" t="s">
        <v>1293</v>
      </c>
      <c r="X5795" t="s">
        <v>1293</v>
      </c>
      <c r="Y5795" t="s">
        <v>6</v>
      </c>
      <c r="Z5795" t="s">
        <v>6</v>
      </c>
      <c r="AA5795" t="s">
        <v>6</v>
      </c>
      <c r="AB5795" t="s">
        <v>6543</v>
      </c>
      <c r="AC5795" t="s">
        <v>552</v>
      </c>
    </row>
    <row r="5796" spans="1:29" x14ac:dyDescent="0.25">
      <c r="A5796" t="s">
        <v>346</v>
      </c>
      <c r="B5796">
        <v>532</v>
      </c>
      <c r="C5796" t="s">
        <v>173</v>
      </c>
      <c r="D5796">
        <v>2015</v>
      </c>
      <c r="E5796" t="s">
        <v>6608</v>
      </c>
      <c r="I5796">
        <v>271.12788999999998</v>
      </c>
      <c r="J5796">
        <v>67.085828000000006</v>
      </c>
      <c r="K5796">
        <v>204.04205999999999</v>
      </c>
      <c r="O5796">
        <v>7.2958119999999997</v>
      </c>
      <c r="P5796">
        <v>2398.2800000000002</v>
      </c>
      <c r="Q5796" t="s">
        <v>6</v>
      </c>
      <c r="R5796" t="s">
        <v>6</v>
      </c>
      <c r="S5796" t="s">
        <v>6</v>
      </c>
      <c r="T5796" t="s">
        <v>6542</v>
      </c>
      <c r="U5796" t="s">
        <v>6542</v>
      </c>
      <c r="V5796" t="s">
        <v>6542</v>
      </c>
      <c r="W5796" t="s">
        <v>1293</v>
      </c>
      <c r="X5796" t="s">
        <v>1293</v>
      </c>
      <c r="Y5796" t="s">
        <v>6</v>
      </c>
      <c r="Z5796" t="s">
        <v>6</v>
      </c>
      <c r="AA5796" t="s">
        <v>6</v>
      </c>
      <c r="AB5796" t="s">
        <v>6543</v>
      </c>
      <c r="AC5796" t="s">
        <v>552</v>
      </c>
    </row>
    <row r="5797" spans="1:29" x14ac:dyDescent="0.25">
      <c r="A5797" t="s">
        <v>346</v>
      </c>
      <c r="B5797">
        <v>532</v>
      </c>
      <c r="C5797" t="s">
        <v>173</v>
      </c>
      <c r="D5797">
        <v>2016</v>
      </c>
      <c r="E5797" t="s">
        <v>6609</v>
      </c>
      <c r="I5797">
        <v>279.22104999999999</v>
      </c>
      <c r="J5797">
        <v>67.629748000000006</v>
      </c>
      <c r="K5797">
        <v>211.59129999999999</v>
      </c>
      <c r="O5797">
        <v>7.4843979999999997</v>
      </c>
      <c r="P5797">
        <v>2490.6170000000002</v>
      </c>
      <c r="Q5797" t="s">
        <v>6</v>
      </c>
      <c r="R5797" t="s">
        <v>6</v>
      </c>
      <c r="S5797" t="s">
        <v>6</v>
      </c>
      <c r="T5797" t="s">
        <v>6542</v>
      </c>
      <c r="U5797" t="s">
        <v>6542</v>
      </c>
      <c r="V5797" t="s">
        <v>6542</v>
      </c>
      <c r="W5797" t="s">
        <v>1293</v>
      </c>
      <c r="X5797" t="s">
        <v>1293</v>
      </c>
      <c r="Y5797" t="s">
        <v>6</v>
      </c>
      <c r="Z5797" t="s">
        <v>6</v>
      </c>
      <c r="AA5797" t="s">
        <v>6</v>
      </c>
      <c r="AB5797" t="s">
        <v>6543</v>
      </c>
      <c r="AC5797" t="s">
        <v>552</v>
      </c>
    </row>
    <row r="5798" spans="1:29" x14ac:dyDescent="0.25">
      <c r="A5798" t="s">
        <v>346</v>
      </c>
      <c r="B5798">
        <v>532</v>
      </c>
      <c r="C5798" t="s">
        <v>173</v>
      </c>
      <c r="D5798">
        <v>2017</v>
      </c>
      <c r="E5798" t="s">
        <v>6610</v>
      </c>
      <c r="I5798">
        <v>302.80617999999998</v>
      </c>
      <c r="J5798">
        <v>70.509449000000004</v>
      </c>
      <c r="K5798">
        <v>232.29673</v>
      </c>
      <c r="O5798">
        <v>6.980861</v>
      </c>
      <c r="P5798">
        <v>2662.8359999999998</v>
      </c>
      <c r="Q5798" t="s">
        <v>6</v>
      </c>
      <c r="R5798" t="s">
        <v>6</v>
      </c>
      <c r="S5798" t="s">
        <v>6</v>
      </c>
      <c r="T5798" t="s">
        <v>6542</v>
      </c>
      <c r="U5798" t="s">
        <v>6542</v>
      </c>
      <c r="V5798" t="s">
        <v>6542</v>
      </c>
      <c r="W5798" t="s">
        <v>1293</v>
      </c>
      <c r="X5798" t="s">
        <v>1293</v>
      </c>
      <c r="Y5798" t="s">
        <v>6</v>
      </c>
      <c r="Z5798" t="s">
        <v>6</v>
      </c>
      <c r="AA5798" t="s">
        <v>6</v>
      </c>
      <c r="AB5798" t="s">
        <v>6543</v>
      </c>
      <c r="AC5798" t="s">
        <v>552</v>
      </c>
    </row>
    <row r="5799" spans="1:29" x14ac:dyDescent="0.25">
      <c r="A5799" t="s">
        <v>346</v>
      </c>
      <c r="B5799">
        <v>532</v>
      </c>
      <c r="C5799" t="s">
        <v>173</v>
      </c>
      <c r="D5799">
        <v>2018</v>
      </c>
      <c r="E5799" t="s">
        <v>6611</v>
      </c>
      <c r="I5799">
        <v>291.64514000000003</v>
      </c>
      <c r="J5799">
        <v>72.210489999999993</v>
      </c>
      <c r="K5799">
        <v>219.43465</v>
      </c>
      <c r="P5799">
        <v>2842.8833</v>
      </c>
      <c r="Q5799" t="s">
        <v>6</v>
      </c>
      <c r="R5799" t="s">
        <v>6</v>
      </c>
      <c r="S5799" t="s">
        <v>6</v>
      </c>
      <c r="T5799" t="s">
        <v>6542</v>
      </c>
      <c r="U5799" t="s">
        <v>6542</v>
      </c>
      <c r="V5799" t="s">
        <v>6542</v>
      </c>
      <c r="W5799" t="s">
        <v>1293</v>
      </c>
      <c r="X5799" t="s">
        <v>1293</v>
      </c>
      <c r="Y5799" t="s">
        <v>6</v>
      </c>
      <c r="Z5799" t="s">
        <v>6</v>
      </c>
      <c r="AA5799" t="s">
        <v>6</v>
      </c>
      <c r="AB5799" t="s">
        <v>6543</v>
      </c>
      <c r="AC5799" t="s">
        <v>552</v>
      </c>
    </row>
    <row r="5800" spans="1:29" x14ac:dyDescent="0.25">
      <c r="A5800" t="s">
        <v>346</v>
      </c>
      <c r="B5800">
        <v>534</v>
      </c>
      <c r="C5800" t="s">
        <v>110</v>
      </c>
      <c r="D5800">
        <v>1950</v>
      </c>
      <c r="E5800" t="s">
        <v>6612</v>
      </c>
      <c r="O5800">
        <v>26.127108</v>
      </c>
      <c r="P5800">
        <v>130.78110000000001</v>
      </c>
      <c r="Q5800" t="s">
        <v>6</v>
      </c>
      <c r="R5800" t="s">
        <v>6</v>
      </c>
      <c r="S5800" t="s">
        <v>6</v>
      </c>
      <c r="T5800" t="s">
        <v>859</v>
      </c>
      <c r="U5800" t="s">
        <v>859</v>
      </c>
      <c r="V5800" t="s">
        <v>859</v>
      </c>
      <c r="W5800" t="s">
        <v>539</v>
      </c>
      <c r="X5800" t="s">
        <v>540</v>
      </c>
      <c r="Y5800" t="s">
        <v>6</v>
      </c>
      <c r="Z5800" t="s">
        <v>6</v>
      </c>
      <c r="AA5800" t="s">
        <v>3107</v>
      </c>
      <c r="AB5800" t="s">
        <v>6613</v>
      </c>
      <c r="AC5800" t="s">
        <v>2242</v>
      </c>
    </row>
    <row r="5801" spans="1:29" x14ac:dyDescent="0.25">
      <c r="A5801" t="s">
        <v>346</v>
      </c>
      <c r="B5801">
        <v>534</v>
      </c>
      <c r="C5801" t="s">
        <v>110</v>
      </c>
      <c r="D5801">
        <v>1951</v>
      </c>
      <c r="E5801" t="s">
        <v>6614</v>
      </c>
      <c r="I5801">
        <v>8.9119358000000002</v>
      </c>
      <c r="O5801">
        <v>25.177432</v>
      </c>
      <c r="P5801">
        <v>137.97227000000001</v>
      </c>
      <c r="Q5801" t="s">
        <v>6</v>
      </c>
      <c r="R5801" t="s">
        <v>6</v>
      </c>
      <c r="S5801" t="s">
        <v>6</v>
      </c>
      <c r="T5801" t="s">
        <v>859</v>
      </c>
      <c r="U5801" t="s">
        <v>859</v>
      </c>
      <c r="V5801" t="s">
        <v>859</v>
      </c>
      <c r="W5801" t="s">
        <v>539</v>
      </c>
      <c r="X5801" t="s">
        <v>540</v>
      </c>
      <c r="Y5801" t="s">
        <v>6</v>
      </c>
      <c r="Z5801" t="s">
        <v>6</v>
      </c>
      <c r="AA5801" t="s">
        <v>3107</v>
      </c>
      <c r="AB5801" t="s">
        <v>6613</v>
      </c>
      <c r="AC5801" t="s">
        <v>2242</v>
      </c>
    </row>
    <row r="5802" spans="1:29" x14ac:dyDescent="0.25">
      <c r="A5802" t="s">
        <v>346</v>
      </c>
      <c r="B5802">
        <v>534</v>
      </c>
      <c r="C5802" t="s">
        <v>110</v>
      </c>
      <c r="D5802">
        <v>1952</v>
      </c>
      <c r="E5802" t="s">
        <v>6615</v>
      </c>
      <c r="I5802">
        <v>8.8790178999999991</v>
      </c>
      <c r="O5802">
        <v>26.388535999999998</v>
      </c>
      <c r="P5802">
        <v>134.89104</v>
      </c>
      <c r="Q5802" t="s">
        <v>6</v>
      </c>
      <c r="R5802" t="s">
        <v>6</v>
      </c>
      <c r="S5802" t="s">
        <v>6</v>
      </c>
      <c r="T5802" t="s">
        <v>859</v>
      </c>
      <c r="U5802" t="s">
        <v>859</v>
      </c>
      <c r="V5802" t="s">
        <v>859</v>
      </c>
      <c r="W5802" t="s">
        <v>539</v>
      </c>
      <c r="X5802" t="s">
        <v>540</v>
      </c>
      <c r="Y5802" t="s">
        <v>6</v>
      </c>
      <c r="Z5802" t="s">
        <v>6</v>
      </c>
      <c r="AA5802" t="s">
        <v>3107</v>
      </c>
      <c r="AB5802" t="s">
        <v>6613</v>
      </c>
      <c r="AC5802" t="s">
        <v>2242</v>
      </c>
    </row>
    <row r="5803" spans="1:29" x14ac:dyDescent="0.25">
      <c r="A5803" t="s">
        <v>346</v>
      </c>
      <c r="B5803">
        <v>534</v>
      </c>
      <c r="C5803" t="s">
        <v>110</v>
      </c>
      <c r="D5803">
        <v>1953</v>
      </c>
      <c r="E5803" t="s">
        <v>6616</v>
      </c>
      <c r="I5803">
        <v>8.5874547999999997</v>
      </c>
      <c r="O5803">
        <v>24.646241</v>
      </c>
      <c r="P5803">
        <v>142.63830999999999</v>
      </c>
      <c r="Q5803" t="s">
        <v>6</v>
      </c>
      <c r="R5803" t="s">
        <v>6</v>
      </c>
      <c r="S5803" t="s">
        <v>6</v>
      </c>
      <c r="T5803" t="s">
        <v>859</v>
      </c>
      <c r="U5803" t="s">
        <v>859</v>
      </c>
      <c r="V5803" t="s">
        <v>859</v>
      </c>
      <c r="W5803" t="s">
        <v>539</v>
      </c>
      <c r="X5803" t="s">
        <v>540</v>
      </c>
      <c r="Y5803" t="s">
        <v>6</v>
      </c>
      <c r="Z5803" t="s">
        <v>6</v>
      </c>
      <c r="AA5803" t="s">
        <v>3107</v>
      </c>
      <c r="AB5803" t="s">
        <v>6613</v>
      </c>
      <c r="AC5803" t="s">
        <v>2242</v>
      </c>
    </row>
    <row r="5804" spans="1:29" x14ac:dyDescent="0.25">
      <c r="A5804" t="s">
        <v>346</v>
      </c>
      <c r="B5804">
        <v>534</v>
      </c>
      <c r="C5804" t="s">
        <v>110</v>
      </c>
      <c r="D5804">
        <v>1954</v>
      </c>
      <c r="E5804" t="s">
        <v>6617</v>
      </c>
      <c r="I5804">
        <v>9.8843975000000004</v>
      </c>
      <c r="O5804">
        <v>24.862065999999999</v>
      </c>
      <c r="P5804">
        <v>133.24028999999999</v>
      </c>
      <c r="Q5804" t="s">
        <v>6</v>
      </c>
      <c r="R5804" t="s">
        <v>6</v>
      </c>
      <c r="S5804" t="s">
        <v>6</v>
      </c>
      <c r="T5804" t="s">
        <v>859</v>
      </c>
      <c r="U5804" t="s">
        <v>859</v>
      </c>
      <c r="V5804" t="s">
        <v>859</v>
      </c>
      <c r="W5804" t="s">
        <v>539</v>
      </c>
      <c r="X5804" t="s">
        <v>540</v>
      </c>
      <c r="Y5804" t="s">
        <v>6</v>
      </c>
      <c r="Z5804" t="s">
        <v>6</v>
      </c>
      <c r="AA5804" t="s">
        <v>3107</v>
      </c>
      <c r="AB5804" t="s">
        <v>6613</v>
      </c>
      <c r="AC5804" t="s">
        <v>2242</v>
      </c>
    </row>
    <row r="5805" spans="1:29" x14ac:dyDescent="0.25">
      <c r="A5805" t="s">
        <v>346</v>
      </c>
      <c r="B5805">
        <v>534</v>
      </c>
      <c r="C5805" t="s">
        <v>110</v>
      </c>
      <c r="D5805">
        <v>1955</v>
      </c>
      <c r="E5805" t="s">
        <v>6618</v>
      </c>
      <c r="I5805">
        <v>10.550901</v>
      </c>
      <c r="O5805">
        <v>29.625378000000001</v>
      </c>
      <c r="P5805">
        <v>139.40989999999999</v>
      </c>
      <c r="Q5805" t="s">
        <v>6</v>
      </c>
      <c r="R5805" t="s">
        <v>6</v>
      </c>
      <c r="S5805" t="s">
        <v>6</v>
      </c>
      <c r="T5805" t="s">
        <v>859</v>
      </c>
      <c r="U5805" t="s">
        <v>859</v>
      </c>
      <c r="V5805" t="s">
        <v>859</v>
      </c>
      <c r="W5805" t="s">
        <v>539</v>
      </c>
      <c r="X5805" t="s">
        <v>540</v>
      </c>
      <c r="Y5805" t="s">
        <v>6</v>
      </c>
      <c r="Z5805" t="s">
        <v>6</v>
      </c>
      <c r="AA5805" t="s">
        <v>3107</v>
      </c>
      <c r="AB5805" t="s">
        <v>6613</v>
      </c>
      <c r="AC5805" t="s">
        <v>2242</v>
      </c>
    </row>
    <row r="5806" spans="1:29" x14ac:dyDescent="0.25">
      <c r="A5806" t="s">
        <v>346</v>
      </c>
      <c r="B5806">
        <v>534</v>
      </c>
      <c r="C5806" t="s">
        <v>110</v>
      </c>
      <c r="D5806">
        <v>1956</v>
      </c>
      <c r="E5806" t="s">
        <v>6619</v>
      </c>
      <c r="I5806">
        <v>10.001575000000001</v>
      </c>
      <c r="O5806">
        <v>25.479541999999999</v>
      </c>
      <c r="P5806">
        <v>157.48518999999999</v>
      </c>
      <c r="Q5806" t="s">
        <v>6</v>
      </c>
      <c r="R5806" t="s">
        <v>6</v>
      </c>
      <c r="S5806" t="s">
        <v>6</v>
      </c>
      <c r="T5806" t="s">
        <v>859</v>
      </c>
      <c r="U5806" t="s">
        <v>859</v>
      </c>
      <c r="V5806" t="s">
        <v>859</v>
      </c>
      <c r="W5806" t="s">
        <v>539</v>
      </c>
      <c r="X5806" t="s">
        <v>540</v>
      </c>
      <c r="Y5806" t="s">
        <v>6</v>
      </c>
      <c r="Z5806" t="s">
        <v>6</v>
      </c>
      <c r="AA5806" t="s">
        <v>3107</v>
      </c>
      <c r="AB5806" t="s">
        <v>6613</v>
      </c>
      <c r="AC5806" t="s">
        <v>2242</v>
      </c>
    </row>
    <row r="5807" spans="1:29" x14ac:dyDescent="0.25">
      <c r="A5807" t="s">
        <v>346</v>
      </c>
      <c r="B5807">
        <v>534</v>
      </c>
      <c r="C5807" t="s">
        <v>110</v>
      </c>
      <c r="D5807">
        <v>1957</v>
      </c>
      <c r="E5807" t="s">
        <v>6620</v>
      </c>
      <c r="I5807">
        <v>10.853552000000001</v>
      </c>
      <c r="O5807">
        <v>27.382539999999999</v>
      </c>
      <c r="P5807">
        <v>159.68966</v>
      </c>
      <c r="Q5807" t="s">
        <v>6</v>
      </c>
      <c r="R5807" t="s">
        <v>6</v>
      </c>
      <c r="S5807" t="s">
        <v>6</v>
      </c>
      <c r="T5807" t="s">
        <v>859</v>
      </c>
      <c r="U5807" t="s">
        <v>859</v>
      </c>
      <c r="V5807" t="s">
        <v>859</v>
      </c>
      <c r="W5807" t="s">
        <v>539</v>
      </c>
      <c r="X5807" t="s">
        <v>540</v>
      </c>
      <c r="Y5807" t="s">
        <v>6</v>
      </c>
      <c r="Z5807" t="s">
        <v>6</v>
      </c>
      <c r="AA5807" t="s">
        <v>3107</v>
      </c>
      <c r="AB5807" t="s">
        <v>6613</v>
      </c>
      <c r="AC5807" t="s">
        <v>2242</v>
      </c>
    </row>
    <row r="5808" spans="1:29" x14ac:dyDescent="0.25">
      <c r="A5808" t="s">
        <v>346</v>
      </c>
      <c r="B5808">
        <v>534</v>
      </c>
      <c r="C5808" t="s">
        <v>110</v>
      </c>
      <c r="D5808">
        <v>1958</v>
      </c>
      <c r="E5808" t="s">
        <v>6621</v>
      </c>
      <c r="I5808">
        <v>10.798826</v>
      </c>
      <c r="O5808">
        <v>23.732237000000001</v>
      </c>
      <c r="P5808">
        <v>176.14877999999999</v>
      </c>
      <c r="Q5808" t="s">
        <v>6</v>
      </c>
      <c r="R5808" t="s">
        <v>6</v>
      </c>
      <c r="S5808" t="s">
        <v>6</v>
      </c>
      <c r="T5808" t="s">
        <v>859</v>
      </c>
      <c r="U5808" t="s">
        <v>859</v>
      </c>
      <c r="V5808" t="s">
        <v>859</v>
      </c>
      <c r="W5808" t="s">
        <v>539</v>
      </c>
      <c r="X5808" t="s">
        <v>540</v>
      </c>
      <c r="Y5808" t="s">
        <v>6</v>
      </c>
      <c r="Z5808" t="s">
        <v>6</v>
      </c>
      <c r="AA5808" t="s">
        <v>3107</v>
      </c>
      <c r="AB5808" t="s">
        <v>6613</v>
      </c>
      <c r="AC5808" t="s">
        <v>2242</v>
      </c>
    </row>
    <row r="5809" spans="1:29" x14ac:dyDescent="0.25">
      <c r="A5809" t="s">
        <v>346</v>
      </c>
      <c r="B5809">
        <v>534</v>
      </c>
      <c r="C5809" t="s">
        <v>110</v>
      </c>
      <c r="D5809">
        <v>1959</v>
      </c>
      <c r="E5809" t="s">
        <v>6622</v>
      </c>
      <c r="I5809">
        <v>11.884105999999999</v>
      </c>
      <c r="O5809">
        <v>33.584854999999997</v>
      </c>
      <c r="P5809">
        <v>179.59280000000001</v>
      </c>
      <c r="Q5809" t="s">
        <v>6</v>
      </c>
      <c r="R5809" t="s">
        <v>6</v>
      </c>
      <c r="S5809" t="s">
        <v>6</v>
      </c>
      <c r="T5809" t="s">
        <v>859</v>
      </c>
      <c r="U5809" t="s">
        <v>859</v>
      </c>
      <c r="V5809" t="s">
        <v>859</v>
      </c>
      <c r="W5809" t="s">
        <v>539</v>
      </c>
      <c r="X5809" t="s">
        <v>540</v>
      </c>
      <c r="Y5809" t="s">
        <v>6</v>
      </c>
      <c r="Z5809" t="s">
        <v>6</v>
      </c>
      <c r="AA5809" t="s">
        <v>3107</v>
      </c>
      <c r="AB5809" t="s">
        <v>6613</v>
      </c>
      <c r="AC5809" t="s">
        <v>2242</v>
      </c>
    </row>
    <row r="5810" spans="1:29" x14ac:dyDescent="0.25">
      <c r="A5810" t="s">
        <v>346</v>
      </c>
      <c r="B5810">
        <v>534</v>
      </c>
      <c r="C5810" t="s">
        <v>110</v>
      </c>
      <c r="D5810">
        <v>1960</v>
      </c>
      <c r="E5810" t="s">
        <v>6623</v>
      </c>
      <c r="I5810">
        <v>12.07996</v>
      </c>
      <c r="O5810">
        <v>34.458641999999998</v>
      </c>
      <c r="P5810">
        <v>184.20590000000001</v>
      </c>
      <c r="Q5810" t="s">
        <v>6</v>
      </c>
      <c r="R5810" t="s">
        <v>6</v>
      </c>
      <c r="S5810" t="s">
        <v>6</v>
      </c>
      <c r="T5810" t="s">
        <v>859</v>
      </c>
      <c r="U5810" t="s">
        <v>859</v>
      </c>
      <c r="V5810" t="s">
        <v>859</v>
      </c>
      <c r="W5810" t="s">
        <v>539</v>
      </c>
      <c r="X5810" t="s">
        <v>540</v>
      </c>
      <c r="Y5810" t="s">
        <v>6</v>
      </c>
      <c r="Z5810" t="s">
        <v>6</v>
      </c>
      <c r="AA5810" t="s">
        <v>3107</v>
      </c>
      <c r="AB5810" t="s">
        <v>6613</v>
      </c>
      <c r="AC5810" t="s">
        <v>2242</v>
      </c>
    </row>
    <row r="5811" spans="1:29" x14ac:dyDescent="0.25">
      <c r="A5811" t="s">
        <v>346</v>
      </c>
      <c r="B5811">
        <v>534</v>
      </c>
      <c r="C5811" t="s">
        <v>110</v>
      </c>
      <c r="D5811">
        <v>1961</v>
      </c>
      <c r="E5811" t="s">
        <v>6624</v>
      </c>
      <c r="I5811">
        <v>11.902960999999999</v>
      </c>
      <c r="O5811">
        <v>36.789290000000001</v>
      </c>
      <c r="P5811">
        <v>194.3382</v>
      </c>
      <c r="Q5811" t="s">
        <v>6</v>
      </c>
      <c r="R5811" t="s">
        <v>6</v>
      </c>
      <c r="S5811" t="s">
        <v>6</v>
      </c>
      <c r="T5811" t="s">
        <v>859</v>
      </c>
      <c r="U5811" t="s">
        <v>859</v>
      </c>
      <c r="V5811" t="s">
        <v>859</v>
      </c>
      <c r="W5811" t="s">
        <v>539</v>
      </c>
      <c r="X5811" t="s">
        <v>540</v>
      </c>
      <c r="Y5811" t="s">
        <v>6</v>
      </c>
      <c r="Z5811" t="s">
        <v>6</v>
      </c>
      <c r="AA5811" t="s">
        <v>3107</v>
      </c>
      <c r="AB5811" t="s">
        <v>6613</v>
      </c>
      <c r="AC5811" t="s">
        <v>2242</v>
      </c>
    </row>
    <row r="5812" spans="1:29" x14ac:dyDescent="0.25">
      <c r="A5812" t="s">
        <v>346</v>
      </c>
      <c r="B5812">
        <v>534</v>
      </c>
      <c r="C5812" t="s">
        <v>110</v>
      </c>
      <c r="D5812">
        <v>1962</v>
      </c>
      <c r="E5812" t="s">
        <v>6625</v>
      </c>
      <c r="I5812">
        <v>12.206909</v>
      </c>
      <c r="O5812">
        <v>36.205627999999997</v>
      </c>
      <c r="P5812">
        <v>208.94723999999999</v>
      </c>
      <c r="Q5812" t="s">
        <v>6</v>
      </c>
      <c r="R5812" t="s">
        <v>6</v>
      </c>
      <c r="S5812" t="s">
        <v>6</v>
      </c>
      <c r="T5812" t="s">
        <v>859</v>
      </c>
      <c r="U5812" t="s">
        <v>859</v>
      </c>
      <c r="V5812" t="s">
        <v>859</v>
      </c>
      <c r="W5812" t="s">
        <v>539</v>
      </c>
      <c r="X5812" t="s">
        <v>540</v>
      </c>
      <c r="Y5812" t="s">
        <v>6</v>
      </c>
      <c r="Z5812" t="s">
        <v>6</v>
      </c>
      <c r="AA5812" t="s">
        <v>3107</v>
      </c>
      <c r="AB5812" t="s">
        <v>6613</v>
      </c>
      <c r="AC5812" t="s">
        <v>2242</v>
      </c>
    </row>
    <row r="5813" spans="1:29" x14ac:dyDescent="0.25">
      <c r="A5813" t="s">
        <v>346</v>
      </c>
      <c r="B5813">
        <v>534</v>
      </c>
      <c r="C5813" t="s">
        <v>110</v>
      </c>
      <c r="D5813">
        <v>1963</v>
      </c>
      <c r="E5813" t="s">
        <v>6626</v>
      </c>
      <c r="I5813">
        <v>13.160062</v>
      </c>
      <c r="O5813">
        <v>35.427495</v>
      </c>
      <c r="P5813">
        <v>214.04913999999999</v>
      </c>
      <c r="Q5813" t="s">
        <v>6</v>
      </c>
      <c r="R5813" t="s">
        <v>6</v>
      </c>
      <c r="S5813" t="s">
        <v>6</v>
      </c>
      <c r="T5813" t="s">
        <v>859</v>
      </c>
      <c r="U5813" t="s">
        <v>859</v>
      </c>
      <c r="V5813" t="s">
        <v>859</v>
      </c>
      <c r="W5813" t="s">
        <v>539</v>
      </c>
      <c r="X5813" t="s">
        <v>540</v>
      </c>
      <c r="Y5813" t="s">
        <v>6</v>
      </c>
      <c r="Z5813" t="s">
        <v>6</v>
      </c>
      <c r="AA5813" t="s">
        <v>3107</v>
      </c>
      <c r="AB5813" t="s">
        <v>6613</v>
      </c>
      <c r="AC5813" t="s">
        <v>2242</v>
      </c>
    </row>
    <row r="5814" spans="1:29" x14ac:dyDescent="0.25">
      <c r="A5814" t="s">
        <v>346</v>
      </c>
      <c r="B5814">
        <v>534</v>
      </c>
      <c r="C5814" t="s">
        <v>110</v>
      </c>
      <c r="D5814">
        <v>1964</v>
      </c>
      <c r="E5814" t="s">
        <v>6627</v>
      </c>
      <c r="I5814">
        <v>11.809066</v>
      </c>
      <c r="O5814">
        <v>33.811464999999998</v>
      </c>
      <c r="P5814">
        <v>261.23149999999998</v>
      </c>
      <c r="Q5814" t="s">
        <v>6</v>
      </c>
      <c r="R5814" t="s">
        <v>6</v>
      </c>
      <c r="S5814" t="s">
        <v>6</v>
      </c>
      <c r="T5814" t="s">
        <v>859</v>
      </c>
      <c r="U5814" t="s">
        <v>859</v>
      </c>
      <c r="V5814" t="s">
        <v>859</v>
      </c>
      <c r="W5814" t="s">
        <v>539</v>
      </c>
      <c r="X5814" t="s">
        <v>540</v>
      </c>
      <c r="Y5814" t="s">
        <v>6</v>
      </c>
      <c r="Z5814" t="s">
        <v>6</v>
      </c>
      <c r="AA5814" t="s">
        <v>3107</v>
      </c>
      <c r="AB5814" t="s">
        <v>6613</v>
      </c>
      <c r="AC5814" t="s">
        <v>2242</v>
      </c>
    </row>
    <row r="5815" spans="1:29" x14ac:dyDescent="0.25">
      <c r="A5815" t="s">
        <v>346</v>
      </c>
      <c r="B5815">
        <v>534</v>
      </c>
      <c r="C5815" t="s">
        <v>110</v>
      </c>
      <c r="D5815">
        <v>1965</v>
      </c>
      <c r="E5815" t="s">
        <v>6628</v>
      </c>
      <c r="I5815">
        <v>12.527920999999999</v>
      </c>
      <c r="O5815">
        <v>36.732695999999997</v>
      </c>
      <c r="P5815">
        <v>272.95031</v>
      </c>
      <c r="Q5815" t="s">
        <v>6</v>
      </c>
      <c r="R5815" t="s">
        <v>6</v>
      </c>
      <c r="S5815" t="s">
        <v>6</v>
      </c>
      <c r="T5815" t="s">
        <v>859</v>
      </c>
      <c r="U5815" t="s">
        <v>859</v>
      </c>
      <c r="V5815" t="s">
        <v>859</v>
      </c>
      <c r="W5815" t="s">
        <v>539</v>
      </c>
      <c r="X5815" t="s">
        <v>540</v>
      </c>
      <c r="Y5815" t="s">
        <v>6</v>
      </c>
      <c r="Z5815" t="s">
        <v>6</v>
      </c>
      <c r="AA5815" t="s">
        <v>3107</v>
      </c>
      <c r="AB5815" t="s">
        <v>6613</v>
      </c>
      <c r="AC5815" t="s">
        <v>2242</v>
      </c>
    </row>
    <row r="5816" spans="1:29" x14ac:dyDescent="0.25">
      <c r="A5816" t="s">
        <v>346</v>
      </c>
      <c r="B5816">
        <v>534</v>
      </c>
      <c r="C5816" t="s">
        <v>110</v>
      </c>
      <c r="D5816">
        <v>1966</v>
      </c>
      <c r="E5816" t="s">
        <v>6629</v>
      </c>
      <c r="I5816">
        <v>12.431414999999999</v>
      </c>
      <c r="O5816">
        <v>36.377747999999997</v>
      </c>
      <c r="P5816">
        <v>305.94265000000001</v>
      </c>
      <c r="Q5816" t="s">
        <v>6</v>
      </c>
      <c r="R5816" t="s">
        <v>6</v>
      </c>
      <c r="S5816" t="s">
        <v>6</v>
      </c>
      <c r="T5816" t="s">
        <v>859</v>
      </c>
      <c r="U5816" t="s">
        <v>859</v>
      </c>
      <c r="V5816" t="s">
        <v>859</v>
      </c>
      <c r="W5816" t="s">
        <v>539</v>
      </c>
      <c r="X5816" t="s">
        <v>540</v>
      </c>
      <c r="Y5816" t="s">
        <v>6</v>
      </c>
      <c r="Z5816" t="s">
        <v>6</v>
      </c>
      <c r="AA5816" t="s">
        <v>3107</v>
      </c>
      <c r="AB5816" t="s">
        <v>6613</v>
      </c>
      <c r="AC5816" t="s">
        <v>2242</v>
      </c>
    </row>
    <row r="5817" spans="1:29" x14ac:dyDescent="0.25">
      <c r="A5817" t="s">
        <v>346</v>
      </c>
      <c r="B5817">
        <v>534</v>
      </c>
      <c r="C5817" t="s">
        <v>110</v>
      </c>
      <c r="D5817">
        <v>1967</v>
      </c>
      <c r="E5817" t="s">
        <v>6630</v>
      </c>
      <c r="I5817">
        <v>11.061512</v>
      </c>
      <c r="O5817">
        <v>33.994221000000003</v>
      </c>
      <c r="P5817">
        <v>375.85277000000002</v>
      </c>
      <c r="Q5817" t="s">
        <v>6</v>
      </c>
      <c r="R5817" t="s">
        <v>6</v>
      </c>
      <c r="S5817" t="s">
        <v>6</v>
      </c>
      <c r="T5817" t="s">
        <v>859</v>
      </c>
      <c r="U5817" t="s">
        <v>859</v>
      </c>
      <c r="V5817" t="s">
        <v>859</v>
      </c>
      <c r="W5817" t="s">
        <v>539</v>
      </c>
      <c r="X5817" t="s">
        <v>540</v>
      </c>
      <c r="Y5817" t="s">
        <v>6</v>
      </c>
      <c r="Z5817" t="s">
        <v>6</v>
      </c>
      <c r="AA5817" t="s">
        <v>3107</v>
      </c>
      <c r="AB5817" t="s">
        <v>6613</v>
      </c>
      <c r="AC5817" t="s">
        <v>2242</v>
      </c>
    </row>
    <row r="5818" spans="1:29" x14ac:dyDescent="0.25">
      <c r="A5818" t="s">
        <v>346</v>
      </c>
      <c r="B5818">
        <v>534</v>
      </c>
      <c r="C5818" t="s">
        <v>110</v>
      </c>
      <c r="D5818">
        <v>1968</v>
      </c>
      <c r="E5818" t="s">
        <v>6631</v>
      </c>
      <c r="I5818">
        <v>11.456282</v>
      </c>
      <c r="O5818">
        <v>40.309244999999997</v>
      </c>
      <c r="P5818">
        <v>397.57227999999998</v>
      </c>
      <c r="Q5818" t="s">
        <v>6</v>
      </c>
      <c r="R5818" t="s">
        <v>6</v>
      </c>
      <c r="S5818" t="s">
        <v>6</v>
      </c>
      <c r="T5818" t="s">
        <v>859</v>
      </c>
      <c r="U5818" t="s">
        <v>859</v>
      </c>
      <c r="V5818" t="s">
        <v>859</v>
      </c>
      <c r="W5818" t="s">
        <v>539</v>
      </c>
      <c r="X5818" t="s">
        <v>540</v>
      </c>
      <c r="Y5818" t="s">
        <v>6</v>
      </c>
      <c r="Z5818" t="s">
        <v>6</v>
      </c>
      <c r="AA5818" t="s">
        <v>3107</v>
      </c>
      <c r="AB5818" t="s">
        <v>6613</v>
      </c>
      <c r="AC5818" t="s">
        <v>2242</v>
      </c>
    </row>
    <row r="5819" spans="1:29" x14ac:dyDescent="0.25">
      <c r="A5819" t="s">
        <v>346</v>
      </c>
      <c r="B5819">
        <v>534</v>
      </c>
      <c r="C5819" t="s">
        <v>110</v>
      </c>
      <c r="D5819">
        <v>1969</v>
      </c>
      <c r="E5819" t="s">
        <v>6632</v>
      </c>
      <c r="I5819">
        <v>12.015554</v>
      </c>
      <c r="O5819">
        <v>38.779648000000002</v>
      </c>
      <c r="P5819">
        <v>430.22566999999998</v>
      </c>
      <c r="Q5819" t="s">
        <v>6</v>
      </c>
      <c r="R5819" t="s">
        <v>6</v>
      </c>
      <c r="S5819" t="s">
        <v>6</v>
      </c>
      <c r="T5819" t="s">
        <v>859</v>
      </c>
      <c r="U5819" t="s">
        <v>859</v>
      </c>
      <c r="V5819" t="s">
        <v>859</v>
      </c>
      <c r="W5819" t="s">
        <v>539</v>
      </c>
      <c r="X5819" t="s">
        <v>540</v>
      </c>
      <c r="Y5819" t="s">
        <v>6</v>
      </c>
      <c r="Z5819" t="s">
        <v>6</v>
      </c>
      <c r="AA5819" t="s">
        <v>3107</v>
      </c>
      <c r="AB5819" t="s">
        <v>6613</v>
      </c>
      <c r="AC5819" t="s">
        <v>2242</v>
      </c>
    </row>
    <row r="5820" spans="1:29" x14ac:dyDescent="0.25">
      <c r="A5820" t="s">
        <v>346</v>
      </c>
      <c r="B5820">
        <v>534</v>
      </c>
      <c r="C5820" t="s">
        <v>110</v>
      </c>
      <c r="D5820">
        <v>1970</v>
      </c>
      <c r="E5820" t="s">
        <v>6633</v>
      </c>
      <c r="I5820">
        <v>13.015625</v>
      </c>
      <c r="O5820">
        <v>38.183503000000002</v>
      </c>
      <c r="P5820">
        <v>478.23289</v>
      </c>
      <c r="Q5820" t="s">
        <v>6</v>
      </c>
      <c r="R5820" t="s">
        <v>6</v>
      </c>
      <c r="S5820" t="s">
        <v>6</v>
      </c>
      <c r="T5820" t="s">
        <v>859</v>
      </c>
      <c r="U5820" t="s">
        <v>859</v>
      </c>
      <c r="V5820" t="s">
        <v>859</v>
      </c>
      <c r="W5820" t="s">
        <v>539</v>
      </c>
      <c r="X5820" t="s">
        <v>540</v>
      </c>
      <c r="Y5820" t="s">
        <v>6</v>
      </c>
      <c r="Z5820" t="s">
        <v>6</v>
      </c>
      <c r="AA5820" t="s">
        <v>3107</v>
      </c>
      <c r="AB5820" t="s">
        <v>6613</v>
      </c>
      <c r="AC5820" t="s">
        <v>2242</v>
      </c>
    </row>
    <row r="5821" spans="1:29" x14ac:dyDescent="0.25">
      <c r="A5821" t="s">
        <v>346</v>
      </c>
      <c r="B5821">
        <v>534</v>
      </c>
      <c r="C5821" t="s">
        <v>110</v>
      </c>
      <c r="D5821">
        <v>1971</v>
      </c>
      <c r="E5821" t="s">
        <v>6634</v>
      </c>
      <c r="I5821">
        <v>14.116624</v>
      </c>
      <c r="O5821">
        <v>37.583008999999997</v>
      </c>
      <c r="P5821">
        <v>503.64731999999998</v>
      </c>
      <c r="Q5821" t="s">
        <v>6</v>
      </c>
      <c r="R5821" t="s">
        <v>6</v>
      </c>
      <c r="S5821" t="s">
        <v>6</v>
      </c>
      <c r="T5821" t="s">
        <v>859</v>
      </c>
      <c r="U5821" t="s">
        <v>859</v>
      </c>
      <c r="V5821" t="s">
        <v>859</v>
      </c>
      <c r="W5821" t="s">
        <v>539</v>
      </c>
      <c r="X5821" t="s">
        <v>540</v>
      </c>
      <c r="Y5821" t="s">
        <v>6</v>
      </c>
      <c r="Z5821" t="s">
        <v>6</v>
      </c>
      <c r="AA5821" t="s">
        <v>3107</v>
      </c>
      <c r="AB5821" t="s">
        <v>6613</v>
      </c>
      <c r="AC5821" t="s">
        <v>2242</v>
      </c>
    </row>
    <row r="5822" spans="1:29" x14ac:dyDescent="0.25">
      <c r="A5822" t="s">
        <v>346</v>
      </c>
      <c r="B5822">
        <v>534</v>
      </c>
      <c r="C5822" t="s">
        <v>110</v>
      </c>
      <c r="D5822">
        <v>1972</v>
      </c>
      <c r="E5822" t="s">
        <v>6635</v>
      </c>
      <c r="I5822">
        <v>14.718381000000001</v>
      </c>
      <c r="O5822">
        <v>37.157027999999997</v>
      </c>
      <c r="P5822">
        <v>548.96662000000003</v>
      </c>
      <c r="Q5822" t="s">
        <v>6</v>
      </c>
      <c r="R5822" t="s">
        <v>6</v>
      </c>
      <c r="S5822" t="s">
        <v>6</v>
      </c>
      <c r="T5822" t="s">
        <v>859</v>
      </c>
      <c r="U5822" t="s">
        <v>859</v>
      </c>
      <c r="V5822" t="s">
        <v>859</v>
      </c>
      <c r="W5822" t="s">
        <v>539</v>
      </c>
      <c r="X5822" t="s">
        <v>540</v>
      </c>
      <c r="Y5822" t="s">
        <v>6</v>
      </c>
      <c r="Z5822" t="s">
        <v>6</v>
      </c>
      <c r="AA5822" t="s">
        <v>3107</v>
      </c>
      <c r="AB5822" t="s">
        <v>6613</v>
      </c>
      <c r="AC5822" t="s">
        <v>2242</v>
      </c>
    </row>
    <row r="5823" spans="1:29" x14ac:dyDescent="0.25">
      <c r="A5823" t="s">
        <v>346</v>
      </c>
      <c r="B5823">
        <v>534</v>
      </c>
      <c r="C5823" t="s">
        <v>110</v>
      </c>
      <c r="D5823">
        <v>1973</v>
      </c>
      <c r="E5823" t="s">
        <v>6636</v>
      </c>
      <c r="I5823">
        <v>14.872840999999999</v>
      </c>
      <c r="O5823">
        <v>34.129334</v>
      </c>
      <c r="P5823">
        <v>679.34568000000002</v>
      </c>
      <c r="Q5823" t="s">
        <v>6</v>
      </c>
      <c r="R5823" t="s">
        <v>6</v>
      </c>
      <c r="S5823" t="s">
        <v>6</v>
      </c>
      <c r="T5823" t="s">
        <v>859</v>
      </c>
      <c r="U5823" t="s">
        <v>859</v>
      </c>
      <c r="V5823" t="s">
        <v>859</v>
      </c>
      <c r="W5823" t="s">
        <v>539</v>
      </c>
      <c r="X5823" t="s">
        <v>540</v>
      </c>
      <c r="Y5823" t="s">
        <v>6</v>
      </c>
      <c r="Z5823" t="s">
        <v>6</v>
      </c>
      <c r="AA5823" t="s">
        <v>3107</v>
      </c>
      <c r="AB5823" t="s">
        <v>6613</v>
      </c>
      <c r="AC5823" t="s">
        <v>2242</v>
      </c>
    </row>
    <row r="5824" spans="1:29" x14ac:dyDescent="0.25">
      <c r="A5824" t="s">
        <v>346</v>
      </c>
      <c r="B5824">
        <v>534</v>
      </c>
      <c r="C5824" t="s">
        <v>110</v>
      </c>
      <c r="D5824">
        <v>1974</v>
      </c>
      <c r="E5824" t="s">
        <v>6637</v>
      </c>
      <c r="I5824">
        <v>13.655405</v>
      </c>
      <c r="O5824">
        <v>28.767862000000001</v>
      </c>
      <c r="P5824">
        <v>844.61796000000004</v>
      </c>
      <c r="Q5824" t="s">
        <v>6</v>
      </c>
      <c r="R5824" t="s">
        <v>6</v>
      </c>
      <c r="S5824" t="s">
        <v>6</v>
      </c>
      <c r="T5824" t="s">
        <v>859</v>
      </c>
      <c r="U5824" t="s">
        <v>859</v>
      </c>
      <c r="V5824" t="s">
        <v>859</v>
      </c>
      <c r="W5824" t="s">
        <v>539</v>
      </c>
      <c r="X5824" t="s">
        <v>540</v>
      </c>
      <c r="Y5824" t="s">
        <v>6</v>
      </c>
      <c r="Z5824" t="s">
        <v>6</v>
      </c>
      <c r="AA5824" t="s">
        <v>3107</v>
      </c>
      <c r="AB5824" t="s">
        <v>6613</v>
      </c>
      <c r="AC5824" t="s">
        <v>2242</v>
      </c>
    </row>
    <row r="5825" spans="1:29" x14ac:dyDescent="0.25">
      <c r="A5825" t="s">
        <v>346</v>
      </c>
      <c r="B5825">
        <v>534</v>
      </c>
      <c r="C5825" t="s">
        <v>110</v>
      </c>
      <c r="D5825">
        <v>1975</v>
      </c>
      <c r="E5825" t="s">
        <v>6638</v>
      </c>
      <c r="I5825">
        <v>15.218757</v>
      </c>
      <c r="O5825">
        <v>28.86382</v>
      </c>
      <c r="P5825">
        <v>926.40941999999995</v>
      </c>
      <c r="Q5825" t="s">
        <v>6</v>
      </c>
      <c r="R5825" t="s">
        <v>6</v>
      </c>
      <c r="S5825" t="s">
        <v>6</v>
      </c>
      <c r="T5825" t="s">
        <v>859</v>
      </c>
      <c r="U5825" t="s">
        <v>859</v>
      </c>
      <c r="V5825" t="s">
        <v>859</v>
      </c>
      <c r="W5825" t="s">
        <v>539</v>
      </c>
      <c r="X5825" t="s">
        <v>540</v>
      </c>
      <c r="Y5825" t="s">
        <v>6</v>
      </c>
      <c r="Z5825" t="s">
        <v>6</v>
      </c>
      <c r="AA5825" t="s">
        <v>3107</v>
      </c>
      <c r="AB5825" t="s">
        <v>6613</v>
      </c>
      <c r="AC5825" t="s">
        <v>2242</v>
      </c>
    </row>
    <row r="5826" spans="1:29" x14ac:dyDescent="0.25">
      <c r="A5826" t="s">
        <v>346</v>
      </c>
      <c r="B5826">
        <v>534</v>
      </c>
      <c r="C5826" t="s">
        <v>110</v>
      </c>
      <c r="D5826">
        <v>1976</v>
      </c>
      <c r="E5826" t="s">
        <v>6639</v>
      </c>
      <c r="I5826">
        <v>20.015442</v>
      </c>
      <c r="O5826">
        <v>33.639178999999999</v>
      </c>
      <c r="P5826">
        <v>907.65920000000006</v>
      </c>
      <c r="Q5826" t="s">
        <v>6</v>
      </c>
      <c r="R5826" t="s">
        <v>6</v>
      </c>
      <c r="S5826" t="s">
        <v>6</v>
      </c>
      <c r="T5826" t="s">
        <v>859</v>
      </c>
      <c r="U5826" t="s">
        <v>859</v>
      </c>
      <c r="V5826" t="s">
        <v>859</v>
      </c>
      <c r="W5826" t="s">
        <v>539</v>
      </c>
      <c r="X5826" t="s">
        <v>540</v>
      </c>
      <c r="Y5826" t="s">
        <v>6</v>
      </c>
      <c r="Z5826" t="s">
        <v>6</v>
      </c>
      <c r="AA5826" t="s">
        <v>3107</v>
      </c>
      <c r="AB5826" t="s">
        <v>6613</v>
      </c>
      <c r="AC5826" t="s">
        <v>2242</v>
      </c>
    </row>
    <row r="5827" spans="1:29" x14ac:dyDescent="0.25">
      <c r="A5827" t="s">
        <v>346</v>
      </c>
      <c r="B5827">
        <v>534</v>
      </c>
      <c r="C5827" t="s">
        <v>110</v>
      </c>
      <c r="D5827">
        <v>1977</v>
      </c>
      <c r="E5827" t="s">
        <v>6640</v>
      </c>
      <c r="I5827">
        <v>20.366575000000001</v>
      </c>
      <c r="O5827">
        <v>37.026387999999997</v>
      </c>
      <c r="P5827">
        <v>1009.7427</v>
      </c>
      <c r="Q5827" t="s">
        <v>6</v>
      </c>
      <c r="R5827" t="s">
        <v>6</v>
      </c>
      <c r="S5827" t="s">
        <v>6</v>
      </c>
      <c r="T5827" t="s">
        <v>859</v>
      </c>
      <c r="U5827" t="s">
        <v>859</v>
      </c>
      <c r="V5827" t="s">
        <v>859</v>
      </c>
      <c r="W5827" t="s">
        <v>539</v>
      </c>
      <c r="X5827" t="s">
        <v>540</v>
      </c>
      <c r="Y5827" t="s">
        <v>6</v>
      </c>
      <c r="Z5827" t="s">
        <v>6</v>
      </c>
      <c r="AA5827" t="s">
        <v>3107</v>
      </c>
      <c r="AB5827" t="s">
        <v>6613</v>
      </c>
      <c r="AC5827" t="s">
        <v>2242</v>
      </c>
    </row>
    <row r="5828" spans="1:29" x14ac:dyDescent="0.25">
      <c r="A5828" t="s">
        <v>346</v>
      </c>
      <c r="B5828">
        <v>534</v>
      </c>
      <c r="C5828" t="s">
        <v>110</v>
      </c>
      <c r="D5828">
        <v>1978</v>
      </c>
      <c r="E5828" t="s">
        <v>6641</v>
      </c>
      <c r="I5828">
        <v>22.351797000000001</v>
      </c>
      <c r="O5828">
        <v>36.604854000000003</v>
      </c>
      <c r="P5828">
        <v>1105.4055000000001</v>
      </c>
      <c r="Q5828" t="s">
        <v>6</v>
      </c>
      <c r="R5828" t="s">
        <v>6</v>
      </c>
      <c r="S5828" t="s">
        <v>6</v>
      </c>
      <c r="T5828" t="s">
        <v>859</v>
      </c>
      <c r="U5828" t="s">
        <v>859</v>
      </c>
      <c r="V5828" t="s">
        <v>859</v>
      </c>
      <c r="W5828" t="s">
        <v>539</v>
      </c>
      <c r="X5828" t="s">
        <v>540</v>
      </c>
      <c r="Y5828" t="s">
        <v>6</v>
      </c>
      <c r="Z5828" t="s">
        <v>6</v>
      </c>
      <c r="AA5828" t="s">
        <v>3107</v>
      </c>
      <c r="AB5828" t="s">
        <v>6613</v>
      </c>
      <c r="AC5828" t="s">
        <v>2242</v>
      </c>
    </row>
    <row r="5829" spans="1:29" x14ac:dyDescent="0.25">
      <c r="A5829" t="s">
        <v>346</v>
      </c>
      <c r="B5829">
        <v>534</v>
      </c>
      <c r="C5829" t="s">
        <v>110</v>
      </c>
      <c r="D5829">
        <v>1979</v>
      </c>
      <c r="E5829" t="s">
        <v>6642</v>
      </c>
      <c r="I5829">
        <v>24.179047000000001</v>
      </c>
      <c r="O5829">
        <v>38.761403999999999</v>
      </c>
      <c r="P5829">
        <v>1208.414</v>
      </c>
      <c r="Q5829" t="s">
        <v>6</v>
      </c>
      <c r="R5829" t="s">
        <v>6</v>
      </c>
      <c r="S5829" t="s">
        <v>6</v>
      </c>
      <c r="T5829" t="s">
        <v>859</v>
      </c>
      <c r="U5829" t="s">
        <v>859</v>
      </c>
      <c r="V5829" t="s">
        <v>859</v>
      </c>
      <c r="W5829" t="s">
        <v>539</v>
      </c>
      <c r="X5829" t="s">
        <v>540</v>
      </c>
      <c r="Y5829" t="s">
        <v>6</v>
      </c>
      <c r="Z5829" t="s">
        <v>6</v>
      </c>
      <c r="AA5829" t="s">
        <v>3107</v>
      </c>
      <c r="AB5829" t="s">
        <v>6613</v>
      </c>
      <c r="AC5829" t="s">
        <v>2242</v>
      </c>
    </row>
    <row r="5830" spans="1:29" x14ac:dyDescent="0.25">
      <c r="A5830" t="s">
        <v>346</v>
      </c>
      <c r="B5830">
        <v>534</v>
      </c>
      <c r="C5830" t="s">
        <v>110</v>
      </c>
      <c r="D5830">
        <v>1980</v>
      </c>
      <c r="E5830" t="s">
        <v>6643</v>
      </c>
      <c r="I5830">
        <v>22.759936</v>
      </c>
      <c r="O5830">
        <v>37.378346000000001</v>
      </c>
      <c r="P5830">
        <v>1496.4190000000001</v>
      </c>
      <c r="Q5830" t="s">
        <v>6</v>
      </c>
      <c r="R5830" t="s">
        <v>6</v>
      </c>
      <c r="S5830" t="s">
        <v>6</v>
      </c>
      <c r="T5830" t="s">
        <v>859</v>
      </c>
      <c r="U5830" t="s">
        <v>859</v>
      </c>
      <c r="V5830" t="s">
        <v>859</v>
      </c>
      <c r="W5830" t="s">
        <v>539</v>
      </c>
      <c r="X5830" t="s">
        <v>540</v>
      </c>
      <c r="Y5830" t="s">
        <v>6</v>
      </c>
      <c r="Z5830" t="s">
        <v>6</v>
      </c>
      <c r="AA5830" t="s">
        <v>3107</v>
      </c>
      <c r="AB5830" t="s">
        <v>6613</v>
      </c>
      <c r="AC5830" t="s">
        <v>2242</v>
      </c>
    </row>
    <row r="5831" spans="1:29" x14ac:dyDescent="0.25">
      <c r="A5831" t="s">
        <v>346</v>
      </c>
      <c r="B5831">
        <v>534</v>
      </c>
      <c r="C5831" t="s">
        <v>110</v>
      </c>
      <c r="D5831">
        <v>1981</v>
      </c>
      <c r="E5831" t="s">
        <v>6644</v>
      </c>
      <c r="I5831">
        <v>23.540338999999999</v>
      </c>
      <c r="O5831">
        <v>36.540861999999997</v>
      </c>
      <c r="P5831">
        <v>1758.0545999999999</v>
      </c>
      <c r="Q5831" t="s">
        <v>6</v>
      </c>
      <c r="R5831" t="s">
        <v>6</v>
      </c>
      <c r="S5831" t="s">
        <v>6</v>
      </c>
      <c r="T5831" t="s">
        <v>859</v>
      </c>
      <c r="U5831" t="s">
        <v>859</v>
      </c>
      <c r="V5831" t="s">
        <v>859</v>
      </c>
      <c r="W5831" t="s">
        <v>539</v>
      </c>
      <c r="X5831" t="s">
        <v>540</v>
      </c>
      <c r="Y5831" t="s">
        <v>6</v>
      </c>
      <c r="Z5831" t="s">
        <v>6</v>
      </c>
      <c r="AA5831" t="s">
        <v>3107</v>
      </c>
      <c r="AB5831" t="s">
        <v>6613</v>
      </c>
      <c r="AC5831" t="s">
        <v>2242</v>
      </c>
    </row>
    <row r="5832" spans="1:29" x14ac:dyDescent="0.25">
      <c r="A5832" t="s">
        <v>346</v>
      </c>
      <c r="B5832">
        <v>534</v>
      </c>
      <c r="C5832" t="s">
        <v>110</v>
      </c>
      <c r="D5832">
        <v>1982</v>
      </c>
      <c r="E5832" t="s">
        <v>6645</v>
      </c>
      <c r="I5832">
        <v>25.220392</v>
      </c>
      <c r="O5832">
        <v>40.978316999999997</v>
      </c>
      <c r="P5832">
        <v>1966.4366</v>
      </c>
      <c r="Q5832" t="s">
        <v>6</v>
      </c>
      <c r="R5832" t="s">
        <v>6</v>
      </c>
      <c r="S5832" t="s">
        <v>6</v>
      </c>
      <c r="T5832" t="s">
        <v>859</v>
      </c>
      <c r="U5832" t="s">
        <v>859</v>
      </c>
      <c r="V5832" t="s">
        <v>859</v>
      </c>
      <c r="W5832" t="s">
        <v>539</v>
      </c>
      <c r="X5832" t="s">
        <v>540</v>
      </c>
      <c r="Y5832" t="s">
        <v>6</v>
      </c>
      <c r="Z5832" t="s">
        <v>6</v>
      </c>
      <c r="AA5832" t="s">
        <v>3107</v>
      </c>
      <c r="AB5832" t="s">
        <v>6613</v>
      </c>
      <c r="AC5832" t="s">
        <v>2242</v>
      </c>
    </row>
    <row r="5833" spans="1:29" x14ac:dyDescent="0.25">
      <c r="A5833" t="s">
        <v>346</v>
      </c>
      <c r="B5833">
        <v>534</v>
      </c>
      <c r="C5833" t="s">
        <v>110</v>
      </c>
      <c r="D5833">
        <v>1983</v>
      </c>
      <c r="E5833" t="s">
        <v>6646</v>
      </c>
      <c r="I5833">
        <v>25.214942000000001</v>
      </c>
      <c r="O5833">
        <v>38.963718</v>
      </c>
      <c r="P5833">
        <v>2290.2134999999998</v>
      </c>
      <c r="Q5833" t="s">
        <v>6</v>
      </c>
      <c r="R5833" t="s">
        <v>6</v>
      </c>
      <c r="S5833" t="s">
        <v>6</v>
      </c>
      <c r="T5833" t="s">
        <v>859</v>
      </c>
      <c r="U5833" t="s">
        <v>859</v>
      </c>
      <c r="V5833" t="s">
        <v>859</v>
      </c>
      <c r="W5833" t="s">
        <v>539</v>
      </c>
      <c r="X5833" t="s">
        <v>540</v>
      </c>
      <c r="Y5833" t="s">
        <v>6</v>
      </c>
      <c r="Z5833" t="s">
        <v>6</v>
      </c>
      <c r="AA5833" t="s">
        <v>3107</v>
      </c>
      <c r="AB5833" t="s">
        <v>6613</v>
      </c>
      <c r="AC5833" t="s">
        <v>2242</v>
      </c>
    </row>
    <row r="5834" spans="1:29" x14ac:dyDescent="0.25">
      <c r="A5834" t="s">
        <v>346</v>
      </c>
      <c r="B5834">
        <v>534</v>
      </c>
      <c r="C5834" t="s">
        <v>110</v>
      </c>
      <c r="D5834">
        <v>1984</v>
      </c>
      <c r="E5834" t="s">
        <v>6647</v>
      </c>
      <c r="I5834">
        <v>26.586286999999999</v>
      </c>
      <c r="O5834">
        <v>40.844695999999999</v>
      </c>
      <c r="P5834">
        <v>2566.1086</v>
      </c>
      <c r="Q5834" t="s">
        <v>6</v>
      </c>
      <c r="R5834" t="s">
        <v>6</v>
      </c>
      <c r="S5834" t="s">
        <v>6</v>
      </c>
      <c r="T5834" t="s">
        <v>859</v>
      </c>
      <c r="U5834" t="s">
        <v>859</v>
      </c>
      <c r="V5834" t="s">
        <v>859</v>
      </c>
      <c r="W5834" t="s">
        <v>539</v>
      </c>
      <c r="X5834" t="s">
        <v>540</v>
      </c>
      <c r="Y5834" t="s">
        <v>6</v>
      </c>
      <c r="Z5834" t="s">
        <v>6</v>
      </c>
      <c r="AA5834" t="s">
        <v>3107</v>
      </c>
      <c r="AB5834" t="s">
        <v>6613</v>
      </c>
      <c r="AC5834" t="s">
        <v>2242</v>
      </c>
    </row>
    <row r="5835" spans="1:29" x14ac:dyDescent="0.25">
      <c r="A5835" t="s">
        <v>346</v>
      </c>
      <c r="B5835">
        <v>534</v>
      </c>
      <c r="C5835" t="s">
        <v>110</v>
      </c>
      <c r="D5835">
        <v>1985</v>
      </c>
      <c r="E5835" t="s">
        <v>6648</v>
      </c>
      <c r="I5835">
        <v>26.585055000000001</v>
      </c>
      <c r="O5835">
        <v>43.51558</v>
      </c>
      <c r="P5835">
        <v>2895.2393999999999</v>
      </c>
      <c r="Q5835" t="s">
        <v>6</v>
      </c>
      <c r="R5835" t="s">
        <v>6</v>
      </c>
      <c r="S5835" t="s">
        <v>6</v>
      </c>
      <c r="T5835" t="s">
        <v>859</v>
      </c>
      <c r="U5835" t="s">
        <v>859</v>
      </c>
      <c r="V5835" t="s">
        <v>859</v>
      </c>
      <c r="W5835" t="s">
        <v>539</v>
      </c>
      <c r="X5835" t="s">
        <v>540</v>
      </c>
      <c r="Y5835" t="s">
        <v>6</v>
      </c>
      <c r="Z5835" t="s">
        <v>6</v>
      </c>
      <c r="AA5835" t="s">
        <v>3107</v>
      </c>
      <c r="AB5835" t="s">
        <v>6613</v>
      </c>
      <c r="AC5835" t="s">
        <v>2242</v>
      </c>
    </row>
    <row r="5836" spans="1:29" x14ac:dyDescent="0.25">
      <c r="A5836" t="s">
        <v>346</v>
      </c>
      <c r="B5836">
        <v>534</v>
      </c>
      <c r="C5836" t="s">
        <v>110</v>
      </c>
      <c r="D5836">
        <v>1986</v>
      </c>
      <c r="E5836" t="s">
        <v>6649</v>
      </c>
      <c r="I5836">
        <v>27.156735000000001</v>
      </c>
      <c r="O5836">
        <v>47.039175999999998</v>
      </c>
      <c r="P5836">
        <v>3239.491</v>
      </c>
      <c r="Q5836" t="s">
        <v>6</v>
      </c>
      <c r="R5836" t="s">
        <v>6</v>
      </c>
      <c r="S5836" t="s">
        <v>6</v>
      </c>
      <c r="T5836" t="s">
        <v>859</v>
      </c>
      <c r="U5836" t="s">
        <v>859</v>
      </c>
      <c r="V5836" t="s">
        <v>859</v>
      </c>
      <c r="W5836" t="s">
        <v>539</v>
      </c>
      <c r="X5836" t="s">
        <v>540</v>
      </c>
      <c r="Y5836" t="s">
        <v>6</v>
      </c>
      <c r="Z5836" t="s">
        <v>6</v>
      </c>
      <c r="AA5836" t="s">
        <v>3107</v>
      </c>
      <c r="AB5836" t="s">
        <v>6613</v>
      </c>
      <c r="AC5836" t="s">
        <v>2242</v>
      </c>
    </row>
    <row r="5837" spans="1:29" x14ac:dyDescent="0.25">
      <c r="A5837" t="s">
        <v>346</v>
      </c>
      <c r="B5837">
        <v>534</v>
      </c>
      <c r="C5837" t="s">
        <v>110</v>
      </c>
      <c r="D5837">
        <v>1987</v>
      </c>
      <c r="E5837" t="s">
        <v>6650</v>
      </c>
      <c r="I5837">
        <v>27.241712</v>
      </c>
      <c r="O5837">
        <v>48.024402000000002</v>
      </c>
      <c r="P5837">
        <v>3682.107</v>
      </c>
      <c r="Q5837" t="s">
        <v>6</v>
      </c>
      <c r="R5837" t="s">
        <v>6</v>
      </c>
      <c r="S5837" t="s">
        <v>6</v>
      </c>
      <c r="T5837" t="s">
        <v>859</v>
      </c>
      <c r="U5837" t="s">
        <v>859</v>
      </c>
      <c r="V5837" t="s">
        <v>859</v>
      </c>
      <c r="W5837" t="s">
        <v>539</v>
      </c>
      <c r="X5837" t="s">
        <v>540</v>
      </c>
      <c r="Y5837" t="s">
        <v>6</v>
      </c>
      <c r="Z5837" t="s">
        <v>6</v>
      </c>
      <c r="AA5837" t="s">
        <v>3107</v>
      </c>
      <c r="AB5837" t="s">
        <v>6613</v>
      </c>
      <c r="AC5837" t="s">
        <v>2242</v>
      </c>
    </row>
    <row r="5838" spans="1:29" x14ac:dyDescent="0.25">
      <c r="A5838" t="s">
        <v>346</v>
      </c>
      <c r="B5838">
        <v>534</v>
      </c>
      <c r="C5838" t="s">
        <v>110</v>
      </c>
      <c r="D5838">
        <v>1988</v>
      </c>
      <c r="E5838" t="s">
        <v>6651</v>
      </c>
      <c r="I5838">
        <v>28.522335000000002</v>
      </c>
      <c r="O5838">
        <v>48.063844000000003</v>
      </c>
      <c r="P5838">
        <v>4368.9269999999997</v>
      </c>
      <c r="Q5838" t="s">
        <v>6</v>
      </c>
      <c r="R5838" t="s">
        <v>6</v>
      </c>
      <c r="S5838" t="s">
        <v>6</v>
      </c>
      <c r="T5838" t="s">
        <v>859</v>
      </c>
      <c r="U5838" t="s">
        <v>859</v>
      </c>
      <c r="V5838" t="s">
        <v>859</v>
      </c>
      <c r="W5838" t="s">
        <v>539</v>
      </c>
      <c r="X5838" t="s">
        <v>540</v>
      </c>
      <c r="Y5838" t="s">
        <v>6</v>
      </c>
      <c r="Z5838" t="s">
        <v>6</v>
      </c>
      <c r="AA5838" t="s">
        <v>3107</v>
      </c>
      <c r="AB5838" t="s">
        <v>6613</v>
      </c>
      <c r="AC5838" t="s">
        <v>2242</v>
      </c>
    </row>
    <row r="5839" spans="1:29" x14ac:dyDescent="0.25">
      <c r="A5839" t="s">
        <v>346</v>
      </c>
      <c r="B5839">
        <v>534</v>
      </c>
      <c r="C5839" t="s">
        <v>110</v>
      </c>
      <c r="D5839">
        <v>1989</v>
      </c>
      <c r="E5839" t="s">
        <v>6652</v>
      </c>
      <c r="I5839">
        <v>28.814201000000001</v>
      </c>
      <c r="O5839">
        <v>49.759436999999998</v>
      </c>
      <c r="P5839">
        <v>5019.2819</v>
      </c>
      <c r="Q5839" t="s">
        <v>6</v>
      </c>
      <c r="R5839" t="s">
        <v>6</v>
      </c>
      <c r="S5839" t="s">
        <v>6</v>
      </c>
      <c r="T5839" t="s">
        <v>859</v>
      </c>
      <c r="U5839" t="s">
        <v>859</v>
      </c>
      <c r="V5839" t="s">
        <v>859</v>
      </c>
      <c r="W5839" t="s">
        <v>539</v>
      </c>
      <c r="X5839" t="s">
        <v>540</v>
      </c>
      <c r="Y5839" t="s">
        <v>6</v>
      </c>
      <c r="Z5839" t="s">
        <v>6</v>
      </c>
      <c r="AA5839" t="s">
        <v>3107</v>
      </c>
      <c r="AB5839" t="s">
        <v>6613</v>
      </c>
      <c r="AC5839" t="s">
        <v>2242</v>
      </c>
    </row>
    <row r="5840" spans="1:29" x14ac:dyDescent="0.25">
      <c r="A5840" t="s">
        <v>346</v>
      </c>
      <c r="B5840">
        <v>534</v>
      </c>
      <c r="C5840" t="s">
        <v>110</v>
      </c>
      <c r="D5840">
        <v>1990</v>
      </c>
      <c r="E5840" t="s">
        <v>6653</v>
      </c>
      <c r="I5840">
        <v>28.287734</v>
      </c>
      <c r="O5840">
        <v>49.895311</v>
      </c>
      <c r="P5840">
        <v>5862.1238999999996</v>
      </c>
      <c r="Q5840" t="s">
        <v>6</v>
      </c>
      <c r="R5840" t="s">
        <v>6</v>
      </c>
      <c r="S5840" t="s">
        <v>6</v>
      </c>
      <c r="T5840" t="s">
        <v>859</v>
      </c>
      <c r="U5840" t="s">
        <v>859</v>
      </c>
      <c r="V5840" t="s">
        <v>859</v>
      </c>
      <c r="W5840" t="s">
        <v>539</v>
      </c>
      <c r="X5840" t="s">
        <v>540</v>
      </c>
      <c r="Y5840" t="s">
        <v>6</v>
      </c>
      <c r="Z5840" t="s">
        <v>6</v>
      </c>
      <c r="AA5840" t="s">
        <v>3107</v>
      </c>
      <c r="AB5840" t="s">
        <v>6613</v>
      </c>
      <c r="AC5840" t="s">
        <v>2242</v>
      </c>
    </row>
    <row r="5841" spans="1:29" x14ac:dyDescent="0.25">
      <c r="A5841" t="s">
        <v>346</v>
      </c>
      <c r="B5841">
        <v>534</v>
      </c>
      <c r="C5841" t="s">
        <v>110</v>
      </c>
      <c r="D5841">
        <v>1991</v>
      </c>
      <c r="E5841" t="s">
        <v>6654</v>
      </c>
      <c r="I5841">
        <v>26.481904</v>
      </c>
      <c r="N5841">
        <v>75.332241999999994</v>
      </c>
      <c r="O5841">
        <v>49.247174000000001</v>
      </c>
      <c r="P5841">
        <v>6738.7449999999999</v>
      </c>
      <c r="Q5841" t="s">
        <v>6</v>
      </c>
      <c r="R5841" t="s">
        <v>6</v>
      </c>
      <c r="S5841" t="s">
        <v>6</v>
      </c>
      <c r="T5841" t="s">
        <v>859</v>
      </c>
      <c r="U5841" t="s">
        <v>859</v>
      </c>
      <c r="V5841" t="s">
        <v>859</v>
      </c>
      <c r="W5841" t="s">
        <v>539</v>
      </c>
      <c r="X5841" t="s">
        <v>540</v>
      </c>
      <c r="Y5841" t="s">
        <v>6</v>
      </c>
      <c r="Z5841" t="s">
        <v>6</v>
      </c>
      <c r="AA5841" t="s">
        <v>3107</v>
      </c>
      <c r="AB5841" t="s">
        <v>6613</v>
      </c>
      <c r="AC5841" t="s">
        <v>2242</v>
      </c>
    </row>
    <row r="5842" spans="1:29" x14ac:dyDescent="0.25">
      <c r="A5842" t="s">
        <v>346</v>
      </c>
      <c r="B5842">
        <v>534</v>
      </c>
      <c r="C5842" t="s">
        <v>110</v>
      </c>
      <c r="D5842">
        <v>1992</v>
      </c>
      <c r="E5842" t="s">
        <v>6655</v>
      </c>
      <c r="I5842">
        <v>27.770033999999999</v>
      </c>
      <c r="N5842">
        <v>77.405384999999995</v>
      </c>
      <c r="O5842">
        <v>42.094870999999998</v>
      </c>
      <c r="P5842">
        <v>7745.4497000000001</v>
      </c>
      <c r="Q5842" t="s">
        <v>6</v>
      </c>
      <c r="R5842" t="s">
        <v>6</v>
      </c>
      <c r="S5842" t="s">
        <v>6</v>
      </c>
      <c r="T5842" t="s">
        <v>859</v>
      </c>
      <c r="U5842" t="s">
        <v>859</v>
      </c>
      <c r="V5842" t="s">
        <v>859</v>
      </c>
      <c r="W5842" t="s">
        <v>539</v>
      </c>
      <c r="X5842" t="s">
        <v>540</v>
      </c>
      <c r="Y5842" t="s">
        <v>6</v>
      </c>
      <c r="Z5842" t="s">
        <v>6</v>
      </c>
      <c r="AA5842" t="s">
        <v>3107</v>
      </c>
      <c r="AB5842" t="s">
        <v>6613</v>
      </c>
      <c r="AC5842" t="s">
        <v>2242</v>
      </c>
    </row>
    <row r="5843" spans="1:29" x14ac:dyDescent="0.25">
      <c r="A5843" t="s">
        <v>346</v>
      </c>
      <c r="B5843">
        <v>534</v>
      </c>
      <c r="C5843" t="s">
        <v>110</v>
      </c>
      <c r="D5843">
        <v>1993</v>
      </c>
      <c r="E5843" t="s">
        <v>6656</v>
      </c>
      <c r="I5843">
        <v>26.351441999999999</v>
      </c>
      <c r="N5843">
        <v>76.978196999999994</v>
      </c>
      <c r="O5843">
        <v>50.878889999999998</v>
      </c>
      <c r="P5843">
        <v>8913.5465000000004</v>
      </c>
      <c r="Q5843" t="s">
        <v>6</v>
      </c>
      <c r="R5843" t="s">
        <v>6</v>
      </c>
      <c r="S5843" t="s">
        <v>6</v>
      </c>
      <c r="T5843" t="s">
        <v>859</v>
      </c>
      <c r="U5843" t="s">
        <v>859</v>
      </c>
      <c r="V5843" t="s">
        <v>859</v>
      </c>
      <c r="W5843" t="s">
        <v>539</v>
      </c>
      <c r="X5843" t="s">
        <v>540</v>
      </c>
      <c r="Y5843" t="s">
        <v>6</v>
      </c>
      <c r="Z5843" t="s">
        <v>6</v>
      </c>
      <c r="AA5843" t="s">
        <v>3107</v>
      </c>
      <c r="AB5843" t="s">
        <v>6613</v>
      </c>
      <c r="AC5843" t="s">
        <v>2242</v>
      </c>
    </row>
    <row r="5844" spans="1:29" x14ac:dyDescent="0.25">
      <c r="A5844" t="s">
        <v>346</v>
      </c>
      <c r="B5844">
        <v>534</v>
      </c>
      <c r="C5844" t="s">
        <v>110</v>
      </c>
      <c r="D5844">
        <v>1994</v>
      </c>
      <c r="E5844" t="s">
        <v>6657</v>
      </c>
      <c r="I5844">
        <v>25.856546999999999</v>
      </c>
      <c r="N5844">
        <v>73.464402000000007</v>
      </c>
      <c r="O5844">
        <v>48.871915999999999</v>
      </c>
      <c r="P5844">
        <v>10455.905000000001</v>
      </c>
      <c r="Q5844" t="s">
        <v>6</v>
      </c>
      <c r="R5844" t="s">
        <v>6</v>
      </c>
      <c r="S5844" t="s">
        <v>6</v>
      </c>
      <c r="T5844" t="s">
        <v>859</v>
      </c>
      <c r="U5844" t="s">
        <v>859</v>
      </c>
      <c r="V5844" t="s">
        <v>859</v>
      </c>
      <c r="W5844" t="s">
        <v>539</v>
      </c>
      <c r="X5844" t="s">
        <v>540</v>
      </c>
      <c r="Y5844" t="s">
        <v>6</v>
      </c>
      <c r="Z5844" t="s">
        <v>6</v>
      </c>
      <c r="AA5844" t="s">
        <v>3107</v>
      </c>
      <c r="AB5844" t="s">
        <v>6613</v>
      </c>
      <c r="AC5844" t="s">
        <v>2242</v>
      </c>
    </row>
    <row r="5845" spans="1:29" x14ac:dyDescent="0.25">
      <c r="A5845" t="s">
        <v>346</v>
      </c>
      <c r="B5845">
        <v>534</v>
      </c>
      <c r="C5845" t="s">
        <v>110</v>
      </c>
      <c r="D5845">
        <v>1995</v>
      </c>
      <c r="E5845" t="s">
        <v>6658</v>
      </c>
      <c r="I5845">
        <v>26.855923000000001</v>
      </c>
      <c r="N5845">
        <v>69.653842999999995</v>
      </c>
      <c r="O5845">
        <v>46.612450000000003</v>
      </c>
      <c r="P5845">
        <v>12267.249</v>
      </c>
      <c r="Q5845" t="s">
        <v>6</v>
      </c>
      <c r="R5845" t="s">
        <v>6</v>
      </c>
      <c r="S5845" t="s">
        <v>6</v>
      </c>
      <c r="T5845" t="s">
        <v>859</v>
      </c>
      <c r="U5845" t="s">
        <v>859</v>
      </c>
      <c r="V5845" t="s">
        <v>859</v>
      </c>
      <c r="W5845" t="s">
        <v>539</v>
      </c>
      <c r="X5845" t="s">
        <v>540</v>
      </c>
      <c r="Y5845" t="s">
        <v>6</v>
      </c>
      <c r="Z5845" t="s">
        <v>6</v>
      </c>
      <c r="AA5845" t="s">
        <v>3107</v>
      </c>
      <c r="AB5845" t="s">
        <v>6613</v>
      </c>
      <c r="AC5845" t="s">
        <v>2242</v>
      </c>
    </row>
    <row r="5846" spans="1:29" x14ac:dyDescent="0.25">
      <c r="A5846" t="s">
        <v>346</v>
      </c>
      <c r="B5846">
        <v>534</v>
      </c>
      <c r="C5846" t="s">
        <v>110</v>
      </c>
      <c r="D5846">
        <v>1996</v>
      </c>
      <c r="E5846" t="s">
        <v>6659</v>
      </c>
      <c r="I5846">
        <v>26.225991</v>
      </c>
      <c r="N5846">
        <v>65.976647</v>
      </c>
      <c r="O5846">
        <v>44.877200999999999</v>
      </c>
      <c r="P5846">
        <v>14192.768</v>
      </c>
      <c r="Q5846" t="s">
        <v>6</v>
      </c>
      <c r="R5846" t="s">
        <v>6</v>
      </c>
      <c r="S5846" t="s">
        <v>6</v>
      </c>
      <c r="T5846" t="s">
        <v>859</v>
      </c>
      <c r="U5846" t="s">
        <v>859</v>
      </c>
      <c r="V5846" t="s">
        <v>859</v>
      </c>
      <c r="W5846" t="s">
        <v>539</v>
      </c>
      <c r="X5846" t="s">
        <v>540</v>
      </c>
      <c r="Y5846" t="s">
        <v>6</v>
      </c>
      <c r="Z5846" t="s">
        <v>6</v>
      </c>
      <c r="AA5846" t="s">
        <v>3107</v>
      </c>
      <c r="AB5846" t="s">
        <v>6613</v>
      </c>
      <c r="AC5846" t="s">
        <v>2242</v>
      </c>
    </row>
    <row r="5847" spans="1:29" x14ac:dyDescent="0.25">
      <c r="A5847" t="s">
        <v>346</v>
      </c>
      <c r="B5847">
        <v>534</v>
      </c>
      <c r="C5847" t="s">
        <v>110</v>
      </c>
      <c r="D5847">
        <v>1997</v>
      </c>
      <c r="E5847" t="s">
        <v>6660</v>
      </c>
      <c r="I5847">
        <v>26.613731000000001</v>
      </c>
      <c r="N5847">
        <v>67.818038999999999</v>
      </c>
      <c r="P5847">
        <v>15723.936</v>
      </c>
      <c r="Q5847" t="s">
        <v>6</v>
      </c>
      <c r="R5847" t="s">
        <v>6</v>
      </c>
      <c r="S5847" t="s">
        <v>6</v>
      </c>
      <c r="T5847" t="s">
        <v>859</v>
      </c>
      <c r="U5847" t="s">
        <v>859</v>
      </c>
      <c r="V5847" t="s">
        <v>859</v>
      </c>
      <c r="W5847" t="s">
        <v>539</v>
      </c>
      <c r="X5847" t="s">
        <v>540</v>
      </c>
      <c r="Y5847" t="s">
        <v>6</v>
      </c>
      <c r="Z5847" t="s">
        <v>6</v>
      </c>
      <c r="AA5847" t="s">
        <v>3107</v>
      </c>
      <c r="AB5847" t="s">
        <v>6613</v>
      </c>
      <c r="AC5847" t="s">
        <v>2242</v>
      </c>
    </row>
    <row r="5848" spans="1:29" x14ac:dyDescent="0.25">
      <c r="A5848" t="s">
        <v>346</v>
      </c>
      <c r="B5848">
        <v>534</v>
      </c>
      <c r="C5848" t="s">
        <v>110</v>
      </c>
      <c r="D5848">
        <v>1998</v>
      </c>
      <c r="E5848" t="s">
        <v>6661</v>
      </c>
      <c r="I5848">
        <v>26.912493999999999</v>
      </c>
      <c r="J5848">
        <v>2.21</v>
      </c>
      <c r="K5848">
        <v>24.702494000000002</v>
      </c>
      <c r="N5848">
        <v>68.089899000000003</v>
      </c>
      <c r="O5848">
        <v>54.880335000000002</v>
      </c>
      <c r="P5848">
        <v>18033.776999999998</v>
      </c>
      <c r="Q5848" t="s">
        <v>6</v>
      </c>
      <c r="R5848" t="s">
        <v>6</v>
      </c>
      <c r="S5848" t="s">
        <v>6</v>
      </c>
      <c r="T5848" t="s">
        <v>859</v>
      </c>
      <c r="U5848" t="s">
        <v>859</v>
      </c>
      <c r="V5848" t="s">
        <v>859</v>
      </c>
      <c r="W5848" t="s">
        <v>539</v>
      </c>
      <c r="X5848" t="s">
        <v>540</v>
      </c>
      <c r="Y5848" t="s">
        <v>6</v>
      </c>
      <c r="Z5848" t="s">
        <v>6</v>
      </c>
      <c r="AA5848" t="s">
        <v>3107</v>
      </c>
      <c r="AB5848" t="s">
        <v>6613</v>
      </c>
      <c r="AC5848" t="s">
        <v>2242</v>
      </c>
    </row>
    <row r="5849" spans="1:29" x14ac:dyDescent="0.25">
      <c r="A5849" t="s">
        <v>346</v>
      </c>
      <c r="B5849">
        <v>534</v>
      </c>
      <c r="C5849" t="s">
        <v>110</v>
      </c>
      <c r="D5849">
        <v>1999</v>
      </c>
      <c r="E5849" t="s">
        <v>6662</v>
      </c>
      <c r="I5849">
        <v>28.657368000000002</v>
      </c>
      <c r="J5849">
        <v>2.2000000000000002</v>
      </c>
      <c r="K5849">
        <v>26.457367999999999</v>
      </c>
      <c r="N5849">
        <v>70.038467999999995</v>
      </c>
      <c r="O5849">
        <v>52.234777000000001</v>
      </c>
      <c r="P5849">
        <v>20231.295999999998</v>
      </c>
      <c r="Q5849" t="s">
        <v>6</v>
      </c>
      <c r="R5849" t="s">
        <v>6</v>
      </c>
      <c r="S5849" t="s">
        <v>6</v>
      </c>
      <c r="T5849" t="s">
        <v>859</v>
      </c>
      <c r="U5849" t="s">
        <v>859</v>
      </c>
      <c r="V5849" t="s">
        <v>859</v>
      </c>
      <c r="W5849" t="s">
        <v>539</v>
      </c>
      <c r="X5849" t="s">
        <v>540</v>
      </c>
      <c r="Y5849" t="s">
        <v>6</v>
      </c>
      <c r="Z5849" t="s">
        <v>6</v>
      </c>
      <c r="AA5849" t="s">
        <v>3107</v>
      </c>
      <c r="AB5849" t="s">
        <v>6613</v>
      </c>
      <c r="AC5849" t="s">
        <v>2242</v>
      </c>
    </row>
    <row r="5850" spans="1:29" x14ac:dyDescent="0.25">
      <c r="A5850" t="s">
        <v>346</v>
      </c>
      <c r="B5850">
        <v>534</v>
      </c>
      <c r="C5850" t="s">
        <v>110</v>
      </c>
      <c r="D5850">
        <v>2000</v>
      </c>
      <c r="E5850" t="s">
        <v>6663</v>
      </c>
      <c r="I5850">
        <v>31.191279999999999</v>
      </c>
      <c r="J5850">
        <v>2.5499999999999998</v>
      </c>
      <c r="K5850">
        <v>28.641279999999998</v>
      </c>
      <c r="N5850">
        <v>73.649084999999999</v>
      </c>
      <c r="O5850">
        <v>55.595253</v>
      </c>
      <c r="P5850">
        <v>21774.127</v>
      </c>
      <c r="Q5850" t="s">
        <v>6</v>
      </c>
      <c r="R5850" t="s">
        <v>6</v>
      </c>
      <c r="S5850" t="s">
        <v>6</v>
      </c>
      <c r="T5850" t="s">
        <v>859</v>
      </c>
      <c r="U5850" t="s">
        <v>859</v>
      </c>
      <c r="V5850" t="s">
        <v>859</v>
      </c>
      <c r="W5850" t="s">
        <v>539</v>
      </c>
      <c r="X5850" t="s">
        <v>540</v>
      </c>
      <c r="Y5850" t="s">
        <v>6</v>
      </c>
      <c r="Z5850" t="s">
        <v>6</v>
      </c>
      <c r="AA5850" t="s">
        <v>3107</v>
      </c>
      <c r="AB5850" t="s">
        <v>6613</v>
      </c>
      <c r="AC5850" t="s">
        <v>2242</v>
      </c>
    </row>
    <row r="5851" spans="1:29" x14ac:dyDescent="0.25">
      <c r="A5851" t="s">
        <v>346</v>
      </c>
      <c r="B5851">
        <v>534</v>
      </c>
      <c r="C5851" t="s">
        <v>110</v>
      </c>
      <c r="D5851">
        <v>2001</v>
      </c>
      <c r="E5851" t="s">
        <v>6664</v>
      </c>
      <c r="I5851">
        <v>31.828385999999998</v>
      </c>
      <c r="J5851">
        <v>3.03</v>
      </c>
      <c r="K5851">
        <v>28.798386000000001</v>
      </c>
      <c r="N5851">
        <v>78.729652000000002</v>
      </c>
      <c r="O5851">
        <v>57.009132000000001</v>
      </c>
      <c r="P5851">
        <v>23558.452000000001</v>
      </c>
      <c r="Q5851" t="s">
        <v>6</v>
      </c>
      <c r="R5851" t="s">
        <v>6</v>
      </c>
      <c r="S5851" t="s">
        <v>6</v>
      </c>
      <c r="T5851" t="s">
        <v>859</v>
      </c>
      <c r="U5851" t="s">
        <v>859</v>
      </c>
      <c r="V5851" t="s">
        <v>859</v>
      </c>
      <c r="W5851" t="s">
        <v>539</v>
      </c>
      <c r="X5851" t="s">
        <v>540</v>
      </c>
      <c r="Y5851" t="s">
        <v>6</v>
      </c>
      <c r="Z5851" t="s">
        <v>6</v>
      </c>
      <c r="AA5851" t="s">
        <v>3107</v>
      </c>
      <c r="AB5851" t="s">
        <v>6613</v>
      </c>
      <c r="AC5851" t="s">
        <v>2242</v>
      </c>
    </row>
    <row r="5852" spans="1:29" x14ac:dyDescent="0.25">
      <c r="A5852" t="s">
        <v>346</v>
      </c>
      <c r="B5852">
        <v>534</v>
      </c>
      <c r="C5852" t="s">
        <v>110</v>
      </c>
      <c r="D5852">
        <v>2002</v>
      </c>
      <c r="E5852" t="s">
        <v>6665</v>
      </c>
      <c r="I5852">
        <v>35.081988000000003</v>
      </c>
      <c r="J5852">
        <v>3.5</v>
      </c>
      <c r="K5852">
        <v>31.581987999999999</v>
      </c>
      <c r="N5852">
        <v>82.851174</v>
      </c>
      <c r="O5852">
        <v>59.82358</v>
      </c>
      <c r="P5852">
        <v>25363.266</v>
      </c>
      <c r="Q5852" t="s">
        <v>6</v>
      </c>
      <c r="R5852" t="s">
        <v>6</v>
      </c>
      <c r="S5852" t="s">
        <v>6</v>
      </c>
      <c r="T5852" t="s">
        <v>859</v>
      </c>
      <c r="U5852" t="s">
        <v>859</v>
      </c>
      <c r="V5852" t="s">
        <v>859</v>
      </c>
      <c r="W5852" t="s">
        <v>539</v>
      </c>
      <c r="X5852" t="s">
        <v>540</v>
      </c>
      <c r="Y5852" t="s">
        <v>6</v>
      </c>
      <c r="Z5852" t="s">
        <v>6</v>
      </c>
      <c r="AA5852" t="s">
        <v>3107</v>
      </c>
      <c r="AB5852" t="s">
        <v>6613</v>
      </c>
      <c r="AC5852" t="s">
        <v>2242</v>
      </c>
    </row>
    <row r="5853" spans="1:29" x14ac:dyDescent="0.25">
      <c r="A5853" t="s">
        <v>346</v>
      </c>
      <c r="B5853">
        <v>534</v>
      </c>
      <c r="C5853" t="s">
        <v>110</v>
      </c>
      <c r="D5853">
        <v>2003</v>
      </c>
      <c r="E5853" t="s">
        <v>6666</v>
      </c>
      <c r="I5853">
        <v>34.834724999999999</v>
      </c>
      <c r="J5853">
        <v>4.4900001999999999</v>
      </c>
      <c r="K5853">
        <v>30.344725</v>
      </c>
      <c r="N5853">
        <v>84.243037000000001</v>
      </c>
      <c r="O5853">
        <v>57.215178999999999</v>
      </c>
      <c r="P5853">
        <v>28415.026000000002</v>
      </c>
      <c r="Q5853" t="s">
        <v>6</v>
      </c>
      <c r="R5853" t="s">
        <v>6</v>
      </c>
      <c r="S5853" t="s">
        <v>6</v>
      </c>
      <c r="T5853" t="s">
        <v>859</v>
      </c>
      <c r="U5853" t="s">
        <v>859</v>
      </c>
      <c r="V5853" t="s">
        <v>859</v>
      </c>
      <c r="W5853" t="s">
        <v>539</v>
      </c>
      <c r="X5853" t="s">
        <v>540</v>
      </c>
      <c r="Y5853" t="s">
        <v>6</v>
      </c>
      <c r="Z5853" t="s">
        <v>6</v>
      </c>
      <c r="AA5853" t="s">
        <v>3107</v>
      </c>
      <c r="AB5853" t="s">
        <v>6613</v>
      </c>
      <c r="AC5853" t="s">
        <v>2242</v>
      </c>
    </row>
    <row r="5854" spans="1:29" x14ac:dyDescent="0.25">
      <c r="A5854" t="s">
        <v>346</v>
      </c>
      <c r="B5854">
        <v>534</v>
      </c>
      <c r="C5854" t="s">
        <v>110</v>
      </c>
      <c r="D5854">
        <v>2004</v>
      </c>
      <c r="E5854" t="s">
        <v>6667</v>
      </c>
      <c r="I5854">
        <v>38.372095999999999</v>
      </c>
      <c r="J5854">
        <v>6.3</v>
      </c>
      <c r="K5854">
        <v>32.072096000000002</v>
      </c>
      <c r="N5854">
        <v>83.288600000000002</v>
      </c>
      <c r="O5854">
        <v>55.133144999999999</v>
      </c>
      <c r="P5854">
        <v>32422.103999999999</v>
      </c>
      <c r="Q5854" t="s">
        <v>6</v>
      </c>
      <c r="R5854" t="s">
        <v>6</v>
      </c>
      <c r="S5854" t="s">
        <v>6</v>
      </c>
      <c r="T5854" t="s">
        <v>859</v>
      </c>
      <c r="U5854" t="s">
        <v>859</v>
      </c>
      <c r="V5854" t="s">
        <v>859</v>
      </c>
      <c r="W5854" t="s">
        <v>539</v>
      </c>
      <c r="X5854" t="s">
        <v>540</v>
      </c>
      <c r="Y5854" t="s">
        <v>6</v>
      </c>
      <c r="Z5854" t="s">
        <v>6</v>
      </c>
      <c r="AA5854" t="s">
        <v>3107</v>
      </c>
      <c r="AB5854" t="s">
        <v>6613</v>
      </c>
      <c r="AC5854" t="s">
        <v>2242</v>
      </c>
    </row>
    <row r="5855" spans="1:29" x14ac:dyDescent="0.25">
      <c r="A5855" t="s">
        <v>346</v>
      </c>
      <c r="B5855">
        <v>534</v>
      </c>
      <c r="C5855" t="s">
        <v>110</v>
      </c>
      <c r="D5855">
        <v>2005</v>
      </c>
      <c r="E5855" t="s">
        <v>6668</v>
      </c>
      <c r="I5855">
        <v>42.969002000000003</v>
      </c>
      <c r="J5855">
        <v>7.9</v>
      </c>
      <c r="K5855">
        <v>35.069001999999998</v>
      </c>
      <c r="N5855">
        <v>80.893794</v>
      </c>
      <c r="O5855">
        <v>52.180951999999998</v>
      </c>
      <c r="P5855">
        <v>36933.688000000002</v>
      </c>
      <c r="Q5855" t="s">
        <v>6</v>
      </c>
      <c r="R5855" t="s">
        <v>6</v>
      </c>
      <c r="S5855" t="s">
        <v>6</v>
      </c>
      <c r="T5855" t="s">
        <v>859</v>
      </c>
      <c r="U5855" t="s">
        <v>859</v>
      </c>
      <c r="V5855" t="s">
        <v>859</v>
      </c>
      <c r="W5855" t="s">
        <v>539</v>
      </c>
      <c r="X5855" t="s">
        <v>540</v>
      </c>
      <c r="Y5855" t="s">
        <v>6</v>
      </c>
      <c r="Z5855" t="s">
        <v>6</v>
      </c>
      <c r="AA5855" t="s">
        <v>3107</v>
      </c>
      <c r="AB5855" t="s">
        <v>6613</v>
      </c>
      <c r="AC5855" t="s">
        <v>2242</v>
      </c>
    </row>
    <row r="5856" spans="1:29" x14ac:dyDescent="0.25">
      <c r="A5856" t="s">
        <v>346</v>
      </c>
      <c r="B5856">
        <v>534</v>
      </c>
      <c r="C5856" t="s">
        <v>110</v>
      </c>
      <c r="D5856">
        <v>2006</v>
      </c>
      <c r="E5856" t="s">
        <v>6669</v>
      </c>
      <c r="I5856">
        <v>47.522235999999999</v>
      </c>
      <c r="J5856">
        <v>9.5599997999999999</v>
      </c>
      <c r="K5856">
        <v>37.962235999999997</v>
      </c>
      <c r="N5856">
        <v>77.108312999999995</v>
      </c>
      <c r="O5856">
        <v>49.089627999999998</v>
      </c>
      <c r="P5856">
        <v>42947.059000000001</v>
      </c>
      <c r="Q5856" t="s">
        <v>6</v>
      </c>
      <c r="R5856" t="s">
        <v>6</v>
      </c>
      <c r="S5856" t="s">
        <v>6</v>
      </c>
      <c r="T5856" t="s">
        <v>859</v>
      </c>
      <c r="U5856" t="s">
        <v>859</v>
      </c>
      <c r="V5856" t="s">
        <v>859</v>
      </c>
      <c r="W5856" t="s">
        <v>539</v>
      </c>
      <c r="X5856" t="s">
        <v>540</v>
      </c>
      <c r="Y5856" t="s">
        <v>6</v>
      </c>
      <c r="Z5856" t="s">
        <v>6</v>
      </c>
      <c r="AA5856" t="s">
        <v>3107</v>
      </c>
      <c r="AB5856" t="s">
        <v>6613</v>
      </c>
      <c r="AC5856" t="s">
        <v>2242</v>
      </c>
    </row>
    <row r="5857" spans="1:29" x14ac:dyDescent="0.25">
      <c r="A5857" t="s">
        <v>346</v>
      </c>
      <c r="B5857">
        <v>534</v>
      </c>
      <c r="C5857" t="s">
        <v>110</v>
      </c>
      <c r="D5857">
        <v>2007</v>
      </c>
      <c r="E5857" t="s">
        <v>6670</v>
      </c>
      <c r="I5857">
        <v>50.038128999999998</v>
      </c>
      <c r="J5857">
        <v>10.079025</v>
      </c>
      <c r="K5857">
        <v>38.371360000000003</v>
      </c>
      <c r="N5857">
        <v>74.026517999999996</v>
      </c>
      <c r="O5857">
        <v>47.435383999999999</v>
      </c>
      <c r="P5857">
        <v>49870.896000000001</v>
      </c>
      <c r="Q5857" t="s">
        <v>6</v>
      </c>
      <c r="R5857" t="s">
        <v>6</v>
      </c>
      <c r="S5857" t="s">
        <v>6</v>
      </c>
      <c r="T5857" t="s">
        <v>859</v>
      </c>
      <c r="U5857" t="s">
        <v>859</v>
      </c>
      <c r="V5857" t="s">
        <v>859</v>
      </c>
      <c r="W5857" t="s">
        <v>539</v>
      </c>
      <c r="X5857" t="s">
        <v>540</v>
      </c>
      <c r="Y5857" t="s">
        <v>6</v>
      </c>
      <c r="Z5857" t="s">
        <v>6</v>
      </c>
      <c r="AA5857" t="s">
        <v>3107</v>
      </c>
      <c r="AB5857" t="s">
        <v>6613</v>
      </c>
      <c r="AC5857" t="s">
        <v>2242</v>
      </c>
    </row>
    <row r="5858" spans="1:29" x14ac:dyDescent="0.25">
      <c r="A5858" t="s">
        <v>346</v>
      </c>
      <c r="B5858">
        <v>534</v>
      </c>
      <c r="C5858" t="s">
        <v>110</v>
      </c>
      <c r="D5858">
        <v>2008</v>
      </c>
      <c r="E5858" t="s">
        <v>6671</v>
      </c>
      <c r="I5858">
        <v>54.933906999999998</v>
      </c>
      <c r="J5858">
        <v>10.100212000000001</v>
      </c>
      <c r="K5858">
        <v>43.400972000000003</v>
      </c>
      <c r="N5858">
        <v>72.743971000000002</v>
      </c>
      <c r="O5858">
        <v>47.496184999999997</v>
      </c>
      <c r="P5858">
        <v>56300.6</v>
      </c>
      <c r="Q5858" t="s">
        <v>6</v>
      </c>
      <c r="R5858" t="s">
        <v>6</v>
      </c>
      <c r="S5858" t="s">
        <v>6</v>
      </c>
      <c r="T5858" t="s">
        <v>859</v>
      </c>
      <c r="U5858" t="s">
        <v>859</v>
      </c>
      <c r="V5858" t="s">
        <v>859</v>
      </c>
      <c r="W5858" t="s">
        <v>539</v>
      </c>
      <c r="X5858" t="s">
        <v>540</v>
      </c>
      <c r="Y5858" t="s">
        <v>6</v>
      </c>
      <c r="Z5858" t="s">
        <v>6</v>
      </c>
      <c r="AA5858" t="s">
        <v>3107</v>
      </c>
      <c r="AB5858" t="s">
        <v>6613</v>
      </c>
      <c r="AC5858" t="s">
        <v>2242</v>
      </c>
    </row>
    <row r="5859" spans="1:29" x14ac:dyDescent="0.25">
      <c r="A5859" t="s">
        <v>346</v>
      </c>
      <c r="B5859">
        <v>534</v>
      </c>
      <c r="C5859" t="s">
        <v>110</v>
      </c>
      <c r="D5859">
        <v>2009</v>
      </c>
      <c r="E5859" t="s">
        <v>6672</v>
      </c>
      <c r="I5859">
        <v>52.537101</v>
      </c>
      <c r="J5859">
        <v>8.7393155</v>
      </c>
      <c r="K5859">
        <v>43.626508000000001</v>
      </c>
      <c r="N5859">
        <v>71.093874</v>
      </c>
      <c r="O5859">
        <v>49.355030999999997</v>
      </c>
      <c r="P5859">
        <v>64778.3</v>
      </c>
      <c r="Q5859" t="s">
        <v>6</v>
      </c>
      <c r="R5859" t="s">
        <v>6</v>
      </c>
      <c r="S5859" t="s">
        <v>6</v>
      </c>
      <c r="T5859" t="s">
        <v>859</v>
      </c>
      <c r="U5859" t="s">
        <v>859</v>
      </c>
      <c r="V5859" t="s">
        <v>859</v>
      </c>
      <c r="W5859" t="s">
        <v>539</v>
      </c>
      <c r="X5859" t="s">
        <v>540</v>
      </c>
      <c r="Y5859" t="s">
        <v>6</v>
      </c>
      <c r="Z5859" t="s">
        <v>6</v>
      </c>
      <c r="AA5859" t="s">
        <v>3107</v>
      </c>
      <c r="AB5859" t="s">
        <v>6613</v>
      </c>
      <c r="AC5859" t="s">
        <v>2242</v>
      </c>
    </row>
    <row r="5860" spans="1:29" x14ac:dyDescent="0.25">
      <c r="A5860" t="s">
        <v>346</v>
      </c>
      <c r="B5860">
        <v>534</v>
      </c>
      <c r="C5860" t="s">
        <v>110</v>
      </c>
      <c r="D5860">
        <v>2010</v>
      </c>
      <c r="E5860" t="s">
        <v>6673</v>
      </c>
      <c r="I5860">
        <v>55.805171000000001</v>
      </c>
      <c r="J5860">
        <v>8.6822788000000006</v>
      </c>
      <c r="K5860">
        <v>46.576875000000001</v>
      </c>
      <c r="N5860">
        <v>66.035636999999994</v>
      </c>
      <c r="O5860">
        <v>44.743600000000001</v>
      </c>
      <c r="P5860">
        <v>77841.2</v>
      </c>
      <c r="Q5860" t="s">
        <v>6</v>
      </c>
      <c r="R5860" t="s">
        <v>6</v>
      </c>
      <c r="S5860" t="s">
        <v>6</v>
      </c>
      <c r="T5860" t="s">
        <v>859</v>
      </c>
      <c r="U5860" t="s">
        <v>859</v>
      </c>
      <c r="V5860" t="s">
        <v>859</v>
      </c>
      <c r="W5860" t="s">
        <v>539</v>
      </c>
      <c r="X5860" t="s">
        <v>540</v>
      </c>
      <c r="Y5860" t="s">
        <v>6</v>
      </c>
      <c r="Z5860" t="s">
        <v>6</v>
      </c>
      <c r="AA5860" t="s">
        <v>3107</v>
      </c>
      <c r="AB5860" t="s">
        <v>6613</v>
      </c>
      <c r="AC5860" t="s">
        <v>2242</v>
      </c>
    </row>
    <row r="5861" spans="1:29" x14ac:dyDescent="0.25">
      <c r="A5861" t="s">
        <v>346</v>
      </c>
      <c r="B5861">
        <v>534</v>
      </c>
      <c r="C5861" t="s">
        <v>110</v>
      </c>
      <c r="D5861">
        <v>2011</v>
      </c>
      <c r="E5861" t="s">
        <v>6674</v>
      </c>
      <c r="I5861">
        <v>58.061348000000002</v>
      </c>
      <c r="J5861">
        <v>8.6812769000000003</v>
      </c>
      <c r="K5861">
        <v>48.533579000000003</v>
      </c>
      <c r="N5861">
        <v>68.292827000000003</v>
      </c>
      <c r="O5861">
        <v>45.774017000000001</v>
      </c>
      <c r="P5861">
        <v>87363.3</v>
      </c>
      <c r="Q5861" t="s">
        <v>6</v>
      </c>
      <c r="R5861" t="s">
        <v>6</v>
      </c>
      <c r="S5861" t="s">
        <v>6</v>
      </c>
      <c r="T5861" t="s">
        <v>859</v>
      </c>
      <c r="U5861" t="s">
        <v>859</v>
      </c>
      <c r="V5861" t="s">
        <v>859</v>
      </c>
      <c r="W5861" t="s">
        <v>539</v>
      </c>
      <c r="X5861" t="s">
        <v>540</v>
      </c>
      <c r="Y5861" t="s">
        <v>6</v>
      </c>
      <c r="Z5861" t="s">
        <v>6</v>
      </c>
      <c r="AA5861" t="s">
        <v>3107</v>
      </c>
      <c r="AB5861" t="s">
        <v>6613</v>
      </c>
      <c r="AC5861" t="s">
        <v>2242</v>
      </c>
    </row>
    <row r="5862" spans="1:29" x14ac:dyDescent="0.25">
      <c r="A5862" t="s">
        <v>346</v>
      </c>
      <c r="B5862">
        <v>534</v>
      </c>
      <c r="C5862" t="s">
        <v>110</v>
      </c>
      <c r="D5862">
        <v>2012</v>
      </c>
      <c r="E5862" t="s">
        <v>6675</v>
      </c>
      <c r="I5862">
        <v>58.943646999999999</v>
      </c>
      <c r="J5862">
        <v>8.6779075999999993</v>
      </c>
      <c r="K5862">
        <v>50.490549000000001</v>
      </c>
      <c r="N5862">
        <v>67.658236000000002</v>
      </c>
      <c r="O5862">
        <v>47.092134000000001</v>
      </c>
      <c r="P5862">
        <v>99440.1</v>
      </c>
      <c r="Q5862" t="s">
        <v>6</v>
      </c>
      <c r="R5862" t="s">
        <v>6</v>
      </c>
      <c r="S5862" t="s">
        <v>6</v>
      </c>
      <c r="T5862" t="s">
        <v>859</v>
      </c>
      <c r="U5862" t="s">
        <v>859</v>
      </c>
      <c r="V5862" t="s">
        <v>859</v>
      </c>
      <c r="W5862" t="s">
        <v>539</v>
      </c>
      <c r="X5862" t="s">
        <v>540</v>
      </c>
      <c r="Y5862" t="s">
        <v>6</v>
      </c>
      <c r="Z5862" t="s">
        <v>6</v>
      </c>
      <c r="AA5862" t="s">
        <v>3107</v>
      </c>
      <c r="AB5862" t="s">
        <v>6613</v>
      </c>
      <c r="AC5862" t="s">
        <v>2242</v>
      </c>
    </row>
    <row r="5863" spans="1:29" x14ac:dyDescent="0.25">
      <c r="A5863" t="s">
        <v>346</v>
      </c>
      <c r="B5863">
        <v>534</v>
      </c>
      <c r="C5863" t="s">
        <v>110</v>
      </c>
      <c r="D5863">
        <v>2013</v>
      </c>
      <c r="E5863" t="s">
        <v>6676</v>
      </c>
      <c r="I5863">
        <v>59.523094</v>
      </c>
      <c r="J5863">
        <v>8.8929115999999997</v>
      </c>
      <c r="K5863">
        <v>51.526547999999998</v>
      </c>
      <c r="N5863">
        <v>67.379374999999996</v>
      </c>
      <c r="O5863">
        <v>46.981926999999999</v>
      </c>
      <c r="P5863">
        <v>112335.2</v>
      </c>
      <c r="Q5863" t="s">
        <v>6</v>
      </c>
      <c r="R5863" t="s">
        <v>6</v>
      </c>
      <c r="S5863" t="s">
        <v>6</v>
      </c>
      <c r="T5863" t="s">
        <v>859</v>
      </c>
      <c r="U5863" t="s">
        <v>859</v>
      </c>
      <c r="V5863" t="s">
        <v>859</v>
      </c>
      <c r="W5863" t="s">
        <v>539</v>
      </c>
      <c r="X5863" t="s">
        <v>540</v>
      </c>
      <c r="Y5863" t="s">
        <v>6</v>
      </c>
      <c r="Z5863" t="s">
        <v>6</v>
      </c>
      <c r="AA5863" t="s">
        <v>3107</v>
      </c>
      <c r="AB5863" t="s">
        <v>6613</v>
      </c>
      <c r="AC5863" t="s">
        <v>2242</v>
      </c>
    </row>
    <row r="5864" spans="1:29" x14ac:dyDescent="0.25">
      <c r="A5864" t="s">
        <v>346</v>
      </c>
      <c r="B5864">
        <v>534</v>
      </c>
      <c r="C5864" t="s">
        <v>110</v>
      </c>
      <c r="D5864">
        <v>2014</v>
      </c>
      <c r="E5864" t="s">
        <v>6677</v>
      </c>
      <c r="I5864">
        <v>58.526414000000003</v>
      </c>
      <c r="J5864">
        <v>9.1869159000000007</v>
      </c>
      <c r="K5864">
        <v>50.298544999999997</v>
      </c>
      <c r="N5864">
        <v>66.827157</v>
      </c>
      <c r="O5864">
        <v>46.025387000000002</v>
      </c>
      <c r="P5864">
        <v>124679.6</v>
      </c>
      <c r="Q5864" t="s">
        <v>6</v>
      </c>
      <c r="R5864" t="s">
        <v>6</v>
      </c>
      <c r="S5864" t="s">
        <v>6</v>
      </c>
      <c r="T5864" t="s">
        <v>859</v>
      </c>
      <c r="U5864" t="s">
        <v>859</v>
      </c>
      <c r="V5864" t="s">
        <v>859</v>
      </c>
      <c r="W5864" t="s">
        <v>539</v>
      </c>
      <c r="X5864" t="s">
        <v>540</v>
      </c>
      <c r="Y5864" t="s">
        <v>6</v>
      </c>
      <c r="Z5864" t="s">
        <v>6</v>
      </c>
      <c r="AA5864" t="s">
        <v>3107</v>
      </c>
      <c r="AB5864" t="s">
        <v>6613</v>
      </c>
      <c r="AC5864" t="s">
        <v>2242</v>
      </c>
    </row>
    <row r="5865" spans="1:29" x14ac:dyDescent="0.25">
      <c r="A5865" t="s">
        <v>346</v>
      </c>
      <c r="B5865">
        <v>534</v>
      </c>
      <c r="C5865" t="s">
        <v>110</v>
      </c>
      <c r="D5865">
        <v>2015</v>
      </c>
      <c r="E5865" t="s">
        <v>6678</v>
      </c>
      <c r="I5865">
        <v>58.547142999999998</v>
      </c>
      <c r="J5865">
        <v>9.6522985000000006</v>
      </c>
      <c r="K5865">
        <v>49.950845999999999</v>
      </c>
      <c r="N5865">
        <v>68.775814999999994</v>
      </c>
      <c r="O5865">
        <v>45.77384</v>
      </c>
      <c r="P5865">
        <v>137718.70000000001</v>
      </c>
      <c r="Q5865" t="s">
        <v>6</v>
      </c>
      <c r="R5865" t="s">
        <v>6</v>
      </c>
      <c r="S5865" t="s">
        <v>6</v>
      </c>
      <c r="T5865" t="s">
        <v>859</v>
      </c>
      <c r="U5865" t="s">
        <v>859</v>
      </c>
      <c r="V5865" t="s">
        <v>859</v>
      </c>
      <c r="W5865" t="s">
        <v>539</v>
      </c>
      <c r="X5865" t="s">
        <v>540</v>
      </c>
      <c r="Y5865" t="s">
        <v>6</v>
      </c>
      <c r="Z5865" t="s">
        <v>6</v>
      </c>
      <c r="AA5865" t="s">
        <v>3107</v>
      </c>
      <c r="AB5865" t="s">
        <v>6613</v>
      </c>
      <c r="AC5865" t="s">
        <v>2242</v>
      </c>
    </row>
    <row r="5866" spans="1:29" x14ac:dyDescent="0.25">
      <c r="A5866" t="s">
        <v>346</v>
      </c>
      <c r="B5866">
        <v>534</v>
      </c>
      <c r="C5866" t="s">
        <v>110</v>
      </c>
      <c r="D5866">
        <v>2016</v>
      </c>
      <c r="E5866" t="s">
        <v>6679</v>
      </c>
      <c r="I5866">
        <v>54.647815000000001</v>
      </c>
      <c r="J5866">
        <v>9.8239401999999991</v>
      </c>
      <c r="K5866">
        <v>44.823875000000001</v>
      </c>
      <c r="N5866">
        <v>67.670484999999999</v>
      </c>
      <c r="O5866">
        <v>45.619272000000002</v>
      </c>
      <c r="P5866">
        <v>153623.9</v>
      </c>
      <c r="Q5866" t="s">
        <v>6</v>
      </c>
      <c r="R5866" t="s">
        <v>6</v>
      </c>
      <c r="S5866" t="s">
        <v>6</v>
      </c>
      <c r="T5866" t="s">
        <v>859</v>
      </c>
      <c r="U5866" t="s">
        <v>859</v>
      </c>
      <c r="V5866" t="s">
        <v>859</v>
      </c>
      <c r="W5866" t="s">
        <v>539</v>
      </c>
      <c r="X5866" t="s">
        <v>540</v>
      </c>
      <c r="Y5866" t="s">
        <v>6</v>
      </c>
      <c r="Z5866" t="s">
        <v>6</v>
      </c>
      <c r="AA5866" t="s">
        <v>3107</v>
      </c>
      <c r="AB5866" t="s">
        <v>6613</v>
      </c>
      <c r="AC5866" t="s">
        <v>2242</v>
      </c>
    </row>
    <row r="5867" spans="1:29" x14ac:dyDescent="0.25">
      <c r="A5867" t="s">
        <v>346</v>
      </c>
      <c r="B5867">
        <v>534</v>
      </c>
      <c r="C5867" t="s">
        <v>110</v>
      </c>
      <c r="D5867">
        <v>2017</v>
      </c>
      <c r="E5867" t="s">
        <v>6680</v>
      </c>
      <c r="I5867">
        <v>53.298977000000001</v>
      </c>
      <c r="J5867">
        <v>10.501053000000001</v>
      </c>
      <c r="K5867">
        <v>45.294431000000003</v>
      </c>
      <c r="N5867">
        <v>67.831524999999999</v>
      </c>
      <c r="O5867">
        <v>44.259788999999998</v>
      </c>
      <c r="P5867">
        <v>170950.1</v>
      </c>
      <c r="Q5867" t="s">
        <v>6</v>
      </c>
      <c r="R5867" t="s">
        <v>6</v>
      </c>
      <c r="S5867" t="s">
        <v>6</v>
      </c>
      <c r="T5867" t="s">
        <v>859</v>
      </c>
      <c r="U5867" t="s">
        <v>859</v>
      </c>
      <c r="V5867" t="s">
        <v>859</v>
      </c>
      <c r="W5867" t="s">
        <v>539</v>
      </c>
      <c r="X5867" t="s">
        <v>540</v>
      </c>
      <c r="Y5867" t="s">
        <v>6</v>
      </c>
      <c r="Z5867" t="s">
        <v>6</v>
      </c>
      <c r="AA5867" t="s">
        <v>3107</v>
      </c>
      <c r="AB5867" t="s">
        <v>6613</v>
      </c>
      <c r="AC5867" t="s">
        <v>2242</v>
      </c>
    </row>
    <row r="5868" spans="1:29" x14ac:dyDescent="0.25">
      <c r="A5868" t="s">
        <v>346</v>
      </c>
      <c r="B5868">
        <v>534</v>
      </c>
      <c r="C5868" t="s">
        <v>110</v>
      </c>
      <c r="D5868">
        <v>2018</v>
      </c>
      <c r="E5868" t="s">
        <v>6681</v>
      </c>
      <c r="I5868">
        <v>54.805759000000002</v>
      </c>
      <c r="J5868">
        <v>11.045140999999999</v>
      </c>
      <c r="K5868">
        <v>45.482436999999997</v>
      </c>
      <c r="N5868">
        <v>68.052671000000004</v>
      </c>
      <c r="O5868">
        <v>43.871417000000001</v>
      </c>
      <c r="P5868">
        <v>190101.6</v>
      </c>
      <c r="Q5868" t="s">
        <v>6</v>
      </c>
      <c r="R5868" t="s">
        <v>6</v>
      </c>
      <c r="S5868" t="s">
        <v>6</v>
      </c>
      <c r="T5868" t="s">
        <v>859</v>
      </c>
      <c r="U5868" t="s">
        <v>859</v>
      </c>
      <c r="V5868" t="s">
        <v>859</v>
      </c>
      <c r="W5868" t="s">
        <v>539</v>
      </c>
      <c r="X5868" t="s">
        <v>540</v>
      </c>
      <c r="Y5868" t="s">
        <v>6</v>
      </c>
      <c r="Z5868" t="s">
        <v>6</v>
      </c>
      <c r="AA5868" t="s">
        <v>3107</v>
      </c>
      <c r="AB5868" t="s">
        <v>6613</v>
      </c>
      <c r="AC5868" t="s">
        <v>2242</v>
      </c>
    </row>
    <row r="5869" spans="1:29" x14ac:dyDescent="0.25">
      <c r="A5869" t="s">
        <v>346</v>
      </c>
      <c r="B5869">
        <v>536</v>
      </c>
      <c r="C5869" t="s">
        <v>111</v>
      </c>
      <c r="D5869">
        <v>1950</v>
      </c>
      <c r="E5869" t="s">
        <v>6682</v>
      </c>
      <c r="Q5869" t="s">
        <v>6</v>
      </c>
      <c r="R5869" t="s">
        <v>6</v>
      </c>
      <c r="S5869" t="s">
        <v>6</v>
      </c>
      <c r="T5869" t="s">
        <v>6683</v>
      </c>
      <c r="U5869" t="s">
        <v>6684</v>
      </c>
      <c r="V5869" t="s">
        <v>6685</v>
      </c>
      <c r="W5869" t="s">
        <v>6686</v>
      </c>
      <c r="X5869" t="s">
        <v>6686</v>
      </c>
      <c r="Y5869" t="s">
        <v>6687</v>
      </c>
      <c r="Z5869" t="s">
        <v>6</v>
      </c>
      <c r="AA5869" t="s">
        <v>2240</v>
      </c>
      <c r="AB5869" t="s">
        <v>6688</v>
      </c>
      <c r="AC5869" t="s">
        <v>6689</v>
      </c>
    </row>
    <row r="5870" spans="1:29" x14ac:dyDescent="0.25">
      <c r="A5870" t="s">
        <v>346</v>
      </c>
      <c r="B5870">
        <v>536</v>
      </c>
      <c r="C5870" t="s">
        <v>111</v>
      </c>
      <c r="D5870">
        <v>1951</v>
      </c>
      <c r="E5870" t="s">
        <v>6690</v>
      </c>
      <c r="Q5870" t="s">
        <v>6</v>
      </c>
      <c r="R5870" t="s">
        <v>6</v>
      </c>
      <c r="S5870" t="s">
        <v>6</v>
      </c>
      <c r="T5870" t="s">
        <v>6683</v>
      </c>
      <c r="U5870" t="s">
        <v>6684</v>
      </c>
      <c r="V5870" t="s">
        <v>6685</v>
      </c>
      <c r="W5870" t="s">
        <v>6686</v>
      </c>
      <c r="X5870" t="s">
        <v>6686</v>
      </c>
      <c r="Y5870" t="s">
        <v>6687</v>
      </c>
      <c r="Z5870" t="s">
        <v>6</v>
      </c>
      <c r="AA5870" t="s">
        <v>2240</v>
      </c>
      <c r="AB5870" t="s">
        <v>6688</v>
      </c>
      <c r="AC5870" t="s">
        <v>6689</v>
      </c>
    </row>
    <row r="5871" spans="1:29" x14ac:dyDescent="0.25">
      <c r="A5871" t="s">
        <v>346</v>
      </c>
      <c r="B5871">
        <v>536</v>
      </c>
      <c r="C5871" t="s">
        <v>111</v>
      </c>
      <c r="D5871">
        <v>1952</v>
      </c>
      <c r="E5871" t="s">
        <v>6691</v>
      </c>
      <c r="Q5871" t="s">
        <v>6</v>
      </c>
      <c r="R5871" t="s">
        <v>6</v>
      </c>
      <c r="S5871" t="s">
        <v>6</v>
      </c>
      <c r="T5871" t="s">
        <v>6683</v>
      </c>
      <c r="U5871" t="s">
        <v>6684</v>
      </c>
      <c r="V5871" t="s">
        <v>6685</v>
      </c>
      <c r="W5871" t="s">
        <v>6686</v>
      </c>
      <c r="X5871" t="s">
        <v>6686</v>
      </c>
      <c r="Y5871" t="s">
        <v>6687</v>
      </c>
      <c r="Z5871" t="s">
        <v>6</v>
      </c>
      <c r="AA5871" t="s">
        <v>2240</v>
      </c>
      <c r="AB5871" t="s">
        <v>6688</v>
      </c>
      <c r="AC5871" t="s">
        <v>6689</v>
      </c>
    </row>
    <row r="5872" spans="1:29" x14ac:dyDescent="0.25">
      <c r="A5872" t="s">
        <v>346</v>
      </c>
      <c r="B5872">
        <v>536</v>
      </c>
      <c r="C5872" t="s">
        <v>111</v>
      </c>
      <c r="D5872">
        <v>1953</v>
      </c>
      <c r="E5872" t="s">
        <v>6692</v>
      </c>
      <c r="Q5872" t="s">
        <v>6</v>
      </c>
      <c r="R5872" t="s">
        <v>6</v>
      </c>
      <c r="S5872" t="s">
        <v>6</v>
      </c>
      <c r="T5872" t="s">
        <v>6683</v>
      </c>
      <c r="U5872" t="s">
        <v>6684</v>
      </c>
      <c r="V5872" t="s">
        <v>6685</v>
      </c>
      <c r="W5872" t="s">
        <v>6686</v>
      </c>
      <c r="X5872" t="s">
        <v>6686</v>
      </c>
      <c r="Y5872" t="s">
        <v>6687</v>
      </c>
      <c r="Z5872" t="s">
        <v>6</v>
      </c>
      <c r="AA5872" t="s">
        <v>2240</v>
      </c>
      <c r="AB5872" t="s">
        <v>6688</v>
      </c>
      <c r="AC5872" t="s">
        <v>6689</v>
      </c>
    </row>
    <row r="5873" spans="1:29" x14ac:dyDescent="0.25">
      <c r="A5873" t="s">
        <v>346</v>
      </c>
      <c r="B5873">
        <v>536</v>
      </c>
      <c r="C5873" t="s">
        <v>111</v>
      </c>
      <c r="D5873">
        <v>1954</v>
      </c>
      <c r="E5873" t="s">
        <v>6693</v>
      </c>
      <c r="Q5873" t="s">
        <v>6</v>
      </c>
      <c r="R5873" t="s">
        <v>6</v>
      </c>
      <c r="S5873" t="s">
        <v>6</v>
      </c>
      <c r="T5873" t="s">
        <v>6683</v>
      </c>
      <c r="U5873" t="s">
        <v>6684</v>
      </c>
      <c r="V5873" t="s">
        <v>6685</v>
      </c>
      <c r="W5873" t="s">
        <v>6686</v>
      </c>
      <c r="X5873" t="s">
        <v>6686</v>
      </c>
      <c r="Y5873" t="s">
        <v>6687</v>
      </c>
      <c r="Z5873" t="s">
        <v>6</v>
      </c>
      <c r="AA5873" t="s">
        <v>2240</v>
      </c>
      <c r="AB5873" t="s">
        <v>6688</v>
      </c>
      <c r="AC5873" t="s">
        <v>6689</v>
      </c>
    </row>
    <row r="5874" spans="1:29" x14ac:dyDescent="0.25">
      <c r="A5874" t="s">
        <v>346</v>
      </c>
      <c r="B5874">
        <v>536</v>
      </c>
      <c r="C5874" t="s">
        <v>111</v>
      </c>
      <c r="D5874">
        <v>1955</v>
      </c>
      <c r="E5874" t="s">
        <v>6694</v>
      </c>
      <c r="Q5874" t="s">
        <v>6</v>
      </c>
      <c r="R5874" t="s">
        <v>6</v>
      </c>
      <c r="S5874" t="s">
        <v>6</v>
      </c>
      <c r="T5874" t="s">
        <v>6683</v>
      </c>
      <c r="U5874" t="s">
        <v>6684</v>
      </c>
      <c r="V5874" t="s">
        <v>6685</v>
      </c>
      <c r="W5874" t="s">
        <v>6686</v>
      </c>
      <c r="X5874" t="s">
        <v>6686</v>
      </c>
      <c r="Y5874" t="s">
        <v>6687</v>
      </c>
      <c r="Z5874" t="s">
        <v>6</v>
      </c>
      <c r="AA5874" t="s">
        <v>2240</v>
      </c>
      <c r="AB5874" t="s">
        <v>6688</v>
      </c>
      <c r="AC5874" t="s">
        <v>6689</v>
      </c>
    </row>
    <row r="5875" spans="1:29" x14ac:dyDescent="0.25">
      <c r="A5875" t="s">
        <v>346</v>
      </c>
      <c r="B5875">
        <v>536</v>
      </c>
      <c r="C5875" t="s">
        <v>111</v>
      </c>
      <c r="D5875">
        <v>1956</v>
      </c>
      <c r="E5875" t="s">
        <v>6695</v>
      </c>
      <c r="Q5875" t="s">
        <v>6</v>
      </c>
      <c r="R5875" t="s">
        <v>6</v>
      </c>
      <c r="S5875" t="s">
        <v>6</v>
      </c>
      <c r="T5875" t="s">
        <v>6683</v>
      </c>
      <c r="U5875" t="s">
        <v>6684</v>
      </c>
      <c r="V5875" t="s">
        <v>6685</v>
      </c>
      <c r="W5875" t="s">
        <v>6686</v>
      </c>
      <c r="X5875" t="s">
        <v>6686</v>
      </c>
      <c r="Y5875" t="s">
        <v>6687</v>
      </c>
      <c r="Z5875" t="s">
        <v>6</v>
      </c>
      <c r="AA5875" t="s">
        <v>2240</v>
      </c>
      <c r="AB5875" t="s">
        <v>6688</v>
      </c>
      <c r="AC5875" t="s">
        <v>6689</v>
      </c>
    </row>
    <row r="5876" spans="1:29" x14ac:dyDescent="0.25">
      <c r="A5876" t="s">
        <v>346</v>
      </c>
      <c r="B5876">
        <v>536</v>
      </c>
      <c r="C5876" t="s">
        <v>111</v>
      </c>
      <c r="D5876">
        <v>1957</v>
      </c>
      <c r="E5876" t="s">
        <v>6696</v>
      </c>
      <c r="Q5876" t="s">
        <v>6</v>
      </c>
      <c r="R5876" t="s">
        <v>6</v>
      </c>
      <c r="S5876" t="s">
        <v>6</v>
      </c>
      <c r="T5876" t="s">
        <v>6683</v>
      </c>
      <c r="U5876" t="s">
        <v>6684</v>
      </c>
      <c r="V5876" t="s">
        <v>6685</v>
      </c>
      <c r="W5876" t="s">
        <v>6686</v>
      </c>
      <c r="X5876" t="s">
        <v>6686</v>
      </c>
      <c r="Y5876" t="s">
        <v>6687</v>
      </c>
      <c r="Z5876" t="s">
        <v>6</v>
      </c>
      <c r="AA5876" t="s">
        <v>2240</v>
      </c>
      <c r="AB5876" t="s">
        <v>6688</v>
      </c>
      <c r="AC5876" t="s">
        <v>6689</v>
      </c>
    </row>
    <row r="5877" spans="1:29" x14ac:dyDescent="0.25">
      <c r="A5877" t="s">
        <v>346</v>
      </c>
      <c r="B5877">
        <v>536</v>
      </c>
      <c r="C5877" t="s">
        <v>111</v>
      </c>
      <c r="D5877">
        <v>1958</v>
      </c>
      <c r="E5877" t="s">
        <v>6697</v>
      </c>
      <c r="Q5877" t="s">
        <v>6</v>
      </c>
      <c r="R5877" t="s">
        <v>6</v>
      </c>
      <c r="S5877" t="s">
        <v>6</v>
      </c>
      <c r="T5877" t="s">
        <v>6683</v>
      </c>
      <c r="U5877" t="s">
        <v>6684</v>
      </c>
      <c r="V5877" t="s">
        <v>6685</v>
      </c>
      <c r="W5877" t="s">
        <v>6686</v>
      </c>
      <c r="X5877" t="s">
        <v>6686</v>
      </c>
      <c r="Y5877" t="s">
        <v>6687</v>
      </c>
      <c r="Z5877" t="s">
        <v>6</v>
      </c>
      <c r="AA5877" t="s">
        <v>2240</v>
      </c>
      <c r="AB5877" t="s">
        <v>6688</v>
      </c>
      <c r="AC5877" t="s">
        <v>6689</v>
      </c>
    </row>
    <row r="5878" spans="1:29" x14ac:dyDescent="0.25">
      <c r="A5878" t="s">
        <v>346</v>
      </c>
      <c r="B5878">
        <v>536</v>
      </c>
      <c r="C5878" t="s">
        <v>111</v>
      </c>
      <c r="D5878">
        <v>1959</v>
      </c>
      <c r="E5878" t="s">
        <v>6698</v>
      </c>
      <c r="Q5878" t="s">
        <v>6</v>
      </c>
      <c r="R5878" t="s">
        <v>6</v>
      </c>
      <c r="S5878" t="s">
        <v>6</v>
      </c>
      <c r="T5878" t="s">
        <v>6683</v>
      </c>
      <c r="U5878" t="s">
        <v>6684</v>
      </c>
      <c r="V5878" t="s">
        <v>6685</v>
      </c>
      <c r="W5878" t="s">
        <v>6686</v>
      </c>
      <c r="X5878" t="s">
        <v>6686</v>
      </c>
      <c r="Y5878" t="s">
        <v>6687</v>
      </c>
      <c r="Z5878" t="s">
        <v>6</v>
      </c>
      <c r="AA5878" t="s">
        <v>2240</v>
      </c>
      <c r="AB5878" t="s">
        <v>6688</v>
      </c>
      <c r="AC5878" t="s">
        <v>6689</v>
      </c>
    </row>
    <row r="5879" spans="1:29" x14ac:dyDescent="0.25">
      <c r="A5879" t="s">
        <v>346</v>
      </c>
      <c r="B5879">
        <v>536</v>
      </c>
      <c r="C5879" t="s">
        <v>111</v>
      </c>
      <c r="D5879">
        <v>1960</v>
      </c>
      <c r="E5879" t="s">
        <v>6699</v>
      </c>
      <c r="P5879">
        <v>1.0050418000000001</v>
      </c>
      <c r="Q5879" t="s">
        <v>6</v>
      </c>
      <c r="R5879" t="s">
        <v>6</v>
      </c>
      <c r="S5879" t="s">
        <v>6</v>
      </c>
      <c r="T5879" t="s">
        <v>6683</v>
      </c>
      <c r="U5879" t="s">
        <v>6684</v>
      </c>
      <c r="V5879" t="s">
        <v>6685</v>
      </c>
      <c r="W5879" t="s">
        <v>6686</v>
      </c>
      <c r="X5879" t="s">
        <v>6686</v>
      </c>
      <c r="Y5879" t="s">
        <v>6687</v>
      </c>
      <c r="Z5879" t="s">
        <v>6</v>
      </c>
      <c r="AA5879" t="s">
        <v>2240</v>
      </c>
      <c r="AB5879" t="s">
        <v>6688</v>
      </c>
      <c r="AC5879" t="s">
        <v>6689</v>
      </c>
    </row>
    <row r="5880" spans="1:29" x14ac:dyDescent="0.25">
      <c r="A5880" t="s">
        <v>346</v>
      </c>
      <c r="B5880">
        <v>536</v>
      </c>
      <c r="C5880" t="s">
        <v>111</v>
      </c>
      <c r="D5880">
        <v>1961</v>
      </c>
      <c r="E5880" t="s">
        <v>6700</v>
      </c>
      <c r="P5880">
        <v>1.2044030999999999</v>
      </c>
      <c r="Q5880" t="s">
        <v>6</v>
      </c>
      <c r="R5880" t="s">
        <v>6</v>
      </c>
      <c r="S5880" t="s">
        <v>6</v>
      </c>
      <c r="T5880" t="s">
        <v>6683</v>
      </c>
      <c r="U5880" t="s">
        <v>6684</v>
      </c>
      <c r="V5880" t="s">
        <v>6685</v>
      </c>
      <c r="W5880" t="s">
        <v>6686</v>
      </c>
      <c r="X5880" t="s">
        <v>6686</v>
      </c>
      <c r="Y5880" t="s">
        <v>6687</v>
      </c>
      <c r="Z5880" t="s">
        <v>6</v>
      </c>
      <c r="AA5880" t="s">
        <v>2240</v>
      </c>
      <c r="AB5880" t="s">
        <v>6688</v>
      </c>
      <c r="AC5880" t="s">
        <v>6689</v>
      </c>
    </row>
    <row r="5881" spans="1:29" x14ac:dyDescent="0.25">
      <c r="A5881" t="s">
        <v>346</v>
      </c>
      <c r="B5881">
        <v>536</v>
      </c>
      <c r="C5881" t="s">
        <v>111</v>
      </c>
      <c r="D5881">
        <v>1962</v>
      </c>
      <c r="E5881" t="s">
        <v>6701</v>
      </c>
      <c r="P5881">
        <v>3.4430654000000001</v>
      </c>
      <c r="Q5881" t="s">
        <v>6</v>
      </c>
      <c r="R5881" t="s">
        <v>6</v>
      </c>
      <c r="S5881" t="s">
        <v>6</v>
      </c>
      <c r="T5881" t="s">
        <v>6683</v>
      </c>
      <c r="U5881" t="s">
        <v>6684</v>
      </c>
      <c r="V5881" t="s">
        <v>6685</v>
      </c>
      <c r="W5881" t="s">
        <v>6686</v>
      </c>
      <c r="X5881" t="s">
        <v>6686</v>
      </c>
      <c r="Y5881" t="s">
        <v>6687</v>
      </c>
      <c r="Z5881" t="s">
        <v>6</v>
      </c>
      <c r="AA5881" t="s">
        <v>2240</v>
      </c>
      <c r="AB5881" t="s">
        <v>6688</v>
      </c>
      <c r="AC5881" t="s">
        <v>6689</v>
      </c>
    </row>
    <row r="5882" spans="1:29" x14ac:dyDescent="0.25">
      <c r="A5882" t="s">
        <v>346</v>
      </c>
      <c r="B5882">
        <v>536</v>
      </c>
      <c r="C5882" t="s">
        <v>111</v>
      </c>
      <c r="D5882">
        <v>1963</v>
      </c>
      <c r="E5882" t="s">
        <v>6702</v>
      </c>
      <c r="P5882">
        <v>7.3551194999999998</v>
      </c>
      <c r="Q5882" t="s">
        <v>6</v>
      </c>
      <c r="R5882" t="s">
        <v>6</v>
      </c>
      <c r="S5882" t="s">
        <v>6</v>
      </c>
      <c r="T5882" t="s">
        <v>6683</v>
      </c>
      <c r="U5882" t="s">
        <v>6684</v>
      </c>
      <c r="V5882" t="s">
        <v>6685</v>
      </c>
      <c r="W5882" t="s">
        <v>6686</v>
      </c>
      <c r="X5882" t="s">
        <v>6686</v>
      </c>
      <c r="Y5882" t="s">
        <v>6687</v>
      </c>
      <c r="Z5882" t="s">
        <v>6</v>
      </c>
      <c r="AA5882" t="s">
        <v>2240</v>
      </c>
      <c r="AB5882" t="s">
        <v>6688</v>
      </c>
      <c r="AC5882" t="s">
        <v>6689</v>
      </c>
    </row>
    <row r="5883" spans="1:29" x14ac:dyDescent="0.25">
      <c r="A5883" t="s">
        <v>346</v>
      </c>
      <c r="B5883">
        <v>536</v>
      </c>
      <c r="C5883" t="s">
        <v>111</v>
      </c>
      <c r="D5883">
        <v>1964</v>
      </c>
      <c r="E5883" t="s">
        <v>6703</v>
      </c>
      <c r="P5883">
        <v>13.840894</v>
      </c>
      <c r="Q5883" t="s">
        <v>6</v>
      </c>
      <c r="R5883" t="s">
        <v>6</v>
      </c>
      <c r="S5883" t="s">
        <v>6</v>
      </c>
      <c r="T5883" t="s">
        <v>6683</v>
      </c>
      <c r="U5883" t="s">
        <v>6684</v>
      </c>
      <c r="V5883" t="s">
        <v>6685</v>
      </c>
      <c r="W5883" t="s">
        <v>6686</v>
      </c>
      <c r="X5883" t="s">
        <v>6686</v>
      </c>
      <c r="Y5883" t="s">
        <v>6687</v>
      </c>
      <c r="Z5883" t="s">
        <v>6</v>
      </c>
      <c r="AA5883" t="s">
        <v>2240</v>
      </c>
      <c r="AB5883" t="s">
        <v>6688</v>
      </c>
      <c r="AC5883" t="s">
        <v>6689</v>
      </c>
    </row>
    <row r="5884" spans="1:29" x14ac:dyDescent="0.25">
      <c r="A5884" t="s">
        <v>346</v>
      </c>
      <c r="B5884">
        <v>536</v>
      </c>
      <c r="C5884" t="s">
        <v>111</v>
      </c>
      <c r="D5884">
        <v>1965</v>
      </c>
      <c r="E5884" t="s">
        <v>6704</v>
      </c>
      <c r="P5884">
        <v>50.845269000000002</v>
      </c>
      <c r="Q5884" t="s">
        <v>6</v>
      </c>
      <c r="R5884" t="s">
        <v>6</v>
      </c>
      <c r="S5884" t="s">
        <v>6</v>
      </c>
      <c r="T5884" t="s">
        <v>6683</v>
      </c>
      <c r="U5884" t="s">
        <v>6684</v>
      </c>
      <c r="V5884" t="s">
        <v>6685</v>
      </c>
      <c r="W5884" t="s">
        <v>6686</v>
      </c>
      <c r="X5884" t="s">
        <v>6686</v>
      </c>
      <c r="Y5884" t="s">
        <v>6687</v>
      </c>
      <c r="Z5884" t="s">
        <v>6</v>
      </c>
      <c r="AA5884" t="s">
        <v>2240</v>
      </c>
      <c r="AB5884" t="s">
        <v>6688</v>
      </c>
      <c r="AC5884" t="s">
        <v>6689</v>
      </c>
    </row>
    <row r="5885" spans="1:29" x14ac:dyDescent="0.25">
      <c r="A5885" t="s">
        <v>346</v>
      </c>
      <c r="B5885">
        <v>536</v>
      </c>
      <c r="C5885" t="s">
        <v>111</v>
      </c>
      <c r="D5885">
        <v>1966</v>
      </c>
      <c r="E5885" t="s">
        <v>6705</v>
      </c>
      <c r="P5885">
        <v>576.92505000000006</v>
      </c>
      <c r="Q5885" t="s">
        <v>6</v>
      </c>
      <c r="R5885" t="s">
        <v>6</v>
      </c>
      <c r="S5885" t="s">
        <v>6</v>
      </c>
      <c r="T5885" t="s">
        <v>6683</v>
      </c>
      <c r="U5885" t="s">
        <v>6684</v>
      </c>
      <c r="V5885" t="s">
        <v>6685</v>
      </c>
      <c r="W5885" t="s">
        <v>6686</v>
      </c>
      <c r="X5885" t="s">
        <v>6686</v>
      </c>
      <c r="Y5885" t="s">
        <v>6687</v>
      </c>
      <c r="Z5885" t="s">
        <v>6</v>
      </c>
      <c r="AA5885" t="s">
        <v>2240</v>
      </c>
      <c r="AB5885" t="s">
        <v>6688</v>
      </c>
      <c r="AC5885" t="s">
        <v>6689</v>
      </c>
    </row>
    <row r="5886" spans="1:29" x14ac:dyDescent="0.25">
      <c r="A5886" t="s">
        <v>346</v>
      </c>
      <c r="B5886">
        <v>536</v>
      </c>
      <c r="C5886" t="s">
        <v>111</v>
      </c>
      <c r="D5886">
        <v>1967</v>
      </c>
      <c r="E5886" t="s">
        <v>6706</v>
      </c>
      <c r="P5886">
        <v>1213.6289999999999</v>
      </c>
      <c r="Q5886" t="s">
        <v>6</v>
      </c>
      <c r="R5886" t="s">
        <v>6</v>
      </c>
      <c r="S5886" t="s">
        <v>6</v>
      </c>
      <c r="T5886" t="s">
        <v>6683</v>
      </c>
      <c r="U5886" t="s">
        <v>6684</v>
      </c>
      <c r="V5886" t="s">
        <v>6685</v>
      </c>
      <c r="W5886" t="s">
        <v>6686</v>
      </c>
      <c r="X5886" t="s">
        <v>6686</v>
      </c>
      <c r="Y5886" t="s">
        <v>6687</v>
      </c>
      <c r="Z5886" t="s">
        <v>6</v>
      </c>
      <c r="AA5886" t="s">
        <v>2240</v>
      </c>
      <c r="AB5886" t="s">
        <v>6688</v>
      </c>
      <c r="AC5886" t="s">
        <v>6689</v>
      </c>
    </row>
    <row r="5887" spans="1:29" x14ac:dyDescent="0.25">
      <c r="A5887" t="s">
        <v>346</v>
      </c>
      <c r="B5887">
        <v>536</v>
      </c>
      <c r="C5887" t="s">
        <v>111</v>
      </c>
      <c r="D5887">
        <v>1968</v>
      </c>
      <c r="E5887" t="s">
        <v>6707</v>
      </c>
      <c r="P5887">
        <v>3034.8163</v>
      </c>
      <c r="Q5887" t="s">
        <v>6</v>
      </c>
      <c r="R5887" t="s">
        <v>6</v>
      </c>
      <c r="S5887" t="s">
        <v>6</v>
      </c>
      <c r="T5887" t="s">
        <v>6683</v>
      </c>
      <c r="U5887" t="s">
        <v>6684</v>
      </c>
      <c r="V5887" t="s">
        <v>6685</v>
      </c>
      <c r="W5887" t="s">
        <v>6686</v>
      </c>
      <c r="X5887" t="s">
        <v>6686</v>
      </c>
      <c r="Y5887" t="s">
        <v>6687</v>
      </c>
      <c r="Z5887" t="s">
        <v>6</v>
      </c>
      <c r="AA5887" t="s">
        <v>2240</v>
      </c>
      <c r="AB5887" t="s">
        <v>6688</v>
      </c>
      <c r="AC5887" t="s">
        <v>6689</v>
      </c>
    </row>
    <row r="5888" spans="1:29" x14ac:dyDescent="0.25">
      <c r="A5888" t="s">
        <v>346</v>
      </c>
      <c r="B5888">
        <v>536</v>
      </c>
      <c r="C5888" t="s">
        <v>111</v>
      </c>
      <c r="D5888">
        <v>1969</v>
      </c>
      <c r="E5888" t="s">
        <v>6708</v>
      </c>
      <c r="P5888">
        <v>3816.1516999999999</v>
      </c>
      <c r="Q5888" t="s">
        <v>6</v>
      </c>
      <c r="R5888" t="s">
        <v>6</v>
      </c>
      <c r="S5888" t="s">
        <v>6</v>
      </c>
      <c r="T5888" t="s">
        <v>6683</v>
      </c>
      <c r="U5888" t="s">
        <v>6684</v>
      </c>
      <c r="V5888" t="s">
        <v>6685</v>
      </c>
      <c r="W5888" t="s">
        <v>6686</v>
      </c>
      <c r="X5888" t="s">
        <v>6686</v>
      </c>
      <c r="Y5888" t="s">
        <v>6687</v>
      </c>
      <c r="Z5888" t="s">
        <v>6</v>
      </c>
      <c r="AA5888" t="s">
        <v>2240</v>
      </c>
      <c r="AB5888" t="s">
        <v>6688</v>
      </c>
      <c r="AC5888" t="s">
        <v>6689</v>
      </c>
    </row>
    <row r="5889" spans="1:29" x14ac:dyDescent="0.25">
      <c r="A5889" t="s">
        <v>346</v>
      </c>
      <c r="B5889">
        <v>536</v>
      </c>
      <c r="C5889" t="s">
        <v>111</v>
      </c>
      <c r="D5889">
        <v>1970</v>
      </c>
      <c r="E5889" t="s">
        <v>6709</v>
      </c>
      <c r="P5889">
        <v>4563.2055</v>
      </c>
      <c r="Q5889" t="s">
        <v>6</v>
      </c>
      <c r="R5889" t="s">
        <v>6</v>
      </c>
      <c r="S5889" t="s">
        <v>6</v>
      </c>
      <c r="T5889" t="s">
        <v>6683</v>
      </c>
      <c r="U5889" t="s">
        <v>6684</v>
      </c>
      <c r="V5889" t="s">
        <v>6685</v>
      </c>
      <c r="W5889" t="s">
        <v>6686</v>
      </c>
      <c r="X5889" t="s">
        <v>6686</v>
      </c>
      <c r="Y5889" t="s">
        <v>6687</v>
      </c>
      <c r="Z5889" t="s">
        <v>6</v>
      </c>
      <c r="AA5889" t="s">
        <v>2240</v>
      </c>
      <c r="AB5889" t="s">
        <v>6688</v>
      </c>
      <c r="AC5889" t="s">
        <v>6689</v>
      </c>
    </row>
    <row r="5890" spans="1:29" x14ac:dyDescent="0.25">
      <c r="A5890" t="s">
        <v>346</v>
      </c>
      <c r="B5890">
        <v>536</v>
      </c>
      <c r="C5890" t="s">
        <v>111</v>
      </c>
      <c r="D5890">
        <v>1971</v>
      </c>
      <c r="E5890" t="s">
        <v>6710</v>
      </c>
      <c r="P5890">
        <v>5097.8986000000004</v>
      </c>
      <c r="Q5890" t="s">
        <v>6</v>
      </c>
      <c r="R5890" t="s">
        <v>6</v>
      </c>
      <c r="S5890" t="s">
        <v>6</v>
      </c>
      <c r="T5890" t="s">
        <v>6683</v>
      </c>
      <c r="U5890" t="s">
        <v>6684</v>
      </c>
      <c r="V5890" t="s">
        <v>6685</v>
      </c>
      <c r="W5890" t="s">
        <v>6686</v>
      </c>
      <c r="X5890" t="s">
        <v>6686</v>
      </c>
      <c r="Y5890" t="s">
        <v>6687</v>
      </c>
      <c r="Z5890" t="s">
        <v>6</v>
      </c>
      <c r="AA5890" t="s">
        <v>2240</v>
      </c>
      <c r="AB5890" t="s">
        <v>6688</v>
      </c>
      <c r="AC5890" t="s">
        <v>6689</v>
      </c>
    </row>
    <row r="5891" spans="1:29" x14ac:dyDescent="0.25">
      <c r="A5891" t="s">
        <v>346</v>
      </c>
      <c r="B5891">
        <v>536</v>
      </c>
      <c r="C5891" t="s">
        <v>111</v>
      </c>
      <c r="D5891">
        <v>1972</v>
      </c>
      <c r="E5891" t="s">
        <v>6711</v>
      </c>
      <c r="O5891">
        <v>33.678072999999998</v>
      </c>
      <c r="P5891">
        <v>5936.0393000000004</v>
      </c>
      <c r="Q5891" t="s">
        <v>6</v>
      </c>
      <c r="R5891" t="s">
        <v>6</v>
      </c>
      <c r="S5891" t="s">
        <v>6</v>
      </c>
      <c r="T5891" t="s">
        <v>6683</v>
      </c>
      <c r="U5891" t="s">
        <v>6684</v>
      </c>
      <c r="V5891" t="s">
        <v>6685</v>
      </c>
      <c r="W5891" t="s">
        <v>6686</v>
      </c>
      <c r="X5891" t="s">
        <v>6686</v>
      </c>
      <c r="Y5891" t="s">
        <v>6687</v>
      </c>
      <c r="Z5891" t="s">
        <v>6</v>
      </c>
      <c r="AA5891" t="s">
        <v>2240</v>
      </c>
      <c r="AB5891" t="s">
        <v>6688</v>
      </c>
      <c r="AC5891" t="s">
        <v>6689</v>
      </c>
    </row>
    <row r="5892" spans="1:29" x14ac:dyDescent="0.25">
      <c r="A5892" t="s">
        <v>346</v>
      </c>
      <c r="B5892">
        <v>536</v>
      </c>
      <c r="C5892" t="s">
        <v>111</v>
      </c>
      <c r="D5892">
        <v>1973</v>
      </c>
      <c r="E5892" t="s">
        <v>6712</v>
      </c>
      <c r="O5892">
        <v>26.377859999999998</v>
      </c>
      <c r="P5892">
        <v>8656.7127</v>
      </c>
      <c r="Q5892" t="s">
        <v>6</v>
      </c>
      <c r="R5892" t="s">
        <v>6</v>
      </c>
      <c r="S5892" t="s">
        <v>6</v>
      </c>
      <c r="T5892" t="s">
        <v>6683</v>
      </c>
      <c r="U5892" t="s">
        <v>6684</v>
      </c>
      <c r="V5892" t="s">
        <v>6685</v>
      </c>
      <c r="W5892" t="s">
        <v>6686</v>
      </c>
      <c r="X5892" t="s">
        <v>6686</v>
      </c>
      <c r="Y5892" t="s">
        <v>6687</v>
      </c>
      <c r="Z5892" t="s">
        <v>6</v>
      </c>
      <c r="AA5892" t="s">
        <v>2240</v>
      </c>
      <c r="AB5892" t="s">
        <v>6688</v>
      </c>
      <c r="AC5892" t="s">
        <v>6689</v>
      </c>
    </row>
    <row r="5893" spans="1:29" x14ac:dyDescent="0.25">
      <c r="A5893" t="s">
        <v>346</v>
      </c>
      <c r="B5893">
        <v>536</v>
      </c>
      <c r="C5893" t="s">
        <v>111</v>
      </c>
      <c r="D5893">
        <v>1974</v>
      </c>
      <c r="E5893" t="s">
        <v>6713</v>
      </c>
      <c r="O5893">
        <v>18.871960000000001</v>
      </c>
      <c r="P5893">
        <v>13101.939</v>
      </c>
      <c r="Q5893" t="s">
        <v>6</v>
      </c>
      <c r="R5893" t="s">
        <v>6</v>
      </c>
      <c r="S5893" t="s">
        <v>6</v>
      </c>
      <c r="T5893" t="s">
        <v>6683</v>
      </c>
      <c r="U5893" t="s">
        <v>6684</v>
      </c>
      <c r="V5893" t="s">
        <v>6685</v>
      </c>
      <c r="W5893" t="s">
        <v>6686</v>
      </c>
      <c r="X5893" t="s">
        <v>6686</v>
      </c>
      <c r="Y5893" t="s">
        <v>6687</v>
      </c>
      <c r="Z5893" t="s">
        <v>6</v>
      </c>
      <c r="AA5893" t="s">
        <v>2240</v>
      </c>
      <c r="AB5893" t="s">
        <v>6688</v>
      </c>
      <c r="AC5893" t="s">
        <v>6689</v>
      </c>
    </row>
    <row r="5894" spans="1:29" x14ac:dyDescent="0.25">
      <c r="A5894" t="s">
        <v>346</v>
      </c>
      <c r="B5894">
        <v>536</v>
      </c>
      <c r="C5894" t="s">
        <v>111</v>
      </c>
      <c r="D5894">
        <v>1975</v>
      </c>
      <c r="E5894" t="s">
        <v>6714</v>
      </c>
      <c r="O5894">
        <v>17.234147</v>
      </c>
      <c r="P5894">
        <v>16376.901</v>
      </c>
      <c r="Q5894" t="s">
        <v>6</v>
      </c>
      <c r="R5894" t="s">
        <v>6</v>
      </c>
      <c r="S5894" t="s">
        <v>6</v>
      </c>
      <c r="T5894" t="s">
        <v>6683</v>
      </c>
      <c r="U5894" t="s">
        <v>6684</v>
      </c>
      <c r="V5894" t="s">
        <v>6685</v>
      </c>
      <c r="W5894" t="s">
        <v>6686</v>
      </c>
      <c r="X5894" t="s">
        <v>6686</v>
      </c>
      <c r="Y5894" t="s">
        <v>6687</v>
      </c>
      <c r="Z5894" t="s">
        <v>6</v>
      </c>
      <c r="AA5894" t="s">
        <v>2240</v>
      </c>
      <c r="AB5894" t="s">
        <v>6688</v>
      </c>
      <c r="AC5894" t="s">
        <v>6689</v>
      </c>
    </row>
    <row r="5895" spans="1:29" x14ac:dyDescent="0.25">
      <c r="A5895" t="s">
        <v>346</v>
      </c>
      <c r="B5895">
        <v>536</v>
      </c>
      <c r="C5895" t="s">
        <v>111</v>
      </c>
      <c r="D5895">
        <v>1976</v>
      </c>
      <c r="E5895" t="s">
        <v>6715</v>
      </c>
      <c r="O5895">
        <v>16.337506999999999</v>
      </c>
      <c r="P5895">
        <v>20976.767</v>
      </c>
      <c r="Q5895" t="s">
        <v>6</v>
      </c>
      <c r="R5895" t="s">
        <v>6</v>
      </c>
      <c r="S5895" t="s">
        <v>6</v>
      </c>
      <c r="T5895" t="s">
        <v>6683</v>
      </c>
      <c r="U5895" t="s">
        <v>6684</v>
      </c>
      <c r="V5895" t="s">
        <v>6685</v>
      </c>
      <c r="W5895" t="s">
        <v>6686</v>
      </c>
      <c r="X5895" t="s">
        <v>6686</v>
      </c>
      <c r="Y5895" t="s">
        <v>6687</v>
      </c>
      <c r="Z5895" t="s">
        <v>6</v>
      </c>
      <c r="AA5895" t="s">
        <v>2240</v>
      </c>
      <c r="AB5895" t="s">
        <v>6688</v>
      </c>
      <c r="AC5895" t="s">
        <v>6689</v>
      </c>
    </row>
    <row r="5896" spans="1:29" x14ac:dyDescent="0.25">
      <c r="A5896" t="s">
        <v>346</v>
      </c>
      <c r="B5896">
        <v>536</v>
      </c>
      <c r="C5896" t="s">
        <v>111</v>
      </c>
      <c r="D5896">
        <v>1977</v>
      </c>
      <c r="E5896" t="s">
        <v>6716</v>
      </c>
      <c r="O5896">
        <v>15.762935000000001</v>
      </c>
      <c r="P5896">
        <v>25359.571</v>
      </c>
      <c r="Q5896" t="s">
        <v>6</v>
      </c>
      <c r="R5896" t="s">
        <v>6</v>
      </c>
      <c r="S5896" t="s">
        <v>6</v>
      </c>
      <c r="T5896" t="s">
        <v>6683</v>
      </c>
      <c r="U5896" t="s">
        <v>6684</v>
      </c>
      <c r="V5896" t="s">
        <v>6685</v>
      </c>
      <c r="W5896" t="s">
        <v>6686</v>
      </c>
      <c r="X5896" t="s">
        <v>6686</v>
      </c>
      <c r="Y5896" t="s">
        <v>6687</v>
      </c>
      <c r="Z5896" t="s">
        <v>6</v>
      </c>
      <c r="AA5896" t="s">
        <v>2240</v>
      </c>
      <c r="AB5896" t="s">
        <v>6688</v>
      </c>
      <c r="AC5896" t="s">
        <v>6689</v>
      </c>
    </row>
    <row r="5897" spans="1:29" x14ac:dyDescent="0.25">
      <c r="A5897" t="s">
        <v>346</v>
      </c>
      <c r="B5897">
        <v>536</v>
      </c>
      <c r="C5897" t="s">
        <v>111</v>
      </c>
      <c r="D5897">
        <v>1978</v>
      </c>
      <c r="E5897" t="s">
        <v>6717</v>
      </c>
      <c r="O5897">
        <v>24.032181999999999</v>
      </c>
      <c r="P5897">
        <v>30612.145</v>
      </c>
      <c r="Q5897" t="s">
        <v>6</v>
      </c>
      <c r="R5897" t="s">
        <v>6</v>
      </c>
      <c r="S5897" t="s">
        <v>6</v>
      </c>
      <c r="T5897" t="s">
        <v>6683</v>
      </c>
      <c r="U5897" t="s">
        <v>6684</v>
      </c>
      <c r="V5897" t="s">
        <v>6685</v>
      </c>
      <c r="W5897" t="s">
        <v>6686</v>
      </c>
      <c r="X5897" t="s">
        <v>6686</v>
      </c>
      <c r="Y5897" t="s">
        <v>6687</v>
      </c>
      <c r="Z5897" t="s">
        <v>6</v>
      </c>
      <c r="AA5897" t="s">
        <v>2240</v>
      </c>
      <c r="AB5897" t="s">
        <v>6688</v>
      </c>
      <c r="AC5897" t="s">
        <v>6689</v>
      </c>
    </row>
    <row r="5898" spans="1:29" x14ac:dyDescent="0.25">
      <c r="A5898" t="s">
        <v>346</v>
      </c>
      <c r="B5898">
        <v>536</v>
      </c>
      <c r="C5898" t="s">
        <v>111</v>
      </c>
      <c r="D5898">
        <v>1979</v>
      </c>
      <c r="E5898" t="s">
        <v>6718</v>
      </c>
      <c r="O5898">
        <v>17.488810999999998</v>
      </c>
      <c r="P5898">
        <v>43764.906000000003</v>
      </c>
      <c r="Q5898" t="s">
        <v>6</v>
      </c>
      <c r="R5898" t="s">
        <v>6</v>
      </c>
      <c r="S5898" t="s">
        <v>6</v>
      </c>
      <c r="T5898" t="s">
        <v>6683</v>
      </c>
      <c r="U5898" t="s">
        <v>6684</v>
      </c>
      <c r="V5898" t="s">
        <v>6685</v>
      </c>
      <c r="W5898" t="s">
        <v>6686</v>
      </c>
      <c r="X5898" t="s">
        <v>6686</v>
      </c>
      <c r="Y5898" t="s">
        <v>6687</v>
      </c>
      <c r="Z5898" t="s">
        <v>6</v>
      </c>
      <c r="AA5898" t="s">
        <v>2240</v>
      </c>
      <c r="AB5898" t="s">
        <v>6688</v>
      </c>
      <c r="AC5898" t="s">
        <v>6689</v>
      </c>
    </row>
    <row r="5899" spans="1:29" x14ac:dyDescent="0.25">
      <c r="A5899" t="s">
        <v>346</v>
      </c>
      <c r="B5899">
        <v>536</v>
      </c>
      <c r="C5899" t="s">
        <v>111</v>
      </c>
      <c r="D5899">
        <v>1980</v>
      </c>
      <c r="E5899" t="s">
        <v>6719</v>
      </c>
      <c r="I5899">
        <v>8.9039021999999992</v>
      </c>
      <c r="O5899">
        <v>13.560295</v>
      </c>
      <c r="P5899">
        <v>62257.713000000003</v>
      </c>
      <c r="Q5899" t="s">
        <v>6</v>
      </c>
      <c r="R5899" t="s">
        <v>6</v>
      </c>
      <c r="S5899" t="s">
        <v>6</v>
      </c>
      <c r="T5899" t="s">
        <v>6683</v>
      </c>
      <c r="U5899" t="s">
        <v>6684</v>
      </c>
      <c r="V5899" t="s">
        <v>6685</v>
      </c>
      <c r="W5899" t="s">
        <v>6686</v>
      </c>
      <c r="X5899" t="s">
        <v>6686</v>
      </c>
      <c r="Y5899" t="s">
        <v>6687</v>
      </c>
      <c r="Z5899" t="s">
        <v>6</v>
      </c>
      <c r="AA5899" t="s">
        <v>2240</v>
      </c>
      <c r="AB5899" t="s">
        <v>6688</v>
      </c>
      <c r="AC5899" t="s">
        <v>6689</v>
      </c>
    </row>
    <row r="5900" spans="1:29" x14ac:dyDescent="0.25">
      <c r="A5900" t="s">
        <v>346</v>
      </c>
      <c r="B5900">
        <v>536</v>
      </c>
      <c r="C5900" t="s">
        <v>111</v>
      </c>
      <c r="D5900">
        <v>1981</v>
      </c>
      <c r="E5900" t="s">
        <v>6720</v>
      </c>
      <c r="I5900">
        <v>11.197609999999999</v>
      </c>
      <c r="O5900">
        <v>14.046405</v>
      </c>
      <c r="P5900">
        <v>70029.202999999994</v>
      </c>
      <c r="Q5900" t="s">
        <v>6</v>
      </c>
      <c r="R5900" t="s">
        <v>6</v>
      </c>
      <c r="S5900" t="s">
        <v>6</v>
      </c>
      <c r="T5900" t="s">
        <v>6683</v>
      </c>
      <c r="U5900" t="s">
        <v>6684</v>
      </c>
      <c r="V5900" t="s">
        <v>6685</v>
      </c>
      <c r="W5900" t="s">
        <v>6686</v>
      </c>
      <c r="X5900" t="s">
        <v>6686</v>
      </c>
      <c r="Y5900" t="s">
        <v>6687</v>
      </c>
      <c r="Z5900" t="s">
        <v>6</v>
      </c>
      <c r="AA5900" t="s">
        <v>2240</v>
      </c>
      <c r="AB5900" t="s">
        <v>6688</v>
      </c>
      <c r="AC5900" t="s">
        <v>6689</v>
      </c>
    </row>
    <row r="5901" spans="1:29" x14ac:dyDescent="0.25">
      <c r="A5901" t="s">
        <v>346</v>
      </c>
      <c r="B5901">
        <v>536</v>
      </c>
      <c r="C5901" t="s">
        <v>111</v>
      </c>
      <c r="D5901">
        <v>1982</v>
      </c>
      <c r="E5901" t="s">
        <v>6721</v>
      </c>
      <c r="I5901">
        <v>14.404608</v>
      </c>
      <c r="O5901">
        <v>23.227415000000001</v>
      </c>
      <c r="P5901">
        <v>75268.725000000006</v>
      </c>
      <c r="Q5901" t="s">
        <v>6</v>
      </c>
      <c r="R5901" t="s">
        <v>6</v>
      </c>
      <c r="S5901" t="s">
        <v>6</v>
      </c>
      <c r="T5901" t="s">
        <v>6683</v>
      </c>
      <c r="U5901" t="s">
        <v>6684</v>
      </c>
      <c r="V5901" t="s">
        <v>6685</v>
      </c>
      <c r="W5901" t="s">
        <v>6686</v>
      </c>
      <c r="X5901" t="s">
        <v>6686</v>
      </c>
      <c r="Y5901" t="s">
        <v>6687</v>
      </c>
      <c r="Z5901" t="s">
        <v>6</v>
      </c>
      <c r="AA5901" t="s">
        <v>2240</v>
      </c>
      <c r="AB5901" t="s">
        <v>6688</v>
      </c>
      <c r="AC5901" t="s">
        <v>6689</v>
      </c>
    </row>
    <row r="5902" spans="1:29" x14ac:dyDescent="0.25">
      <c r="A5902" t="s">
        <v>346</v>
      </c>
      <c r="B5902">
        <v>536</v>
      </c>
      <c r="C5902" t="s">
        <v>111</v>
      </c>
      <c r="D5902">
        <v>1983</v>
      </c>
      <c r="E5902" t="s">
        <v>6722</v>
      </c>
      <c r="I5902">
        <v>15.070441000000001</v>
      </c>
      <c r="O5902">
        <v>23.670739999999999</v>
      </c>
      <c r="P5902">
        <v>93789.9</v>
      </c>
      <c r="Q5902" t="s">
        <v>6</v>
      </c>
      <c r="R5902" t="s">
        <v>6</v>
      </c>
      <c r="S5902" t="s">
        <v>6</v>
      </c>
      <c r="T5902" t="s">
        <v>6683</v>
      </c>
      <c r="U5902" t="s">
        <v>6684</v>
      </c>
      <c r="V5902" t="s">
        <v>6685</v>
      </c>
      <c r="W5902" t="s">
        <v>6686</v>
      </c>
      <c r="X5902" t="s">
        <v>6686</v>
      </c>
      <c r="Y5902" t="s">
        <v>6687</v>
      </c>
      <c r="Z5902" t="s">
        <v>6</v>
      </c>
      <c r="AA5902" t="s">
        <v>2240</v>
      </c>
      <c r="AB5902" t="s">
        <v>6688</v>
      </c>
      <c r="AC5902" t="s">
        <v>6689</v>
      </c>
    </row>
    <row r="5903" spans="1:29" x14ac:dyDescent="0.25">
      <c r="A5903" t="s">
        <v>346</v>
      </c>
      <c r="B5903">
        <v>536</v>
      </c>
      <c r="C5903" t="s">
        <v>111</v>
      </c>
      <c r="D5903">
        <v>1984</v>
      </c>
      <c r="E5903" t="s">
        <v>6723</v>
      </c>
      <c r="I5903">
        <v>17.255098</v>
      </c>
      <c r="O5903">
        <v>20.984946999999998</v>
      </c>
      <c r="P5903">
        <v>109999.8</v>
      </c>
      <c r="Q5903" t="s">
        <v>6</v>
      </c>
      <c r="R5903" t="s">
        <v>6</v>
      </c>
      <c r="S5903" t="s">
        <v>6</v>
      </c>
      <c r="T5903" t="s">
        <v>6683</v>
      </c>
      <c r="U5903" t="s">
        <v>6684</v>
      </c>
      <c r="V5903" t="s">
        <v>6685</v>
      </c>
      <c r="W5903" t="s">
        <v>6686</v>
      </c>
      <c r="X5903" t="s">
        <v>6686</v>
      </c>
      <c r="Y5903" t="s">
        <v>6687</v>
      </c>
      <c r="Z5903" t="s">
        <v>6</v>
      </c>
      <c r="AA5903" t="s">
        <v>2240</v>
      </c>
      <c r="AB5903" t="s">
        <v>6688</v>
      </c>
      <c r="AC5903" t="s">
        <v>6689</v>
      </c>
    </row>
    <row r="5904" spans="1:29" x14ac:dyDescent="0.25">
      <c r="A5904" t="s">
        <v>346</v>
      </c>
      <c r="B5904">
        <v>536</v>
      </c>
      <c r="C5904" t="s">
        <v>111</v>
      </c>
      <c r="D5904">
        <v>1985</v>
      </c>
      <c r="E5904" t="s">
        <v>6724</v>
      </c>
      <c r="I5904">
        <v>19.687664999999999</v>
      </c>
      <c r="O5904">
        <v>26.246979</v>
      </c>
      <c r="P5904">
        <v>118901.2</v>
      </c>
      <c r="Q5904" t="s">
        <v>6</v>
      </c>
      <c r="R5904" t="s">
        <v>6</v>
      </c>
      <c r="S5904" t="s">
        <v>6</v>
      </c>
      <c r="T5904" t="s">
        <v>6683</v>
      </c>
      <c r="U5904" t="s">
        <v>6684</v>
      </c>
      <c r="V5904" t="s">
        <v>6685</v>
      </c>
      <c r="W5904" t="s">
        <v>6686</v>
      </c>
      <c r="X5904" t="s">
        <v>6686</v>
      </c>
      <c r="Y5904" t="s">
        <v>6687</v>
      </c>
      <c r="Z5904" t="s">
        <v>6</v>
      </c>
      <c r="AA5904" t="s">
        <v>2240</v>
      </c>
      <c r="AB5904" t="s">
        <v>6688</v>
      </c>
      <c r="AC5904" t="s">
        <v>6689</v>
      </c>
    </row>
    <row r="5905" spans="1:29" x14ac:dyDescent="0.25">
      <c r="A5905" t="s">
        <v>346</v>
      </c>
      <c r="B5905">
        <v>536</v>
      </c>
      <c r="C5905" t="s">
        <v>111</v>
      </c>
      <c r="D5905">
        <v>1986</v>
      </c>
      <c r="E5905" t="s">
        <v>6725</v>
      </c>
      <c r="I5905">
        <v>22.750938000000001</v>
      </c>
      <c r="O5905">
        <v>35.039558</v>
      </c>
      <c r="P5905">
        <v>129820.3</v>
      </c>
      <c r="Q5905" t="s">
        <v>6</v>
      </c>
      <c r="R5905" t="s">
        <v>6</v>
      </c>
      <c r="S5905" t="s">
        <v>6</v>
      </c>
      <c r="T5905" t="s">
        <v>6683</v>
      </c>
      <c r="U5905" t="s">
        <v>6684</v>
      </c>
      <c r="V5905" t="s">
        <v>6685</v>
      </c>
      <c r="W5905" t="s">
        <v>6686</v>
      </c>
      <c r="X5905" t="s">
        <v>6686</v>
      </c>
      <c r="Y5905" t="s">
        <v>6687</v>
      </c>
      <c r="Z5905" t="s">
        <v>6</v>
      </c>
      <c r="AA5905" t="s">
        <v>2240</v>
      </c>
      <c r="AB5905" t="s">
        <v>6688</v>
      </c>
      <c r="AC5905" t="s">
        <v>6689</v>
      </c>
    </row>
    <row r="5906" spans="1:29" x14ac:dyDescent="0.25">
      <c r="A5906" t="s">
        <v>346</v>
      </c>
      <c r="B5906">
        <v>536</v>
      </c>
      <c r="C5906" t="s">
        <v>111</v>
      </c>
      <c r="D5906">
        <v>1987</v>
      </c>
      <c r="E5906" t="s">
        <v>6726</v>
      </c>
      <c r="I5906">
        <v>24.247496999999999</v>
      </c>
      <c r="O5906">
        <v>45.879125999999999</v>
      </c>
      <c r="P5906">
        <v>156517.9</v>
      </c>
      <c r="Q5906" t="s">
        <v>6</v>
      </c>
      <c r="R5906" t="s">
        <v>6</v>
      </c>
      <c r="S5906" t="s">
        <v>6</v>
      </c>
      <c r="T5906" t="s">
        <v>6683</v>
      </c>
      <c r="U5906" t="s">
        <v>6684</v>
      </c>
      <c r="V5906" t="s">
        <v>6685</v>
      </c>
      <c r="W5906" t="s">
        <v>6686</v>
      </c>
      <c r="X5906" t="s">
        <v>6686</v>
      </c>
      <c r="Y5906" t="s">
        <v>6687</v>
      </c>
      <c r="Z5906" t="s">
        <v>6</v>
      </c>
      <c r="AA5906" t="s">
        <v>2240</v>
      </c>
      <c r="AB5906" t="s">
        <v>6688</v>
      </c>
      <c r="AC5906" t="s">
        <v>6689</v>
      </c>
    </row>
    <row r="5907" spans="1:29" x14ac:dyDescent="0.25">
      <c r="A5907" t="s">
        <v>346</v>
      </c>
      <c r="B5907">
        <v>536</v>
      </c>
      <c r="C5907" t="s">
        <v>111</v>
      </c>
      <c r="D5907">
        <v>1988</v>
      </c>
      <c r="E5907" t="s">
        <v>6727</v>
      </c>
      <c r="I5907">
        <v>28.857298</v>
      </c>
      <c r="O5907">
        <v>41.404972000000001</v>
      </c>
      <c r="P5907">
        <v>180840.1</v>
      </c>
      <c r="Q5907" t="s">
        <v>6</v>
      </c>
      <c r="R5907" t="s">
        <v>6</v>
      </c>
      <c r="S5907" t="s">
        <v>6</v>
      </c>
      <c r="T5907" t="s">
        <v>6683</v>
      </c>
      <c r="U5907" t="s">
        <v>6684</v>
      </c>
      <c r="V5907" t="s">
        <v>6685</v>
      </c>
      <c r="W5907" t="s">
        <v>6686</v>
      </c>
      <c r="X5907" t="s">
        <v>6686</v>
      </c>
      <c r="Y5907" t="s">
        <v>6687</v>
      </c>
      <c r="Z5907" t="s">
        <v>6</v>
      </c>
      <c r="AA5907" t="s">
        <v>2240</v>
      </c>
      <c r="AB5907" t="s">
        <v>6688</v>
      </c>
      <c r="AC5907" t="s">
        <v>6689</v>
      </c>
    </row>
    <row r="5908" spans="1:29" x14ac:dyDescent="0.25">
      <c r="A5908" t="s">
        <v>346</v>
      </c>
      <c r="B5908">
        <v>536</v>
      </c>
      <c r="C5908" t="s">
        <v>111</v>
      </c>
      <c r="D5908">
        <v>1989</v>
      </c>
      <c r="E5908" t="s">
        <v>6728</v>
      </c>
      <c r="I5908">
        <v>35.902040999999997</v>
      </c>
      <c r="O5908">
        <v>38.647723999999997</v>
      </c>
      <c r="P5908">
        <v>216981.6</v>
      </c>
      <c r="Q5908" t="s">
        <v>6</v>
      </c>
      <c r="R5908" t="s">
        <v>6</v>
      </c>
      <c r="S5908" t="s">
        <v>6</v>
      </c>
      <c r="T5908" t="s">
        <v>6683</v>
      </c>
      <c r="U5908" t="s">
        <v>6684</v>
      </c>
      <c r="V5908" t="s">
        <v>6685</v>
      </c>
      <c r="W5908" t="s">
        <v>6686</v>
      </c>
      <c r="X5908" t="s">
        <v>6686</v>
      </c>
      <c r="Y5908" t="s">
        <v>6687</v>
      </c>
      <c r="Z5908" t="s">
        <v>6</v>
      </c>
      <c r="AA5908" t="s">
        <v>2240</v>
      </c>
      <c r="AB5908" t="s">
        <v>6688</v>
      </c>
      <c r="AC5908" t="s">
        <v>6689</v>
      </c>
    </row>
    <row r="5909" spans="1:29" x14ac:dyDescent="0.25">
      <c r="A5909" t="s">
        <v>346</v>
      </c>
      <c r="B5909">
        <v>536</v>
      </c>
      <c r="C5909" t="s">
        <v>111</v>
      </c>
      <c r="D5909">
        <v>1990</v>
      </c>
      <c r="E5909" t="s">
        <v>6729</v>
      </c>
      <c r="I5909">
        <v>50.077759</v>
      </c>
      <c r="O5909">
        <v>37.103454999999997</v>
      </c>
      <c r="P5909">
        <v>254781</v>
      </c>
      <c r="Q5909" t="s">
        <v>6</v>
      </c>
      <c r="R5909" t="s">
        <v>6</v>
      </c>
      <c r="S5909" t="s">
        <v>6</v>
      </c>
      <c r="T5909" t="s">
        <v>6683</v>
      </c>
      <c r="U5909" t="s">
        <v>6684</v>
      </c>
      <c r="V5909" t="s">
        <v>6685</v>
      </c>
      <c r="W5909" t="s">
        <v>6686</v>
      </c>
      <c r="X5909" t="s">
        <v>6686</v>
      </c>
      <c r="Y5909" t="s">
        <v>6687</v>
      </c>
      <c r="Z5909" t="s">
        <v>6</v>
      </c>
      <c r="AA5909" t="s">
        <v>2240</v>
      </c>
      <c r="AB5909" t="s">
        <v>6688</v>
      </c>
      <c r="AC5909" t="s">
        <v>6689</v>
      </c>
    </row>
    <row r="5910" spans="1:29" x14ac:dyDescent="0.25">
      <c r="A5910" t="s">
        <v>346</v>
      </c>
      <c r="B5910">
        <v>536</v>
      </c>
      <c r="C5910" t="s">
        <v>111</v>
      </c>
      <c r="D5910">
        <v>1991</v>
      </c>
      <c r="E5910" t="s">
        <v>6730</v>
      </c>
      <c r="I5910">
        <v>49.751953</v>
      </c>
      <c r="O5910">
        <v>35.716638000000003</v>
      </c>
      <c r="P5910">
        <v>301434.90000000002</v>
      </c>
      <c r="Q5910" t="s">
        <v>6</v>
      </c>
      <c r="R5910" t="s">
        <v>6</v>
      </c>
      <c r="S5910" t="s">
        <v>6</v>
      </c>
      <c r="T5910" t="s">
        <v>6683</v>
      </c>
      <c r="U5910" t="s">
        <v>6684</v>
      </c>
      <c r="V5910" t="s">
        <v>6685</v>
      </c>
      <c r="W5910" t="s">
        <v>6686</v>
      </c>
      <c r="X5910" t="s">
        <v>6686</v>
      </c>
      <c r="Y5910" t="s">
        <v>6687</v>
      </c>
      <c r="Z5910" t="s">
        <v>6</v>
      </c>
      <c r="AA5910" t="s">
        <v>2240</v>
      </c>
      <c r="AB5910" t="s">
        <v>6688</v>
      </c>
      <c r="AC5910" t="s">
        <v>6689</v>
      </c>
    </row>
    <row r="5911" spans="1:29" x14ac:dyDescent="0.25">
      <c r="A5911" t="s">
        <v>346</v>
      </c>
      <c r="B5911">
        <v>536</v>
      </c>
      <c r="C5911" t="s">
        <v>111</v>
      </c>
      <c r="D5911">
        <v>1992</v>
      </c>
      <c r="E5911" t="s">
        <v>6731</v>
      </c>
      <c r="I5911">
        <v>48.165993999999998</v>
      </c>
      <c r="O5911">
        <v>35.247303000000002</v>
      </c>
      <c r="P5911">
        <v>341591.6</v>
      </c>
      <c r="Q5911" t="s">
        <v>6</v>
      </c>
      <c r="R5911" t="s">
        <v>6</v>
      </c>
      <c r="S5911" t="s">
        <v>6</v>
      </c>
      <c r="T5911" t="s">
        <v>6683</v>
      </c>
      <c r="U5911" t="s">
        <v>6684</v>
      </c>
      <c r="V5911" t="s">
        <v>6685</v>
      </c>
      <c r="W5911" t="s">
        <v>6686</v>
      </c>
      <c r="X5911" t="s">
        <v>6686</v>
      </c>
      <c r="Y5911" t="s">
        <v>6687</v>
      </c>
      <c r="Z5911" t="s">
        <v>6</v>
      </c>
      <c r="AA5911" t="s">
        <v>2240</v>
      </c>
      <c r="AB5911" t="s">
        <v>6688</v>
      </c>
      <c r="AC5911" t="s">
        <v>6689</v>
      </c>
    </row>
    <row r="5912" spans="1:29" x14ac:dyDescent="0.25">
      <c r="A5912" t="s">
        <v>346</v>
      </c>
      <c r="B5912">
        <v>536</v>
      </c>
      <c r="C5912" t="s">
        <v>111</v>
      </c>
      <c r="D5912">
        <v>1993</v>
      </c>
      <c r="E5912" t="s">
        <v>6732</v>
      </c>
      <c r="I5912">
        <v>51.815111000000002</v>
      </c>
      <c r="O5912">
        <v>33.191986999999997</v>
      </c>
      <c r="P5912">
        <v>398454.6</v>
      </c>
      <c r="Q5912" t="s">
        <v>6</v>
      </c>
      <c r="R5912" t="s">
        <v>6</v>
      </c>
      <c r="S5912" t="s">
        <v>6</v>
      </c>
      <c r="T5912" t="s">
        <v>6683</v>
      </c>
      <c r="U5912" t="s">
        <v>6684</v>
      </c>
      <c r="V5912" t="s">
        <v>6685</v>
      </c>
      <c r="W5912" t="s">
        <v>6686</v>
      </c>
      <c r="X5912" t="s">
        <v>6686</v>
      </c>
      <c r="Y5912" t="s">
        <v>6687</v>
      </c>
      <c r="Z5912" t="s">
        <v>6</v>
      </c>
      <c r="AA5912" t="s">
        <v>2240</v>
      </c>
      <c r="AB5912" t="s">
        <v>6688</v>
      </c>
      <c r="AC5912" t="s">
        <v>6689</v>
      </c>
    </row>
    <row r="5913" spans="1:29" x14ac:dyDescent="0.25">
      <c r="A5913" t="s">
        <v>346</v>
      </c>
      <c r="B5913">
        <v>536</v>
      </c>
      <c r="C5913" t="s">
        <v>111</v>
      </c>
      <c r="D5913">
        <v>1994</v>
      </c>
      <c r="E5913" t="s">
        <v>6733</v>
      </c>
      <c r="I5913">
        <v>54.972729999999999</v>
      </c>
      <c r="O5913">
        <v>32.144942</v>
      </c>
      <c r="P5913">
        <v>461820.4</v>
      </c>
      <c r="Q5913" t="s">
        <v>6</v>
      </c>
      <c r="R5913" t="s">
        <v>6</v>
      </c>
      <c r="S5913" t="s">
        <v>6</v>
      </c>
      <c r="T5913" t="s">
        <v>6683</v>
      </c>
      <c r="U5913" t="s">
        <v>6684</v>
      </c>
      <c r="V5913" t="s">
        <v>6685</v>
      </c>
      <c r="W5913" t="s">
        <v>6686</v>
      </c>
      <c r="X5913" t="s">
        <v>6686</v>
      </c>
      <c r="Y5913" t="s">
        <v>6687</v>
      </c>
      <c r="Z5913" t="s">
        <v>6</v>
      </c>
      <c r="AA5913" t="s">
        <v>2240</v>
      </c>
      <c r="AB5913" t="s">
        <v>6688</v>
      </c>
      <c r="AC5913" t="s">
        <v>6689</v>
      </c>
    </row>
    <row r="5914" spans="1:29" x14ac:dyDescent="0.25">
      <c r="A5914" t="s">
        <v>346</v>
      </c>
      <c r="B5914">
        <v>536</v>
      </c>
      <c r="C5914" t="s">
        <v>111</v>
      </c>
      <c r="D5914">
        <v>1995</v>
      </c>
      <c r="E5914" t="s">
        <v>6734</v>
      </c>
      <c r="I5914">
        <v>56.662036000000001</v>
      </c>
      <c r="O5914">
        <v>28.346240999999999</v>
      </c>
      <c r="P5914">
        <v>549170.80000000005</v>
      </c>
      <c r="Q5914" t="s">
        <v>6</v>
      </c>
      <c r="R5914" t="s">
        <v>6</v>
      </c>
      <c r="S5914" t="s">
        <v>6</v>
      </c>
      <c r="T5914" t="s">
        <v>6683</v>
      </c>
      <c r="U5914" t="s">
        <v>6684</v>
      </c>
      <c r="V5914" t="s">
        <v>6685</v>
      </c>
      <c r="W5914" t="s">
        <v>6686</v>
      </c>
      <c r="X5914" t="s">
        <v>6686</v>
      </c>
      <c r="Y5914" t="s">
        <v>6687</v>
      </c>
      <c r="Z5914" t="s">
        <v>6</v>
      </c>
      <c r="AA5914" t="s">
        <v>2240</v>
      </c>
      <c r="AB5914" t="s">
        <v>6688</v>
      </c>
      <c r="AC5914" t="s">
        <v>6689</v>
      </c>
    </row>
    <row r="5915" spans="1:29" x14ac:dyDescent="0.25">
      <c r="A5915" t="s">
        <v>346</v>
      </c>
      <c r="B5915">
        <v>536</v>
      </c>
      <c r="C5915" t="s">
        <v>111</v>
      </c>
      <c r="D5915">
        <v>1996</v>
      </c>
      <c r="E5915" t="s">
        <v>6735</v>
      </c>
      <c r="I5915">
        <v>59.861877999999997</v>
      </c>
      <c r="O5915">
        <v>23.416971</v>
      </c>
      <c r="P5915">
        <v>643480</v>
      </c>
      <c r="Q5915" t="s">
        <v>6</v>
      </c>
      <c r="R5915" t="s">
        <v>6</v>
      </c>
      <c r="S5915" t="s">
        <v>6</v>
      </c>
      <c r="T5915" t="s">
        <v>6683</v>
      </c>
      <c r="U5915" t="s">
        <v>6684</v>
      </c>
      <c r="V5915" t="s">
        <v>6685</v>
      </c>
      <c r="W5915" t="s">
        <v>6686</v>
      </c>
      <c r="X5915" t="s">
        <v>6686</v>
      </c>
      <c r="Y5915" t="s">
        <v>6687</v>
      </c>
      <c r="Z5915" t="s">
        <v>6</v>
      </c>
      <c r="AA5915" t="s">
        <v>2240</v>
      </c>
      <c r="AB5915" t="s">
        <v>6688</v>
      </c>
      <c r="AC5915" t="s">
        <v>6689</v>
      </c>
    </row>
    <row r="5916" spans="1:29" x14ac:dyDescent="0.25">
      <c r="A5916" t="s">
        <v>346</v>
      </c>
      <c r="B5916">
        <v>536</v>
      </c>
      <c r="C5916" t="s">
        <v>111</v>
      </c>
      <c r="D5916">
        <v>1997</v>
      </c>
      <c r="E5916" t="s">
        <v>6736</v>
      </c>
      <c r="I5916">
        <v>66.864048999999994</v>
      </c>
      <c r="O5916">
        <v>23.340634999999999</v>
      </c>
      <c r="P5916">
        <v>758418.5</v>
      </c>
      <c r="Q5916" t="s">
        <v>6</v>
      </c>
      <c r="R5916" t="s">
        <v>6</v>
      </c>
      <c r="S5916" t="s">
        <v>6</v>
      </c>
      <c r="T5916" t="s">
        <v>6683</v>
      </c>
      <c r="U5916" t="s">
        <v>6684</v>
      </c>
      <c r="V5916" t="s">
        <v>6685</v>
      </c>
      <c r="W5916" t="s">
        <v>6686</v>
      </c>
      <c r="X5916" t="s">
        <v>6686</v>
      </c>
      <c r="Y5916" t="s">
        <v>6687</v>
      </c>
      <c r="Z5916" t="s">
        <v>6</v>
      </c>
      <c r="AA5916" t="s">
        <v>2240</v>
      </c>
      <c r="AB5916" t="s">
        <v>6688</v>
      </c>
      <c r="AC5916" t="s">
        <v>6689</v>
      </c>
    </row>
    <row r="5917" spans="1:29" x14ac:dyDescent="0.25">
      <c r="A5917" t="s">
        <v>346</v>
      </c>
      <c r="B5917">
        <v>536</v>
      </c>
      <c r="C5917" t="s">
        <v>111</v>
      </c>
      <c r="D5917">
        <v>1998</v>
      </c>
      <c r="E5917" t="s">
        <v>6737</v>
      </c>
      <c r="I5917">
        <v>73.259088000000006</v>
      </c>
      <c r="O5917">
        <v>62.539805000000001</v>
      </c>
      <c r="P5917">
        <v>1154797.6000000001</v>
      </c>
      <c r="Q5917" t="s">
        <v>6</v>
      </c>
      <c r="R5917" t="s">
        <v>6</v>
      </c>
      <c r="S5917" t="s">
        <v>6</v>
      </c>
      <c r="T5917" t="s">
        <v>6683</v>
      </c>
      <c r="U5917" t="s">
        <v>6684</v>
      </c>
      <c r="V5917" t="s">
        <v>6685</v>
      </c>
      <c r="W5917" t="s">
        <v>6686</v>
      </c>
      <c r="X5917" t="s">
        <v>6686</v>
      </c>
      <c r="Y5917" t="s">
        <v>6687</v>
      </c>
      <c r="Z5917" t="s">
        <v>6</v>
      </c>
      <c r="AA5917" t="s">
        <v>2240</v>
      </c>
      <c r="AB5917" t="s">
        <v>6688</v>
      </c>
      <c r="AC5917" t="s">
        <v>6689</v>
      </c>
    </row>
    <row r="5918" spans="1:29" x14ac:dyDescent="0.25">
      <c r="A5918" t="s">
        <v>346</v>
      </c>
      <c r="B5918">
        <v>536</v>
      </c>
      <c r="C5918" t="s">
        <v>111</v>
      </c>
      <c r="D5918">
        <v>1999</v>
      </c>
      <c r="E5918" t="s">
        <v>6738</v>
      </c>
      <c r="I5918">
        <v>33.439047000000002</v>
      </c>
      <c r="O5918">
        <v>83.031204000000002</v>
      </c>
      <c r="P5918">
        <v>1328760.7</v>
      </c>
      <c r="Q5918" t="s">
        <v>6</v>
      </c>
      <c r="R5918" t="s">
        <v>6</v>
      </c>
      <c r="S5918" t="s">
        <v>6</v>
      </c>
      <c r="T5918" t="s">
        <v>6683</v>
      </c>
      <c r="U5918" t="s">
        <v>6684</v>
      </c>
      <c r="V5918" t="s">
        <v>6685</v>
      </c>
      <c r="W5918" t="s">
        <v>6686</v>
      </c>
      <c r="X5918" t="s">
        <v>6686</v>
      </c>
      <c r="Y5918" t="s">
        <v>6687</v>
      </c>
      <c r="Z5918" t="s">
        <v>6</v>
      </c>
      <c r="AA5918" t="s">
        <v>2240</v>
      </c>
      <c r="AB5918" t="s">
        <v>6688</v>
      </c>
      <c r="AC5918" t="s">
        <v>6689</v>
      </c>
    </row>
    <row r="5919" spans="1:29" x14ac:dyDescent="0.25">
      <c r="A5919" t="s">
        <v>346</v>
      </c>
      <c r="B5919">
        <v>536</v>
      </c>
      <c r="C5919" t="s">
        <v>111</v>
      </c>
      <c r="D5919">
        <v>2000</v>
      </c>
      <c r="E5919" t="s">
        <v>6739</v>
      </c>
      <c r="I5919">
        <v>30.393460000000001</v>
      </c>
      <c r="N5919">
        <v>87.437298999999996</v>
      </c>
      <c r="O5919">
        <v>87.437298999999996</v>
      </c>
      <c r="P5919">
        <v>1511556.6</v>
      </c>
      <c r="Q5919" t="s">
        <v>6</v>
      </c>
      <c r="R5919" t="s">
        <v>6</v>
      </c>
      <c r="S5919" t="s">
        <v>6</v>
      </c>
      <c r="T5919" t="s">
        <v>6683</v>
      </c>
      <c r="U5919" t="s">
        <v>6684</v>
      </c>
      <c r="V5919" t="s">
        <v>6685</v>
      </c>
      <c r="W5919" t="s">
        <v>6686</v>
      </c>
      <c r="X5919" t="s">
        <v>6686</v>
      </c>
      <c r="Y5919" t="s">
        <v>6687</v>
      </c>
      <c r="Z5919" t="s">
        <v>6</v>
      </c>
      <c r="AA5919" t="s">
        <v>2240</v>
      </c>
      <c r="AB5919" t="s">
        <v>6688</v>
      </c>
      <c r="AC5919" t="s">
        <v>6689</v>
      </c>
    </row>
    <row r="5920" spans="1:29" x14ac:dyDescent="0.25">
      <c r="A5920" t="s">
        <v>346</v>
      </c>
      <c r="B5920">
        <v>536</v>
      </c>
      <c r="C5920" t="s">
        <v>111</v>
      </c>
      <c r="D5920">
        <v>2001</v>
      </c>
      <c r="E5920" t="s">
        <v>6740</v>
      </c>
      <c r="I5920">
        <v>27.565674999999999</v>
      </c>
      <c r="J5920">
        <v>6.0666342000000002</v>
      </c>
      <c r="K5920">
        <v>21.499040999999998</v>
      </c>
      <c r="N5920">
        <v>73.702115000000006</v>
      </c>
      <c r="O5920">
        <v>71.103909999999999</v>
      </c>
      <c r="P5920">
        <v>1790590.7</v>
      </c>
      <c r="Q5920" t="s">
        <v>6</v>
      </c>
      <c r="R5920" t="s">
        <v>6</v>
      </c>
      <c r="S5920" t="s">
        <v>6</v>
      </c>
      <c r="T5920" t="s">
        <v>6683</v>
      </c>
      <c r="U5920" t="s">
        <v>6684</v>
      </c>
      <c r="V5920" t="s">
        <v>6685</v>
      </c>
      <c r="W5920" t="s">
        <v>6686</v>
      </c>
      <c r="X5920" t="s">
        <v>6686</v>
      </c>
      <c r="Y5920" t="s">
        <v>6687</v>
      </c>
      <c r="Z5920" t="s">
        <v>6</v>
      </c>
      <c r="AA5920" t="s">
        <v>2240</v>
      </c>
      <c r="AB5920" t="s">
        <v>6688</v>
      </c>
      <c r="AC5920" t="s">
        <v>6689</v>
      </c>
    </row>
    <row r="5921" spans="1:29" x14ac:dyDescent="0.25">
      <c r="A5921" t="s">
        <v>346</v>
      </c>
      <c r="B5921">
        <v>536</v>
      </c>
      <c r="C5921" t="s">
        <v>111</v>
      </c>
      <c r="D5921">
        <v>2002</v>
      </c>
      <c r="E5921" t="s">
        <v>6741</v>
      </c>
      <c r="I5921">
        <v>25.728728</v>
      </c>
      <c r="J5921">
        <v>7.2734639999999997</v>
      </c>
      <c r="K5921">
        <v>18.455264</v>
      </c>
      <c r="N5921">
        <v>62.339381000000003</v>
      </c>
      <c r="O5921">
        <v>61.829977999999997</v>
      </c>
      <c r="P5921">
        <v>1981482.2</v>
      </c>
      <c r="Q5921" t="s">
        <v>6</v>
      </c>
      <c r="R5921" t="s">
        <v>6</v>
      </c>
      <c r="S5921" t="s">
        <v>6</v>
      </c>
      <c r="T5921" t="s">
        <v>6683</v>
      </c>
      <c r="U5921" t="s">
        <v>6684</v>
      </c>
      <c r="V5921" t="s">
        <v>6685</v>
      </c>
      <c r="W5921" t="s">
        <v>6686</v>
      </c>
      <c r="X5921" t="s">
        <v>6686</v>
      </c>
      <c r="Y5921" t="s">
        <v>6687</v>
      </c>
      <c r="Z5921" t="s">
        <v>6</v>
      </c>
      <c r="AA5921" t="s">
        <v>2240</v>
      </c>
      <c r="AB5921" t="s">
        <v>6688</v>
      </c>
      <c r="AC5921" t="s">
        <v>6689</v>
      </c>
    </row>
    <row r="5922" spans="1:29" x14ac:dyDescent="0.25">
      <c r="A5922" t="s">
        <v>346</v>
      </c>
      <c r="B5922">
        <v>536</v>
      </c>
      <c r="C5922" t="s">
        <v>111</v>
      </c>
      <c r="D5922">
        <v>2003</v>
      </c>
      <c r="E5922" t="s">
        <v>6742</v>
      </c>
      <c r="I5922">
        <v>25.755410999999999</v>
      </c>
      <c r="J5922">
        <v>8.8826055999999998</v>
      </c>
      <c r="K5922">
        <v>16.872805</v>
      </c>
      <c r="N5922">
        <v>55.642691999999997</v>
      </c>
      <c r="O5922">
        <v>56.254074000000003</v>
      </c>
      <c r="P5922">
        <v>2190134.7000000002</v>
      </c>
      <c r="Q5922" t="s">
        <v>6</v>
      </c>
      <c r="R5922" t="s">
        <v>6</v>
      </c>
      <c r="S5922" t="s">
        <v>6</v>
      </c>
      <c r="T5922" t="s">
        <v>6683</v>
      </c>
      <c r="U5922" t="s">
        <v>6684</v>
      </c>
      <c r="V5922" t="s">
        <v>6685</v>
      </c>
      <c r="W5922" t="s">
        <v>6686</v>
      </c>
      <c r="X5922" t="s">
        <v>6686</v>
      </c>
      <c r="Y5922" t="s">
        <v>6687</v>
      </c>
      <c r="Z5922" t="s">
        <v>6</v>
      </c>
      <c r="AA5922" t="s">
        <v>2240</v>
      </c>
      <c r="AB5922" t="s">
        <v>6688</v>
      </c>
      <c r="AC5922" t="s">
        <v>6689</v>
      </c>
    </row>
    <row r="5923" spans="1:29" x14ac:dyDescent="0.25">
      <c r="A5923" t="s">
        <v>346</v>
      </c>
      <c r="B5923">
        <v>536</v>
      </c>
      <c r="C5923" t="s">
        <v>111</v>
      </c>
      <c r="D5923">
        <v>2004</v>
      </c>
      <c r="E5923" t="s">
        <v>6743</v>
      </c>
      <c r="I5923">
        <v>27.425138</v>
      </c>
      <c r="J5923">
        <v>10.662118</v>
      </c>
      <c r="K5923">
        <v>16.763020000000001</v>
      </c>
      <c r="N5923">
        <v>51.328172000000002</v>
      </c>
      <c r="O5923">
        <v>52.042211000000002</v>
      </c>
      <c r="P5923">
        <v>2497011.5</v>
      </c>
      <c r="Q5923" t="s">
        <v>6</v>
      </c>
      <c r="R5923" t="s">
        <v>6</v>
      </c>
      <c r="S5923" t="s">
        <v>6</v>
      </c>
      <c r="T5923" t="s">
        <v>6683</v>
      </c>
      <c r="U5923" t="s">
        <v>6684</v>
      </c>
      <c r="V5923" t="s">
        <v>6685</v>
      </c>
      <c r="W5923" t="s">
        <v>6686</v>
      </c>
      <c r="X5923" t="s">
        <v>6686</v>
      </c>
      <c r="Y5923" t="s">
        <v>6687</v>
      </c>
      <c r="Z5923" t="s">
        <v>6</v>
      </c>
      <c r="AA5923" t="s">
        <v>2240</v>
      </c>
      <c r="AB5923" t="s">
        <v>6688</v>
      </c>
      <c r="AC5923" t="s">
        <v>6689</v>
      </c>
    </row>
    <row r="5924" spans="1:29" x14ac:dyDescent="0.25">
      <c r="A5924" t="s">
        <v>346</v>
      </c>
      <c r="B5924">
        <v>536</v>
      </c>
      <c r="C5924" t="s">
        <v>111</v>
      </c>
      <c r="D5924">
        <v>2005</v>
      </c>
      <c r="E5924" t="s">
        <v>6744</v>
      </c>
      <c r="I5924">
        <v>27.741966999999999</v>
      </c>
      <c r="J5924">
        <v>11.476115999999999</v>
      </c>
      <c r="K5924">
        <v>16.265851000000001</v>
      </c>
      <c r="N5924">
        <v>42.611727000000002</v>
      </c>
      <c r="O5924">
        <v>43.523983999999999</v>
      </c>
      <c r="P5924">
        <v>3017393.8</v>
      </c>
      <c r="Q5924" t="s">
        <v>6</v>
      </c>
      <c r="R5924" t="s">
        <v>6</v>
      </c>
      <c r="S5924" t="s">
        <v>6</v>
      </c>
      <c r="T5924" t="s">
        <v>6683</v>
      </c>
      <c r="U5924" t="s">
        <v>6684</v>
      </c>
      <c r="V5924" t="s">
        <v>6685</v>
      </c>
      <c r="W5924" t="s">
        <v>6686</v>
      </c>
      <c r="X5924" t="s">
        <v>6686</v>
      </c>
      <c r="Y5924" t="s">
        <v>6687</v>
      </c>
      <c r="Z5924" t="s">
        <v>6</v>
      </c>
      <c r="AA5924" t="s">
        <v>2240</v>
      </c>
      <c r="AB5924" t="s">
        <v>6688</v>
      </c>
      <c r="AC5924" t="s">
        <v>6689</v>
      </c>
    </row>
    <row r="5925" spans="1:29" x14ac:dyDescent="0.25">
      <c r="A5925" t="s">
        <v>346</v>
      </c>
      <c r="B5925">
        <v>536</v>
      </c>
      <c r="C5925" t="s">
        <v>111</v>
      </c>
      <c r="D5925">
        <v>2006</v>
      </c>
      <c r="E5925" t="s">
        <v>6745</v>
      </c>
      <c r="I5925">
        <v>26.074261</v>
      </c>
      <c r="J5925">
        <v>10.875847</v>
      </c>
      <c r="K5925">
        <v>15.198414</v>
      </c>
      <c r="N5925">
        <v>35.847734000000003</v>
      </c>
      <c r="O5925">
        <v>35.854049000000003</v>
      </c>
      <c r="P5925">
        <v>3631835.3</v>
      </c>
      <c r="Q5925" t="s">
        <v>6</v>
      </c>
      <c r="R5925" t="s">
        <v>6</v>
      </c>
      <c r="S5925" t="s">
        <v>6</v>
      </c>
      <c r="T5925" t="s">
        <v>6683</v>
      </c>
      <c r="U5925" t="s">
        <v>6684</v>
      </c>
      <c r="V5925" t="s">
        <v>6685</v>
      </c>
      <c r="W5925" t="s">
        <v>6686</v>
      </c>
      <c r="X5925" t="s">
        <v>6686</v>
      </c>
      <c r="Y5925" t="s">
        <v>6687</v>
      </c>
      <c r="Z5925" t="s">
        <v>6</v>
      </c>
      <c r="AA5925" t="s">
        <v>2240</v>
      </c>
      <c r="AB5925" t="s">
        <v>6688</v>
      </c>
      <c r="AC5925" t="s">
        <v>6689</v>
      </c>
    </row>
    <row r="5926" spans="1:29" x14ac:dyDescent="0.25">
      <c r="A5926" t="s">
        <v>346</v>
      </c>
      <c r="B5926">
        <v>536</v>
      </c>
      <c r="C5926" t="s">
        <v>111</v>
      </c>
      <c r="D5926">
        <v>2007</v>
      </c>
      <c r="E5926" t="s">
        <v>6746</v>
      </c>
      <c r="I5926">
        <v>26.389336</v>
      </c>
      <c r="J5926">
        <v>11.308949</v>
      </c>
      <c r="K5926">
        <v>15.080387</v>
      </c>
      <c r="N5926">
        <v>32.333333000000003</v>
      </c>
      <c r="O5926">
        <v>32.333565999999998</v>
      </c>
      <c r="P5926">
        <v>4297113.4000000004</v>
      </c>
      <c r="Q5926" t="s">
        <v>6</v>
      </c>
      <c r="R5926" t="s">
        <v>6</v>
      </c>
      <c r="S5926" t="s">
        <v>6</v>
      </c>
      <c r="T5926" t="s">
        <v>6683</v>
      </c>
      <c r="U5926" t="s">
        <v>6684</v>
      </c>
      <c r="V5926" t="s">
        <v>6685</v>
      </c>
      <c r="W5926" t="s">
        <v>6686</v>
      </c>
      <c r="X5926" t="s">
        <v>6686</v>
      </c>
      <c r="Y5926" t="s">
        <v>6687</v>
      </c>
      <c r="Z5926" t="s">
        <v>6</v>
      </c>
      <c r="AA5926" t="s">
        <v>2240</v>
      </c>
      <c r="AB5926" t="s">
        <v>6688</v>
      </c>
      <c r="AC5926" t="s">
        <v>6689</v>
      </c>
    </row>
    <row r="5927" spans="1:29" x14ac:dyDescent="0.25">
      <c r="A5927" t="s">
        <v>346</v>
      </c>
      <c r="B5927">
        <v>536</v>
      </c>
      <c r="C5927" t="s">
        <v>111</v>
      </c>
      <c r="D5927">
        <v>2008</v>
      </c>
      <c r="E5927" t="s">
        <v>6747</v>
      </c>
      <c r="I5927">
        <v>26.957139000000002</v>
      </c>
      <c r="J5927">
        <v>11.496786</v>
      </c>
      <c r="K5927">
        <v>15.460354000000001</v>
      </c>
      <c r="N5927">
        <v>30.252037000000001</v>
      </c>
      <c r="O5927">
        <v>30.226921000000001</v>
      </c>
      <c r="P5927">
        <v>5414841.9000000004</v>
      </c>
      <c r="Q5927" t="s">
        <v>6</v>
      </c>
      <c r="R5927" t="s">
        <v>6</v>
      </c>
      <c r="S5927" t="s">
        <v>6</v>
      </c>
      <c r="T5927" t="s">
        <v>6683</v>
      </c>
      <c r="U5927" t="s">
        <v>6684</v>
      </c>
      <c r="V5927" t="s">
        <v>6685</v>
      </c>
      <c r="W5927" t="s">
        <v>6686</v>
      </c>
      <c r="X5927" t="s">
        <v>6686</v>
      </c>
      <c r="Y5927" t="s">
        <v>6687</v>
      </c>
      <c r="Z5927" t="s">
        <v>6</v>
      </c>
      <c r="AA5927" t="s">
        <v>2240</v>
      </c>
      <c r="AB5927" t="s">
        <v>6688</v>
      </c>
      <c r="AC5927" t="s">
        <v>6689</v>
      </c>
    </row>
    <row r="5928" spans="1:29" x14ac:dyDescent="0.25">
      <c r="A5928" t="s">
        <v>346</v>
      </c>
      <c r="B5928">
        <v>536</v>
      </c>
      <c r="C5928" t="s">
        <v>111</v>
      </c>
      <c r="D5928">
        <v>2009</v>
      </c>
      <c r="E5928" t="s">
        <v>6748</v>
      </c>
      <c r="I5928">
        <v>26.780701000000001</v>
      </c>
      <c r="J5928">
        <v>12.148967000000001</v>
      </c>
      <c r="K5928">
        <v>14.631734</v>
      </c>
      <c r="N5928">
        <v>26.483125999999999</v>
      </c>
      <c r="O5928">
        <v>26.460834999999999</v>
      </c>
      <c r="P5928">
        <v>6011375</v>
      </c>
      <c r="Q5928" t="s">
        <v>6</v>
      </c>
      <c r="R5928" t="s">
        <v>6</v>
      </c>
      <c r="S5928" t="s">
        <v>6</v>
      </c>
      <c r="T5928" t="s">
        <v>6683</v>
      </c>
      <c r="U5928" t="s">
        <v>6684</v>
      </c>
      <c r="V5928" t="s">
        <v>6685</v>
      </c>
      <c r="W5928" t="s">
        <v>6686</v>
      </c>
      <c r="X5928" t="s">
        <v>6686</v>
      </c>
      <c r="Y5928" t="s">
        <v>6687</v>
      </c>
      <c r="Z5928" t="s">
        <v>6</v>
      </c>
      <c r="AA5928" t="s">
        <v>2240</v>
      </c>
      <c r="AB5928" t="s">
        <v>6688</v>
      </c>
      <c r="AC5928" t="s">
        <v>6689</v>
      </c>
    </row>
    <row r="5929" spans="1:29" x14ac:dyDescent="0.25">
      <c r="A5929" t="s">
        <v>346</v>
      </c>
      <c r="B5929">
        <v>536</v>
      </c>
      <c r="C5929" t="s">
        <v>111</v>
      </c>
      <c r="D5929">
        <v>2010</v>
      </c>
      <c r="E5929" t="s">
        <v>6749</v>
      </c>
      <c r="I5929">
        <v>27.660647999999998</v>
      </c>
      <c r="J5929">
        <v>13.610181000000001</v>
      </c>
      <c r="K5929">
        <v>14.050466999999999</v>
      </c>
      <c r="L5929">
        <v>34.115189000000001</v>
      </c>
      <c r="N5929">
        <v>24.524583</v>
      </c>
      <c r="O5929">
        <v>24.429158999999999</v>
      </c>
      <c r="P5929">
        <v>6864133.0999999996</v>
      </c>
      <c r="Q5929" t="s">
        <v>6</v>
      </c>
      <c r="R5929" t="s">
        <v>6</v>
      </c>
      <c r="S5929" t="s">
        <v>6</v>
      </c>
      <c r="T5929" t="s">
        <v>6683</v>
      </c>
      <c r="U5929" t="s">
        <v>6684</v>
      </c>
      <c r="V5929" t="s">
        <v>6685</v>
      </c>
      <c r="W5929" t="s">
        <v>6686</v>
      </c>
      <c r="X5929" t="s">
        <v>6686</v>
      </c>
      <c r="Y5929" t="s">
        <v>6687</v>
      </c>
      <c r="Z5929" t="s">
        <v>6</v>
      </c>
      <c r="AA5929" t="s">
        <v>2240</v>
      </c>
      <c r="AB5929" t="s">
        <v>6688</v>
      </c>
      <c r="AC5929" t="s">
        <v>6689</v>
      </c>
    </row>
    <row r="5930" spans="1:29" x14ac:dyDescent="0.25">
      <c r="A5930" t="s">
        <v>346</v>
      </c>
      <c r="B5930">
        <v>536</v>
      </c>
      <c r="C5930" t="s">
        <v>111</v>
      </c>
      <c r="D5930">
        <v>2011</v>
      </c>
      <c r="E5930" t="s">
        <v>6750</v>
      </c>
      <c r="I5930">
        <v>30.700188000000001</v>
      </c>
      <c r="J5930">
        <v>15.219752</v>
      </c>
      <c r="K5930">
        <v>15.480437</v>
      </c>
      <c r="L5930">
        <v>32.356302999999997</v>
      </c>
      <c r="N5930">
        <v>23.106017999999999</v>
      </c>
      <c r="O5930">
        <v>23.097718</v>
      </c>
      <c r="P5930">
        <v>7831726</v>
      </c>
      <c r="Q5930" t="s">
        <v>6</v>
      </c>
      <c r="R5930" t="s">
        <v>6</v>
      </c>
      <c r="S5930" t="s">
        <v>6</v>
      </c>
      <c r="T5930" t="s">
        <v>6683</v>
      </c>
      <c r="U5930" t="s">
        <v>6684</v>
      </c>
      <c r="V5930" t="s">
        <v>6685</v>
      </c>
      <c r="W5930" t="s">
        <v>6686</v>
      </c>
      <c r="X5930" t="s">
        <v>6686</v>
      </c>
      <c r="Y5930" t="s">
        <v>6687</v>
      </c>
      <c r="Z5930" t="s">
        <v>6</v>
      </c>
      <c r="AA5930" t="s">
        <v>2240</v>
      </c>
      <c r="AB5930" t="s">
        <v>6688</v>
      </c>
      <c r="AC5930" t="s">
        <v>6689</v>
      </c>
    </row>
    <row r="5931" spans="1:29" x14ac:dyDescent="0.25">
      <c r="A5931" t="s">
        <v>346</v>
      </c>
      <c r="B5931">
        <v>536</v>
      </c>
      <c r="C5931" t="s">
        <v>111</v>
      </c>
      <c r="D5931">
        <v>2012</v>
      </c>
      <c r="E5931" t="s">
        <v>6751</v>
      </c>
      <c r="I5931">
        <v>34.961300000000001</v>
      </c>
      <c r="J5931">
        <v>16.433954</v>
      </c>
      <c r="K5931">
        <v>18.527346000000001</v>
      </c>
      <c r="L5931">
        <v>32.806220000000003</v>
      </c>
      <c r="N5931">
        <v>22.960397</v>
      </c>
      <c r="O5931">
        <v>22.954709999999999</v>
      </c>
      <c r="P5931">
        <v>8615704.5</v>
      </c>
      <c r="Q5931" t="s">
        <v>6</v>
      </c>
      <c r="R5931" t="s">
        <v>6</v>
      </c>
      <c r="S5931" t="s">
        <v>6</v>
      </c>
      <c r="T5931" t="s">
        <v>6683</v>
      </c>
      <c r="U5931" t="s">
        <v>6684</v>
      </c>
      <c r="V5931" t="s">
        <v>6685</v>
      </c>
      <c r="W5931" t="s">
        <v>6686</v>
      </c>
      <c r="X5931" t="s">
        <v>6686</v>
      </c>
      <c r="Y5931" t="s">
        <v>6687</v>
      </c>
      <c r="Z5931" t="s">
        <v>6</v>
      </c>
      <c r="AA5931" t="s">
        <v>2240</v>
      </c>
      <c r="AB5931" t="s">
        <v>6688</v>
      </c>
      <c r="AC5931" t="s">
        <v>6689</v>
      </c>
    </row>
    <row r="5932" spans="1:29" x14ac:dyDescent="0.25">
      <c r="A5932" t="s">
        <v>346</v>
      </c>
      <c r="B5932">
        <v>536</v>
      </c>
      <c r="C5932" t="s">
        <v>111</v>
      </c>
      <c r="D5932">
        <v>2013</v>
      </c>
      <c r="E5932" t="s">
        <v>6752</v>
      </c>
      <c r="I5932">
        <v>38.744076999999997</v>
      </c>
      <c r="J5932">
        <v>17.012848000000002</v>
      </c>
      <c r="K5932">
        <v>21.731228999999999</v>
      </c>
      <c r="L5932">
        <v>35.950470000000003</v>
      </c>
      <c r="N5932">
        <v>24.846708</v>
      </c>
      <c r="O5932">
        <v>24.884419000000001</v>
      </c>
      <c r="P5932">
        <v>9546134</v>
      </c>
      <c r="Q5932" t="s">
        <v>6</v>
      </c>
      <c r="R5932" t="s">
        <v>6</v>
      </c>
      <c r="S5932" t="s">
        <v>6</v>
      </c>
      <c r="T5932" t="s">
        <v>6683</v>
      </c>
      <c r="U5932" t="s">
        <v>6684</v>
      </c>
      <c r="V5932" t="s">
        <v>6685</v>
      </c>
      <c r="W5932" t="s">
        <v>6686</v>
      </c>
      <c r="X5932" t="s">
        <v>6686</v>
      </c>
      <c r="Y5932" t="s">
        <v>6687</v>
      </c>
      <c r="Z5932" t="s">
        <v>6</v>
      </c>
      <c r="AA5932" t="s">
        <v>2240</v>
      </c>
      <c r="AB5932" t="s">
        <v>6688</v>
      </c>
      <c r="AC5932" t="s">
        <v>6689</v>
      </c>
    </row>
    <row r="5933" spans="1:29" x14ac:dyDescent="0.25">
      <c r="A5933" t="s">
        <v>346</v>
      </c>
      <c r="B5933">
        <v>536</v>
      </c>
      <c r="C5933" t="s">
        <v>111</v>
      </c>
      <c r="D5933">
        <v>2014</v>
      </c>
      <c r="E5933" t="s">
        <v>6753</v>
      </c>
      <c r="I5933">
        <v>40.343046999999999</v>
      </c>
      <c r="J5933">
        <v>17.063244999999998</v>
      </c>
      <c r="K5933">
        <v>23.279802</v>
      </c>
      <c r="L5933">
        <v>55.639612999999997</v>
      </c>
      <c r="N5933">
        <v>24.681630999999999</v>
      </c>
      <c r="O5933">
        <v>24.681673</v>
      </c>
      <c r="P5933">
        <v>10569705</v>
      </c>
      <c r="Q5933" t="s">
        <v>6</v>
      </c>
      <c r="R5933" t="s">
        <v>6</v>
      </c>
      <c r="S5933" t="s">
        <v>6</v>
      </c>
      <c r="T5933" t="s">
        <v>6683</v>
      </c>
      <c r="U5933" t="s">
        <v>6684</v>
      </c>
      <c r="V5933" t="s">
        <v>6685</v>
      </c>
      <c r="W5933" t="s">
        <v>6686</v>
      </c>
      <c r="X5933" t="s">
        <v>6686</v>
      </c>
      <c r="Y5933" t="s">
        <v>6687</v>
      </c>
      <c r="Z5933" t="s">
        <v>6</v>
      </c>
      <c r="AA5933" t="s">
        <v>2240</v>
      </c>
      <c r="AB5933" t="s">
        <v>6688</v>
      </c>
      <c r="AC5933" t="s">
        <v>6689</v>
      </c>
    </row>
    <row r="5934" spans="1:29" x14ac:dyDescent="0.25">
      <c r="A5934" t="s">
        <v>346</v>
      </c>
      <c r="B5934">
        <v>536</v>
      </c>
      <c r="C5934" t="s">
        <v>111</v>
      </c>
      <c r="D5934">
        <v>2015</v>
      </c>
      <c r="E5934" t="s">
        <v>6754</v>
      </c>
      <c r="I5934">
        <v>41.875852999999999</v>
      </c>
      <c r="J5934">
        <v>16.796648999999999</v>
      </c>
      <c r="K5934">
        <v>25.079205000000002</v>
      </c>
      <c r="L5934">
        <v>57.020406999999999</v>
      </c>
      <c r="N5934">
        <v>27.013304000000002</v>
      </c>
      <c r="O5934">
        <v>27.459990999999999</v>
      </c>
      <c r="P5934">
        <v>11526333</v>
      </c>
      <c r="Q5934" t="s">
        <v>6</v>
      </c>
      <c r="R5934" t="s">
        <v>6</v>
      </c>
      <c r="S5934" t="s">
        <v>6</v>
      </c>
      <c r="T5934" t="s">
        <v>6683</v>
      </c>
      <c r="U5934" t="s">
        <v>6684</v>
      </c>
      <c r="V5934" t="s">
        <v>6685</v>
      </c>
      <c r="W5934" t="s">
        <v>6686</v>
      </c>
      <c r="X5934" t="s">
        <v>6686</v>
      </c>
      <c r="Y5934" t="s">
        <v>6687</v>
      </c>
      <c r="Z5934" t="s">
        <v>6</v>
      </c>
      <c r="AA5934" t="s">
        <v>2240</v>
      </c>
      <c r="AB5934" t="s">
        <v>6688</v>
      </c>
      <c r="AC5934" t="s">
        <v>6689</v>
      </c>
    </row>
    <row r="5935" spans="1:29" x14ac:dyDescent="0.25">
      <c r="A5935" t="s">
        <v>346</v>
      </c>
      <c r="B5935">
        <v>536</v>
      </c>
      <c r="C5935" t="s">
        <v>111</v>
      </c>
      <c r="D5935">
        <v>2016</v>
      </c>
      <c r="E5935" t="s">
        <v>6755</v>
      </c>
      <c r="I5935">
        <v>40.705016999999998</v>
      </c>
      <c r="J5935">
        <v>16.982794999999999</v>
      </c>
      <c r="K5935">
        <v>23.722221999999999</v>
      </c>
      <c r="L5935">
        <v>58.901375999999999</v>
      </c>
      <c r="N5935">
        <v>27.955461</v>
      </c>
      <c r="O5935">
        <v>28.346530999999999</v>
      </c>
      <c r="P5935">
        <v>12401729</v>
      </c>
      <c r="Q5935" t="s">
        <v>6</v>
      </c>
      <c r="R5935" t="s">
        <v>6</v>
      </c>
      <c r="S5935" t="s">
        <v>6</v>
      </c>
      <c r="T5935" t="s">
        <v>6683</v>
      </c>
      <c r="U5935" t="s">
        <v>6684</v>
      </c>
      <c r="V5935" t="s">
        <v>6685</v>
      </c>
      <c r="W5935" t="s">
        <v>6686</v>
      </c>
      <c r="X5935" t="s">
        <v>6686</v>
      </c>
      <c r="Y5935" t="s">
        <v>6687</v>
      </c>
      <c r="Z5935" t="s">
        <v>6</v>
      </c>
      <c r="AA5935" t="s">
        <v>2240</v>
      </c>
      <c r="AB5935" t="s">
        <v>6688</v>
      </c>
      <c r="AC5935" t="s">
        <v>6689</v>
      </c>
    </row>
    <row r="5936" spans="1:29" x14ac:dyDescent="0.25">
      <c r="A5936" t="s">
        <v>346</v>
      </c>
      <c r="B5936">
        <v>536</v>
      </c>
      <c r="C5936" t="s">
        <v>111</v>
      </c>
      <c r="D5936">
        <v>2017</v>
      </c>
      <c r="E5936" t="s">
        <v>6756</v>
      </c>
      <c r="I5936">
        <v>40.407684000000003</v>
      </c>
      <c r="J5936">
        <v>17.039366999999999</v>
      </c>
      <c r="K5936">
        <v>23.368317000000001</v>
      </c>
      <c r="L5936">
        <v>61.603185000000003</v>
      </c>
      <c r="N5936">
        <v>29.401191000000001</v>
      </c>
      <c r="O5936">
        <v>29.404485000000001</v>
      </c>
      <c r="P5936">
        <v>13587213</v>
      </c>
      <c r="Q5936" t="s">
        <v>6</v>
      </c>
      <c r="R5936" t="s">
        <v>6</v>
      </c>
      <c r="S5936" t="s">
        <v>6</v>
      </c>
      <c r="T5936" t="s">
        <v>6683</v>
      </c>
      <c r="U5936" t="s">
        <v>6684</v>
      </c>
      <c r="V5936" t="s">
        <v>6685</v>
      </c>
      <c r="W5936" t="s">
        <v>6686</v>
      </c>
      <c r="X5936" t="s">
        <v>6686</v>
      </c>
      <c r="Y5936" t="s">
        <v>6687</v>
      </c>
      <c r="Z5936" t="s">
        <v>6</v>
      </c>
      <c r="AA5936" t="s">
        <v>2240</v>
      </c>
      <c r="AB5936" t="s">
        <v>6688</v>
      </c>
      <c r="AC5936" t="s">
        <v>6689</v>
      </c>
    </row>
    <row r="5937" spans="1:29" x14ac:dyDescent="0.25">
      <c r="A5937" t="s">
        <v>346</v>
      </c>
      <c r="B5937">
        <v>536</v>
      </c>
      <c r="C5937" t="s">
        <v>111</v>
      </c>
      <c r="D5937">
        <v>2018</v>
      </c>
      <c r="E5937" t="s">
        <v>6757</v>
      </c>
      <c r="I5937">
        <v>40.1982</v>
      </c>
      <c r="J5937">
        <v>17.006364000000001</v>
      </c>
      <c r="K5937">
        <v>23.191835999999999</v>
      </c>
      <c r="L5937">
        <v>63.767218</v>
      </c>
      <c r="N5937">
        <v>30.094187000000002</v>
      </c>
      <c r="O5937">
        <v>29.801138000000002</v>
      </c>
      <c r="P5937">
        <v>14825944</v>
      </c>
      <c r="Q5937" t="s">
        <v>6</v>
      </c>
      <c r="R5937" t="s">
        <v>6</v>
      </c>
      <c r="S5937" t="s">
        <v>6</v>
      </c>
      <c r="T5937" t="s">
        <v>6683</v>
      </c>
      <c r="U5937" t="s">
        <v>6684</v>
      </c>
      <c r="V5937" t="s">
        <v>6685</v>
      </c>
      <c r="W5937" t="s">
        <v>6686</v>
      </c>
      <c r="X5937" t="s">
        <v>6686</v>
      </c>
      <c r="Y5937" t="s">
        <v>6687</v>
      </c>
      <c r="Z5937" t="s">
        <v>6</v>
      </c>
      <c r="AA5937" t="s">
        <v>2240</v>
      </c>
      <c r="AB5937" t="s">
        <v>6688</v>
      </c>
      <c r="AC5937" t="s">
        <v>6689</v>
      </c>
    </row>
    <row r="5938" spans="1:29" x14ac:dyDescent="0.25">
      <c r="A5938" t="s">
        <v>346</v>
      </c>
      <c r="B5938">
        <v>537</v>
      </c>
      <c r="C5938" t="s">
        <v>174</v>
      </c>
      <c r="D5938">
        <v>1950</v>
      </c>
      <c r="E5938" t="s">
        <v>6758</v>
      </c>
      <c r="Q5938" t="s">
        <v>6</v>
      </c>
      <c r="R5938" t="s">
        <v>6</v>
      </c>
      <c r="S5938" t="s">
        <v>6</v>
      </c>
      <c r="T5938" t="s">
        <v>6759</v>
      </c>
      <c r="U5938" t="s">
        <v>6</v>
      </c>
      <c r="V5938" t="s">
        <v>6</v>
      </c>
      <c r="W5938" t="s">
        <v>6</v>
      </c>
      <c r="X5938" t="s">
        <v>6</v>
      </c>
      <c r="Y5938" t="s">
        <v>6</v>
      </c>
      <c r="Z5938" t="s">
        <v>6</v>
      </c>
      <c r="AA5938" t="s">
        <v>6</v>
      </c>
      <c r="AB5938" t="s">
        <v>6760</v>
      </c>
      <c r="AC5938" t="s">
        <v>6761</v>
      </c>
    </row>
    <row r="5939" spans="1:29" x14ac:dyDescent="0.25">
      <c r="A5939" t="s">
        <v>346</v>
      </c>
      <c r="B5939">
        <v>537</v>
      </c>
      <c r="C5939" t="s">
        <v>174</v>
      </c>
      <c r="D5939">
        <v>1951</v>
      </c>
      <c r="E5939" t="s">
        <v>6762</v>
      </c>
      <c r="Q5939" t="s">
        <v>6</v>
      </c>
      <c r="R5939" t="s">
        <v>6</v>
      </c>
      <c r="S5939" t="s">
        <v>6</v>
      </c>
      <c r="T5939" t="s">
        <v>6759</v>
      </c>
      <c r="U5939" t="s">
        <v>6</v>
      </c>
      <c r="V5939" t="s">
        <v>6</v>
      </c>
      <c r="W5939" t="s">
        <v>6</v>
      </c>
      <c r="X5939" t="s">
        <v>6</v>
      </c>
      <c r="Y5939" t="s">
        <v>6</v>
      </c>
      <c r="Z5939" t="s">
        <v>6</v>
      </c>
      <c r="AA5939" t="s">
        <v>6</v>
      </c>
      <c r="AB5939" t="s">
        <v>6760</v>
      </c>
      <c r="AC5939" t="s">
        <v>6761</v>
      </c>
    </row>
    <row r="5940" spans="1:29" x14ac:dyDescent="0.25">
      <c r="A5940" t="s">
        <v>346</v>
      </c>
      <c r="B5940">
        <v>537</v>
      </c>
      <c r="C5940" t="s">
        <v>174</v>
      </c>
      <c r="D5940">
        <v>1952</v>
      </c>
      <c r="E5940" t="s">
        <v>6763</v>
      </c>
      <c r="Q5940" t="s">
        <v>6</v>
      </c>
      <c r="R5940" t="s">
        <v>6</v>
      </c>
      <c r="S5940" t="s">
        <v>6</v>
      </c>
      <c r="T5940" t="s">
        <v>6759</v>
      </c>
      <c r="U5940" t="s">
        <v>6</v>
      </c>
      <c r="V5940" t="s">
        <v>6</v>
      </c>
      <c r="W5940" t="s">
        <v>6</v>
      </c>
      <c r="X5940" t="s">
        <v>6</v>
      </c>
      <c r="Y5940" t="s">
        <v>6</v>
      </c>
      <c r="Z5940" t="s">
        <v>6</v>
      </c>
      <c r="AA5940" t="s">
        <v>6</v>
      </c>
      <c r="AB5940" t="s">
        <v>6760</v>
      </c>
      <c r="AC5940" t="s">
        <v>6761</v>
      </c>
    </row>
    <row r="5941" spans="1:29" x14ac:dyDescent="0.25">
      <c r="A5941" t="s">
        <v>346</v>
      </c>
      <c r="B5941">
        <v>537</v>
      </c>
      <c r="C5941" t="s">
        <v>174</v>
      </c>
      <c r="D5941">
        <v>1953</v>
      </c>
      <c r="E5941" t="s">
        <v>6764</v>
      </c>
      <c r="Q5941" t="s">
        <v>6</v>
      </c>
      <c r="R5941" t="s">
        <v>6</v>
      </c>
      <c r="S5941" t="s">
        <v>6</v>
      </c>
      <c r="T5941" t="s">
        <v>6759</v>
      </c>
      <c r="U5941" t="s">
        <v>6</v>
      </c>
      <c r="V5941" t="s">
        <v>6</v>
      </c>
      <c r="W5941" t="s">
        <v>6</v>
      </c>
      <c r="X5941" t="s">
        <v>6</v>
      </c>
      <c r="Y5941" t="s">
        <v>6</v>
      </c>
      <c r="Z5941" t="s">
        <v>6</v>
      </c>
      <c r="AA5941" t="s">
        <v>6</v>
      </c>
      <c r="AB5941" t="s">
        <v>6760</v>
      </c>
      <c r="AC5941" t="s">
        <v>6761</v>
      </c>
    </row>
    <row r="5942" spans="1:29" x14ac:dyDescent="0.25">
      <c r="A5942" t="s">
        <v>346</v>
      </c>
      <c r="B5942">
        <v>537</v>
      </c>
      <c r="C5942" t="s">
        <v>174</v>
      </c>
      <c r="D5942">
        <v>1954</v>
      </c>
      <c r="E5942" t="s">
        <v>6765</v>
      </c>
      <c r="Q5942" t="s">
        <v>6</v>
      </c>
      <c r="R5942" t="s">
        <v>6</v>
      </c>
      <c r="S5942" t="s">
        <v>6</v>
      </c>
      <c r="T5942" t="s">
        <v>6759</v>
      </c>
      <c r="U5942" t="s">
        <v>6</v>
      </c>
      <c r="V5942" t="s">
        <v>6</v>
      </c>
      <c r="W5942" t="s">
        <v>6</v>
      </c>
      <c r="X5942" t="s">
        <v>6</v>
      </c>
      <c r="Y5942" t="s">
        <v>6</v>
      </c>
      <c r="Z5942" t="s">
        <v>6</v>
      </c>
      <c r="AA5942" t="s">
        <v>6</v>
      </c>
      <c r="AB5942" t="s">
        <v>6760</v>
      </c>
      <c r="AC5942" t="s">
        <v>6761</v>
      </c>
    </row>
    <row r="5943" spans="1:29" x14ac:dyDescent="0.25">
      <c r="A5943" t="s">
        <v>346</v>
      </c>
      <c r="B5943">
        <v>537</v>
      </c>
      <c r="C5943" t="s">
        <v>174</v>
      </c>
      <c r="D5943">
        <v>1955</v>
      </c>
      <c r="E5943" t="s">
        <v>6766</v>
      </c>
      <c r="Q5943" t="s">
        <v>6</v>
      </c>
      <c r="R5943" t="s">
        <v>6</v>
      </c>
      <c r="S5943" t="s">
        <v>6</v>
      </c>
      <c r="T5943" t="s">
        <v>6759</v>
      </c>
      <c r="U5943" t="s">
        <v>6</v>
      </c>
      <c r="V5943" t="s">
        <v>6</v>
      </c>
      <c r="W5943" t="s">
        <v>6</v>
      </c>
      <c r="X5943" t="s">
        <v>6</v>
      </c>
      <c r="Y5943" t="s">
        <v>6</v>
      </c>
      <c r="Z5943" t="s">
        <v>6</v>
      </c>
      <c r="AA5943" t="s">
        <v>6</v>
      </c>
      <c r="AB5943" t="s">
        <v>6760</v>
      </c>
      <c r="AC5943" t="s">
        <v>6761</v>
      </c>
    </row>
    <row r="5944" spans="1:29" x14ac:dyDescent="0.25">
      <c r="A5944" t="s">
        <v>346</v>
      </c>
      <c r="B5944">
        <v>537</v>
      </c>
      <c r="C5944" t="s">
        <v>174</v>
      </c>
      <c r="D5944">
        <v>1956</v>
      </c>
      <c r="E5944" t="s">
        <v>6767</v>
      </c>
      <c r="Q5944" t="s">
        <v>6</v>
      </c>
      <c r="R5944" t="s">
        <v>6</v>
      </c>
      <c r="S5944" t="s">
        <v>6</v>
      </c>
      <c r="T5944" t="s">
        <v>6759</v>
      </c>
      <c r="U5944" t="s">
        <v>6</v>
      </c>
      <c r="V5944" t="s">
        <v>6</v>
      </c>
      <c r="W5944" t="s">
        <v>6</v>
      </c>
      <c r="X5944" t="s">
        <v>6</v>
      </c>
      <c r="Y5944" t="s">
        <v>6</v>
      </c>
      <c r="Z5944" t="s">
        <v>6</v>
      </c>
      <c r="AA5944" t="s">
        <v>6</v>
      </c>
      <c r="AB5944" t="s">
        <v>6760</v>
      </c>
      <c r="AC5944" t="s">
        <v>6761</v>
      </c>
    </row>
    <row r="5945" spans="1:29" x14ac:dyDescent="0.25">
      <c r="A5945" t="s">
        <v>346</v>
      </c>
      <c r="B5945">
        <v>537</v>
      </c>
      <c r="C5945" t="s">
        <v>174</v>
      </c>
      <c r="D5945">
        <v>1957</v>
      </c>
      <c r="E5945" t="s">
        <v>6768</v>
      </c>
      <c r="Q5945" t="s">
        <v>6</v>
      </c>
      <c r="R5945" t="s">
        <v>6</v>
      </c>
      <c r="S5945" t="s">
        <v>6</v>
      </c>
      <c r="T5945" t="s">
        <v>6759</v>
      </c>
      <c r="U5945" t="s">
        <v>6</v>
      </c>
      <c r="V5945" t="s">
        <v>6</v>
      </c>
      <c r="W5945" t="s">
        <v>6</v>
      </c>
      <c r="X5945" t="s">
        <v>6</v>
      </c>
      <c r="Y5945" t="s">
        <v>6</v>
      </c>
      <c r="Z5945" t="s">
        <v>6</v>
      </c>
      <c r="AA5945" t="s">
        <v>6</v>
      </c>
      <c r="AB5945" t="s">
        <v>6760</v>
      </c>
      <c r="AC5945" t="s">
        <v>6761</v>
      </c>
    </row>
    <row r="5946" spans="1:29" x14ac:dyDescent="0.25">
      <c r="A5946" t="s">
        <v>346</v>
      </c>
      <c r="B5946">
        <v>537</v>
      </c>
      <c r="C5946" t="s">
        <v>174</v>
      </c>
      <c r="D5946">
        <v>1958</v>
      </c>
      <c r="E5946" t="s">
        <v>6769</v>
      </c>
      <c r="Q5946" t="s">
        <v>6</v>
      </c>
      <c r="R5946" t="s">
        <v>6</v>
      </c>
      <c r="S5946" t="s">
        <v>6</v>
      </c>
      <c r="T5946" t="s">
        <v>6759</v>
      </c>
      <c r="U5946" t="s">
        <v>6</v>
      </c>
      <c r="V5946" t="s">
        <v>6</v>
      </c>
      <c r="W5946" t="s">
        <v>6</v>
      </c>
      <c r="X5946" t="s">
        <v>6</v>
      </c>
      <c r="Y5946" t="s">
        <v>6</v>
      </c>
      <c r="Z5946" t="s">
        <v>6</v>
      </c>
      <c r="AA5946" t="s">
        <v>6</v>
      </c>
      <c r="AB5946" t="s">
        <v>6760</v>
      </c>
      <c r="AC5946" t="s">
        <v>6761</v>
      </c>
    </row>
    <row r="5947" spans="1:29" x14ac:dyDescent="0.25">
      <c r="A5947" t="s">
        <v>346</v>
      </c>
      <c r="B5947">
        <v>537</v>
      </c>
      <c r="C5947" t="s">
        <v>174</v>
      </c>
      <c r="D5947">
        <v>1959</v>
      </c>
      <c r="E5947" t="s">
        <v>6770</v>
      </c>
      <c r="Q5947" t="s">
        <v>6</v>
      </c>
      <c r="R5947" t="s">
        <v>6</v>
      </c>
      <c r="S5947" t="s">
        <v>6</v>
      </c>
      <c r="T5947" t="s">
        <v>6759</v>
      </c>
      <c r="U5947" t="s">
        <v>6</v>
      </c>
      <c r="V5947" t="s">
        <v>6</v>
      </c>
      <c r="W5947" t="s">
        <v>6</v>
      </c>
      <c r="X5947" t="s">
        <v>6</v>
      </c>
      <c r="Y5947" t="s">
        <v>6</v>
      </c>
      <c r="Z5947" t="s">
        <v>6</v>
      </c>
      <c r="AA5947" t="s">
        <v>6</v>
      </c>
      <c r="AB5947" t="s">
        <v>6760</v>
      </c>
      <c r="AC5947" t="s">
        <v>6761</v>
      </c>
    </row>
    <row r="5948" spans="1:29" x14ac:dyDescent="0.25">
      <c r="A5948" t="s">
        <v>346</v>
      </c>
      <c r="B5948">
        <v>537</v>
      </c>
      <c r="C5948" t="s">
        <v>174</v>
      </c>
      <c r="D5948">
        <v>1960</v>
      </c>
      <c r="E5948" t="s">
        <v>6771</v>
      </c>
      <c r="Q5948" t="s">
        <v>6</v>
      </c>
      <c r="R5948" t="s">
        <v>6</v>
      </c>
      <c r="S5948" t="s">
        <v>6</v>
      </c>
      <c r="T5948" t="s">
        <v>6759</v>
      </c>
      <c r="U5948" t="s">
        <v>6</v>
      </c>
      <c r="V5948" t="s">
        <v>6</v>
      </c>
      <c r="W5948" t="s">
        <v>6</v>
      </c>
      <c r="X5948" t="s">
        <v>6</v>
      </c>
      <c r="Y5948" t="s">
        <v>6</v>
      </c>
      <c r="Z5948" t="s">
        <v>6</v>
      </c>
      <c r="AA5948" t="s">
        <v>6</v>
      </c>
      <c r="AB5948" t="s">
        <v>6760</v>
      </c>
      <c r="AC5948" t="s">
        <v>6761</v>
      </c>
    </row>
    <row r="5949" spans="1:29" x14ac:dyDescent="0.25">
      <c r="A5949" t="s">
        <v>346</v>
      </c>
      <c r="B5949">
        <v>537</v>
      </c>
      <c r="C5949" t="s">
        <v>174</v>
      </c>
      <c r="D5949">
        <v>1961</v>
      </c>
      <c r="E5949" t="s">
        <v>6772</v>
      </c>
      <c r="Q5949" t="s">
        <v>6</v>
      </c>
      <c r="R5949" t="s">
        <v>6</v>
      </c>
      <c r="S5949" t="s">
        <v>6</v>
      </c>
      <c r="T5949" t="s">
        <v>6759</v>
      </c>
      <c r="U5949" t="s">
        <v>6</v>
      </c>
      <c r="V5949" t="s">
        <v>6</v>
      </c>
      <c r="W5949" t="s">
        <v>6</v>
      </c>
      <c r="X5949" t="s">
        <v>6</v>
      </c>
      <c r="Y5949" t="s">
        <v>6</v>
      </c>
      <c r="Z5949" t="s">
        <v>6</v>
      </c>
      <c r="AA5949" t="s">
        <v>6</v>
      </c>
      <c r="AB5949" t="s">
        <v>6760</v>
      </c>
      <c r="AC5949" t="s">
        <v>6761</v>
      </c>
    </row>
    <row r="5950" spans="1:29" x14ac:dyDescent="0.25">
      <c r="A5950" t="s">
        <v>346</v>
      </c>
      <c r="B5950">
        <v>537</v>
      </c>
      <c r="C5950" t="s">
        <v>174</v>
      </c>
      <c r="D5950">
        <v>1962</v>
      </c>
      <c r="E5950" t="s">
        <v>6773</v>
      </c>
      <c r="Q5950" t="s">
        <v>6</v>
      </c>
      <c r="R5950" t="s">
        <v>6</v>
      </c>
      <c r="S5950" t="s">
        <v>6</v>
      </c>
      <c r="T5950" t="s">
        <v>6759</v>
      </c>
      <c r="U5950" t="s">
        <v>6</v>
      </c>
      <c r="V5950" t="s">
        <v>6</v>
      </c>
      <c r="W5950" t="s">
        <v>6</v>
      </c>
      <c r="X5950" t="s">
        <v>6</v>
      </c>
      <c r="Y5950" t="s">
        <v>6</v>
      </c>
      <c r="Z5950" t="s">
        <v>6</v>
      </c>
      <c r="AA5950" t="s">
        <v>6</v>
      </c>
      <c r="AB5950" t="s">
        <v>6760</v>
      </c>
      <c r="AC5950" t="s">
        <v>6761</v>
      </c>
    </row>
    <row r="5951" spans="1:29" x14ac:dyDescent="0.25">
      <c r="A5951" t="s">
        <v>346</v>
      </c>
      <c r="B5951">
        <v>537</v>
      </c>
      <c r="C5951" t="s">
        <v>174</v>
      </c>
      <c r="D5951">
        <v>1963</v>
      </c>
      <c r="E5951" t="s">
        <v>6774</v>
      </c>
      <c r="Q5951" t="s">
        <v>6</v>
      </c>
      <c r="R5951" t="s">
        <v>6</v>
      </c>
      <c r="S5951" t="s">
        <v>6</v>
      </c>
      <c r="T5951" t="s">
        <v>6759</v>
      </c>
      <c r="U5951" t="s">
        <v>6</v>
      </c>
      <c r="V5951" t="s">
        <v>6</v>
      </c>
      <c r="W5951" t="s">
        <v>6</v>
      </c>
      <c r="X5951" t="s">
        <v>6</v>
      </c>
      <c r="Y5951" t="s">
        <v>6</v>
      </c>
      <c r="Z5951" t="s">
        <v>6</v>
      </c>
      <c r="AA5951" t="s">
        <v>6</v>
      </c>
      <c r="AB5951" t="s">
        <v>6760</v>
      </c>
      <c r="AC5951" t="s">
        <v>6761</v>
      </c>
    </row>
    <row r="5952" spans="1:29" x14ac:dyDescent="0.25">
      <c r="A5952" t="s">
        <v>346</v>
      </c>
      <c r="B5952">
        <v>537</v>
      </c>
      <c r="C5952" t="s">
        <v>174</v>
      </c>
      <c r="D5952">
        <v>1964</v>
      </c>
      <c r="E5952" t="s">
        <v>6775</v>
      </c>
      <c r="Q5952" t="s">
        <v>6</v>
      </c>
      <c r="R5952" t="s">
        <v>6</v>
      </c>
      <c r="S5952" t="s">
        <v>6</v>
      </c>
      <c r="T5952" t="s">
        <v>6759</v>
      </c>
      <c r="U5952" t="s">
        <v>6</v>
      </c>
      <c r="V5952" t="s">
        <v>6</v>
      </c>
      <c r="W5952" t="s">
        <v>6</v>
      </c>
      <c r="X5952" t="s">
        <v>6</v>
      </c>
      <c r="Y5952" t="s">
        <v>6</v>
      </c>
      <c r="Z5952" t="s">
        <v>6</v>
      </c>
      <c r="AA5952" t="s">
        <v>6</v>
      </c>
      <c r="AB5952" t="s">
        <v>6760</v>
      </c>
      <c r="AC5952" t="s">
        <v>6761</v>
      </c>
    </row>
    <row r="5953" spans="1:29" x14ac:dyDescent="0.25">
      <c r="A5953" t="s">
        <v>346</v>
      </c>
      <c r="B5953">
        <v>537</v>
      </c>
      <c r="C5953" t="s">
        <v>174</v>
      </c>
      <c r="D5953">
        <v>1965</v>
      </c>
      <c r="E5953" t="s">
        <v>6776</v>
      </c>
      <c r="Q5953" t="s">
        <v>6</v>
      </c>
      <c r="R5953" t="s">
        <v>6</v>
      </c>
      <c r="S5953" t="s">
        <v>6</v>
      </c>
      <c r="T5953" t="s">
        <v>6759</v>
      </c>
      <c r="U5953" t="s">
        <v>6</v>
      </c>
      <c r="V5953" t="s">
        <v>6</v>
      </c>
      <c r="W5953" t="s">
        <v>6</v>
      </c>
      <c r="X5953" t="s">
        <v>6</v>
      </c>
      <c r="Y5953" t="s">
        <v>6</v>
      </c>
      <c r="Z5953" t="s">
        <v>6</v>
      </c>
      <c r="AA5953" t="s">
        <v>6</v>
      </c>
      <c r="AB5953" t="s">
        <v>6760</v>
      </c>
      <c r="AC5953" t="s">
        <v>6761</v>
      </c>
    </row>
    <row r="5954" spans="1:29" x14ac:dyDescent="0.25">
      <c r="A5954" t="s">
        <v>346</v>
      </c>
      <c r="B5954">
        <v>537</v>
      </c>
      <c r="C5954" t="s">
        <v>174</v>
      </c>
      <c r="D5954">
        <v>1966</v>
      </c>
      <c r="E5954" t="s">
        <v>6777</v>
      </c>
      <c r="Q5954" t="s">
        <v>6</v>
      </c>
      <c r="R5954" t="s">
        <v>6</v>
      </c>
      <c r="S5954" t="s">
        <v>6</v>
      </c>
      <c r="T5954" t="s">
        <v>6759</v>
      </c>
      <c r="U5954" t="s">
        <v>6</v>
      </c>
      <c r="V5954" t="s">
        <v>6</v>
      </c>
      <c r="W5954" t="s">
        <v>6</v>
      </c>
      <c r="X5954" t="s">
        <v>6</v>
      </c>
      <c r="Y5954" t="s">
        <v>6</v>
      </c>
      <c r="Z5954" t="s">
        <v>6</v>
      </c>
      <c r="AA5954" t="s">
        <v>6</v>
      </c>
      <c r="AB5954" t="s">
        <v>6760</v>
      </c>
      <c r="AC5954" t="s">
        <v>6761</v>
      </c>
    </row>
    <row r="5955" spans="1:29" x14ac:dyDescent="0.25">
      <c r="A5955" t="s">
        <v>346</v>
      </c>
      <c r="B5955">
        <v>537</v>
      </c>
      <c r="C5955" t="s">
        <v>174</v>
      </c>
      <c r="D5955">
        <v>1967</v>
      </c>
      <c r="E5955" t="s">
        <v>6778</v>
      </c>
      <c r="Q5955" t="s">
        <v>6</v>
      </c>
      <c r="R5955" t="s">
        <v>6</v>
      </c>
      <c r="S5955" t="s">
        <v>6</v>
      </c>
      <c r="T5955" t="s">
        <v>6759</v>
      </c>
      <c r="U5955" t="s">
        <v>6</v>
      </c>
      <c r="V5955" t="s">
        <v>6</v>
      </c>
      <c r="W5955" t="s">
        <v>6</v>
      </c>
      <c r="X5955" t="s">
        <v>6</v>
      </c>
      <c r="Y5955" t="s">
        <v>6</v>
      </c>
      <c r="Z5955" t="s">
        <v>6</v>
      </c>
      <c r="AA5955" t="s">
        <v>6</v>
      </c>
      <c r="AB5955" t="s">
        <v>6760</v>
      </c>
      <c r="AC5955" t="s">
        <v>6761</v>
      </c>
    </row>
    <row r="5956" spans="1:29" x14ac:dyDescent="0.25">
      <c r="A5956" t="s">
        <v>346</v>
      </c>
      <c r="B5956">
        <v>537</v>
      </c>
      <c r="C5956" t="s">
        <v>174</v>
      </c>
      <c r="D5956">
        <v>1968</v>
      </c>
      <c r="E5956" t="s">
        <v>6779</v>
      </c>
      <c r="Q5956" t="s">
        <v>6</v>
      </c>
      <c r="R5956" t="s">
        <v>6</v>
      </c>
      <c r="S5956" t="s">
        <v>6</v>
      </c>
      <c r="T5956" t="s">
        <v>6759</v>
      </c>
      <c r="U5956" t="s">
        <v>6</v>
      </c>
      <c r="V5956" t="s">
        <v>6</v>
      </c>
      <c r="W5956" t="s">
        <v>6</v>
      </c>
      <c r="X5956" t="s">
        <v>6</v>
      </c>
      <c r="Y5956" t="s">
        <v>6</v>
      </c>
      <c r="Z5956" t="s">
        <v>6</v>
      </c>
      <c r="AA5956" t="s">
        <v>6</v>
      </c>
      <c r="AB5956" t="s">
        <v>6760</v>
      </c>
      <c r="AC5956" t="s">
        <v>6761</v>
      </c>
    </row>
    <row r="5957" spans="1:29" x14ac:dyDescent="0.25">
      <c r="A5957" t="s">
        <v>346</v>
      </c>
      <c r="B5957">
        <v>537</v>
      </c>
      <c r="C5957" t="s">
        <v>174</v>
      </c>
      <c r="D5957">
        <v>1969</v>
      </c>
      <c r="E5957" t="s">
        <v>6780</v>
      </c>
      <c r="Q5957" t="s">
        <v>6</v>
      </c>
      <c r="R5957" t="s">
        <v>6</v>
      </c>
      <c r="S5957" t="s">
        <v>6</v>
      </c>
      <c r="T5957" t="s">
        <v>6759</v>
      </c>
      <c r="U5957" t="s">
        <v>6</v>
      </c>
      <c r="V5957" t="s">
        <v>6</v>
      </c>
      <c r="W5957" t="s">
        <v>6</v>
      </c>
      <c r="X5957" t="s">
        <v>6</v>
      </c>
      <c r="Y5957" t="s">
        <v>6</v>
      </c>
      <c r="Z5957" t="s">
        <v>6</v>
      </c>
      <c r="AA5957" t="s">
        <v>6</v>
      </c>
      <c r="AB5957" t="s">
        <v>6760</v>
      </c>
      <c r="AC5957" t="s">
        <v>6761</v>
      </c>
    </row>
    <row r="5958" spans="1:29" x14ac:dyDescent="0.25">
      <c r="A5958" t="s">
        <v>346</v>
      </c>
      <c r="B5958">
        <v>537</v>
      </c>
      <c r="C5958" t="s">
        <v>174</v>
      </c>
      <c r="D5958">
        <v>1970</v>
      </c>
      <c r="E5958" t="s">
        <v>6781</v>
      </c>
      <c r="Q5958" t="s">
        <v>6</v>
      </c>
      <c r="R5958" t="s">
        <v>6</v>
      </c>
      <c r="S5958" t="s">
        <v>6</v>
      </c>
      <c r="T5958" t="s">
        <v>6759</v>
      </c>
      <c r="U5958" t="s">
        <v>6</v>
      </c>
      <c r="V5958" t="s">
        <v>6</v>
      </c>
      <c r="W5958" t="s">
        <v>6</v>
      </c>
      <c r="X5958" t="s">
        <v>6</v>
      </c>
      <c r="Y5958" t="s">
        <v>6</v>
      </c>
      <c r="Z5958" t="s">
        <v>6</v>
      </c>
      <c r="AA5958" t="s">
        <v>6</v>
      </c>
      <c r="AB5958" t="s">
        <v>6760</v>
      </c>
      <c r="AC5958" t="s">
        <v>6761</v>
      </c>
    </row>
    <row r="5959" spans="1:29" x14ac:dyDescent="0.25">
      <c r="A5959" t="s">
        <v>346</v>
      </c>
      <c r="B5959">
        <v>537</v>
      </c>
      <c r="C5959" t="s">
        <v>174</v>
      </c>
      <c r="D5959">
        <v>1971</v>
      </c>
      <c r="E5959" t="s">
        <v>6782</v>
      </c>
      <c r="Q5959" t="s">
        <v>6</v>
      </c>
      <c r="R5959" t="s">
        <v>6</v>
      </c>
      <c r="S5959" t="s">
        <v>6</v>
      </c>
      <c r="T5959" t="s">
        <v>6759</v>
      </c>
      <c r="U5959" t="s">
        <v>6</v>
      </c>
      <c r="V5959" t="s">
        <v>6</v>
      </c>
      <c r="W5959" t="s">
        <v>6</v>
      </c>
      <c r="X5959" t="s">
        <v>6</v>
      </c>
      <c r="Y5959" t="s">
        <v>6</v>
      </c>
      <c r="Z5959" t="s">
        <v>6</v>
      </c>
      <c r="AA5959" t="s">
        <v>6</v>
      </c>
      <c r="AB5959" t="s">
        <v>6760</v>
      </c>
      <c r="AC5959" t="s">
        <v>6761</v>
      </c>
    </row>
    <row r="5960" spans="1:29" x14ac:dyDescent="0.25">
      <c r="A5960" t="s">
        <v>346</v>
      </c>
      <c r="B5960">
        <v>537</v>
      </c>
      <c r="C5960" t="s">
        <v>174</v>
      </c>
      <c r="D5960">
        <v>1972</v>
      </c>
      <c r="E5960" t="s">
        <v>6783</v>
      </c>
      <c r="Q5960" t="s">
        <v>6</v>
      </c>
      <c r="R5960" t="s">
        <v>6</v>
      </c>
      <c r="S5960" t="s">
        <v>6</v>
      </c>
      <c r="T5960" t="s">
        <v>6759</v>
      </c>
      <c r="U5960" t="s">
        <v>6</v>
      </c>
      <c r="V5960" t="s">
        <v>6</v>
      </c>
      <c r="W5960" t="s">
        <v>6</v>
      </c>
      <c r="X5960" t="s">
        <v>6</v>
      </c>
      <c r="Y5960" t="s">
        <v>6</v>
      </c>
      <c r="Z5960" t="s">
        <v>6</v>
      </c>
      <c r="AA5960" t="s">
        <v>6</v>
      </c>
      <c r="AB5960" t="s">
        <v>6760</v>
      </c>
      <c r="AC5960" t="s">
        <v>6761</v>
      </c>
    </row>
    <row r="5961" spans="1:29" x14ac:dyDescent="0.25">
      <c r="A5961" t="s">
        <v>346</v>
      </c>
      <c r="B5961">
        <v>537</v>
      </c>
      <c r="C5961" t="s">
        <v>174</v>
      </c>
      <c r="D5961">
        <v>1973</v>
      </c>
      <c r="E5961" t="s">
        <v>6784</v>
      </c>
      <c r="Q5961" t="s">
        <v>6</v>
      </c>
      <c r="R5961" t="s">
        <v>6</v>
      </c>
      <c r="S5961" t="s">
        <v>6</v>
      </c>
      <c r="T5961" t="s">
        <v>6759</v>
      </c>
      <c r="U5961" t="s">
        <v>6</v>
      </c>
      <c r="V5961" t="s">
        <v>6</v>
      </c>
      <c r="W5961" t="s">
        <v>6</v>
      </c>
      <c r="X5961" t="s">
        <v>6</v>
      </c>
      <c r="Y5961" t="s">
        <v>6</v>
      </c>
      <c r="Z5961" t="s">
        <v>6</v>
      </c>
      <c r="AA5961" t="s">
        <v>6</v>
      </c>
      <c r="AB5961" t="s">
        <v>6760</v>
      </c>
      <c r="AC5961" t="s">
        <v>6761</v>
      </c>
    </row>
    <row r="5962" spans="1:29" x14ac:dyDescent="0.25">
      <c r="A5962" t="s">
        <v>346</v>
      </c>
      <c r="B5962">
        <v>537</v>
      </c>
      <c r="C5962" t="s">
        <v>174</v>
      </c>
      <c r="D5962">
        <v>1974</v>
      </c>
      <c r="E5962" t="s">
        <v>6785</v>
      </c>
      <c r="Q5962" t="s">
        <v>6</v>
      </c>
      <c r="R5962" t="s">
        <v>6</v>
      </c>
      <c r="S5962" t="s">
        <v>6</v>
      </c>
      <c r="T5962" t="s">
        <v>6759</v>
      </c>
      <c r="U5962" t="s">
        <v>6</v>
      </c>
      <c r="V5962" t="s">
        <v>6</v>
      </c>
      <c r="W5962" t="s">
        <v>6</v>
      </c>
      <c r="X5962" t="s">
        <v>6</v>
      </c>
      <c r="Y5962" t="s">
        <v>6</v>
      </c>
      <c r="Z5962" t="s">
        <v>6</v>
      </c>
      <c r="AA5962" t="s">
        <v>6</v>
      </c>
      <c r="AB5962" t="s">
        <v>6760</v>
      </c>
      <c r="AC5962" t="s">
        <v>6761</v>
      </c>
    </row>
    <row r="5963" spans="1:29" x14ac:dyDescent="0.25">
      <c r="A5963" t="s">
        <v>346</v>
      </c>
      <c r="B5963">
        <v>537</v>
      </c>
      <c r="C5963" t="s">
        <v>174</v>
      </c>
      <c r="D5963">
        <v>1975</v>
      </c>
      <c r="E5963" t="s">
        <v>6786</v>
      </c>
      <c r="Q5963" t="s">
        <v>6</v>
      </c>
      <c r="R5963" t="s">
        <v>6</v>
      </c>
      <c r="S5963" t="s">
        <v>6</v>
      </c>
      <c r="T5963" t="s">
        <v>6759</v>
      </c>
      <c r="U5963" t="s">
        <v>6</v>
      </c>
      <c r="V5963" t="s">
        <v>6</v>
      </c>
      <c r="W5963" t="s">
        <v>6</v>
      </c>
      <c r="X5963" t="s">
        <v>6</v>
      </c>
      <c r="Y5963" t="s">
        <v>6</v>
      </c>
      <c r="Z5963" t="s">
        <v>6</v>
      </c>
      <c r="AA5963" t="s">
        <v>6</v>
      </c>
      <c r="AB5963" t="s">
        <v>6760</v>
      </c>
      <c r="AC5963" t="s">
        <v>6761</v>
      </c>
    </row>
    <row r="5964" spans="1:29" x14ac:dyDescent="0.25">
      <c r="A5964" t="s">
        <v>346</v>
      </c>
      <c r="B5964">
        <v>537</v>
      </c>
      <c r="C5964" t="s">
        <v>174</v>
      </c>
      <c r="D5964">
        <v>1976</v>
      </c>
      <c r="E5964" t="s">
        <v>6787</v>
      </c>
      <c r="Q5964" t="s">
        <v>6</v>
      </c>
      <c r="R5964" t="s">
        <v>6</v>
      </c>
      <c r="S5964" t="s">
        <v>6</v>
      </c>
      <c r="T5964" t="s">
        <v>6759</v>
      </c>
      <c r="U5964" t="s">
        <v>6</v>
      </c>
      <c r="V5964" t="s">
        <v>6</v>
      </c>
      <c r="W5964" t="s">
        <v>6</v>
      </c>
      <c r="X5964" t="s">
        <v>6</v>
      </c>
      <c r="Y5964" t="s">
        <v>6</v>
      </c>
      <c r="Z5964" t="s">
        <v>6</v>
      </c>
      <c r="AA5964" t="s">
        <v>6</v>
      </c>
      <c r="AB5964" t="s">
        <v>6760</v>
      </c>
      <c r="AC5964" t="s">
        <v>6761</v>
      </c>
    </row>
    <row r="5965" spans="1:29" x14ac:dyDescent="0.25">
      <c r="A5965" t="s">
        <v>346</v>
      </c>
      <c r="B5965">
        <v>537</v>
      </c>
      <c r="C5965" t="s">
        <v>174</v>
      </c>
      <c r="D5965">
        <v>1977</v>
      </c>
      <c r="E5965" t="s">
        <v>6788</v>
      </c>
      <c r="Q5965" t="s">
        <v>6</v>
      </c>
      <c r="R5965" t="s">
        <v>6</v>
      </c>
      <c r="S5965" t="s">
        <v>6</v>
      </c>
      <c r="T5965" t="s">
        <v>6759</v>
      </c>
      <c r="U5965" t="s">
        <v>6</v>
      </c>
      <c r="V5965" t="s">
        <v>6</v>
      </c>
      <c r="W5965" t="s">
        <v>6</v>
      </c>
      <c r="X5965" t="s">
        <v>6</v>
      </c>
      <c r="Y5965" t="s">
        <v>6</v>
      </c>
      <c r="Z5965" t="s">
        <v>6</v>
      </c>
      <c r="AA5965" t="s">
        <v>6</v>
      </c>
      <c r="AB5965" t="s">
        <v>6760</v>
      </c>
      <c r="AC5965" t="s">
        <v>6761</v>
      </c>
    </row>
    <row r="5966" spans="1:29" x14ac:dyDescent="0.25">
      <c r="A5966" t="s">
        <v>346</v>
      </c>
      <c r="B5966">
        <v>537</v>
      </c>
      <c r="C5966" t="s">
        <v>174</v>
      </c>
      <c r="D5966">
        <v>1978</v>
      </c>
      <c r="E5966" t="s">
        <v>6789</v>
      </c>
      <c r="Q5966" t="s">
        <v>6</v>
      </c>
      <c r="R5966" t="s">
        <v>6</v>
      </c>
      <c r="S5966" t="s">
        <v>6</v>
      </c>
      <c r="T5966" t="s">
        <v>6759</v>
      </c>
      <c r="U5966" t="s">
        <v>6</v>
      </c>
      <c r="V5966" t="s">
        <v>6</v>
      </c>
      <c r="W5966" t="s">
        <v>6</v>
      </c>
      <c r="X5966" t="s">
        <v>6</v>
      </c>
      <c r="Y5966" t="s">
        <v>6</v>
      </c>
      <c r="Z5966" t="s">
        <v>6</v>
      </c>
      <c r="AA5966" t="s">
        <v>6</v>
      </c>
      <c r="AB5966" t="s">
        <v>6760</v>
      </c>
      <c r="AC5966" t="s">
        <v>6761</v>
      </c>
    </row>
    <row r="5967" spans="1:29" x14ac:dyDescent="0.25">
      <c r="A5967" t="s">
        <v>346</v>
      </c>
      <c r="B5967">
        <v>537</v>
      </c>
      <c r="C5967" t="s">
        <v>174</v>
      </c>
      <c r="D5967">
        <v>1979</v>
      </c>
      <c r="E5967" t="s">
        <v>6790</v>
      </c>
      <c r="Q5967" t="s">
        <v>6</v>
      </c>
      <c r="R5967" t="s">
        <v>6</v>
      </c>
      <c r="S5967" t="s">
        <v>6</v>
      </c>
      <c r="T5967" t="s">
        <v>6759</v>
      </c>
      <c r="U5967" t="s">
        <v>6</v>
      </c>
      <c r="V5967" t="s">
        <v>6</v>
      </c>
      <c r="W5967" t="s">
        <v>6</v>
      </c>
      <c r="X5967" t="s">
        <v>6</v>
      </c>
      <c r="Y5967" t="s">
        <v>6</v>
      </c>
      <c r="Z5967" t="s">
        <v>6</v>
      </c>
      <c r="AA5967" t="s">
        <v>6</v>
      </c>
      <c r="AB5967" t="s">
        <v>6760</v>
      </c>
      <c r="AC5967" t="s">
        <v>6761</v>
      </c>
    </row>
    <row r="5968" spans="1:29" x14ac:dyDescent="0.25">
      <c r="A5968" t="s">
        <v>346</v>
      </c>
      <c r="B5968">
        <v>537</v>
      </c>
      <c r="C5968" t="s">
        <v>174</v>
      </c>
      <c r="D5968">
        <v>1980</v>
      </c>
      <c r="E5968" t="s">
        <v>6791</v>
      </c>
      <c r="Q5968" t="s">
        <v>6</v>
      </c>
      <c r="R5968" t="s">
        <v>6</v>
      </c>
      <c r="S5968" t="s">
        <v>6</v>
      </c>
      <c r="T5968" t="s">
        <v>6759</v>
      </c>
      <c r="U5968" t="s">
        <v>6</v>
      </c>
      <c r="V5968" t="s">
        <v>6</v>
      </c>
      <c r="W5968" t="s">
        <v>6</v>
      </c>
      <c r="X5968" t="s">
        <v>6</v>
      </c>
      <c r="Y5968" t="s">
        <v>6</v>
      </c>
      <c r="Z5968" t="s">
        <v>6</v>
      </c>
      <c r="AA5968" t="s">
        <v>6</v>
      </c>
      <c r="AB5968" t="s">
        <v>6760</v>
      </c>
      <c r="AC5968" t="s">
        <v>6761</v>
      </c>
    </row>
    <row r="5969" spans="1:29" x14ac:dyDescent="0.25">
      <c r="A5969" t="s">
        <v>346</v>
      </c>
      <c r="B5969">
        <v>537</v>
      </c>
      <c r="C5969" t="s">
        <v>174</v>
      </c>
      <c r="D5969">
        <v>1981</v>
      </c>
      <c r="E5969" t="s">
        <v>6792</v>
      </c>
      <c r="Q5969" t="s">
        <v>6</v>
      </c>
      <c r="R5969" t="s">
        <v>6</v>
      </c>
      <c r="S5969" t="s">
        <v>6</v>
      </c>
      <c r="T5969" t="s">
        <v>6759</v>
      </c>
      <c r="U5969" t="s">
        <v>6</v>
      </c>
      <c r="V5969" t="s">
        <v>6</v>
      </c>
      <c r="W5969" t="s">
        <v>6</v>
      </c>
      <c r="X5969" t="s">
        <v>6</v>
      </c>
      <c r="Y5969" t="s">
        <v>6</v>
      </c>
      <c r="Z5969" t="s">
        <v>6</v>
      </c>
      <c r="AA5969" t="s">
        <v>6</v>
      </c>
      <c r="AB5969" t="s">
        <v>6760</v>
      </c>
      <c r="AC5969" t="s">
        <v>6761</v>
      </c>
    </row>
    <row r="5970" spans="1:29" x14ac:dyDescent="0.25">
      <c r="A5970" t="s">
        <v>346</v>
      </c>
      <c r="B5970">
        <v>537</v>
      </c>
      <c r="C5970" t="s">
        <v>174</v>
      </c>
      <c r="D5970">
        <v>1982</v>
      </c>
      <c r="E5970" t="s">
        <v>6793</v>
      </c>
      <c r="Q5970" t="s">
        <v>6</v>
      </c>
      <c r="R5970" t="s">
        <v>6</v>
      </c>
      <c r="S5970" t="s">
        <v>6</v>
      </c>
      <c r="T5970" t="s">
        <v>6759</v>
      </c>
      <c r="U5970" t="s">
        <v>6</v>
      </c>
      <c r="V5970" t="s">
        <v>6</v>
      </c>
      <c r="W5970" t="s">
        <v>6</v>
      </c>
      <c r="X5970" t="s">
        <v>6</v>
      </c>
      <c r="Y5970" t="s">
        <v>6</v>
      </c>
      <c r="Z5970" t="s">
        <v>6</v>
      </c>
      <c r="AA5970" t="s">
        <v>6</v>
      </c>
      <c r="AB5970" t="s">
        <v>6760</v>
      </c>
      <c r="AC5970" t="s">
        <v>6761</v>
      </c>
    </row>
    <row r="5971" spans="1:29" x14ac:dyDescent="0.25">
      <c r="A5971" t="s">
        <v>346</v>
      </c>
      <c r="B5971">
        <v>537</v>
      </c>
      <c r="C5971" t="s">
        <v>174</v>
      </c>
      <c r="D5971">
        <v>1983</v>
      </c>
      <c r="E5971" t="s">
        <v>6794</v>
      </c>
      <c r="Q5971" t="s">
        <v>6</v>
      </c>
      <c r="R5971" t="s">
        <v>6</v>
      </c>
      <c r="S5971" t="s">
        <v>6</v>
      </c>
      <c r="T5971" t="s">
        <v>6759</v>
      </c>
      <c r="U5971" t="s">
        <v>6</v>
      </c>
      <c r="V5971" t="s">
        <v>6</v>
      </c>
      <c r="W5971" t="s">
        <v>6</v>
      </c>
      <c r="X5971" t="s">
        <v>6</v>
      </c>
      <c r="Y5971" t="s">
        <v>6</v>
      </c>
      <c r="Z5971" t="s">
        <v>6</v>
      </c>
      <c r="AA5971" t="s">
        <v>6</v>
      </c>
      <c r="AB5971" t="s">
        <v>6760</v>
      </c>
      <c r="AC5971" t="s">
        <v>6761</v>
      </c>
    </row>
    <row r="5972" spans="1:29" x14ac:dyDescent="0.25">
      <c r="A5972" t="s">
        <v>346</v>
      </c>
      <c r="B5972">
        <v>537</v>
      </c>
      <c r="C5972" t="s">
        <v>174</v>
      </c>
      <c r="D5972">
        <v>1984</v>
      </c>
      <c r="E5972" t="s">
        <v>6795</v>
      </c>
      <c r="Q5972" t="s">
        <v>6</v>
      </c>
      <c r="R5972" t="s">
        <v>6</v>
      </c>
      <c r="S5972" t="s">
        <v>6</v>
      </c>
      <c r="T5972" t="s">
        <v>6759</v>
      </c>
      <c r="U5972" t="s">
        <v>6</v>
      </c>
      <c r="V5972" t="s">
        <v>6</v>
      </c>
      <c r="W5972" t="s">
        <v>6</v>
      </c>
      <c r="X5972" t="s">
        <v>6</v>
      </c>
      <c r="Y5972" t="s">
        <v>6</v>
      </c>
      <c r="Z5972" t="s">
        <v>6</v>
      </c>
      <c r="AA5972" t="s">
        <v>6</v>
      </c>
      <c r="AB5972" t="s">
        <v>6760</v>
      </c>
      <c r="AC5972" t="s">
        <v>6761</v>
      </c>
    </row>
    <row r="5973" spans="1:29" x14ac:dyDescent="0.25">
      <c r="A5973" t="s">
        <v>346</v>
      </c>
      <c r="B5973">
        <v>537</v>
      </c>
      <c r="C5973" t="s">
        <v>174</v>
      </c>
      <c r="D5973">
        <v>1985</v>
      </c>
      <c r="E5973" t="s">
        <v>6796</v>
      </c>
      <c r="Q5973" t="s">
        <v>6</v>
      </c>
      <c r="R5973" t="s">
        <v>6</v>
      </c>
      <c r="S5973" t="s">
        <v>6</v>
      </c>
      <c r="T5973" t="s">
        <v>6759</v>
      </c>
      <c r="U5973" t="s">
        <v>6</v>
      </c>
      <c r="V5973" t="s">
        <v>6</v>
      </c>
      <c r="W5973" t="s">
        <v>6</v>
      </c>
      <c r="X5973" t="s">
        <v>6</v>
      </c>
      <c r="Y5973" t="s">
        <v>6</v>
      </c>
      <c r="Z5973" t="s">
        <v>6</v>
      </c>
      <c r="AA5973" t="s">
        <v>6</v>
      </c>
      <c r="AB5973" t="s">
        <v>6760</v>
      </c>
      <c r="AC5973" t="s">
        <v>6761</v>
      </c>
    </row>
    <row r="5974" spans="1:29" x14ac:dyDescent="0.25">
      <c r="A5974" t="s">
        <v>346</v>
      </c>
      <c r="B5974">
        <v>537</v>
      </c>
      <c r="C5974" t="s">
        <v>174</v>
      </c>
      <c r="D5974">
        <v>1986</v>
      </c>
      <c r="E5974" t="s">
        <v>6797</v>
      </c>
      <c r="Q5974" t="s">
        <v>6</v>
      </c>
      <c r="R5974" t="s">
        <v>6</v>
      </c>
      <c r="S5974" t="s">
        <v>6</v>
      </c>
      <c r="T5974" t="s">
        <v>6759</v>
      </c>
      <c r="U5974" t="s">
        <v>6</v>
      </c>
      <c r="V5974" t="s">
        <v>6</v>
      </c>
      <c r="W5974" t="s">
        <v>6</v>
      </c>
      <c r="X5974" t="s">
        <v>6</v>
      </c>
      <c r="Y5974" t="s">
        <v>6</v>
      </c>
      <c r="Z5974" t="s">
        <v>6</v>
      </c>
      <c r="AA5974" t="s">
        <v>6</v>
      </c>
      <c r="AB5974" t="s">
        <v>6760</v>
      </c>
      <c r="AC5974" t="s">
        <v>6761</v>
      </c>
    </row>
    <row r="5975" spans="1:29" x14ac:dyDescent="0.25">
      <c r="A5975" t="s">
        <v>346</v>
      </c>
      <c r="B5975">
        <v>537</v>
      </c>
      <c r="C5975" t="s">
        <v>174</v>
      </c>
      <c r="D5975">
        <v>1987</v>
      </c>
      <c r="E5975" t="s">
        <v>6798</v>
      </c>
      <c r="Q5975" t="s">
        <v>6</v>
      </c>
      <c r="R5975" t="s">
        <v>6</v>
      </c>
      <c r="S5975" t="s">
        <v>6</v>
      </c>
      <c r="T5975" t="s">
        <v>6759</v>
      </c>
      <c r="U5975" t="s">
        <v>6</v>
      </c>
      <c r="V5975" t="s">
        <v>6</v>
      </c>
      <c r="W5975" t="s">
        <v>6</v>
      </c>
      <c r="X5975" t="s">
        <v>6</v>
      </c>
      <c r="Y5975" t="s">
        <v>6</v>
      </c>
      <c r="Z5975" t="s">
        <v>6</v>
      </c>
      <c r="AA5975" t="s">
        <v>6</v>
      </c>
      <c r="AB5975" t="s">
        <v>6760</v>
      </c>
      <c r="AC5975" t="s">
        <v>6761</v>
      </c>
    </row>
    <row r="5976" spans="1:29" x14ac:dyDescent="0.25">
      <c r="A5976" t="s">
        <v>346</v>
      </c>
      <c r="B5976">
        <v>537</v>
      </c>
      <c r="C5976" t="s">
        <v>174</v>
      </c>
      <c r="D5976">
        <v>1988</v>
      </c>
      <c r="E5976" t="s">
        <v>6799</v>
      </c>
      <c r="Q5976" t="s">
        <v>6</v>
      </c>
      <c r="R5976" t="s">
        <v>6</v>
      </c>
      <c r="S5976" t="s">
        <v>6</v>
      </c>
      <c r="T5976" t="s">
        <v>6759</v>
      </c>
      <c r="U5976" t="s">
        <v>6</v>
      </c>
      <c r="V5976" t="s">
        <v>6</v>
      </c>
      <c r="W5976" t="s">
        <v>6</v>
      </c>
      <c r="X5976" t="s">
        <v>6</v>
      </c>
      <c r="Y5976" t="s">
        <v>6</v>
      </c>
      <c r="Z5976" t="s">
        <v>6</v>
      </c>
      <c r="AA5976" t="s">
        <v>6</v>
      </c>
      <c r="AB5976" t="s">
        <v>6760</v>
      </c>
      <c r="AC5976" t="s">
        <v>6761</v>
      </c>
    </row>
    <row r="5977" spans="1:29" x14ac:dyDescent="0.25">
      <c r="A5977" t="s">
        <v>346</v>
      </c>
      <c r="B5977">
        <v>537</v>
      </c>
      <c r="C5977" t="s">
        <v>174</v>
      </c>
      <c r="D5977">
        <v>1989</v>
      </c>
      <c r="E5977" t="s">
        <v>6800</v>
      </c>
      <c r="Q5977" t="s">
        <v>6</v>
      </c>
      <c r="R5977" t="s">
        <v>6</v>
      </c>
      <c r="S5977" t="s">
        <v>6</v>
      </c>
      <c r="T5977" t="s">
        <v>6759</v>
      </c>
      <c r="U5977" t="s">
        <v>6</v>
      </c>
      <c r="V5977" t="s">
        <v>6</v>
      </c>
      <c r="W5977" t="s">
        <v>6</v>
      </c>
      <c r="X5977" t="s">
        <v>6</v>
      </c>
      <c r="Y5977" t="s">
        <v>6</v>
      </c>
      <c r="Z5977" t="s">
        <v>6</v>
      </c>
      <c r="AA5977" t="s">
        <v>6</v>
      </c>
      <c r="AB5977" t="s">
        <v>6760</v>
      </c>
      <c r="AC5977" t="s">
        <v>6761</v>
      </c>
    </row>
    <row r="5978" spans="1:29" x14ac:dyDescent="0.25">
      <c r="A5978" t="s">
        <v>346</v>
      </c>
      <c r="B5978">
        <v>537</v>
      </c>
      <c r="C5978" t="s">
        <v>174</v>
      </c>
      <c r="D5978">
        <v>1990</v>
      </c>
      <c r="E5978" t="s">
        <v>6801</v>
      </c>
      <c r="P5978">
        <v>0.20298891999999999</v>
      </c>
      <c r="Q5978" t="s">
        <v>6</v>
      </c>
      <c r="R5978" t="s">
        <v>6</v>
      </c>
      <c r="S5978" t="s">
        <v>6</v>
      </c>
      <c r="T5978" t="s">
        <v>6759</v>
      </c>
      <c r="U5978" t="s">
        <v>6</v>
      </c>
      <c r="V5978" t="s">
        <v>6</v>
      </c>
      <c r="W5978" t="s">
        <v>6</v>
      </c>
      <c r="X5978" t="s">
        <v>6</v>
      </c>
      <c r="Y5978" t="s">
        <v>6</v>
      </c>
      <c r="Z5978" t="s">
        <v>6</v>
      </c>
      <c r="AA5978" t="s">
        <v>6</v>
      </c>
      <c r="AB5978" t="s">
        <v>6760</v>
      </c>
      <c r="AC5978" t="s">
        <v>6761</v>
      </c>
    </row>
    <row r="5979" spans="1:29" x14ac:dyDescent="0.25">
      <c r="A5979" t="s">
        <v>346</v>
      </c>
      <c r="B5979">
        <v>537</v>
      </c>
      <c r="C5979" t="s">
        <v>174</v>
      </c>
      <c r="D5979">
        <v>1991</v>
      </c>
      <c r="E5979" t="s">
        <v>6802</v>
      </c>
      <c r="P5979">
        <v>0.23386681000000001</v>
      </c>
      <c r="Q5979" t="s">
        <v>6</v>
      </c>
      <c r="R5979" t="s">
        <v>6</v>
      </c>
      <c r="S5979" t="s">
        <v>6</v>
      </c>
      <c r="T5979" t="s">
        <v>6759</v>
      </c>
      <c r="U5979" t="s">
        <v>6</v>
      </c>
      <c r="V5979" t="s">
        <v>6</v>
      </c>
      <c r="W5979" t="s">
        <v>6</v>
      </c>
      <c r="X5979" t="s">
        <v>6</v>
      </c>
      <c r="Y5979" t="s">
        <v>6</v>
      </c>
      <c r="Z5979" t="s">
        <v>6</v>
      </c>
      <c r="AA5979" t="s">
        <v>6</v>
      </c>
      <c r="AB5979" t="s">
        <v>6760</v>
      </c>
      <c r="AC5979" t="s">
        <v>6761</v>
      </c>
    </row>
    <row r="5980" spans="1:29" x14ac:dyDescent="0.25">
      <c r="A5980" t="s">
        <v>346</v>
      </c>
      <c r="B5980">
        <v>537</v>
      </c>
      <c r="C5980" t="s">
        <v>174</v>
      </c>
      <c r="D5980">
        <v>1992</v>
      </c>
      <c r="E5980" t="s">
        <v>6803</v>
      </c>
      <c r="P5980">
        <v>0.29747949000000001</v>
      </c>
      <c r="Q5980" t="s">
        <v>6</v>
      </c>
      <c r="R5980" t="s">
        <v>6</v>
      </c>
      <c r="S5980" t="s">
        <v>6</v>
      </c>
      <c r="T5980" t="s">
        <v>6759</v>
      </c>
      <c r="U5980" t="s">
        <v>6</v>
      </c>
      <c r="V5980" t="s">
        <v>6</v>
      </c>
      <c r="W5980" t="s">
        <v>6</v>
      </c>
      <c r="X5980" t="s">
        <v>6</v>
      </c>
      <c r="Y5980" t="s">
        <v>6</v>
      </c>
      <c r="Z5980" t="s">
        <v>6</v>
      </c>
      <c r="AA5980" t="s">
        <v>6</v>
      </c>
      <c r="AB5980" t="s">
        <v>6760</v>
      </c>
      <c r="AC5980" t="s">
        <v>6761</v>
      </c>
    </row>
    <row r="5981" spans="1:29" x14ac:dyDescent="0.25">
      <c r="A5981" t="s">
        <v>346</v>
      </c>
      <c r="B5981">
        <v>537</v>
      </c>
      <c r="C5981" t="s">
        <v>174</v>
      </c>
      <c r="D5981">
        <v>1993</v>
      </c>
      <c r="E5981" t="s">
        <v>6804</v>
      </c>
      <c r="P5981">
        <v>0.34343008000000003</v>
      </c>
      <c r="Q5981" t="s">
        <v>6</v>
      </c>
      <c r="R5981" t="s">
        <v>6</v>
      </c>
      <c r="S5981" t="s">
        <v>6</v>
      </c>
      <c r="T5981" t="s">
        <v>6759</v>
      </c>
      <c r="U5981" t="s">
        <v>6</v>
      </c>
      <c r="V5981" t="s">
        <v>6</v>
      </c>
      <c r="W5981" t="s">
        <v>6</v>
      </c>
      <c r="X5981" t="s">
        <v>6</v>
      </c>
      <c r="Y5981" t="s">
        <v>6</v>
      </c>
      <c r="Z5981" t="s">
        <v>6</v>
      </c>
      <c r="AA5981" t="s">
        <v>6</v>
      </c>
      <c r="AB5981" t="s">
        <v>6760</v>
      </c>
      <c r="AC5981" t="s">
        <v>6761</v>
      </c>
    </row>
    <row r="5982" spans="1:29" x14ac:dyDescent="0.25">
      <c r="A5982" t="s">
        <v>346</v>
      </c>
      <c r="B5982">
        <v>537</v>
      </c>
      <c r="C5982" t="s">
        <v>174</v>
      </c>
      <c r="D5982">
        <v>1994</v>
      </c>
      <c r="E5982" t="s">
        <v>6805</v>
      </c>
      <c r="P5982">
        <v>0.38834016999999998</v>
      </c>
      <c r="Q5982" t="s">
        <v>6</v>
      </c>
      <c r="R5982" t="s">
        <v>6</v>
      </c>
      <c r="S5982" t="s">
        <v>6</v>
      </c>
      <c r="T5982" t="s">
        <v>6759</v>
      </c>
      <c r="U5982" t="s">
        <v>6</v>
      </c>
      <c r="V5982" t="s">
        <v>6</v>
      </c>
      <c r="W5982" t="s">
        <v>6</v>
      </c>
      <c r="X5982" t="s">
        <v>6</v>
      </c>
      <c r="Y5982" t="s">
        <v>6</v>
      </c>
      <c r="Z5982" t="s">
        <v>6</v>
      </c>
      <c r="AA5982" t="s">
        <v>6</v>
      </c>
      <c r="AB5982" t="s">
        <v>6760</v>
      </c>
      <c r="AC5982" t="s">
        <v>6761</v>
      </c>
    </row>
    <row r="5983" spans="1:29" x14ac:dyDescent="0.25">
      <c r="A5983" t="s">
        <v>346</v>
      </c>
      <c r="B5983">
        <v>537</v>
      </c>
      <c r="C5983" t="s">
        <v>174</v>
      </c>
      <c r="D5983">
        <v>1995</v>
      </c>
      <c r="E5983" t="s">
        <v>6806</v>
      </c>
      <c r="P5983">
        <v>0.43811667999999998</v>
      </c>
      <c r="Q5983" t="s">
        <v>6</v>
      </c>
      <c r="R5983" t="s">
        <v>6</v>
      </c>
      <c r="S5983" t="s">
        <v>6</v>
      </c>
      <c r="T5983" t="s">
        <v>6759</v>
      </c>
      <c r="U5983" t="s">
        <v>6</v>
      </c>
      <c r="V5983" t="s">
        <v>6</v>
      </c>
      <c r="W5983" t="s">
        <v>6</v>
      </c>
      <c r="X5983" t="s">
        <v>6</v>
      </c>
      <c r="Y5983" t="s">
        <v>6</v>
      </c>
      <c r="Z5983" t="s">
        <v>6</v>
      </c>
      <c r="AA5983" t="s">
        <v>6</v>
      </c>
      <c r="AB5983" t="s">
        <v>6760</v>
      </c>
      <c r="AC5983" t="s">
        <v>6761</v>
      </c>
    </row>
    <row r="5984" spans="1:29" x14ac:dyDescent="0.25">
      <c r="A5984" t="s">
        <v>346</v>
      </c>
      <c r="B5984">
        <v>537</v>
      </c>
      <c r="C5984" t="s">
        <v>174</v>
      </c>
      <c r="D5984">
        <v>1996</v>
      </c>
      <c r="E5984" t="s">
        <v>6807</v>
      </c>
      <c r="P5984">
        <v>0.51153006999999995</v>
      </c>
      <c r="Q5984" t="s">
        <v>6</v>
      </c>
      <c r="R5984" t="s">
        <v>6</v>
      </c>
      <c r="S5984" t="s">
        <v>6</v>
      </c>
      <c r="T5984" t="s">
        <v>6759</v>
      </c>
      <c r="U5984" t="s">
        <v>6</v>
      </c>
      <c r="V5984" t="s">
        <v>6</v>
      </c>
      <c r="W5984" t="s">
        <v>6</v>
      </c>
      <c r="X5984" t="s">
        <v>6</v>
      </c>
      <c r="Y5984" t="s">
        <v>6</v>
      </c>
      <c r="Z5984" t="s">
        <v>6</v>
      </c>
      <c r="AA5984" t="s">
        <v>6</v>
      </c>
      <c r="AB5984" t="s">
        <v>6760</v>
      </c>
      <c r="AC5984" t="s">
        <v>6761</v>
      </c>
    </row>
    <row r="5985" spans="1:29" x14ac:dyDescent="0.25">
      <c r="A5985" t="s">
        <v>346</v>
      </c>
      <c r="B5985">
        <v>537</v>
      </c>
      <c r="C5985" t="s">
        <v>174</v>
      </c>
      <c r="D5985">
        <v>1997</v>
      </c>
      <c r="E5985" t="s">
        <v>6808</v>
      </c>
      <c r="P5985">
        <v>0.47607474</v>
      </c>
      <c r="Q5985" t="s">
        <v>6</v>
      </c>
      <c r="R5985" t="s">
        <v>6</v>
      </c>
      <c r="S5985" t="s">
        <v>6</v>
      </c>
      <c r="T5985" t="s">
        <v>6759</v>
      </c>
      <c r="U5985" t="s">
        <v>6</v>
      </c>
      <c r="V5985" t="s">
        <v>6</v>
      </c>
      <c r="W5985" t="s">
        <v>6</v>
      </c>
      <c r="X5985" t="s">
        <v>6</v>
      </c>
      <c r="Y5985" t="s">
        <v>6</v>
      </c>
      <c r="Z5985" t="s">
        <v>6</v>
      </c>
      <c r="AA5985" t="s">
        <v>6</v>
      </c>
      <c r="AB5985" t="s">
        <v>6760</v>
      </c>
      <c r="AC5985" t="s">
        <v>6761</v>
      </c>
    </row>
    <row r="5986" spans="1:29" x14ac:dyDescent="0.25">
      <c r="A5986" t="s">
        <v>346</v>
      </c>
      <c r="B5986">
        <v>537</v>
      </c>
      <c r="C5986" t="s">
        <v>174</v>
      </c>
      <c r="D5986">
        <v>1998</v>
      </c>
      <c r="E5986" t="s">
        <v>6809</v>
      </c>
      <c r="P5986">
        <v>0.54281418999999997</v>
      </c>
      <c r="Q5986" t="s">
        <v>6</v>
      </c>
      <c r="R5986" t="s">
        <v>6</v>
      </c>
      <c r="S5986" t="s">
        <v>6</v>
      </c>
      <c r="T5986" t="s">
        <v>6759</v>
      </c>
      <c r="U5986" t="s">
        <v>6</v>
      </c>
      <c r="V5986" t="s">
        <v>6</v>
      </c>
      <c r="W5986" t="s">
        <v>6</v>
      </c>
      <c r="X5986" t="s">
        <v>6</v>
      </c>
      <c r="Y5986" t="s">
        <v>6</v>
      </c>
      <c r="Z5986" t="s">
        <v>6</v>
      </c>
      <c r="AA5986" t="s">
        <v>6</v>
      </c>
      <c r="AB5986" t="s">
        <v>6760</v>
      </c>
      <c r="AC5986" t="s">
        <v>6761</v>
      </c>
    </row>
    <row r="5987" spans="1:29" x14ac:dyDescent="0.25">
      <c r="A5987" t="s">
        <v>346</v>
      </c>
      <c r="B5987">
        <v>537</v>
      </c>
      <c r="C5987" t="s">
        <v>174</v>
      </c>
      <c r="D5987">
        <v>1999</v>
      </c>
      <c r="E5987" t="s">
        <v>6810</v>
      </c>
      <c r="P5987">
        <v>0.37554843999999998</v>
      </c>
      <c r="Q5987" t="s">
        <v>6</v>
      </c>
      <c r="R5987" t="s">
        <v>6</v>
      </c>
      <c r="S5987" t="s">
        <v>6</v>
      </c>
      <c r="T5987" t="s">
        <v>6759</v>
      </c>
      <c r="U5987" t="s">
        <v>6</v>
      </c>
      <c r="V5987" t="s">
        <v>6</v>
      </c>
      <c r="W5987" t="s">
        <v>6</v>
      </c>
      <c r="X5987" t="s">
        <v>6</v>
      </c>
      <c r="Y5987" t="s">
        <v>6</v>
      </c>
      <c r="Z5987" t="s">
        <v>6</v>
      </c>
      <c r="AA5987" t="s">
        <v>6</v>
      </c>
      <c r="AB5987" t="s">
        <v>6760</v>
      </c>
      <c r="AC5987" t="s">
        <v>6761</v>
      </c>
    </row>
    <row r="5988" spans="1:29" x14ac:dyDescent="0.25">
      <c r="A5988" t="s">
        <v>346</v>
      </c>
      <c r="B5988">
        <v>537</v>
      </c>
      <c r="C5988" t="s">
        <v>174</v>
      </c>
      <c r="D5988">
        <v>2000</v>
      </c>
      <c r="E5988" t="s">
        <v>6811</v>
      </c>
      <c r="P5988">
        <v>0.43964611999999997</v>
      </c>
      <c r="Q5988" t="s">
        <v>6</v>
      </c>
      <c r="R5988" t="s">
        <v>6</v>
      </c>
      <c r="S5988" t="s">
        <v>6</v>
      </c>
      <c r="T5988" t="s">
        <v>6759</v>
      </c>
      <c r="U5988" t="s">
        <v>6</v>
      </c>
      <c r="V5988" t="s">
        <v>6</v>
      </c>
      <c r="W5988" t="s">
        <v>6</v>
      </c>
      <c r="X5988" t="s">
        <v>6</v>
      </c>
      <c r="Y5988" t="s">
        <v>6</v>
      </c>
      <c r="Z5988" t="s">
        <v>6</v>
      </c>
      <c r="AA5988" t="s">
        <v>6</v>
      </c>
      <c r="AB5988" t="s">
        <v>6760</v>
      </c>
      <c r="AC5988" t="s">
        <v>6761</v>
      </c>
    </row>
    <row r="5989" spans="1:29" x14ac:dyDescent="0.25">
      <c r="A5989" t="s">
        <v>346</v>
      </c>
      <c r="B5989">
        <v>537</v>
      </c>
      <c r="C5989" t="s">
        <v>174</v>
      </c>
      <c r="D5989">
        <v>2001</v>
      </c>
      <c r="E5989" t="s">
        <v>6812</v>
      </c>
      <c r="P5989">
        <v>0.51770846999999998</v>
      </c>
      <c r="Q5989" t="s">
        <v>6</v>
      </c>
      <c r="R5989" t="s">
        <v>6</v>
      </c>
      <c r="S5989" t="s">
        <v>6</v>
      </c>
      <c r="T5989" t="s">
        <v>6759</v>
      </c>
      <c r="U5989" t="s">
        <v>6</v>
      </c>
      <c r="V5989" t="s">
        <v>6</v>
      </c>
      <c r="W5989" t="s">
        <v>6</v>
      </c>
      <c r="X5989" t="s">
        <v>6</v>
      </c>
      <c r="Y5989" t="s">
        <v>6</v>
      </c>
      <c r="Z5989" t="s">
        <v>6</v>
      </c>
      <c r="AA5989" t="s">
        <v>6</v>
      </c>
      <c r="AB5989" t="s">
        <v>6760</v>
      </c>
      <c r="AC5989" t="s">
        <v>6761</v>
      </c>
    </row>
    <row r="5990" spans="1:29" x14ac:dyDescent="0.25">
      <c r="A5990" t="s">
        <v>346</v>
      </c>
      <c r="B5990">
        <v>537</v>
      </c>
      <c r="C5990" t="s">
        <v>174</v>
      </c>
      <c r="D5990">
        <v>2002</v>
      </c>
      <c r="E5990" t="s">
        <v>6813</v>
      </c>
      <c r="I5990">
        <v>1.0034753999999999</v>
      </c>
      <c r="P5990">
        <v>0.51067704000000003</v>
      </c>
      <c r="Q5990" t="s">
        <v>6</v>
      </c>
      <c r="R5990" t="s">
        <v>6</v>
      </c>
      <c r="S5990" t="s">
        <v>6</v>
      </c>
      <c r="T5990" t="s">
        <v>6759</v>
      </c>
      <c r="U5990" t="s">
        <v>6</v>
      </c>
      <c r="V5990" t="s">
        <v>6</v>
      </c>
      <c r="W5990" t="s">
        <v>6</v>
      </c>
      <c r="X5990" t="s">
        <v>6</v>
      </c>
      <c r="Y5990" t="s">
        <v>6</v>
      </c>
      <c r="Z5990" t="s">
        <v>6</v>
      </c>
      <c r="AA5990" t="s">
        <v>6</v>
      </c>
      <c r="AB5990" t="s">
        <v>6760</v>
      </c>
      <c r="AC5990" t="s">
        <v>6761</v>
      </c>
    </row>
    <row r="5991" spans="1:29" x14ac:dyDescent="0.25">
      <c r="A5991" t="s">
        <v>346</v>
      </c>
      <c r="B5991">
        <v>537</v>
      </c>
      <c r="C5991" t="s">
        <v>174</v>
      </c>
      <c r="D5991">
        <v>2003</v>
      </c>
      <c r="E5991" t="s">
        <v>6814</v>
      </c>
      <c r="I5991">
        <v>4.6603398</v>
      </c>
      <c r="P5991">
        <v>0.54331560999999995</v>
      </c>
      <c r="Q5991" t="s">
        <v>6</v>
      </c>
      <c r="R5991" t="s">
        <v>6</v>
      </c>
      <c r="S5991" t="s">
        <v>6</v>
      </c>
      <c r="T5991" t="s">
        <v>6759</v>
      </c>
      <c r="U5991" t="s">
        <v>6</v>
      </c>
      <c r="V5991" t="s">
        <v>6</v>
      </c>
      <c r="W5991" t="s">
        <v>6</v>
      </c>
      <c r="X5991" t="s">
        <v>6</v>
      </c>
      <c r="Y5991" t="s">
        <v>6</v>
      </c>
      <c r="Z5991" t="s">
        <v>6</v>
      </c>
      <c r="AA5991" t="s">
        <v>6</v>
      </c>
      <c r="AB5991" t="s">
        <v>6760</v>
      </c>
      <c r="AC5991" t="s">
        <v>6761</v>
      </c>
    </row>
    <row r="5992" spans="1:29" x14ac:dyDescent="0.25">
      <c r="A5992" t="s">
        <v>346</v>
      </c>
      <c r="B5992">
        <v>537</v>
      </c>
      <c r="C5992" t="s">
        <v>174</v>
      </c>
      <c r="D5992">
        <v>2004</v>
      </c>
      <c r="E5992" t="s">
        <v>6815</v>
      </c>
      <c r="I5992">
        <v>8.1178469</v>
      </c>
      <c r="P5992">
        <v>1.0783737</v>
      </c>
      <c r="Q5992" t="s">
        <v>6</v>
      </c>
      <c r="R5992" t="s">
        <v>6</v>
      </c>
      <c r="S5992" t="s">
        <v>6</v>
      </c>
      <c r="T5992" t="s">
        <v>6759</v>
      </c>
      <c r="U5992" t="s">
        <v>6</v>
      </c>
      <c r="V5992" t="s">
        <v>6</v>
      </c>
      <c r="W5992" t="s">
        <v>6</v>
      </c>
      <c r="X5992" t="s">
        <v>6</v>
      </c>
      <c r="Y5992" t="s">
        <v>6</v>
      </c>
      <c r="Z5992" t="s">
        <v>6</v>
      </c>
      <c r="AA5992" t="s">
        <v>6</v>
      </c>
      <c r="AB5992" t="s">
        <v>6760</v>
      </c>
      <c r="AC5992" t="s">
        <v>6761</v>
      </c>
    </row>
    <row r="5993" spans="1:29" x14ac:dyDescent="0.25">
      <c r="A5993" t="s">
        <v>346</v>
      </c>
      <c r="B5993">
        <v>537</v>
      </c>
      <c r="C5993" t="s">
        <v>174</v>
      </c>
      <c r="D5993">
        <v>2005</v>
      </c>
      <c r="E5993" t="s">
        <v>6816</v>
      </c>
      <c r="I5993">
        <v>5.8303604</v>
      </c>
      <c r="P5993">
        <v>1.8137080999999999</v>
      </c>
      <c r="Q5993" t="s">
        <v>6</v>
      </c>
      <c r="R5993" t="s">
        <v>6</v>
      </c>
      <c r="S5993" t="s">
        <v>6</v>
      </c>
      <c r="T5993" t="s">
        <v>6759</v>
      </c>
      <c r="U5993" t="s">
        <v>6</v>
      </c>
      <c r="V5993" t="s">
        <v>6</v>
      </c>
      <c r="W5993" t="s">
        <v>6</v>
      </c>
      <c r="X5993" t="s">
        <v>6</v>
      </c>
      <c r="Y5993" t="s">
        <v>6</v>
      </c>
      <c r="Z5993" t="s">
        <v>6</v>
      </c>
      <c r="AA5993" t="s">
        <v>6</v>
      </c>
      <c r="AB5993" t="s">
        <v>6760</v>
      </c>
      <c r="AC5993" t="s">
        <v>6761</v>
      </c>
    </row>
    <row r="5994" spans="1:29" x14ac:dyDescent="0.25">
      <c r="A5994" t="s">
        <v>346</v>
      </c>
      <c r="B5994">
        <v>537</v>
      </c>
      <c r="C5994" t="s">
        <v>174</v>
      </c>
      <c r="D5994">
        <v>2006</v>
      </c>
      <c r="E5994" t="s">
        <v>6817</v>
      </c>
      <c r="I5994">
        <v>4.1759361000000004</v>
      </c>
      <c r="P5994">
        <v>2.6578426999999998</v>
      </c>
      <c r="Q5994" t="s">
        <v>6</v>
      </c>
      <c r="R5994" t="s">
        <v>6</v>
      </c>
      <c r="S5994" t="s">
        <v>6</v>
      </c>
      <c r="T5994" t="s">
        <v>6759</v>
      </c>
      <c r="U5994" t="s">
        <v>6</v>
      </c>
      <c r="V5994" t="s">
        <v>6</v>
      </c>
      <c r="W5994" t="s">
        <v>6</v>
      </c>
      <c r="X5994" t="s">
        <v>6</v>
      </c>
      <c r="Y5994" t="s">
        <v>6</v>
      </c>
      <c r="Z5994" t="s">
        <v>6</v>
      </c>
      <c r="AA5994" t="s">
        <v>6</v>
      </c>
      <c r="AB5994" t="s">
        <v>6760</v>
      </c>
      <c r="AC5994" t="s">
        <v>6761</v>
      </c>
    </row>
    <row r="5995" spans="1:29" x14ac:dyDescent="0.25">
      <c r="A5995" t="s">
        <v>346</v>
      </c>
      <c r="B5995">
        <v>537</v>
      </c>
      <c r="C5995" t="s">
        <v>174</v>
      </c>
      <c r="D5995">
        <v>2007</v>
      </c>
      <c r="E5995" t="s">
        <v>6818</v>
      </c>
      <c r="I5995">
        <v>3.4485190999999999</v>
      </c>
      <c r="P5995">
        <v>2.8810402000000002</v>
      </c>
      <c r="Q5995" t="s">
        <v>6</v>
      </c>
      <c r="R5995" t="s">
        <v>6</v>
      </c>
      <c r="S5995" t="s">
        <v>6</v>
      </c>
      <c r="T5995" t="s">
        <v>6759</v>
      </c>
      <c r="U5995" t="s">
        <v>6</v>
      </c>
      <c r="V5995" t="s">
        <v>6</v>
      </c>
      <c r="W5995" t="s">
        <v>6</v>
      </c>
      <c r="X5995" t="s">
        <v>6</v>
      </c>
      <c r="Y5995" t="s">
        <v>6</v>
      </c>
      <c r="Z5995" t="s">
        <v>6</v>
      </c>
      <c r="AA5995" t="s">
        <v>6</v>
      </c>
      <c r="AB5995" t="s">
        <v>6760</v>
      </c>
      <c r="AC5995" t="s">
        <v>6761</v>
      </c>
    </row>
    <row r="5996" spans="1:29" x14ac:dyDescent="0.25">
      <c r="A5996" t="s">
        <v>346</v>
      </c>
      <c r="B5996">
        <v>537</v>
      </c>
      <c r="C5996" t="s">
        <v>174</v>
      </c>
      <c r="D5996">
        <v>2008</v>
      </c>
      <c r="E5996" t="s">
        <v>6819</v>
      </c>
      <c r="I5996">
        <v>2.2473497</v>
      </c>
      <c r="P5996">
        <v>4.3913681000000002</v>
      </c>
      <c r="Q5996" t="s">
        <v>6</v>
      </c>
      <c r="R5996" t="s">
        <v>6</v>
      </c>
      <c r="S5996" t="s">
        <v>6</v>
      </c>
      <c r="T5996" t="s">
        <v>6759</v>
      </c>
      <c r="U5996" t="s">
        <v>6</v>
      </c>
      <c r="V5996" t="s">
        <v>6</v>
      </c>
      <c r="W5996" t="s">
        <v>6</v>
      </c>
      <c r="X5996" t="s">
        <v>6</v>
      </c>
      <c r="Y5996" t="s">
        <v>6</v>
      </c>
      <c r="Z5996" t="s">
        <v>6</v>
      </c>
      <c r="AA5996" t="s">
        <v>6</v>
      </c>
      <c r="AB5996" t="s">
        <v>6760</v>
      </c>
      <c r="AC5996" t="s">
        <v>6761</v>
      </c>
    </row>
    <row r="5997" spans="1:29" x14ac:dyDescent="0.25">
      <c r="A5997" t="s">
        <v>346</v>
      </c>
      <c r="B5997">
        <v>537</v>
      </c>
      <c r="C5997" t="s">
        <v>174</v>
      </c>
      <c r="D5997">
        <v>2009</v>
      </c>
      <c r="E5997" t="s">
        <v>6820</v>
      </c>
      <c r="I5997">
        <v>3.0778612000000001</v>
      </c>
      <c r="P5997">
        <v>3.1996666999999999</v>
      </c>
      <c r="Q5997" t="s">
        <v>6</v>
      </c>
      <c r="R5997" t="s">
        <v>6</v>
      </c>
      <c r="S5997" t="s">
        <v>6</v>
      </c>
      <c r="T5997" t="s">
        <v>6759</v>
      </c>
      <c r="U5997" t="s">
        <v>6</v>
      </c>
      <c r="V5997" t="s">
        <v>6</v>
      </c>
      <c r="W5997" t="s">
        <v>6</v>
      </c>
      <c r="X5997" t="s">
        <v>6</v>
      </c>
      <c r="Y5997" t="s">
        <v>6</v>
      </c>
      <c r="Z5997" t="s">
        <v>6</v>
      </c>
      <c r="AA5997" t="s">
        <v>6</v>
      </c>
      <c r="AB5997" t="s">
        <v>6760</v>
      </c>
      <c r="AC5997" t="s">
        <v>6761</v>
      </c>
    </row>
    <row r="5998" spans="1:29" x14ac:dyDescent="0.25">
      <c r="A5998" t="s">
        <v>346</v>
      </c>
      <c r="B5998">
        <v>537</v>
      </c>
      <c r="C5998" t="s">
        <v>174</v>
      </c>
      <c r="D5998">
        <v>2010</v>
      </c>
      <c r="E5998" t="s">
        <v>6821</v>
      </c>
      <c r="I5998">
        <v>2.6552186999999998</v>
      </c>
      <c r="P5998">
        <v>3.9989612999999999</v>
      </c>
      <c r="Q5998" t="s">
        <v>6</v>
      </c>
      <c r="R5998" t="s">
        <v>6</v>
      </c>
      <c r="S5998" t="s">
        <v>6</v>
      </c>
      <c r="T5998" t="s">
        <v>6759</v>
      </c>
      <c r="U5998" t="s">
        <v>6</v>
      </c>
      <c r="V5998" t="s">
        <v>6</v>
      </c>
      <c r="W5998" t="s">
        <v>6</v>
      </c>
      <c r="X5998" t="s">
        <v>6</v>
      </c>
      <c r="Y5998" t="s">
        <v>6</v>
      </c>
      <c r="Z5998" t="s">
        <v>6</v>
      </c>
      <c r="AA5998" t="s">
        <v>6</v>
      </c>
      <c r="AB5998" t="s">
        <v>6760</v>
      </c>
      <c r="AC5998" t="s">
        <v>6761</v>
      </c>
    </row>
    <row r="5999" spans="1:29" x14ac:dyDescent="0.25">
      <c r="A5999" t="s">
        <v>346</v>
      </c>
      <c r="B5999">
        <v>537</v>
      </c>
      <c r="C5999" t="s">
        <v>174</v>
      </c>
      <c r="D5999">
        <v>2011</v>
      </c>
      <c r="E5999" t="s">
        <v>6822</v>
      </c>
      <c r="I5999">
        <v>2.2359022</v>
      </c>
      <c r="P5999">
        <v>5.6720487000000004</v>
      </c>
      <c r="Q5999" t="s">
        <v>6</v>
      </c>
      <c r="R5999" t="s">
        <v>6</v>
      </c>
      <c r="S5999" t="s">
        <v>6</v>
      </c>
      <c r="T5999" t="s">
        <v>6759</v>
      </c>
      <c r="U5999" t="s">
        <v>6</v>
      </c>
      <c r="V5999" t="s">
        <v>6</v>
      </c>
      <c r="W5999" t="s">
        <v>6</v>
      </c>
      <c r="X5999" t="s">
        <v>6</v>
      </c>
      <c r="Y5999" t="s">
        <v>6</v>
      </c>
      <c r="Z5999" t="s">
        <v>6</v>
      </c>
      <c r="AA5999" t="s">
        <v>6</v>
      </c>
      <c r="AB5999" t="s">
        <v>6760</v>
      </c>
      <c r="AC5999" t="s">
        <v>6761</v>
      </c>
    </row>
    <row r="6000" spans="1:29" x14ac:dyDescent="0.25">
      <c r="A6000" t="s">
        <v>346</v>
      </c>
      <c r="B6000">
        <v>537</v>
      </c>
      <c r="C6000" t="s">
        <v>174</v>
      </c>
      <c r="D6000">
        <v>2012</v>
      </c>
      <c r="E6000" t="s">
        <v>6823</v>
      </c>
      <c r="I6000">
        <v>2.2731713</v>
      </c>
      <c r="O6000">
        <v>3.2521999999999998E-4</v>
      </c>
      <c r="P6000">
        <v>6.6616645999999999</v>
      </c>
      <c r="Q6000" t="s">
        <v>6</v>
      </c>
      <c r="R6000" t="s">
        <v>6</v>
      </c>
      <c r="S6000" t="s">
        <v>6</v>
      </c>
      <c r="T6000" t="s">
        <v>6759</v>
      </c>
      <c r="U6000" t="s">
        <v>6</v>
      </c>
      <c r="V6000" t="s">
        <v>6</v>
      </c>
      <c r="W6000" t="s">
        <v>6</v>
      </c>
      <c r="X6000" t="s">
        <v>6</v>
      </c>
      <c r="Y6000" t="s">
        <v>6</v>
      </c>
      <c r="Z6000" t="s">
        <v>6</v>
      </c>
      <c r="AA6000" t="s">
        <v>6</v>
      </c>
      <c r="AB6000" t="s">
        <v>6760</v>
      </c>
      <c r="AC6000" t="s">
        <v>6761</v>
      </c>
    </row>
    <row r="6001" spans="1:29" x14ac:dyDescent="0.25">
      <c r="A6001" t="s">
        <v>346</v>
      </c>
      <c r="B6001">
        <v>537</v>
      </c>
      <c r="C6001" t="s">
        <v>174</v>
      </c>
      <c r="D6001">
        <v>2013</v>
      </c>
      <c r="E6001" t="s">
        <v>6824</v>
      </c>
      <c r="I6001">
        <v>3.1332672000000001</v>
      </c>
      <c r="O6001">
        <v>0.11280369</v>
      </c>
      <c r="P6001">
        <v>5.6376717000000003</v>
      </c>
      <c r="Q6001" t="s">
        <v>6</v>
      </c>
      <c r="R6001" t="s">
        <v>6</v>
      </c>
      <c r="S6001" t="s">
        <v>6</v>
      </c>
      <c r="T6001" t="s">
        <v>6759</v>
      </c>
      <c r="U6001" t="s">
        <v>6</v>
      </c>
      <c r="V6001" t="s">
        <v>6</v>
      </c>
      <c r="W6001" t="s">
        <v>6</v>
      </c>
      <c r="X6001" t="s">
        <v>6</v>
      </c>
      <c r="Y6001" t="s">
        <v>6</v>
      </c>
      <c r="Z6001" t="s">
        <v>6</v>
      </c>
      <c r="AA6001" t="s">
        <v>6</v>
      </c>
      <c r="AB6001" t="s">
        <v>6760</v>
      </c>
      <c r="AC6001" t="s">
        <v>6761</v>
      </c>
    </row>
    <row r="6002" spans="1:29" x14ac:dyDescent="0.25">
      <c r="A6002" t="s">
        <v>346</v>
      </c>
      <c r="B6002">
        <v>537</v>
      </c>
      <c r="C6002" t="s">
        <v>174</v>
      </c>
      <c r="D6002">
        <v>2014</v>
      </c>
      <c r="E6002" t="s">
        <v>6825</v>
      </c>
      <c r="I6002">
        <v>4.5753738000000004</v>
      </c>
      <c r="O6002">
        <v>0.54593491999999999</v>
      </c>
      <c r="P6002">
        <v>4.0416369999999997</v>
      </c>
      <c r="Q6002" t="s">
        <v>6</v>
      </c>
      <c r="R6002" t="s">
        <v>6</v>
      </c>
      <c r="S6002" t="s">
        <v>6</v>
      </c>
      <c r="T6002" t="s">
        <v>6759</v>
      </c>
      <c r="U6002" t="s">
        <v>6</v>
      </c>
      <c r="V6002" t="s">
        <v>6</v>
      </c>
      <c r="W6002" t="s">
        <v>6</v>
      </c>
      <c r="X6002" t="s">
        <v>6</v>
      </c>
      <c r="Y6002" t="s">
        <v>6</v>
      </c>
      <c r="Z6002" t="s">
        <v>6</v>
      </c>
      <c r="AA6002" t="s">
        <v>6</v>
      </c>
      <c r="AB6002" t="s">
        <v>6760</v>
      </c>
      <c r="AC6002" t="s">
        <v>6761</v>
      </c>
    </row>
    <row r="6003" spans="1:29" x14ac:dyDescent="0.25">
      <c r="A6003" t="s">
        <v>346</v>
      </c>
      <c r="B6003">
        <v>537</v>
      </c>
      <c r="C6003" t="s">
        <v>174</v>
      </c>
      <c r="D6003">
        <v>2015</v>
      </c>
      <c r="E6003" t="s">
        <v>6826</v>
      </c>
      <c r="I6003">
        <v>6.6627315999999999</v>
      </c>
      <c r="O6003">
        <v>1.5168075000000001</v>
      </c>
      <c r="P6003">
        <v>3.0926247999999998</v>
      </c>
      <c r="Q6003" t="s">
        <v>6</v>
      </c>
      <c r="R6003" t="s">
        <v>6</v>
      </c>
      <c r="S6003" t="s">
        <v>6</v>
      </c>
      <c r="T6003" t="s">
        <v>6759</v>
      </c>
      <c r="U6003" t="s">
        <v>6</v>
      </c>
      <c r="V6003" t="s">
        <v>6</v>
      </c>
      <c r="W6003" t="s">
        <v>6</v>
      </c>
      <c r="X6003" t="s">
        <v>6</v>
      </c>
      <c r="Y6003" t="s">
        <v>6</v>
      </c>
      <c r="Z6003" t="s">
        <v>6</v>
      </c>
      <c r="AA6003" t="s">
        <v>6</v>
      </c>
      <c r="AB6003" t="s">
        <v>6760</v>
      </c>
      <c r="AC6003" t="s">
        <v>6761</v>
      </c>
    </row>
    <row r="6004" spans="1:29" x14ac:dyDescent="0.25">
      <c r="A6004" t="s">
        <v>346</v>
      </c>
      <c r="B6004">
        <v>537</v>
      </c>
      <c r="C6004" t="s">
        <v>174</v>
      </c>
      <c r="D6004">
        <v>2016</v>
      </c>
      <c r="E6004" t="s">
        <v>6827</v>
      </c>
      <c r="I6004">
        <v>8.0926063999999993</v>
      </c>
      <c r="O6004">
        <v>3.0831995000000001</v>
      </c>
      <c r="P6004">
        <v>2.5035321000000001</v>
      </c>
      <c r="Q6004" t="s">
        <v>6</v>
      </c>
      <c r="R6004" t="s">
        <v>6</v>
      </c>
      <c r="S6004" t="s">
        <v>6</v>
      </c>
      <c r="T6004" t="s">
        <v>6759</v>
      </c>
      <c r="U6004" t="s">
        <v>6</v>
      </c>
      <c r="V6004" t="s">
        <v>6</v>
      </c>
      <c r="W6004" t="s">
        <v>6</v>
      </c>
      <c r="X6004" t="s">
        <v>6</v>
      </c>
      <c r="Y6004" t="s">
        <v>6</v>
      </c>
      <c r="Z6004" t="s">
        <v>6</v>
      </c>
      <c r="AA6004" t="s">
        <v>6</v>
      </c>
      <c r="AB6004" t="s">
        <v>6760</v>
      </c>
      <c r="AC6004" t="s">
        <v>6761</v>
      </c>
    </row>
    <row r="6005" spans="1:29" x14ac:dyDescent="0.25">
      <c r="A6005" t="s">
        <v>346</v>
      </c>
      <c r="B6005">
        <v>537</v>
      </c>
      <c r="C6005" t="s">
        <v>174</v>
      </c>
      <c r="D6005">
        <v>2017</v>
      </c>
      <c r="E6005" t="s">
        <v>6828</v>
      </c>
      <c r="I6005">
        <v>10.23631</v>
      </c>
      <c r="O6005">
        <v>4.2828211999999999</v>
      </c>
      <c r="P6005">
        <v>2.4872694000000002</v>
      </c>
      <c r="Q6005" t="s">
        <v>6</v>
      </c>
      <c r="R6005" t="s">
        <v>6</v>
      </c>
      <c r="S6005" t="s">
        <v>6</v>
      </c>
      <c r="T6005" t="s">
        <v>6759</v>
      </c>
      <c r="U6005" t="s">
        <v>6</v>
      </c>
      <c r="V6005" t="s">
        <v>6</v>
      </c>
      <c r="W6005" t="s">
        <v>6</v>
      </c>
      <c r="X6005" t="s">
        <v>6</v>
      </c>
      <c r="Y6005" t="s">
        <v>6</v>
      </c>
      <c r="Z6005" t="s">
        <v>6</v>
      </c>
      <c r="AA6005" t="s">
        <v>6</v>
      </c>
      <c r="AB6005" t="s">
        <v>6760</v>
      </c>
      <c r="AC6005" t="s">
        <v>6761</v>
      </c>
    </row>
    <row r="6006" spans="1:29" x14ac:dyDescent="0.25">
      <c r="A6006" t="s">
        <v>346</v>
      </c>
      <c r="B6006">
        <v>537</v>
      </c>
      <c r="C6006" t="s">
        <v>174</v>
      </c>
      <c r="D6006">
        <v>2018</v>
      </c>
      <c r="E6006" t="s">
        <v>6829</v>
      </c>
      <c r="I6006">
        <v>8.8983863000000003</v>
      </c>
      <c r="O6006">
        <v>5.3056793000000004</v>
      </c>
      <c r="P6006">
        <v>2.7458079</v>
      </c>
      <c r="Q6006" t="s">
        <v>6</v>
      </c>
      <c r="R6006" t="s">
        <v>6</v>
      </c>
      <c r="S6006" t="s">
        <v>6</v>
      </c>
      <c r="T6006" t="s">
        <v>6759</v>
      </c>
      <c r="U6006" t="s">
        <v>6</v>
      </c>
      <c r="V6006" t="s">
        <v>6</v>
      </c>
      <c r="W6006" t="s">
        <v>6</v>
      </c>
      <c r="X6006" t="s">
        <v>6</v>
      </c>
      <c r="Y6006" t="s">
        <v>6</v>
      </c>
      <c r="Z6006" t="s">
        <v>6</v>
      </c>
      <c r="AA6006" t="s">
        <v>6</v>
      </c>
      <c r="AB6006" t="s">
        <v>6760</v>
      </c>
      <c r="AC6006" t="s">
        <v>6761</v>
      </c>
    </row>
    <row r="6007" spans="1:29" x14ac:dyDescent="0.25">
      <c r="A6007" t="s">
        <v>346</v>
      </c>
      <c r="B6007">
        <v>542</v>
      </c>
      <c r="C6007" t="s">
        <v>175</v>
      </c>
      <c r="D6007">
        <v>1950</v>
      </c>
      <c r="E6007" t="s">
        <v>6830</v>
      </c>
      <c r="Q6007" t="s">
        <v>6831</v>
      </c>
      <c r="R6007" t="s">
        <v>6831</v>
      </c>
      <c r="S6007" t="s">
        <v>6831</v>
      </c>
      <c r="T6007" t="s">
        <v>6832</v>
      </c>
      <c r="U6007" t="s">
        <v>6832</v>
      </c>
      <c r="V6007" t="s">
        <v>6832</v>
      </c>
      <c r="W6007" t="s">
        <v>6832</v>
      </c>
      <c r="X6007" t="s">
        <v>6832</v>
      </c>
      <c r="Y6007" t="s">
        <v>6</v>
      </c>
      <c r="Z6007" t="s">
        <v>6833</v>
      </c>
      <c r="AA6007" t="s">
        <v>6833</v>
      </c>
      <c r="AB6007" t="s">
        <v>6834</v>
      </c>
      <c r="AC6007" t="s">
        <v>6835</v>
      </c>
    </row>
    <row r="6008" spans="1:29" x14ac:dyDescent="0.25">
      <c r="A6008" t="s">
        <v>346</v>
      </c>
      <c r="B6008">
        <v>542</v>
      </c>
      <c r="C6008" t="s">
        <v>175</v>
      </c>
      <c r="D6008">
        <v>1951</v>
      </c>
      <c r="E6008" t="s">
        <v>6836</v>
      </c>
      <c r="Q6008" t="s">
        <v>6831</v>
      </c>
      <c r="R6008" t="s">
        <v>6831</v>
      </c>
      <c r="S6008" t="s">
        <v>6831</v>
      </c>
      <c r="T6008" t="s">
        <v>6832</v>
      </c>
      <c r="U6008" t="s">
        <v>6832</v>
      </c>
      <c r="V6008" t="s">
        <v>6832</v>
      </c>
      <c r="W6008" t="s">
        <v>6832</v>
      </c>
      <c r="X6008" t="s">
        <v>6832</v>
      </c>
      <c r="Y6008" t="s">
        <v>6</v>
      </c>
      <c r="Z6008" t="s">
        <v>6833</v>
      </c>
      <c r="AA6008" t="s">
        <v>6833</v>
      </c>
      <c r="AB6008" t="s">
        <v>6834</v>
      </c>
      <c r="AC6008" t="s">
        <v>6835</v>
      </c>
    </row>
    <row r="6009" spans="1:29" x14ac:dyDescent="0.25">
      <c r="A6009" t="s">
        <v>346</v>
      </c>
      <c r="B6009">
        <v>542</v>
      </c>
      <c r="C6009" t="s">
        <v>175</v>
      </c>
      <c r="D6009">
        <v>1952</v>
      </c>
      <c r="E6009" t="s">
        <v>6837</v>
      </c>
      <c r="Q6009" t="s">
        <v>6831</v>
      </c>
      <c r="R6009" t="s">
        <v>6831</v>
      </c>
      <c r="S6009" t="s">
        <v>6831</v>
      </c>
      <c r="T6009" t="s">
        <v>6832</v>
      </c>
      <c r="U6009" t="s">
        <v>6832</v>
      </c>
      <c r="V6009" t="s">
        <v>6832</v>
      </c>
      <c r="W6009" t="s">
        <v>6832</v>
      </c>
      <c r="X6009" t="s">
        <v>6832</v>
      </c>
      <c r="Y6009" t="s">
        <v>6</v>
      </c>
      <c r="Z6009" t="s">
        <v>6833</v>
      </c>
      <c r="AA6009" t="s">
        <v>6833</v>
      </c>
      <c r="AB6009" t="s">
        <v>6834</v>
      </c>
      <c r="AC6009" t="s">
        <v>6835</v>
      </c>
    </row>
    <row r="6010" spans="1:29" x14ac:dyDescent="0.25">
      <c r="A6010" t="s">
        <v>346</v>
      </c>
      <c r="B6010">
        <v>542</v>
      </c>
      <c r="C6010" t="s">
        <v>175</v>
      </c>
      <c r="D6010">
        <v>1953</v>
      </c>
      <c r="E6010" t="s">
        <v>6838</v>
      </c>
      <c r="P6010">
        <v>50.248520999999997</v>
      </c>
      <c r="Q6010" t="s">
        <v>6831</v>
      </c>
      <c r="R6010" t="s">
        <v>6831</v>
      </c>
      <c r="S6010" t="s">
        <v>6831</v>
      </c>
      <c r="T6010" t="s">
        <v>6832</v>
      </c>
      <c r="U6010" t="s">
        <v>6832</v>
      </c>
      <c r="V6010" t="s">
        <v>6832</v>
      </c>
      <c r="W6010" t="s">
        <v>6832</v>
      </c>
      <c r="X6010" t="s">
        <v>6832</v>
      </c>
      <c r="Y6010" t="s">
        <v>6</v>
      </c>
      <c r="Z6010" t="s">
        <v>6833</v>
      </c>
      <c r="AA6010" t="s">
        <v>6833</v>
      </c>
      <c r="AB6010" t="s">
        <v>6834</v>
      </c>
      <c r="AC6010" t="s">
        <v>6835</v>
      </c>
    </row>
    <row r="6011" spans="1:29" x14ac:dyDescent="0.25">
      <c r="A6011" t="s">
        <v>346</v>
      </c>
      <c r="B6011">
        <v>542</v>
      </c>
      <c r="C6011" t="s">
        <v>175</v>
      </c>
      <c r="D6011">
        <v>1954</v>
      </c>
      <c r="E6011" t="s">
        <v>6839</v>
      </c>
      <c r="P6011">
        <v>69.542260999999996</v>
      </c>
      <c r="Q6011" t="s">
        <v>6831</v>
      </c>
      <c r="R6011" t="s">
        <v>6831</v>
      </c>
      <c r="S6011" t="s">
        <v>6831</v>
      </c>
      <c r="T6011" t="s">
        <v>6832</v>
      </c>
      <c r="U6011" t="s">
        <v>6832</v>
      </c>
      <c r="V6011" t="s">
        <v>6832</v>
      </c>
      <c r="W6011" t="s">
        <v>6832</v>
      </c>
      <c r="X6011" t="s">
        <v>6832</v>
      </c>
      <c r="Y6011" t="s">
        <v>6</v>
      </c>
      <c r="Z6011" t="s">
        <v>6833</v>
      </c>
      <c r="AA6011" t="s">
        <v>6833</v>
      </c>
      <c r="AB6011" t="s">
        <v>6834</v>
      </c>
      <c r="AC6011" t="s">
        <v>6835</v>
      </c>
    </row>
    <row r="6012" spans="1:29" x14ac:dyDescent="0.25">
      <c r="A6012" t="s">
        <v>346</v>
      </c>
      <c r="B6012">
        <v>542</v>
      </c>
      <c r="C6012" t="s">
        <v>175</v>
      </c>
      <c r="D6012">
        <v>1955</v>
      </c>
      <c r="E6012" t="s">
        <v>6840</v>
      </c>
      <c r="P6012">
        <v>119.89679</v>
      </c>
      <c r="Q6012" t="s">
        <v>6831</v>
      </c>
      <c r="R6012" t="s">
        <v>6831</v>
      </c>
      <c r="S6012" t="s">
        <v>6831</v>
      </c>
      <c r="T6012" t="s">
        <v>6832</v>
      </c>
      <c r="U6012" t="s">
        <v>6832</v>
      </c>
      <c r="V6012" t="s">
        <v>6832</v>
      </c>
      <c r="W6012" t="s">
        <v>6832</v>
      </c>
      <c r="X6012" t="s">
        <v>6832</v>
      </c>
      <c r="Y6012" t="s">
        <v>6</v>
      </c>
      <c r="Z6012" t="s">
        <v>6833</v>
      </c>
      <c r="AA6012" t="s">
        <v>6833</v>
      </c>
      <c r="AB6012" t="s">
        <v>6834</v>
      </c>
      <c r="AC6012" t="s">
        <v>6835</v>
      </c>
    </row>
    <row r="6013" spans="1:29" x14ac:dyDescent="0.25">
      <c r="A6013" t="s">
        <v>346</v>
      </c>
      <c r="B6013">
        <v>542</v>
      </c>
      <c r="C6013" t="s">
        <v>175</v>
      </c>
      <c r="D6013">
        <v>1956</v>
      </c>
      <c r="E6013" t="s">
        <v>6841</v>
      </c>
      <c r="P6013">
        <v>159.12033</v>
      </c>
      <c r="Q6013" t="s">
        <v>6831</v>
      </c>
      <c r="R6013" t="s">
        <v>6831</v>
      </c>
      <c r="S6013" t="s">
        <v>6831</v>
      </c>
      <c r="T6013" t="s">
        <v>6832</v>
      </c>
      <c r="U6013" t="s">
        <v>6832</v>
      </c>
      <c r="V6013" t="s">
        <v>6832</v>
      </c>
      <c r="W6013" t="s">
        <v>6832</v>
      </c>
      <c r="X6013" t="s">
        <v>6832</v>
      </c>
      <c r="Y6013" t="s">
        <v>6</v>
      </c>
      <c r="Z6013" t="s">
        <v>6833</v>
      </c>
      <c r="AA6013" t="s">
        <v>6833</v>
      </c>
      <c r="AB6013" t="s">
        <v>6834</v>
      </c>
      <c r="AC6013" t="s">
        <v>6835</v>
      </c>
    </row>
    <row r="6014" spans="1:29" x14ac:dyDescent="0.25">
      <c r="A6014" t="s">
        <v>346</v>
      </c>
      <c r="B6014">
        <v>542</v>
      </c>
      <c r="C6014" t="s">
        <v>175</v>
      </c>
      <c r="D6014">
        <v>1957</v>
      </c>
      <c r="E6014" t="s">
        <v>6842</v>
      </c>
      <c r="P6014">
        <v>207.46069</v>
      </c>
      <c r="Q6014" t="s">
        <v>6831</v>
      </c>
      <c r="R6014" t="s">
        <v>6831</v>
      </c>
      <c r="S6014" t="s">
        <v>6831</v>
      </c>
      <c r="T6014" t="s">
        <v>6832</v>
      </c>
      <c r="U6014" t="s">
        <v>6832</v>
      </c>
      <c r="V6014" t="s">
        <v>6832</v>
      </c>
      <c r="W6014" t="s">
        <v>6832</v>
      </c>
      <c r="X6014" t="s">
        <v>6832</v>
      </c>
      <c r="Y6014" t="s">
        <v>6</v>
      </c>
      <c r="Z6014" t="s">
        <v>6833</v>
      </c>
      <c r="AA6014" t="s">
        <v>6833</v>
      </c>
      <c r="AB6014" t="s">
        <v>6834</v>
      </c>
      <c r="AC6014" t="s">
        <v>6835</v>
      </c>
    </row>
    <row r="6015" spans="1:29" x14ac:dyDescent="0.25">
      <c r="A6015" t="s">
        <v>346</v>
      </c>
      <c r="B6015">
        <v>542</v>
      </c>
      <c r="C6015" t="s">
        <v>175</v>
      </c>
      <c r="D6015">
        <v>1958</v>
      </c>
      <c r="E6015" t="s">
        <v>6843</v>
      </c>
      <c r="O6015">
        <v>16.226067</v>
      </c>
      <c r="P6015">
        <v>215.51741999999999</v>
      </c>
      <c r="Q6015" t="s">
        <v>6831</v>
      </c>
      <c r="R6015" t="s">
        <v>6831</v>
      </c>
      <c r="S6015" t="s">
        <v>6831</v>
      </c>
      <c r="T6015" t="s">
        <v>6832</v>
      </c>
      <c r="U6015" t="s">
        <v>6832</v>
      </c>
      <c r="V6015" t="s">
        <v>6832</v>
      </c>
      <c r="W6015" t="s">
        <v>6832</v>
      </c>
      <c r="X6015" t="s">
        <v>6832</v>
      </c>
      <c r="Y6015" t="s">
        <v>6</v>
      </c>
      <c r="Z6015" t="s">
        <v>6833</v>
      </c>
      <c r="AA6015" t="s">
        <v>6833</v>
      </c>
      <c r="AB6015" t="s">
        <v>6834</v>
      </c>
      <c r="AC6015" t="s">
        <v>6835</v>
      </c>
    </row>
    <row r="6016" spans="1:29" x14ac:dyDescent="0.25">
      <c r="A6016" t="s">
        <v>346</v>
      </c>
      <c r="B6016">
        <v>542</v>
      </c>
      <c r="C6016" t="s">
        <v>175</v>
      </c>
      <c r="D6016">
        <v>1959</v>
      </c>
      <c r="E6016" t="s">
        <v>6844</v>
      </c>
      <c r="P6016">
        <v>228.98061999999999</v>
      </c>
      <c r="Q6016" t="s">
        <v>6831</v>
      </c>
      <c r="R6016" t="s">
        <v>6831</v>
      </c>
      <c r="S6016" t="s">
        <v>6831</v>
      </c>
      <c r="T6016" t="s">
        <v>6832</v>
      </c>
      <c r="U6016" t="s">
        <v>6832</v>
      </c>
      <c r="V6016" t="s">
        <v>6832</v>
      </c>
      <c r="W6016" t="s">
        <v>6832</v>
      </c>
      <c r="X6016" t="s">
        <v>6832</v>
      </c>
      <c r="Y6016" t="s">
        <v>6</v>
      </c>
      <c r="Z6016" t="s">
        <v>6833</v>
      </c>
      <c r="AA6016" t="s">
        <v>6833</v>
      </c>
      <c r="AB6016" t="s">
        <v>6834</v>
      </c>
      <c r="AC6016" t="s">
        <v>6835</v>
      </c>
    </row>
    <row r="6017" spans="1:29" x14ac:dyDescent="0.25">
      <c r="A6017" t="s">
        <v>346</v>
      </c>
      <c r="B6017">
        <v>542</v>
      </c>
      <c r="C6017" t="s">
        <v>175</v>
      </c>
      <c r="D6017">
        <v>1960</v>
      </c>
      <c r="E6017" t="s">
        <v>6845</v>
      </c>
      <c r="O6017">
        <v>13.158241</v>
      </c>
      <c r="P6017">
        <v>257.70920999999998</v>
      </c>
      <c r="Q6017" t="s">
        <v>6831</v>
      </c>
      <c r="R6017" t="s">
        <v>6831</v>
      </c>
      <c r="S6017" t="s">
        <v>6831</v>
      </c>
      <c r="T6017" t="s">
        <v>6832</v>
      </c>
      <c r="U6017" t="s">
        <v>6832</v>
      </c>
      <c r="V6017" t="s">
        <v>6832</v>
      </c>
      <c r="W6017" t="s">
        <v>6832</v>
      </c>
      <c r="X6017" t="s">
        <v>6832</v>
      </c>
      <c r="Y6017" t="s">
        <v>6</v>
      </c>
      <c r="Z6017" t="s">
        <v>6833</v>
      </c>
      <c r="AA6017" t="s">
        <v>6833</v>
      </c>
      <c r="AB6017" t="s">
        <v>6834</v>
      </c>
      <c r="AC6017" t="s">
        <v>6835</v>
      </c>
    </row>
    <row r="6018" spans="1:29" x14ac:dyDescent="0.25">
      <c r="A6018" t="s">
        <v>346</v>
      </c>
      <c r="B6018">
        <v>542</v>
      </c>
      <c r="C6018" t="s">
        <v>175</v>
      </c>
      <c r="D6018">
        <v>1961</v>
      </c>
      <c r="E6018" t="s">
        <v>6846</v>
      </c>
      <c r="O6018">
        <v>12.851568</v>
      </c>
      <c r="P6018">
        <v>308.91172999999998</v>
      </c>
      <c r="Q6018" t="s">
        <v>6831</v>
      </c>
      <c r="R6018" t="s">
        <v>6831</v>
      </c>
      <c r="S6018" t="s">
        <v>6831</v>
      </c>
      <c r="T6018" t="s">
        <v>6832</v>
      </c>
      <c r="U6018" t="s">
        <v>6832</v>
      </c>
      <c r="V6018" t="s">
        <v>6832</v>
      </c>
      <c r="W6018" t="s">
        <v>6832</v>
      </c>
      <c r="X6018" t="s">
        <v>6832</v>
      </c>
      <c r="Y6018" t="s">
        <v>6</v>
      </c>
      <c r="Z6018" t="s">
        <v>6833</v>
      </c>
      <c r="AA6018" t="s">
        <v>6833</v>
      </c>
      <c r="AB6018" t="s">
        <v>6834</v>
      </c>
      <c r="AC6018" t="s">
        <v>6835</v>
      </c>
    </row>
    <row r="6019" spans="1:29" x14ac:dyDescent="0.25">
      <c r="A6019" t="s">
        <v>346</v>
      </c>
      <c r="B6019">
        <v>542</v>
      </c>
      <c r="C6019" t="s">
        <v>175</v>
      </c>
      <c r="D6019">
        <v>1962</v>
      </c>
      <c r="E6019" t="s">
        <v>6847</v>
      </c>
      <c r="I6019">
        <v>25.914833999999999</v>
      </c>
      <c r="J6019">
        <v>1.8708298000000001</v>
      </c>
      <c r="K6019">
        <v>24.044004000000001</v>
      </c>
      <c r="O6019">
        <v>12.535550000000001</v>
      </c>
      <c r="P6019">
        <v>373.57754999999997</v>
      </c>
      <c r="Q6019" t="s">
        <v>6831</v>
      </c>
      <c r="R6019" t="s">
        <v>6831</v>
      </c>
      <c r="S6019" t="s">
        <v>6831</v>
      </c>
      <c r="T6019" t="s">
        <v>6832</v>
      </c>
      <c r="U6019" t="s">
        <v>6832</v>
      </c>
      <c r="V6019" t="s">
        <v>6832</v>
      </c>
      <c r="W6019" t="s">
        <v>6832</v>
      </c>
      <c r="X6019" t="s">
        <v>6832</v>
      </c>
      <c r="Y6019" t="s">
        <v>6</v>
      </c>
      <c r="Z6019" t="s">
        <v>6833</v>
      </c>
      <c r="AA6019" t="s">
        <v>6833</v>
      </c>
      <c r="AB6019" t="s">
        <v>6834</v>
      </c>
      <c r="AC6019" t="s">
        <v>6835</v>
      </c>
    </row>
    <row r="6020" spans="1:29" x14ac:dyDescent="0.25">
      <c r="A6020" t="s">
        <v>346</v>
      </c>
      <c r="B6020">
        <v>542</v>
      </c>
      <c r="C6020" t="s">
        <v>175</v>
      </c>
      <c r="D6020">
        <v>1963</v>
      </c>
      <c r="E6020" t="s">
        <v>6848</v>
      </c>
      <c r="I6020">
        <v>23.358478000000002</v>
      </c>
      <c r="J6020">
        <v>1.5288217</v>
      </c>
      <c r="K6020">
        <v>21.829656</v>
      </c>
      <c r="O6020">
        <v>8.8553463000000008</v>
      </c>
      <c r="P6020">
        <v>529.62356</v>
      </c>
      <c r="Q6020" t="s">
        <v>6831</v>
      </c>
      <c r="R6020" t="s">
        <v>6831</v>
      </c>
      <c r="S6020" t="s">
        <v>6831</v>
      </c>
      <c r="T6020" t="s">
        <v>6832</v>
      </c>
      <c r="U6020" t="s">
        <v>6832</v>
      </c>
      <c r="V6020" t="s">
        <v>6832</v>
      </c>
      <c r="W6020" t="s">
        <v>6832</v>
      </c>
      <c r="X6020" t="s">
        <v>6832</v>
      </c>
      <c r="Y6020" t="s">
        <v>6</v>
      </c>
      <c r="Z6020" t="s">
        <v>6833</v>
      </c>
      <c r="AA6020" t="s">
        <v>6833</v>
      </c>
      <c r="AB6020" t="s">
        <v>6834</v>
      </c>
      <c r="AC6020" t="s">
        <v>6835</v>
      </c>
    </row>
    <row r="6021" spans="1:29" x14ac:dyDescent="0.25">
      <c r="A6021" t="s">
        <v>346</v>
      </c>
      <c r="B6021">
        <v>542</v>
      </c>
      <c r="C6021" t="s">
        <v>175</v>
      </c>
      <c r="D6021">
        <v>1964</v>
      </c>
      <c r="E6021" t="s">
        <v>6849</v>
      </c>
      <c r="I6021">
        <v>19.217499</v>
      </c>
      <c r="J6021">
        <v>1.3453894</v>
      </c>
      <c r="K6021">
        <v>17.872108999999998</v>
      </c>
      <c r="O6021">
        <v>6.3104095999999998</v>
      </c>
      <c r="P6021">
        <v>753.8338</v>
      </c>
      <c r="Q6021" t="s">
        <v>6831</v>
      </c>
      <c r="R6021" t="s">
        <v>6831</v>
      </c>
      <c r="S6021" t="s">
        <v>6831</v>
      </c>
      <c r="T6021" t="s">
        <v>6832</v>
      </c>
      <c r="U6021" t="s">
        <v>6832</v>
      </c>
      <c r="V6021" t="s">
        <v>6832</v>
      </c>
      <c r="W6021" t="s">
        <v>6832</v>
      </c>
      <c r="X6021" t="s">
        <v>6832</v>
      </c>
      <c r="Y6021" t="s">
        <v>6</v>
      </c>
      <c r="Z6021" t="s">
        <v>6833</v>
      </c>
      <c r="AA6021" t="s">
        <v>6833</v>
      </c>
      <c r="AB6021" t="s">
        <v>6834</v>
      </c>
      <c r="AC6021" t="s">
        <v>6835</v>
      </c>
    </row>
    <row r="6022" spans="1:29" x14ac:dyDescent="0.25">
      <c r="A6022" t="s">
        <v>346</v>
      </c>
      <c r="B6022">
        <v>542</v>
      </c>
      <c r="C6022" t="s">
        <v>175</v>
      </c>
      <c r="D6022">
        <v>1965</v>
      </c>
      <c r="E6022" t="s">
        <v>6850</v>
      </c>
      <c r="I6022">
        <v>23.216498999999999</v>
      </c>
      <c r="J6022">
        <v>1.9441835000000001</v>
      </c>
      <c r="K6022">
        <v>21.272314999999999</v>
      </c>
      <c r="O6022">
        <v>5.9050038000000002</v>
      </c>
      <c r="P6022">
        <v>846.06210999999996</v>
      </c>
      <c r="Q6022" t="s">
        <v>6831</v>
      </c>
      <c r="R6022" t="s">
        <v>6831</v>
      </c>
      <c r="S6022" t="s">
        <v>6831</v>
      </c>
      <c r="T6022" t="s">
        <v>6832</v>
      </c>
      <c r="U6022" t="s">
        <v>6832</v>
      </c>
      <c r="V6022" t="s">
        <v>6832</v>
      </c>
      <c r="W6022" t="s">
        <v>6832</v>
      </c>
      <c r="X6022" t="s">
        <v>6832</v>
      </c>
      <c r="Y6022" t="s">
        <v>6</v>
      </c>
      <c r="Z6022" t="s">
        <v>6833</v>
      </c>
      <c r="AA6022" t="s">
        <v>6833</v>
      </c>
      <c r="AB6022" t="s">
        <v>6834</v>
      </c>
      <c r="AC6022" t="s">
        <v>6835</v>
      </c>
    </row>
    <row r="6023" spans="1:29" x14ac:dyDescent="0.25">
      <c r="A6023" t="s">
        <v>346</v>
      </c>
      <c r="B6023">
        <v>542</v>
      </c>
      <c r="C6023" t="s">
        <v>175</v>
      </c>
      <c r="D6023">
        <v>1966</v>
      </c>
      <c r="E6023" t="s">
        <v>6851</v>
      </c>
      <c r="I6023">
        <v>25.755797999999999</v>
      </c>
      <c r="J6023">
        <v>3.2199010000000001</v>
      </c>
      <c r="K6023">
        <v>22.535896999999999</v>
      </c>
      <c r="O6023">
        <v>4.2701031</v>
      </c>
      <c r="P6023">
        <v>1085.2197000000001</v>
      </c>
      <c r="Q6023" t="s">
        <v>6831</v>
      </c>
      <c r="R6023" t="s">
        <v>6831</v>
      </c>
      <c r="S6023" t="s">
        <v>6831</v>
      </c>
      <c r="T6023" t="s">
        <v>6832</v>
      </c>
      <c r="U6023" t="s">
        <v>6832</v>
      </c>
      <c r="V6023" t="s">
        <v>6832</v>
      </c>
      <c r="W6023" t="s">
        <v>6832</v>
      </c>
      <c r="X6023" t="s">
        <v>6832</v>
      </c>
      <c r="Y6023" t="s">
        <v>6</v>
      </c>
      <c r="Z6023" t="s">
        <v>6833</v>
      </c>
      <c r="AA6023" t="s">
        <v>6833</v>
      </c>
      <c r="AB6023" t="s">
        <v>6834</v>
      </c>
      <c r="AC6023" t="s">
        <v>6835</v>
      </c>
    </row>
    <row r="6024" spans="1:29" x14ac:dyDescent="0.25">
      <c r="A6024" t="s">
        <v>346</v>
      </c>
      <c r="B6024">
        <v>542</v>
      </c>
      <c r="C6024" t="s">
        <v>175</v>
      </c>
      <c r="D6024">
        <v>1967</v>
      </c>
      <c r="E6024" t="s">
        <v>6852</v>
      </c>
      <c r="I6024">
        <v>35.640509000000002</v>
      </c>
      <c r="J6024">
        <v>5.3882529999999997</v>
      </c>
      <c r="K6024">
        <v>30.252255999999999</v>
      </c>
      <c r="O6024">
        <v>3.5910700000000002</v>
      </c>
      <c r="P6024">
        <v>1334.9781</v>
      </c>
      <c r="Q6024" t="s">
        <v>6831</v>
      </c>
      <c r="R6024" t="s">
        <v>6831</v>
      </c>
      <c r="S6024" t="s">
        <v>6831</v>
      </c>
      <c r="T6024" t="s">
        <v>6832</v>
      </c>
      <c r="U6024" t="s">
        <v>6832</v>
      </c>
      <c r="V6024" t="s">
        <v>6832</v>
      </c>
      <c r="W6024" t="s">
        <v>6832</v>
      </c>
      <c r="X6024" t="s">
        <v>6832</v>
      </c>
      <c r="Y6024" t="s">
        <v>6</v>
      </c>
      <c r="Z6024" t="s">
        <v>6833</v>
      </c>
      <c r="AA6024" t="s">
        <v>6833</v>
      </c>
      <c r="AB6024" t="s">
        <v>6834</v>
      </c>
      <c r="AC6024" t="s">
        <v>6835</v>
      </c>
    </row>
    <row r="6025" spans="1:29" x14ac:dyDescent="0.25">
      <c r="A6025" t="s">
        <v>346</v>
      </c>
      <c r="B6025">
        <v>542</v>
      </c>
      <c r="C6025" t="s">
        <v>175</v>
      </c>
      <c r="D6025">
        <v>1968</v>
      </c>
      <c r="E6025" t="s">
        <v>6853</v>
      </c>
      <c r="I6025">
        <v>43.570067999999999</v>
      </c>
      <c r="J6025">
        <v>6.5854105000000001</v>
      </c>
      <c r="K6025">
        <v>36.984656999999999</v>
      </c>
      <c r="O6025">
        <v>2.6491201000000002</v>
      </c>
      <c r="P6025">
        <v>1727.7435</v>
      </c>
      <c r="Q6025" t="s">
        <v>6831</v>
      </c>
      <c r="R6025" t="s">
        <v>6831</v>
      </c>
      <c r="S6025" t="s">
        <v>6831</v>
      </c>
      <c r="T6025" t="s">
        <v>6832</v>
      </c>
      <c r="U6025" t="s">
        <v>6832</v>
      </c>
      <c r="V6025" t="s">
        <v>6832</v>
      </c>
      <c r="W6025" t="s">
        <v>6832</v>
      </c>
      <c r="X6025" t="s">
        <v>6832</v>
      </c>
      <c r="Y6025" t="s">
        <v>6</v>
      </c>
      <c r="Z6025" t="s">
        <v>6833</v>
      </c>
      <c r="AA6025" t="s">
        <v>6833</v>
      </c>
      <c r="AB6025" t="s">
        <v>6834</v>
      </c>
      <c r="AC6025" t="s">
        <v>6835</v>
      </c>
    </row>
    <row r="6026" spans="1:29" x14ac:dyDescent="0.25">
      <c r="A6026" t="s">
        <v>346</v>
      </c>
      <c r="B6026">
        <v>542</v>
      </c>
      <c r="C6026" t="s">
        <v>175</v>
      </c>
      <c r="D6026">
        <v>1969</v>
      </c>
      <c r="E6026" t="s">
        <v>6854</v>
      </c>
      <c r="I6026">
        <v>52.927945999999999</v>
      </c>
      <c r="J6026">
        <v>9.3937895999999999</v>
      </c>
      <c r="K6026">
        <v>43.534156000000003</v>
      </c>
      <c r="P6026">
        <v>2258.2154</v>
      </c>
      <c r="Q6026" t="s">
        <v>6831</v>
      </c>
      <c r="R6026" t="s">
        <v>6831</v>
      </c>
      <c r="S6026" t="s">
        <v>6831</v>
      </c>
      <c r="T6026" t="s">
        <v>6832</v>
      </c>
      <c r="U6026" t="s">
        <v>6832</v>
      </c>
      <c r="V6026" t="s">
        <v>6832</v>
      </c>
      <c r="W6026" t="s">
        <v>6832</v>
      </c>
      <c r="X6026" t="s">
        <v>6832</v>
      </c>
      <c r="Y6026" t="s">
        <v>6</v>
      </c>
      <c r="Z6026" t="s">
        <v>6833</v>
      </c>
      <c r="AA6026" t="s">
        <v>6833</v>
      </c>
      <c r="AB6026" t="s">
        <v>6834</v>
      </c>
      <c r="AC6026" t="s">
        <v>6835</v>
      </c>
    </row>
    <row r="6027" spans="1:29" x14ac:dyDescent="0.25">
      <c r="A6027" t="s">
        <v>346</v>
      </c>
      <c r="B6027">
        <v>542</v>
      </c>
      <c r="C6027" t="s">
        <v>175</v>
      </c>
      <c r="D6027">
        <v>1970</v>
      </c>
      <c r="E6027" t="s">
        <v>6855</v>
      </c>
      <c r="I6027">
        <v>53.347647000000002</v>
      </c>
      <c r="J6027">
        <v>10.685840000000001</v>
      </c>
      <c r="K6027">
        <v>42.661807000000003</v>
      </c>
      <c r="O6027">
        <v>10.356142</v>
      </c>
      <c r="P6027">
        <v>2887.7</v>
      </c>
      <c r="Q6027" t="s">
        <v>6831</v>
      </c>
      <c r="R6027" t="s">
        <v>6831</v>
      </c>
      <c r="S6027" t="s">
        <v>6831</v>
      </c>
      <c r="T6027" t="s">
        <v>6832</v>
      </c>
      <c r="U6027" t="s">
        <v>6832</v>
      </c>
      <c r="V6027" t="s">
        <v>6832</v>
      </c>
      <c r="W6027" t="s">
        <v>6832</v>
      </c>
      <c r="X6027" t="s">
        <v>6832</v>
      </c>
      <c r="Y6027" t="s">
        <v>6</v>
      </c>
      <c r="Z6027" t="s">
        <v>6833</v>
      </c>
      <c r="AA6027" t="s">
        <v>6833</v>
      </c>
      <c r="AB6027" t="s">
        <v>6834</v>
      </c>
      <c r="AC6027" t="s">
        <v>6835</v>
      </c>
    </row>
    <row r="6028" spans="1:29" x14ac:dyDescent="0.25">
      <c r="A6028" t="s">
        <v>346</v>
      </c>
      <c r="B6028">
        <v>542</v>
      </c>
      <c r="C6028" t="s">
        <v>175</v>
      </c>
      <c r="D6028">
        <v>1971</v>
      </c>
      <c r="E6028" t="s">
        <v>6856</v>
      </c>
      <c r="I6028">
        <v>56.767519999999998</v>
      </c>
      <c r="J6028">
        <v>11.049614</v>
      </c>
      <c r="K6028">
        <v>45.717905999999999</v>
      </c>
      <c r="O6028">
        <v>14.227183</v>
      </c>
      <c r="P6028">
        <v>3547.4</v>
      </c>
      <c r="Q6028" t="s">
        <v>6831</v>
      </c>
      <c r="R6028" t="s">
        <v>6831</v>
      </c>
      <c r="S6028" t="s">
        <v>6831</v>
      </c>
      <c r="T6028" t="s">
        <v>6832</v>
      </c>
      <c r="U6028" t="s">
        <v>6832</v>
      </c>
      <c r="V6028" t="s">
        <v>6832</v>
      </c>
      <c r="W6028" t="s">
        <v>6832</v>
      </c>
      <c r="X6028" t="s">
        <v>6832</v>
      </c>
      <c r="Y6028" t="s">
        <v>6</v>
      </c>
      <c r="Z6028" t="s">
        <v>6833</v>
      </c>
      <c r="AA6028" t="s">
        <v>6833</v>
      </c>
      <c r="AB6028" t="s">
        <v>6834</v>
      </c>
      <c r="AC6028" t="s">
        <v>6835</v>
      </c>
    </row>
    <row r="6029" spans="1:29" x14ac:dyDescent="0.25">
      <c r="A6029" t="s">
        <v>346</v>
      </c>
      <c r="B6029">
        <v>542</v>
      </c>
      <c r="C6029" t="s">
        <v>175</v>
      </c>
      <c r="D6029">
        <v>1972</v>
      </c>
      <c r="E6029" t="s">
        <v>6857</v>
      </c>
      <c r="I6029">
        <v>56.224229000000001</v>
      </c>
      <c r="J6029">
        <v>10.654987999999999</v>
      </c>
      <c r="K6029">
        <v>45.569240999999998</v>
      </c>
      <c r="O6029">
        <v>18.00244</v>
      </c>
      <c r="P6029">
        <v>4401.3</v>
      </c>
      <c r="Q6029" t="s">
        <v>6831</v>
      </c>
      <c r="R6029" t="s">
        <v>6831</v>
      </c>
      <c r="S6029" t="s">
        <v>6831</v>
      </c>
      <c r="T6029" t="s">
        <v>6832</v>
      </c>
      <c r="U6029" t="s">
        <v>6832</v>
      </c>
      <c r="V6029" t="s">
        <v>6832</v>
      </c>
      <c r="W6029" t="s">
        <v>6832</v>
      </c>
      <c r="X6029" t="s">
        <v>6832</v>
      </c>
      <c r="Y6029" t="s">
        <v>6</v>
      </c>
      <c r="Z6029" t="s">
        <v>6833</v>
      </c>
      <c r="AA6029" t="s">
        <v>6833</v>
      </c>
      <c r="AB6029" t="s">
        <v>6834</v>
      </c>
      <c r="AC6029" t="s">
        <v>6835</v>
      </c>
    </row>
    <row r="6030" spans="1:29" x14ac:dyDescent="0.25">
      <c r="A6030" t="s">
        <v>346</v>
      </c>
      <c r="B6030">
        <v>542</v>
      </c>
      <c r="C6030" t="s">
        <v>175</v>
      </c>
      <c r="D6030">
        <v>1973</v>
      </c>
      <c r="E6030" t="s">
        <v>6858</v>
      </c>
      <c r="I6030">
        <v>57.534274000000003</v>
      </c>
      <c r="J6030">
        <v>11.430337</v>
      </c>
      <c r="K6030">
        <v>46.103937000000002</v>
      </c>
      <c r="O6030">
        <v>17.614706999999999</v>
      </c>
      <c r="P6030">
        <v>5696.7</v>
      </c>
      <c r="Q6030" t="s">
        <v>6831</v>
      </c>
      <c r="R6030" t="s">
        <v>6831</v>
      </c>
      <c r="S6030" t="s">
        <v>6831</v>
      </c>
      <c r="T6030" t="s">
        <v>6832</v>
      </c>
      <c r="U6030" t="s">
        <v>6832</v>
      </c>
      <c r="V6030" t="s">
        <v>6832</v>
      </c>
      <c r="W6030" t="s">
        <v>6832</v>
      </c>
      <c r="X6030" t="s">
        <v>6832</v>
      </c>
      <c r="Y6030" t="s">
        <v>6</v>
      </c>
      <c r="Z6030" t="s">
        <v>6833</v>
      </c>
      <c r="AA6030" t="s">
        <v>6833</v>
      </c>
      <c r="AB6030" t="s">
        <v>6834</v>
      </c>
      <c r="AC6030" t="s">
        <v>6835</v>
      </c>
    </row>
    <row r="6031" spans="1:29" x14ac:dyDescent="0.25">
      <c r="A6031" t="s">
        <v>346</v>
      </c>
      <c r="B6031">
        <v>542</v>
      </c>
      <c r="C6031" t="s">
        <v>175</v>
      </c>
      <c r="D6031">
        <v>1974</v>
      </c>
      <c r="E6031" t="s">
        <v>6859</v>
      </c>
      <c r="I6031">
        <v>59.629631000000003</v>
      </c>
      <c r="J6031">
        <v>13.207599999999999</v>
      </c>
      <c r="K6031">
        <v>46.422029999999999</v>
      </c>
      <c r="O6031">
        <v>18.389271999999998</v>
      </c>
      <c r="P6031">
        <v>8141.6</v>
      </c>
      <c r="Q6031" t="s">
        <v>6831</v>
      </c>
      <c r="R6031" t="s">
        <v>6831</v>
      </c>
      <c r="S6031" t="s">
        <v>6831</v>
      </c>
      <c r="T6031" t="s">
        <v>6832</v>
      </c>
      <c r="U6031" t="s">
        <v>6832</v>
      </c>
      <c r="V6031" t="s">
        <v>6832</v>
      </c>
      <c r="W6031" t="s">
        <v>6832</v>
      </c>
      <c r="X6031" t="s">
        <v>6832</v>
      </c>
      <c r="Y6031" t="s">
        <v>6</v>
      </c>
      <c r="Z6031" t="s">
        <v>6833</v>
      </c>
      <c r="AA6031" t="s">
        <v>6833</v>
      </c>
      <c r="AB6031" t="s">
        <v>6834</v>
      </c>
      <c r="AC6031" t="s">
        <v>6835</v>
      </c>
    </row>
    <row r="6032" spans="1:29" x14ac:dyDescent="0.25">
      <c r="A6032" t="s">
        <v>346</v>
      </c>
      <c r="B6032">
        <v>542</v>
      </c>
      <c r="C6032" t="s">
        <v>175</v>
      </c>
      <c r="D6032">
        <v>1975</v>
      </c>
      <c r="E6032" t="s">
        <v>6860</v>
      </c>
      <c r="I6032">
        <v>52.928589000000002</v>
      </c>
      <c r="J6032">
        <v>12.717874</v>
      </c>
      <c r="K6032">
        <v>40.210715</v>
      </c>
      <c r="O6032">
        <v>21.196027999999998</v>
      </c>
      <c r="P6032">
        <v>10854</v>
      </c>
      <c r="Q6032" t="s">
        <v>6831</v>
      </c>
      <c r="R6032" t="s">
        <v>6831</v>
      </c>
      <c r="S6032" t="s">
        <v>6831</v>
      </c>
      <c r="T6032" t="s">
        <v>6832</v>
      </c>
      <c r="U6032" t="s">
        <v>6832</v>
      </c>
      <c r="V6032" t="s">
        <v>6832</v>
      </c>
      <c r="W6032" t="s">
        <v>6832</v>
      </c>
      <c r="X6032" t="s">
        <v>6832</v>
      </c>
      <c r="Y6032" t="s">
        <v>6</v>
      </c>
      <c r="Z6032" t="s">
        <v>6833</v>
      </c>
      <c r="AA6032" t="s">
        <v>6833</v>
      </c>
      <c r="AB6032" t="s">
        <v>6834</v>
      </c>
      <c r="AC6032" t="s">
        <v>6835</v>
      </c>
    </row>
    <row r="6033" spans="1:29" x14ac:dyDescent="0.25">
      <c r="A6033" t="s">
        <v>346</v>
      </c>
      <c r="B6033">
        <v>542</v>
      </c>
      <c r="C6033" t="s">
        <v>175</v>
      </c>
      <c r="D6033">
        <v>1976</v>
      </c>
      <c r="E6033" t="s">
        <v>6861</v>
      </c>
      <c r="I6033">
        <v>50.093896000000001</v>
      </c>
      <c r="J6033">
        <v>12.170031</v>
      </c>
      <c r="K6033">
        <v>37.923864999999999</v>
      </c>
      <c r="O6033">
        <v>20.131388999999999</v>
      </c>
      <c r="P6033">
        <v>14892</v>
      </c>
      <c r="Q6033" t="s">
        <v>6831</v>
      </c>
      <c r="R6033" t="s">
        <v>6831</v>
      </c>
      <c r="S6033" t="s">
        <v>6831</v>
      </c>
      <c r="T6033" t="s">
        <v>6832</v>
      </c>
      <c r="U6033" t="s">
        <v>6832</v>
      </c>
      <c r="V6033" t="s">
        <v>6832</v>
      </c>
      <c r="W6033" t="s">
        <v>6832</v>
      </c>
      <c r="X6033" t="s">
        <v>6832</v>
      </c>
      <c r="Y6033" t="s">
        <v>6</v>
      </c>
      <c r="Z6033" t="s">
        <v>6833</v>
      </c>
      <c r="AA6033" t="s">
        <v>6833</v>
      </c>
      <c r="AB6033" t="s">
        <v>6834</v>
      </c>
      <c r="AC6033" t="s">
        <v>6835</v>
      </c>
    </row>
    <row r="6034" spans="1:29" x14ac:dyDescent="0.25">
      <c r="A6034" t="s">
        <v>346</v>
      </c>
      <c r="B6034">
        <v>542</v>
      </c>
      <c r="C6034" t="s">
        <v>175</v>
      </c>
      <c r="D6034">
        <v>1977</v>
      </c>
      <c r="E6034" t="s">
        <v>6862</v>
      </c>
      <c r="I6034">
        <v>50.753534999999999</v>
      </c>
      <c r="J6034">
        <v>12.538133999999999</v>
      </c>
      <c r="K6034">
        <v>38.215401999999997</v>
      </c>
      <c r="O6034">
        <v>19.841142999999999</v>
      </c>
      <c r="P6034">
        <v>19135.400000000001</v>
      </c>
      <c r="Q6034" t="s">
        <v>6831</v>
      </c>
      <c r="R6034" t="s">
        <v>6831</v>
      </c>
      <c r="S6034" t="s">
        <v>6831</v>
      </c>
      <c r="T6034" t="s">
        <v>6832</v>
      </c>
      <c r="U6034" t="s">
        <v>6832</v>
      </c>
      <c r="V6034" t="s">
        <v>6832</v>
      </c>
      <c r="W6034" t="s">
        <v>6832</v>
      </c>
      <c r="X6034" t="s">
        <v>6832</v>
      </c>
      <c r="Y6034" t="s">
        <v>6</v>
      </c>
      <c r="Z6034" t="s">
        <v>6833</v>
      </c>
      <c r="AA6034" t="s">
        <v>6833</v>
      </c>
      <c r="AB6034" t="s">
        <v>6834</v>
      </c>
      <c r="AC6034" t="s">
        <v>6835</v>
      </c>
    </row>
    <row r="6035" spans="1:29" x14ac:dyDescent="0.25">
      <c r="A6035" t="s">
        <v>346</v>
      </c>
      <c r="B6035">
        <v>542</v>
      </c>
      <c r="C6035" t="s">
        <v>175</v>
      </c>
      <c r="D6035">
        <v>1978</v>
      </c>
      <c r="E6035" t="s">
        <v>6863</v>
      </c>
      <c r="I6035">
        <v>54.896932999999997</v>
      </c>
      <c r="J6035">
        <v>12.767894</v>
      </c>
      <c r="K6035">
        <v>42.129038999999999</v>
      </c>
      <c r="O6035">
        <v>18.195658999999999</v>
      </c>
      <c r="P6035">
        <v>25854.1</v>
      </c>
      <c r="Q6035" t="s">
        <v>6831</v>
      </c>
      <c r="R6035" t="s">
        <v>6831</v>
      </c>
      <c r="S6035" t="s">
        <v>6831</v>
      </c>
      <c r="T6035" t="s">
        <v>6832</v>
      </c>
      <c r="U6035" t="s">
        <v>6832</v>
      </c>
      <c r="V6035" t="s">
        <v>6832</v>
      </c>
      <c r="W6035" t="s">
        <v>6832</v>
      </c>
      <c r="X6035" t="s">
        <v>6832</v>
      </c>
      <c r="Y6035" t="s">
        <v>6</v>
      </c>
      <c r="Z6035" t="s">
        <v>6833</v>
      </c>
      <c r="AA6035" t="s">
        <v>6833</v>
      </c>
      <c r="AB6035" t="s">
        <v>6834</v>
      </c>
      <c r="AC6035" t="s">
        <v>6835</v>
      </c>
    </row>
    <row r="6036" spans="1:29" x14ac:dyDescent="0.25">
      <c r="A6036" t="s">
        <v>346</v>
      </c>
      <c r="B6036">
        <v>542</v>
      </c>
      <c r="C6036" t="s">
        <v>175</v>
      </c>
      <c r="D6036">
        <v>1979</v>
      </c>
      <c r="E6036" t="s">
        <v>6864</v>
      </c>
      <c r="I6036">
        <v>60.914051999999998</v>
      </c>
      <c r="J6036">
        <v>14.039049</v>
      </c>
      <c r="K6036">
        <v>46.875003</v>
      </c>
      <c r="O6036">
        <v>15.582499</v>
      </c>
      <c r="P6036">
        <v>33288.800000000003</v>
      </c>
      <c r="Q6036" t="s">
        <v>6831</v>
      </c>
      <c r="R6036" t="s">
        <v>6831</v>
      </c>
      <c r="S6036" t="s">
        <v>6831</v>
      </c>
      <c r="T6036" t="s">
        <v>6832</v>
      </c>
      <c r="U6036" t="s">
        <v>6832</v>
      </c>
      <c r="V6036" t="s">
        <v>6832</v>
      </c>
      <c r="W6036" t="s">
        <v>6832</v>
      </c>
      <c r="X6036" t="s">
        <v>6832</v>
      </c>
      <c r="Y6036" t="s">
        <v>6</v>
      </c>
      <c r="Z6036" t="s">
        <v>6833</v>
      </c>
      <c r="AA6036" t="s">
        <v>6833</v>
      </c>
      <c r="AB6036" t="s">
        <v>6834</v>
      </c>
      <c r="AC6036" t="s">
        <v>6835</v>
      </c>
    </row>
    <row r="6037" spans="1:29" x14ac:dyDescent="0.25">
      <c r="A6037" t="s">
        <v>346</v>
      </c>
      <c r="B6037">
        <v>542</v>
      </c>
      <c r="C6037" t="s">
        <v>175</v>
      </c>
      <c r="D6037">
        <v>1980</v>
      </c>
      <c r="E6037" t="s">
        <v>6865</v>
      </c>
      <c r="I6037">
        <v>75.633262000000002</v>
      </c>
      <c r="J6037">
        <v>16.458010000000002</v>
      </c>
      <c r="K6037">
        <v>59.175252</v>
      </c>
      <c r="O6037">
        <v>18.389267</v>
      </c>
      <c r="P6037">
        <v>40782.300000000003</v>
      </c>
      <c r="Q6037" t="s">
        <v>6831</v>
      </c>
      <c r="R6037" t="s">
        <v>6831</v>
      </c>
      <c r="S6037" t="s">
        <v>6831</v>
      </c>
      <c r="T6037" t="s">
        <v>6832</v>
      </c>
      <c r="U6037" t="s">
        <v>6832</v>
      </c>
      <c r="V6037" t="s">
        <v>6832</v>
      </c>
      <c r="W6037" t="s">
        <v>6832</v>
      </c>
      <c r="X6037" t="s">
        <v>6832</v>
      </c>
      <c r="Y6037" t="s">
        <v>6</v>
      </c>
      <c r="Z6037" t="s">
        <v>6833</v>
      </c>
      <c r="AA6037" t="s">
        <v>6833</v>
      </c>
      <c r="AB6037" t="s">
        <v>6834</v>
      </c>
      <c r="AC6037" t="s">
        <v>6835</v>
      </c>
    </row>
    <row r="6038" spans="1:29" x14ac:dyDescent="0.25">
      <c r="A6038" t="s">
        <v>346</v>
      </c>
      <c r="B6038">
        <v>542</v>
      </c>
      <c r="C6038" t="s">
        <v>175</v>
      </c>
      <c r="D6038">
        <v>1981</v>
      </c>
      <c r="E6038" t="s">
        <v>6866</v>
      </c>
      <c r="I6038">
        <v>81.329559000000003</v>
      </c>
      <c r="J6038">
        <v>19.644884999999999</v>
      </c>
      <c r="K6038">
        <v>61.684674000000001</v>
      </c>
      <c r="O6038">
        <v>18.679631000000001</v>
      </c>
      <c r="P6038">
        <v>50962.1</v>
      </c>
      <c r="Q6038" t="s">
        <v>6831</v>
      </c>
      <c r="R6038" t="s">
        <v>6831</v>
      </c>
      <c r="S6038" t="s">
        <v>6831</v>
      </c>
      <c r="T6038" t="s">
        <v>6832</v>
      </c>
      <c r="U6038" t="s">
        <v>6832</v>
      </c>
      <c r="V6038" t="s">
        <v>6832</v>
      </c>
      <c r="W6038" t="s">
        <v>6832</v>
      </c>
      <c r="X6038" t="s">
        <v>6832</v>
      </c>
      <c r="Y6038" t="s">
        <v>6</v>
      </c>
      <c r="Z6038" t="s">
        <v>6833</v>
      </c>
      <c r="AA6038" t="s">
        <v>6833</v>
      </c>
      <c r="AB6038" t="s">
        <v>6834</v>
      </c>
      <c r="AC6038" t="s">
        <v>6835</v>
      </c>
    </row>
    <row r="6039" spans="1:29" x14ac:dyDescent="0.25">
      <c r="A6039" t="s">
        <v>346</v>
      </c>
      <c r="B6039">
        <v>542</v>
      </c>
      <c r="C6039" t="s">
        <v>175</v>
      </c>
      <c r="D6039">
        <v>1982</v>
      </c>
      <c r="E6039" t="s">
        <v>6867</v>
      </c>
      <c r="I6039">
        <v>91.258776999999995</v>
      </c>
      <c r="J6039">
        <v>22.353223</v>
      </c>
      <c r="K6039">
        <v>68.905553999999995</v>
      </c>
      <c r="O6039">
        <v>20.421748999999998</v>
      </c>
      <c r="P6039">
        <v>58747</v>
      </c>
      <c r="Q6039" t="s">
        <v>6831</v>
      </c>
      <c r="R6039" t="s">
        <v>6831</v>
      </c>
      <c r="S6039" t="s">
        <v>6831</v>
      </c>
      <c r="T6039" t="s">
        <v>6832</v>
      </c>
      <c r="U6039" t="s">
        <v>6832</v>
      </c>
      <c r="V6039" t="s">
        <v>6832</v>
      </c>
      <c r="W6039" t="s">
        <v>6832</v>
      </c>
      <c r="X6039" t="s">
        <v>6832</v>
      </c>
      <c r="Y6039" t="s">
        <v>6</v>
      </c>
      <c r="Z6039" t="s">
        <v>6833</v>
      </c>
      <c r="AA6039" t="s">
        <v>6833</v>
      </c>
      <c r="AB6039" t="s">
        <v>6834</v>
      </c>
      <c r="AC6039" t="s">
        <v>6835</v>
      </c>
    </row>
    <row r="6040" spans="1:29" x14ac:dyDescent="0.25">
      <c r="A6040" t="s">
        <v>346</v>
      </c>
      <c r="B6040">
        <v>542</v>
      </c>
      <c r="C6040" t="s">
        <v>175</v>
      </c>
      <c r="D6040">
        <v>1983</v>
      </c>
      <c r="E6040" t="s">
        <v>6868</v>
      </c>
      <c r="I6040">
        <v>93.412131000000002</v>
      </c>
      <c r="J6040">
        <v>24.139289000000002</v>
      </c>
      <c r="K6040">
        <v>69.272841999999997</v>
      </c>
      <c r="O6040">
        <v>19.260359000000001</v>
      </c>
      <c r="P6040">
        <v>69751.3</v>
      </c>
      <c r="Q6040" t="s">
        <v>6831</v>
      </c>
      <c r="R6040" t="s">
        <v>6831</v>
      </c>
      <c r="S6040" t="s">
        <v>6831</v>
      </c>
      <c r="T6040" t="s">
        <v>6832</v>
      </c>
      <c r="U6040" t="s">
        <v>6832</v>
      </c>
      <c r="V6040" t="s">
        <v>6832</v>
      </c>
      <c r="W6040" t="s">
        <v>6832</v>
      </c>
      <c r="X6040" t="s">
        <v>6832</v>
      </c>
      <c r="Y6040" t="s">
        <v>6</v>
      </c>
      <c r="Z6040" t="s">
        <v>6833</v>
      </c>
      <c r="AA6040" t="s">
        <v>6833</v>
      </c>
      <c r="AB6040" t="s">
        <v>6834</v>
      </c>
      <c r="AC6040" t="s">
        <v>6835</v>
      </c>
    </row>
    <row r="6041" spans="1:29" x14ac:dyDescent="0.25">
      <c r="A6041" t="s">
        <v>346</v>
      </c>
      <c r="B6041">
        <v>542</v>
      </c>
      <c r="C6041" t="s">
        <v>175</v>
      </c>
      <c r="D6041">
        <v>1984</v>
      </c>
      <c r="E6041" t="s">
        <v>6869</v>
      </c>
      <c r="I6041">
        <v>97.368423000000007</v>
      </c>
      <c r="J6041">
        <v>25.219819000000001</v>
      </c>
      <c r="K6041">
        <v>72.148604000000006</v>
      </c>
      <c r="O6041">
        <v>16.937480999999998</v>
      </c>
      <c r="P6041">
        <v>80441.3</v>
      </c>
      <c r="Q6041" t="s">
        <v>6831</v>
      </c>
      <c r="R6041" t="s">
        <v>6831</v>
      </c>
      <c r="S6041" t="s">
        <v>6831</v>
      </c>
      <c r="T6041" t="s">
        <v>6832</v>
      </c>
      <c r="U6041" t="s">
        <v>6832</v>
      </c>
      <c r="V6041" t="s">
        <v>6832</v>
      </c>
      <c r="W6041" t="s">
        <v>6832</v>
      </c>
      <c r="X6041" t="s">
        <v>6832</v>
      </c>
      <c r="Y6041" t="s">
        <v>6</v>
      </c>
      <c r="Z6041" t="s">
        <v>6833</v>
      </c>
      <c r="AA6041" t="s">
        <v>6833</v>
      </c>
      <c r="AB6041" t="s">
        <v>6834</v>
      </c>
      <c r="AC6041" t="s">
        <v>6835</v>
      </c>
    </row>
    <row r="6042" spans="1:29" x14ac:dyDescent="0.25">
      <c r="A6042" t="s">
        <v>346</v>
      </c>
      <c r="B6042">
        <v>542</v>
      </c>
      <c r="C6042" t="s">
        <v>175</v>
      </c>
      <c r="D6042">
        <v>1985</v>
      </c>
      <c r="E6042" t="s">
        <v>6870</v>
      </c>
      <c r="I6042">
        <v>104.26013</v>
      </c>
      <c r="J6042">
        <v>26.931598000000001</v>
      </c>
      <c r="K6042">
        <v>77.328529000000003</v>
      </c>
      <c r="O6042">
        <v>16.259992</v>
      </c>
      <c r="P6042">
        <v>90136.9</v>
      </c>
      <c r="Q6042" t="s">
        <v>6831</v>
      </c>
      <c r="R6042" t="s">
        <v>6831</v>
      </c>
      <c r="S6042" t="s">
        <v>6831</v>
      </c>
      <c r="T6042" t="s">
        <v>6832</v>
      </c>
      <c r="U6042" t="s">
        <v>6832</v>
      </c>
      <c r="V6042" t="s">
        <v>6832</v>
      </c>
      <c r="W6042" t="s">
        <v>6832</v>
      </c>
      <c r="X6042" t="s">
        <v>6832</v>
      </c>
      <c r="Y6042" t="s">
        <v>6</v>
      </c>
      <c r="Z6042" t="s">
        <v>6833</v>
      </c>
      <c r="AA6042" t="s">
        <v>6833</v>
      </c>
      <c r="AB6042" t="s">
        <v>6834</v>
      </c>
      <c r="AC6042" t="s">
        <v>6835</v>
      </c>
    </row>
    <row r="6043" spans="1:29" x14ac:dyDescent="0.25">
      <c r="A6043" t="s">
        <v>346</v>
      </c>
      <c r="B6043">
        <v>542</v>
      </c>
      <c r="C6043" t="s">
        <v>175</v>
      </c>
      <c r="D6043">
        <v>1986</v>
      </c>
      <c r="E6043" t="s">
        <v>6871</v>
      </c>
      <c r="I6043">
        <v>102.41222</v>
      </c>
      <c r="J6043">
        <v>27.838315000000001</v>
      </c>
      <c r="K6043">
        <v>74.573902000000004</v>
      </c>
      <c r="O6043">
        <v>14.614635</v>
      </c>
      <c r="P6043">
        <v>105222.39999999999</v>
      </c>
      <c r="Q6043" t="s">
        <v>6831</v>
      </c>
      <c r="R6043" t="s">
        <v>6831</v>
      </c>
      <c r="S6043" t="s">
        <v>6831</v>
      </c>
      <c r="T6043" t="s">
        <v>6832</v>
      </c>
      <c r="U6043" t="s">
        <v>6832</v>
      </c>
      <c r="V6043" t="s">
        <v>6832</v>
      </c>
      <c r="W6043" t="s">
        <v>6832</v>
      </c>
      <c r="X6043" t="s">
        <v>6832</v>
      </c>
      <c r="Y6043" t="s">
        <v>6</v>
      </c>
      <c r="Z6043" t="s">
        <v>6833</v>
      </c>
      <c r="AA6043" t="s">
        <v>6833</v>
      </c>
      <c r="AB6043" t="s">
        <v>6834</v>
      </c>
      <c r="AC6043" t="s">
        <v>6835</v>
      </c>
    </row>
    <row r="6044" spans="1:29" x14ac:dyDescent="0.25">
      <c r="A6044" t="s">
        <v>346</v>
      </c>
      <c r="B6044">
        <v>542</v>
      </c>
      <c r="C6044" t="s">
        <v>175</v>
      </c>
      <c r="D6044">
        <v>1987</v>
      </c>
      <c r="E6044" t="s">
        <v>6872</v>
      </c>
      <c r="I6044">
        <v>98.179652000000004</v>
      </c>
      <c r="J6044">
        <v>29.407007</v>
      </c>
      <c r="K6044">
        <v>68.772644</v>
      </c>
      <c r="O6044">
        <v>15.388909</v>
      </c>
      <c r="P6044">
        <v>124197.1</v>
      </c>
      <c r="Q6044" t="s">
        <v>6831</v>
      </c>
      <c r="R6044" t="s">
        <v>6831</v>
      </c>
      <c r="S6044" t="s">
        <v>6831</v>
      </c>
      <c r="T6044" t="s">
        <v>6832</v>
      </c>
      <c r="U6044" t="s">
        <v>6832</v>
      </c>
      <c r="V6044" t="s">
        <v>6832</v>
      </c>
      <c r="W6044" t="s">
        <v>6832</v>
      </c>
      <c r="X6044" t="s">
        <v>6832</v>
      </c>
      <c r="Y6044" t="s">
        <v>6</v>
      </c>
      <c r="Z6044" t="s">
        <v>6833</v>
      </c>
      <c r="AA6044" t="s">
        <v>6833</v>
      </c>
      <c r="AB6044" t="s">
        <v>6834</v>
      </c>
      <c r="AC6044" t="s">
        <v>6835</v>
      </c>
    </row>
    <row r="6045" spans="1:29" x14ac:dyDescent="0.25">
      <c r="A6045" t="s">
        <v>346</v>
      </c>
      <c r="B6045">
        <v>542</v>
      </c>
      <c r="C6045" t="s">
        <v>175</v>
      </c>
      <c r="D6045">
        <v>1988</v>
      </c>
      <c r="E6045" t="s">
        <v>6873</v>
      </c>
      <c r="I6045">
        <v>93.597364999999996</v>
      </c>
      <c r="J6045">
        <v>31.740454</v>
      </c>
      <c r="K6045">
        <v>61.856910999999997</v>
      </c>
      <c r="O6045">
        <v>12.775708</v>
      </c>
      <c r="P6045">
        <v>148858.20000000001</v>
      </c>
      <c r="Q6045" t="s">
        <v>6831</v>
      </c>
      <c r="R6045" t="s">
        <v>6831</v>
      </c>
      <c r="S6045" t="s">
        <v>6831</v>
      </c>
      <c r="T6045" t="s">
        <v>6832</v>
      </c>
      <c r="U6045" t="s">
        <v>6832</v>
      </c>
      <c r="V6045" t="s">
        <v>6832</v>
      </c>
      <c r="W6045" t="s">
        <v>6832</v>
      </c>
      <c r="X6045" t="s">
        <v>6832</v>
      </c>
      <c r="Y6045" t="s">
        <v>6</v>
      </c>
      <c r="Z6045" t="s">
        <v>6833</v>
      </c>
      <c r="AA6045" t="s">
        <v>6833</v>
      </c>
      <c r="AB6045" t="s">
        <v>6834</v>
      </c>
      <c r="AC6045" t="s">
        <v>6835</v>
      </c>
    </row>
    <row r="6046" spans="1:29" x14ac:dyDescent="0.25">
      <c r="A6046" t="s">
        <v>346</v>
      </c>
      <c r="B6046">
        <v>542</v>
      </c>
      <c r="C6046" t="s">
        <v>175</v>
      </c>
      <c r="D6046">
        <v>1989</v>
      </c>
      <c r="E6046" t="s">
        <v>6874</v>
      </c>
      <c r="I6046">
        <v>106.16288</v>
      </c>
      <c r="J6046">
        <v>36.975515999999999</v>
      </c>
      <c r="K6046">
        <v>69.187365999999997</v>
      </c>
      <c r="O6046">
        <v>12.485348999999999</v>
      </c>
      <c r="P6046">
        <v>168948.7</v>
      </c>
      <c r="Q6046" t="s">
        <v>6831</v>
      </c>
      <c r="R6046" t="s">
        <v>6831</v>
      </c>
      <c r="S6046" t="s">
        <v>6831</v>
      </c>
      <c r="T6046" t="s">
        <v>6832</v>
      </c>
      <c r="U6046" t="s">
        <v>6832</v>
      </c>
      <c r="V6046" t="s">
        <v>6832</v>
      </c>
      <c r="W6046" t="s">
        <v>6832</v>
      </c>
      <c r="X6046" t="s">
        <v>6832</v>
      </c>
      <c r="Y6046" t="s">
        <v>6</v>
      </c>
      <c r="Z6046" t="s">
        <v>6833</v>
      </c>
      <c r="AA6046" t="s">
        <v>6833</v>
      </c>
      <c r="AB6046" t="s">
        <v>6834</v>
      </c>
      <c r="AC6046" t="s">
        <v>6835</v>
      </c>
    </row>
    <row r="6047" spans="1:29" x14ac:dyDescent="0.25">
      <c r="A6047" t="s">
        <v>346</v>
      </c>
      <c r="B6047">
        <v>542</v>
      </c>
      <c r="C6047" t="s">
        <v>175</v>
      </c>
      <c r="D6047">
        <v>1990</v>
      </c>
      <c r="E6047" t="s">
        <v>6875</v>
      </c>
      <c r="I6047">
        <v>113.74663</v>
      </c>
      <c r="J6047">
        <v>39.478847000000002</v>
      </c>
      <c r="K6047">
        <v>74.267781999999997</v>
      </c>
      <c r="O6047">
        <v>12.939684</v>
      </c>
      <c r="P6047">
        <v>204278.5</v>
      </c>
      <c r="Q6047" t="s">
        <v>6831</v>
      </c>
      <c r="R6047" t="s">
        <v>6831</v>
      </c>
      <c r="S6047" t="s">
        <v>6831</v>
      </c>
      <c r="T6047" t="s">
        <v>6832</v>
      </c>
      <c r="U6047" t="s">
        <v>6832</v>
      </c>
      <c r="V6047" t="s">
        <v>6832</v>
      </c>
      <c r="W6047" t="s">
        <v>6832</v>
      </c>
      <c r="X6047" t="s">
        <v>6832</v>
      </c>
      <c r="Y6047" t="s">
        <v>6</v>
      </c>
      <c r="Z6047" t="s">
        <v>6833</v>
      </c>
      <c r="AA6047" t="s">
        <v>6833</v>
      </c>
      <c r="AB6047" t="s">
        <v>6834</v>
      </c>
      <c r="AC6047" t="s">
        <v>6835</v>
      </c>
    </row>
    <row r="6048" spans="1:29" x14ac:dyDescent="0.25">
      <c r="A6048" t="s">
        <v>346</v>
      </c>
      <c r="B6048">
        <v>542</v>
      </c>
      <c r="C6048" t="s">
        <v>175</v>
      </c>
      <c r="D6048">
        <v>1991</v>
      </c>
      <c r="E6048" t="s">
        <v>6876</v>
      </c>
      <c r="I6048">
        <v>119.86015</v>
      </c>
      <c r="J6048">
        <v>41.760714999999998</v>
      </c>
      <c r="K6048">
        <v>78.099430999999996</v>
      </c>
      <c r="O6048">
        <v>12.078143000000001</v>
      </c>
      <c r="P6048">
        <v>246810.4</v>
      </c>
      <c r="Q6048" t="s">
        <v>6831</v>
      </c>
      <c r="R6048" t="s">
        <v>6831</v>
      </c>
      <c r="S6048" t="s">
        <v>6831</v>
      </c>
      <c r="T6048" t="s">
        <v>6832</v>
      </c>
      <c r="U6048" t="s">
        <v>6832</v>
      </c>
      <c r="V6048" t="s">
        <v>6832</v>
      </c>
      <c r="W6048" t="s">
        <v>6832</v>
      </c>
      <c r="X6048" t="s">
        <v>6832</v>
      </c>
      <c r="Y6048" t="s">
        <v>6</v>
      </c>
      <c r="Z6048" t="s">
        <v>6833</v>
      </c>
      <c r="AA6048" t="s">
        <v>6833</v>
      </c>
      <c r="AB6048" t="s">
        <v>6834</v>
      </c>
      <c r="AC6048" t="s">
        <v>6835</v>
      </c>
    </row>
    <row r="6049" spans="1:29" x14ac:dyDescent="0.25">
      <c r="A6049" t="s">
        <v>346</v>
      </c>
      <c r="B6049">
        <v>542</v>
      </c>
      <c r="C6049" t="s">
        <v>175</v>
      </c>
      <c r="D6049">
        <v>1992</v>
      </c>
      <c r="E6049" t="s">
        <v>6877</v>
      </c>
      <c r="I6049">
        <v>124.04599</v>
      </c>
      <c r="J6049">
        <v>43.540593999999999</v>
      </c>
      <c r="K6049">
        <v>80.505392000000001</v>
      </c>
      <c r="O6049">
        <v>11.814151000000001</v>
      </c>
      <c r="P6049">
        <v>282342.8</v>
      </c>
      <c r="Q6049" t="s">
        <v>6831</v>
      </c>
      <c r="R6049" t="s">
        <v>6831</v>
      </c>
      <c r="S6049" t="s">
        <v>6831</v>
      </c>
      <c r="T6049" t="s">
        <v>6832</v>
      </c>
      <c r="U6049" t="s">
        <v>6832</v>
      </c>
      <c r="V6049" t="s">
        <v>6832</v>
      </c>
      <c r="W6049" t="s">
        <v>6832</v>
      </c>
      <c r="X6049" t="s">
        <v>6832</v>
      </c>
      <c r="Y6049" t="s">
        <v>6</v>
      </c>
      <c r="Z6049" t="s">
        <v>6833</v>
      </c>
      <c r="AA6049" t="s">
        <v>6833</v>
      </c>
      <c r="AB6049" t="s">
        <v>6834</v>
      </c>
      <c r="AC6049" t="s">
        <v>6835</v>
      </c>
    </row>
    <row r="6050" spans="1:29" x14ac:dyDescent="0.25">
      <c r="A6050" t="s">
        <v>346</v>
      </c>
      <c r="B6050">
        <v>542</v>
      </c>
      <c r="C6050" t="s">
        <v>175</v>
      </c>
      <c r="D6050">
        <v>1993</v>
      </c>
      <c r="E6050" t="s">
        <v>6878</v>
      </c>
      <c r="I6050">
        <v>128.74614</v>
      </c>
      <c r="J6050">
        <v>43.911729000000001</v>
      </c>
      <c r="K6050">
        <v>84.834406999999999</v>
      </c>
      <c r="O6050">
        <v>11.041015</v>
      </c>
      <c r="P6050">
        <v>320371.5</v>
      </c>
      <c r="Q6050" t="s">
        <v>6831</v>
      </c>
      <c r="R6050" t="s">
        <v>6831</v>
      </c>
      <c r="S6050" t="s">
        <v>6831</v>
      </c>
      <c r="T6050" t="s">
        <v>6832</v>
      </c>
      <c r="U6050" t="s">
        <v>6832</v>
      </c>
      <c r="V6050" t="s">
        <v>6832</v>
      </c>
      <c r="W6050" t="s">
        <v>6832</v>
      </c>
      <c r="X6050" t="s">
        <v>6832</v>
      </c>
      <c r="Y6050" t="s">
        <v>6</v>
      </c>
      <c r="Z6050" t="s">
        <v>6833</v>
      </c>
      <c r="AA6050" t="s">
        <v>6833</v>
      </c>
      <c r="AB6050" t="s">
        <v>6834</v>
      </c>
      <c r="AC6050" t="s">
        <v>6835</v>
      </c>
    </row>
    <row r="6051" spans="1:29" x14ac:dyDescent="0.25">
      <c r="A6051" t="s">
        <v>346</v>
      </c>
      <c r="B6051">
        <v>542</v>
      </c>
      <c r="C6051" t="s">
        <v>175</v>
      </c>
      <c r="D6051">
        <v>1994</v>
      </c>
      <c r="E6051" t="s">
        <v>6879</v>
      </c>
      <c r="I6051">
        <v>133.09934000000001</v>
      </c>
      <c r="J6051">
        <v>45.799191999999998</v>
      </c>
      <c r="K6051">
        <v>87.300147999999993</v>
      </c>
      <c r="O6051">
        <v>9.8038266000000007</v>
      </c>
      <c r="P6051">
        <v>378211.2</v>
      </c>
      <c r="Q6051" t="s">
        <v>6831</v>
      </c>
      <c r="R6051" t="s">
        <v>6831</v>
      </c>
      <c r="S6051" t="s">
        <v>6831</v>
      </c>
      <c r="T6051" t="s">
        <v>6832</v>
      </c>
      <c r="U6051" t="s">
        <v>6832</v>
      </c>
      <c r="V6051" t="s">
        <v>6832</v>
      </c>
      <c r="W6051" t="s">
        <v>6832</v>
      </c>
      <c r="X6051" t="s">
        <v>6832</v>
      </c>
      <c r="Y6051" t="s">
        <v>6</v>
      </c>
      <c r="Z6051" t="s">
        <v>6833</v>
      </c>
      <c r="AA6051" t="s">
        <v>6833</v>
      </c>
      <c r="AB6051" t="s">
        <v>6834</v>
      </c>
      <c r="AC6051" t="s">
        <v>6835</v>
      </c>
    </row>
    <row r="6052" spans="1:29" x14ac:dyDescent="0.25">
      <c r="A6052" t="s">
        <v>346</v>
      </c>
      <c r="B6052">
        <v>542</v>
      </c>
      <c r="C6052" t="s">
        <v>175</v>
      </c>
      <c r="D6052">
        <v>1995</v>
      </c>
      <c r="E6052" t="s">
        <v>6880</v>
      </c>
      <c r="I6052">
        <v>134.54667000000001</v>
      </c>
      <c r="J6052">
        <v>45.280164999999997</v>
      </c>
      <c r="K6052">
        <v>89.266502000000003</v>
      </c>
      <c r="O6052">
        <v>8.6571496999999997</v>
      </c>
      <c r="P6052">
        <v>443172.2</v>
      </c>
      <c r="Q6052" t="s">
        <v>6831</v>
      </c>
      <c r="R6052" t="s">
        <v>6831</v>
      </c>
      <c r="S6052" t="s">
        <v>6831</v>
      </c>
      <c r="T6052" t="s">
        <v>6832</v>
      </c>
      <c r="U6052" t="s">
        <v>6832</v>
      </c>
      <c r="V6052" t="s">
        <v>6832</v>
      </c>
      <c r="W6052" t="s">
        <v>6832</v>
      </c>
      <c r="X6052" t="s">
        <v>6832</v>
      </c>
      <c r="Y6052" t="s">
        <v>6</v>
      </c>
      <c r="Z6052" t="s">
        <v>6833</v>
      </c>
      <c r="AA6052" t="s">
        <v>6833</v>
      </c>
      <c r="AB6052" t="s">
        <v>6834</v>
      </c>
      <c r="AC6052" t="s">
        <v>6835</v>
      </c>
    </row>
    <row r="6053" spans="1:29" x14ac:dyDescent="0.25">
      <c r="A6053" t="s">
        <v>346</v>
      </c>
      <c r="B6053">
        <v>542</v>
      </c>
      <c r="C6053" t="s">
        <v>175</v>
      </c>
      <c r="D6053">
        <v>1996</v>
      </c>
      <c r="E6053" t="s">
        <v>6881</v>
      </c>
      <c r="I6053">
        <v>143.75880000000001</v>
      </c>
      <c r="J6053">
        <v>47.231377999999999</v>
      </c>
      <c r="K6053">
        <v>96.527421000000004</v>
      </c>
      <c r="O6053">
        <v>7.9778444999999998</v>
      </c>
      <c r="P6053">
        <v>497119.9</v>
      </c>
      <c r="Q6053" t="s">
        <v>6831</v>
      </c>
      <c r="R6053" t="s">
        <v>6831</v>
      </c>
      <c r="S6053" t="s">
        <v>6831</v>
      </c>
      <c r="T6053" t="s">
        <v>6832</v>
      </c>
      <c r="U6053" t="s">
        <v>6832</v>
      </c>
      <c r="V6053" t="s">
        <v>6832</v>
      </c>
      <c r="W6053" t="s">
        <v>6832</v>
      </c>
      <c r="X6053" t="s">
        <v>6832</v>
      </c>
      <c r="Y6053" t="s">
        <v>6</v>
      </c>
      <c r="Z6053" t="s">
        <v>6833</v>
      </c>
      <c r="AA6053" t="s">
        <v>6833</v>
      </c>
      <c r="AB6053" t="s">
        <v>6834</v>
      </c>
      <c r="AC6053" t="s">
        <v>6835</v>
      </c>
    </row>
    <row r="6054" spans="1:29" x14ac:dyDescent="0.25">
      <c r="A6054" t="s">
        <v>346</v>
      </c>
      <c r="B6054">
        <v>542</v>
      </c>
      <c r="C6054" t="s">
        <v>175</v>
      </c>
      <c r="D6054">
        <v>1997</v>
      </c>
      <c r="E6054" t="s">
        <v>6882</v>
      </c>
      <c r="I6054">
        <v>158.59196</v>
      </c>
      <c r="J6054">
        <v>49.390594999999998</v>
      </c>
      <c r="K6054">
        <v>109.20137</v>
      </c>
      <c r="O6054">
        <v>9.9157840999999998</v>
      </c>
      <c r="P6054">
        <v>547960.30000000005</v>
      </c>
      <c r="Q6054" t="s">
        <v>6831</v>
      </c>
      <c r="R6054" t="s">
        <v>6831</v>
      </c>
      <c r="S6054" t="s">
        <v>6831</v>
      </c>
      <c r="T6054" t="s">
        <v>6832</v>
      </c>
      <c r="U6054" t="s">
        <v>6832</v>
      </c>
      <c r="V6054" t="s">
        <v>6832</v>
      </c>
      <c r="W6054" t="s">
        <v>6832</v>
      </c>
      <c r="X6054" t="s">
        <v>6832</v>
      </c>
      <c r="Y6054" t="s">
        <v>6</v>
      </c>
      <c r="Z6054" t="s">
        <v>6833</v>
      </c>
      <c r="AA6054" t="s">
        <v>6833</v>
      </c>
      <c r="AB6054" t="s">
        <v>6834</v>
      </c>
      <c r="AC6054" t="s">
        <v>6835</v>
      </c>
    </row>
    <row r="6055" spans="1:29" x14ac:dyDescent="0.25">
      <c r="A6055" t="s">
        <v>346</v>
      </c>
      <c r="B6055">
        <v>542</v>
      </c>
      <c r="C6055" t="s">
        <v>175</v>
      </c>
      <c r="D6055">
        <v>1998</v>
      </c>
      <c r="E6055" t="s">
        <v>6883</v>
      </c>
      <c r="I6055">
        <v>157.92375000000001</v>
      </c>
      <c r="J6055">
        <v>45.723491000000003</v>
      </c>
      <c r="K6055">
        <v>112.20025</v>
      </c>
      <c r="O6055">
        <v>14.196892</v>
      </c>
      <c r="P6055">
        <v>541895</v>
      </c>
      <c r="Q6055" t="s">
        <v>6831</v>
      </c>
      <c r="R6055" t="s">
        <v>6831</v>
      </c>
      <c r="S6055" t="s">
        <v>6831</v>
      </c>
      <c r="T6055" t="s">
        <v>6832</v>
      </c>
      <c r="U6055" t="s">
        <v>6832</v>
      </c>
      <c r="V6055" t="s">
        <v>6832</v>
      </c>
      <c r="W6055" t="s">
        <v>6832</v>
      </c>
      <c r="X6055" t="s">
        <v>6832</v>
      </c>
      <c r="Y6055" t="s">
        <v>6</v>
      </c>
      <c r="Z6055" t="s">
        <v>6833</v>
      </c>
      <c r="AA6055" t="s">
        <v>6833</v>
      </c>
      <c r="AB6055" t="s">
        <v>6834</v>
      </c>
      <c r="AC6055" t="s">
        <v>6835</v>
      </c>
    </row>
    <row r="6056" spans="1:29" x14ac:dyDescent="0.25">
      <c r="A6056" t="s">
        <v>346</v>
      </c>
      <c r="B6056">
        <v>542</v>
      </c>
      <c r="C6056" t="s">
        <v>175</v>
      </c>
      <c r="D6056">
        <v>1999</v>
      </c>
      <c r="E6056" t="s">
        <v>6884</v>
      </c>
      <c r="I6056">
        <v>143.57061999999999</v>
      </c>
      <c r="J6056">
        <v>44.749741999999998</v>
      </c>
      <c r="K6056">
        <v>98.820882999999995</v>
      </c>
      <c r="O6056">
        <v>16.209631000000002</v>
      </c>
      <c r="P6056">
        <v>596031.19999999995</v>
      </c>
      <c r="Q6056" t="s">
        <v>6831</v>
      </c>
      <c r="R6056" t="s">
        <v>6831</v>
      </c>
      <c r="S6056" t="s">
        <v>6831</v>
      </c>
      <c r="T6056" t="s">
        <v>6832</v>
      </c>
      <c r="U6056" t="s">
        <v>6832</v>
      </c>
      <c r="V6056" t="s">
        <v>6832</v>
      </c>
      <c r="W6056" t="s">
        <v>6832</v>
      </c>
      <c r="X6056" t="s">
        <v>6832</v>
      </c>
      <c r="Y6056" t="s">
        <v>6</v>
      </c>
      <c r="Z6056" t="s">
        <v>6833</v>
      </c>
      <c r="AA6056" t="s">
        <v>6833</v>
      </c>
      <c r="AB6056" t="s">
        <v>6834</v>
      </c>
      <c r="AC6056" t="s">
        <v>6835</v>
      </c>
    </row>
    <row r="6057" spans="1:29" x14ac:dyDescent="0.25">
      <c r="A6057" t="s">
        <v>346</v>
      </c>
      <c r="B6057">
        <v>542</v>
      </c>
      <c r="C6057" t="s">
        <v>175</v>
      </c>
      <c r="D6057">
        <v>2000</v>
      </c>
      <c r="E6057" t="s">
        <v>6885</v>
      </c>
      <c r="I6057">
        <v>138.31288000000001</v>
      </c>
      <c r="J6057">
        <v>49.311827999999998</v>
      </c>
      <c r="K6057">
        <v>89.001053999999996</v>
      </c>
      <c r="O6057">
        <v>16.681989999999999</v>
      </c>
      <c r="P6057">
        <v>651634.30000000005</v>
      </c>
      <c r="Q6057" t="s">
        <v>6831</v>
      </c>
      <c r="R6057" t="s">
        <v>6831</v>
      </c>
      <c r="S6057" t="s">
        <v>6831</v>
      </c>
      <c r="T6057" t="s">
        <v>6832</v>
      </c>
      <c r="U6057" t="s">
        <v>6832</v>
      </c>
      <c r="V6057" t="s">
        <v>6832</v>
      </c>
      <c r="W6057" t="s">
        <v>6832</v>
      </c>
      <c r="X6057" t="s">
        <v>6832</v>
      </c>
      <c r="Y6057" t="s">
        <v>6</v>
      </c>
      <c r="Z6057" t="s">
        <v>6833</v>
      </c>
      <c r="AA6057" t="s">
        <v>6833</v>
      </c>
      <c r="AB6057" t="s">
        <v>6834</v>
      </c>
      <c r="AC6057" t="s">
        <v>6835</v>
      </c>
    </row>
    <row r="6058" spans="1:29" x14ac:dyDescent="0.25">
      <c r="A6058" t="s">
        <v>346</v>
      </c>
      <c r="B6058">
        <v>542</v>
      </c>
      <c r="C6058" t="s">
        <v>175</v>
      </c>
      <c r="D6058">
        <v>2001</v>
      </c>
      <c r="E6058" t="s">
        <v>6886</v>
      </c>
      <c r="I6058">
        <v>139.58566999999999</v>
      </c>
      <c r="J6058">
        <v>54.558132999999998</v>
      </c>
      <c r="K6058">
        <v>85.027540999999999</v>
      </c>
      <c r="O6058">
        <v>17.229427999999999</v>
      </c>
      <c r="P6058">
        <v>707021.3</v>
      </c>
      <c r="Q6058" t="s">
        <v>6831</v>
      </c>
      <c r="R6058" t="s">
        <v>6831</v>
      </c>
      <c r="S6058" t="s">
        <v>6831</v>
      </c>
      <c r="T6058" t="s">
        <v>6832</v>
      </c>
      <c r="U6058" t="s">
        <v>6832</v>
      </c>
      <c r="V6058" t="s">
        <v>6832</v>
      </c>
      <c r="W6058" t="s">
        <v>6832</v>
      </c>
      <c r="X6058" t="s">
        <v>6832</v>
      </c>
      <c r="Y6058" t="s">
        <v>6</v>
      </c>
      <c r="Z6058" t="s">
        <v>6833</v>
      </c>
      <c r="AA6058" t="s">
        <v>6833</v>
      </c>
      <c r="AB6058" t="s">
        <v>6834</v>
      </c>
      <c r="AC6058" t="s">
        <v>6835</v>
      </c>
    </row>
    <row r="6059" spans="1:29" x14ac:dyDescent="0.25">
      <c r="A6059" t="s">
        <v>346</v>
      </c>
      <c r="B6059">
        <v>542</v>
      </c>
      <c r="C6059" t="s">
        <v>175</v>
      </c>
      <c r="D6059">
        <v>2002</v>
      </c>
      <c r="E6059" t="s">
        <v>6887</v>
      </c>
      <c r="I6059">
        <v>146.16847000000001</v>
      </c>
      <c r="J6059">
        <v>63.965049999999998</v>
      </c>
      <c r="K6059">
        <v>82.203417000000002</v>
      </c>
      <c r="O6059">
        <v>17.041284999999998</v>
      </c>
      <c r="P6059">
        <v>784741.3</v>
      </c>
      <c r="Q6059" t="s">
        <v>6831</v>
      </c>
      <c r="R6059" t="s">
        <v>6831</v>
      </c>
      <c r="S6059" t="s">
        <v>6831</v>
      </c>
      <c r="T6059" t="s">
        <v>6832</v>
      </c>
      <c r="U6059" t="s">
        <v>6832</v>
      </c>
      <c r="V6059" t="s">
        <v>6832</v>
      </c>
      <c r="W6059" t="s">
        <v>6832</v>
      </c>
      <c r="X6059" t="s">
        <v>6832</v>
      </c>
      <c r="Y6059" t="s">
        <v>6</v>
      </c>
      <c r="Z6059" t="s">
        <v>6833</v>
      </c>
      <c r="AA6059" t="s">
        <v>6833</v>
      </c>
      <c r="AB6059" t="s">
        <v>6834</v>
      </c>
      <c r="AC6059" t="s">
        <v>6835</v>
      </c>
    </row>
    <row r="6060" spans="1:29" x14ac:dyDescent="0.25">
      <c r="A6060" t="s">
        <v>346</v>
      </c>
      <c r="B6060">
        <v>542</v>
      </c>
      <c r="C6060" t="s">
        <v>175</v>
      </c>
      <c r="D6060">
        <v>2003</v>
      </c>
      <c r="E6060" t="s">
        <v>6888</v>
      </c>
      <c r="I6060">
        <v>143.09782000000001</v>
      </c>
      <c r="J6060">
        <v>62.790734</v>
      </c>
      <c r="K6060">
        <v>80.307087999999993</v>
      </c>
      <c r="O6060">
        <v>19.803190000000001</v>
      </c>
      <c r="P6060">
        <v>837365.1</v>
      </c>
      <c r="Q6060" t="s">
        <v>6831</v>
      </c>
      <c r="R6060" t="s">
        <v>6831</v>
      </c>
      <c r="S6060" t="s">
        <v>6831</v>
      </c>
      <c r="T6060" t="s">
        <v>6832</v>
      </c>
      <c r="U6060" t="s">
        <v>6832</v>
      </c>
      <c r="V6060" t="s">
        <v>6832</v>
      </c>
      <c r="W6060" t="s">
        <v>6832</v>
      </c>
      <c r="X6060" t="s">
        <v>6832</v>
      </c>
      <c r="Y6060" t="s">
        <v>6</v>
      </c>
      <c r="Z6060" t="s">
        <v>6833</v>
      </c>
      <c r="AA6060" t="s">
        <v>6833</v>
      </c>
      <c r="AB6060" t="s">
        <v>6834</v>
      </c>
      <c r="AC6060" t="s">
        <v>6835</v>
      </c>
    </row>
    <row r="6061" spans="1:29" x14ac:dyDescent="0.25">
      <c r="A6061" t="s">
        <v>346</v>
      </c>
      <c r="B6061">
        <v>542</v>
      </c>
      <c r="C6061" t="s">
        <v>175</v>
      </c>
      <c r="D6061">
        <v>2004</v>
      </c>
      <c r="E6061" t="s">
        <v>6889</v>
      </c>
      <c r="I6061">
        <v>134.61015</v>
      </c>
      <c r="J6061">
        <v>60.318465000000003</v>
      </c>
      <c r="K6061">
        <v>74.291689000000005</v>
      </c>
      <c r="O6061">
        <v>22.421641000000001</v>
      </c>
      <c r="P6061">
        <v>908439.3</v>
      </c>
      <c r="Q6061" t="s">
        <v>6831</v>
      </c>
      <c r="R6061" t="s">
        <v>6831</v>
      </c>
      <c r="S6061" t="s">
        <v>6831</v>
      </c>
      <c r="T6061" t="s">
        <v>6832</v>
      </c>
      <c r="U6061" t="s">
        <v>6832</v>
      </c>
      <c r="V6061" t="s">
        <v>6832</v>
      </c>
      <c r="W6061" t="s">
        <v>6832</v>
      </c>
      <c r="X6061" t="s">
        <v>6832</v>
      </c>
      <c r="Y6061" t="s">
        <v>6</v>
      </c>
      <c r="Z6061" t="s">
        <v>6833</v>
      </c>
      <c r="AA6061" t="s">
        <v>6833</v>
      </c>
      <c r="AB6061" t="s">
        <v>6834</v>
      </c>
      <c r="AC6061" t="s">
        <v>6835</v>
      </c>
    </row>
    <row r="6062" spans="1:29" x14ac:dyDescent="0.25">
      <c r="A6062" t="s">
        <v>346</v>
      </c>
      <c r="B6062">
        <v>542</v>
      </c>
      <c r="C6062" t="s">
        <v>175</v>
      </c>
      <c r="D6062">
        <v>2005</v>
      </c>
      <c r="E6062" t="s">
        <v>6890</v>
      </c>
      <c r="I6062">
        <v>136.88013000000001</v>
      </c>
      <c r="J6062">
        <v>63.537677000000002</v>
      </c>
      <c r="K6062">
        <v>73.342453000000006</v>
      </c>
      <c r="O6062">
        <v>25.899270999999999</v>
      </c>
      <c r="P6062">
        <v>957447.8</v>
      </c>
      <c r="Q6062" t="s">
        <v>6831</v>
      </c>
      <c r="R6062" t="s">
        <v>6831</v>
      </c>
      <c r="S6062" t="s">
        <v>6831</v>
      </c>
      <c r="T6062" t="s">
        <v>6832</v>
      </c>
      <c r="U6062" t="s">
        <v>6832</v>
      </c>
      <c r="V6062" t="s">
        <v>6832</v>
      </c>
      <c r="W6062" t="s">
        <v>6832</v>
      </c>
      <c r="X6062" t="s">
        <v>6832</v>
      </c>
      <c r="Y6062" t="s">
        <v>6</v>
      </c>
      <c r="Z6062" t="s">
        <v>6833</v>
      </c>
      <c r="AA6062" t="s">
        <v>6833</v>
      </c>
      <c r="AB6062" t="s">
        <v>6834</v>
      </c>
      <c r="AC6062" t="s">
        <v>6835</v>
      </c>
    </row>
    <row r="6063" spans="1:29" x14ac:dyDescent="0.25">
      <c r="A6063" t="s">
        <v>346</v>
      </c>
      <c r="B6063">
        <v>542</v>
      </c>
      <c r="C6063" t="s">
        <v>175</v>
      </c>
      <c r="D6063">
        <v>2006</v>
      </c>
      <c r="E6063" t="s">
        <v>6891</v>
      </c>
      <c r="I6063">
        <v>147.87197</v>
      </c>
      <c r="J6063">
        <v>67.590387000000007</v>
      </c>
      <c r="K6063">
        <v>80.281578999999994</v>
      </c>
      <c r="O6063">
        <v>28.120781000000001</v>
      </c>
      <c r="P6063">
        <v>1005601.5</v>
      </c>
      <c r="Q6063" t="s">
        <v>6831</v>
      </c>
      <c r="R6063" t="s">
        <v>6831</v>
      </c>
      <c r="S6063" t="s">
        <v>6831</v>
      </c>
      <c r="T6063" t="s">
        <v>6832</v>
      </c>
      <c r="U6063" t="s">
        <v>6832</v>
      </c>
      <c r="V6063" t="s">
        <v>6832</v>
      </c>
      <c r="W6063" t="s">
        <v>6832</v>
      </c>
      <c r="X6063" t="s">
        <v>6832</v>
      </c>
      <c r="Y6063" t="s">
        <v>6</v>
      </c>
      <c r="Z6063" t="s">
        <v>6833</v>
      </c>
      <c r="AA6063" t="s">
        <v>6833</v>
      </c>
      <c r="AB6063" t="s">
        <v>6834</v>
      </c>
      <c r="AC6063" t="s">
        <v>6835</v>
      </c>
    </row>
    <row r="6064" spans="1:29" x14ac:dyDescent="0.25">
      <c r="A6064" t="s">
        <v>346</v>
      </c>
      <c r="B6064">
        <v>542</v>
      </c>
      <c r="C6064" t="s">
        <v>175</v>
      </c>
      <c r="D6064">
        <v>2007</v>
      </c>
      <c r="E6064" t="s">
        <v>6892</v>
      </c>
      <c r="I6064">
        <v>153.99516</v>
      </c>
      <c r="J6064">
        <v>69.200744999999998</v>
      </c>
      <c r="K6064">
        <v>84.794416999999996</v>
      </c>
      <c r="O6064">
        <v>27.430752999999999</v>
      </c>
      <c r="P6064">
        <v>1089660.2</v>
      </c>
      <c r="Q6064" t="s">
        <v>6831</v>
      </c>
      <c r="R6064" t="s">
        <v>6831</v>
      </c>
      <c r="S6064" t="s">
        <v>6831</v>
      </c>
      <c r="T6064" t="s">
        <v>6832</v>
      </c>
      <c r="U6064" t="s">
        <v>6832</v>
      </c>
      <c r="V6064" t="s">
        <v>6832</v>
      </c>
      <c r="W6064" t="s">
        <v>6832</v>
      </c>
      <c r="X6064" t="s">
        <v>6832</v>
      </c>
      <c r="Y6064" t="s">
        <v>6</v>
      </c>
      <c r="Z6064" t="s">
        <v>6833</v>
      </c>
      <c r="AA6064" t="s">
        <v>6833</v>
      </c>
      <c r="AB6064" t="s">
        <v>6834</v>
      </c>
      <c r="AC6064" t="s">
        <v>6835</v>
      </c>
    </row>
    <row r="6065" spans="1:29" x14ac:dyDescent="0.25">
      <c r="A6065" t="s">
        <v>346</v>
      </c>
      <c r="B6065">
        <v>542</v>
      </c>
      <c r="C6065" t="s">
        <v>175</v>
      </c>
      <c r="D6065">
        <v>2008</v>
      </c>
      <c r="E6065" t="s">
        <v>6893</v>
      </c>
      <c r="F6065">
        <v>227.03281999999999</v>
      </c>
      <c r="G6065">
        <v>74.394953000000001</v>
      </c>
      <c r="H6065">
        <v>152.63786999999999</v>
      </c>
      <c r="I6065">
        <v>168.34372999999999</v>
      </c>
      <c r="J6065">
        <v>70.993789000000007</v>
      </c>
      <c r="K6065">
        <v>97.349942999999996</v>
      </c>
      <c r="O6065">
        <v>26.948668000000001</v>
      </c>
      <c r="P6065">
        <v>1154216.6000000001</v>
      </c>
      <c r="Q6065" t="s">
        <v>6831</v>
      </c>
      <c r="R6065" t="s">
        <v>6831</v>
      </c>
      <c r="S6065" t="s">
        <v>6831</v>
      </c>
      <c r="T6065" t="s">
        <v>6832</v>
      </c>
      <c r="U6065" t="s">
        <v>6832</v>
      </c>
      <c r="V6065" t="s">
        <v>6832</v>
      </c>
      <c r="W6065" t="s">
        <v>6832</v>
      </c>
      <c r="X6065" t="s">
        <v>6832</v>
      </c>
      <c r="Y6065" t="s">
        <v>6</v>
      </c>
      <c r="Z6065" t="s">
        <v>6833</v>
      </c>
      <c r="AA6065" t="s">
        <v>6833</v>
      </c>
      <c r="AB6065" t="s">
        <v>6834</v>
      </c>
      <c r="AC6065" t="s">
        <v>6835</v>
      </c>
    </row>
    <row r="6066" spans="1:29" x14ac:dyDescent="0.25">
      <c r="A6066" t="s">
        <v>346</v>
      </c>
      <c r="B6066">
        <v>542</v>
      </c>
      <c r="C6066" t="s">
        <v>175</v>
      </c>
      <c r="D6066">
        <v>2009</v>
      </c>
      <c r="E6066" t="s">
        <v>6894</v>
      </c>
      <c r="F6066">
        <v>236.22581</v>
      </c>
      <c r="G6066">
        <v>76.181539000000001</v>
      </c>
      <c r="H6066">
        <v>160.04427000000001</v>
      </c>
      <c r="I6066">
        <v>173.51425</v>
      </c>
      <c r="J6066">
        <v>73.051993999999993</v>
      </c>
      <c r="K6066">
        <v>100.46226</v>
      </c>
      <c r="O6066">
        <v>29.983794</v>
      </c>
      <c r="P6066">
        <v>1205347.8</v>
      </c>
      <c r="Q6066" t="s">
        <v>6831</v>
      </c>
      <c r="R6066" t="s">
        <v>6831</v>
      </c>
      <c r="S6066" t="s">
        <v>6831</v>
      </c>
      <c r="T6066" t="s">
        <v>6832</v>
      </c>
      <c r="U6066" t="s">
        <v>6832</v>
      </c>
      <c r="V6066" t="s">
        <v>6832</v>
      </c>
      <c r="W6066" t="s">
        <v>6832</v>
      </c>
      <c r="X6066" t="s">
        <v>6832</v>
      </c>
      <c r="Y6066" t="s">
        <v>6</v>
      </c>
      <c r="Z6066" t="s">
        <v>6833</v>
      </c>
      <c r="AA6066" t="s">
        <v>6833</v>
      </c>
      <c r="AB6066" t="s">
        <v>6834</v>
      </c>
      <c r="AC6066" t="s">
        <v>6835</v>
      </c>
    </row>
    <row r="6067" spans="1:29" x14ac:dyDescent="0.25">
      <c r="A6067" t="s">
        <v>346</v>
      </c>
      <c r="B6067">
        <v>542</v>
      </c>
      <c r="C6067" t="s">
        <v>175</v>
      </c>
      <c r="D6067">
        <v>2010</v>
      </c>
      <c r="E6067" t="s">
        <v>6895</v>
      </c>
      <c r="F6067">
        <v>229.92006000000001</v>
      </c>
      <c r="G6067">
        <v>76.035625999999993</v>
      </c>
      <c r="H6067">
        <v>153.88443000000001</v>
      </c>
      <c r="I6067">
        <v>168.70732000000001</v>
      </c>
      <c r="J6067">
        <v>73.167767999999995</v>
      </c>
      <c r="K6067">
        <v>95.539551000000003</v>
      </c>
      <c r="O6067">
        <v>29.489958999999999</v>
      </c>
      <c r="P6067">
        <v>1322611.2</v>
      </c>
      <c r="Q6067" t="s">
        <v>6831</v>
      </c>
      <c r="R6067" t="s">
        <v>6831</v>
      </c>
      <c r="S6067" t="s">
        <v>6831</v>
      </c>
      <c r="T6067" t="s">
        <v>6832</v>
      </c>
      <c r="U6067" t="s">
        <v>6832</v>
      </c>
      <c r="V6067" t="s">
        <v>6832</v>
      </c>
      <c r="W6067" t="s">
        <v>6832</v>
      </c>
      <c r="X6067" t="s">
        <v>6832</v>
      </c>
      <c r="Y6067" t="s">
        <v>6</v>
      </c>
      <c r="Z6067" t="s">
        <v>6833</v>
      </c>
      <c r="AA6067" t="s">
        <v>6833</v>
      </c>
      <c r="AB6067" t="s">
        <v>6834</v>
      </c>
      <c r="AC6067" t="s">
        <v>6835</v>
      </c>
    </row>
    <row r="6068" spans="1:29" x14ac:dyDescent="0.25">
      <c r="A6068" t="s">
        <v>346</v>
      </c>
      <c r="B6068">
        <v>542</v>
      </c>
      <c r="C6068" t="s">
        <v>175</v>
      </c>
      <c r="D6068">
        <v>2011</v>
      </c>
      <c r="E6068" t="s">
        <v>6896</v>
      </c>
      <c r="F6068">
        <v>233.86413999999999</v>
      </c>
      <c r="G6068">
        <v>79.303095999999996</v>
      </c>
      <c r="H6068">
        <v>154.56103999999999</v>
      </c>
      <c r="I6068">
        <v>172.81810999999999</v>
      </c>
      <c r="J6068">
        <v>76.450828999999999</v>
      </c>
      <c r="K6068">
        <v>96.367279999999994</v>
      </c>
      <c r="M6068">
        <v>54.234848999999997</v>
      </c>
      <c r="N6068">
        <v>33.060817999999998</v>
      </c>
      <c r="O6068">
        <v>30.234556000000001</v>
      </c>
      <c r="P6068">
        <v>1388937.2</v>
      </c>
      <c r="Q6068" t="s">
        <v>6831</v>
      </c>
      <c r="R6068" t="s">
        <v>6831</v>
      </c>
      <c r="S6068" t="s">
        <v>6831</v>
      </c>
      <c r="T6068" t="s">
        <v>6832</v>
      </c>
      <c r="U6068" t="s">
        <v>6832</v>
      </c>
      <c r="V6068" t="s">
        <v>6832</v>
      </c>
      <c r="W6068" t="s">
        <v>6832</v>
      </c>
      <c r="X6068" t="s">
        <v>6832</v>
      </c>
      <c r="Y6068" t="s">
        <v>6</v>
      </c>
      <c r="Z6068" t="s">
        <v>6833</v>
      </c>
      <c r="AA6068" t="s">
        <v>6833</v>
      </c>
      <c r="AB6068" t="s">
        <v>6834</v>
      </c>
      <c r="AC6068" t="s">
        <v>6835</v>
      </c>
    </row>
    <row r="6069" spans="1:29" x14ac:dyDescent="0.25">
      <c r="A6069" t="s">
        <v>346</v>
      </c>
      <c r="B6069">
        <v>542</v>
      </c>
      <c r="C6069" t="s">
        <v>175</v>
      </c>
      <c r="D6069">
        <v>2012</v>
      </c>
      <c r="E6069" t="s">
        <v>6897</v>
      </c>
      <c r="F6069">
        <v>235.85636</v>
      </c>
      <c r="G6069">
        <v>80.199065000000004</v>
      </c>
      <c r="H6069">
        <v>155.65729999999999</v>
      </c>
      <c r="I6069">
        <v>175.33770999999999</v>
      </c>
      <c r="J6069">
        <v>77.291477</v>
      </c>
      <c r="K6069">
        <v>98.046233999999998</v>
      </c>
      <c r="M6069">
        <v>57.013092999999998</v>
      </c>
      <c r="N6069">
        <v>35.039375</v>
      </c>
      <c r="O6069">
        <v>30.800432000000001</v>
      </c>
      <c r="P6069">
        <v>1440111.3</v>
      </c>
      <c r="Q6069" t="s">
        <v>6831</v>
      </c>
      <c r="R6069" t="s">
        <v>6831</v>
      </c>
      <c r="S6069" t="s">
        <v>6831</v>
      </c>
      <c r="T6069" t="s">
        <v>6832</v>
      </c>
      <c r="U6069" t="s">
        <v>6832</v>
      </c>
      <c r="V6069" t="s">
        <v>6832</v>
      </c>
      <c r="W6069" t="s">
        <v>6832</v>
      </c>
      <c r="X6069" t="s">
        <v>6832</v>
      </c>
      <c r="Y6069" t="s">
        <v>6</v>
      </c>
      <c r="Z6069" t="s">
        <v>6833</v>
      </c>
      <c r="AA6069" t="s">
        <v>6833</v>
      </c>
      <c r="AB6069" t="s">
        <v>6834</v>
      </c>
      <c r="AC6069" t="s">
        <v>6835</v>
      </c>
    </row>
    <row r="6070" spans="1:29" x14ac:dyDescent="0.25">
      <c r="A6070" t="s">
        <v>346</v>
      </c>
      <c r="B6070">
        <v>542</v>
      </c>
      <c r="C6070" t="s">
        <v>175</v>
      </c>
      <c r="D6070">
        <v>2013</v>
      </c>
      <c r="E6070" t="s">
        <v>6898</v>
      </c>
      <c r="F6070">
        <v>237.52285000000001</v>
      </c>
      <c r="G6070">
        <v>81.234835000000004</v>
      </c>
      <c r="H6070">
        <v>156.28801000000001</v>
      </c>
      <c r="I6070">
        <v>176.22277</v>
      </c>
      <c r="J6070">
        <v>78.409537999999998</v>
      </c>
      <c r="K6070">
        <v>97.813233999999994</v>
      </c>
      <c r="M6070">
        <v>59.883895000000003</v>
      </c>
      <c r="N6070">
        <v>37.689082999999997</v>
      </c>
      <c r="O6070">
        <v>33.706505</v>
      </c>
      <c r="P6070">
        <v>1500819.2</v>
      </c>
      <c r="Q6070" t="s">
        <v>6831</v>
      </c>
      <c r="R6070" t="s">
        <v>6831</v>
      </c>
      <c r="S6070" t="s">
        <v>6831</v>
      </c>
      <c r="T6070" t="s">
        <v>6832</v>
      </c>
      <c r="U6070" t="s">
        <v>6832</v>
      </c>
      <c r="V6070" t="s">
        <v>6832</v>
      </c>
      <c r="W6070" t="s">
        <v>6832</v>
      </c>
      <c r="X6070" t="s">
        <v>6832</v>
      </c>
      <c r="Y6070" t="s">
        <v>6</v>
      </c>
      <c r="Z6070" t="s">
        <v>6833</v>
      </c>
      <c r="AA6070" t="s">
        <v>6833</v>
      </c>
      <c r="AB6070" t="s">
        <v>6834</v>
      </c>
      <c r="AC6070" t="s">
        <v>6835</v>
      </c>
    </row>
    <row r="6071" spans="1:29" x14ac:dyDescent="0.25">
      <c r="A6071" t="s">
        <v>346</v>
      </c>
      <c r="B6071">
        <v>542</v>
      </c>
      <c r="C6071" t="s">
        <v>175</v>
      </c>
      <c r="D6071">
        <v>2014</v>
      </c>
      <c r="E6071" t="s">
        <v>6899</v>
      </c>
      <c r="F6071">
        <v>240.11073999999999</v>
      </c>
      <c r="G6071">
        <v>82.926338999999999</v>
      </c>
      <c r="H6071">
        <v>157.18440000000001</v>
      </c>
      <c r="I6071">
        <v>179.62667999999999</v>
      </c>
      <c r="J6071">
        <v>80.083465000000004</v>
      </c>
      <c r="K6071">
        <v>99.543216999999999</v>
      </c>
      <c r="M6071">
        <v>61.252189000000001</v>
      </c>
      <c r="N6071">
        <v>39.705641999999997</v>
      </c>
      <c r="O6071">
        <v>35.479134000000002</v>
      </c>
      <c r="P6071">
        <v>1562929</v>
      </c>
      <c r="Q6071" t="s">
        <v>6831</v>
      </c>
      <c r="R6071" t="s">
        <v>6831</v>
      </c>
      <c r="S6071" t="s">
        <v>6831</v>
      </c>
      <c r="T6071" t="s">
        <v>6832</v>
      </c>
      <c r="U6071" t="s">
        <v>6832</v>
      </c>
      <c r="V6071" t="s">
        <v>6832</v>
      </c>
      <c r="W6071" t="s">
        <v>6832</v>
      </c>
      <c r="X6071" t="s">
        <v>6832</v>
      </c>
      <c r="Y6071" t="s">
        <v>6</v>
      </c>
      <c r="Z6071" t="s">
        <v>6833</v>
      </c>
      <c r="AA6071" t="s">
        <v>6833</v>
      </c>
      <c r="AB6071" t="s">
        <v>6834</v>
      </c>
      <c r="AC6071" t="s">
        <v>6835</v>
      </c>
    </row>
    <row r="6072" spans="1:29" x14ac:dyDescent="0.25">
      <c r="A6072" t="s">
        <v>346</v>
      </c>
      <c r="B6072">
        <v>542</v>
      </c>
      <c r="C6072" t="s">
        <v>175</v>
      </c>
      <c r="D6072">
        <v>2015</v>
      </c>
      <c r="E6072" t="s">
        <v>6900</v>
      </c>
      <c r="F6072">
        <v>238.83081999999999</v>
      </c>
      <c r="G6072">
        <v>85.826357000000002</v>
      </c>
      <c r="H6072">
        <v>153.00445999999999</v>
      </c>
      <c r="I6072">
        <v>180.86757</v>
      </c>
      <c r="J6072">
        <v>83.113460000000003</v>
      </c>
      <c r="K6072">
        <v>97.754110999999995</v>
      </c>
      <c r="M6072">
        <v>60.526696000000001</v>
      </c>
      <c r="N6072">
        <v>40.781402</v>
      </c>
      <c r="O6072">
        <v>37.287320000000001</v>
      </c>
      <c r="P6072">
        <v>1658020.5</v>
      </c>
      <c r="Q6072" t="s">
        <v>6831</v>
      </c>
      <c r="R6072" t="s">
        <v>6831</v>
      </c>
      <c r="S6072" t="s">
        <v>6831</v>
      </c>
      <c r="T6072" t="s">
        <v>6832</v>
      </c>
      <c r="U6072" t="s">
        <v>6832</v>
      </c>
      <c r="V6072" t="s">
        <v>6832</v>
      </c>
      <c r="W6072" t="s">
        <v>6832</v>
      </c>
      <c r="X6072" t="s">
        <v>6832</v>
      </c>
      <c r="Y6072" t="s">
        <v>6</v>
      </c>
      <c r="Z6072" t="s">
        <v>6833</v>
      </c>
      <c r="AA6072" t="s">
        <v>6833</v>
      </c>
      <c r="AB6072" t="s">
        <v>6834</v>
      </c>
      <c r="AC6072" t="s">
        <v>6835</v>
      </c>
    </row>
    <row r="6073" spans="1:29" x14ac:dyDescent="0.25">
      <c r="A6073" t="s">
        <v>346</v>
      </c>
      <c r="B6073">
        <v>542</v>
      </c>
      <c r="C6073" t="s">
        <v>175</v>
      </c>
      <c r="D6073">
        <v>2016</v>
      </c>
      <c r="E6073" t="s">
        <v>6901</v>
      </c>
      <c r="F6073">
        <v>240.22577999999999</v>
      </c>
      <c r="G6073">
        <v>90.004874000000001</v>
      </c>
      <c r="H6073">
        <v>150.2209</v>
      </c>
      <c r="I6073">
        <v>181.81175999999999</v>
      </c>
      <c r="J6073">
        <v>87.336909000000006</v>
      </c>
      <c r="K6073">
        <v>94.474849000000006</v>
      </c>
      <c r="M6073">
        <v>59.546197999999997</v>
      </c>
      <c r="N6073">
        <v>41.217857000000002</v>
      </c>
      <c r="O6073">
        <v>37.621077</v>
      </c>
      <c r="P6073">
        <v>1740779.5</v>
      </c>
      <c r="Q6073" t="s">
        <v>6831</v>
      </c>
      <c r="R6073" t="s">
        <v>6831</v>
      </c>
      <c r="S6073" t="s">
        <v>6831</v>
      </c>
      <c r="T6073" t="s">
        <v>6832</v>
      </c>
      <c r="U6073" t="s">
        <v>6832</v>
      </c>
      <c r="V6073" t="s">
        <v>6832</v>
      </c>
      <c r="W6073" t="s">
        <v>6832</v>
      </c>
      <c r="X6073" t="s">
        <v>6832</v>
      </c>
      <c r="Y6073" t="s">
        <v>6</v>
      </c>
      <c r="Z6073" t="s">
        <v>6833</v>
      </c>
      <c r="AA6073" t="s">
        <v>6833</v>
      </c>
      <c r="AB6073" t="s">
        <v>6834</v>
      </c>
      <c r="AC6073" t="s">
        <v>6835</v>
      </c>
    </row>
    <row r="6074" spans="1:29" x14ac:dyDescent="0.25">
      <c r="A6074" t="s">
        <v>346</v>
      </c>
      <c r="B6074">
        <v>542</v>
      </c>
      <c r="C6074" t="s">
        <v>175</v>
      </c>
      <c r="D6074">
        <v>2017</v>
      </c>
      <c r="E6074" t="s">
        <v>6902</v>
      </c>
      <c r="F6074">
        <v>238.92944</v>
      </c>
      <c r="G6074">
        <v>91.955616000000006</v>
      </c>
      <c r="H6074">
        <v>146.97381999999999</v>
      </c>
      <c r="I6074">
        <v>182.05477999999999</v>
      </c>
      <c r="J6074">
        <v>89.353859</v>
      </c>
      <c r="K6074">
        <v>92.700918999999999</v>
      </c>
      <c r="M6074">
        <v>56.903257000000004</v>
      </c>
      <c r="N6074">
        <v>40.051793000000004</v>
      </c>
      <c r="O6074">
        <v>37.677733000000003</v>
      </c>
      <c r="P6074">
        <v>1835698.1</v>
      </c>
      <c r="Q6074" t="s">
        <v>6831</v>
      </c>
      <c r="R6074" t="s">
        <v>6831</v>
      </c>
      <c r="S6074" t="s">
        <v>6831</v>
      </c>
      <c r="T6074" t="s">
        <v>6832</v>
      </c>
      <c r="U6074" t="s">
        <v>6832</v>
      </c>
      <c r="V6074" t="s">
        <v>6832</v>
      </c>
      <c r="W6074" t="s">
        <v>6832</v>
      </c>
      <c r="X6074" t="s">
        <v>6832</v>
      </c>
      <c r="Y6074" t="s">
        <v>6</v>
      </c>
      <c r="Z6074" t="s">
        <v>6833</v>
      </c>
      <c r="AA6074" t="s">
        <v>6833</v>
      </c>
      <c r="AB6074" t="s">
        <v>6834</v>
      </c>
      <c r="AC6074" t="s">
        <v>6835</v>
      </c>
    </row>
    <row r="6075" spans="1:29" x14ac:dyDescent="0.25">
      <c r="A6075" t="s">
        <v>346</v>
      </c>
      <c r="B6075">
        <v>542</v>
      </c>
      <c r="C6075" t="s">
        <v>175</v>
      </c>
      <c r="D6075">
        <v>2018</v>
      </c>
      <c r="E6075" t="s">
        <v>6903</v>
      </c>
      <c r="F6075">
        <v>245.73131000000001</v>
      </c>
      <c r="G6075">
        <v>94.615323000000004</v>
      </c>
      <c r="H6075">
        <v>151.11599000000001</v>
      </c>
      <c r="I6075">
        <v>187.58762999999999</v>
      </c>
      <c r="J6075">
        <v>91.931304999999995</v>
      </c>
      <c r="K6075">
        <v>95.656328000000002</v>
      </c>
      <c r="O6075">
        <v>37.923079000000001</v>
      </c>
      <c r="P6075">
        <v>1893497.1</v>
      </c>
      <c r="Q6075" t="s">
        <v>6831</v>
      </c>
      <c r="R6075" t="s">
        <v>6831</v>
      </c>
      <c r="S6075" t="s">
        <v>6831</v>
      </c>
      <c r="T6075" t="s">
        <v>6832</v>
      </c>
      <c r="U6075" t="s">
        <v>6832</v>
      </c>
      <c r="V6075" t="s">
        <v>6832</v>
      </c>
      <c r="W6075" t="s">
        <v>6832</v>
      </c>
      <c r="X6075" t="s">
        <v>6832</v>
      </c>
      <c r="Y6075" t="s">
        <v>6</v>
      </c>
      <c r="Z6075" t="s">
        <v>6833</v>
      </c>
      <c r="AA6075" t="s">
        <v>6833</v>
      </c>
      <c r="AB6075" t="s">
        <v>6834</v>
      </c>
      <c r="AC6075" t="s">
        <v>6835</v>
      </c>
    </row>
    <row r="6076" spans="1:29" x14ac:dyDescent="0.25">
      <c r="A6076" t="s">
        <v>346</v>
      </c>
      <c r="B6076">
        <v>544</v>
      </c>
      <c r="C6076" t="s">
        <v>176</v>
      </c>
      <c r="D6076">
        <v>1950</v>
      </c>
      <c r="E6076" t="s">
        <v>6904</v>
      </c>
      <c r="Q6076" t="s">
        <v>6</v>
      </c>
      <c r="R6076" t="s">
        <v>6</v>
      </c>
      <c r="S6076" t="s">
        <v>6</v>
      </c>
      <c r="T6076" t="s">
        <v>355</v>
      </c>
      <c r="U6076" t="s">
        <v>6</v>
      </c>
      <c r="V6076" t="s">
        <v>6</v>
      </c>
      <c r="W6076" t="s">
        <v>6</v>
      </c>
      <c r="X6076" t="s">
        <v>6</v>
      </c>
      <c r="Y6076" t="s">
        <v>6</v>
      </c>
      <c r="Z6076" t="s">
        <v>6</v>
      </c>
      <c r="AA6076" t="s">
        <v>6</v>
      </c>
      <c r="AB6076" t="s">
        <v>6905</v>
      </c>
      <c r="AC6076" t="s">
        <v>3896</v>
      </c>
    </row>
    <row r="6077" spans="1:29" x14ac:dyDescent="0.25">
      <c r="A6077" t="s">
        <v>346</v>
      </c>
      <c r="B6077">
        <v>544</v>
      </c>
      <c r="C6077" t="s">
        <v>176</v>
      </c>
      <c r="D6077">
        <v>1951</v>
      </c>
      <c r="E6077" t="s">
        <v>6906</v>
      </c>
      <c r="Q6077" t="s">
        <v>6</v>
      </c>
      <c r="R6077" t="s">
        <v>6</v>
      </c>
      <c r="S6077" t="s">
        <v>6</v>
      </c>
      <c r="T6077" t="s">
        <v>355</v>
      </c>
      <c r="U6077" t="s">
        <v>6</v>
      </c>
      <c r="V6077" t="s">
        <v>6</v>
      </c>
      <c r="W6077" t="s">
        <v>6</v>
      </c>
      <c r="X6077" t="s">
        <v>6</v>
      </c>
      <c r="Y6077" t="s">
        <v>6</v>
      </c>
      <c r="Z6077" t="s">
        <v>6</v>
      </c>
      <c r="AA6077" t="s">
        <v>6</v>
      </c>
      <c r="AB6077" t="s">
        <v>6905</v>
      </c>
      <c r="AC6077" t="s">
        <v>3896</v>
      </c>
    </row>
    <row r="6078" spans="1:29" x14ac:dyDescent="0.25">
      <c r="A6078" t="s">
        <v>346</v>
      </c>
      <c r="B6078">
        <v>544</v>
      </c>
      <c r="C6078" t="s">
        <v>176</v>
      </c>
      <c r="D6078">
        <v>1952</v>
      </c>
      <c r="E6078" t="s">
        <v>6907</v>
      </c>
      <c r="Q6078" t="s">
        <v>6</v>
      </c>
      <c r="R6078" t="s">
        <v>6</v>
      </c>
      <c r="S6078" t="s">
        <v>6</v>
      </c>
      <c r="T6078" t="s">
        <v>355</v>
      </c>
      <c r="U6078" t="s">
        <v>6</v>
      </c>
      <c r="V6078" t="s">
        <v>6</v>
      </c>
      <c r="W6078" t="s">
        <v>6</v>
      </c>
      <c r="X6078" t="s">
        <v>6</v>
      </c>
      <c r="Y6078" t="s">
        <v>6</v>
      </c>
      <c r="Z6078" t="s">
        <v>6</v>
      </c>
      <c r="AA6078" t="s">
        <v>6</v>
      </c>
      <c r="AB6078" t="s">
        <v>6905</v>
      </c>
      <c r="AC6078" t="s">
        <v>3896</v>
      </c>
    </row>
    <row r="6079" spans="1:29" x14ac:dyDescent="0.25">
      <c r="A6079" t="s">
        <v>346</v>
      </c>
      <c r="B6079">
        <v>544</v>
      </c>
      <c r="C6079" t="s">
        <v>176</v>
      </c>
      <c r="D6079">
        <v>1953</v>
      </c>
      <c r="E6079" t="s">
        <v>6908</v>
      </c>
      <c r="Q6079" t="s">
        <v>6</v>
      </c>
      <c r="R6079" t="s">
        <v>6</v>
      </c>
      <c r="S6079" t="s">
        <v>6</v>
      </c>
      <c r="T6079" t="s">
        <v>355</v>
      </c>
      <c r="U6079" t="s">
        <v>6</v>
      </c>
      <c r="V6079" t="s">
        <v>6</v>
      </c>
      <c r="W6079" t="s">
        <v>6</v>
      </c>
      <c r="X6079" t="s">
        <v>6</v>
      </c>
      <c r="Y6079" t="s">
        <v>6</v>
      </c>
      <c r="Z6079" t="s">
        <v>6</v>
      </c>
      <c r="AA6079" t="s">
        <v>6</v>
      </c>
      <c r="AB6079" t="s">
        <v>6905</v>
      </c>
      <c r="AC6079" t="s">
        <v>3896</v>
      </c>
    </row>
    <row r="6080" spans="1:29" x14ac:dyDescent="0.25">
      <c r="A6080" t="s">
        <v>346</v>
      </c>
      <c r="B6080">
        <v>544</v>
      </c>
      <c r="C6080" t="s">
        <v>176</v>
      </c>
      <c r="D6080">
        <v>1954</v>
      </c>
      <c r="E6080" t="s">
        <v>6909</v>
      </c>
      <c r="Q6080" t="s">
        <v>6</v>
      </c>
      <c r="R6080" t="s">
        <v>6</v>
      </c>
      <c r="S6080" t="s">
        <v>6</v>
      </c>
      <c r="T6080" t="s">
        <v>355</v>
      </c>
      <c r="U6080" t="s">
        <v>6</v>
      </c>
      <c r="V6080" t="s">
        <v>6</v>
      </c>
      <c r="W6080" t="s">
        <v>6</v>
      </c>
      <c r="X6080" t="s">
        <v>6</v>
      </c>
      <c r="Y6080" t="s">
        <v>6</v>
      </c>
      <c r="Z6080" t="s">
        <v>6</v>
      </c>
      <c r="AA6080" t="s">
        <v>6</v>
      </c>
      <c r="AB6080" t="s">
        <v>6905</v>
      </c>
      <c r="AC6080" t="s">
        <v>3896</v>
      </c>
    </row>
    <row r="6081" spans="1:29" x14ac:dyDescent="0.25">
      <c r="A6081" t="s">
        <v>346</v>
      </c>
      <c r="B6081">
        <v>544</v>
      </c>
      <c r="C6081" t="s">
        <v>176</v>
      </c>
      <c r="D6081">
        <v>1955</v>
      </c>
      <c r="E6081" t="s">
        <v>6910</v>
      </c>
      <c r="Q6081" t="s">
        <v>6</v>
      </c>
      <c r="R6081" t="s">
        <v>6</v>
      </c>
      <c r="S6081" t="s">
        <v>6</v>
      </c>
      <c r="T6081" t="s">
        <v>355</v>
      </c>
      <c r="U6081" t="s">
        <v>6</v>
      </c>
      <c r="V6081" t="s">
        <v>6</v>
      </c>
      <c r="W6081" t="s">
        <v>6</v>
      </c>
      <c r="X6081" t="s">
        <v>6</v>
      </c>
      <c r="Y6081" t="s">
        <v>6</v>
      </c>
      <c r="Z6081" t="s">
        <v>6</v>
      </c>
      <c r="AA6081" t="s">
        <v>6</v>
      </c>
      <c r="AB6081" t="s">
        <v>6905</v>
      </c>
      <c r="AC6081" t="s">
        <v>3896</v>
      </c>
    </row>
    <row r="6082" spans="1:29" x14ac:dyDescent="0.25">
      <c r="A6082" t="s">
        <v>346</v>
      </c>
      <c r="B6082">
        <v>544</v>
      </c>
      <c r="C6082" t="s">
        <v>176</v>
      </c>
      <c r="D6082">
        <v>1956</v>
      </c>
      <c r="E6082" t="s">
        <v>6911</v>
      </c>
      <c r="Q6082" t="s">
        <v>6</v>
      </c>
      <c r="R6082" t="s">
        <v>6</v>
      </c>
      <c r="S6082" t="s">
        <v>6</v>
      </c>
      <c r="T6082" t="s">
        <v>355</v>
      </c>
      <c r="U6082" t="s">
        <v>6</v>
      </c>
      <c r="V6082" t="s">
        <v>6</v>
      </c>
      <c r="W6082" t="s">
        <v>6</v>
      </c>
      <c r="X6082" t="s">
        <v>6</v>
      </c>
      <c r="Y6082" t="s">
        <v>6</v>
      </c>
      <c r="Z6082" t="s">
        <v>6</v>
      </c>
      <c r="AA6082" t="s">
        <v>6</v>
      </c>
      <c r="AB6082" t="s">
        <v>6905</v>
      </c>
      <c r="AC6082" t="s">
        <v>3896</v>
      </c>
    </row>
    <row r="6083" spans="1:29" x14ac:dyDescent="0.25">
      <c r="A6083" t="s">
        <v>346</v>
      </c>
      <c r="B6083">
        <v>544</v>
      </c>
      <c r="C6083" t="s">
        <v>176</v>
      </c>
      <c r="D6083">
        <v>1957</v>
      </c>
      <c r="E6083" t="s">
        <v>6912</v>
      </c>
      <c r="Q6083" t="s">
        <v>6</v>
      </c>
      <c r="R6083" t="s">
        <v>6</v>
      </c>
      <c r="S6083" t="s">
        <v>6</v>
      </c>
      <c r="T6083" t="s">
        <v>355</v>
      </c>
      <c r="U6083" t="s">
        <v>6</v>
      </c>
      <c r="V6083" t="s">
        <v>6</v>
      </c>
      <c r="W6083" t="s">
        <v>6</v>
      </c>
      <c r="X6083" t="s">
        <v>6</v>
      </c>
      <c r="Y6083" t="s">
        <v>6</v>
      </c>
      <c r="Z6083" t="s">
        <v>6</v>
      </c>
      <c r="AA6083" t="s">
        <v>6</v>
      </c>
      <c r="AB6083" t="s">
        <v>6905</v>
      </c>
      <c r="AC6083" t="s">
        <v>3896</v>
      </c>
    </row>
    <row r="6084" spans="1:29" x14ac:dyDescent="0.25">
      <c r="A6084" t="s">
        <v>346</v>
      </c>
      <c r="B6084">
        <v>544</v>
      </c>
      <c r="C6084" t="s">
        <v>176</v>
      </c>
      <c r="D6084">
        <v>1958</v>
      </c>
      <c r="E6084" t="s">
        <v>6913</v>
      </c>
      <c r="Q6084" t="s">
        <v>6</v>
      </c>
      <c r="R6084" t="s">
        <v>6</v>
      </c>
      <c r="S6084" t="s">
        <v>6</v>
      </c>
      <c r="T6084" t="s">
        <v>355</v>
      </c>
      <c r="U6084" t="s">
        <v>6</v>
      </c>
      <c r="V6084" t="s">
        <v>6</v>
      </c>
      <c r="W6084" t="s">
        <v>6</v>
      </c>
      <c r="X6084" t="s">
        <v>6</v>
      </c>
      <c r="Y6084" t="s">
        <v>6</v>
      </c>
      <c r="Z6084" t="s">
        <v>6</v>
      </c>
      <c r="AA6084" t="s">
        <v>6</v>
      </c>
      <c r="AB6084" t="s">
        <v>6905</v>
      </c>
      <c r="AC6084" t="s">
        <v>3896</v>
      </c>
    </row>
    <row r="6085" spans="1:29" x14ac:dyDescent="0.25">
      <c r="A6085" t="s">
        <v>346</v>
      </c>
      <c r="B6085">
        <v>544</v>
      </c>
      <c r="C6085" t="s">
        <v>176</v>
      </c>
      <c r="D6085">
        <v>1959</v>
      </c>
      <c r="E6085" t="s">
        <v>6914</v>
      </c>
      <c r="Q6085" t="s">
        <v>6</v>
      </c>
      <c r="R6085" t="s">
        <v>6</v>
      </c>
      <c r="S6085" t="s">
        <v>6</v>
      </c>
      <c r="T6085" t="s">
        <v>355</v>
      </c>
      <c r="U6085" t="s">
        <v>6</v>
      </c>
      <c r="V6085" t="s">
        <v>6</v>
      </c>
      <c r="W6085" t="s">
        <v>6</v>
      </c>
      <c r="X6085" t="s">
        <v>6</v>
      </c>
      <c r="Y6085" t="s">
        <v>6</v>
      </c>
      <c r="Z6085" t="s">
        <v>6</v>
      </c>
      <c r="AA6085" t="s">
        <v>6</v>
      </c>
      <c r="AB6085" t="s">
        <v>6905</v>
      </c>
      <c r="AC6085" t="s">
        <v>3896</v>
      </c>
    </row>
    <row r="6086" spans="1:29" x14ac:dyDescent="0.25">
      <c r="A6086" t="s">
        <v>346</v>
      </c>
      <c r="B6086">
        <v>544</v>
      </c>
      <c r="C6086" t="s">
        <v>176</v>
      </c>
      <c r="D6086">
        <v>1960</v>
      </c>
      <c r="E6086" t="s">
        <v>6915</v>
      </c>
      <c r="Q6086" t="s">
        <v>6</v>
      </c>
      <c r="R6086" t="s">
        <v>6</v>
      </c>
      <c r="S6086" t="s">
        <v>6</v>
      </c>
      <c r="T6086" t="s">
        <v>355</v>
      </c>
      <c r="U6086" t="s">
        <v>6</v>
      </c>
      <c r="V6086" t="s">
        <v>6</v>
      </c>
      <c r="W6086" t="s">
        <v>6</v>
      </c>
      <c r="X6086" t="s">
        <v>6</v>
      </c>
      <c r="Y6086" t="s">
        <v>6</v>
      </c>
      <c r="Z6086" t="s">
        <v>6</v>
      </c>
      <c r="AA6086" t="s">
        <v>6</v>
      </c>
      <c r="AB6086" t="s">
        <v>6905</v>
      </c>
      <c r="AC6086" t="s">
        <v>3896</v>
      </c>
    </row>
    <row r="6087" spans="1:29" x14ac:dyDescent="0.25">
      <c r="A6087" t="s">
        <v>346</v>
      </c>
      <c r="B6087">
        <v>544</v>
      </c>
      <c r="C6087" t="s">
        <v>176</v>
      </c>
      <c r="D6087">
        <v>1961</v>
      </c>
      <c r="E6087" t="s">
        <v>6916</v>
      </c>
      <c r="Q6087" t="s">
        <v>6</v>
      </c>
      <c r="R6087" t="s">
        <v>6</v>
      </c>
      <c r="S6087" t="s">
        <v>6</v>
      </c>
      <c r="T6087" t="s">
        <v>355</v>
      </c>
      <c r="U6087" t="s">
        <v>6</v>
      </c>
      <c r="V6087" t="s">
        <v>6</v>
      </c>
      <c r="W6087" t="s">
        <v>6</v>
      </c>
      <c r="X6087" t="s">
        <v>6</v>
      </c>
      <c r="Y6087" t="s">
        <v>6</v>
      </c>
      <c r="Z6087" t="s">
        <v>6</v>
      </c>
      <c r="AA6087" t="s">
        <v>6</v>
      </c>
      <c r="AB6087" t="s">
        <v>6905</v>
      </c>
      <c r="AC6087" t="s">
        <v>3896</v>
      </c>
    </row>
    <row r="6088" spans="1:29" x14ac:dyDescent="0.25">
      <c r="A6088" t="s">
        <v>346</v>
      </c>
      <c r="B6088">
        <v>544</v>
      </c>
      <c r="C6088" t="s">
        <v>176</v>
      </c>
      <c r="D6088">
        <v>1962</v>
      </c>
      <c r="E6088" t="s">
        <v>6917</v>
      </c>
      <c r="Q6088" t="s">
        <v>6</v>
      </c>
      <c r="R6088" t="s">
        <v>6</v>
      </c>
      <c r="S6088" t="s">
        <v>6</v>
      </c>
      <c r="T6088" t="s">
        <v>355</v>
      </c>
      <c r="U6088" t="s">
        <v>6</v>
      </c>
      <c r="V6088" t="s">
        <v>6</v>
      </c>
      <c r="W6088" t="s">
        <v>6</v>
      </c>
      <c r="X6088" t="s">
        <v>6</v>
      </c>
      <c r="Y6088" t="s">
        <v>6</v>
      </c>
      <c r="Z6088" t="s">
        <v>6</v>
      </c>
      <c r="AA6088" t="s">
        <v>6</v>
      </c>
      <c r="AB6088" t="s">
        <v>6905</v>
      </c>
      <c r="AC6088" t="s">
        <v>3896</v>
      </c>
    </row>
    <row r="6089" spans="1:29" x14ac:dyDescent="0.25">
      <c r="A6089" t="s">
        <v>346</v>
      </c>
      <c r="B6089">
        <v>544</v>
      </c>
      <c r="C6089" t="s">
        <v>176</v>
      </c>
      <c r="D6089">
        <v>1963</v>
      </c>
      <c r="E6089" t="s">
        <v>6918</v>
      </c>
      <c r="P6089">
        <v>0.15244921</v>
      </c>
      <c r="Q6089" t="s">
        <v>6</v>
      </c>
      <c r="R6089" t="s">
        <v>6</v>
      </c>
      <c r="S6089" t="s">
        <v>6</v>
      </c>
      <c r="T6089" t="s">
        <v>355</v>
      </c>
      <c r="U6089" t="s">
        <v>6</v>
      </c>
      <c r="V6089" t="s">
        <v>6</v>
      </c>
      <c r="W6089" t="s">
        <v>6</v>
      </c>
      <c r="X6089" t="s">
        <v>6</v>
      </c>
      <c r="Y6089" t="s">
        <v>6</v>
      </c>
      <c r="Z6089" t="s">
        <v>6</v>
      </c>
      <c r="AA6089" t="s">
        <v>6</v>
      </c>
      <c r="AB6089" t="s">
        <v>6905</v>
      </c>
      <c r="AC6089" t="s">
        <v>3896</v>
      </c>
    </row>
    <row r="6090" spans="1:29" x14ac:dyDescent="0.25">
      <c r="A6090" t="s">
        <v>346</v>
      </c>
      <c r="B6090">
        <v>544</v>
      </c>
      <c r="C6090" t="s">
        <v>176</v>
      </c>
      <c r="D6090">
        <v>1964</v>
      </c>
      <c r="E6090" t="s">
        <v>6919</v>
      </c>
      <c r="P6090">
        <v>0.31077824999999998</v>
      </c>
      <c r="Q6090" t="s">
        <v>6</v>
      </c>
      <c r="R6090" t="s">
        <v>6</v>
      </c>
      <c r="S6090" t="s">
        <v>6</v>
      </c>
      <c r="T6090" t="s">
        <v>355</v>
      </c>
      <c r="U6090" t="s">
        <v>6</v>
      </c>
      <c r="V6090" t="s">
        <v>6</v>
      </c>
      <c r="W6090" t="s">
        <v>6</v>
      </c>
      <c r="X6090" t="s">
        <v>6</v>
      </c>
      <c r="Y6090" t="s">
        <v>6</v>
      </c>
      <c r="Z6090" t="s">
        <v>6</v>
      </c>
      <c r="AA6090" t="s">
        <v>6</v>
      </c>
      <c r="AB6090" t="s">
        <v>6905</v>
      </c>
      <c r="AC6090" t="s">
        <v>3896</v>
      </c>
    </row>
    <row r="6091" spans="1:29" x14ac:dyDescent="0.25">
      <c r="A6091" t="s">
        <v>346</v>
      </c>
      <c r="B6091">
        <v>544</v>
      </c>
      <c r="C6091" t="s">
        <v>176</v>
      </c>
      <c r="D6091">
        <v>1965</v>
      </c>
      <c r="E6091" t="s">
        <v>6920</v>
      </c>
      <c r="P6091">
        <v>0.36021802000000003</v>
      </c>
      <c r="Q6091" t="s">
        <v>6</v>
      </c>
      <c r="R6091" t="s">
        <v>6</v>
      </c>
      <c r="S6091" t="s">
        <v>6</v>
      </c>
      <c r="T6091" t="s">
        <v>355</v>
      </c>
      <c r="U6091" t="s">
        <v>6</v>
      </c>
      <c r="V6091" t="s">
        <v>6</v>
      </c>
      <c r="W6091" t="s">
        <v>6</v>
      </c>
      <c r="X6091" t="s">
        <v>6</v>
      </c>
      <c r="Y6091" t="s">
        <v>6</v>
      </c>
      <c r="Z6091" t="s">
        <v>6</v>
      </c>
      <c r="AA6091" t="s">
        <v>6</v>
      </c>
      <c r="AB6091" t="s">
        <v>6905</v>
      </c>
      <c r="AC6091" t="s">
        <v>3896</v>
      </c>
    </row>
    <row r="6092" spans="1:29" x14ac:dyDescent="0.25">
      <c r="A6092" t="s">
        <v>346</v>
      </c>
      <c r="B6092">
        <v>544</v>
      </c>
      <c r="C6092" t="s">
        <v>176</v>
      </c>
      <c r="D6092">
        <v>1966</v>
      </c>
      <c r="E6092" t="s">
        <v>6921</v>
      </c>
      <c r="P6092">
        <v>0.42186688999999999</v>
      </c>
      <c r="Q6092" t="s">
        <v>6</v>
      </c>
      <c r="R6092" t="s">
        <v>6</v>
      </c>
      <c r="S6092" t="s">
        <v>6</v>
      </c>
      <c r="T6092" t="s">
        <v>355</v>
      </c>
      <c r="U6092" t="s">
        <v>6</v>
      </c>
      <c r="V6092" t="s">
        <v>6</v>
      </c>
      <c r="W6092" t="s">
        <v>6</v>
      </c>
      <c r="X6092" t="s">
        <v>6</v>
      </c>
      <c r="Y6092" t="s">
        <v>6</v>
      </c>
      <c r="Z6092" t="s">
        <v>6</v>
      </c>
      <c r="AA6092" t="s">
        <v>6</v>
      </c>
      <c r="AB6092" t="s">
        <v>6905</v>
      </c>
      <c r="AC6092" t="s">
        <v>3896</v>
      </c>
    </row>
    <row r="6093" spans="1:29" x14ac:dyDescent="0.25">
      <c r="A6093" t="s">
        <v>346</v>
      </c>
      <c r="B6093">
        <v>544</v>
      </c>
      <c r="C6093" t="s">
        <v>176</v>
      </c>
      <c r="D6093">
        <v>1967</v>
      </c>
      <c r="E6093" t="s">
        <v>6922</v>
      </c>
      <c r="P6093">
        <v>0.46871689999999999</v>
      </c>
      <c r="Q6093" t="s">
        <v>6</v>
      </c>
      <c r="R6093" t="s">
        <v>6</v>
      </c>
      <c r="S6093" t="s">
        <v>6</v>
      </c>
      <c r="T6093" t="s">
        <v>355</v>
      </c>
      <c r="U6093" t="s">
        <v>6</v>
      </c>
      <c r="V6093" t="s">
        <v>6</v>
      </c>
      <c r="W6093" t="s">
        <v>6</v>
      </c>
      <c r="X6093" t="s">
        <v>6</v>
      </c>
      <c r="Y6093" t="s">
        <v>6</v>
      </c>
      <c r="Z6093" t="s">
        <v>6</v>
      </c>
      <c r="AA6093" t="s">
        <v>6</v>
      </c>
      <c r="AB6093" t="s">
        <v>6905</v>
      </c>
      <c r="AC6093" t="s">
        <v>3896</v>
      </c>
    </row>
    <row r="6094" spans="1:29" x14ac:dyDescent="0.25">
      <c r="A6094" t="s">
        <v>346</v>
      </c>
      <c r="B6094">
        <v>544</v>
      </c>
      <c r="C6094" t="s">
        <v>176</v>
      </c>
      <c r="D6094">
        <v>1968</v>
      </c>
      <c r="E6094" t="s">
        <v>6923</v>
      </c>
      <c r="P6094">
        <v>0.50801711000000005</v>
      </c>
      <c r="Q6094" t="s">
        <v>6</v>
      </c>
      <c r="R6094" t="s">
        <v>6</v>
      </c>
      <c r="S6094" t="s">
        <v>6</v>
      </c>
      <c r="T6094" t="s">
        <v>355</v>
      </c>
      <c r="U6094" t="s">
        <v>6</v>
      </c>
      <c r="V6094" t="s">
        <v>6</v>
      </c>
      <c r="W6094" t="s">
        <v>6</v>
      </c>
      <c r="X6094" t="s">
        <v>6</v>
      </c>
      <c r="Y6094" t="s">
        <v>6</v>
      </c>
      <c r="Z6094" t="s">
        <v>6</v>
      </c>
      <c r="AA6094" t="s">
        <v>6</v>
      </c>
      <c r="AB6094" t="s">
        <v>6905</v>
      </c>
      <c r="AC6094" t="s">
        <v>3896</v>
      </c>
    </row>
    <row r="6095" spans="1:29" x14ac:dyDescent="0.25">
      <c r="A6095" t="s">
        <v>346</v>
      </c>
      <c r="B6095">
        <v>544</v>
      </c>
      <c r="C6095" t="s">
        <v>176</v>
      </c>
      <c r="D6095">
        <v>1969</v>
      </c>
      <c r="E6095" t="s">
        <v>6924</v>
      </c>
      <c r="P6095">
        <v>0.56847331999999995</v>
      </c>
      <c r="Q6095" t="s">
        <v>6</v>
      </c>
      <c r="R6095" t="s">
        <v>6</v>
      </c>
      <c r="S6095" t="s">
        <v>6</v>
      </c>
      <c r="T6095" t="s">
        <v>355</v>
      </c>
      <c r="U6095" t="s">
        <v>6</v>
      </c>
      <c r="V6095" t="s">
        <v>6</v>
      </c>
      <c r="W6095" t="s">
        <v>6</v>
      </c>
      <c r="X6095" t="s">
        <v>6</v>
      </c>
      <c r="Y6095" t="s">
        <v>6</v>
      </c>
      <c r="Z6095" t="s">
        <v>6</v>
      </c>
      <c r="AA6095" t="s">
        <v>6</v>
      </c>
      <c r="AB6095" t="s">
        <v>6905</v>
      </c>
      <c r="AC6095" t="s">
        <v>3896</v>
      </c>
    </row>
    <row r="6096" spans="1:29" x14ac:dyDescent="0.25">
      <c r="A6096" t="s">
        <v>346</v>
      </c>
      <c r="B6096">
        <v>544</v>
      </c>
      <c r="C6096" t="s">
        <v>176</v>
      </c>
      <c r="D6096">
        <v>1970</v>
      </c>
      <c r="E6096" t="s">
        <v>6925</v>
      </c>
      <c r="P6096">
        <v>0.62600542999999997</v>
      </c>
      <c r="Q6096" t="s">
        <v>6</v>
      </c>
      <c r="R6096" t="s">
        <v>6</v>
      </c>
      <c r="S6096" t="s">
        <v>6</v>
      </c>
      <c r="T6096" t="s">
        <v>355</v>
      </c>
      <c r="U6096" t="s">
        <v>6</v>
      </c>
      <c r="V6096" t="s">
        <v>6</v>
      </c>
      <c r="W6096" t="s">
        <v>6</v>
      </c>
      <c r="X6096" t="s">
        <v>6</v>
      </c>
      <c r="Y6096" t="s">
        <v>6</v>
      </c>
      <c r="Z6096" t="s">
        <v>6</v>
      </c>
      <c r="AA6096" t="s">
        <v>6</v>
      </c>
      <c r="AB6096" t="s">
        <v>6905</v>
      </c>
      <c r="AC6096" t="s">
        <v>3896</v>
      </c>
    </row>
    <row r="6097" spans="1:29" x14ac:dyDescent="0.25">
      <c r="A6097" t="s">
        <v>346</v>
      </c>
      <c r="B6097">
        <v>544</v>
      </c>
      <c r="C6097" t="s">
        <v>176</v>
      </c>
      <c r="D6097">
        <v>1971</v>
      </c>
      <c r="E6097" t="s">
        <v>6926</v>
      </c>
      <c r="P6097">
        <v>0.66571422999999996</v>
      </c>
      <c r="Q6097" t="s">
        <v>6</v>
      </c>
      <c r="R6097" t="s">
        <v>6</v>
      </c>
      <c r="S6097" t="s">
        <v>6</v>
      </c>
      <c r="T6097" t="s">
        <v>355</v>
      </c>
      <c r="U6097" t="s">
        <v>6</v>
      </c>
      <c r="V6097" t="s">
        <v>6</v>
      </c>
      <c r="W6097" t="s">
        <v>6</v>
      </c>
      <c r="X6097" t="s">
        <v>6</v>
      </c>
      <c r="Y6097" t="s">
        <v>6</v>
      </c>
      <c r="Z6097" t="s">
        <v>6</v>
      </c>
      <c r="AA6097" t="s">
        <v>6</v>
      </c>
      <c r="AB6097" t="s">
        <v>6905</v>
      </c>
      <c r="AC6097" t="s">
        <v>3896</v>
      </c>
    </row>
    <row r="6098" spans="1:29" x14ac:dyDescent="0.25">
      <c r="A6098" t="s">
        <v>346</v>
      </c>
      <c r="B6098">
        <v>544</v>
      </c>
      <c r="C6098" t="s">
        <v>176</v>
      </c>
      <c r="D6098">
        <v>1972</v>
      </c>
      <c r="E6098" t="s">
        <v>6927</v>
      </c>
      <c r="P6098">
        <v>0.86196044999999999</v>
      </c>
      <c r="Q6098" t="s">
        <v>6</v>
      </c>
      <c r="R6098" t="s">
        <v>6</v>
      </c>
      <c r="S6098" t="s">
        <v>6</v>
      </c>
      <c r="T6098" t="s">
        <v>355</v>
      </c>
      <c r="U6098" t="s">
        <v>6</v>
      </c>
      <c r="V6098" t="s">
        <v>6</v>
      </c>
      <c r="W6098" t="s">
        <v>6</v>
      </c>
      <c r="X6098" t="s">
        <v>6</v>
      </c>
      <c r="Y6098" t="s">
        <v>6</v>
      </c>
      <c r="Z6098" t="s">
        <v>6</v>
      </c>
      <c r="AA6098" t="s">
        <v>6</v>
      </c>
      <c r="AB6098" t="s">
        <v>6905</v>
      </c>
      <c r="AC6098" t="s">
        <v>3896</v>
      </c>
    </row>
    <row r="6099" spans="1:29" x14ac:dyDescent="0.25">
      <c r="A6099" t="s">
        <v>346</v>
      </c>
      <c r="B6099">
        <v>544</v>
      </c>
      <c r="C6099" t="s">
        <v>176</v>
      </c>
      <c r="D6099">
        <v>1973</v>
      </c>
      <c r="E6099" t="s">
        <v>6928</v>
      </c>
      <c r="P6099">
        <v>1.2257648000000001</v>
      </c>
      <c r="Q6099" t="s">
        <v>6</v>
      </c>
      <c r="R6099" t="s">
        <v>6</v>
      </c>
      <c r="S6099" t="s">
        <v>6</v>
      </c>
      <c r="T6099" t="s">
        <v>355</v>
      </c>
      <c r="U6099" t="s">
        <v>6</v>
      </c>
      <c r="V6099" t="s">
        <v>6</v>
      </c>
      <c r="W6099" t="s">
        <v>6</v>
      </c>
      <c r="X6099" t="s">
        <v>6</v>
      </c>
      <c r="Y6099" t="s">
        <v>6</v>
      </c>
      <c r="Z6099" t="s">
        <v>6</v>
      </c>
      <c r="AA6099" t="s">
        <v>6</v>
      </c>
      <c r="AB6099" t="s">
        <v>6905</v>
      </c>
      <c r="AC6099" t="s">
        <v>3896</v>
      </c>
    </row>
    <row r="6100" spans="1:29" x14ac:dyDescent="0.25">
      <c r="A6100" t="s">
        <v>346</v>
      </c>
      <c r="B6100">
        <v>544</v>
      </c>
      <c r="C6100" t="s">
        <v>176</v>
      </c>
      <c r="D6100">
        <v>1974</v>
      </c>
      <c r="E6100" t="s">
        <v>6929</v>
      </c>
      <c r="P6100">
        <v>1.9056244</v>
      </c>
      <c r="Q6100" t="s">
        <v>6</v>
      </c>
      <c r="R6100" t="s">
        <v>6</v>
      </c>
      <c r="S6100" t="s">
        <v>6</v>
      </c>
      <c r="T6100" t="s">
        <v>355</v>
      </c>
      <c r="U6100" t="s">
        <v>6</v>
      </c>
      <c r="V6100" t="s">
        <v>6</v>
      </c>
      <c r="W6100" t="s">
        <v>6</v>
      </c>
      <c r="X6100" t="s">
        <v>6</v>
      </c>
      <c r="Y6100" t="s">
        <v>6</v>
      </c>
      <c r="Z6100" t="s">
        <v>6</v>
      </c>
      <c r="AA6100" t="s">
        <v>6</v>
      </c>
      <c r="AB6100" t="s">
        <v>6905</v>
      </c>
      <c r="AC6100" t="s">
        <v>3896</v>
      </c>
    </row>
    <row r="6101" spans="1:29" x14ac:dyDescent="0.25">
      <c r="A6101" t="s">
        <v>346</v>
      </c>
      <c r="B6101">
        <v>544</v>
      </c>
      <c r="C6101" t="s">
        <v>176</v>
      </c>
      <c r="D6101">
        <v>1975</v>
      </c>
      <c r="E6101" t="s">
        <v>6930</v>
      </c>
      <c r="P6101">
        <v>2.6365192999999998</v>
      </c>
      <c r="Q6101" t="s">
        <v>6</v>
      </c>
      <c r="R6101" t="s">
        <v>6</v>
      </c>
      <c r="S6101" t="s">
        <v>6</v>
      </c>
      <c r="T6101" t="s">
        <v>355</v>
      </c>
      <c r="U6101" t="s">
        <v>6</v>
      </c>
      <c r="V6101" t="s">
        <v>6</v>
      </c>
      <c r="W6101" t="s">
        <v>6</v>
      </c>
      <c r="X6101" t="s">
        <v>6</v>
      </c>
      <c r="Y6101" t="s">
        <v>6</v>
      </c>
      <c r="Z6101" t="s">
        <v>6</v>
      </c>
      <c r="AA6101" t="s">
        <v>6</v>
      </c>
      <c r="AB6101" t="s">
        <v>6905</v>
      </c>
      <c r="AC6101" t="s">
        <v>3896</v>
      </c>
    </row>
    <row r="6102" spans="1:29" x14ac:dyDescent="0.25">
      <c r="A6102" t="s">
        <v>346</v>
      </c>
      <c r="B6102">
        <v>544</v>
      </c>
      <c r="C6102" t="s">
        <v>176</v>
      </c>
      <c r="D6102">
        <v>1976</v>
      </c>
      <c r="E6102" t="s">
        <v>6931</v>
      </c>
      <c r="O6102">
        <v>11.249211000000001</v>
      </c>
      <c r="P6102">
        <v>3.0103236999999998</v>
      </c>
      <c r="Q6102" t="s">
        <v>6</v>
      </c>
      <c r="R6102" t="s">
        <v>6</v>
      </c>
      <c r="S6102" t="s">
        <v>6</v>
      </c>
      <c r="T6102" t="s">
        <v>355</v>
      </c>
      <c r="U6102" t="s">
        <v>6</v>
      </c>
      <c r="V6102" t="s">
        <v>6</v>
      </c>
      <c r="W6102" t="s">
        <v>6</v>
      </c>
      <c r="X6102" t="s">
        <v>6</v>
      </c>
      <c r="Y6102" t="s">
        <v>6</v>
      </c>
      <c r="Z6102" t="s">
        <v>6</v>
      </c>
      <c r="AA6102" t="s">
        <v>6</v>
      </c>
      <c r="AB6102" t="s">
        <v>6905</v>
      </c>
      <c r="AC6102" t="s">
        <v>3896</v>
      </c>
    </row>
    <row r="6103" spans="1:29" x14ac:dyDescent="0.25">
      <c r="A6103" t="s">
        <v>346</v>
      </c>
      <c r="B6103">
        <v>544</v>
      </c>
      <c r="C6103" t="s">
        <v>176</v>
      </c>
      <c r="D6103">
        <v>1977</v>
      </c>
      <c r="E6103" t="s">
        <v>6932</v>
      </c>
      <c r="O6103">
        <v>14.961822</v>
      </c>
      <c r="P6103">
        <v>5.6052761000000002</v>
      </c>
      <c r="Q6103" t="s">
        <v>6</v>
      </c>
      <c r="R6103" t="s">
        <v>6</v>
      </c>
      <c r="S6103" t="s">
        <v>6</v>
      </c>
      <c r="T6103" t="s">
        <v>355</v>
      </c>
      <c r="U6103" t="s">
        <v>6</v>
      </c>
      <c r="V6103" t="s">
        <v>6</v>
      </c>
      <c r="W6103" t="s">
        <v>6</v>
      </c>
      <c r="X6103" t="s">
        <v>6</v>
      </c>
      <c r="Y6103" t="s">
        <v>6</v>
      </c>
      <c r="Z6103" t="s">
        <v>6</v>
      </c>
      <c r="AA6103" t="s">
        <v>6</v>
      </c>
      <c r="AB6103" t="s">
        <v>6905</v>
      </c>
      <c r="AC6103" t="s">
        <v>3896</v>
      </c>
    </row>
    <row r="6104" spans="1:29" x14ac:dyDescent="0.25">
      <c r="A6104" t="s">
        <v>346</v>
      </c>
      <c r="B6104">
        <v>544</v>
      </c>
      <c r="C6104" t="s">
        <v>176</v>
      </c>
      <c r="D6104">
        <v>1978</v>
      </c>
      <c r="E6104" t="s">
        <v>6933</v>
      </c>
      <c r="O6104">
        <v>32.537396999999999</v>
      </c>
      <c r="P6104">
        <v>6.1658035</v>
      </c>
      <c r="Q6104" t="s">
        <v>6</v>
      </c>
      <c r="R6104" t="s">
        <v>6</v>
      </c>
      <c r="S6104" t="s">
        <v>6</v>
      </c>
      <c r="T6104" t="s">
        <v>355</v>
      </c>
      <c r="U6104" t="s">
        <v>6</v>
      </c>
      <c r="V6104" t="s">
        <v>6</v>
      </c>
      <c r="W6104" t="s">
        <v>6</v>
      </c>
      <c r="X6104" t="s">
        <v>6</v>
      </c>
      <c r="Y6104" t="s">
        <v>6</v>
      </c>
      <c r="Z6104" t="s">
        <v>6</v>
      </c>
      <c r="AA6104" t="s">
        <v>6</v>
      </c>
      <c r="AB6104" t="s">
        <v>6905</v>
      </c>
      <c r="AC6104" t="s">
        <v>3896</v>
      </c>
    </row>
    <row r="6105" spans="1:29" x14ac:dyDescent="0.25">
      <c r="A6105" t="s">
        <v>346</v>
      </c>
      <c r="B6105">
        <v>544</v>
      </c>
      <c r="C6105" t="s">
        <v>176</v>
      </c>
      <c r="D6105">
        <v>1979</v>
      </c>
      <c r="E6105" t="s">
        <v>6934</v>
      </c>
      <c r="O6105">
        <v>52.602226999999999</v>
      </c>
      <c r="P6105">
        <v>6.2338230000000001</v>
      </c>
      <c r="Q6105" t="s">
        <v>6</v>
      </c>
      <c r="R6105" t="s">
        <v>6</v>
      </c>
      <c r="S6105" t="s">
        <v>6</v>
      </c>
      <c r="T6105" t="s">
        <v>355</v>
      </c>
      <c r="U6105" t="s">
        <v>6</v>
      </c>
      <c r="V6105" t="s">
        <v>6</v>
      </c>
      <c r="W6105" t="s">
        <v>6</v>
      </c>
      <c r="X6105" t="s">
        <v>6</v>
      </c>
      <c r="Y6105" t="s">
        <v>6</v>
      </c>
      <c r="Z6105" t="s">
        <v>6</v>
      </c>
      <c r="AA6105" t="s">
        <v>6</v>
      </c>
      <c r="AB6105" t="s">
        <v>6905</v>
      </c>
      <c r="AC6105" t="s">
        <v>3896</v>
      </c>
    </row>
    <row r="6106" spans="1:29" x14ac:dyDescent="0.25">
      <c r="A6106" t="s">
        <v>346</v>
      </c>
      <c r="B6106">
        <v>544</v>
      </c>
      <c r="C6106" t="s">
        <v>176</v>
      </c>
      <c r="D6106">
        <v>1980</v>
      </c>
      <c r="E6106" t="s">
        <v>6935</v>
      </c>
      <c r="O6106">
        <v>33.389136000000001</v>
      </c>
      <c r="P6106">
        <v>19.793793000000001</v>
      </c>
      <c r="Q6106" t="s">
        <v>6</v>
      </c>
      <c r="R6106" t="s">
        <v>6</v>
      </c>
      <c r="S6106" t="s">
        <v>6</v>
      </c>
      <c r="T6106" t="s">
        <v>355</v>
      </c>
      <c r="U6106" t="s">
        <v>6</v>
      </c>
      <c r="V6106" t="s">
        <v>6</v>
      </c>
      <c r="W6106" t="s">
        <v>6</v>
      </c>
      <c r="X6106" t="s">
        <v>6</v>
      </c>
      <c r="Y6106" t="s">
        <v>6</v>
      </c>
      <c r="Z6106" t="s">
        <v>6</v>
      </c>
      <c r="AA6106" t="s">
        <v>6</v>
      </c>
      <c r="AB6106" t="s">
        <v>6905</v>
      </c>
      <c r="AC6106" t="s">
        <v>3896</v>
      </c>
    </row>
    <row r="6107" spans="1:29" x14ac:dyDescent="0.25">
      <c r="A6107" t="s">
        <v>346</v>
      </c>
      <c r="B6107">
        <v>544</v>
      </c>
      <c r="C6107" t="s">
        <v>176</v>
      </c>
      <c r="D6107">
        <v>1981</v>
      </c>
      <c r="E6107" t="s">
        <v>6936</v>
      </c>
      <c r="O6107">
        <v>64.126227</v>
      </c>
      <c r="P6107">
        <v>22.642626</v>
      </c>
      <c r="Q6107" t="s">
        <v>6</v>
      </c>
      <c r="R6107" t="s">
        <v>6</v>
      </c>
      <c r="S6107" t="s">
        <v>6</v>
      </c>
      <c r="T6107" t="s">
        <v>355</v>
      </c>
      <c r="U6107" t="s">
        <v>6</v>
      </c>
      <c r="V6107" t="s">
        <v>6</v>
      </c>
      <c r="W6107" t="s">
        <v>6</v>
      </c>
      <c r="X6107" t="s">
        <v>6</v>
      </c>
      <c r="Y6107" t="s">
        <v>6</v>
      </c>
      <c r="Z6107" t="s">
        <v>6</v>
      </c>
      <c r="AA6107" t="s">
        <v>6</v>
      </c>
      <c r="AB6107" t="s">
        <v>6905</v>
      </c>
      <c r="AC6107" t="s">
        <v>3896</v>
      </c>
    </row>
    <row r="6108" spans="1:29" x14ac:dyDescent="0.25">
      <c r="A6108" t="s">
        <v>346</v>
      </c>
      <c r="B6108">
        <v>544</v>
      </c>
      <c r="C6108" t="s">
        <v>176</v>
      </c>
      <c r="D6108">
        <v>1982</v>
      </c>
      <c r="E6108" t="s">
        <v>6937</v>
      </c>
      <c r="O6108">
        <v>70.780348000000004</v>
      </c>
      <c r="P6108">
        <v>39.651606000000001</v>
      </c>
      <c r="Q6108" t="s">
        <v>6</v>
      </c>
      <c r="R6108" t="s">
        <v>6</v>
      </c>
      <c r="S6108" t="s">
        <v>6</v>
      </c>
      <c r="T6108" t="s">
        <v>355</v>
      </c>
      <c r="U6108" t="s">
        <v>6</v>
      </c>
      <c r="V6108" t="s">
        <v>6</v>
      </c>
      <c r="W6108" t="s">
        <v>6</v>
      </c>
      <c r="X6108" t="s">
        <v>6</v>
      </c>
      <c r="Y6108" t="s">
        <v>6</v>
      </c>
      <c r="Z6108" t="s">
        <v>6</v>
      </c>
      <c r="AA6108" t="s">
        <v>6</v>
      </c>
      <c r="AB6108" t="s">
        <v>6905</v>
      </c>
      <c r="AC6108" t="s">
        <v>3896</v>
      </c>
    </row>
    <row r="6109" spans="1:29" x14ac:dyDescent="0.25">
      <c r="A6109" t="s">
        <v>346</v>
      </c>
      <c r="B6109">
        <v>544</v>
      </c>
      <c r="C6109" t="s">
        <v>176</v>
      </c>
      <c r="D6109">
        <v>1983</v>
      </c>
      <c r="E6109" t="s">
        <v>6938</v>
      </c>
      <c r="O6109">
        <v>40.800561000000002</v>
      </c>
      <c r="P6109">
        <v>72.541227000000006</v>
      </c>
      <c r="Q6109" t="s">
        <v>6</v>
      </c>
      <c r="R6109" t="s">
        <v>6</v>
      </c>
      <c r="S6109" t="s">
        <v>6</v>
      </c>
      <c r="T6109" t="s">
        <v>355</v>
      </c>
      <c r="U6109" t="s">
        <v>6</v>
      </c>
      <c r="V6109" t="s">
        <v>6</v>
      </c>
      <c r="W6109" t="s">
        <v>6</v>
      </c>
      <c r="X6109" t="s">
        <v>6</v>
      </c>
      <c r="Y6109" t="s">
        <v>6</v>
      </c>
      <c r="Z6109" t="s">
        <v>6</v>
      </c>
      <c r="AA6109" t="s">
        <v>6</v>
      </c>
      <c r="AB6109" t="s">
        <v>6905</v>
      </c>
      <c r="AC6109" t="s">
        <v>3896</v>
      </c>
    </row>
    <row r="6110" spans="1:29" x14ac:dyDescent="0.25">
      <c r="A6110" t="s">
        <v>346</v>
      </c>
      <c r="B6110">
        <v>544</v>
      </c>
      <c r="C6110" t="s">
        <v>176</v>
      </c>
      <c r="D6110">
        <v>1984</v>
      </c>
      <c r="E6110" t="s">
        <v>6939</v>
      </c>
      <c r="O6110">
        <v>33.016829999999999</v>
      </c>
      <c r="P6110">
        <v>103.8664</v>
      </c>
      <c r="Q6110" t="s">
        <v>6</v>
      </c>
      <c r="R6110" t="s">
        <v>6</v>
      </c>
      <c r="S6110" t="s">
        <v>6</v>
      </c>
      <c r="T6110" t="s">
        <v>355</v>
      </c>
      <c r="U6110" t="s">
        <v>6</v>
      </c>
      <c r="V6110" t="s">
        <v>6</v>
      </c>
      <c r="W6110" t="s">
        <v>6</v>
      </c>
      <c r="X6110" t="s">
        <v>6</v>
      </c>
      <c r="Y6110" t="s">
        <v>6</v>
      </c>
      <c r="Z6110" t="s">
        <v>6</v>
      </c>
      <c r="AA6110" t="s">
        <v>6</v>
      </c>
      <c r="AB6110" t="s">
        <v>6905</v>
      </c>
      <c r="AC6110" t="s">
        <v>3896</v>
      </c>
    </row>
    <row r="6111" spans="1:29" x14ac:dyDescent="0.25">
      <c r="A6111" t="s">
        <v>346</v>
      </c>
      <c r="B6111">
        <v>544</v>
      </c>
      <c r="C6111" t="s">
        <v>176</v>
      </c>
      <c r="D6111">
        <v>1985</v>
      </c>
      <c r="E6111" t="s">
        <v>6940</v>
      </c>
      <c r="O6111">
        <v>31.469964000000001</v>
      </c>
      <c r="P6111">
        <v>167.92515</v>
      </c>
      <c r="Q6111" t="s">
        <v>6</v>
      </c>
      <c r="R6111" t="s">
        <v>6</v>
      </c>
      <c r="S6111" t="s">
        <v>6</v>
      </c>
      <c r="T6111" t="s">
        <v>355</v>
      </c>
      <c r="U6111" t="s">
        <v>6</v>
      </c>
      <c r="V6111" t="s">
        <v>6</v>
      </c>
      <c r="W6111" t="s">
        <v>6</v>
      </c>
      <c r="X6111" t="s">
        <v>6</v>
      </c>
      <c r="Y6111" t="s">
        <v>6</v>
      </c>
      <c r="Z6111" t="s">
        <v>6</v>
      </c>
      <c r="AA6111" t="s">
        <v>6</v>
      </c>
      <c r="AB6111" t="s">
        <v>6905</v>
      </c>
      <c r="AC6111" t="s">
        <v>3896</v>
      </c>
    </row>
    <row r="6112" spans="1:29" x14ac:dyDescent="0.25">
      <c r="A6112" t="s">
        <v>346</v>
      </c>
      <c r="B6112">
        <v>544</v>
      </c>
      <c r="C6112" t="s">
        <v>176</v>
      </c>
      <c r="D6112">
        <v>1986</v>
      </c>
      <c r="E6112" t="s">
        <v>6941</v>
      </c>
      <c r="O6112">
        <v>63.548158999999998</v>
      </c>
      <c r="P6112">
        <v>247.8895</v>
      </c>
      <c r="Q6112" t="s">
        <v>6</v>
      </c>
      <c r="R6112" t="s">
        <v>6</v>
      </c>
      <c r="S6112" t="s">
        <v>6</v>
      </c>
      <c r="T6112" t="s">
        <v>355</v>
      </c>
      <c r="U6112" t="s">
        <v>6</v>
      </c>
      <c r="V6112" t="s">
        <v>6</v>
      </c>
      <c r="W6112" t="s">
        <v>6</v>
      </c>
      <c r="X6112" t="s">
        <v>6</v>
      </c>
      <c r="Y6112" t="s">
        <v>6</v>
      </c>
      <c r="Z6112" t="s">
        <v>6</v>
      </c>
      <c r="AA6112" t="s">
        <v>6</v>
      </c>
      <c r="AB6112" t="s">
        <v>6905</v>
      </c>
      <c r="AC6112" t="s">
        <v>3896</v>
      </c>
    </row>
    <row r="6113" spans="1:29" x14ac:dyDescent="0.25">
      <c r="A6113" t="s">
        <v>346</v>
      </c>
      <c r="B6113">
        <v>544</v>
      </c>
      <c r="C6113" t="s">
        <v>176</v>
      </c>
      <c r="D6113">
        <v>1987</v>
      </c>
      <c r="E6113" t="s">
        <v>6942</v>
      </c>
      <c r="O6113">
        <v>121.11906</v>
      </c>
      <c r="P6113">
        <v>321.85653000000002</v>
      </c>
      <c r="Q6113" t="s">
        <v>6</v>
      </c>
      <c r="R6113" t="s">
        <v>6</v>
      </c>
      <c r="S6113" t="s">
        <v>6</v>
      </c>
      <c r="T6113" t="s">
        <v>355</v>
      </c>
      <c r="U6113" t="s">
        <v>6</v>
      </c>
      <c r="V6113" t="s">
        <v>6</v>
      </c>
      <c r="W6113" t="s">
        <v>6</v>
      </c>
      <c r="X6113" t="s">
        <v>6</v>
      </c>
      <c r="Y6113" t="s">
        <v>6</v>
      </c>
      <c r="Z6113" t="s">
        <v>6</v>
      </c>
      <c r="AA6113" t="s">
        <v>6</v>
      </c>
      <c r="AB6113" t="s">
        <v>6905</v>
      </c>
      <c r="AC6113" t="s">
        <v>3896</v>
      </c>
    </row>
    <row r="6114" spans="1:29" x14ac:dyDescent="0.25">
      <c r="A6114" t="s">
        <v>346</v>
      </c>
      <c r="B6114">
        <v>544</v>
      </c>
      <c r="C6114" t="s">
        <v>176</v>
      </c>
      <c r="D6114">
        <v>1988</v>
      </c>
      <c r="E6114" t="s">
        <v>6943</v>
      </c>
      <c r="O6114">
        <v>213.48633000000001</v>
      </c>
      <c r="P6114">
        <v>469.35597000000001</v>
      </c>
      <c r="Q6114" t="s">
        <v>6</v>
      </c>
      <c r="R6114" t="s">
        <v>6</v>
      </c>
      <c r="S6114" t="s">
        <v>6</v>
      </c>
      <c r="T6114" t="s">
        <v>355</v>
      </c>
      <c r="U6114" t="s">
        <v>6</v>
      </c>
      <c r="V6114" t="s">
        <v>6</v>
      </c>
      <c r="W6114" t="s">
        <v>6</v>
      </c>
      <c r="X6114" t="s">
        <v>6</v>
      </c>
      <c r="Y6114" t="s">
        <v>6</v>
      </c>
      <c r="Z6114" t="s">
        <v>6</v>
      </c>
      <c r="AA6114" t="s">
        <v>6</v>
      </c>
      <c r="AB6114" t="s">
        <v>6905</v>
      </c>
      <c r="AC6114" t="s">
        <v>3896</v>
      </c>
    </row>
    <row r="6115" spans="1:29" x14ac:dyDescent="0.25">
      <c r="A6115" t="s">
        <v>346</v>
      </c>
      <c r="B6115">
        <v>544</v>
      </c>
      <c r="C6115" t="s">
        <v>176</v>
      </c>
      <c r="D6115">
        <v>1989</v>
      </c>
      <c r="E6115" t="s">
        <v>6944</v>
      </c>
      <c r="I6115">
        <v>0.16357499</v>
      </c>
      <c r="O6115">
        <v>192.61276000000001</v>
      </c>
      <c r="P6115">
        <v>852.81985999999995</v>
      </c>
      <c r="Q6115" t="s">
        <v>6</v>
      </c>
      <c r="R6115" t="s">
        <v>6</v>
      </c>
      <c r="S6115" t="s">
        <v>6</v>
      </c>
      <c r="T6115" t="s">
        <v>355</v>
      </c>
      <c r="U6115" t="s">
        <v>6</v>
      </c>
      <c r="V6115" t="s">
        <v>6</v>
      </c>
      <c r="W6115" t="s">
        <v>6</v>
      </c>
      <c r="X6115" t="s">
        <v>6</v>
      </c>
      <c r="Y6115" t="s">
        <v>6</v>
      </c>
      <c r="Z6115" t="s">
        <v>6</v>
      </c>
      <c r="AA6115" t="s">
        <v>6</v>
      </c>
      <c r="AB6115" t="s">
        <v>6905</v>
      </c>
      <c r="AC6115" t="s">
        <v>3896</v>
      </c>
    </row>
    <row r="6116" spans="1:29" x14ac:dyDescent="0.25">
      <c r="A6116" t="s">
        <v>346</v>
      </c>
      <c r="B6116">
        <v>544</v>
      </c>
      <c r="C6116" t="s">
        <v>176</v>
      </c>
      <c r="D6116">
        <v>1990</v>
      </c>
      <c r="E6116" t="s">
        <v>6945</v>
      </c>
      <c r="I6116">
        <v>0.34085694999999999</v>
      </c>
      <c r="O6116">
        <v>193.28267</v>
      </c>
      <c r="P6116">
        <v>1224.854</v>
      </c>
      <c r="Q6116" t="s">
        <v>6</v>
      </c>
      <c r="R6116" t="s">
        <v>6</v>
      </c>
      <c r="S6116" t="s">
        <v>6</v>
      </c>
      <c r="T6116" t="s">
        <v>355</v>
      </c>
      <c r="U6116" t="s">
        <v>6</v>
      </c>
      <c r="V6116" t="s">
        <v>6</v>
      </c>
      <c r="W6116" t="s">
        <v>6</v>
      </c>
      <c r="X6116" t="s">
        <v>6</v>
      </c>
      <c r="Y6116" t="s">
        <v>6</v>
      </c>
      <c r="Z6116" t="s">
        <v>6</v>
      </c>
      <c r="AA6116" t="s">
        <v>6</v>
      </c>
      <c r="AB6116" t="s">
        <v>6905</v>
      </c>
      <c r="AC6116" t="s">
        <v>3896</v>
      </c>
    </row>
    <row r="6117" spans="1:29" x14ac:dyDescent="0.25">
      <c r="A6117" t="s">
        <v>346</v>
      </c>
      <c r="B6117">
        <v>544</v>
      </c>
      <c r="C6117" t="s">
        <v>176</v>
      </c>
      <c r="D6117">
        <v>1991</v>
      </c>
      <c r="E6117" t="s">
        <v>6946</v>
      </c>
      <c r="I6117">
        <v>1.4474593</v>
      </c>
      <c r="O6117">
        <v>172.56041999999999</v>
      </c>
      <c r="P6117">
        <v>1443.3566000000001</v>
      </c>
      <c r="Q6117" t="s">
        <v>6</v>
      </c>
      <c r="R6117" t="s">
        <v>6</v>
      </c>
      <c r="S6117" t="s">
        <v>6</v>
      </c>
      <c r="T6117" t="s">
        <v>355</v>
      </c>
      <c r="U6117" t="s">
        <v>6</v>
      </c>
      <c r="V6117" t="s">
        <v>6</v>
      </c>
      <c r="W6117" t="s">
        <v>6</v>
      </c>
      <c r="X6117" t="s">
        <v>6</v>
      </c>
      <c r="Y6117" t="s">
        <v>6</v>
      </c>
      <c r="Z6117" t="s">
        <v>6</v>
      </c>
      <c r="AA6117" t="s">
        <v>6</v>
      </c>
      <c r="AB6117" t="s">
        <v>6905</v>
      </c>
      <c r="AC6117" t="s">
        <v>3896</v>
      </c>
    </row>
    <row r="6118" spans="1:29" x14ac:dyDescent="0.25">
      <c r="A6118" t="s">
        <v>346</v>
      </c>
      <c r="B6118">
        <v>544</v>
      </c>
      <c r="C6118" t="s">
        <v>176</v>
      </c>
      <c r="D6118">
        <v>1992</v>
      </c>
      <c r="E6118" t="s">
        <v>6947</v>
      </c>
      <c r="I6118">
        <v>2.1647688999999999</v>
      </c>
      <c r="O6118">
        <v>154.04445999999999</v>
      </c>
      <c r="P6118">
        <v>1687.8476000000001</v>
      </c>
      <c r="Q6118" t="s">
        <v>6</v>
      </c>
      <c r="R6118" t="s">
        <v>6</v>
      </c>
      <c r="S6118" t="s">
        <v>6</v>
      </c>
      <c r="T6118" t="s">
        <v>355</v>
      </c>
      <c r="U6118" t="s">
        <v>6</v>
      </c>
      <c r="V6118" t="s">
        <v>6</v>
      </c>
      <c r="W6118" t="s">
        <v>6</v>
      </c>
      <c r="X6118" t="s">
        <v>6</v>
      </c>
      <c r="Y6118" t="s">
        <v>6</v>
      </c>
      <c r="Z6118" t="s">
        <v>6</v>
      </c>
      <c r="AA6118" t="s">
        <v>6</v>
      </c>
      <c r="AB6118" t="s">
        <v>6905</v>
      </c>
      <c r="AC6118" t="s">
        <v>3896</v>
      </c>
    </row>
    <row r="6119" spans="1:29" x14ac:dyDescent="0.25">
      <c r="A6119" t="s">
        <v>346</v>
      </c>
      <c r="B6119">
        <v>544</v>
      </c>
      <c r="C6119" t="s">
        <v>176</v>
      </c>
      <c r="D6119">
        <v>1993</v>
      </c>
      <c r="E6119" t="s">
        <v>6948</v>
      </c>
      <c r="I6119">
        <v>3.3085719</v>
      </c>
      <c r="O6119">
        <v>140.98541</v>
      </c>
      <c r="P6119">
        <v>1901.1525999999999</v>
      </c>
      <c r="Q6119" t="s">
        <v>6</v>
      </c>
      <c r="R6119" t="s">
        <v>6</v>
      </c>
      <c r="S6119" t="s">
        <v>6</v>
      </c>
      <c r="T6119" t="s">
        <v>355</v>
      </c>
      <c r="U6119" t="s">
        <v>6</v>
      </c>
      <c r="V6119" t="s">
        <v>6</v>
      </c>
      <c r="W6119" t="s">
        <v>6</v>
      </c>
      <c r="X6119" t="s">
        <v>6</v>
      </c>
      <c r="Y6119" t="s">
        <v>6</v>
      </c>
      <c r="Z6119" t="s">
        <v>6</v>
      </c>
      <c r="AA6119" t="s">
        <v>6</v>
      </c>
      <c r="AB6119" t="s">
        <v>6905</v>
      </c>
      <c r="AC6119" t="s">
        <v>3896</v>
      </c>
    </row>
    <row r="6120" spans="1:29" x14ac:dyDescent="0.25">
      <c r="A6120" t="s">
        <v>346</v>
      </c>
      <c r="B6120">
        <v>544</v>
      </c>
      <c r="C6120" t="s">
        <v>176</v>
      </c>
      <c r="D6120">
        <v>1994</v>
      </c>
      <c r="E6120" t="s">
        <v>6949</v>
      </c>
      <c r="I6120">
        <v>4.1544683999999998</v>
      </c>
      <c r="O6120">
        <v>128.49029999999999</v>
      </c>
      <c r="P6120">
        <v>2215.0126</v>
      </c>
      <c r="Q6120" t="s">
        <v>6</v>
      </c>
      <c r="R6120" t="s">
        <v>6</v>
      </c>
      <c r="S6120" t="s">
        <v>6</v>
      </c>
      <c r="T6120" t="s">
        <v>355</v>
      </c>
      <c r="U6120" t="s">
        <v>6</v>
      </c>
      <c r="V6120" t="s">
        <v>6</v>
      </c>
      <c r="W6120" t="s">
        <v>6</v>
      </c>
      <c r="X6120" t="s">
        <v>6</v>
      </c>
      <c r="Y6120" t="s">
        <v>6</v>
      </c>
      <c r="Z6120" t="s">
        <v>6</v>
      </c>
      <c r="AA6120" t="s">
        <v>6</v>
      </c>
      <c r="AB6120" t="s">
        <v>6905</v>
      </c>
      <c r="AC6120" t="s">
        <v>3896</v>
      </c>
    </row>
    <row r="6121" spans="1:29" x14ac:dyDescent="0.25">
      <c r="A6121" t="s">
        <v>346</v>
      </c>
      <c r="B6121">
        <v>544</v>
      </c>
      <c r="C6121" t="s">
        <v>176</v>
      </c>
      <c r="D6121">
        <v>1995</v>
      </c>
      <c r="E6121" t="s">
        <v>6950</v>
      </c>
      <c r="I6121">
        <v>4.1757857999999999</v>
      </c>
      <c r="O6121">
        <v>113.02782000000001</v>
      </c>
      <c r="P6121">
        <v>2836.7354999999998</v>
      </c>
      <c r="Q6121" t="s">
        <v>6</v>
      </c>
      <c r="R6121" t="s">
        <v>6</v>
      </c>
      <c r="S6121" t="s">
        <v>6</v>
      </c>
      <c r="T6121" t="s">
        <v>355</v>
      </c>
      <c r="U6121" t="s">
        <v>6</v>
      </c>
      <c r="V6121" t="s">
        <v>6</v>
      </c>
      <c r="W6121" t="s">
        <v>6</v>
      </c>
      <c r="X6121" t="s">
        <v>6</v>
      </c>
      <c r="Y6121" t="s">
        <v>6</v>
      </c>
      <c r="Z6121" t="s">
        <v>6</v>
      </c>
      <c r="AA6121" t="s">
        <v>6</v>
      </c>
      <c r="AB6121" t="s">
        <v>6905</v>
      </c>
      <c r="AC6121" t="s">
        <v>3896</v>
      </c>
    </row>
    <row r="6122" spans="1:29" x14ac:dyDescent="0.25">
      <c r="A6122" t="s">
        <v>346</v>
      </c>
      <c r="B6122">
        <v>544</v>
      </c>
      <c r="C6122" t="s">
        <v>176</v>
      </c>
      <c r="D6122">
        <v>1996</v>
      </c>
      <c r="E6122" t="s">
        <v>6951</v>
      </c>
      <c r="I6122">
        <v>4.1092759000000001</v>
      </c>
      <c r="O6122">
        <v>58.786332000000002</v>
      </c>
      <c r="P6122">
        <v>3450.4618999999998</v>
      </c>
      <c r="Q6122" t="s">
        <v>6</v>
      </c>
      <c r="R6122" t="s">
        <v>6</v>
      </c>
      <c r="S6122" t="s">
        <v>6</v>
      </c>
      <c r="T6122" t="s">
        <v>355</v>
      </c>
      <c r="U6122" t="s">
        <v>6</v>
      </c>
      <c r="V6122" t="s">
        <v>6</v>
      </c>
      <c r="W6122" t="s">
        <v>6</v>
      </c>
      <c r="X6122" t="s">
        <v>6</v>
      </c>
      <c r="Y6122" t="s">
        <v>6</v>
      </c>
      <c r="Z6122" t="s">
        <v>6</v>
      </c>
      <c r="AA6122" t="s">
        <v>6</v>
      </c>
      <c r="AB6122" t="s">
        <v>6905</v>
      </c>
      <c r="AC6122" t="s">
        <v>3896</v>
      </c>
    </row>
    <row r="6123" spans="1:29" x14ac:dyDescent="0.25">
      <c r="A6123" t="s">
        <v>346</v>
      </c>
      <c r="B6123">
        <v>544</v>
      </c>
      <c r="C6123" t="s">
        <v>176</v>
      </c>
      <c r="D6123">
        <v>1997</v>
      </c>
      <c r="E6123" t="s">
        <v>6952</v>
      </c>
      <c r="I6123">
        <v>5.6223343999999997</v>
      </c>
      <c r="O6123">
        <v>82.707995999999994</v>
      </c>
      <c r="P6123">
        <v>4399.4537</v>
      </c>
      <c r="Q6123" t="s">
        <v>6</v>
      </c>
      <c r="R6123" t="s">
        <v>6</v>
      </c>
      <c r="S6123" t="s">
        <v>6</v>
      </c>
      <c r="T6123" t="s">
        <v>355</v>
      </c>
      <c r="U6123" t="s">
        <v>6</v>
      </c>
      <c r="V6123" t="s">
        <v>6</v>
      </c>
      <c r="W6123" t="s">
        <v>6</v>
      </c>
      <c r="X6123" t="s">
        <v>6</v>
      </c>
      <c r="Y6123" t="s">
        <v>6</v>
      </c>
      <c r="Z6123" t="s">
        <v>6</v>
      </c>
      <c r="AA6123" t="s">
        <v>6</v>
      </c>
      <c r="AB6123" t="s">
        <v>6905</v>
      </c>
      <c r="AC6123" t="s">
        <v>3896</v>
      </c>
    </row>
    <row r="6124" spans="1:29" x14ac:dyDescent="0.25">
      <c r="A6124" t="s">
        <v>346</v>
      </c>
      <c r="B6124">
        <v>544</v>
      </c>
      <c r="C6124" t="s">
        <v>176</v>
      </c>
      <c r="D6124">
        <v>1998</v>
      </c>
      <c r="E6124" t="s">
        <v>6953</v>
      </c>
      <c r="I6124">
        <v>10.473345999999999</v>
      </c>
      <c r="O6124">
        <v>194.09227999999999</v>
      </c>
      <c r="P6124">
        <v>4399.4537</v>
      </c>
      <c r="Q6124" t="s">
        <v>6</v>
      </c>
      <c r="R6124" t="s">
        <v>6</v>
      </c>
      <c r="S6124" t="s">
        <v>6</v>
      </c>
      <c r="T6124" t="s">
        <v>355</v>
      </c>
      <c r="U6124" t="s">
        <v>6</v>
      </c>
      <c r="V6124" t="s">
        <v>6</v>
      </c>
      <c r="W6124" t="s">
        <v>6</v>
      </c>
      <c r="X6124" t="s">
        <v>6</v>
      </c>
      <c r="Y6124" t="s">
        <v>6</v>
      </c>
      <c r="Z6124" t="s">
        <v>6</v>
      </c>
      <c r="AA6124" t="s">
        <v>6</v>
      </c>
      <c r="AB6124" t="s">
        <v>6905</v>
      </c>
      <c r="AC6124" t="s">
        <v>3896</v>
      </c>
    </row>
    <row r="6125" spans="1:29" x14ac:dyDescent="0.25">
      <c r="A6125" t="s">
        <v>346</v>
      </c>
      <c r="B6125">
        <v>544</v>
      </c>
      <c r="C6125" t="s">
        <v>176</v>
      </c>
      <c r="D6125">
        <v>1999</v>
      </c>
      <c r="E6125" t="s">
        <v>6954</v>
      </c>
      <c r="I6125">
        <v>7.3456510000000002</v>
      </c>
      <c r="O6125">
        <v>87.583378999999994</v>
      </c>
      <c r="P6125">
        <v>9920.0329000000002</v>
      </c>
      <c r="Q6125" t="s">
        <v>6</v>
      </c>
      <c r="R6125" t="s">
        <v>6</v>
      </c>
      <c r="S6125" t="s">
        <v>6</v>
      </c>
      <c r="T6125" t="s">
        <v>355</v>
      </c>
      <c r="U6125" t="s">
        <v>6</v>
      </c>
      <c r="V6125" t="s">
        <v>6</v>
      </c>
      <c r="W6125" t="s">
        <v>6</v>
      </c>
      <c r="X6125" t="s">
        <v>6</v>
      </c>
      <c r="Y6125" t="s">
        <v>6</v>
      </c>
      <c r="Z6125" t="s">
        <v>6</v>
      </c>
      <c r="AA6125" t="s">
        <v>6</v>
      </c>
      <c r="AB6125" t="s">
        <v>6905</v>
      </c>
      <c r="AC6125" t="s">
        <v>3896</v>
      </c>
    </row>
    <row r="6126" spans="1:29" x14ac:dyDescent="0.25">
      <c r="A6126" t="s">
        <v>346</v>
      </c>
      <c r="B6126">
        <v>544</v>
      </c>
      <c r="C6126" t="s">
        <v>176</v>
      </c>
      <c r="D6126">
        <v>2000</v>
      </c>
      <c r="E6126" t="s">
        <v>6955</v>
      </c>
      <c r="I6126">
        <v>7.6061310999999998</v>
      </c>
      <c r="O6126">
        <v>59.268132999999999</v>
      </c>
      <c r="P6126">
        <v>14132.204</v>
      </c>
      <c r="Q6126" t="s">
        <v>6</v>
      </c>
      <c r="R6126" t="s">
        <v>6</v>
      </c>
      <c r="S6126" t="s">
        <v>6</v>
      </c>
      <c r="T6126" t="s">
        <v>355</v>
      </c>
      <c r="U6126" t="s">
        <v>6</v>
      </c>
      <c r="V6126" t="s">
        <v>6</v>
      </c>
      <c r="W6126" t="s">
        <v>6</v>
      </c>
      <c r="X6126" t="s">
        <v>6</v>
      </c>
      <c r="Y6126" t="s">
        <v>6</v>
      </c>
      <c r="Z6126" t="s">
        <v>6</v>
      </c>
      <c r="AA6126" t="s">
        <v>6</v>
      </c>
      <c r="AB6126" t="s">
        <v>6905</v>
      </c>
      <c r="AC6126" t="s">
        <v>3896</v>
      </c>
    </row>
    <row r="6127" spans="1:29" x14ac:dyDescent="0.25">
      <c r="A6127" t="s">
        <v>346</v>
      </c>
      <c r="B6127">
        <v>544</v>
      </c>
      <c r="C6127" t="s">
        <v>176</v>
      </c>
      <c r="D6127">
        <v>2001</v>
      </c>
      <c r="E6127" t="s">
        <v>6956</v>
      </c>
      <c r="I6127">
        <v>8.1244905000000003</v>
      </c>
      <c r="O6127">
        <v>94.724906000000004</v>
      </c>
      <c r="P6127">
        <v>16671.691999999999</v>
      </c>
      <c r="Q6127" t="s">
        <v>6</v>
      </c>
      <c r="R6127" t="s">
        <v>6</v>
      </c>
      <c r="S6127" t="s">
        <v>6</v>
      </c>
      <c r="T6127" t="s">
        <v>355</v>
      </c>
      <c r="U6127" t="s">
        <v>6</v>
      </c>
      <c r="V6127" t="s">
        <v>6</v>
      </c>
      <c r="W6127" t="s">
        <v>6</v>
      </c>
      <c r="X6127" t="s">
        <v>6</v>
      </c>
      <c r="Y6127" t="s">
        <v>6</v>
      </c>
      <c r="Z6127" t="s">
        <v>6</v>
      </c>
      <c r="AA6127" t="s">
        <v>6</v>
      </c>
      <c r="AB6127" t="s">
        <v>6905</v>
      </c>
      <c r="AC6127" t="s">
        <v>3896</v>
      </c>
    </row>
    <row r="6128" spans="1:29" x14ac:dyDescent="0.25">
      <c r="A6128" t="s">
        <v>346</v>
      </c>
      <c r="B6128">
        <v>544</v>
      </c>
      <c r="C6128" t="s">
        <v>176</v>
      </c>
      <c r="D6128">
        <v>2002</v>
      </c>
      <c r="E6128" t="s">
        <v>6957</v>
      </c>
      <c r="I6128">
        <v>6.7493733999999996</v>
      </c>
      <c r="O6128">
        <v>95.308359999999993</v>
      </c>
      <c r="P6128">
        <v>19693.975999999999</v>
      </c>
      <c r="Q6128" t="s">
        <v>6</v>
      </c>
      <c r="R6128" t="s">
        <v>6</v>
      </c>
      <c r="S6128" t="s">
        <v>6</v>
      </c>
      <c r="T6128" t="s">
        <v>355</v>
      </c>
      <c r="U6128" t="s">
        <v>6</v>
      </c>
      <c r="V6128" t="s">
        <v>6</v>
      </c>
      <c r="W6128" t="s">
        <v>6</v>
      </c>
      <c r="X6128" t="s">
        <v>6</v>
      </c>
      <c r="Y6128" t="s">
        <v>6</v>
      </c>
      <c r="Z6128" t="s">
        <v>6</v>
      </c>
      <c r="AA6128" t="s">
        <v>6</v>
      </c>
      <c r="AB6128" t="s">
        <v>6905</v>
      </c>
      <c r="AC6128" t="s">
        <v>3896</v>
      </c>
    </row>
    <row r="6129" spans="1:29" x14ac:dyDescent="0.25">
      <c r="A6129" t="s">
        <v>346</v>
      </c>
      <c r="B6129">
        <v>544</v>
      </c>
      <c r="C6129" t="s">
        <v>176</v>
      </c>
      <c r="D6129">
        <v>2003</v>
      </c>
      <c r="E6129" t="s">
        <v>6958</v>
      </c>
      <c r="I6129">
        <v>5.5767636999999999</v>
      </c>
      <c r="O6129">
        <v>90.148352000000003</v>
      </c>
      <c r="P6129">
        <v>23650.992999999999</v>
      </c>
      <c r="Q6129" t="s">
        <v>6</v>
      </c>
      <c r="R6129" t="s">
        <v>6</v>
      </c>
      <c r="S6129" t="s">
        <v>6</v>
      </c>
      <c r="T6129" t="s">
        <v>355</v>
      </c>
      <c r="U6129" t="s">
        <v>6</v>
      </c>
      <c r="V6129" t="s">
        <v>6</v>
      </c>
      <c r="W6129" t="s">
        <v>6</v>
      </c>
      <c r="X6129" t="s">
        <v>6</v>
      </c>
      <c r="Y6129" t="s">
        <v>6</v>
      </c>
      <c r="Z6129" t="s">
        <v>6</v>
      </c>
      <c r="AA6129" t="s">
        <v>6</v>
      </c>
      <c r="AB6129" t="s">
        <v>6905</v>
      </c>
      <c r="AC6129" t="s">
        <v>3896</v>
      </c>
    </row>
    <row r="6130" spans="1:29" x14ac:dyDescent="0.25">
      <c r="A6130" t="s">
        <v>346</v>
      </c>
      <c r="B6130">
        <v>544</v>
      </c>
      <c r="C6130" t="s">
        <v>176</v>
      </c>
      <c r="D6130">
        <v>2004</v>
      </c>
      <c r="E6130" t="s">
        <v>6959</v>
      </c>
      <c r="I6130">
        <v>5.4458004999999998</v>
      </c>
      <c r="O6130">
        <v>80.653408999999996</v>
      </c>
      <c r="P6130">
        <v>28059.236000000001</v>
      </c>
      <c r="Q6130" t="s">
        <v>6</v>
      </c>
      <c r="R6130" t="s">
        <v>6</v>
      </c>
      <c r="S6130" t="s">
        <v>6</v>
      </c>
      <c r="T6130" t="s">
        <v>355</v>
      </c>
      <c r="U6130" t="s">
        <v>6</v>
      </c>
      <c r="V6130" t="s">
        <v>6</v>
      </c>
      <c r="W6130" t="s">
        <v>6</v>
      </c>
      <c r="X6130" t="s">
        <v>6</v>
      </c>
      <c r="Y6130" t="s">
        <v>6</v>
      </c>
      <c r="Z6130" t="s">
        <v>6</v>
      </c>
      <c r="AA6130" t="s">
        <v>6</v>
      </c>
      <c r="AB6130" t="s">
        <v>6905</v>
      </c>
      <c r="AC6130" t="s">
        <v>3896</v>
      </c>
    </row>
    <row r="6131" spans="1:29" x14ac:dyDescent="0.25">
      <c r="A6131" t="s">
        <v>346</v>
      </c>
      <c r="B6131">
        <v>544</v>
      </c>
      <c r="C6131" t="s">
        <v>176</v>
      </c>
      <c r="D6131">
        <v>2005</v>
      </c>
      <c r="E6131" t="s">
        <v>6960</v>
      </c>
      <c r="I6131">
        <v>6.2100711000000004</v>
      </c>
      <c r="O6131">
        <v>73.202596999999997</v>
      </c>
      <c r="P6131">
        <v>32483.364000000001</v>
      </c>
      <c r="Q6131" t="s">
        <v>6</v>
      </c>
      <c r="R6131" t="s">
        <v>6</v>
      </c>
      <c r="S6131" t="s">
        <v>6</v>
      </c>
      <c r="T6131" t="s">
        <v>355</v>
      </c>
      <c r="U6131" t="s">
        <v>6</v>
      </c>
      <c r="V6131" t="s">
        <v>6</v>
      </c>
      <c r="W6131" t="s">
        <v>6</v>
      </c>
      <c r="X6131" t="s">
        <v>6</v>
      </c>
      <c r="Y6131" t="s">
        <v>6</v>
      </c>
      <c r="Z6131" t="s">
        <v>6</v>
      </c>
      <c r="AA6131" t="s">
        <v>6</v>
      </c>
      <c r="AB6131" t="s">
        <v>6905</v>
      </c>
      <c r="AC6131" t="s">
        <v>3896</v>
      </c>
    </row>
    <row r="6132" spans="1:29" x14ac:dyDescent="0.25">
      <c r="A6132" t="s">
        <v>346</v>
      </c>
      <c r="B6132">
        <v>544</v>
      </c>
      <c r="C6132" t="s">
        <v>176</v>
      </c>
      <c r="D6132">
        <v>2006</v>
      </c>
      <c r="E6132" t="s">
        <v>6961</v>
      </c>
      <c r="I6132">
        <v>5.0126191000000002</v>
      </c>
      <c r="O6132">
        <v>60.007021000000002</v>
      </c>
      <c r="P6132">
        <v>39704.192999999999</v>
      </c>
      <c r="Q6132" t="s">
        <v>6</v>
      </c>
      <c r="R6132" t="s">
        <v>6</v>
      </c>
      <c r="S6132" t="s">
        <v>6</v>
      </c>
      <c r="T6132" t="s">
        <v>355</v>
      </c>
      <c r="U6132" t="s">
        <v>6</v>
      </c>
      <c r="V6132" t="s">
        <v>6</v>
      </c>
      <c r="W6132" t="s">
        <v>6</v>
      </c>
      <c r="X6132" t="s">
        <v>6</v>
      </c>
      <c r="Y6132" t="s">
        <v>6</v>
      </c>
      <c r="Z6132" t="s">
        <v>6</v>
      </c>
      <c r="AA6132" t="s">
        <v>6</v>
      </c>
      <c r="AB6132" t="s">
        <v>6905</v>
      </c>
      <c r="AC6132" t="s">
        <v>3896</v>
      </c>
    </row>
    <row r="6133" spans="1:29" x14ac:dyDescent="0.25">
      <c r="A6133" t="s">
        <v>346</v>
      </c>
      <c r="B6133">
        <v>544</v>
      </c>
      <c r="C6133" t="s">
        <v>176</v>
      </c>
      <c r="D6133">
        <v>2007</v>
      </c>
      <c r="E6133" t="s">
        <v>6962</v>
      </c>
      <c r="I6133">
        <v>5.8130923000000001</v>
      </c>
      <c r="O6133">
        <v>55.929789999999997</v>
      </c>
      <c r="P6133">
        <v>45647.648999999998</v>
      </c>
      <c r="Q6133" t="s">
        <v>6</v>
      </c>
      <c r="R6133" t="s">
        <v>6</v>
      </c>
      <c r="S6133" t="s">
        <v>6</v>
      </c>
      <c r="T6133" t="s">
        <v>355</v>
      </c>
      <c r="U6133" t="s">
        <v>6</v>
      </c>
      <c r="V6133" t="s">
        <v>6</v>
      </c>
      <c r="W6133" t="s">
        <v>6</v>
      </c>
      <c r="X6133" t="s">
        <v>6</v>
      </c>
      <c r="Y6133" t="s">
        <v>6</v>
      </c>
      <c r="Z6133" t="s">
        <v>6</v>
      </c>
      <c r="AA6133" t="s">
        <v>6</v>
      </c>
      <c r="AB6133" t="s">
        <v>6905</v>
      </c>
      <c r="AC6133" t="s">
        <v>3896</v>
      </c>
    </row>
    <row r="6134" spans="1:29" x14ac:dyDescent="0.25">
      <c r="A6134" t="s">
        <v>346</v>
      </c>
      <c r="B6134">
        <v>544</v>
      </c>
      <c r="C6134" t="s">
        <v>176</v>
      </c>
      <c r="D6134">
        <v>2008</v>
      </c>
      <c r="E6134" t="s">
        <v>6963</v>
      </c>
      <c r="I6134">
        <v>8.7657723999999995</v>
      </c>
      <c r="O6134">
        <v>51.723481</v>
      </c>
      <c r="P6134">
        <v>51950.014000000003</v>
      </c>
      <c r="Q6134" t="s">
        <v>6</v>
      </c>
      <c r="R6134" t="s">
        <v>6</v>
      </c>
      <c r="S6134" t="s">
        <v>6</v>
      </c>
      <c r="T6134" t="s">
        <v>355</v>
      </c>
      <c r="U6134" t="s">
        <v>6</v>
      </c>
      <c r="V6134" t="s">
        <v>6</v>
      </c>
      <c r="W6134" t="s">
        <v>6</v>
      </c>
      <c r="X6134" t="s">
        <v>6</v>
      </c>
      <c r="Y6134" t="s">
        <v>6</v>
      </c>
      <c r="Z6134" t="s">
        <v>6</v>
      </c>
      <c r="AA6134" t="s">
        <v>6</v>
      </c>
      <c r="AB6134" t="s">
        <v>6905</v>
      </c>
      <c r="AC6134" t="s">
        <v>3896</v>
      </c>
    </row>
    <row r="6135" spans="1:29" x14ac:dyDescent="0.25">
      <c r="A6135" t="s">
        <v>346</v>
      </c>
      <c r="B6135">
        <v>544</v>
      </c>
      <c r="C6135" t="s">
        <v>176</v>
      </c>
      <c r="D6135">
        <v>2009</v>
      </c>
      <c r="E6135" t="s">
        <v>6964</v>
      </c>
      <c r="I6135">
        <v>15.631817</v>
      </c>
      <c r="O6135">
        <v>51.822516999999998</v>
      </c>
      <c r="P6135">
        <v>54789.536999999997</v>
      </c>
      <c r="Q6135" t="s">
        <v>6</v>
      </c>
      <c r="R6135" t="s">
        <v>6</v>
      </c>
      <c r="S6135" t="s">
        <v>6</v>
      </c>
      <c r="T6135" t="s">
        <v>355</v>
      </c>
      <c r="U6135" t="s">
        <v>6</v>
      </c>
      <c r="V6135" t="s">
        <v>6</v>
      </c>
      <c r="W6135" t="s">
        <v>6</v>
      </c>
      <c r="X6135" t="s">
        <v>6</v>
      </c>
      <c r="Y6135" t="s">
        <v>6</v>
      </c>
      <c r="Z6135" t="s">
        <v>6</v>
      </c>
      <c r="AA6135" t="s">
        <v>6</v>
      </c>
      <c r="AB6135" t="s">
        <v>6905</v>
      </c>
      <c r="AC6135" t="s">
        <v>3896</v>
      </c>
    </row>
    <row r="6136" spans="1:29" x14ac:dyDescent="0.25">
      <c r="A6136" t="s">
        <v>346</v>
      </c>
      <c r="B6136">
        <v>544</v>
      </c>
      <c r="C6136" t="s">
        <v>176</v>
      </c>
      <c r="D6136">
        <v>2010</v>
      </c>
      <c r="E6136" t="s">
        <v>6965</v>
      </c>
      <c r="I6136">
        <v>19.863133999999999</v>
      </c>
      <c r="O6136">
        <v>49.315029000000003</v>
      </c>
      <c r="P6136">
        <v>61996.764000000003</v>
      </c>
      <c r="Q6136" t="s">
        <v>6</v>
      </c>
      <c r="R6136" t="s">
        <v>6</v>
      </c>
      <c r="S6136" t="s">
        <v>6</v>
      </c>
      <c r="T6136" t="s">
        <v>355</v>
      </c>
      <c r="U6136" t="s">
        <v>6</v>
      </c>
      <c r="V6136" t="s">
        <v>6</v>
      </c>
      <c r="W6136" t="s">
        <v>6</v>
      </c>
      <c r="X6136" t="s">
        <v>6</v>
      </c>
      <c r="Y6136" t="s">
        <v>6</v>
      </c>
      <c r="Z6136" t="s">
        <v>6</v>
      </c>
      <c r="AA6136" t="s">
        <v>6</v>
      </c>
      <c r="AB6136" t="s">
        <v>6905</v>
      </c>
      <c r="AC6136" t="s">
        <v>3896</v>
      </c>
    </row>
    <row r="6137" spans="1:29" x14ac:dyDescent="0.25">
      <c r="A6137" t="s">
        <v>346</v>
      </c>
      <c r="B6137">
        <v>544</v>
      </c>
      <c r="C6137" t="s">
        <v>176</v>
      </c>
      <c r="D6137">
        <v>2011</v>
      </c>
      <c r="E6137" t="s">
        <v>6966</v>
      </c>
      <c r="O6137">
        <v>43.004503999999997</v>
      </c>
      <c r="P6137">
        <v>71961.759999999995</v>
      </c>
      <c r="Q6137" t="s">
        <v>6</v>
      </c>
      <c r="R6137" t="s">
        <v>6</v>
      </c>
      <c r="S6137" t="s">
        <v>6</v>
      </c>
      <c r="T6137" t="s">
        <v>355</v>
      </c>
      <c r="U6137" t="s">
        <v>6</v>
      </c>
      <c r="V6137" t="s">
        <v>6</v>
      </c>
      <c r="W6137" t="s">
        <v>6</v>
      </c>
      <c r="X6137" t="s">
        <v>6</v>
      </c>
      <c r="Y6137" t="s">
        <v>6</v>
      </c>
      <c r="Z6137" t="s">
        <v>6</v>
      </c>
      <c r="AA6137" t="s">
        <v>6</v>
      </c>
      <c r="AB6137" t="s">
        <v>6905</v>
      </c>
      <c r="AC6137" t="s">
        <v>3896</v>
      </c>
    </row>
    <row r="6138" spans="1:29" x14ac:dyDescent="0.25">
      <c r="A6138" t="s">
        <v>346</v>
      </c>
      <c r="B6138">
        <v>544</v>
      </c>
      <c r="C6138" t="s">
        <v>176</v>
      </c>
      <c r="D6138">
        <v>2012</v>
      </c>
      <c r="E6138" t="s">
        <v>6967</v>
      </c>
      <c r="O6138">
        <v>46.103242000000002</v>
      </c>
      <c r="P6138">
        <v>81609.86</v>
      </c>
      <c r="Q6138" t="s">
        <v>6</v>
      </c>
      <c r="R6138" t="s">
        <v>6</v>
      </c>
      <c r="S6138" t="s">
        <v>6</v>
      </c>
      <c r="T6138" t="s">
        <v>355</v>
      </c>
      <c r="U6138" t="s">
        <v>6</v>
      </c>
      <c r="V6138" t="s">
        <v>6</v>
      </c>
      <c r="W6138" t="s">
        <v>6</v>
      </c>
      <c r="X6138" t="s">
        <v>6</v>
      </c>
      <c r="Y6138" t="s">
        <v>6</v>
      </c>
      <c r="Z6138" t="s">
        <v>6</v>
      </c>
      <c r="AA6138" t="s">
        <v>6</v>
      </c>
      <c r="AB6138" t="s">
        <v>6905</v>
      </c>
      <c r="AC6138" t="s">
        <v>3896</v>
      </c>
    </row>
    <row r="6139" spans="1:29" x14ac:dyDescent="0.25">
      <c r="A6139" t="s">
        <v>346</v>
      </c>
      <c r="B6139">
        <v>544</v>
      </c>
      <c r="C6139" t="s">
        <v>176</v>
      </c>
      <c r="D6139">
        <v>2013</v>
      </c>
      <c r="E6139" t="s">
        <v>6968</v>
      </c>
      <c r="O6139">
        <v>49.493352999999999</v>
      </c>
      <c r="P6139">
        <v>93867.573999999993</v>
      </c>
      <c r="Q6139" t="s">
        <v>6</v>
      </c>
      <c r="R6139" t="s">
        <v>6</v>
      </c>
      <c r="S6139" t="s">
        <v>6</v>
      </c>
      <c r="T6139" t="s">
        <v>355</v>
      </c>
      <c r="U6139" t="s">
        <v>6</v>
      </c>
      <c r="V6139" t="s">
        <v>6</v>
      </c>
      <c r="W6139" t="s">
        <v>6</v>
      </c>
      <c r="X6139" t="s">
        <v>6</v>
      </c>
      <c r="Y6139" t="s">
        <v>6</v>
      </c>
      <c r="Z6139" t="s">
        <v>6</v>
      </c>
      <c r="AA6139" t="s">
        <v>6</v>
      </c>
      <c r="AB6139" t="s">
        <v>6905</v>
      </c>
      <c r="AC6139" t="s">
        <v>3896</v>
      </c>
    </row>
    <row r="6140" spans="1:29" x14ac:dyDescent="0.25">
      <c r="A6140" t="s">
        <v>346</v>
      </c>
      <c r="B6140">
        <v>544</v>
      </c>
      <c r="C6140" t="s">
        <v>176</v>
      </c>
      <c r="D6140">
        <v>2014</v>
      </c>
      <c r="E6140" t="s">
        <v>6969</v>
      </c>
      <c r="O6140">
        <v>53.534106000000001</v>
      </c>
      <c r="P6140">
        <v>106797.29</v>
      </c>
      <c r="Q6140" t="s">
        <v>6</v>
      </c>
      <c r="R6140" t="s">
        <v>6</v>
      </c>
      <c r="S6140" t="s">
        <v>6</v>
      </c>
      <c r="T6140" t="s">
        <v>355</v>
      </c>
      <c r="U6140" t="s">
        <v>6</v>
      </c>
      <c r="V6140" t="s">
        <v>6</v>
      </c>
      <c r="W6140" t="s">
        <v>6</v>
      </c>
      <c r="X6140" t="s">
        <v>6</v>
      </c>
      <c r="Y6140" t="s">
        <v>6</v>
      </c>
      <c r="Z6140" t="s">
        <v>6</v>
      </c>
      <c r="AA6140" t="s">
        <v>6</v>
      </c>
      <c r="AB6140" t="s">
        <v>6905</v>
      </c>
      <c r="AC6140" t="s">
        <v>3896</v>
      </c>
    </row>
    <row r="6141" spans="1:29" x14ac:dyDescent="0.25">
      <c r="A6141" t="s">
        <v>346</v>
      </c>
      <c r="B6141">
        <v>544</v>
      </c>
      <c r="C6141" t="s">
        <v>176</v>
      </c>
      <c r="D6141">
        <v>2015</v>
      </c>
      <c r="E6141" t="s">
        <v>6970</v>
      </c>
      <c r="O6141">
        <v>53.052208999999998</v>
      </c>
      <c r="P6141">
        <v>117251.58</v>
      </c>
      <c r="Q6141" t="s">
        <v>6</v>
      </c>
      <c r="R6141" t="s">
        <v>6</v>
      </c>
      <c r="S6141" t="s">
        <v>6</v>
      </c>
      <c r="T6141" t="s">
        <v>355</v>
      </c>
      <c r="U6141" t="s">
        <v>6</v>
      </c>
      <c r="V6141" t="s">
        <v>6</v>
      </c>
      <c r="W6141" t="s">
        <v>6</v>
      </c>
      <c r="X6141" t="s">
        <v>6</v>
      </c>
      <c r="Y6141" t="s">
        <v>6</v>
      </c>
      <c r="Z6141" t="s">
        <v>6</v>
      </c>
      <c r="AA6141" t="s">
        <v>6</v>
      </c>
      <c r="AB6141" t="s">
        <v>6905</v>
      </c>
      <c r="AC6141" t="s">
        <v>3896</v>
      </c>
    </row>
    <row r="6142" spans="1:29" x14ac:dyDescent="0.25">
      <c r="A6142" t="s">
        <v>346</v>
      </c>
      <c r="B6142">
        <v>544</v>
      </c>
      <c r="C6142" t="s">
        <v>176</v>
      </c>
      <c r="D6142">
        <v>2016</v>
      </c>
      <c r="E6142" t="s">
        <v>6971</v>
      </c>
      <c r="O6142">
        <v>54.222904999999997</v>
      </c>
      <c r="P6142">
        <v>129279.12</v>
      </c>
      <c r="Q6142" t="s">
        <v>6</v>
      </c>
      <c r="R6142" t="s">
        <v>6</v>
      </c>
      <c r="S6142" t="s">
        <v>6</v>
      </c>
      <c r="T6142" t="s">
        <v>355</v>
      </c>
      <c r="U6142" t="s">
        <v>6</v>
      </c>
      <c r="V6142" t="s">
        <v>6</v>
      </c>
      <c r="W6142" t="s">
        <v>6</v>
      </c>
      <c r="X6142" t="s">
        <v>6</v>
      </c>
      <c r="Y6142" t="s">
        <v>6</v>
      </c>
      <c r="Z6142" t="s">
        <v>6</v>
      </c>
      <c r="AA6142" t="s">
        <v>6</v>
      </c>
      <c r="AB6142" t="s">
        <v>6905</v>
      </c>
      <c r="AC6142" t="s">
        <v>3896</v>
      </c>
    </row>
    <row r="6143" spans="1:29" x14ac:dyDescent="0.25">
      <c r="A6143" t="s">
        <v>346</v>
      </c>
      <c r="B6143">
        <v>544</v>
      </c>
      <c r="C6143" t="s">
        <v>176</v>
      </c>
      <c r="D6143">
        <v>2017</v>
      </c>
      <c r="E6143" t="s">
        <v>6972</v>
      </c>
      <c r="O6143">
        <v>55.799121999999997</v>
      </c>
      <c r="P6143">
        <v>140749</v>
      </c>
      <c r="Q6143" t="s">
        <v>6</v>
      </c>
      <c r="R6143" t="s">
        <v>6</v>
      </c>
      <c r="S6143" t="s">
        <v>6</v>
      </c>
      <c r="T6143" t="s">
        <v>355</v>
      </c>
      <c r="U6143" t="s">
        <v>6</v>
      </c>
      <c r="V6143" t="s">
        <v>6</v>
      </c>
      <c r="W6143" t="s">
        <v>6</v>
      </c>
      <c r="X6143" t="s">
        <v>6</v>
      </c>
      <c r="Y6143" t="s">
        <v>6</v>
      </c>
      <c r="Z6143" t="s">
        <v>6</v>
      </c>
      <c r="AA6143" t="s">
        <v>6</v>
      </c>
      <c r="AB6143" t="s">
        <v>6905</v>
      </c>
      <c r="AC6143" t="s">
        <v>3896</v>
      </c>
    </row>
    <row r="6144" spans="1:29" x14ac:dyDescent="0.25">
      <c r="A6144" t="s">
        <v>346</v>
      </c>
      <c r="B6144">
        <v>544</v>
      </c>
      <c r="C6144" t="s">
        <v>176</v>
      </c>
      <c r="D6144">
        <v>2018</v>
      </c>
      <c r="E6144" t="s">
        <v>6973</v>
      </c>
      <c r="O6144">
        <v>57.185077999999997</v>
      </c>
      <c r="P6144">
        <v>152414</v>
      </c>
      <c r="Q6144" t="s">
        <v>6</v>
      </c>
      <c r="R6144" t="s">
        <v>6</v>
      </c>
      <c r="S6144" t="s">
        <v>6</v>
      </c>
      <c r="T6144" t="s">
        <v>355</v>
      </c>
      <c r="U6144" t="s">
        <v>6</v>
      </c>
      <c r="V6144" t="s">
        <v>6</v>
      </c>
      <c r="W6144" t="s">
        <v>6</v>
      </c>
      <c r="X6144" t="s">
        <v>6</v>
      </c>
      <c r="Y6144" t="s">
        <v>6</v>
      </c>
      <c r="Z6144" t="s">
        <v>6</v>
      </c>
      <c r="AA6144" t="s">
        <v>6</v>
      </c>
      <c r="AB6144" t="s">
        <v>6905</v>
      </c>
      <c r="AC6144" t="s">
        <v>3896</v>
      </c>
    </row>
    <row r="6145" spans="1:29" x14ac:dyDescent="0.25">
      <c r="A6145" t="s">
        <v>346</v>
      </c>
      <c r="B6145">
        <v>548</v>
      </c>
      <c r="C6145" t="s">
        <v>71</v>
      </c>
      <c r="D6145">
        <v>1950</v>
      </c>
      <c r="E6145" t="s">
        <v>6974</v>
      </c>
      <c r="O6145">
        <v>3.9429373000000001</v>
      </c>
      <c r="Q6145" t="s">
        <v>6</v>
      </c>
      <c r="R6145" t="s">
        <v>6</v>
      </c>
      <c r="S6145" t="s">
        <v>6</v>
      </c>
      <c r="T6145" t="s">
        <v>3247</v>
      </c>
      <c r="U6145" t="s">
        <v>4962</v>
      </c>
      <c r="V6145" t="s">
        <v>6975</v>
      </c>
      <c r="W6145" t="s">
        <v>6976</v>
      </c>
      <c r="X6145" t="s">
        <v>538</v>
      </c>
      <c r="Y6145" t="s">
        <v>6</v>
      </c>
      <c r="Z6145" t="s">
        <v>711</v>
      </c>
      <c r="AA6145" t="s">
        <v>3608</v>
      </c>
      <c r="AB6145" t="s">
        <v>6977</v>
      </c>
      <c r="AC6145" t="s">
        <v>6978</v>
      </c>
    </row>
    <row r="6146" spans="1:29" x14ac:dyDescent="0.25">
      <c r="A6146" t="s">
        <v>346</v>
      </c>
      <c r="B6146">
        <v>548</v>
      </c>
      <c r="C6146" t="s">
        <v>71</v>
      </c>
      <c r="D6146">
        <v>1951</v>
      </c>
      <c r="E6146" t="s">
        <v>6979</v>
      </c>
      <c r="O6146">
        <v>3.0729166999999999</v>
      </c>
      <c r="Q6146" t="s">
        <v>6</v>
      </c>
      <c r="R6146" t="s">
        <v>6</v>
      </c>
      <c r="S6146" t="s">
        <v>6</v>
      </c>
      <c r="T6146" t="s">
        <v>3247</v>
      </c>
      <c r="U6146" t="s">
        <v>4962</v>
      </c>
      <c r="V6146" t="s">
        <v>6975</v>
      </c>
      <c r="W6146" t="s">
        <v>6976</v>
      </c>
      <c r="X6146" t="s">
        <v>538</v>
      </c>
      <c r="Y6146" t="s">
        <v>6</v>
      </c>
      <c r="Z6146" t="s">
        <v>711</v>
      </c>
      <c r="AA6146" t="s">
        <v>3608</v>
      </c>
      <c r="AB6146" t="s">
        <v>6977</v>
      </c>
      <c r="AC6146" t="s">
        <v>6978</v>
      </c>
    </row>
    <row r="6147" spans="1:29" x14ac:dyDescent="0.25">
      <c r="A6147" t="s">
        <v>346</v>
      </c>
      <c r="B6147">
        <v>548</v>
      </c>
      <c r="C6147" t="s">
        <v>71</v>
      </c>
      <c r="D6147">
        <v>1952</v>
      </c>
      <c r="E6147" t="s">
        <v>6980</v>
      </c>
      <c r="O6147">
        <v>3.8661417</v>
      </c>
      <c r="Q6147" t="s">
        <v>6</v>
      </c>
      <c r="R6147" t="s">
        <v>6</v>
      </c>
      <c r="S6147" t="s">
        <v>6</v>
      </c>
      <c r="T6147" t="s">
        <v>3247</v>
      </c>
      <c r="U6147" t="s">
        <v>4962</v>
      </c>
      <c r="V6147" t="s">
        <v>6975</v>
      </c>
      <c r="W6147" t="s">
        <v>6976</v>
      </c>
      <c r="X6147" t="s">
        <v>538</v>
      </c>
      <c r="Y6147" t="s">
        <v>6</v>
      </c>
      <c r="Z6147" t="s">
        <v>711</v>
      </c>
      <c r="AA6147" t="s">
        <v>3608</v>
      </c>
      <c r="AB6147" t="s">
        <v>6977</v>
      </c>
      <c r="AC6147" t="s">
        <v>6978</v>
      </c>
    </row>
    <row r="6148" spans="1:29" x14ac:dyDescent="0.25">
      <c r="A6148" t="s">
        <v>346</v>
      </c>
      <c r="B6148">
        <v>548</v>
      </c>
      <c r="C6148" t="s">
        <v>71</v>
      </c>
      <c r="D6148">
        <v>1953</v>
      </c>
      <c r="E6148" t="s">
        <v>6981</v>
      </c>
      <c r="O6148">
        <v>5.7021338000000004</v>
      </c>
      <c r="Q6148" t="s">
        <v>6</v>
      </c>
      <c r="R6148" t="s">
        <v>6</v>
      </c>
      <c r="S6148" t="s">
        <v>6</v>
      </c>
      <c r="T6148" t="s">
        <v>3247</v>
      </c>
      <c r="U6148" t="s">
        <v>4962</v>
      </c>
      <c r="V6148" t="s">
        <v>6975</v>
      </c>
      <c r="W6148" t="s">
        <v>6976</v>
      </c>
      <c r="X6148" t="s">
        <v>538</v>
      </c>
      <c r="Y6148" t="s">
        <v>6</v>
      </c>
      <c r="Z6148" t="s">
        <v>711</v>
      </c>
      <c r="AA6148" t="s">
        <v>3608</v>
      </c>
      <c r="AB6148" t="s">
        <v>6977</v>
      </c>
      <c r="AC6148" t="s">
        <v>6978</v>
      </c>
    </row>
    <row r="6149" spans="1:29" x14ac:dyDescent="0.25">
      <c r="A6149" t="s">
        <v>346</v>
      </c>
      <c r="B6149">
        <v>548</v>
      </c>
      <c r="C6149" t="s">
        <v>71</v>
      </c>
      <c r="D6149">
        <v>1954</v>
      </c>
      <c r="E6149" t="s">
        <v>6982</v>
      </c>
      <c r="O6149">
        <v>7.8143963999999997</v>
      </c>
      <c r="Q6149" t="s">
        <v>6</v>
      </c>
      <c r="R6149" t="s">
        <v>6</v>
      </c>
      <c r="S6149" t="s">
        <v>6</v>
      </c>
      <c r="T6149" t="s">
        <v>3247</v>
      </c>
      <c r="U6149" t="s">
        <v>4962</v>
      </c>
      <c r="V6149" t="s">
        <v>6975</v>
      </c>
      <c r="W6149" t="s">
        <v>6976</v>
      </c>
      <c r="X6149" t="s">
        <v>538</v>
      </c>
      <c r="Y6149" t="s">
        <v>6</v>
      </c>
      <c r="Z6149" t="s">
        <v>711</v>
      </c>
      <c r="AA6149" t="s">
        <v>3608</v>
      </c>
      <c r="AB6149" t="s">
        <v>6977</v>
      </c>
      <c r="AC6149" t="s">
        <v>6978</v>
      </c>
    </row>
    <row r="6150" spans="1:29" x14ac:dyDescent="0.25">
      <c r="A6150" t="s">
        <v>346</v>
      </c>
      <c r="B6150">
        <v>548</v>
      </c>
      <c r="C6150" t="s">
        <v>71</v>
      </c>
      <c r="D6150">
        <v>1955</v>
      </c>
      <c r="E6150" t="s">
        <v>6983</v>
      </c>
      <c r="I6150">
        <v>2.954501</v>
      </c>
      <c r="O6150">
        <v>12.179487</v>
      </c>
      <c r="P6150">
        <v>6.1053708000000002</v>
      </c>
      <c r="Q6150" t="s">
        <v>6</v>
      </c>
      <c r="R6150" t="s">
        <v>6</v>
      </c>
      <c r="S6150" t="s">
        <v>6</v>
      </c>
      <c r="T6150" t="s">
        <v>3247</v>
      </c>
      <c r="U6150" t="s">
        <v>4962</v>
      </c>
      <c r="V6150" t="s">
        <v>6975</v>
      </c>
      <c r="W6150" t="s">
        <v>6976</v>
      </c>
      <c r="X6150" t="s">
        <v>538</v>
      </c>
      <c r="Y6150" t="s">
        <v>6</v>
      </c>
      <c r="Z6150" t="s">
        <v>711</v>
      </c>
      <c r="AA6150" t="s">
        <v>3608</v>
      </c>
      <c r="AB6150" t="s">
        <v>6977</v>
      </c>
      <c r="AC6150" t="s">
        <v>6978</v>
      </c>
    </row>
    <row r="6151" spans="1:29" x14ac:dyDescent="0.25">
      <c r="A6151" t="s">
        <v>346</v>
      </c>
      <c r="B6151">
        <v>548</v>
      </c>
      <c r="C6151" t="s">
        <v>71</v>
      </c>
      <c r="D6151">
        <v>1956</v>
      </c>
      <c r="E6151" t="s">
        <v>6984</v>
      </c>
      <c r="I6151">
        <v>3.7889775000000001</v>
      </c>
      <c r="O6151">
        <v>12.183794000000001</v>
      </c>
      <c r="P6151">
        <v>6.1840498000000004</v>
      </c>
      <c r="Q6151" t="s">
        <v>6</v>
      </c>
      <c r="R6151" t="s">
        <v>6</v>
      </c>
      <c r="S6151" t="s">
        <v>6</v>
      </c>
      <c r="T6151" t="s">
        <v>3247</v>
      </c>
      <c r="U6151" t="s">
        <v>4962</v>
      </c>
      <c r="V6151" t="s">
        <v>6975</v>
      </c>
      <c r="W6151" t="s">
        <v>6976</v>
      </c>
      <c r="X6151" t="s">
        <v>538</v>
      </c>
      <c r="Y6151" t="s">
        <v>6</v>
      </c>
      <c r="Z6151" t="s">
        <v>711</v>
      </c>
      <c r="AA6151" t="s">
        <v>3608</v>
      </c>
      <c r="AB6151" t="s">
        <v>6977</v>
      </c>
      <c r="AC6151" t="s">
        <v>6978</v>
      </c>
    </row>
    <row r="6152" spans="1:29" x14ac:dyDescent="0.25">
      <c r="A6152" t="s">
        <v>346</v>
      </c>
      <c r="B6152">
        <v>548</v>
      </c>
      <c r="C6152" t="s">
        <v>71</v>
      </c>
      <c r="D6152">
        <v>1957</v>
      </c>
      <c r="E6152" t="s">
        <v>6985</v>
      </c>
      <c r="I6152">
        <v>4.1647907000000002</v>
      </c>
      <c r="O6152">
        <v>14.943426000000001</v>
      </c>
      <c r="P6152">
        <v>6.2288157000000002</v>
      </c>
      <c r="Q6152" t="s">
        <v>6</v>
      </c>
      <c r="R6152" t="s">
        <v>6</v>
      </c>
      <c r="S6152" t="s">
        <v>6</v>
      </c>
      <c r="T6152" t="s">
        <v>3247</v>
      </c>
      <c r="U6152" t="s">
        <v>4962</v>
      </c>
      <c r="V6152" t="s">
        <v>6975</v>
      </c>
      <c r="W6152" t="s">
        <v>6976</v>
      </c>
      <c r="X6152" t="s">
        <v>538</v>
      </c>
      <c r="Y6152" t="s">
        <v>6</v>
      </c>
      <c r="Z6152" t="s">
        <v>711</v>
      </c>
      <c r="AA6152" t="s">
        <v>3608</v>
      </c>
      <c r="AB6152" t="s">
        <v>6977</v>
      </c>
      <c r="AC6152" t="s">
        <v>6978</v>
      </c>
    </row>
    <row r="6153" spans="1:29" x14ac:dyDescent="0.25">
      <c r="A6153" t="s">
        <v>346</v>
      </c>
      <c r="B6153">
        <v>548</v>
      </c>
      <c r="C6153" t="s">
        <v>71</v>
      </c>
      <c r="D6153">
        <v>1958</v>
      </c>
      <c r="E6153" t="s">
        <v>6986</v>
      </c>
      <c r="I6153">
        <v>4.5636153999999998</v>
      </c>
      <c r="P6153">
        <v>6.0104563000000004</v>
      </c>
      <c r="Q6153" t="s">
        <v>6</v>
      </c>
      <c r="R6153" t="s">
        <v>6</v>
      </c>
      <c r="S6153" t="s">
        <v>6</v>
      </c>
      <c r="T6153" t="s">
        <v>3247</v>
      </c>
      <c r="U6153" t="s">
        <v>4962</v>
      </c>
      <c r="V6153" t="s">
        <v>6975</v>
      </c>
      <c r="W6153" t="s">
        <v>6976</v>
      </c>
      <c r="X6153" t="s">
        <v>538</v>
      </c>
      <c r="Y6153" t="s">
        <v>6</v>
      </c>
      <c r="Z6153" t="s">
        <v>711</v>
      </c>
      <c r="AA6153" t="s">
        <v>3608</v>
      </c>
      <c r="AB6153" t="s">
        <v>6977</v>
      </c>
      <c r="AC6153" t="s">
        <v>6978</v>
      </c>
    </row>
    <row r="6154" spans="1:29" x14ac:dyDescent="0.25">
      <c r="A6154" t="s">
        <v>346</v>
      </c>
      <c r="B6154">
        <v>548</v>
      </c>
      <c r="C6154" t="s">
        <v>71</v>
      </c>
      <c r="D6154">
        <v>1959</v>
      </c>
      <c r="E6154" t="s">
        <v>6987</v>
      </c>
      <c r="I6154">
        <v>4.9897010000000002</v>
      </c>
      <c r="P6154">
        <v>6.7643576999999997</v>
      </c>
      <c r="Q6154" t="s">
        <v>6</v>
      </c>
      <c r="R6154" t="s">
        <v>6</v>
      </c>
      <c r="S6154" t="s">
        <v>6</v>
      </c>
      <c r="T6154" t="s">
        <v>3247</v>
      </c>
      <c r="U6154" t="s">
        <v>4962</v>
      </c>
      <c r="V6154" t="s">
        <v>6975</v>
      </c>
      <c r="W6154" t="s">
        <v>6976</v>
      </c>
      <c r="X6154" t="s">
        <v>538</v>
      </c>
      <c r="Y6154" t="s">
        <v>6</v>
      </c>
      <c r="Z6154" t="s">
        <v>711</v>
      </c>
      <c r="AA6154" t="s">
        <v>3608</v>
      </c>
      <c r="AB6154" t="s">
        <v>6977</v>
      </c>
      <c r="AC6154" t="s">
        <v>6978</v>
      </c>
    </row>
    <row r="6155" spans="1:29" x14ac:dyDescent="0.25">
      <c r="A6155" t="s">
        <v>346</v>
      </c>
      <c r="B6155">
        <v>548</v>
      </c>
      <c r="C6155" t="s">
        <v>71</v>
      </c>
      <c r="D6155">
        <v>1960</v>
      </c>
      <c r="E6155" t="s">
        <v>6988</v>
      </c>
      <c r="I6155">
        <v>5.9029834000000001</v>
      </c>
      <c r="O6155">
        <v>19.505164000000001</v>
      </c>
      <c r="P6155">
        <v>7.4662278999999998</v>
      </c>
      <c r="Q6155" t="s">
        <v>6</v>
      </c>
      <c r="R6155" t="s">
        <v>6</v>
      </c>
      <c r="S6155" t="s">
        <v>6</v>
      </c>
      <c r="T6155" t="s">
        <v>3247</v>
      </c>
      <c r="U6155" t="s">
        <v>4962</v>
      </c>
      <c r="V6155" t="s">
        <v>6975</v>
      </c>
      <c r="W6155" t="s">
        <v>6976</v>
      </c>
      <c r="X6155" t="s">
        <v>538</v>
      </c>
      <c r="Y6155" t="s">
        <v>6</v>
      </c>
      <c r="Z6155" t="s">
        <v>711</v>
      </c>
      <c r="AA6155" t="s">
        <v>3608</v>
      </c>
      <c r="AB6155" t="s">
        <v>6977</v>
      </c>
      <c r="AC6155" t="s">
        <v>6978</v>
      </c>
    </row>
    <row r="6156" spans="1:29" x14ac:dyDescent="0.25">
      <c r="A6156" t="s">
        <v>346</v>
      </c>
      <c r="B6156">
        <v>548</v>
      </c>
      <c r="C6156" t="s">
        <v>71</v>
      </c>
      <c r="D6156">
        <v>1961</v>
      </c>
      <c r="E6156" t="s">
        <v>6989</v>
      </c>
      <c r="I6156">
        <v>7.7301666999999998</v>
      </c>
      <c r="O6156">
        <v>24.920923999999999</v>
      </c>
      <c r="P6156">
        <v>7.4335126000000002</v>
      </c>
      <c r="Q6156" t="s">
        <v>6</v>
      </c>
      <c r="R6156" t="s">
        <v>6</v>
      </c>
      <c r="S6156" t="s">
        <v>6</v>
      </c>
      <c r="T6156" t="s">
        <v>3247</v>
      </c>
      <c r="U6156" t="s">
        <v>4962</v>
      </c>
      <c r="V6156" t="s">
        <v>6975</v>
      </c>
      <c r="W6156" t="s">
        <v>6976</v>
      </c>
      <c r="X6156" t="s">
        <v>538</v>
      </c>
      <c r="Y6156" t="s">
        <v>6</v>
      </c>
      <c r="Z6156" t="s">
        <v>711</v>
      </c>
      <c r="AA6156" t="s">
        <v>3608</v>
      </c>
      <c r="AB6156" t="s">
        <v>6977</v>
      </c>
      <c r="AC6156" t="s">
        <v>6978</v>
      </c>
    </row>
    <row r="6157" spans="1:29" x14ac:dyDescent="0.25">
      <c r="A6157" t="s">
        <v>346</v>
      </c>
      <c r="B6157">
        <v>548</v>
      </c>
      <c r="C6157" t="s">
        <v>71</v>
      </c>
      <c r="D6157">
        <v>1962</v>
      </c>
      <c r="E6157" t="s">
        <v>6990</v>
      </c>
      <c r="I6157">
        <v>8.1984434000000004</v>
      </c>
      <c r="O6157">
        <v>22.775952</v>
      </c>
      <c r="P6157">
        <v>7.7801358</v>
      </c>
      <c r="Q6157" t="s">
        <v>6</v>
      </c>
      <c r="R6157" t="s">
        <v>6</v>
      </c>
      <c r="S6157" t="s">
        <v>6</v>
      </c>
      <c r="T6157" t="s">
        <v>3247</v>
      </c>
      <c r="U6157" t="s">
        <v>4962</v>
      </c>
      <c r="V6157" t="s">
        <v>6975</v>
      </c>
      <c r="W6157" t="s">
        <v>6976</v>
      </c>
      <c r="X6157" t="s">
        <v>538</v>
      </c>
      <c r="Y6157" t="s">
        <v>6</v>
      </c>
      <c r="Z6157" t="s">
        <v>711</v>
      </c>
      <c r="AA6157" t="s">
        <v>3608</v>
      </c>
      <c r="AB6157" t="s">
        <v>6977</v>
      </c>
      <c r="AC6157" t="s">
        <v>6978</v>
      </c>
    </row>
    <row r="6158" spans="1:29" x14ac:dyDescent="0.25">
      <c r="A6158" t="s">
        <v>346</v>
      </c>
      <c r="B6158">
        <v>548</v>
      </c>
      <c r="C6158" t="s">
        <v>71</v>
      </c>
      <c r="D6158">
        <v>1963</v>
      </c>
      <c r="E6158" t="s">
        <v>6991</v>
      </c>
      <c r="I6158">
        <v>9.7374831000000004</v>
      </c>
      <c r="O6158">
        <v>23.516694999999999</v>
      </c>
      <c r="P6158">
        <v>8.7753259999999997</v>
      </c>
      <c r="Q6158" t="s">
        <v>6</v>
      </c>
      <c r="R6158" t="s">
        <v>6</v>
      </c>
      <c r="S6158" t="s">
        <v>6</v>
      </c>
      <c r="T6158" t="s">
        <v>3247</v>
      </c>
      <c r="U6158" t="s">
        <v>4962</v>
      </c>
      <c r="V6158" t="s">
        <v>6975</v>
      </c>
      <c r="W6158" t="s">
        <v>6976</v>
      </c>
      <c r="X6158" t="s">
        <v>538</v>
      </c>
      <c r="Y6158" t="s">
        <v>6</v>
      </c>
      <c r="Z6158" t="s">
        <v>711</v>
      </c>
      <c r="AA6158" t="s">
        <v>3608</v>
      </c>
      <c r="AB6158" t="s">
        <v>6977</v>
      </c>
      <c r="AC6158" t="s">
        <v>6978</v>
      </c>
    </row>
    <row r="6159" spans="1:29" x14ac:dyDescent="0.25">
      <c r="A6159" t="s">
        <v>346</v>
      </c>
      <c r="B6159">
        <v>548</v>
      </c>
      <c r="C6159" t="s">
        <v>71</v>
      </c>
      <c r="D6159">
        <v>1964</v>
      </c>
      <c r="E6159" t="s">
        <v>6992</v>
      </c>
      <c r="I6159">
        <v>9.3038325999999998</v>
      </c>
      <c r="O6159">
        <v>24.217965</v>
      </c>
      <c r="P6159">
        <v>9.1543612999999997</v>
      </c>
      <c r="Q6159" t="s">
        <v>6</v>
      </c>
      <c r="R6159" t="s">
        <v>6</v>
      </c>
      <c r="S6159" t="s">
        <v>6</v>
      </c>
      <c r="T6159" t="s">
        <v>3247</v>
      </c>
      <c r="U6159" t="s">
        <v>4962</v>
      </c>
      <c r="V6159" t="s">
        <v>6975</v>
      </c>
      <c r="W6159" t="s">
        <v>6976</v>
      </c>
      <c r="X6159" t="s">
        <v>538</v>
      </c>
      <c r="Y6159" t="s">
        <v>6</v>
      </c>
      <c r="Z6159" t="s">
        <v>711</v>
      </c>
      <c r="AA6159" t="s">
        <v>3608</v>
      </c>
      <c r="AB6159" t="s">
        <v>6977</v>
      </c>
      <c r="AC6159" t="s">
        <v>6978</v>
      </c>
    </row>
    <row r="6160" spans="1:29" x14ac:dyDescent="0.25">
      <c r="A6160" t="s">
        <v>346</v>
      </c>
      <c r="B6160">
        <v>548</v>
      </c>
      <c r="C6160" t="s">
        <v>71</v>
      </c>
      <c r="D6160">
        <v>1965</v>
      </c>
      <c r="E6160" t="s">
        <v>6993</v>
      </c>
      <c r="I6160">
        <v>10.600237999999999</v>
      </c>
      <c r="O6160">
        <v>27.436419000000001</v>
      </c>
      <c r="P6160">
        <v>9.8154207000000007</v>
      </c>
      <c r="Q6160" t="s">
        <v>6</v>
      </c>
      <c r="R6160" t="s">
        <v>6</v>
      </c>
      <c r="S6160" t="s">
        <v>6</v>
      </c>
      <c r="T6160" t="s">
        <v>3247</v>
      </c>
      <c r="U6160" t="s">
        <v>4962</v>
      </c>
      <c r="V6160" t="s">
        <v>6975</v>
      </c>
      <c r="W6160" t="s">
        <v>6976</v>
      </c>
      <c r="X6160" t="s">
        <v>538</v>
      </c>
      <c r="Y6160" t="s">
        <v>6</v>
      </c>
      <c r="Z6160" t="s">
        <v>711</v>
      </c>
      <c r="AA6160" t="s">
        <v>3608</v>
      </c>
      <c r="AB6160" t="s">
        <v>6977</v>
      </c>
      <c r="AC6160" t="s">
        <v>6978</v>
      </c>
    </row>
    <row r="6161" spans="1:29" x14ac:dyDescent="0.25">
      <c r="A6161" t="s">
        <v>346</v>
      </c>
      <c r="B6161">
        <v>548</v>
      </c>
      <c r="C6161" t="s">
        <v>71</v>
      </c>
      <c r="D6161">
        <v>1966</v>
      </c>
      <c r="E6161" t="s">
        <v>6994</v>
      </c>
      <c r="I6161">
        <v>10.98954</v>
      </c>
      <c r="O6161">
        <v>28.021546000000001</v>
      </c>
      <c r="P6161">
        <v>10.745303</v>
      </c>
      <c r="Q6161" t="s">
        <v>6</v>
      </c>
      <c r="R6161" t="s">
        <v>6</v>
      </c>
      <c r="S6161" t="s">
        <v>6</v>
      </c>
      <c r="T6161" t="s">
        <v>3247</v>
      </c>
      <c r="U6161" t="s">
        <v>4962</v>
      </c>
      <c r="V6161" t="s">
        <v>6975</v>
      </c>
      <c r="W6161" t="s">
        <v>6976</v>
      </c>
      <c r="X6161" t="s">
        <v>538</v>
      </c>
      <c r="Y6161" t="s">
        <v>6</v>
      </c>
      <c r="Z6161" t="s">
        <v>711</v>
      </c>
      <c r="AA6161" t="s">
        <v>3608</v>
      </c>
      <c r="AB6161" t="s">
        <v>6977</v>
      </c>
      <c r="AC6161" t="s">
        <v>6978</v>
      </c>
    </row>
    <row r="6162" spans="1:29" x14ac:dyDescent="0.25">
      <c r="A6162" t="s">
        <v>346</v>
      </c>
      <c r="B6162">
        <v>548</v>
      </c>
      <c r="C6162" t="s">
        <v>71</v>
      </c>
      <c r="D6162">
        <v>1967</v>
      </c>
      <c r="E6162" t="s">
        <v>6995</v>
      </c>
      <c r="I6162">
        <v>11.04382</v>
      </c>
      <c r="O6162">
        <v>29.799408</v>
      </c>
      <c r="P6162">
        <v>11.829094</v>
      </c>
      <c r="Q6162" t="s">
        <v>6</v>
      </c>
      <c r="R6162" t="s">
        <v>6</v>
      </c>
      <c r="S6162" t="s">
        <v>6</v>
      </c>
      <c r="T6162" t="s">
        <v>3247</v>
      </c>
      <c r="U6162" t="s">
        <v>4962</v>
      </c>
      <c r="V6162" t="s">
        <v>6975</v>
      </c>
      <c r="W6162" t="s">
        <v>6976</v>
      </c>
      <c r="X6162" t="s">
        <v>538</v>
      </c>
      <c r="Y6162" t="s">
        <v>6</v>
      </c>
      <c r="Z6162" t="s">
        <v>711</v>
      </c>
      <c r="AA6162" t="s">
        <v>3608</v>
      </c>
      <c r="AB6162" t="s">
        <v>6977</v>
      </c>
      <c r="AC6162" t="s">
        <v>6978</v>
      </c>
    </row>
    <row r="6163" spans="1:29" x14ac:dyDescent="0.25">
      <c r="A6163" t="s">
        <v>346</v>
      </c>
      <c r="B6163">
        <v>548</v>
      </c>
      <c r="C6163" t="s">
        <v>71</v>
      </c>
      <c r="D6163">
        <v>1968</v>
      </c>
      <c r="E6163" t="s">
        <v>6996</v>
      </c>
      <c r="I6163">
        <v>12.321341</v>
      </c>
      <c r="O6163">
        <v>32.007356000000001</v>
      </c>
      <c r="P6163">
        <v>12.753318</v>
      </c>
      <c r="Q6163" t="s">
        <v>6</v>
      </c>
      <c r="R6163" t="s">
        <v>6</v>
      </c>
      <c r="S6163" t="s">
        <v>6</v>
      </c>
      <c r="T6163" t="s">
        <v>3247</v>
      </c>
      <c r="U6163" t="s">
        <v>4962</v>
      </c>
      <c r="V6163" t="s">
        <v>6975</v>
      </c>
      <c r="W6163" t="s">
        <v>6976</v>
      </c>
      <c r="X6163" t="s">
        <v>538</v>
      </c>
      <c r="Y6163" t="s">
        <v>6</v>
      </c>
      <c r="Z6163" t="s">
        <v>711</v>
      </c>
      <c r="AA6163" t="s">
        <v>3608</v>
      </c>
      <c r="AB6163" t="s">
        <v>6977</v>
      </c>
      <c r="AC6163" t="s">
        <v>6978</v>
      </c>
    </row>
    <row r="6164" spans="1:29" x14ac:dyDescent="0.25">
      <c r="A6164" t="s">
        <v>346</v>
      </c>
      <c r="B6164">
        <v>548</v>
      </c>
      <c r="C6164" t="s">
        <v>71</v>
      </c>
      <c r="D6164">
        <v>1969</v>
      </c>
      <c r="E6164" t="s">
        <v>6997</v>
      </c>
      <c r="I6164">
        <v>14.574332999999999</v>
      </c>
      <c r="O6164">
        <v>35.372241000000002</v>
      </c>
      <c r="P6164">
        <v>13.148728999999999</v>
      </c>
      <c r="Q6164" t="s">
        <v>6</v>
      </c>
      <c r="R6164" t="s">
        <v>6</v>
      </c>
      <c r="S6164" t="s">
        <v>6</v>
      </c>
      <c r="T6164" t="s">
        <v>3247</v>
      </c>
      <c r="U6164" t="s">
        <v>4962</v>
      </c>
      <c r="V6164" t="s">
        <v>6975</v>
      </c>
      <c r="W6164" t="s">
        <v>6976</v>
      </c>
      <c r="X6164" t="s">
        <v>538</v>
      </c>
      <c r="Y6164" t="s">
        <v>6</v>
      </c>
      <c r="Z6164" t="s">
        <v>711</v>
      </c>
      <c r="AA6164" t="s">
        <v>3608</v>
      </c>
      <c r="AB6164" t="s">
        <v>6977</v>
      </c>
      <c r="AC6164" t="s">
        <v>6978</v>
      </c>
    </row>
    <row r="6165" spans="1:29" x14ac:dyDescent="0.25">
      <c r="A6165" t="s">
        <v>346</v>
      </c>
      <c r="B6165">
        <v>548</v>
      </c>
      <c r="C6165" t="s">
        <v>71</v>
      </c>
      <c r="D6165">
        <v>1970</v>
      </c>
      <c r="E6165" t="s">
        <v>6998</v>
      </c>
      <c r="I6165">
        <v>16.648211</v>
      </c>
      <c r="O6165">
        <v>35.689014999999998</v>
      </c>
      <c r="P6165">
        <v>14.063151</v>
      </c>
      <c r="Q6165" t="s">
        <v>6</v>
      </c>
      <c r="R6165" t="s">
        <v>6</v>
      </c>
      <c r="S6165" t="s">
        <v>6</v>
      </c>
      <c r="T6165" t="s">
        <v>3247</v>
      </c>
      <c r="U6165" t="s">
        <v>4962</v>
      </c>
      <c r="V6165" t="s">
        <v>6975</v>
      </c>
      <c r="W6165" t="s">
        <v>6976</v>
      </c>
      <c r="X6165" t="s">
        <v>538</v>
      </c>
      <c r="Y6165" t="s">
        <v>6</v>
      </c>
      <c r="Z6165" t="s">
        <v>711</v>
      </c>
      <c r="AA6165" t="s">
        <v>3608</v>
      </c>
      <c r="AB6165" t="s">
        <v>6977</v>
      </c>
      <c r="AC6165" t="s">
        <v>6978</v>
      </c>
    </row>
    <row r="6166" spans="1:29" x14ac:dyDescent="0.25">
      <c r="A6166" t="s">
        <v>346</v>
      </c>
      <c r="B6166">
        <v>548</v>
      </c>
      <c r="C6166" t="s">
        <v>71</v>
      </c>
      <c r="D6166">
        <v>1971</v>
      </c>
      <c r="E6166" t="s">
        <v>6999</v>
      </c>
      <c r="I6166">
        <v>17.766918</v>
      </c>
      <c r="O6166">
        <v>39.876649</v>
      </c>
      <c r="P6166">
        <v>15.297173000000001</v>
      </c>
      <c r="Q6166" t="s">
        <v>6</v>
      </c>
      <c r="R6166" t="s">
        <v>6</v>
      </c>
      <c r="S6166" t="s">
        <v>6</v>
      </c>
      <c r="T6166" t="s">
        <v>3247</v>
      </c>
      <c r="U6166" t="s">
        <v>4962</v>
      </c>
      <c r="V6166" t="s">
        <v>6975</v>
      </c>
      <c r="W6166" t="s">
        <v>6976</v>
      </c>
      <c r="X6166" t="s">
        <v>538</v>
      </c>
      <c r="Y6166" t="s">
        <v>6</v>
      </c>
      <c r="Z6166" t="s">
        <v>711</v>
      </c>
      <c r="AA6166" t="s">
        <v>3608</v>
      </c>
      <c r="AB6166" t="s">
        <v>6977</v>
      </c>
      <c r="AC6166" t="s">
        <v>6978</v>
      </c>
    </row>
    <row r="6167" spans="1:29" x14ac:dyDescent="0.25">
      <c r="A6167" t="s">
        <v>346</v>
      </c>
      <c r="B6167">
        <v>548</v>
      </c>
      <c r="C6167" t="s">
        <v>71</v>
      </c>
      <c r="D6167">
        <v>1972</v>
      </c>
      <c r="E6167" t="s">
        <v>7000</v>
      </c>
      <c r="I6167">
        <v>18.558547999999998</v>
      </c>
      <c r="O6167">
        <v>42.368327999999998</v>
      </c>
      <c r="P6167">
        <v>17.269976</v>
      </c>
      <c r="Q6167" t="s">
        <v>6</v>
      </c>
      <c r="R6167" t="s">
        <v>6</v>
      </c>
      <c r="S6167" t="s">
        <v>6</v>
      </c>
      <c r="T6167" t="s">
        <v>3247</v>
      </c>
      <c r="U6167" t="s">
        <v>4962</v>
      </c>
      <c r="V6167" t="s">
        <v>6975</v>
      </c>
      <c r="W6167" t="s">
        <v>6976</v>
      </c>
      <c r="X6167" t="s">
        <v>538</v>
      </c>
      <c r="Y6167" t="s">
        <v>6</v>
      </c>
      <c r="Z6167" t="s">
        <v>711</v>
      </c>
      <c r="AA6167" t="s">
        <v>3608</v>
      </c>
      <c r="AB6167" t="s">
        <v>6977</v>
      </c>
      <c r="AC6167" t="s">
        <v>6978</v>
      </c>
    </row>
    <row r="6168" spans="1:29" x14ac:dyDescent="0.25">
      <c r="A6168" t="s">
        <v>346</v>
      </c>
      <c r="B6168">
        <v>548</v>
      </c>
      <c r="C6168" t="s">
        <v>71</v>
      </c>
      <c r="D6168">
        <v>1973</v>
      </c>
      <c r="E6168" t="s">
        <v>7001</v>
      </c>
      <c r="I6168">
        <v>22.685880000000001</v>
      </c>
      <c r="O6168">
        <v>38.044231000000003</v>
      </c>
      <c r="P6168">
        <v>21.325178000000001</v>
      </c>
      <c r="Q6168" t="s">
        <v>6</v>
      </c>
      <c r="R6168" t="s">
        <v>6</v>
      </c>
      <c r="S6168" t="s">
        <v>6</v>
      </c>
      <c r="T6168" t="s">
        <v>3247</v>
      </c>
      <c r="U6168" t="s">
        <v>4962</v>
      </c>
      <c r="V6168" t="s">
        <v>6975</v>
      </c>
      <c r="W6168" t="s">
        <v>6976</v>
      </c>
      <c r="X6168" t="s">
        <v>538</v>
      </c>
      <c r="Y6168" t="s">
        <v>6</v>
      </c>
      <c r="Z6168" t="s">
        <v>711</v>
      </c>
      <c r="AA6168" t="s">
        <v>3608</v>
      </c>
      <c r="AB6168" t="s">
        <v>6977</v>
      </c>
      <c r="AC6168" t="s">
        <v>6978</v>
      </c>
    </row>
    <row r="6169" spans="1:29" x14ac:dyDescent="0.25">
      <c r="A6169" t="s">
        <v>346</v>
      </c>
      <c r="B6169">
        <v>548</v>
      </c>
      <c r="C6169" t="s">
        <v>71</v>
      </c>
      <c r="D6169">
        <v>1974</v>
      </c>
      <c r="E6169" t="s">
        <v>7002</v>
      </c>
      <c r="I6169">
        <v>22.134339000000001</v>
      </c>
      <c r="O6169">
        <v>33.898909000000003</v>
      </c>
      <c r="P6169">
        <v>27.112967000000001</v>
      </c>
      <c r="Q6169" t="s">
        <v>6</v>
      </c>
      <c r="R6169" t="s">
        <v>6</v>
      </c>
      <c r="S6169" t="s">
        <v>6</v>
      </c>
      <c r="T6169" t="s">
        <v>3247</v>
      </c>
      <c r="U6169" t="s">
        <v>4962</v>
      </c>
      <c r="V6169" t="s">
        <v>6975</v>
      </c>
      <c r="W6169" t="s">
        <v>6976</v>
      </c>
      <c r="X6169" t="s">
        <v>538</v>
      </c>
      <c r="Y6169" t="s">
        <v>6</v>
      </c>
      <c r="Z6169" t="s">
        <v>711</v>
      </c>
      <c r="AA6169" t="s">
        <v>3608</v>
      </c>
      <c r="AB6169" t="s">
        <v>6977</v>
      </c>
      <c r="AC6169" t="s">
        <v>6978</v>
      </c>
    </row>
    <row r="6170" spans="1:29" x14ac:dyDescent="0.25">
      <c r="A6170" t="s">
        <v>346</v>
      </c>
      <c r="B6170">
        <v>548</v>
      </c>
      <c r="C6170" t="s">
        <v>71</v>
      </c>
      <c r="D6170">
        <v>1975</v>
      </c>
      <c r="E6170" t="s">
        <v>7003</v>
      </c>
      <c r="I6170">
        <v>24.949421999999998</v>
      </c>
      <c r="O6170">
        <v>39.867198000000002</v>
      </c>
      <c r="P6170">
        <v>28.559819999999998</v>
      </c>
      <c r="Q6170" t="s">
        <v>6</v>
      </c>
      <c r="R6170" t="s">
        <v>6</v>
      </c>
      <c r="S6170" t="s">
        <v>6</v>
      </c>
      <c r="T6170" t="s">
        <v>3247</v>
      </c>
      <c r="U6170" t="s">
        <v>4962</v>
      </c>
      <c r="V6170" t="s">
        <v>6975</v>
      </c>
      <c r="W6170" t="s">
        <v>6976</v>
      </c>
      <c r="X6170" t="s">
        <v>538</v>
      </c>
      <c r="Y6170" t="s">
        <v>6</v>
      </c>
      <c r="Z6170" t="s">
        <v>711</v>
      </c>
      <c r="AA6170" t="s">
        <v>3608</v>
      </c>
      <c r="AB6170" t="s">
        <v>6977</v>
      </c>
      <c r="AC6170" t="s">
        <v>6978</v>
      </c>
    </row>
    <row r="6171" spans="1:29" x14ac:dyDescent="0.25">
      <c r="A6171" t="s">
        <v>346</v>
      </c>
      <c r="B6171">
        <v>548</v>
      </c>
      <c r="C6171" t="s">
        <v>71</v>
      </c>
      <c r="D6171">
        <v>1976</v>
      </c>
      <c r="E6171" t="s">
        <v>7004</v>
      </c>
      <c r="I6171">
        <v>27.15372</v>
      </c>
      <c r="O6171">
        <v>41.938718999999999</v>
      </c>
      <c r="P6171">
        <v>32.681016999999997</v>
      </c>
      <c r="Q6171" t="s">
        <v>6</v>
      </c>
      <c r="R6171" t="s">
        <v>6</v>
      </c>
      <c r="S6171" t="s">
        <v>6</v>
      </c>
      <c r="T6171" t="s">
        <v>3247</v>
      </c>
      <c r="U6171" t="s">
        <v>4962</v>
      </c>
      <c r="V6171" t="s">
        <v>6975</v>
      </c>
      <c r="W6171" t="s">
        <v>6976</v>
      </c>
      <c r="X6171" t="s">
        <v>538</v>
      </c>
      <c r="Y6171" t="s">
        <v>6</v>
      </c>
      <c r="Z6171" t="s">
        <v>711</v>
      </c>
      <c r="AA6171" t="s">
        <v>3608</v>
      </c>
      <c r="AB6171" t="s">
        <v>6977</v>
      </c>
      <c r="AC6171" t="s">
        <v>6978</v>
      </c>
    </row>
    <row r="6172" spans="1:29" x14ac:dyDescent="0.25">
      <c r="A6172" t="s">
        <v>346</v>
      </c>
      <c r="B6172">
        <v>548</v>
      </c>
      <c r="C6172" t="s">
        <v>71</v>
      </c>
      <c r="D6172">
        <v>1977</v>
      </c>
      <c r="E6172" t="s">
        <v>7005</v>
      </c>
      <c r="I6172">
        <v>29.187035999999999</v>
      </c>
      <c r="O6172">
        <v>43.191676999999999</v>
      </c>
      <c r="P6172">
        <v>36.907573999999997</v>
      </c>
      <c r="Q6172" t="s">
        <v>6</v>
      </c>
      <c r="R6172" t="s">
        <v>6</v>
      </c>
      <c r="S6172" t="s">
        <v>6</v>
      </c>
      <c r="T6172" t="s">
        <v>3247</v>
      </c>
      <c r="U6172" t="s">
        <v>4962</v>
      </c>
      <c r="V6172" t="s">
        <v>6975</v>
      </c>
      <c r="W6172" t="s">
        <v>6976</v>
      </c>
      <c r="X6172" t="s">
        <v>538</v>
      </c>
      <c r="Y6172" t="s">
        <v>6</v>
      </c>
      <c r="Z6172" t="s">
        <v>711</v>
      </c>
      <c r="AA6172" t="s">
        <v>3608</v>
      </c>
      <c r="AB6172" t="s">
        <v>6977</v>
      </c>
      <c r="AC6172" t="s">
        <v>6978</v>
      </c>
    </row>
    <row r="6173" spans="1:29" x14ac:dyDescent="0.25">
      <c r="A6173" t="s">
        <v>346</v>
      </c>
      <c r="B6173">
        <v>548</v>
      </c>
      <c r="C6173" t="s">
        <v>71</v>
      </c>
      <c r="D6173">
        <v>1978</v>
      </c>
      <c r="E6173" t="s">
        <v>7006</v>
      </c>
      <c r="I6173">
        <v>33.352843</v>
      </c>
      <c r="O6173">
        <v>42.621166000000002</v>
      </c>
      <c r="P6173">
        <v>41.394925999999998</v>
      </c>
      <c r="Q6173" t="s">
        <v>6</v>
      </c>
      <c r="R6173" t="s">
        <v>6</v>
      </c>
      <c r="S6173" t="s">
        <v>6</v>
      </c>
      <c r="T6173" t="s">
        <v>3247</v>
      </c>
      <c r="U6173" t="s">
        <v>4962</v>
      </c>
      <c r="V6173" t="s">
        <v>6975</v>
      </c>
      <c r="W6173" t="s">
        <v>6976</v>
      </c>
      <c r="X6173" t="s">
        <v>538</v>
      </c>
      <c r="Y6173" t="s">
        <v>6</v>
      </c>
      <c r="Z6173" t="s">
        <v>711</v>
      </c>
      <c r="AA6173" t="s">
        <v>3608</v>
      </c>
      <c r="AB6173" t="s">
        <v>6977</v>
      </c>
      <c r="AC6173" t="s">
        <v>6978</v>
      </c>
    </row>
    <row r="6174" spans="1:29" x14ac:dyDescent="0.25">
      <c r="A6174" t="s">
        <v>346</v>
      </c>
      <c r="B6174">
        <v>548</v>
      </c>
      <c r="C6174" t="s">
        <v>71</v>
      </c>
      <c r="D6174">
        <v>1979</v>
      </c>
      <c r="E6174" t="s">
        <v>7007</v>
      </c>
      <c r="I6174">
        <v>35.297049000000001</v>
      </c>
      <c r="O6174">
        <v>41.053792999999999</v>
      </c>
      <c r="P6174">
        <v>50.723692999999997</v>
      </c>
      <c r="Q6174" t="s">
        <v>6</v>
      </c>
      <c r="R6174" t="s">
        <v>6</v>
      </c>
      <c r="S6174" t="s">
        <v>6</v>
      </c>
      <c r="T6174" t="s">
        <v>3247</v>
      </c>
      <c r="U6174" t="s">
        <v>4962</v>
      </c>
      <c r="V6174" t="s">
        <v>6975</v>
      </c>
      <c r="W6174" t="s">
        <v>6976</v>
      </c>
      <c r="X6174" t="s">
        <v>538</v>
      </c>
      <c r="Y6174" t="s">
        <v>6</v>
      </c>
      <c r="Z6174" t="s">
        <v>711</v>
      </c>
      <c r="AA6174" t="s">
        <v>3608</v>
      </c>
      <c r="AB6174" t="s">
        <v>6977</v>
      </c>
      <c r="AC6174" t="s">
        <v>6978</v>
      </c>
    </row>
    <row r="6175" spans="1:29" x14ac:dyDescent="0.25">
      <c r="A6175" t="s">
        <v>346</v>
      </c>
      <c r="B6175">
        <v>548</v>
      </c>
      <c r="C6175" t="s">
        <v>71</v>
      </c>
      <c r="D6175">
        <v>1980</v>
      </c>
      <c r="E6175" t="s">
        <v>7008</v>
      </c>
      <c r="I6175">
        <v>42.472560999999999</v>
      </c>
      <c r="O6175">
        <v>40.243608000000002</v>
      </c>
      <c r="P6175">
        <v>58.245274999999999</v>
      </c>
      <c r="Q6175" t="s">
        <v>6</v>
      </c>
      <c r="R6175" t="s">
        <v>6</v>
      </c>
      <c r="S6175" t="s">
        <v>6</v>
      </c>
      <c r="T6175" t="s">
        <v>3247</v>
      </c>
      <c r="U6175" t="s">
        <v>4962</v>
      </c>
      <c r="V6175" t="s">
        <v>6975</v>
      </c>
      <c r="W6175" t="s">
        <v>6976</v>
      </c>
      <c r="X6175" t="s">
        <v>538</v>
      </c>
      <c r="Y6175" t="s">
        <v>6</v>
      </c>
      <c r="Z6175" t="s">
        <v>711</v>
      </c>
      <c r="AA6175" t="s">
        <v>3608</v>
      </c>
      <c r="AB6175" t="s">
        <v>6977</v>
      </c>
      <c r="AC6175" t="s">
        <v>6978</v>
      </c>
    </row>
    <row r="6176" spans="1:29" x14ac:dyDescent="0.25">
      <c r="A6176" t="s">
        <v>346</v>
      </c>
      <c r="B6176">
        <v>548</v>
      </c>
      <c r="C6176" t="s">
        <v>71</v>
      </c>
      <c r="D6176">
        <v>1981</v>
      </c>
      <c r="E6176" t="s">
        <v>7009</v>
      </c>
      <c r="I6176">
        <v>49.154601999999997</v>
      </c>
      <c r="O6176">
        <v>49.451146999999999</v>
      </c>
      <c r="P6176">
        <v>62.948994999999996</v>
      </c>
      <c r="Q6176" t="s">
        <v>6</v>
      </c>
      <c r="R6176" t="s">
        <v>6</v>
      </c>
      <c r="S6176" t="s">
        <v>6</v>
      </c>
      <c r="T6176" t="s">
        <v>3247</v>
      </c>
      <c r="U6176" t="s">
        <v>4962</v>
      </c>
      <c r="V6176" t="s">
        <v>6975</v>
      </c>
      <c r="W6176" t="s">
        <v>6976</v>
      </c>
      <c r="X6176" t="s">
        <v>538</v>
      </c>
      <c r="Y6176" t="s">
        <v>6</v>
      </c>
      <c r="Z6176" t="s">
        <v>711</v>
      </c>
      <c r="AA6176" t="s">
        <v>3608</v>
      </c>
      <c r="AB6176" t="s">
        <v>6977</v>
      </c>
      <c r="AC6176" t="s">
        <v>6978</v>
      </c>
    </row>
    <row r="6177" spans="1:29" x14ac:dyDescent="0.25">
      <c r="A6177" t="s">
        <v>346</v>
      </c>
      <c r="B6177">
        <v>548</v>
      </c>
      <c r="C6177" t="s">
        <v>71</v>
      </c>
      <c r="D6177">
        <v>1982</v>
      </c>
      <c r="E6177" t="s">
        <v>7010</v>
      </c>
      <c r="I6177">
        <v>53.402360999999999</v>
      </c>
      <c r="O6177">
        <v>61.234423</v>
      </c>
      <c r="P6177">
        <v>68.374939999999995</v>
      </c>
      <c r="Q6177" t="s">
        <v>6</v>
      </c>
      <c r="R6177" t="s">
        <v>6</v>
      </c>
      <c r="S6177" t="s">
        <v>6</v>
      </c>
      <c r="T6177" t="s">
        <v>3247</v>
      </c>
      <c r="U6177" t="s">
        <v>4962</v>
      </c>
      <c r="V6177" t="s">
        <v>6975</v>
      </c>
      <c r="W6177" t="s">
        <v>6976</v>
      </c>
      <c r="X6177" t="s">
        <v>538</v>
      </c>
      <c r="Y6177" t="s">
        <v>6</v>
      </c>
      <c r="Z6177" t="s">
        <v>711</v>
      </c>
      <c r="AA6177" t="s">
        <v>3608</v>
      </c>
      <c r="AB6177" t="s">
        <v>6977</v>
      </c>
      <c r="AC6177" t="s">
        <v>6978</v>
      </c>
    </row>
    <row r="6178" spans="1:29" x14ac:dyDescent="0.25">
      <c r="A6178" t="s">
        <v>346</v>
      </c>
      <c r="B6178">
        <v>548</v>
      </c>
      <c r="C6178" t="s">
        <v>71</v>
      </c>
      <c r="D6178">
        <v>1983</v>
      </c>
      <c r="E6178" t="s">
        <v>7011</v>
      </c>
      <c r="I6178">
        <v>60.259225999999998</v>
      </c>
      <c r="O6178">
        <v>67.996814000000001</v>
      </c>
      <c r="P6178">
        <v>76.007973000000007</v>
      </c>
      <c r="Q6178" t="s">
        <v>6</v>
      </c>
      <c r="R6178" t="s">
        <v>6</v>
      </c>
      <c r="S6178" t="s">
        <v>6</v>
      </c>
      <c r="T6178" t="s">
        <v>3247</v>
      </c>
      <c r="U6178" t="s">
        <v>4962</v>
      </c>
      <c r="V6178" t="s">
        <v>6975</v>
      </c>
      <c r="W6178" t="s">
        <v>6976</v>
      </c>
      <c r="X6178" t="s">
        <v>538</v>
      </c>
      <c r="Y6178" t="s">
        <v>6</v>
      </c>
      <c r="Z6178" t="s">
        <v>711</v>
      </c>
      <c r="AA6178" t="s">
        <v>3608</v>
      </c>
      <c r="AB6178" t="s">
        <v>6977</v>
      </c>
      <c r="AC6178" t="s">
        <v>6978</v>
      </c>
    </row>
    <row r="6179" spans="1:29" x14ac:dyDescent="0.25">
      <c r="A6179" t="s">
        <v>346</v>
      </c>
      <c r="B6179">
        <v>548</v>
      </c>
      <c r="C6179" t="s">
        <v>71</v>
      </c>
      <c r="D6179">
        <v>1984</v>
      </c>
      <c r="E6179" t="s">
        <v>7012</v>
      </c>
      <c r="I6179">
        <v>63.730998999999997</v>
      </c>
      <c r="O6179">
        <v>66.641157000000007</v>
      </c>
      <c r="P6179">
        <v>86.917758000000006</v>
      </c>
      <c r="Q6179" t="s">
        <v>6</v>
      </c>
      <c r="R6179" t="s">
        <v>6</v>
      </c>
      <c r="S6179" t="s">
        <v>6</v>
      </c>
      <c r="T6179" t="s">
        <v>3247</v>
      </c>
      <c r="U6179" t="s">
        <v>4962</v>
      </c>
      <c r="V6179" t="s">
        <v>6975</v>
      </c>
      <c r="W6179" t="s">
        <v>6976</v>
      </c>
      <c r="X6179" t="s">
        <v>538</v>
      </c>
      <c r="Y6179" t="s">
        <v>6</v>
      </c>
      <c r="Z6179" t="s">
        <v>711</v>
      </c>
      <c r="AA6179" t="s">
        <v>3608</v>
      </c>
      <c r="AB6179" t="s">
        <v>6977</v>
      </c>
      <c r="AC6179" t="s">
        <v>6978</v>
      </c>
    </row>
    <row r="6180" spans="1:29" x14ac:dyDescent="0.25">
      <c r="A6180" t="s">
        <v>346</v>
      </c>
      <c r="B6180">
        <v>548</v>
      </c>
      <c r="C6180" t="s">
        <v>71</v>
      </c>
      <c r="D6180">
        <v>1985</v>
      </c>
      <c r="E6180" t="s">
        <v>7013</v>
      </c>
      <c r="I6180">
        <v>75.036040999999997</v>
      </c>
      <c r="O6180">
        <v>75.470400999999995</v>
      </c>
      <c r="P6180">
        <v>84.645105000000001</v>
      </c>
      <c r="Q6180" t="s">
        <v>6</v>
      </c>
      <c r="R6180" t="s">
        <v>6</v>
      </c>
      <c r="S6180" t="s">
        <v>6</v>
      </c>
      <c r="T6180" t="s">
        <v>3247</v>
      </c>
      <c r="U6180" t="s">
        <v>4962</v>
      </c>
      <c r="V6180" t="s">
        <v>6975</v>
      </c>
      <c r="W6180" t="s">
        <v>6976</v>
      </c>
      <c r="X6180" t="s">
        <v>538</v>
      </c>
      <c r="Y6180" t="s">
        <v>6</v>
      </c>
      <c r="Z6180" t="s">
        <v>711</v>
      </c>
      <c r="AA6180" t="s">
        <v>3608</v>
      </c>
      <c r="AB6180" t="s">
        <v>6977</v>
      </c>
      <c r="AC6180" t="s">
        <v>6978</v>
      </c>
    </row>
    <row r="6181" spans="1:29" x14ac:dyDescent="0.25">
      <c r="A6181" t="s">
        <v>346</v>
      </c>
      <c r="B6181">
        <v>548</v>
      </c>
      <c r="C6181" t="s">
        <v>71</v>
      </c>
      <c r="D6181">
        <v>1986</v>
      </c>
      <c r="E6181" t="s">
        <v>7014</v>
      </c>
      <c r="I6181">
        <v>86.346930999999998</v>
      </c>
      <c r="O6181">
        <v>94.609283000000005</v>
      </c>
      <c r="P6181">
        <v>78.224881999999994</v>
      </c>
      <c r="Q6181" t="s">
        <v>6</v>
      </c>
      <c r="R6181" t="s">
        <v>6</v>
      </c>
      <c r="S6181" t="s">
        <v>6</v>
      </c>
      <c r="T6181" t="s">
        <v>3247</v>
      </c>
      <c r="U6181" t="s">
        <v>4962</v>
      </c>
      <c r="V6181" t="s">
        <v>6975</v>
      </c>
      <c r="W6181" t="s">
        <v>6976</v>
      </c>
      <c r="X6181" t="s">
        <v>538</v>
      </c>
      <c r="Y6181" t="s">
        <v>6</v>
      </c>
      <c r="Z6181" t="s">
        <v>711</v>
      </c>
      <c r="AA6181" t="s">
        <v>3608</v>
      </c>
      <c r="AB6181" t="s">
        <v>6977</v>
      </c>
      <c r="AC6181" t="s">
        <v>6978</v>
      </c>
    </row>
    <row r="6182" spans="1:29" x14ac:dyDescent="0.25">
      <c r="A6182" t="s">
        <v>346</v>
      </c>
      <c r="B6182">
        <v>548</v>
      </c>
      <c r="C6182" t="s">
        <v>71</v>
      </c>
      <c r="D6182">
        <v>1987</v>
      </c>
      <c r="E6182" t="s">
        <v>7015</v>
      </c>
      <c r="I6182">
        <v>77.626840000000001</v>
      </c>
      <c r="O6182">
        <v>94.741709999999998</v>
      </c>
      <c r="P6182">
        <v>86.999696</v>
      </c>
      <c r="Q6182" t="s">
        <v>6</v>
      </c>
      <c r="R6182" t="s">
        <v>6</v>
      </c>
      <c r="S6182" t="s">
        <v>6</v>
      </c>
      <c r="T6182" t="s">
        <v>3247</v>
      </c>
      <c r="U6182" t="s">
        <v>4962</v>
      </c>
      <c r="V6182" t="s">
        <v>6975</v>
      </c>
      <c r="W6182" t="s">
        <v>6976</v>
      </c>
      <c r="X6182" t="s">
        <v>538</v>
      </c>
      <c r="Y6182" t="s">
        <v>6</v>
      </c>
      <c r="Z6182" t="s">
        <v>711</v>
      </c>
      <c r="AA6182" t="s">
        <v>3608</v>
      </c>
      <c r="AB6182" t="s">
        <v>6977</v>
      </c>
      <c r="AC6182" t="s">
        <v>6978</v>
      </c>
    </row>
    <row r="6183" spans="1:29" x14ac:dyDescent="0.25">
      <c r="A6183" t="s">
        <v>346</v>
      </c>
      <c r="B6183">
        <v>548</v>
      </c>
      <c r="C6183" t="s">
        <v>71</v>
      </c>
      <c r="D6183">
        <v>1988</v>
      </c>
      <c r="E6183" t="s">
        <v>7016</v>
      </c>
      <c r="I6183">
        <v>74.928144000000003</v>
      </c>
      <c r="O6183">
        <v>89.820310000000006</v>
      </c>
      <c r="P6183">
        <v>99.107873999999995</v>
      </c>
      <c r="Q6183" t="s">
        <v>6</v>
      </c>
      <c r="R6183" t="s">
        <v>6</v>
      </c>
      <c r="S6183" t="s">
        <v>6</v>
      </c>
      <c r="T6183" t="s">
        <v>3247</v>
      </c>
      <c r="U6183" t="s">
        <v>4962</v>
      </c>
      <c r="V6183" t="s">
        <v>6975</v>
      </c>
      <c r="W6183" t="s">
        <v>6976</v>
      </c>
      <c r="X6183" t="s">
        <v>538</v>
      </c>
      <c r="Y6183" t="s">
        <v>6</v>
      </c>
      <c r="Z6183" t="s">
        <v>711</v>
      </c>
      <c r="AA6183" t="s">
        <v>3608</v>
      </c>
      <c r="AB6183" t="s">
        <v>6977</v>
      </c>
      <c r="AC6183" t="s">
        <v>6978</v>
      </c>
    </row>
    <row r="6184" spans="1:29" x14ac:dyDescent="0.25">
      <c r="A6184" t="s">
        <v>346</v>
      </c>
      <c r="B6184">
        <v>548</v>
      </c>
      <c r="C6184" t="s">
        <v>71</v>
      </c>
      <c r="D6184">
        <v>1989</v>
      </c>
      <c r="E6184" t="s">
        <v>7017</v>
      </c>
      <c r="I6184">
        <v>82.900394000000006</v>
      </c>
      <c r="O6184">
        <v>79.669841000000005</v>
      </c>
      <c r="P6184">
        <v>112.89843</v>
      </c>
      <c r="Q6184" t="s">
        <v>6</v>
      </c>
      <c r="R6184" t="s">
        <v>6</v>
      </c>
      <c r="S6184" t="s">
        <v>6</v>
      </c>
      <c r="T6184" t="s">
        <v>3247</v>
      </c>
      <c r="U6184" t="s">
        <v>4962</v>
      </c>
      <c r="V6184" t="s">
        <v>6975</v>
      </c>
      <c r="W6184" t="s">
        <v>6976</v>
      </c>
      <c r="X6184" t="s">
        <v>538</v>
      </c>
      <c r="Y6184" t="s">
        <v>6</v>
      </c>
      <c r="Z6184" t="s">
        <v>711</v>
      </c>
      <c r="AA6184" t="s">
        <v>3608</v>
      </c>
      <c r="AB6184" t="s">
        <v>6977</v>
      </c>
      <c r="AC6184" t="s">
        <v>6978</v>
      </c>
    </row>
    <row r="6185" spans="1:29" x14ac:dyDescent="0.25">
      <c r="A6185" t="s">
        <v>346</v>
      </c>
      <c r="B6185">
        <v>548</v>
      </c>
      <c r="C6185" t="s">
        <v>71</v>
      </c>
      <c r="D6185">
        <v>1990</v>
      </c>
      <c r="E6185" t="s">
        <v>7018</v>
      </c>
      <c r="I6185">
        <v>60.152315000000002</v>
      </c>
      <c r="N6185">
        <v>74.128760999999997</v>
      </c>
      <c r="O6185">
        <v>74.129463999999999</v>
      </c>
      <c r="P6185">
        <v>127.76836</v>
      </c>
      <c r="Q6185" t="s">
        <v>6</v>
      </c>
      <c r="R6185" t="s">
        <v>6</v>
      </c>
      <c r="S6185" t="s">
        <v>6</v>
      </c>
      <c r="T6185" t="s">
        <v>3247</v>
      </c>
      <c r="U6185" t="s">
        <v>4962</v>
      </c>
      <c r="V6185" t="s">
        <v>6975</v>
      </c>
      <c r="W6185" t="s">
        <v>6976</v>
      </c>
      <c r="X6185" t="s">
        <v>538</v>
      </c>
      <c r="Y6185" t="s">
        <v>6</v>
      </c>
      <c r="Z6185" t="s">
        <v>711</v>
      </c>
      <c r="AA6185" t="s">
        <v>3608</v>
      </c>
      <c r="AB6185" t="s">
        <v>6977</v>
      </c>
      <c r="AC6185" t="s">
        <v>6978</v>
      </c>
    </row>
    <row r="6186" spans="1:29" x14ac:dyDescent="0.25">
      <c r="A6186" t="s">
        <v>346</v>
      </c>
      <c r="B6186">
        <v>548</v>
      </c>
      <c r="C6186" t="s">
        <v>71</v>
      </c>
      <c r="D6186">
        <v>1991</v>
      </c>
      <c r="E6186" t="s">
        <v>7019</v>
      </c>
      <c r="I6186">
        <v>62.970579999999998</v>
      </c>
      <c r="N6186">
        <v>67.319457999999997</v>
      </c>
      <c r="O6186">
        <v>67.319661999999994</v>
      </c>
      <c r="P6186">
        <v>147.16800000000001</v>
      </c>
      <c r="Q6186" t="s">
        <v>6</v>
      </c>
      <c r="R6186" t="s">
        <v>6</v>
      </c>
      <c r="S6186" t="s">
        <v>6</v>
      </c>
      <c r="T6186" t="s">
        <v>3247</v>
      </c>
      <c r="U6186" t="s">
        <v>4962</v>
      </c>
      <c r="V6186" t="s">
        <v>6975</v>
      </c>
      <c r="W6186" t="s">
        <v>6976</v>
      </c>
      <c r="X6186" t="s">
        <v>538</v>
      </c>
      <c r="Y6186" t="s">
        <v>6</v>
      </c>
      <c r="Z6186" t="s">
        <v>711</v>
      </c>
      <c r="AA6186" t="s">
        <v>3608</v>
      </c>
      <c r="AB6186" t="s">
        <v>6977</v>
      </c>
      <c r="AC6186" t="s">
        <v>6978</v>
      </c>
    </row>
    <row r="6187" spans="1:29" x14ac:dyDescent="0.25">
      <c r="A6187" t="s">
        <v>346</v>
      </c>
      <c r="B6187">
        <v>548</v>
      </c>
      <c r="C6187" t="s">
        <v>71</v>
      </c>
      <c r="D6187">
        <v>1992</v>
      </c>
      <c r="E6187" t="s">
        <v>7020</v>
      </c>
      <c r="I6187">
        <v>92.421452000000002</v>
      </c>
      <c r="N6187">
        <v>59.108778999999998</v>
      </c>
      <c r="O6187">
        <v>59.109023000000001</v>
      </c>
      <c r="P6187">
        <v>164.11199999999999</v>
      </c>
      <c r="Q6187" t="s">
        <v>6</v>
      </c>
      <c r="R6187" t="s">
        <v>6</v>
      </c>
      <c r="S6187" t="s">
        <v>6</v>
      </c>
      <c r="T6187" t="s">
        <v>3247</v>
      </c>
      <c r="U6187" t="s">
        <v>4962</v>
      </c>
      <c r="V6187" t="s">
        <v>6975</v>
      </c>
      <c r="W6187" t="s">
        <v>6976</v>
      </c>
      <c r="X6187" t="s">
        <v>538</v>
      </c>
      <c r="Y6187" t="s">
        <v>6</v>
      </c>
      <c r="Z6187" t="s">
        <v>711</v>
      </c>
      <c r="AA6187" t="s">
        <v>3608</v>
      </c>
      <c r="AB6187" t="s">
        <v>6977</v>
      </c>
      <c r="AC6187" t="s">
        <v>6978</v>
      </c>
    </row>
    <row r="6188" spans="1:29" x14ac:dyDescent="0.25">
      <c r="A6188" t="s">
        <v>346</v>
      </c>
      <c r="B6188">
        <v>548</v>
      </c>
      <c r="C6188" t="s">
        <v>71</v>
      </c>
      <c r="D6188">
        <v>1993</v>
      </c>
      <c r="E6188" t="s">
        <v>7021</v>
      </c>
      <c r="I6188">
        <v>90.243476000000001</v>
      </c>
      <c r="N6188">
        <v>51.133927</v>
      </c>
      <c r="O6188">
        <v>51.133873000000001</v>
      </c>
      <c r="P6188">
        <v>187.54300000000001</v>
      </c>
      <c r="Q6188" t="s">
        <v>6</v>
      </c>
      <c r="R6188" t="s">
        <v>6</v>
      </c>
      <c r="S6188" t="s">
        <v>6</v>
      </c>
      <c r="T6188" t="s">
        <v>3247</v>
      </c>
      <c r="U6188" t="s">
        <v>4962</v>
      </c>
      <c r="V6188" t="s">
        <v>6975</v>
      </c>
      <c r="W6188" t="s">
        <v>6976</v>
      </c>
      <c r="X6188" t="s">
        <v>538</v>
      </c>
      <c r="Y6188" t="s">
        <v>6</v>
      </c>
      <c r="Z6188" t="s">
        <v>711</v>
      </c>
      <c r="AA6188" t="s">
        <v>3608</v>
      </c>
      <c r="AB6188" t="s">
        <v>6977</v>
      </c>
      <c r="AC6188" t="s">
        <v>6978</v>
      </c>
    </row>
    <row r="6189" spans="1:29" x14ac:dyDescent="0.25">
      <c r="A6189" t="s">
        <v>346</v>
      </c>
      <c r="B6189">
        <v>548</v>
      </c>
      <c r="C6189" t="s">
        <v>71</v>
      </c>
      <c r="D6189">
        <v>1994</v>
      </c>
      <c r="E6189" t="s">
        <v>7022</v>
      </c>
      <c r="I6189">
        <v>93.464422999999996</v>
      </c>
      <c r="N6189">
        <v>43.723142000000003</v>
      </c>
      <c r="O6189">
        <v>43.722814</v>
      </c>
      <c r="P6189">
        <v>212.88200000000001</v>
      </c>
      <c r="Q6189" t="s">
        <v>6</v>
      </c>
      <c r="R6189" t="s">
        <v>6</v>
      </c>
      <c r="S6189" t="s">
        <v>6</v>
      </c>
      <c r="T6189" t="s">
        <v>3247</v>
      </c>
      <c r="U6189" t="s">
        <v>4962</v>
      </c>
      <c r="V6189" t="s">
        <v>6975</v>
      </c>
      <c r="W6189" t="s">
        <v>6976</v>
      </c>
      <c r="X6189" t="s">
        <v>538</v>
      </c>
      <c r="Y6189" t="s">
        <v>6</v>
      </c>
      <c r="Z6189" t="s">
        <v>711</v>
      </c>
      <c r="AA6189" t="s">
        <v>3608</v>
      </c>
      <c r="AB6189" t="s">
        <v>6977</v>
      </c>
      <c r="AC6189" t="s">
        <v>6978</v>
      </c>
    </row>
    <row r="6190" spans="1:29" x14ac:dyDescent="0.25">
      <c r="A6190" t="s">
        <v>346</v>
      </c>
      <c r="B6190">
        <v>548</v>
      </c>
      <c r="C6190" t="s">
        <v>71</v>
      </c>
      <c r="D6190">
        <v>1995</v>
      </c>
      <c r="E6190" t="s">
        <v>7023</v>
      </c>
      <c r="I6190">
        <v>107.69552</v>
      </c>
      <c r="M6190">
        <v>49.806232999999999</v>
      </c>
      <c r="N6190">
        <v>38.165917999999998</v>
      </c>
      <c r="O6190">
        <v>37.708883</v>
      </c>
      <c r="P6190">
        <v>242.30099999999999</v>
      </c>
      <c r="Q6190" t="s">
        <v>6</v>
      </c>
      <c r="R6190" t="s">
        <v>6</v>
      </c>
      <c r="S6190" t="s">
        <v>6</v>
      </c>
      <c r="T6190" t="s">
        <v>3247</v>
      </c>
      <c r="U6190" t="s">
        <v>4962</v>
      </c>
      <c r="V6190" t="s">
        <v>6975</v>
      </c>
      <c r="W6190" t="s">
        <v>6976</v>
      </c>
      <c r="X6190" t="s">
        <v>538</v>
      </c>
      <c r="Y6190" t="s">
        <v>6</v>
      </c>
      <c r="Z6190" t="s">
        <v>711</v>
      </c>
      <c r="AA6190" t="s">
        <v>3608</v>
      </c>
      <c r="AB6190" t="s">
        <v>6977</v>
      </c>
      <c r="AC6190" t="s">
        <v>6978</v>
      </c>
    </row>
    <row r="6191" spans="1:29" x14ac:dyDescent="0.25">
      <c r="A6191" t="s">
        <v>346</v>
      </c>
      <c r="B6191">
        <v>548</v>
      </c>
      <c r="C6191" t="s">
        <v>71</v>
      </c>
      <c r="D6191">
        <v>1996</v>
      </c>
      <c r="E6191" t="s">
        <v>7024</v>
      </c>
      <c r="I6191">
        <v>120.93025</v>
      </c>
      <c r="M6191">
        <v>44.931029000000002</v>
      </c>
      <c r="N6191">
        <v>32.769190000000002</v>
      </c>
      <c r="O6191">
        <v>32.452198000000003</v>
      </c>
      <c r="P6191">
        <v>276.34800000000001</v>
      </c>
      <c r="Q6191" t="s">
        <v>6</v>
      </c>
      <c r="R6191" t="s">
        <v>6</v>
      </c>
      <c r="S6191" t="s">
        <v>6</v>
      </c>
      <c r="T6191" t="s">
        <v>3247</v>
      </c>
      <c r="U6191" t="s">
        <v>4962</v>
      </c>
      <c r="V6191" t="s">
        <v>6975</v>
      </c>
      <c r="W6191" t="s">
        <v>6976</v>
      </c>
      <c r="X6191" t="s">
        <v>538</v>
      </c>
      <c r="Y6191" t="s">
        <v>6</v>
      </c>
      <c r="Z6191" t="s">
        <v>711</v>
      </c>
      <c r="AA6191" t="s">
        <v>3608</v>
      </c>
      <c r="AB6191" t="s">
        <v>6977</v>
      </c>
      <c r="AC6191" t="s">
        <v>6978</v>
      </c>
    </row>
    <row r="6192" spans="1:29" x14ac:dyDescent="0.25">
      <c r="A6192" t="s">
        <v>346</v>
      </c>
      <c r="B6192">
        <v>548</v>
      </c>
      <c r="C6192" t="s">
        <v>71</v>
      </c>
      <c r="D6192">
        <v>1997</v>
      </c>
      <c r="E6192" t="s">
        <v>7025</v>
      </c>
      <c r="I6192">
        <v>136.50209000000001</v>
      </c>
      <c r="M6192">
        <v>50.466515000000001</v>
      </c>
      <c r="N6192">
        <v>29.620349999999998</v>
      </c>
      <c r="O6192">
        <v>29.298110000000001</v>
      </c>
      <c r="P6192">
        <v>306.91399999999999</v>
      </c>
      <c r="Q6192" t="s">
        <v>6</v>
      </c>
      <c r="R6192" t="s">
        <v>6</v>
      </c>
      <c r="S6192" t="s">
        <v>6</v>
      </c>
      <c r="T6192" t="s">
        <v>3247</v>
      </c>
      <c r="U6192" t="s">
        <v>4962</v>
      </c>
      <c r="V6192" t="s">
        <v>6975</v>
      </c>
      <c r="W6192" t="s">
        <v>6976</v>
      </c>
      <c r="X6192" t="s">
        <v>538</v>
      </c>
      <c r="Y6192" t="s">
        <v>6</v>
      </c>
      <c r="Z6192" t="s">
        <v>711</v>
      </c>
      <c r="AA6192" t="s">
        <v>3608</v>
      </c>
      <c r="AB6192" t="s">
        <v>6977</v>
      </c>
      <c r="AC6192" t="s">
        <v>6978</v>
      </c>
    </row>
    <row r="6193" spans="1:29" x14ac:dyDescent="0.25">
      <c r="A6193" t="s">
        <v>346</v>
      </c>
      <c r="B6193">
        <v>548</v>
      </c>
      <c r="C6193" t="s">
        <v>71</v>
      </c>
      <c r="D6193">
        <v>1998</v>
      </c>
      <c r="E6193" t="s">
        <v>7026</v>
      </c>
      <c r="I6193">
        <v>138.80765</v>
      </c>
      <c r="M6193">
        <v>55.981977000000001</v>
      </c>
      <c r="N6193">
        <v>33.636423000000001</v>
      </c>
      <c r="O6193">
        <v>33.427664</v>
      </c>
      <c r="P6193">
        <v>308.49</v>
      </c>
      <c r="Q6193" t="s">
        <v>6</v>
      </c>
      <c r="R6193" t="s">
        <v>6</v>
      </c>
      <c r="S6193" t="s">
        <v>6</v>
      </c>
      <c r="T6193" t="s">
        <v>3247</v>
      </c>
      <c r="U6193" t="s">
        <v>4962</v>
      </c>
      <c r="V6193" t="s">
        <v>6975</v>
      </c>
      <c r="W6193" t="s">
        <v>6976</v>
      </c>
      <c r="X6193" t="s">
        <v>538</v>
      </c>
      <c r="Y6193" t="s">
        <v>6</v>
      </c>
      <c r="Z6193" t="s">
        <v>711</v>
      </c>
      <c r="AA6193" t="s">
        <v>3608</v>
      </c>
      <c r="AB6193" t="s">
        <v>6977</v>
      </c>
      <c r="AC6193" t="s">
        <v>6978</v>
      </c>
    </row>
    <row r="6194" spans="1:29" x14ac:dyDescent="0.25">
      <c r="A6194" t="s">
        <v>346</v>
      </c>
      <c r="B6194">
        <v>548</v>
      </c>
      <c r="C6194" t="s">
        <v>71</v>
      </c>
      <c r="D6194">
        <v>1999</v>
      </c>
      <c r="E6194" t="s">
        <v>7027</v>
      </c>
      <c r="I6194">
        <v>128.76804999999999</v>
      </c>
      <c r="M6194">
        <v>58.040979999999998</v>
      </c>
      <c r="N6194">
        <v>34.362521999999998</v>
      </c>
      <c r="O6194">
        <v>34.226979</v>
      </c>
      <c r="P6194">
        <v>327.572</v>
      </c>
      <c r="Q6194" t="s">
        <v>6</v>
      </c>
      <c r="R6194" t="s">
        <v>6</v>
      </c>
      <c r="S6194" t="s">
        <v>6</v>
      </c>
      <c r="T6194" t="s">
        <v>3247</v>
      </c>
      <c r="U6194" t="s">
        <v>4962</v>
      </c>
      <c r="V6194" t="s">
        <v>6975</v>
      </c>
      <c r="W6194" t="s">
        <v>6976</v>
      </c>
      <c r="X6194" t="s">
        <v>538</v>
      </c>
      <c r="Y6194" t="s">
        <v>6</v>
      </c>
      <c r="Z6194" t="s">
        <v>711</v>
      </c>
      <c r="AA6194" t="s">
        <v>3608</v>
      </c>
      <c r="AB6194" t="s">
        <v>6977</v>
      </c>
      <c r="AC6194" t="s">
        <v>6978</v>
      </c>
    </row>
    <row r="6195" spans="1:29" x14ac:dyDescent="0.25">
      <c r="A6195" t="s">
        <v>346</v>
      </c>
      <c r="B6195">
        <v>548</v>
      </c>
      <c r="C6195" t="s">
        <v>71</v>
      </c>
      <c r="D6195">
        <v>2000</v>
      </c>
      <c r="E6195" t="s">
        <v>7028</v>
      </c>
      <c r="I6195">
        <v>116.47607000000001</v>
      </c>
      <c r="M6195">
        <v>53.135626999999999</v>
      </c>
      <c r="N6195">
        <v>32.517879000000001</v>
      </c>
      <c r="O6195">
        <v>32.363692999999998</v>
      </c>
      <c r="P6195">
        <v>388.16800000000001</v>
      </c>
      <c r="Q6195" t="s">
        <v>6</v>
      </c>
      <c r="R6195" t="s">
        <v>6</v>
      </c>
      <c r="S6195" t="s">
        <v>6</v>
      </c>
      <c r="T6195" t="s">
        <v>3247</v>
      </c>
      <c r="U6195" t="s">
        <v>4962</v>
      </c>
      <c r="V6195" t="s">
        <v>6975</v>
      </c>
      <c r="W6195" t="s">
        <v>6976</v>
      </c>
      <c r="X6195" t="s">
        <v>538</v>
      </c>
      <c r="Y6195" t="s">
        <v>6</v>
      </c>
      <c r="Z6195" t="s">
        <v>711</v>
      </c>
      <c r="AA6195" t="s">
        <v>3608</v>
      </c>
      <c r="AB6195" t="s">
        <v>6977</v>
      </c>
      <c r="AC6195" t="s">
        <v>6978</v>
      </c>
    </row>
    <row r="6196" spans="1:29" x14ac:dyDescent="0.25">
      <c r="A6196" t="s">
        <v>346</v>
      </c>
      <c r="B6196">
        <v>548</v>
      </c>
      <c r="C6196" t="s">
        <v>71</v>
      </c>
      <c r="D6196">
        <v>2001</v>
      </c>
      <c r="E6196" t="s">
        <v>7029</v>
      </c>
      <c r="I6196">
        <v>121.14406</v>
      </c>
      <c r="M6196">
        <v>60.311369999999997</v>
      </c>
      <c r="N6196">
        <v>38.064770000000003</v>
      </c>
      <c r="O6196">
        <v>37.948259999999998</v>
      </c>
      <c r="P6196">
        <v>384.00599999999997</v>
      </c>
      <c r="Q6196" t="s">
        <v>6</v>
      </c>
      <c r="R6196" t="s">
        <v>6</v>
      </c>
      <c r="S6196" t="s">
        <v>6</v>
      </c>
      <c r="T6196" t="s">
        <v>3247</v>
      </c>
      <c r="U6196" t="s">
        <v>4962</v>
      </c>
      <c r="V6196" t="s">
        <v>6975</v>
      </c>
      <c r="W6196" t="s">
        <v>6976</v>
      </c>
      <c r="X6196" t="s">
        <v>538</v>
      </c>
      <c r="Y6196" t="s">
        <v>6</v>
      </c>
      <c r="Z6196" t="s">
        <v>711</v>
      </c>
      <c r="AA6196" t="s">
        <v>3608</v>
      </c>
      <c r="AB6196" t="s">
        <v>6977</v>
      </c>
      <c r="AC6196" t="s">
        <v>6978</v>
      </c>
    </row>
    <row r="6197" spans="1:29" x14ac:dyDescent="0.25">
      <c r="A6197" t="s">
        <v>346</v>
      </c>
      <c r="B6197">
        <v>548</v>
      </c>
      <c r="C6197" t="s">
        <v>71</v>
      </c>
      <c r="D6197">
        <v>2002</v>
      </c>
      <c r="E6197" t="s">
        <v>7030</v>
      </c>
      <c r="I6197">
        <v>123.01622</v>
      </c>
      <c r="M6197">
        <v>60.119511000000003</v>
      </c>
      <c r="N6197">
        <v>39.532114</v>
      </c>
      <c r="O6197">
        <v>39.524614999999997</v>
      </c>
      <c r="P6197">
        <v>417.36700000000002</v>
      </c>
      <c r="Q6197" t="s">
        <v>6</v>
      </c>
      <c r="R6197" t="s">
        <v>6</v>
      </c>
      <c r="S6197" t="s">
        <v>6</v>
      </c>
      <c r="T6197" t="s">
        <v>3247</v>
      </c>
      <c r="U6197" t="s">
        <v>4962</v>
      </c>
      <c r="V6197" t="s">
        <v>6975</v>
      </c>
      <c r="W6197" t="s">
        <v>6976</v>
      </c>
      <c r="X6197" t="s">
        <v>538</v>
      </c>
      <c r="Y6197" t="s">
        <v>6</v>
      </c>
      <c r="Z6197" t="s">
        <v>711</v>
      </c>
      <c r="AA6197" t="s">
        <v>3608</v>
      </c>
      <c r="AB6197" t="s">
        <v>6977</v>
      </c>
      <c r="AC6197" t="s">
        <v>6978</v>
      </c>
    </row>
    <row r="6198" spans="1:29" x14ac:dyDescent="0.25">
      <c r="A6198" t="s">
        <v>346</v>
      </c>
      <c r="B6198">
        <v>548</v>
      </c>
      <c r="C6198" t="s">
        <v>71</v>
      </c>
      <c r="D6198">
        <v>2003</v>
      </c>
      <c r="E6198" t="s">
        <v>7031</v>
      </c>
      <c r="I6198">
        <v>116.14805</v>
      </c>
      <c r="M6198">
        <v>59.645688</v>
      </c>
      <c r="N6198">
        <v>41.393130999999997</v>
      </c>
      <c r="O6198">
        <v>41.387608</v>
      </c>
      <c r="P6198">
        <v>456.09500000000003</v>
      </c>
      <c r="Q6198" t="s">
        <v>6</v>
      </c>
      <c r="R6198" t="s">
        <v>6</v>
      </c>
      <c r="S6198" t="s">
        <v>6</v>
      </c>
      <c r="T6198" t="s">
        <v>3247</v>
      </c>
      <c r="U6198" t="s">
        <v>4962</v>
      </c>
      <c r="V6198" t="s">
        <v>6975</v>
      </c>
      <c r="W6198" t="s">
        <v>6976</v>
      </c>
      <c r="X6198" t="s">
        <v>538</v>
      </c>
      <c r="Y6198" t="s">
        <v>6</v>
      </c>
      <c r="Z6198" t="s">
        <v>711</v>
      </c>
      <c r="AA6198" t="s">
        <v>3608</v>
      </c>
      <c r="AB6198" t="s">
        <v>6977</v>
      </c>
      <c r="AC6198" t="s">
        <v>6978</v>
      </c>
    </row>
    <row r="6199" spans="1:29" x14ac:dyDescent="0.25">
      <c r="A6199" t="s">
        <v>346</v>
      </c>
      <c r="B6199">
        <v>548</v>
      </c>
      <c r="C6199" t="s">
        <v>71</v>
      </c>
      <c r="D6199">
        <v>2004</v>
      </c>
      <c r="E6199" t="s">
        <v>7032</v>
      </c>
      <c r="I6199">
        <v>114.78574999999999</v>
      </c>
      <c r="M6199">
        <v>58.142817000000001</v>
      </c>
      <c r="N6199">
        <v>41.960132000000002</v>
      </c>
      <c r="O6199">
        <v>41.956845000000001</v>
      </c>
      <c r="P6199">
        <v>516.30200000000002</v>
      </c>
      <c r="Q6199" t="s">
        <v>6</v>
      </c>
      <c r="R6199" t="s">
        <v>6</v>
      </c>
      <c r="S6199" t="s">
        <v>6</v>
      </c>
      <c r="T6199" t="s">
        <v>3247</v>
      </c>
      <c r="U6199" t="s">
        <v>4962</v>
      </c>
      <c r="V6199" t="s">
        <v>6975</v>
      </c>
      <c r="W6199" t="s">
        <v>6976</v>
      </c>
      <c r="X6199" t="s">
        <v>538</v>
      </c>
      <c r="Y6199" t="s">
        <v>6</v>
      </c>
      <c r="Z6199" t="s">
        <v>711</v>
      </c>
      <c r="AA6199" t="s">
        <v>3608</v>
      </c>
      <c r="AB6199" t="s">
        <v>6977</v>
      </c>
      <c r="AC6199" t="s">
        <v>6978</v>
      </c>
    </row>
    <row r="6200" spans="1:29" x14ac:dyDescent="0.25">
      <c r="A6200" t="s">
        <v>346</v>
      </c>
      <c r="B6200">
        <v>548</v>
      </c>
      <c r="C6200" t="s">
        <v>71</v>
      </c>
      <c r="D6200">
        <v>2005</v>
      </c>
      <c r="E6200" t="s">
        <v>7033</v>
      </c>
      <c r="I6200">
        <v>117.54814</v>
      </c>
      <c r="M6200">
        <v>54.391092</v>
      </c>
      <c r="N6200">
        <v>40.777805999999998</v>
      </c>
      <c r="O6200">
        <v>40.161793000000003</v>
      </c>
      <c r="P6200">
        <v>569.37099999999998</v>
      </c>
      <c r="Q6200" t="s">
        <v>6</v>
      </c>
      <c r="R6200" t="s">
        <v>6</v>
      </c>
      <c r="S6200" t="s">
        <v>6</v>
      </c>
      <c r="T6200" t="s">
        <v>3247</v>
      </c>
      <c r="U6200" t="s">
        <v>4962</v>
      </c>
      <c r="V6200" t="s">
        <v>6975</v>
      </c>
      <c r="W6200" t="s">
        <v>6976</v>
      </c>
      <c r="X6200" t="s">
        <v>538</v>
      </c>
      <c r="Y6200" t="s">
        <v>6</v>
      </c>
      <c r="Z6200" t="s">
        <v>711</v>
      </c>
      <c r="AA6200" t="s">
        <v>3608</v>
      </c>
      <c r="AB6200" t="s">
        <v>6977</v>
      </c>
      <c r="AC6200" t="s">
        <v>6978</v>
      </c>
    </row>
    <row r="6201" spans="1:29" x14ac:dyDescent="0.25">
      <c r="A6201" t="s">
        <v>346</v>
      </c>
      <c r="B6201">
        <v>548</v>
      </c>
      <c r="C6201" t="s">
        <v>71</v>
      </c>
      <c r="D6201">
        <v>2006</v>
      </c>
      <c r="E6201" t="s">
        <v>7034</v>
      </c>
      <c r="I6201">
        <v>114.46482</v>
      </c>
      <c r="J6201">
        <v>53.219645</v>
      </c>
      <c r="K6201">
        <v>61.245173999999999</v>
      </c>
      <c r="M6201">
        <v>50.28219</v>
      </c>
      <c r="N6201">
        <v>39.661653999999999</v>
      </c>
      <c r="O6201">
        <v>38.749769000000001</v>
      </c>
      <c r="P6201">
        <v>625.1</v>
      </c>
      <c r="Q6201" t="s">
        <v>6</v>
      </c>
      <c r="R6201" t="s">
        <v>6</v>
      </c>
      <c r="S6201" t="s">
        <v>6</v>
      </c>
      <c r="T6201" t="s">
        <v>3247</v>
      </c>
      <c r="U6201" t="s">
        <v>4962</v>
      </c>
      <c r="V6201" t="s">
        <v>6975</v>
      </c>
      <c r="W6201" t="s">
        <v>6976</v>
      </c>
      <c r="X6201" t="s">
        <v>538</v>
      </c>
      <c r="Y6201" t="s">
        <v>6</v>
      </c>
      <c r="Z6201" t="s">
        <v>711</v>
      </c>
      <c r="AA6201" t="s">
        <v>3608</v>
      </c>
      <c r="AB6201" t="s">
        <v>6977</v>
      </c>
      <c r="AC6201" t="s">
        <v>6978</v>
      </c>
    </row>
    <row r="6202" spans="1:29" x14ac:dyDescent="0.25">
      <c r="A6202" t="s">
        <v>346</v>
      </c>
      <c r="B6202">
        <v>548</v>
      </c>
      <c r="C6202" t="s">
        <v>71</v>
      </c>
      <c r="D6202">
        <v>2007</v>
      </c>
      <c r="E6202" t="s">
        <v>7035</v>
      </c>
      <c r="I6202">
        <v>114.10026999999999</v>
      </c>
      <c r="J6202">
        <v>51.389131999999996</v>
      </c>
      <c r="K6202">
        <v>62.711134000000001</v>
      </c>
      <c r="M6202">
        <v>48.421559000000002</v>
      </c>
      <c r="N6202">
        <v>39.348266000000002</v>
      </c>
      <c r="O6202">
        <v>38.272058999999999</v>
      </c>
      <c r="P6202">
        <v>696.91</v>
      </c>
      <c r="Q6202" t="s">
        <v>6</v>
      </c>
      <c r="R6202" t="s">
        <v>6</v>
      </c>
      <c r="S6202" t="s">
        <v>6</v>
      </c>
      <c r="T6202" t="s">
        <v>3247</v>
      </c>
      <c r="U6202" t="s">
        <v>4962</v>
      </c>
      <c r="V6202" t="s">
        <v>6975</v>
      </c>
      <c r="W6202" t="s">
        <v>6976</v>
      </c>
      <c r="X6202" t="s">
        <v>538</v>
      </c>
      <c r="Y6202" t="s">
        <v>6</v>
      </c>
      <c r="Z6202" t="s">
        <v>711</v>
      </c>
      <c r="AA6202" t="s">
        <v>3608</v>
      </c>
      <c r="AB6202" t="s">
        <v>6977</v>
      </c>
      <c r="AC6202" t="s">
        <v>6978</v>
      </c>
    </row>
    <row r="6203" spans="1:29" x14ac:dyDescent="0.25">
      <c r="A6203" t="s">
        <v>346</v>
      </c>
      <c r="B6203">
        <v>548</v>
      </c>
      <c r="C6203" t="s">
        <v>71</v>
      </c>
      <c r="D6203">
        <v>2008</v>
      </c>
      <c r="E6203" t="s">
        <v>7036</v>
      </c>
      <c r="I6203">
        <v>107.45686000000001</v>
      </c>
      <c r="J6203">
        <v>48.724829</v>
      </c>
      <c r="K6203">
        <v>58.732028999999997</v>
      </c>
      <c r="M6203">
        <v>50.805019999999999</v>
      </c>
      <c r="N6203">
        <v>39.360816</v>
      </c>
      <c r="O6203">
        <v>37.996907</v>
      </c>
      <c r="P6203">
        <v>806.48</v>
      </c>
      <c r="Q6203" t="s">
        <v>6</v>
      </c>
      <c r="R6203" t="s">
        <v>6</v>
      </c>
      <c r="S6203" t="s">
        <v>6</v>
      </c>
      <c r="T6203" t="s">
        <v>3247</v>
      </c>
      <c r="U6203" t="s">
        <v>4962</v>
      </c>
      <c r="V6203" t="s">
        <v>6975</v>
      </c>
      <c r="W6203" t="s">
        <v>6976</v>
      </c>
      <c r="X6203" t="s">
        <v>538</v>
      </c>
      <c r="Y6203" t="s">
        <v>6</v>
      </c>
      <c r="Z6203" t="s">
        <v>711</v>
      </c>
      <c r="AA6203" t="s">
        <v>3608</v>
      </c>
      <c r="AB6203" t="s">
        <v>6977</v>
      </c>
      <c r="AC6203" t="s">
        <v>6978</v>
      </c>
    </row>
    <row r="6204" spans="1:29" x14ac:dyDescent="0.25">
      <c r="A6204" t="s">
        <v>346</v>
      </c>
      <c r="B6204">
        <v>548</v>
      </c>
      <c r="C6204" t="s">
        <v>71</v>
      </c>
      <c r="D6204">
        <v>2009</v>
      </c>
      <c r="E6204" t="s">
        <v>7037</v>
      </c>
      <c r="I6204">
        <v>127.82657</v>
      </c>
      <c r="J6204">
        <v>57.792036000000003</v>
      </c>
      <c r="K6204">
        <v>70.034531999999999</v>
      </c>
      <c r="M6204">
        <v>64.808183999999997</v>
      </c>
      <c r="N6204">
        <v>50.408141000000001</v>
      </c>
      <c r="O6204">
        <v>48.533226999999997</v>
      </c>
      <c r="P6204">
        <v>746.67899999999997</v>
      </c>
      <c r="Q6204" t="s">
        <v>6</v>
      </c>
      <c r="R6204" t="s">
        <v>6</v>
      </c>
      <c r="S6204" t="s">
        <v>6</v>
      </c>
      <c r="T6204" t="s">
        <v>3247</v>
      </c>
      <c r="U6204" t="s">
        <v>4962</v>
      </c>
      <c r="V6204" t="s">
        <v>6975</v>
      </c>
      <c r="W6204" t="s">
        <v>6976</v>
      </c>
      <c r="X6204" t="s">
        <v>538</v>
      </c>
      <c r="Y6204" t="s">
        <v>6</v>
      </c>
      <c r="Z6204" t="s">
        <v>711</v>
      </c>
      <c r="AA6204" t="s">
        <v>3608</v>
      </c>
      <c r="AB6204" t="s">
        <v>6977</v>
      </c>
      <c r="AC6204" t="s">
        <v>6978</v>
      </c>
    </row>
    <row r="6205" spans="1:29" x14ac:dyDescent="0.25">
      <c r="A6205" t="s">
        <v>346</v>
      </c>
      <c r="B6205">
        <v>548</v>
      </c>
      <c r="C6205" t="s">
        <v>71</v>
      </c>
      <c r="D6205">
        <v>2010</v>
      </c>
      <c r="E6205" t="s">
        <v>7038</v>
      </c>
      <c r="I6205">
        <v>123.74442999999999</v>
      </c>
      <c r="J6205">
        <v>58.748007000000001</v>
      </c>
      <c r="K6205">
        <v>64.996418000000006</v>
      </c>
      <c r="M6205">
        <v>63.659899000000003</v>
      </c>
      <c r="N6205">
        <v>51.212214000000003</v>
      </c>
      <c r="O6205">
        <v>48.865735000000001</v>
      </c>
      <c r="P6205">
        <v>833.10400000000004</v>
      </c>
      <c r="Q6205" t="s">
        <v>6</v>
      </c>
      <c r="R6205" t="s">
        <v>6</v>
      </c>
      <c r="S6205" t="s">
        <v>6</v>
      </c>
      <c r="T6205" t="s">
        <v>3247</v>
      </c>
      <c r="U6205" t="s">
        <v>4962</v>
      </c>
      <c r="V6205" t="s">
        <v>6975</v>
      </c>
      <c r="W6205" t="s">
        <v>6976</v>
      </c>
      <c r="X6205" t="s">
        <v>538</v>
      </c>
      <c r="Y6205" t="s">
        <v>6</v>
      </c>
      <c r="Z6205" t="s">
        <v>711</v>
      </c>
      <c r="AA6205" t="s">
        <v>3608</v>
      </c>
      <c r="AB6205" t="s">
        <v>6977</v>
      </c>
      <c r="AC6205" t="s">
        <v>6978</v>
      </c>
    </row>
    <row r="6206" spans="1:29" x14ac:dyDescent="0.25">
      <c r="A6206" t="s">
        <v>346</v>
      </c>
      <c r="B6206">
        <v>548</v>
      </c>
      <c r="C6206" t="s">
        <v>71</v>
      </c>
      <c r="D6206">
        <v>2011</v>
      </c>
      <c r="E6206" t="s">
        <v>7039</v>
      </c>
      <c r="I6206">
        <v>127.6528</v>
      </c>
      <c r="J6206">
        <v>59.753213000000002</v>
      </c>
      <c r="K6206">
        <v>67.899581999999995</v>
      </c>
      <c r="M6206">
        <v>65.065855999999997</v>
      </c>
      <c r="N6206">
        <v>51.898305000000001</v>
      </c>
      <c r="O6206">
        <v>49.328116999999999</v>
      </c>
      <c r="P6206">
        <v>924.68499999999995</v>
      </c>
      <c r="Q6206" t="s">
        <v>6</v>
      </c>
      <c r="R6206" t="s">
        <v>6</v>
      </c>
      <c r="S6206" t="s">
        <v>6</v>
      </c>
      <c r="T6206" t="s">
        <v>3247</v>
      </c>
      <c r="U6206" t="s">
        <v>4962</v>
      </c>
      <c r="V6206" t="s">
        <v>6975</v>
      </c>
      <c r="W6206" t="s">
        <v>6976</v>
      </c>
      <c r="X6206" t="s">
        <v>538</v>
      </c>
      <c r="Y6206" t="s">
        <v>6</v>
      </c>
      <c r="Z6206" t="s">
        <v>711</v>
      </c>
      <c r="AA6206" t="s">
        <v>3608</v>
      </c>
      <c r="AB6206" t="s">
        <v>6977</v>
      </c>
      <c r="AC6206" t="s">
        <v>6978</v>
      </c>
    </row>
    <row r="6207" spans="1:29" x14ac:dyDescent="0.25">
      <c r="A6207" t="s">
        <v>346</v>
      </c>
      <c r="B6207">
        <v>548</v>
      </c>
      <c r="C6207" t="s">
        <v>71</v>
      </c>
      <c r="D6207">
        <v>2012</v>
      </c>
      <c r="E6207" t="s">
        <v>7040</v>
      </c>
      <c r="I6207">
        <v>129.36143999999999</v>
      </c>
      <c r="J6207">
        <v>62.832712000000001</v>
      </c>
      <c r="K6207">
        <v>66.528727000000003</v>
      </c>
      <c r="M6207">
        <v>68.597279</v>
      </c>
      <c r="N6207">
        <v>53.787489999999998</v>
      </c>
      <c r="O6207">
        <v>50.923039000000003</v>
      </c>
      <c r="P6207">
        <v>985.04899999999998</v>
      </c>
      <c r="Q6207" t="s">
        <v>6</v>
      </c>
      <c r="R6207" t="s">
        <v>6</v>
      </c>
      <c r="S6207" t="s">
        <v>6</v>
      </c>
      <c r="T6207" t="s">
        <v>3247</v>
      </c>
      <c r="U6207" t="s">
        <v>4962</v>
      </c>
      <c r="V6207" t="s">
        <v>6975</v>
      </c>
      <c r="W6207" t="s">
        <v>6976</v>
      </c>
      <c r="X6207" t="s">
        <v>538</v>
      </c>
      <c r="Y6207" t="s">
        <v>6</v>
      </c>
      <c r="Z6207" t="s">
        <v>711</v>
      </c>
      <c r="AA6207" t="s">
        <v>3608</v>
      </c>
      <c r="AB6207" t="s">
        <v>6977</v>
      </c>
      <c r="AC6207" t="s">
        <v>6978</v>
      </c>
    </row>
    <row r="6208" spans="1:29" x14ac:dyDescent="0.25">
      <c r="A6208" t="s">
        <v>346</v>
      </c>
      <c r="B6208">
        <v>548</v>
      </c>
      <c r="C6208" t="s">
        <v>71</v>
      </c>
      <c r="D6208">
        <v>2013</v>
      </c>
      <c r="E6208" t="s">
        <v>7041</v>
      </c>
      <c r="I6208">
        <v>137.64259000000001</v>
      </c>
      <c r="J6208">
        <v>67.069892999999993</v>
      </c>
      <c r="K6208">
        <v>70.572700999999995</v>
      </c>
      <c r="M6208">
        <v>71.852587</v>
      </c>
      <c r="N6208">
        <v>55.656429000000003</v>
      </c>
      <c r="O6208">
        <v>52.256858000000001</v>
      </c>
      <c r="P6208">
        <v>1033.085</v>
      </c>
      <c r="Q6208" t="s">
        <v>6</v>
      </c>
      <c r="R6208" t="s">
        <v>6</v>
      </c>
      <c r="S6208" t="s">
        <v>6</v>
      </c>
      <c r="T6208" t="s">
        <v>3247</v>
      </c>
      <c r="U6208" t="s">
        <v>4962</v>
      </c>
      <c r="V6208" t="s">
        <v>6975</v>
      </c>
      <c r="W6208" t="s">
        <v>6976</v>
      </c>
      <c r="X6208" t="s">
        <v>538</v>
      </c>
      <c r="Y6208" t="s">
        <v>6</v>
      </c>
      <c r="Z6208" t="s">
        <v>711</v>
      </c>
      <c r="AA6208" t="s">
        <v>3608</v>
      </c>
      <c r="AB6208" t="s">
        <v>6977</v>
      </c>
      <c r="AC6208" t="s">
        <v>6978</v>
      </c>
    </row>
    <row r="6209" spans="1:29" x14ac:dyDescent="0.25">
      <c r="A6209" t="s">
        <v>346</v>
      </c>
      <c r="B6209">
        <v>548</v>
      </c>
      <c r="C6209" t="s">
        <v>71</v>
      </c>
      <c r="D6209">
        <v>2014</v>
      </c>
      <c r="E6209" t="s">
        <v>7042</v>
      </c>
      <c r="I6209">
        <v>137.55661000000001</v>
      </c>
      <c r="J6209">
        <v>67.886308999999997</v>
      </c>
      <c r="K6209">
        <v>69.670300999999995</v>
      </c>
      <c r="M6209">
        <v>70.080582000000007</v>
      </c>
      <c r="N6209">
        <v>55.373089</v>
      </c>
      <c r="O6209">
        <v>51.938070000000003</v>
      </c>
      <c r="P6209">
        <v>1122.1600000000001</v>
      </c>
      <c r="Q6209" t="s">
        <v>6</v>
      </c>
      <c r="R6209" t="s">
        <v>6</v>
      </c>
      <c r="S6209" t="s">
        <v>6</v>
      </c>
      <c r="T6209" t="s">
        <v>3247</v>
      </c>
      <c r="U6209" t="s">
        <v>4962</v>
      </c>
      <c r="V6209" t="s">
        <v>6975</v>
      </c>
      <c r="W6209" t="s">
        <v>6976</v>
      </c>
      <c r="X6209" t="s">
        <v>538</v>
      </c>
      <c r="Y6209" t="s">
        <v>6</v>
      </c>
      <c r="Z6209" t="s">
        <v>711</v>
      </c>
      <c r="AA6209" t="s">
        <v>3608</v>
      </c>
      <c r="AB6209" t="s">
        <v>6977</v>
      </c>
      <c r="AC6209" t="s">
        <v>6978</v>
      </c>
    </row>
    <row r="6210" spans="1:29" x14ac:dyDescent="0.25">
      <c r="A6210" t="s">
        <v>346</v>
      </c>
      <c r="B6210">
        <v>548</v>
      </c>
      <c r="C6210" t="s">
        <v>71</v>
      </c>
      <c r="D6210">
        <v>2015</v>
      </c>
      <c r="E6210" t="s">
        <v>7043</v>
      </c>
      <c r="I6210">
        <v>143.94664</v>
      </c>
      <c r="J6210">
        <v>69.741643999999994</v>
      </c>
      <c r="K6210">
        <v>74.204999999999998</v>
      </c>
      <c r="M6210">
        <v>73.918925000000002</v>
      </c>
      <c r="N6210">
        <v>56.970778000000003</v>
      </c>
      <c r="O6210">
        <v>53.574485000000003</v>
      </c>
      <c r="P6210">
        <v>1176.941</v>
      </c>
      <c r="Q6210" t="s">
        <v>6</v>
      </c>
      <c r="R6210" t="s">
        <v>6</v>
      </c>
      <c r="S6210" t="s">
        <v>6</v>
      </c>
      <c r="T6210" t="s">
        <v>3247</v>
      </c>
      <c r="U6210" t="s">
        <v>4962</v>
      </c>
      <c r="V6210" t="s">
        <v>6975</v>
      </c>
      <c r="W6210" t="s">
        <v>6976</v>
      </c>
      <c r="X6210" t="s">
        <v>538</v>
      </c>
      <c r="Y6210" t="s">
        <v>6</v>
      </c>
      <c r="Z6210" t="s">
        <v>711</v>
      </c>
      <c r="AA6210" t="s">
        <v>3608</v>
      </c>
      <c r="AB6210" t="s">
        <v>6977</v>
      </c>
      <c r="AC6210" t="s">
        <v>6978</v>
      </c>
    </row>
    <row r="6211" spans="1:29" x14ac:dyDescent="0.25">
      <c r="A6211" t="s">
        <v>346</v>
      </c>
      <c r="B6211">
        <v>548</v>
      </c>
      <c r="C6211" t="s">
        <v>71</v>
      </c>
      <c r="D6211">
        <v>2016</v>
      </c>
      <c r="E6211" t="s">
        <v>7044</v>
      </c>
      <c r="I6211">
        <v>142.91747000000001</v>
      </c>
      <c r="J6211">
        <v>69.139880000000005</v>
      </c>
      <c r="K6211">
        <v>73.777591999999999</v>
      </c>
      <c r="M6211">
        <v>72.113489000000001</v>
      </c>
      <c r="N6211">
        <v>55.787508000000003</v>
      </c>
      <c r="O6211">
        <v>51.890596000000002</v>
      </c>
      <c r="P6211">
        <v>1249.6969999999999</v>
      </c>
      <c r="Q6211" t="s">
        <v>6</v>
      </c>
      <c r="R6211" t="s">
        <v>6</v>
      </c>
      <c r="S6211" t="s">
        <v>6</v>
      </c>
      <c r="T6211" t="s">
        <v>3247</v>
      </c>
      <c r="U6211" t="s">
        <v>4962</v>
      </c>
      <c r="V6211" t="s">
        <v>6975</v>
      </c>
      <c r="W6211" t="s">
        <v>6976</v>
      </c>
      <c r="X6211" t="s">
        <v>538</v>
      </c>
      <c r="Y6211" t="s">
        <v>6</v>
      </c>
      <c r="Z6211" t="s">
        <v>711</v>
      </c>
      <c r="AA6211" t="s">
        <v>3608</v>
      </c>
      <c r="AB6211" t="s">
        <v>6977</v>
      </c>
      <c r="AC6211" t="s">
        <v>6978</v>
      </c>
    </row>
    <row r="6212" spans="1:29" x14ac:dyDescent="0.25">
      <c r="A6212" t="s">
        <v>346</v>
      </c>
      <c r="B6212">
        <v>548</v>
      </c>
      <c r="C6212" t="s">
        <v>71</v>
      </c>
      <c r="D6212">
        <v>2017</v>
      </c>
      <c r="E6212" t="s">
        <v>7045</v>
      </c>
      <c r="I6212">
        <v>142.43955</v>
      </c>
      <c r="J6212">
        <v>66.223939000000001</v>
      </c>
      <c r="K6212">
        <v>76.215610999999996</v>
      </c>
      <c r="M6212">
        <v>72.123699000000002</v>
      </c>
      <c r="N6212">
        <v>54.421660000000003</v>
      </c>
      <c r="O6212">
        <v>50.073791</v>
      </c>
      <c r="P6212">
        <v>1371.6489999999999</v>
      </c>
      <c r="Q6212" t="s">
        <v>6</v>
      </c>
      <c r="R6212" t="s">
        <v>6</v>
      </c>
      <c r="S6212" t="s">
        <v>6</v>
      </c>
      <c r="T6212" t="s">
        <v>3247</v>
      </c>
      <c r="U6212" t="s">
        <v>4962</v>
      </c>
      <c r="V6212" t="s">
        <v>6975</v>
      </c>
      <c r="W6212" t="s">
        <v>6976</v>
      </c>
      <c r="X6212" t="s">
        <v>538</v>
      </c>
      <c r="Y6212" t="s">
        <v>6</v>
      </c>
      <c r="Z6212" t="s">
        <v>711</v>
      </c>
      <c r="AA6212" t="s">
        <v>3608</v>
      </c>
      <c r="AB6212" t="s">
        <v>6977</v>
      </c>
      <c r="AC6212" t="s">
        <v>6978</v>
      </c>
    </row>
    <row r="6213" spans="1:29" x14ac:dyDescent="0.25">
      <c r="A6213" t="s">
        <v>346</v>
      </c>
      <c r="B6213">
        <v>548</v>
      </c>
      <c r="C6213" t="s">
        <v>71</v>
      </c>
      <c r="D6213">
        <v>2018</v>
      </c>
      <c r="E6213" t="s">
        <v>7046</v>
      </c>
      <c r="I6213">
        <v>137.16810000000001</v>
      </c>
      <c r="J6213">
        <v>68.016136000000003</v>
      </c>
      <c r="K6213">
        <v>69.151959000000005</v>
      </c>
      <c r="M6213">
        <v>75.400957000000005</v>
      </c>
      <c r="N6213">
        <v>55.568668000000002</v>
      </c>
      <c r="O6213">
        <v>51.215809</v>
      </c>
      <c r="P6213">
        <v>1446.914</v>
      </c>
      <c r="Q6213" t="s">
        <v>6</v>
      </c>
      <c r="R6213" t="s">
        <v>6</v>
      </c>
      <c r="S6213" t="s">
        <v>6</v>
      </c>
      <c r="T6213" t="s">
        <v>3247</v>
      </c>
      <c r="U6213" t="s">
        <v>4962</v>
      </c>
      <c r="V6213" t="s">
        <v>6975</v>
      </c>
      <c r="W6213" t="s">
        <v>6976</v>
      </c>
      <c r="X6213" t="s">
        <v>538</v>
      </c>
      <c r="Y6213" t="s">
        <v>6</v>
      </c>
      <c r="Z6213" t="s">
        <v>711</v>
      </c>
      <c r="AA6213" t="s">
        <v>3608</v>
      </c>
      <c r="AB6213" t="s">
        <v>6977</v>
      </c>
      <c r="AC6213" t="s">
        <v>6978</v>
      </c>
    </row>
    <row r="6214" spans="1:29" x14ac:dyDescent="0.25">
      <c r="A6214" t="s">
        <v>346</v>
      </c>
      <c r="B6214">
        <v>556</v>
      </c>
      <c r="C6214" t="s">
        <v>177</v>
      </c>
      <c r="D6214">
        <v>1950</v>
      </c>
      <c r="E6214" t="s">
        <v>7047</v>
      </c>
      <c r="Q6214" t="s">
        <v>6</v>
      </c>
      <c r="R6214" t="s">
        <v>6</v>
      </c>
      <c r="S6214" t="s">
        <v>6</v>
      </c>
      <c r="T6214" t="s">
        <v>7048</v>
      </c>
      <c r="U6214" t="s">
        <v>6</v>
      </c>
      <c r="V6214" t="s">
        <v>6</v>
      </c>
      <c r="W6214" t="s">
        <v>6</v>
      </c>
      <c r="X6214" t="s">
        <v>6</v>
      </c>
      <c r="Y6214" t="s">
        <v>6</v>
      </c>
      <c r="Z6214" t="s">
        <v>6</v>
      </c>
      <c r="AA6214" t="s">
        <v>6</v>
      </c>
      <c r="AB6214" t="s">
        <v>7049</v>
      </c>
      <c r="AC6214" t="s">
        <v>3896</v>
      </c>
    </row>
    <row r="6215" spans="1:29" x14ac:dyDescent="0.25">
      <c r="A6215" t="s">
        <v>346</v>
      </c>
      <c r="B6215">
        <v>556</v>
      </c>
      <c r="C6215" t="s">
        <v>177</v>
      </c>
      <c r="D6215">
        <v>1951</v>
      </c>
      <c r="E6215" t="s">
        <v>7050</v>
      </c>
      <c r="Q6215" t="s">
        <v>6</v>
      </c>
      <c r="R6215" t="s">
        <v>6</v>
      </c>
      <c r="S6215" t="s">
        <v>6</v>
      </c>
      <c r="T6215" t="s">
        <v>7048</v>
      </c>
      <c r="U6215" t="s">
        <v>6</v>
      </c>
      <c r="V6215" t="s">
        <v>6</v>
      </c>
      <c r="W6215" t="s">
        <v>6</v>
      </c>
      <c r="X6215" t="s">
        <v>6</v>
      </c>
      <c r="Y6215" t="s">
        <v>6</v>
      </c>
      <c r="Z6215" t="s">
        <v>6</v>
      </c>
      <c r="AA6215" t="s">
        <v>6</v>
      </c>
      <c r="AB6215" t="s">
        <v>7049</v>
      </c>
      <c r="AC6215" t="s">
        <v>3896</v>
      </c>
    </row>
    <row r="6216" spans="1:29" x14ac:dyDescent="0.25">
      <c r="A6216" t="s">
        <v>346</v>
      </c>
      <c r="B6216">
        <v>556</v>
      </c>
      <c r="C6216" t="s">
        <v>177</v>
      </c>
      <c r="D6216">
        <v>1952</v>
      </c>
      <c r="E6216" t="s">
        <v>7051</v>
      </c>
      <c r="Q6216" t="s">
        <v>6</v>
      </c>
      <c r="R6216" t="s">
        <v>6</v>
      </c>
      <c r="S6216" t="s">
        <v>6</v>
      </c>
      <c r="T6216" t="s">
        <v>7048</v>
      </c>
      <c r="U6216" t="s">
        <v>6</v>
      </c>
      <c r="V6216" t="s">
        <v>6</v>
      </c>
      <c r="W6216" t="s">
        <v>6</v>
      </c>
      <c r="X6216" t="s">
        <v>6</v>
      </c>
      <c r="Y6216" t="s">
        <v>6</v>
      </c>
      <c r="Z6216" t="s">
        <v>6</v>
      </c>
      <c r="AA6216" t="s">
        <v>6</v>
      </c>
      <c r="AB6216" t="s">
        <v>7049</v>
      </c>
      <c r="AC6216" t="s">
        <v>3896</v>
      </c>
    </row>
    <row r="6217" spans="1:29" x14ac:dyDescent="0.25">
      <c r="A6217" t="s">
        <v>346</v>
      </c>
      <c r="B6217">
        <v>556</v>
      </c>
      <c r="C6217" t="s">
        <v>177</v>
      </c>
      <c r="D6217">
        <v>1953</v>
      </c>
      <c r="E6217" t="s">
        <v>7052</v>
      </c>
      <c r="Q6217" t="s">
        <v>6</v>
      </c>
      <c r="R6217" t="s">
        <v>6</v>
      </c>
      <c r="S6217" t="s">
        <v>6</v>
      </c>
      <c r="T6217" t="s">
        <v>7048</v>
      </c>
      <c r="U6217" t="s">
        <v>6</v>
      </c>
      <c r="V6217" t="s">
        <v>6</v>
      </c>
      <c r="W6217" t="s">
        <v>6</v>
      </c>
      <c r="X6217" t="s">
        <v>6</v>
      </c>
      <c r="Y6217" t="s">
        <v>6</v>
      </c>
      <c r="Z6217" t="s">
        <v>6</v>
      </c>
      <c r="AA6217" t="s">
        <v>6</v>
      </c>
      <c r="AB6217" t="s">
        <v>7049</v>
      </c>
      <c r="AC6217" t="s">
        <v>3896</v>
      </c>
    </row>
    <row r="6218" spans="1:29" x14ac:dyDescent="0.25">
      <c r="A6218" t="s">
        <v>346</v>
      </c>
      <c r="B6218">
        <v>556</v>
      </c>
      <c r="C6218" t="s">
        <v>177</v>
      </c>
      <c r="D6218">
        <v>1954</v>
      </c>
      <c r="E6218" t="s">
        <v>7053</v>
      </c>
      <c r="Q6218" t="s">
        <v>6</v>
      </c>
      <c r="R6218" t="s">
        <v>6</v>
      </c>
      <c r="S6218" t="s">
        <v>6</v>
      </c>
      <c r="T6218" t="s">
        <v>7048</v>
      </c>
      <c r="U6218" t="s">
        <v>6</v>
      </c>
      <c r="V6218" t="s">
        <v>6</v>
      </c>
      <c r="W6218" t="s">
        <v>6</v>
      </c>
      <c r="X6218" t="s">
        <v>6</v>
      </c>
      <c r="Y6218" t="s">
        <v>6</v>
      </c>
      <c r="Z6218" t="s">
        <v>6</v>
      </c>
      <c r="AA6218" t="s">
        <v>6</v>
      </c>
      <c r="AB6218" t="s">
        <v>7049</v>
      </c>
      <c r="AC6218" t="s">
        <v>3896</v>
      </c>
    </row>
    <row r="6219" spans="1:29" x14ac:dyDescent="0.25">
      <c r="A6219" t="s">
        <v>346</v>
      </c>
      <c r="B6219">
        <v>556</v>
      </c>
      <c r="C6219" t="s">
        <v>177</v>
      </c>
      <c r="D6219">
        <v>1955</v>
      </c>
      <c r="E6219" t="s">
        <v>7054</v>
      </c>
      <c r="Q6219" t="s">
        <v>6</v>
      </c>
      <c r="R6219" t="s">
        <v>6</v>
      </c>
      <c r="S6219" t="s">
        <v>6</v>
      </c>
      <c r="T6219" t="s">
        <v>7048</v>
      </c>
      <c r="U6219" t="s">
        <v>6</v>
      </c>
      <c r="V6219" t="s">
        <v>6</v>
      </c>
      <c r="W6219" t="s">
        <v>6</v>
      </c>
      <c r="X6219" t="s">
        <v>6</v>
      </c>
      <c r="Y6219" t="s">
        <v>6</v>
      </c>
      <c r="Z6219" t="s">
        <v>6</v>
      </c>
      <c r="AA6219" t="s">
        <v>6</v>
      </c>
      <c r="AB6219" t="s">
        <v>7049</v>
      </c>
      <c r="AC6219" t="s">
        <v>3896</v>
      </c>
    </row>
    <row r="6220" spans="1:29" x14ac:dyDescent="0.25">
      <c r="A6220" t="s">
        <v>346</v>
      </c>
      <c r="B6220">
        <v>556</v>
      </c>
      <c r="C6220" t="s">
        <v>177</v>
      </c>
      <c r="D6220">
        <v>1956</v>
      </c>
      <c r="E6220" t="s">
        <v>7055</v>
      </c>
      <c r="Q6220" t="s">
        <v>6</v>
      </c>
      <c r="R6220" t="s">
        <v>6</v>
      </c>
      <c r="S6220" t="s">
        <v>6</v>
      </c>
      <c r="T6220" t="s">
        <v>7048</v>
      </c>
      <c r="U6220" t="s">
        <v>6</v>
      </c>
      <c r="V6220" t="s">
        <v>6</v>
      </c>
      <c r="W6220" t="s">
        <v>6</v>
      </c>
      <c r="X6220" t="s">
        <v>6</v>
      </c>
      <c r="Y6220" t="s">
        <v>6</v>
      </c>
      <c r="Z6220" t="s">
        <v>6</v>
      </c>
      <c r="AA6220" t="s">
        <v>6</v>
      </c>
      <c r="AB6220" t="s">
        <v>7049</v>
      </c>
      <c r="AC6220" t="s">
        <v>3896</v>
      </c>
    </row>
    <row r="6221" spans="1:29" x14ac:dyDescent="0.25">
      <c r="A6221" t="s">
        <v>346</v>
      </c>
      <c r="B6221">
        <v>556</v>
      </c>
      <c r="C6221" t="s">
        <v>177</v>
      </c>
      <c r="D6221">
        <v>1957</v>
      </c>
      <c r="E6221" t="s">
        <v>7056</v>
      </c>
      <c r="Q6221" t="s">
        <v>6</v>
      </c>
      <c r="R6221" t="s">
        <v>6</v>
      </c>
      <c r="S6221" t="s">
        <v>6</v>
      </c>
      <c r="T6221" t="s">
        <v>7048</v>
      </c>
      <c r="U6221" t="s">
        <v>6</v>
      </c>
      <c r="V6221" t="s">
        <v>6</v>
      </c>
      <c r="W6221" t="s">
        <v>6</v>
      </c>
      <c r="X6221" t="s">
        <v>6</v>
      </c>
      <c r="Y6221" t="s">
        <v>6</v>
      </c>
      <c r="Z6221" t="s">
        <v>6</v>
      </c>
      <c r="AA6221" t="s">
        <v>6</v>
      </c>
      <c r="AB6221" t="s">
        <v>7049</v>
      </c>
      <c r="AC6221" t="s">
        <v>3896</v>
      </c>
    </row>
    <row r="6222" spans="1:29" x14ac:dyDescent="0.25">
      <c r="A6222" t="s">
        <v>346</v>
      </c>
      <c r="B6222">
        <v>556</v>
      </c>
      <c r="C6222" t="s">
        <v>177</v>
      </c>
      <c r="D6222">
        <v>1958</v>
      </c>
      <c r="E6222" t="s">
        <v>7057</v>
      </c>
      <c r="Q6222" t="s">
        <v>6</v>
      </c>
      <c r="R6222" t="s">
        <v>6</v>
      </c>
      <c r="S6222" t="s">
        <v>6</v>
      </c>
      <c r="T6222" t="s">
        <v>7048</v>
      </c>
      <c r="U6222" t="s">
        <v>6</v>
      </c>
      <c r="V6222" t="s">
        <v>6</v>
      </c>
      <c r="W6222" t="s">
        <v>6</v>
      </c>
      <c r="X6222" t="s">
        <v>6</v>
      </c>
      <c r="Y6222" t="s">
        <v>6</v>
      </c>
      <c r="Z6222" t="s">
        <v>6</v>
      </c>
      <c r="AA6222" t="s">
        <v>6</v>
      </c>
      <c r="AB6222" t="s">
        <v>7049</v>
      </c>
      <c r="AC6222" t="s">
        <v>3896</v>
      </c>
    </row>
    <row r="6223" spans="1:29" x14ac:dyDescent="0.25">
      <c r="A6223" t="s">
        <v>346</v>
      </c>
      <c r="B6223">
        <v>556</v>
      </c>
      <c r="C6223" t="s">
        <v>177</v>
      </c>
      <c r="D6223">
        <v>1959</v>
      </c>
      <c r="E6223" t="s">
        <v>7058</v>
      </c>
      <c r="Q6223" t="s">
        <v>6</v>
      </c>
      <c r="R6223" t="s">
        <v>6</v>
      </c>
      <c r="S6223" t="s">
        <v>6</v>
      </c>
      <c r="T6223" t="s">
        <v>7048</v>
      </c>
      <c r="U6223" t="s">
        <v>6</v>
      </c>
      <c r="V6223" t="s">
        <v>6</v>
      </c>
      <c r="W6223" t="s">
        <v>6</v>
      </c>
      <c r="X6223" t="s">
        <v>6</v>
      </c>
      <c r="Y6223" t="s">
        <v>6</v>
      </c>
      <c r="Z6223" t="s">
        <v>6</v>
      </c>
      <c r="AA6223" t="s">
        <v>6</v>
      </c>
      <c r="AB6223" t="s">
        <v>7049</v>
      </c>
      <c r="AC6223" t="s">
        <v>3896</v>
      </c>
    </row>
    <row r="6224" spans="1:29" x14ac:dyDescent="0.25">
      <c r="A6224" t="s">
        <v>346</v>
      </c>
      <c r="B6224">
        <v>556</v>
      </c>
      <c r="C6224" t="s">
        <v>177</v>
      </c>
      <c r="D6224">
        <v>1960</v>
      </c>
      <c r="E6224" t="s">
        <v>7059</v>
      </c>
      <c r="Q6224" t="s">
        <v>6</v>
      </c>
      <c r="R6224" t="s">
        <v>6</v>
      </c>
      <c r="S6224" t="s">
        <v>6</v>
      </c>
      <c r="T6224" t="s">
        <v>7048</v>
      </c>
      <c r="U6224" t="s">
        <v>6</v>
      </c>
      <c r="V6224" t="s">
        <v>6</v>
      </c>
      <c r="W6224" t="s">
        <v>6</v>
      </c>
      <c r="X6224" t="s">
        <v>6</v>
      </c>
      <c r="Y6224" t="s">
        <v>6</v>
      </c>
      <c r="Z6224" t="s">
        <v>6</v>
      </c>
      <c r="AA6224" t="s">
        <v>6</v>
      </c>
      <c r="AB6224" t="s">
        <v>7049</v>
      </c>
      <c r="AC6224" t="s">
        <v>3896</v>
      </c>
    </row>
    <row r="6225" spans="1:29" x14ac:dyDescent="0.25">
      <c r="A6225" t="s">
        <v>346</v>
      </c>
      <c r="B6225">
        <v>556</v>
      </c>
      <c r="C6225" t="s">
        <v>177</v>
      </c>
      <c r="D6225">
        <v>1961</v>
      </c>
      <c r="E6225" t="s">
        <v>7060</v>
      </c>
      <c r="Q6225" t="s">
        <v>6</v>
      </c>
      <c r="R6225" t="s">
        <v>6</v>
      </c>
      <c r="S6225" t="s">
        <v>6</v>
      </c>
      <c r="T6225" t="s">
        <v>7048</v>
      </c>
      <c r="U6225" t="s">
        <v>6</v>
      </c>
      <c r="V6225" t="s">
        <v>6</v>
      </c>
      <c r="W6225" t="s">
        <v>6</v>
      </c>
      <c r="X6225" t="s">
        <v>6</v>
      </c>
      <c r="Y6225" t="s">
        <v>6</v>
      </c>
      <c r="Z6225" t="s">
        <v>6</v>
      </c>
      <c r="AA6225" t="s">
        <v>6</v>
      </c>
      <c r="AB6225" t="s">
        <v>7049</v>
      </c>
      <c r="AC6225" t="s">
        <v>3896</v>
      </c>
    </row>
    <row r="6226" spans="1:29" x14ac:dyDescent="0.25">
      <c r="A6226" t="s">
        <v>346</v>
      </c>
      <c r="B6226">
        <v>556</v>
      </c>
      <c r="C6226" t="s">
        <v>177</v>
      </c>
      <c r="D6226">
        <v>1962</v>
      </c>
      <c r="E6226" t="s">
        <v>7061</v>
      </c>
      <c r="Q6226" t="s">
        <v>6</v>
      </c>
      <c r="R6226" t="s">
        <v>6</v>
      </c>
      <c r="S6226" t="s">
        <v>6</v>
      </c>
      <c r="T6226" t="s">
        <v>7048</v>
      </c>
      <c r="U6226" t="s">
        <v>6</v>
      </c>
      <c r="V6226" t="s">
        <v>6</v>
      </c>
      <c r="W6226" t="s">
        <v>6</v>
      </c>
      <c r="X6226" t="s">
        <v>6</v>
      </c>
      <c r="Y6226" t="s">
        <v>6</v>
      </c>
      <c r="Z6226" t="s">
        <v>6</v>
      </c>
      <c r="AA6226" t="s">
        <v>6</v>
      </c>
      <c r="AB6226" t="s">
        <v>7049</v>
      </c>
      <c r="AC6226" t="s">
        <v>3896</v>
      </c>
    </row>
    <row r="6227" spans="1:29" x14ac:dyDescent="0.25">
      <c r="A6227" t="s">
        <v>346</v>
      </c>
      <c r="B6227">
        <v>556</v>
      </c>
      <c r="C6227" t="s">
        <v>177</v>
      </c>
      <c r="D6227">
        <v>1963</v>
      </c>
      <c r="E6227" t="s">
        <v>7062</v>
      </c>
      <c r="P6227">
        <v>6.3573679999999994E-2</v>
      </c>
      <c r="Q6227" t="s">
        <v>6</v>
      </c>
      <c r="R6227" t="s">
        <v>6</v>
      </c>
      <c r="S6227" t="s">
        <v>6</v>
      </c>
      <c r="T6227" t="s">
        <v>7048</v>
      </c>
      <c r="U6227" t="s">
        <v>6</v>
      </c>
      <c r="V6227" t="s">
        <v>6</v>
      </c>
      <c r="W6227" t="s">
        <v>6</v>
      </c>
      <c r="X6227" t="s">
        <v>6</v>
      </c>
      <c r="Y6227" t="s">
        <v>6</v>
      </c>
      <c r="Z6227" t="s">
        <v>6</v>
      </c>
      <c r="AA6227" t="s">
        <v>6</v>
      </c>
      <c r="AB6227" t="s">
        <v>7049</v>
      </c>
      <c r="AC6227" t="s">
        <v>3896</v>
      </c>
    </row>
    <row r="6228" spans="1:29" x14ac:dyDescent="0.25">
      <c r="A6228" t="s">
        <v>346</v>
      </c>
      <c r="B6228">
        <v>556</v>
      </c>
      <c r="C6228" t="s">
        <v>177</v>
      </c>
      <c r="D6228">
        <v>1964</v>
      </c>
      <c r="E6228" t="s">
        <v>7063</v>
      </c>
      <c r="P6228">
        <v>7.1030460000000004E-2</v>
      </c>
      <c r="Q6228" t="s">
        <v>6</v>
      </c>
      <c r="R6228" t="s">
        <v>6</v>
      </c>
      <c r="S6228" t="s">
        <v>6</v>
      </c>
      <c r="T6228" t="s">
        <v>7048</v>
      </c>
      <c r="U6228" t="s">
        <v>6</v>
      </c>
      <c r="V6228" t="s">
        <v>6</v>
      </c>
      <c r="W6228" t="s">
        <v>6</v>
      </c>
      <c r="X6228" t="s">
        <v>6</v>
      </c>
      <c r="Y6228" t="s">
        <v>6</v>
      </c>
      <c r="Z6228" t="s">
        <v>6</v>
      </c>
      <c r="AA6228" t="s">
        <v>6</v>
      </c>
      <c r="AB6228" t="s">
        <v>7049</v>
      </c>
      <c r="AC6228" t="s">
        <v>3896</v>
      </c>
    </row>
    <row r="6229" spans="1:29" x14ac:dyDescent="0.25">
      <c r="A6229" t="s">
        <v>346</v>
      </c>
      <c r="B6229">
        <v>556</v>
      </c>
      <c r="C6229" t="s">
        <v>177</v>
      </c>
      <c r="D6229">
        <v>1965</v>
      </c>
      <c r="E6229" t="s">
        <v>7064</v>
      </c>
      <c r="P6229">
        <v>7.9821390000000006E-2</v>
      </c>
      <c r="Q6229" t="s">
        <v>6</v>
      </c>
      <c r="R6229" t="s">
        <v>6</v>
      </c>
      <c r="S6229" t="s">
        <v>6</v>
      </c>
      <c r="T6229" t="s">
        <v>7048</v>
      </c>
      <c r="U6229" t="s">
        <v>6</v>
      </c>
      <c r="V6229" t="s">
        <v>6</v>
      </c>
      <c r="W6229" t="s">
        <v>6</v>
      </c>
      <c r="X6229" t="s">
        <v>6</v>
      </c>
      <c r="Y6229" t="s">
        <v>6</v>
      </c>
      <c r="Z6229" t="s">
        <v>6</v>
      </c>
      <c r="AA6229" t="s">
        <v>6</v>
      </c>
      <c r="AB6229" t="s">
        <v>7049</v>
      </c>
      <c r="AC6229" t="s">
        <v>3896</v>
      </c>
    </row>
    <row r="6230" spans="1:29" x14ac:dyDescent="0.25">
      <c r="A6230" t="s">
        <v>346</v>
      </c>
      <c r="B6230">
        <v>556</v>
      </c>
      <c r="C6230" t="s">
        <v>177</v>
      </c>
      <c r="D6230">
        <v>1966</v>
      </c>
      <c r="E6230" t="s">
        <v>7065</v>
      </c>
      <c r="P6230">
        <v>9.0883800000000001E-2</v>
      </c>
      <c r="Q6230" t="s">
        <v>6</v>
      </c>
      <c r="R6230" t="s">
        <v>6</v>
      </c>
      <c r="S6230" t="s">
        <v>6</v>
      </c>
      <c r="T6230" t="s">
        <v>7048</v>
      </c>
      <c r="U6230" t="s">
        <v>6</v>
      </c>
      <c r="V6230" t="s">
        <v>6</v>
      </c>
      <c r="W6230" t="s">
        <v>6</v>
      </c>
      <c r="X6230" t="s">
        <v>6</v>
      </c>
      <c r="Y6230" t="s">
        <v>6</v>
      </c>
      <c r="Z6230" t="s">
        <v>6</v>
      </c>
      <c r="AA6230" t="s">
        <v>6</v>
      </c>
      <c r="AB6230" t="s">
        <v>7049</v>
      </c>
      <c r="AC6230" t="s">
        <v>3896</v>
      </c>
    </row>
    <row r="6231" spans="1:29" x14ac:dyDescent="0.25">
      <c r="A6231" t="s">
        <v>346</v>
      </c>
      <c r="B6231">
        <v>556</v>
      </c>
      <c r="C6231" t="s">
        <v>177</v>
      </c>
      <c r="D6231">
        <v>1967</v>
      </c>
      <c r="E6231" t="s">
        <v>7066</v>
      </c>
      <c r="P6231">
        <v>0.1043808</v>
      </c>
      <c r="Q6231" t="s">
        <v>6</v>
      </c>
      <c r="R6231" t="s">
        <v>6</v>
      </c>
      <c r="S6231" t="s">
        <v>6</v>
      </c>
      <c r="T6231" t="s">
        <v>7048</v>
      </c>
      <c r="U6231" t="s">
        <v>6</v>
      </c>
      <c r="V6231" t="s">
        <v>6</v>
      </c>
      <c r="W6231" t="s">
        <v>6</v>
      </c>
      <c r="X6231" t="s">
        <v>6</v>
      </c>
      <c r="Y6231" t="s">
        <v>6</v>
      </c>
      <c r="Z6231" t="s">
        <v>6</v>
      </c>
      <c r="AA6231" t="s">
        <v>6</v>
      </c>
      <c r="AB6231" t="s">
        <v>7049</v>
      </c>
      <c r="AC6231" t="s">
        <v>3896</v>
      </c>
    </row>
    <row r="6232" spans="1:29" x14ac:dyDescent="0.25">
      <c r="A6232" t="s">
        <v>346</v>
      </c>
      <c r="B6232">
        <v>556</v>
      </c>
      <c r="C6232" t="s">
        <v>177</v>
      </c>
      <c r="D6232">
        <v>1968</v>
      </c>
      <c r="E6232" t="s">
        <v>7067</v>
      </c>
      <c r="P6232">
        <v>0.11431769</v>
      </c>
      <c r="Q6232" t="s">
        <v>6</v>
      </c>
      <c r="R6232" t="s">
        <v>6</v>
      </c>
      <c r="S6232" t="s">
        <v>6</v>
      </c>
      <c r="T6232" t="s">
        <v>7048</v>
      </c>
      <c r="U6232" t="s">
        <v>6</v>
      </c>
      <c r="V6232" t="s">
        <v>6</v>
      </c>
      <c r="W6232" t="s">
        <v>6</v>
      </c>
      <c r="X6232" t="s">
        <v>6</v>
      </c>
      <c r="Y6232" t="s">
        <v>6</v>
      </c>
      <c r="Z6232" t="s">
        <v>6</v>
      </c>
      <c r="AA6232" t="s">
        <v>6</v>
      </c>
      <c r="AB6232" t="s">
        <v>7049</v>
      </c>
      <c r="AC6232" t="s">
        <v>3896</v>
      </c>
    </row>
    <row r="6233" spans="1:29" x14ac:dyDescent="0.25">
      <c r="A6233" t="s">
        <v>346</v>
      </c>
      <c r="B6233">
        <v>556</v>
      </c>
      <c r="C6233" t="s">
        <v>177</v>
      </c>
      <c r="D6233">
        <v>1969</v>
      </c>
      <c r="E6233" t="s">
        <v>7068</v>
      </c>
      <c r="P6233">
        <v>0.1246435</v>
      </c>
      <c r="Q6233" t="s">
        <v>6</v>
      </c>
      <c r="R6233" t="s">
        <v>6</v>
      </c>
      <c r="S6233" t="s">
        <v>6</v>
      </c>
      <c r="T6233" t="s">
        <v>7048</v>
      </c>
      <c r="U6233" t="s">
        <v>6</v>
      </c>
      <c r="V6233" t="s">
        <v>6</v>
      </c>
      <c r="W6233" t="s">
        <v>6</v>
      </c>
      <c r="X6233" t="s">
        <v>6</v>
      </c>
      <c r="Y6233" t="s">
        <v>6</v>
      </c>
      <c r="Z6233" t="s">
        <v>6</v>
      </c>
      <c r="AA6233" t="s">
        <v>6</v>
      </c>
      <c r="AB6233" t="s">
        <v>7049</v>
      </c>
      <c r="AC6233" t="s">
        <v>3896</v>
      </c>
    </row>
    <row r="6234" spans="1:29" x14ac:dyDescent="0.25">
      <c r="A6234" t="s">
        <v>346</v>
      </c>
      <c r="B6234">
        <v>556</v>
      </c>
      <c r="C6234" t="s">
        <v>177</v>
      </c>
      <c r="D6234">
        <v>1970</v>
      </c>
      <c r="E6234" t="s">
        <v>7069</v>
      </c>
      <c r="P6234">
        <v>0.13501853</v>
      </c>
      <c r="Q6234" t="s">
        <v>6</v>
      </c>
      <c r="R6234" t="s">
        <v>6</v>
      </c>
      <c r="S6234" t="s">
        <v>6</v>
      </c>
      <c r="T6234" t="s">
        <v>7048</v>
      </c>
      <c r="U6234" t="s">
        <v>6</v>
      </c>
      <c r="V6234" t="s">
        <v>6</v>
      </c>
      <c r="W6234" t="s">
        <v>6</v>
      </c>
      <c r="X6234" t="s">
        <v>6</v>
      </c>
      <c r="Y6234" t="s">
        <v>6</v>
      </c>
      <c r="Z6234" t="s">
        <v>6</v>
      </c>
      <c r="AA6234" t="s">
        <v>6</v>
      </c>
      <c r="AB6234" t="s">
        <v>7049</v>
      </c>
      <c r="AC6234" t="s">
        <v>3896</v>
      </c>
    </row>
    <row r="6235" spans="1:29" x14ac:dyDescent="0.25">
      <c r="A6235" t="s">
        <v>346</v>
      </c>
      <c r="B6235">
        <v>556</v>
      </c>
      <c r="C6235" t="s">
        <v>177</v>
      </c>
      <c r="D6235">
        <v>1971</v>
      </c>
      <c r="E6235" t="s">
        <v>7070</v>
      </c>
      <c r="P6235">
        <v>0.15009824999999999</v>
      </c>
      <c r="Q6235" t="s">
        <v>6</v>
      </c>
      <c r="R6235" t="s">
        <v>6</v>
      </c>
      <c r="S6235" t="s">
        <v>6</v>
      </c>
      <c r="T6235" t="s">
        <v>7048</v>
      </c>
      <c r="U6235" t="s">
        <v>6</v>
      </c>
      <c r="V6235" t="s">
        <v>6</v>
      </c>
      <c r="W6235" t="s">
        <v>6</v>
      </c>
      <c r="X6235" t="s">
        <v>6</v>
      </c>
      <c r="Y6235" t="s">
        <v>6</v>
      </c>
      <c r="Z6235" t="s">
        <v>6</v>
      </c>
      <c r="AA6235" t="s">
        <v>6</v>
      </c>
      <c r="AB6235" t="s">
        <v>7049</v>
      </c>
      <c r="AC6235" t="s">
        <v>3896</v>
      </c>
    </row>
    <row r="6236" spans="1:29" x14ac:dyDescent="0.25">
      <c r="A6236" t="s">
        <v>346</v>
      </c>
      <c r="B6236">
        <v>556</v>
      </c>
      <c r="C6236" t="s">
        <v>177</v>
      </c>
      <c r="D6236">
        <v>1972</v>
      </c>
      <c r="E6236" t="s">
        <v>7071</v>
      </c>
      <c r="P6236">
        <v>0.16214803999999999</v>
      </c>
      <c r="Q6236" t="s">
        <v>6</v>
      </c>
      <c r="R6236" t="s">
        <v>6</v>
      </c>
      <c r="S6236" t="s">
        <v>6</v>
      </c>
      <c r="T6236" t="s">
        <v>7048</v>
      </c>
      <c r="U6236" t="s">
        <v>6</v>
      </c>
      <c r="V6236" t="s">
        <v>6</v>
      </c>
      <c r="W6236" t="s">
        <v>6</v>
      </c>
      <c r="X6236" t="s">
        <v>6</v>
      </c>
      <c r="Y6236" t="s">
        <v>6</v>
      </c>
      <c r="Z6236" t="s">
        <v>6</v>
      </c>
      <c r="AA6236" t="s">
        <v>6</v>
      </c>
      <c r="AB6236" t="s">
        <v>7049</v>
      </c>
      <c r="AC6236" t="s">
        <v>3896</v>
      </c>
    </row>
    <row r="6237" spans="1:29" x14ac:dyDescent="0.25">
      <c r="A6237" t="s">
        <v>346</v>
      </c>
      <c r="B6237">
        <v>556</v>
      </c>
      <c r="C6237" t="s">
        <v>177</v>
      </c>
      <c r="D6237">
        <v>1973</v>
      </c>
      <c r="E6237" t="s">
        <v>7072</v>
      </c>
      <c r="P6237">
        <v>0.18119435</v>
      </c>
      <c r="Q6237" t="s">
        <v>6</v>
      </c>
      <c r="R6237" t="s">
        <v>6</v>
      </c>
      <c r="S6237" t="s">
        <v>6</v>
      </c>
      <c r="T6237" t="s">
        <v>7048</v>
      </c>
      <c r="U6237" t="s">
        <v>6</v>
      </c>
      <c r="V6237" t="s">
        <v>6</v>
      </c>
      <c r="W6237" t="s">
        <v>6</v>
      </c>
      <c r="X6237" t="s">
        <v>6</v>
      </c>
      <c r="Y6237" t="s">
        <v>6</v>
      </c>
      <c r="Z6237" t="s">
        <v>6</v>
      </c>
      <c r="AA6237" t="s">
        <v>6</v>
      </c>
      <c r="AB6237" t="s">
        <v>7049</v>
      </c>
      <c r="AC6237" t="s">
        <v>3896</v>
      </c>
    </row>
    <row r="6238" spans="1:29" x14ac:dyDescent="0.25">
      <c r="A6238" t="s">
        <v>346</v>
      </c>
      <c r="B6238">
        <v>556</v>
      </c>
      <c r="C6238" t="s">
        <v>177</v>
      </c>
      <c r="D6238">
        <v>1974</v>
      </c>
      <c r="E6238" t="s">
        <v>7073</v>
      </c>
      <c r="P6238">
        <v>0.226746</v>
      </c>
      <c r="Q6238" t="s">
        <v>6</v>
      </c>
      <c r="R6238" t="s">
        <v>6</v>
      </c>
      <c r="S6238" t="s">
        <v>6</v>
      </c>
      <c r="T6238" t="s">
        <v>7048</v>
      </c>
      <c r="U6238" t="s">
        <v>6</v>
      </c>
      <c r="V6238" t="s">
        <v>6</v>
      </c>
      <c r="W6238" t="s">
        <v>6</v>
      </c>
      <c r="X6238" t="s">
        <v>6</v>
      </c>
      <c r="Y6238" t="s">
        <v>6</v>
      </c>
      <c r="Z6238" t="s">
        <v>6</v>
      </c>
      <c r="AA6238" t="s">
        <v>6</v>
      </c>
      <c r="AB6238" t="s">
        <v>7049</v>
      </c>
      <c r="AC6238" t="s">
        <v>3896</v>
      </c>
    </row>
    <row r="6239" spans="1:29" x14ac:dyDescent="0.25">
      <c r="A6239" t="s">
        <v>346</v>
      </c>
      <c r="B6239">
        <v>556</v>
      </c>
      <c r="C6239" t="s">
        <v>177</v>
      </c>
      <c r="D6239">
        <v>1975</v>
      </c>
      <c r="E6239" t="s">
        <v>7074</v>
      </c>
      <c r="P6239">
        <v>0.2085911</v>
      </c>
      <c r="Q6239" t="s">
        <v>6</v>
      </c>
      <c r="R6239" t="s">
        <v>6</v>
      </c>
      <c r="S6239" t="s">
        <v>6</v>
      </c>
      <c r="T6239" t="s">
        <v>7048</v>
      </c>
      <c r="U6239" t="s">
        <v>6</v>
      </c>
      <c r="V6239" t="s">
        <v>6</v>
      </c>
      <c r="W6239" t="s">
        <v>6</v>
      </c>
      <c r="X6239" t="s">
        <v>6</v>
      </c>
      <c r="Y6239" t="s">
        <v>6</v>
      </c>
      <c r="Z6239" t="s">
        <v>6</v>
      </c>
      <c r="AA6239" t="s">
        <v>6</v>
      </c>
      <c r="AB6239" t="s">
        <v>7049</v>
      </c>
      <c r="AC6239" t="s">
        <v>3896</v>
      </c>
    </row>
    <row r="6240" spans="1:29" x14ac:dyDescent="0.25">
      <c r="A6240" t="s">
        <v>346</v>
      </c>
      <c r="B6240">
        <v>556</v>
      </c>
      <c r="C6240" t="s">
        <v>177</v>
      </c>
      <c r="D6240">
        <v>1976</v>
      </c>
      <c r="E6240" t="s">
        <v>7075</v>
      </c>
      <c r="I6240">
        <v>0.79120517000000001</v>
      </c>
      <c r="O6240">
        <v>40.353639000000001</v>
      </c>
      <c r="P6240">
        <v>0.27578677000000001</v>
      </c>
      <c r="Q6240" t="s">
        <v>6</v>
      </c>
      <c r="R6240" t="s">
        <v>6</v>
      </c>
      <c r="S6240" t="s">
        <v>6</v>
      </c>
      <c r="T6240" t="s">
        <v>7048</v>
      </c>
      <c r="U6240" t="s">
        <v>6</v>
      </c>
      <c r="V6240" t="s">
        <v>6</v>
      </c>
      <c r="W6240" t="s">
        <v>6</v>
      </c>
      <c r="X6240" t="s">
        <v>6</v>
      </c>
      <c r="Y6240" t="s">
        <v>6</v>
      </c>
      <c r="Z6240" t="s">
        <v>6</v>
      </c>
      <c r="AA6240" t="s">
        <v>6</v>
      </c>
      <c r="AB6240" t="s">
        <v>7049</v>
      </c>
      <c r="AC6240" t="s">
        <v>3896</v>
      </c>
    </row>
    <row r="6241" spans="1:29" x14ac:dyDescent="0.25">
      <c r="A6241" t="s">
        <v>346</v>
      </c>
      <c r="B6241">
        <v>556</v>
      </c>
      <c r="C6241" t="s">
        <v>177</v>
      </c>
      <c r="D6241">
        <v>1977</v>
      </c>
      <c r="E6241" t="s">
        <v>7076</v>
      </c>
      <c r="I6241">
        <v>6.0347882000000004</v>
      </c>
      <c r="O6241">
        <v>45.030734000000002</v>
      </c>
      <c r="P6241">
        <v>0.26986012999999998</v>
      </c>
      <c r="Q6241" t="s">
        <v>6</v>
      </c>
      <c r="R6241" t="s">
        <v>6</v>
      </c>
      <c r="S6241" t="s">
        <v>6</v>
      </c>
      <c r="T6241" t="s">
        <v>7048</v>
      </c>
      <c r="U6241" t="s">
        <v>6</v>
      </c>
      <c r="V6241" t="s">
        <v>6</v>
      </c>
      <c r="W6241" t="s">
        <v>6</v>
      </c>
      <c r="X6241" t="s">
        <v>6</v>
      </c>
      <c r="Y6241" t="s">
        <v>6</v>
      </c>
      <c r="Z6241" t="s">
        <v>6</v>
      </c>
      <c r="AA6241" t="s">
        <v>6</v>
      </c>
      <c r="AB6241" t="s">
        <v>7049</v>
      </c>
      <c r="AC6241" t="s">
        <v>3896</v>
      </c>
    </row>
    <row r="6242" spans="1:29" x14ac:dyDescent="0.25">
      <c r="A6242" t="s">
        <v>346</v>
      </c>
      <c r="B6242">
        <v>556</v>
      </c>
      <c r="C6242" t="s">
        <v>177</v>
      </c>
      <c r="D6242">
        <v>1978</v>
      </c>
      <c r="E6242" t="s">
        <v>7077</v>
      </c>
      <c r="I6242">
        <v>4.2017182999999996</v>
      </c>
      <c r="O6242">
        <v>38.932658000000004</v>
      </c>
      <c r="P6242">
        <v>0.32221005000000003</v>
      </c>
      <c r="Q6242" t="s">
        <v>6</v>
      </c>
      <c r="R6242" t="s">
        <v>6</v>
      </c>
      <c r="S6242" t="s">
        <v>6</v>
      </c>
      <c r="T6242" t="s">
        <v>7048</v>
      </c>
      <c r="U6242" t="s">
        <v>6</v>
      </c>
      <c r="V6242" t="s">
        <v>6</v>
      </c>
      <c r="W6242" t="s">
        <v>6</v>
      </c>
      <c r="X6242" t="s">
        <v>6</v>
      </c>
      <c r="Y6242" t="s">
        <v>6</v>
      </c>
      <c r="Z6242" t="s">
        <v>6</v>
      </c>
      <c r="AA6242" t="s">
        <v>6</v>
      </c>
      <c r="AB6242" t="s">
        <v>7049</v>
      </c>
      <c r="AC6242" t="s">
        <v>3896</v>
      </c>
    </row>
    <row r="6243" spans="1:29" x14ac:dyDescent="0.25">
      <c r="A6243" t="s">
        <v>346</v>
      </c>
      <c r="B6243">
        <v>556</v>
      </c>
      <c r="C6243" t="s">
        <v>177</v>
      </c>
      <c r="D6243">
        <v>1979</v>
      </c>
      <c r="E6243" t="s">
        <v>7078</v>
      </c>
      <c r="I6243">
        <v>4.0953283000000003</v>
      </c>
      <c r="O6243">
        <v>38.149144</v>
      </c>
      <c r="P6243">
        <v>0.42484538999999999</v>
      </c>
      <c r="Q6243" t="s">
        <v>6</v>
      </c>
      <c r="R6243" t="s">
        <v>6</v>
      </c>
      <c r="S6243" t="s">
        <v>6</v>
      </c>
      <c r="T6243" t="s">
        <v>7048</v>
      </c>
      <c r="U6243" t="s">
        <v>6</v>
      </c>
      <c r="V6243" t="s">
        <v>6</v>
      </c>
      <c r="W6243" t="s">
        <v>6</v>
      </c>
      <c r="X6243" t="s">
        <v>6</v>
      </c>
      <c r="Y6243" t="s">
        <v>6</v>
      </c>
      <c r="Z6243" t="s">
        <v>6</v>
      </c>
      <c r="AA6243" t="s">
        <v>6</v>
      </c>
      <c r="AB6243" t="s">
        <v>7049</v>
      </c>
      <c r="AC6243" t="s">
        <v>3896</v>
      </c>
    </row>
    <row r="6244" spans="1:29" x14ac:dyDescent="0.25">
      <c r="A6244" t="s">
        <v>346</v>
      </c>
      <c r="B6244">
        <v>556</v>
      </c>
      <c r="C6244" t="s">
        <v>177</v>
      </c>
      <c r="D6244">
        <v>1980</v>
      </c>
      <c r="E6244" t="s">
        <v>7079</v>
      </c>
      <c r="I6244">
        <v>3.4545414000000001</v>
      </c>
      <c r="O6244">
        <v>69.782283000000007</v>
      </c>
      <c r="P6244">
        <v>0.47277137000000002</v>
      </c>
      <c r="Q6244" t="s">
        <v>6</v>
      </c>
      <c r="R6244" t="s">
        <v>6</v>
      </c>
      <c r="S6244" t="s">
        <v>6</v>
      </c>
      <c r="T6244" t="s">
        <v>7048</v>
      </c>
      <c r="U6244" t="s">
        <v>6</v>
      </c>
      <c r="V6244" t="s">
        <v>6</v>
      </c>
      <c r="W6244" t="s">
        <v>6</v>
      </c>
      <c r="X6244" t="s">
        <v>6</v>
      </c>
      <c r="Y6244" t="s">
        <v>6</v>
      </c>
      <c r="Z6244" t="s">
        <v>6</v>
      </c>
      <c r="AA6244" t="s">
        <v>6</v>
      </c>
      <c r="AB6244" t="s">
        <v>7049</v>
      </c>
      <c r="AC6244" t="s">
        <v>3896</v>
      </c>
    </row>
    <row r="6245" spans="1:29" x14ac:dyDescent="0.25">
      <c r="A6245" t="s">
        <v>346</v>
      </c>
      <c r="B6245">
        <v>556</v>
      </c>
      <c r="C6245" t="s">
        <v>177</v>
      </c>
      <c r="D6245">
        <v>1981</v>
      </c>
      <c r="E6245" t="s">
        <v>7080</v>
      </c>
      <c r="I6245">
        <v>9.1602941999999992</v>
      </c>
      <c r="O6245">
        <v>82.038143000000005</v>
      </c>
      <c r="P6245">
        <v>0.55372938999999999</v>
      </c>
      <c r="Q6245" t="s">
        <v>6</v>
      </c>
      <c r="R6245" t="s">
        <v>6</v>
      </c>
      <c r="S6245" t="s">
        <v>6</v>
      </c>
      <c r="T6245" t="s">
        <v>7048</v>
      </c>
      <c r="U6245" t="s">
        <v>6</v>
      </c>
      <c r="V6245" t="s">
        <v>6</v>
      </c>
      <c r="W6245" t="s">
        <v>6</v>
      </c>
      <c r="X6245" t="s">
        <v>6</v>
      </c>
      <c r="Y6245" t="s">
        <v>6</v>
      </c>
      <c r="Z6245" t="s">
        <v>6</v>
      </c>
      <c r="AA6245" t="s">
        <v>6</v>
      </c>
      <c r="AB6245" t="s">
        <v>7049</v>
      </c>
      <c r="AC6245" t="s">
        <v>3896</v>
      </c>
    </row>
    <row r="6246" spans="1:29" x14ac:dyDescent="0.25">
      <c r="A6246" t="s">
        <v>346</v>
      </c>
      <c r="B6246">
        <v>556</v>
      </c>
      <c r="C6246" t="s">
        <v>177</v>
      </c>
      <c r="D6246">
        <v>1982</v>
      </c>
      <c r="E6246" t="s">
        <v>7081</v>
      </c>
      <c r="I6246">
        <v>15.547561</v>
      </c>
      <c r="O6246">
        <v>78.863193999999993</v>
      </c>
      <c r="P6246">
        <v>0.62437107999999997</v>
      </c>
      <c r="Q6246" t="s">
        <v>6</v>
      </c>
      <c r="R6246" t="s">
        <v>6</v>
      </c>
      <c r="S6246" t="s">
        <v>6</v>
      </c>
      <c r="T6246" t="s">
        <v>7048</v>
      </c>
      <c r="U6246" t="s">
        <v>6</v>
      </c>
      <c r="V6246" t="s">
        <v>6</v>
      </c>
      <c r="W6246" t="s">
        <v>6</v>
      </c>
      <c r="X6246" t="s">
        <v>6</v>
      </c>
      <c r="Y6246" t="s">
        <v>6</v>
      </c>
      <c r="Z6246" t="s">
        <v>6</v>
      </c>
      <c r="AA6246" t="s">
        <v>6</v>
      </c>
      <c r="AB6246" t="s">
        <v>7049</v>
      </c>
      <c r="AC6246" t="s">
        <v>3896</v>
      </c>
    </row>
    <row r="6247" spans="1:29" x14ac:dyDescent="0.25">
      <c r="A6247" t="s">
        <v>346</v>
      </c>
      <c r="B6247">
        <v>556</v>
      </c>
      <c r="C6247" t="s">
        <v>177</v>
      </c>
      <c r="D6247">
        <v>1983</v>
      </c>
      <c r="E6247" t="s">
        <v>7082</v>
      </c>
      <c r="I6247">
        <v>18.826751000000002</v>
      </c>
      <c r="O6247">
        <v>79.181219999999996</v>
      </c>
      <c r="P6247">
        <v>0.66618588000000001</v>
      </c>
      <c r="Q6247" t="s">
        <v>6</v>
      </c>
      <c r="R6247" t="s">
        <v>6</v>
      </c>
      <c r="S6247" t="s">
        <v>6</v>
      </c>
      <c r="T6247" t="s">
        <v>7048</v>
      </c>
      <c r="U6247" t="s">
        <v>6</v>
      </c>
      <c r="V6247" t="s">
        <v>6</v>
      </c>
      <c r="W6247" t="s">
        <v>6</v>
      </c>
      <c r="X6247" t="s">
        <v>6</v>
      </c>
      <c r="Y6247" t="s">
        <v>6</v>
      </c>
      <c r="Z6247" t="s">
        <v>6</v>
      </c>
      <c r="AA6247" t="s">
        <v>6</v>
      </c>
      <c r="AB6247" t="s">
        <v>7049</v>
      </c>
      <c r="AC6247" t="s">
        <v>3896</v>
      </c>
    </row>
    <row r="6248" spans="1:29" x14ac:dyDescent="0.25">
      <c r="A6248" t="s">
        <v>346</v>
      </c>
      <c r="B6248">
        <v>556</v>
      </c>
      <c r="C6248" t="s">
        <v>177</v>
      </c>
      <c r="D6248">
        <v>1984</v>
      </c>
      <c r="E6248" t="s">
        <v>7083</v>
      </c>
      <c r="I6248">
        <v>23.306042999999999</v>
      </c>
      <c r="O6248">
        <v>67.403262999999995</v>
      </c>
      <c r="P6248">
        <v>0.79574844</v>
      </c>
      <c r="Q6248" t="s">
        <v>6</v>
      </c>
      <c r="R6248" t="s">
        <v>6</v>
      </c>
      <c r="S6248" t="s">
        <v>6</v>
      </c>
      <c r="T6248" t="s">
        <v>7048</v>
      </c>
      <c r="U6248" t="s">
        <v>6</v>
      </c>
      <c r="V6248" t="s">
        <v>6</v>
      </c>
      <c r="W6248" t="s">
        <v>6</v>
      </c>
      <c r="X6248" t="s">
        <v>6</v>
      </c>
      <c r="Y6248" t="s">
        <v>6</v>
      </c>
      <c r="Z6248" t="s">
        <v>6</v>
      </c>
      <c r="AA6248" t="s">
        <v>6</v>
      </c>
      <c r="AB6248" t="s">
        <v>7049</v>
      </c>
      <c r="AC6248" t="s">
        <v>3896</v>
      </c>
    </row>
    <row r="6249" spans="1:29" x14ac:dyDescent="0.25">
      <c r="A6249" t="s">
        <v>346</v>
      </c>
      <c r="B6249">
        <v>556</v>
      </c>
      <c r="C6249" t="s">
        <v>177</v>
      </c>
      <c r="D6249">
        <v>1985</v>
      </c>
      <c r="E6249" t="s">
        <v>7084</v>
      </c>
      <c r="I6249">
        <v>19.185074</v>
      </c>
      <c r="O6249">
        <v>62.877068000000001</v>
      </c>
      <c r="P6249">
        <v>0.95081161999999997</v>
      </c>
      <c r="Q6249" t="s">
        <v>6</v>
      </c>
      <c r="R6249" t="s">
        <v>6</v>
      </c>
      <c r="S6249" t="s">
        <v>6</v>
      </c>
      <c r="T6249" t="s">
        <v>7048</v>
      </c>
      <c r="U6249" t="s">
        <v>6</v>
      </c>
      <c r="V6249" t="s">
        <v>6</v>
      </c>
      <c r="W6249" t="s">
        <v>6</v>
      </c>
      <c r="X6249" t="s">
        <v>6</v>
      </c>
      <c r="Y6249" t="s">
        <v>6</v>
      </c>
      <c r="Z6249" t="s">
        <v>6</v>
      </c>
      <c r="AA6249" t="s">
        <v>6</v>
      </c>
      <c r="AB6249" t="s">
        <v>7049</v>
      </c>
      <c r="AC6249" t="s">
        <v>3896</v>
      </c>
    </row>
    <row r="6250" spans="1:29" x14ac:dyDescent="0.25">
      <c r="A6250" t="s">
        <v>346</v>
      </c>
      <c r="B6250">
        <v>556</v>
      </c>
      <c r="C6250" t="s">
        <v>177</v>
      </c>
      <c r="D6250">
        <v>1986</v>
      </c>
      <c r="E6250" t="s">
        <v>7085</v>
      </c>
      <c r="I6250">
        <v>15.974069999999999</v>
      </c>
      <c r="O6250">
        <v>62.888882000000002</v>
      </c>
      <c r="P6250">
        <v>1.1264654999999999</v>
      </c>
      <c r="Q6250" t="s">
        <v>6</v>
      </c>
      <c r="R6250" t="s">
        <v>6</v>
      </c>
      <c r="S6250" t="s">
        <v>6</v>
      </c>
      <c r="T6250" t="s">
        <v>7048</v>
      </c>
      <c r="U6250" t="s">
        <v>6</v>
      </c>
      <c r="V6250" t="s">
        <v>6</v>
      </c>
      <c r="W6250" t="s">
        <v>6</v>
      </c>
      <c r="X6250" t="s">
        <v>6</v>
      </c>
      <c r="Y6250" t="s">
        <v>6</v>
      </c>
      <c r="Z6250" t="s">
        <v>6</v>
      </c>
      <c r="AA6250" t="s">
        <v>6</v>
      </c>
      <c r="AB6250" t="s">
        <v>7049</v>
      </c>
      <c r="AC6250" t="s">
        <v>3896</v>
      </c>
    </row>
    <row r="6251" spans="1:29" x14ac:dyDescent="0.25">
      <c r="A6251" t="s">
        <v>346</v>
      </c>
      <c r="B6251">
        <v>556</v>
      </c>
      <c r="C6251" t="s">
        <v>177</v>
      </c>
      <c r="D6251">
        <v>1987</v>
      </c>
      <c r="E6251" t="s">
        <v>7086</v>
      </c>
      <c r="I6251">
        <v>13.037182</v>
      </c>
      <c r="O6251">
        <v>63.393655000000003</v>
      </c>
      <c r="P6251">
        <v>1.3732362</v>
      </c>
      <c r="Q6251" t="s">
        <v>6</v>
      </c>
      <c r="R6251" t="s">
        <v>6</v>
      </c>
      <c r="S6251" t="s">
        <v>6</v>
      </c>
      <c r="T6251" t="s">
        <v>7048</v>
      </c>
      <c r="U6251" t="s">
        <v>6</v>
      </c>
      <c r="V6251" t="s">
        <v>6</v>
      </c>
      <c r="W6251" t="s">
        <v>6</v>
      </c>
      <c r="X6251" t="s">
        <v>6</v>
      </c>
      <c r="Y6251" t="s">
        <v>6</v>
      </c>
      <c r="Z6251" t="s">
        <v>6</v>
      </c>
      <c r="AA6251" t="s">
        <v>6</v>
      </c>
      <c r="AB6251" t="s">
        <v>7049</v>
      </c>
      <c r="AC6251" t="s">
        <v>3896</v>
      </c>
    </row>
    <row r="6252" spans="1:29" x14ac:dyDescent="0.25">
      <c r="A6252" t="s">
        <v>346</v>
      </c>
      <c r="B6252">
        <v>556</v>
      </c>
      <c r="C6252" t="s">
        <v>177</v>
      </c>
      <c r="D6252">
        <v>1988</v>
      </c>
      <c r="E6252" t="s">
        <v>7087</v>
      </c>
      <c r="I6252">
        <v>10.079452</v>
      </c>
      <c r="O6252">
        <v>47.997850999999997</v>
      </c>
      <c r="P6252">
        <v>1.5653625</v>
      </c>
      <c r="Q6252" t="s">
        <v>6</v>
      </c>
      <c r="R6252" t="s">
        <v>6</v>
      </c>
      <c r="S6252" t="s">
        <v>6</v>
      </c>
      <c r="T6252" t="s">
        <v>7048</v>
      </c>
      <c r="U6252" t="s">
        <v>6</v>
      </c>
      <c r="V6252" t="s">
        <v>6</v>
      </c>
      <c r="W6252" t="s">
        <v>6</v>
      </c>
      <c r="X6252" t="s">
        <v>6</v>
      </c>
      <c r="Y6252" t="s">
        <v>6</v>
      </c>
      <c r="Z6252" t="s">
        <v>6</v>
      </c>
      <c r="AA6252" t="s">
        <v>6</v>
      </c>
      <c r="AB6252" t="s">
        <v>7049</v>
      </c>
      <c r="AC6252" t="s">
        <v>3896</v>
      </c>
    </row>
    <row r="6253" spans="1:29" x14ac:dyDescent="0.25">
      <c r="A6253" t="s">
        <v>346</v>
      </c>
      <c r="B6253">
        <v>556</v>
      </c>
      <c r="C6253" t="s">
        <v>177</v>
      </c>
      <c r="D6253">
        <v>1989</v>
      </c>
      <c r="E6253" t="s">
        <v>7088</v>
      </c>
      <c r="I6253">
        <v>10.661789000000001</v>
      </c>
      <c r="O6253">
        <v>43.029035999999998</v>
      </c>
      <c r="P6253">
        <v>1.8183104000000001</v>
      </c>
      <c r="Q6253" t="s">
        <v>6</v>
      </c>
      <c r="R6253" t="s">
        <v>6</v>
      </c>
      <c r="S6253" t="s">
        <v>6</v>
      </c>
      <c r="T6253" t="s">
        <v>7048</v>
      </c>
      <c r="U6253" t="s">
        <v>6</v>
      </c>
      <c r="V6253" t="s">
        <v>6</v>
      </c>
      <c r="W6253" t="s">
        <v>6</v>
      </c>
      <c r="X6253" t="s">
        <v>6</v>
      </c>
      <c r="Y6253" t="s">
        <v>6</v>
      </c>
      <c r="Z6253" t="s">
        <v>6</v>
      </c>
      <c r="AA6253" t="s">
        <v>6</v>
      </c>
      <c r="AB6253" t="s">
        <v>7049</v>
      </c>
      <c r="AC6253" t="s">
        <v>3896</v>
      </c>
    </row>
    <row r="6254" spans="1:29" x14ac:dyDescent="0.25">
      <c r="A6254" t="s">
        <v>346</v>
      </c>
      <c r="B6254">
        <v>556</v>
      </c>
      <c r="C6254" t="s">
        <v>177</v>
      </c>
      <c r="D6254">
        <v>1990</v>
      </c>
      <c r="E6254" t="s">
        <v>7089</v>
      </c>
      <c r="I6254">
        <v>11.474893</v>
      </c>
      <c r="O6254">
        <v>42.393020999999997</v>
      </c>
      <c r="P6254">
        <v>2.2056479000000002</v>
      </c>
      <c r="Q6254" t="s">
        <v>6</v>
      </c>
      <c r="R6254" t="s">
        <v>6</v>
      </c>
      <c r="S6254" t="s">
        <v>6</v>
      </c>
      <c r="T6254" t="s">
        <v>7048</v>
      </c>
      <c r="U6254" t="s">
        <v>6</v>
      </c>
      <c r="V6254" t="s">
        <v>6</v>
      </c>
      <c r="W6254" t="s">
        <v>6</v>
      </c>
      <c r="X6254" t="s">
        <v>6</v>
      </c>
      <c r="Y6254" t="s">
        <v>6</v>
      </c>
      <c r="Z6254" t="s">
        <v>6</v>
      </c>
      <c r="AA6254" t="s">
        <v>6</v>
      </c>
      <c r="AB6254" t="s">
        <v>7049</v>
      </c>
      <c r="AC6254" t="s">
        <v>3896</v>
      </c>
    </row>
    <row r="6255" spans="1:29" x14ac:dyDescent="0.25">
      <c r="A6255" t="s">
        <v>346</v>
      </c>
      <c r="B6255">
        <v>556</v>
      </c>
      <c r="C6255" t="s">
        <v>177</v>
      </c>
      <c r="D6255">
        <v>1991</v>
      </c>
      <c r="E6255" t="s">
        <v>7090</v>
      </c>
      <c r="I6255">
        <v>9.1302526999999998</v>
      </c>
      <c r="O6255">
        <v>46.721829</v>
      </c>
      <c r="P6255">
        <v>2.6906734999999999</v>
      </c>
      <c r="Q6255" t="s">
        <v>6</v>
      </c>
      <c r="R6255" t="s">
        <v>6</v>
      </c>
      <c r="S6255" t="s">
        <v>6</v>
      </c>
      <c r="T6255" t="s">
        <v>7048</v>
      </c>
      <c r="U6255" t="s">
        <v>6</v>
      </c>
      <c r="V6255" t="s">
        <v>6</v>
      </c>
      <c r="W6255" t="s">
        <v>6</v>
      </c>
      <c r="X6255" t="s">
        <v>6</v>
      </c>
      <c r="Y6255" t="s">
        <v>6</v>
      </c>
      <c r="Z6255" t="s">
        <v>6</v>
      </c>
      <c r="AA6255" t="s">
        <v>6</v>
      </c>
      <c r="AB6255" t="s">
        <v>7049</v>
      </c>
      <c r="AC6255" t="s">
        <v>3896</v>
      </c>
    </row>
    <row r="6256" spans="1:29" x14ac:dyDescent="0.25">
      <c r="A6256" t="s">
        <v>346</v>
      </c>
      <c r="B6256">
        <v>556</v>
      </c>
      <c r="C6256" t="s">
        <v>177</v>
      </c>
      <c r="D6256">
        <v>1992</v>
      </c>
      <c r="E6256" t="s">
        <v>7091</v>
      </c>
      <c r="I6256">
        <v>7.8730320999999996</v>
      </c>
      <c r="O6256">
        <v>49.044674000000001</v>
      </c>
      <c r="P6256">
        <v>3.2330388999999999</v>
      </c>
      <c r="Q6256" t="s">
        <v>6</v>
      </c>
      <c r="R6256" t="s">
        <v>6</v>
      </c>
      <c r="S6256" t="s">
        <v>6</v>
      </c>
      <c r="T6256" t="s">
        <v>7048</v>
      </c>
      <c r="U6256" t="s">
        <v>6</v>
      </c>
      <c r="V6256" t="s">
        <v>6</v>
      </c>
      <c r="W6256" t="s">
        <v>6</v>
      </c>
      <c r="X6256" t="s">
        <v>6</v>
      </c>
      <c r="Y6256" t="s">
        <v>6</v>
      </c>
      <c r="Z6256" t="s">
        <v>6</v>
      </c>
      <c r="AA6256" t="s">
        <v>6</v>
      </c>
      <c r="AB6256" t="s">
        <v>7049</v>
      </c>
      <c r="AC6256" t="s">
        <v>3896</v>
      </c>
    </row>
    <row r="6257" spans="1:29" x14ac:dyDescent="0.25">
      <c r="A6257" t="s">
        <v>346</v>
      </c>
      <c r="B6257">
        <v>556</v>
      </c>
      <c r="C6257" t="s">
        <v>177</v>
      </c>
      <c r="D6257">
        <v>1993</v>
      </c>
      <c r="E6257" t="s">
        <v>7092</v>
      </c>
      <c r="I6257">
        <v>10.415549</v>
      </c>
      <c r="O6257">
        <v>55.696798000000001</v>
      </c>
      <c r="P6257">
        <v>3.7933363999999998</v>
      </c>
      <c r="Q6257" t="s">
        <v>6</v>
      </c>
      <c r="R6257" t="s">
        <v>6</v>
      </c>
      <c r="S6257" t="s">
        <v>6</v>
      </c>
      <c r="T6257" t="s">
        <v>7048</v>
      </c>
      <c r="U6257" t="s">
        <v>6</v>
      </c>
      <c r="V6257" t="s">
        <v>6</v>
      </c>
      <c r="W6257" t="s">
        <v>6</v>
      </c>
      <c r="X6257" t="s">
        <v>6</v>
      </c>
      <c r="Y6257" t="s">
        <v>6</v>
      </c>
      <c r="Z6257" t="s">
        <v>6</v>
      </c>
      <c r="AA6257" t="s">
        <v>6</v>
      </c>
      <c r="AB6257" t="s">
        <v>7049</v>
      </c>
      <c r="AC6257" t="s">
        <v>3896</v>
      </c>
    </row>
    <row r="6258" spans="1:29" x14ac:dyDescent="0.25">
      <c r="A6258" t="s">
        <v>346</v>
      </c>
      <c r="B6258">
        <v>556</v>
      </c>
      <c r="C6258" t="s">
        <v>177</v>
      </c>
      <c r="D6258">
        <v>1994</v>
      </c>
      <c r="E6258" t="s">
        <v>7093</v>
      </c>
      <c r="I6258">
        <v>11.357137</v>
      </c>
      <c r="O6258">
        <v>54.614165</v>
      </c>
      <c r="P6258">
        <v>4.4290130999999997</v>
      </c>
      <c r="Q6258" t="s">
        <v>6</v>
      </c>
      <c r="R6258" t="s">
        <v>6</v>
      </c>
      <c r="S6258" t="s">
        <v>6</v>
      </c>
      <c r="T6258" t="s">
        <v>7048</v>
      </c>
      <c r="U6258" t="s">
        <v>6</v>
      </c>
      <c r="V6258" t="s">
        <v>6</v>
      </c>
      <c r="W6258" t="s">
        <v>6</v>
      </c>
      <c r="X6258" t="s">
        <v>6</v>
      </c>
      <c r="Y6258" t="s">
        <v>6</v>
      </c>
      <c r="Z6258" t="s">
        <v>6</v>
      </c>
      <c r="AA6258" t="s">
        <v>6</v>
      </c>
      <c r="AB6258" t="s">
        <v>7049</v>
      </c>
      <c r="AC6258" t="s">
        <v>3896</v>
      </c>
    </row>
    <row r="6259" spans="1:29" x14ac:dyDescent="0.25">
      <c r="A6259" t="s">
        <v>346</v>
      </c>
      <c r="B6259">
        <v>556</v>
      </c>
      <c r="C6259" t="s">
        <v>177</v>
      </c>
      <c r="D6259">
        <v>1995</v>
      </c>
      <c r="E6259" t="s">
        <v>7094</v>
      </c>
      <c r="I6259">
        <v>11.843035</v>
      </c>
      <c r="O6259">
        <v>52.229154999999999</v>
      </c>
      <c r="P6259">
        <v>5.4837854999999998</v>
      </c>
      <c r="Q6259" t="s">
        <v>6</v>
      </c>
      <c r="R6259" t="s">
        <v>6</v>
      </c>
      <c r="S6259" t="s">
        <v>6</v>
      </c>
      <c r="T6259" t="s">
        <v>7048</v>
      </c>
      <c r="U6259" t="s">
        <v>6</v>
      </c>
      <c r="V6259" t="s">
        <v>6</v>
      </c>
      <c r="W6259" t="s">
        <v>6</v>
      </c>
      <c r="X6259" t="s">
        <v>6</v>
      </c>
      <c r="Y6259" t="s">
        <v>6</v>
      </c>
      <c r="Z6259" t="s">
        <v>6</v>
      </c>
      <c r="AA6259" t="s">
        <v>6</v>
      </c>
      <c r="AB6259" t="s">
        <v>7049</v>
      </c>
      <c r="AC6259" t="s">
        <v>3896</v>
      </c>
    </row>
    <row r="6260" spans="1:29" x14ac:dyDescent="0.25">
      <c r="A6260" t="s">
        <v>346</v>
      </c>
      <c r="B6260">
        <v>556</v>
      </c>
      <c r="C6260" t="s">
        <v>177</v>
      </c>
      <c r="D6260">
        <v>1996</v>
      </c>
      <c r="E6260" t="s">
        <v>7095</v>
      </c>
      <c r="I6260">
        <v>11.461672999999999</v>
      </c>
      <c r="O6260">
        <v>46.934069999999998</v>
      </c>
      <c r="P6260">
        <v>6.2052011</v>
      </c>
      <c r="Q6260" t="s">
        <v>6</v>
      </c>
      <c r="R6260" t="s">
        <v>6</v>
      </c>
      <c r="S6260" t="s">
        <v>6</v>
      </c>
      <c r="T6260" t="s">
        <v>7048</v>
      </c>
      <c r="U6260" t="s">
        <v>6</v>
      </c>
      <c r="V6260" t="s">
        <v>6</v>
      </c>
      <c r="W6260" t="s">
        <v>6</v>
      </c>
      <c r="X6260" t="s">
        <v>6</v>
      </c>
      <c r="Y6260" t="s">
        <v>6</v>
      </c>
      <c r="Z6260" t="s">
        <v>6</v>
      </c>
      <c r="AA6260" t="s">
        <v>6</v>
      </c>
      <c r="AB6260" t="s">
        <v>7049</v>
      </c>
      <c r="AC6260" t="s">
        <v>3896</v>
      </c>
    </row>
    <row r="6261" spans="1:29" x14ac:dyDescent="0.25">
      <c r="A6261" t="s">
        <v>346</v>
      </c>
      <c r="B6261">
        <v>556</v>
      </c>
      <c r="C6261" t="s">
        <v>177</v>
      </c>
      <c r="D6261">
        <v>1997</v>
      </c>
      <c r="E6261" t="s">
        <v>7096</v>
      </c>
      <c r="I6261">
        <v>12.868696999999999</v>
      </c>
      <c r="O6261">
        <v>38.112124999999999</v>
      </c>
      <c r="P6261">
        <v>7.6791226000000004</v>
      </c>
      <c r="Q6261" t="s">
        <v>6</v>
      </c>
      <c r="R6261" t="s">
        <v>6</v>
      </c>
      <c r="S6261" t="s">
        <v>6</v>
      </c>
      <c r="T6261" t="s">
        <v>7048</v>
      </c>
      <c r="U6261" t="s">
        <v>6</v>
      </c>
      <c r="V6261" t="s">
        <v>6</v>
      </c>
      <c r="W6261" t="s">
        <v>6</v>
      </c>
      <c r="X6261" t="s">
        <v>6</v>
      </c>
      <c r="Y6261" t="s">
        <v>6</v>
      </c>
      <c r="Z6261" t="s">
        <v>6</v>
      </c>
      <c r="AA6261" t="s">
        <v>6</v>
      </c>
      <c r="AB6261" t="s">
        <v>7049</v>
      </c>
      <c r="AC6261" t="s">
        <v>3896</v>
      </c>
    </row>
    <row r="6262" spans="1:29" x14ac:dyDescent="0.25">
      <c r="A6262" t="s">
        <v>346</v>
      </c>
      <c r="B6262">
        <v>556</v>
      </c>
      <c r="C6262" t="s">
        <v>177</v>
      </c>
      <c r="D6262">
        <v>1998</v>
      </c>
      <c r="E6262" t="s">
        <v>7097</v>
      </c>
      <c r="I6262">
        <v>15.223834</v>
      </c>
      <c r="O6262">
        <v>39.261229999999998</v>
      </c>
      <c r="P6262">
        <v>8.1607848000000001</v>
      </c>
      <c r="Q6262" t="s">
        <v>6</v>
      </c>
      <c r="R6262" t="s">
        <v>6</v>
      </c>
      <c r="S6262" t="s">
        <v>6</v>
      </c>
      <c r="T6262" t="s">
        <v>7048</v>
      </c>
      <c r="U6262" t="s">
        <v>6</v>
      </c>
      <c r="V6262" t="s">
        <v>6</v>
      </c>
      <c r="W6262" t="s">
        <v>6</v>
      </c>
      <c r="X6262" t="s">
        <v>6</v>
      </c>
      <c r="Y6262" t="s">
        <v>6</v>
      </c>
      <c r="Z6262" t="s">
        <v>6</v>
      </c>
      <c r="AA6262" t="s">
        <v>6</v>
      </c>
      <c r="AB6262" t="s">
        <v>7049</v>
      </c>
      <c r="AC6262" t="s">
        <v>3896</v>
      </c>
    </row>
    <row r="6263" spans="1:29" x14ac:dyDescent="0.25">
      <c r="A6263" t="s">
        <v>346</v>
      </c>
      <c r="B6263">
        <v>556</v>
      </c>
      <c r="C6263" t="s">
        <v>177</v>
      </c>
      <c r="D6263">
        <v>1999</v>
      </c>
      <c r="E6263" t="s">
        <v>7098</v>
      </c>
      <c r="I6263">
        <v>14.507379999999999</v>
      </c>
      <c r="O6263">
        <v>38.94849</v>
      </c>
      <c r="P6263">
        <v>8.9029635000000003</v>
      </c>
      <c r="Q6263" t="s">
        <v>6</v>
      </c>
      <c r="R6263" t="s">
        <v>6</v>
      </c>
      <c r="S6263" t="s">
        <v>6</v>
      </c>
      <c r="T6263" t="s">
        <v>7048</v>
      </c>
      <c r="U6263" t="s">
        <v>6</v>
      </c>
      <c r="V6263" t="s">
        <v>6</v>
      </c>
      <c r="W6263" t="s">
        <v>6</v>
      </c>
      <c r="X6263" t="s">
        <v>6</v>
      </c>
      <c r="Y6263" t="s">
        <v>6</v>
      </c>
      <c r="Z6263" t="s">
        <v>6</v>
      </c>
      <c r="AA6263" t="s">
        <v>6</v>
      </c>
      <c r="AB6263" t="s">
        <v>7049</v>
      </c>
      <c r="AC6263" t="s">
        <v>3896</v>
      </c>
    </row>
    <row r="6264" spans="1:29" x14ac:dyDescent="0.25">
      <c r="A6264" t="s">
        <v>346</v>
      </c>
      <c r="B6264">
        <v>556</v>
      </c>
      <c r="C6264" t="s">
        <v>177</v>
      </c>
      <c r="D6264">
        <v>2000</v>
      </c>
      <c r="E6264" t="s">
        <v>7099</v>
      </c>
      <c r="I6264">
        <v>14.787815</v>
      </c>
      <c r="O6264">
        <v>39.016849999999998</v>
      </c>
      <c r="P6264">
        <v>9.4331616</v>
      </c>
      <c r="Q6264" t="s">
        <v>6</v>
      </c>
      <c r="R6264" t="s">
        <v>6</v>
      </c>
      <c r="S6264" t="s">
        <v>6</v>
      </c>
      <c r="T6264" t="s">
        <v>7048</v>
      </c>
      <c r="U6264" t="s">
        <v>6</v>
      </c>
      <c r="V6264" t="s">
        <v>6</v>
      </c>
      <c r="W6264" t="s">
        <v>6</v>
      </c>
      <c r="X6264" t="s">
        <v>6</v>
      </c>
      <c r="Y6264" t="s">
        <v>6</v>
      </c>
      <c r="Z6264" t="s">
        <v>6</v>
      </c>
      <c r="AA6264" t="s">
        <v>6</v>
      </c>
      <c r="AB6264" t="s">
        <v>7049</v>
      </c>
      <c r="AC6264" t="s">
        <v>3896</v>
      </c>
    </row>
    <row r="6265" spans="1:29" x14ac:dyDescent="0.25">
      <c r="A6265" t="s">
        <v>346</v>
      </c>
      <c r="B6265">
        <v>556</v>
      </c>
      <c r="C6265" t="s">
        <v>177</v>
      </c>
      <c r="D6265">
        <v>2001</v>
      </c>
      <c r="E6265" t="s">
        <v>7100</v>
      </c>
      <c r="I6265">
        <v>18.443491000000002</v>
      </c>
      <c r="O6265">
        <v>41.844653000000001</v>
      </c>
      <c r="P6265">
        <v>9.8218879999999995</v>
      </c>
      <c r="Q6265" t="s">
        <v>6</v>
      </c>
      <c r="R6265" t="s">
        <v>6</v>
      </c>
      <c r="S6265" t="s">
        <v>6</v>
      </c>
      <c r="T6265" t="s">
        <v>7048</v>
      </c>
      <c r="U6265" t="s">
        <v>6</v>
      </c>
      <c r="V6265" t="s">
        <v>6</v>
      </c>
      <c r="W6265" t="s">
        <v>6</v>
      </c>
      <c r="X6265" t="s">
        <v>6</v>
      </c>
      <c r="Y6265" t="s">
        <v>6</v>
      </c>
      <c r="Z6265" t="s">
        <v>6</v>
      </c>
      <c r="AA6265" t="s">
        <v>6</v>
      </c>
      <c r="AB6265" t="s">
        <v>7049</v>
      </c>
      <c r="AC6265" t="s">
        <v>3896</v>
      </c>
    </row>
    <row r="6266" spans="1:29" x14ac:dyDescent="0.25">
      <c r="A6266" t="s">
        <v>346</v>
      </c>
      <c r="B6266">
        <v>556</v>
      </c>
      <c r="C6266" t="s">
        <v>177</v>
      </c>
      <c r="D6266">
        <v>2002</v>
      </c>
      <c r="E6266" t="s">
        <v>7101</v>
      </c>
      <c r="I6266">
        <v>19.667399</v>
      </c>
      <c r="O6266">
        <v>44.279279000000002</v>
      </c>
      <c r="P6266">
        <v>10.601483</v>
      </c>
      <c r="Q6266" t="s">
        <v>6</v>
      </c>
      <c r="R6266" t="s">
        <v>6</v>
      </c>
      <c r="S6266" t="s">
        <v>6</v>
      </c>
      <c r="T6266" t="s">
        <v>7048</v>
      </c>
      <c r="U6266" t="s">
        <v>6</v>
      </c>
      <c r="V6266" t="s">
        <v>6</v>
      </c>
      <c r="W6266" t="s">
        <v>6</v>
      </c>
      <c r="X6266" t="s">
        <v>6</v>
      </c>
      <c r="Y6266" t="s">
        <v>6</v>
      </c>
      <c r="Z6266" t="s">
        <v>6</v>
      </c>
      <c r="AA6266" t="s">
        <v>6</v>
      </c>
      <c r="AB6266" t="s">
        <v>7049</v>
      </c>
      <c r="AC6266" t="s">
        <v>3896</v>
      </c>
    </row>
    <row r="6267" spans="1:29" x14ac:dyDescent="0.25">
      <c r="A6267" t="s">
        <v>346</v>
      </c>
      <c r="B6267">
        <v>556</v>
      </c>
      <c r="C6267" t="s">
        <v>177</v>
      </c>
      <c r="D6267">
        <v>2003</v>
      </c>
      <c r="E6267" t="s">
        <v>7102</v>
      </c>
      <c r="I6267">
        <v>16.548971999999999</v>
      </c>
      <c r="O6267">
        <v>37.605798</v>
      </c>
      <c r="P6267">
        <v>13.467126</v>
      </c>
      <c r="Q6267" t="s">
        <v>6</v>
      </c>
      <c r="R6267" t="s">
        <v>6</v>
      </c>
      <c r="S6267" t="s">
        <v>6</v>
      </c>
      <c r="T6267" t="s">
        <v>7048</v>
      </c>
      <c r="U6267" t="s">
        <v>6</v>
      </c>
      <c r="V6267" t="s">
        <v>6</v>
      </c>
      <c r="W6267" t="s">
        <v>6</v>
      </c>
      <c r="X6267" t="s">
        <v>6</v>
      </c>
      <c r="Y6267" t="s">
        <v>6</v>
      </c>
      <c r="Z6267" t="s">
        <v>6</v>
      </c>
      <c r="AA6267" t="s">
        <v>6</v>
      </c>
      <c r="AB6267" t="s">
        <v>7049</v>
      </c>
      <c r="AC6267" t="s">
        <v>3896</v>
      </c>
    </row>
    <row r="6268" spans="1:29" x14ac:dyDescent="0.25">
      <c r="A6268" t="s">
        <v>346</v>
      </c>
      <c r="B6268">
        <v>556</v>
      </c>
      <c r="C6268" t="s">
        <v>177</v>
      </c>
      <c r="D6268">
        <v>2004</v>
      </c>
      <c r="E6268" t="s">
        <v>7103</v>
      </c>
      <c r="I6268">
        <v>22.451176</v>
      </c>
      <c r="O6268">
        <v>34.674233000000001</v>
      </c>
      <c r="P6268">
        <v>15.7034</v>
      </c>
      <c r="Q6268" t="s">
        <v>6</v>
      </c>
      <c r="R6268" t="s">
        <v>6</v>
      </c>
      <c r="S6268" t="s">
        <v>6</v>
      </c>
      <c r="T6268" t="s">
        <v>7048</v>
      </c>
      <c r="U6268" t="s">
        <v>6</v>
      </c>
      <c r="V6268" t="s">
        <v>6</v>
      </c>
      <c r="W6268" t="s">
        <v>6</v>
      </c>
      <c r="X6268" t="s">
        <v>6</v>
      </c>
      <c r="Y6268" t="s">
        <v>6</v>
      </c>
      <c r="Z6268" t="s">
        <v>6</v>
      </c>
      <c r="AA6268" t="s">
        <v>6</v>
      </c>
      <c r="AB6268" t="s">
        <v>7049</v>
      </c>
      <c r="AC6268" t="s">
        <v>3896</v>
      </c>
    </row>
    <row r="6269" spans="1:29" x14ac:dyDescent="0.25">
      <c r="A6269" t="s">
        <v>346</v>
      </c>
      <c r="B6269">
        <v>556</v>
      </c>
      <c r="C6269" t="s">
        <v>177</v>
      </c>
      <c r="D6269">
        <v>2005</v>
      </c>
      <c r="E6269" t="s">
        <v>7104</v>
      </c>
      <c r="I6269">
        <v>37.807625999999999</v>
      </c>
      <c r="O6269">
        <v>43.195940999999998</v>
      </c>
      <c r="P6269">
        <v>14.891014</v>
      </c>
      <c r="Q6269" t="s">
        <v>6</v>
      </c>
      <c r="R6269" t="s">
        <v>6</v>
      </c>
      <c r="S6269" t="s">
        <v>6</v>
      </c>
      <c r="T6269" t="s">
        <v>7048</v>
      </c>
      <c r="U6269" t="s">
        <v>6</v>
      </c>
      <c r="V6269" t="s">
        <v>6</v>
      </c>
      <c r="W6269" t="s">
        <v>6</v>
      </c>
      <c r="X6269" t="s">
        <v>6</v>
      </c>
      <c r="Y6269" t="s">
        <v>6</v>
      </c>
      <c r="Z6269" t="s">
        <v>6</v>
      </c>
      <c r="AA6269" t="s">
        <v>6</v>
      </c>
      <c r="AB6269" t="s">
        <v>7049</v>
      </c>
      <c r="AC6269" t="s">
        <v>3896</v>
      </c>
    </row>
    <row r="6270" spans="1:29" x14ac:dyDescent="0.25">
      <c r="A6270" t="s">
        <v>346</v>
      </c>
      <c r="B6270">
        <v>556</v>
      </c>
      <c r="C6270" t="s">
        <v>177</v>
      </c>
      <c r="D6270">
        <v>2006</v>
      </c>
      <c r="E6270" t="s">
        <v>7105</v>
      </c>
      <c r="I6270">
        <v>41.49915</v>
      </c>
      <c r="O6270">
        <v>36.779625000000003</v>
      </c>
      <c r="P6270">
        <v>20.162520000000001</v>
      </c>
      <c r="Q6270" t="s">
        <v>6</v>
      </c>
      <c r="R6270" t="s">
        <v>6</v>
      </c>
      <c r="S6270" t="s">
        <v>6</v>
      </c>
      <c r="T6270" t="s">
        <v>7048</v>
      </c>
      <c r="U6270" t="s">
        <v>6</v>
      </c>
      <c r="V6270" t="s">
        <v>6</v>
      </c>
      <c r="W6270" t="s">
        <v>6</v>
      </c>
      <c r="X6270" t="s">
        <v>6</v>
      </c>
      <c r="Y6270" t="s">
        <v>6</v>
      </c>
      <c r="Z6270" t="s">
        <v>6</v>
      </c>
      <c r="AA6270" t="s">
        <v>6</v>
      </c>
      <c r="AB6270" t="s">
        <v>7049</v>
      </c>
      <c r="AC6270" t="s">
        <v>3896</v>
      </c>
    </row>
    <row r="6271" spans="1:29" x14ac:dyDescent="0.25">
      <c r="A6271" t="s">
        <v>346</v>
      </c>
      <c r="B6271">
        <v>556</v>
      </c>
      <c r="C6271" t="s">
        <v>177</v>
      </c>
      <c r="D6271">
        <v>2007</v>
      </c>
      <c r="E6271" t="s">
        <v>7106</v>
      </c>
      <c r="I6271">
        <v>52.154086</v>
      </c>
      <c r="O6271">
        <v>35.823785999999998</v>
      </c>
      <c r="P6271">
        <v>23.915230999999999</v>
      </c>
      <c r="Q6271" t="s">
        <v>6</v>
      </c>
      <c r="R6271" t="s">
        <v>6</v>
      </c>
      <c r="S6271" t="s">
        <v>6</v>
      </c>
      <c r="T6271" t="s">
        <v>7048</v>
      </c>
      <c r="U6271" t="s">
        <v>6</v>
      </c>
      <c r="V6271" t="s">
        <v>6</v>
      </c>
      <c r="W6271" t="s">
        <v>6</v>
      </c>
      <c r="X6271" t="s">
        <v>6</v>
      </c>
      <c r="Y6271" t="s">
        <v>6</v>
      </c>
      <c r="Z6271" t="s">
        <v>6</v>
      </c>
      <c r="AA6271" t="s">
        <v>6</v>
      </c>
      <c r="AB6271" t="s">
        <v>7049</v>
      </c>
      <c r="AC6271" t="s">
        <v>3896</v>
      </c>
    </row>
    <row r="6272" spans="1:29" x14ac:dyDescent="0.25">
      <c r="A6272" t="s">
        <v>346</v>
      </c>
      <c r="B6272">
        <v>556</v>
      </c>
      <c r="C6272" t="s">
        <v>177</v>
      </c>
      <c r="D6272">
        <v>2008</v>
      </c>
      <c r="E6272" t="s">
        <v>7107</v>
      </c>
      <c r="I6272">
        <v>55.559607999999997</v>
      </c>
      <c r="O6272">
        <v>38.95796</v>
      </c>
      <c r="P6272">
        <v>29.076993000000002</v>
      </c>
      <c r="Q6272" t="s">
        <v>6</v>
      </c>
      <c r="R6272" t="s">
        <v>6</v>
      </c>
      <c r="S6272" t="s">
        <v>6</v>
      </c>
      <c r="T6272" t="s">
        <v>7048</v>
      </c>
      <c r="U6272" t="s">
        <v>6</v>
      </c>
      <c r="V6272" t="s">
        <v>6</v>
      </c>
      <c r="W6272" t="s">
        <v>6</v>
      </c>
      <c r="X6272" t="s">
        <v>6</v>
      </c>
      <c r="Y6272" t="s">
        <v>6</v>
      </c>
      <c r="Z6272" t="s">
        <v>6</v>
      </c>
      <c r="AA6272" t="s">
        <v>6</v>
      </c>
      <c r="AB6272" t="s">
        <v>7049</v>
      </c>
      <c r="AC6272" t="s">
        <v>3896</v>
      </c>
    </row>
    <row r="6273" spans="1:29" x14ac:dyDescent="0.25">
      <c r="A6273" t="s">
        <v>346</v>
      </c>
      <c r="B6273">
        <v>556</v>
      </c>
      <c r="C6273" t="s">
        <v>177</v>
      </c>
      <c r="D6273">
        <v>2009</v>
      </c>
      <c r="E6273" t="s">
        <v>7108</v>
      </c>
      <c r="I6273">
        <v>51.440694999999998</v>
      </c>
      <c r="O6273">
        <v>48.387113999999997</v>
      </c>
      <c r="P6273">
        <v>30.019663000000001</v>
      </c>
      <c r="Q6273" t="s">
        <v>6</v>
      </c>
      <c r="R6273" t="s">
        <v>6</v>
      </c>
      <c r="S6273" t="s">
        <v>6</v>
      </c>
      <c r="T6273" t="s">
        <v>7048</v>
      </c>
      <c r="U6273" t="s">
        <v>6</v>
      </c>
      <c r="V6273" t="s">
        <v>6</v>
      </c>
      <c r="W6273" t="s">
        <v>6</v>
      </c>
      <c r="X6273" t="s">
        <v>6</v>
      </c>
      <c r="Y6273" t="s">
        <v>6</v>
      </c>
      <c r="Z6273" t="s">
        <v>6</v>
      </c>
      <c r="AA6273" t="s">
        <v>6</v>
      </c>
      <c r="AB6273" t="s">
        <v>7049</v>
      </c>
      <c r="AC6273" t="s">
        <v>3896</v>
      </c>
    </row>
    <row r="6274" spans="1:29" x14ac:dyDescent="0.25">
      <c r="A6274" t="s">
        <v>346</v>
      </c>
      <c r="B6274">
        <v>556</v>
      </c>
      <c r="C6274" t="s">
        <v>177</v>
      </c>
      <c r="D6274">
        <v>2010</v>
      </c>
      <c r="E6274" t="s">
        <v>7109</v>
      </c>
      <c r="I6274">
        <v>45.693038999999999</v>
      </c>
      <c r="O6274">
        <v>52.747867999999997</v>
      </c>
      <c r="P6274">
        <v>33.128520999999999</v>
      </c>
      <c r="Q6274" t="s">
        <v>6</v>
      </c>
      <c r="R6274" t="s">
        <v>6</v>
      </c>
      <c r="S6274" t="s">
        <v>6</v>
      </c>
      <c r="T6274" t="s">
        <v>7048</v>
      </c>
      <c r="U6274" t="s">
        <v>6</v>
      </c>
      <c r="V6274" t="s">
        <v>6</v>
      </c>
      <c r="W6274" t="s">
        <v>6</v>
      </c>
      <c r="X6274" t="s">
        <v>6</v>
      </c>
      <c r="Y6274" t="s">
        <v>6</v>
      </c>
      <c r="Z6274" t="s">
        <v>6</v>
      </c>
      <c r="AA6274" t="s">
        <v>6</v>
      </c>
      <c r="AB6274" t="s">
        <v>7049</v>
      </c>
      <c r="AC6274" t="s">
        <v>3896</v>
      </c>
    </row>
    <row r="6275" spans="1:29" x14ac:dyDescent="0.25">
      <c r="A6275" t="s">
        <v>346</v>
      </c>
      <c r="B6275">
        <v>556</v>
      </c>
      <c r="C6275" t="s">
        <v>177</v>
      </c>
      <c r="D6275">
        <v>2011</v>
      </c>
      <c r="E6275" t="s">
        <v>7110</v>
      </c>
      <c r="I6275">
        <v>39.578436000000004</v>
      </c>
      <c r="O6275">
        <v>51.863706999999998</v>
      </c>
      <c r="P6275">
        <v>40.510868000000002</v>
      </c>
      <c r="Q6275" t="s">
        <v>6</v>
      </c>
      <c r="R6275" t="s">
        <v>6</v>
      </c>
      <c r="S6275" t="s">
        <v>6</v>
      </c>
      <c r="T6275" t="s">
        <v>7048</v>
      </c>
      <c r="U6275" t="s">
        <v>6</v>
      </c>
      <c r="V6275" t="s">
        <v>6</v>
      </c>
      <c r="W6275" t="s">
        <v>6</v>
      </c>
      <c r="X6275" t="s">
        <v>6</v>
      </c>
      <c r="Y6275" t="s">
        <v>6</v>
      </c>
      <c r="Z6275" t="s">
        <v>6</v>
      </c>
      <c r="AA6275" t="s">
        <v>6</v>
      </c>
      <c r="AB6275" t="s">
        <v>7049</v>
      </c>
      <c r="AC6275" t="s">
        <v>3896</v>
      </c>
    </row>
    <row r="6276" spans="1:29" x14ac:dyDescent="0.25">
      <c r="A6276" t="s">
        <v>346</v>
      </c>
      <c r="B6276">
        <v>556</v>
      </c>
      <c r="C6276" t="s">
        <v>177</v>
      </c>
      <c r="D6276">
        <v>2012</v>
      </c>
      <c r="E6276" t="s">
        <v>7111</v>
      </c>
      <c r="I6276">
        <v>32.591042999999999</v>
      </c>
      <c r="O6276">
        <v>57.123510000000003</v>
      </c>
      <c r="P6276">
        <v>44.345191</v>
      </c>
      <c r="Q6276" t="s">
        <v>6</v>
      </c>
      <c r="R6276" t="s">
        <v>6</v>
      </c>
      <c r="S6276" t="s">
        <v>6</v>
      </c>
      <c r="T6276" t="s">
        <v>7048</v>
      </c>
      <c r="U6276" t="s">
        <v>6</v>
      </c>
      <c r="V6276" t="s">
        <v>6</v>
      </c>
      <c r="W6276" t="s">
        <v>6</v>
      </c>
      <c r="X6276" t="s">
        <v>6</v>
      </c>
      <c r="Y6276" t="s">
        <v>6</v>
      </c>
      <c r="Z6276" t="s">
        <v>6</v>
      </c>
      <c r="AA6276" t="s">
        <v>6</v>
      </c>
      <c r="AB6276" t="s">
        <v>7049</v>
      </c>
      <c r="AC6276" t="s">
        <v>3896</v>
      </c>
    </row>
    <row r="6277" spans="1:29" x14ac:dyDescent="0.25">
      <c r="A6277" t="s">
        <v>346</v>
      </c>
      <c r="B6277">
        <v>556</v>
      </c>
      <c r="C6277" t="s">
        <v>177</v>
      </c>
      <c r="D6277">
        <v>2013</v>
      </c>
      <c r="E6277" t="s">
        <v>7112</v>
      </c>
      <c r="I6277">
        <v>28.794733000000001</v>
      </c>
      <c r="O6277">
        <v>55.949151999999998</v>
      </c>
      <c r="P6277">
        <v>50.633000000000003</v>
      </c>
      <c r="Q6277" t="s">
        <v>6</v>
      </c>
      <c r="R6277" t="s">
        <v>6</v>
      </c>
      <c r="S6277" t="s">
        <v>6</v>
      </c>
      <c r="T6277" t="s">
        <v>7048</v>
      </c>
      <c r="U6277" t="s">
        <v>6</v>
      </c>
      <c r="V6277" t="s">
        <v>6</v>
      </c>
      <c r="W6277" t="s">
        <v>6</v>
      </c>
      <c r="X6277" t="s">
        <v>6</v>
      </c>
      <c r="Y6277" t="s">
        <v>6</v>
      </c>
      <c r="Z6277" t="s">
        <v>6</v>
      </c>
      <c r="AA6277" t="s">
        <v>6</v>
      </c>
      <c r="AB6277" t="s">
        <v>7049</v>
      </c>
      <c r="AC6277" t="s">
        <v>3896</v>
      </c>
    </row>
    <row r="6278" spans="1:29" x14ac:dyDescent="0.25">
      <c r="A6278" t="s">
        <v>346</v>
      </c>
      <c r="B6278">
        <v>556</v>
      </c>
      <c r="C6278" t="s">
        <v>177</v>
      </c>
      <c r="D6278">
        <v>2014</v>
      </c>
      <c r="E6278" t="s">
        <v>7113</v>
      </c>
      <c r="I6278">
        <v>26.372064000000002</v>
      </c>
      <c r="O6278">
        <v>55.064998000000003</v>
      </c>
      <c r="P6278">
        <v>56.866745999999999</v>
      </c>
      <c r="Q6278" t="s">
        <v>6</v>
      </c>
      <c r="R6278" t="s">
        <v>6</v>
      </c>
      <c r="S6278" t="s">
        <v>6</v>
      </c>
      <c r="T6278" t="s">
        <v>7048</v>
      </c>
      <c r="U6278" t="s">
        <v>6</v>
      </c>
      <c r="V6278" t="s">
        <v>6</v>
      </c>
      <c r="W6278" t="s">
        <v>6</v>
      </c>
      <c r="X6278" t="s">
        <v>6</v>
      </c>
      <c r="Y6278" t="s">
        <v>6</v>
      </c>
      <c r="Z6278" t="s">
        <v>6</v>
      </c>
      <c r="AA6278" t="s">
        <v>6</v>
      </c>
      <c r="AB6278" t="s">
        <v>7049</v>
      </c>
      <c r="AC6278" t="s">
        <v>3896</v>
      </c>
    </row>
    <row r="6279" spans="1:29" x14ac:dyDescent="0.25">
      <c r="A6279" t="s">
        <v>346</v>
      </c>
      <c r="B6279">
        <v>556</v>
      </c>
      <c r="C6279" t="s">
        <v>177</v>
      </c>
      <c r="D6279">
        <v>2015</v>
      </c>
      <c r="E6279" t="s">
        <v>7114</v>
      </c>
      <c r="I6279">
        <v>26.575696000000001</v>
      </c>
      <c r="O6279">
        <v>53.329461999999999</v>
      </c>
      <c r="P6279">
        <v>63.146999999999998</v>
      </c>
      <c r="Q6279" t="s">
        <v>6</v>
      </c>
      <c r="R6279" t="s">
        <v>6</v>
      </c>
      <c r="S6279" t="s">
        <v>6</v>
      </c>
      <c r="T6279" t="s">
        <v>7048</v>
      </c>
      <c r="U6279" t="s">
        <v>6</v>
      </c>
      <c r="V6279" t="s">
        <v>6</v>
      </c>
      <c r="W6279" t="s">
        <v>6</v>
      </c>
      <c r="X6279" t="s">
        <v>6</v>
      </c>
      <c r="Y6279" t="s">
        <v>6</v>
      </c>
      <c r="Z6279" t="s">
        <v>6</v>
      </c>
      <c r="AA6279" t="s">
        <v>6</v>
      </c>
      <c r="AB6279" t="s">
        <v>7049</v>
      </c>
      <c r="AC6279" t="s">
        <v>3896</v>
      </c>
    </row>
    <row r="6280" spans="1:29" x14ac:dyDescent="0.25">
      <c r="A6280" t="s">
        <v>346</v>
      </c>
      <c r="B6280">
        <v>556</v>
      </c>
      <c r="C6280" t="s">
        <v>177</v>
      </c>
      <c r="D6280">
        <v>2016</v>
      </c>
      <c r="E6280" t="s">
        <v>7115</v>
      </c>
      <c r="I6280">
        <v>27.317899000000001</v>
      </c>
      <c r="O6280">
        <v>59.374938</v>
      </c>
      <c r="P6280">
        <v>67.837000000000003</v>
      </c>
      <c r="Q6280" t="s">
        <v>6</v>
      </c>
      <c r="R6280" t="s">
        <v>6</v>
      </c>
      <c r="S6280" t="s">
        <v>6</v>
      </c>
      <c r="T6280" t="s">
        <v>7048</v>
      </c>
      <c r="U6280" t="s">
        <v>6</v>
      </c>
      <c r="V6280" t="s">
        <v>6</v>
      </c>
      <c r="W6280" t="s">
        <v>6</v>
      </c>
      <c r="X6280" t="s">
        <v>6</v>
      </c>
      <c r="Y6280" t="s">
        <v>6</v>
      </c>
      <c r="Z6280" t="s">
        <v>6</v>
      </c>
      <c r="AA6280" t="s">
        <v>6</v>
      </c>
      <c r="AB6280" t="s">
        <v>7049</v>
      </c>
      <c r="AC6280" t="s">
        <v>3896</v>
      </c>
    </row>
    <row r="6281" spans="1:29" x14ac:dyDescent="0.25">
      <c r="A6281" t="s">
        <v>346</v>
      </c>
      <c r="B6281">
        <v>556</v>
      </c>
      <c r="C6281" t="s">
        <v>177</v>
      </c>
      <c r="D6281">
        <v>2017</v>
      </c>
      <c r="E6281" t="s">
        <v>7116</v>
      </c>
      <c r="I6281">
        <v>27.546852999999999</v>
      </c>
      <c r="O6281">
        <v>61.590879999999999</v>
      </c>
      <c r="P6281">
        <v>74.866</v>
      </c>
      <c r="Q6281" t="s">
        <v>6</v>
      </c>
      <c r="R6281" t="s">
        <v>6</v>
      </c>
      <c r="S6281" t="s">
        <v>6</v>
      </c>
      <c r="T6281" t="s">
        <v>7048</v>
      </c>
      <c r="U6281" t="s">
        <v>6</v>
      </c>
      <c r="V6281" t="s">
        <v>6</v>
      </c>
      <c r="W6281" t="s">
        <v>6</v>
      </c>
      <c r="X6281" t="s">
        <v>6</v>
      </c>
      <c r="Y6281" t="s">
        <v>6</v>
      </c>
      <c r="Z6281" t="s">
        <v>6</v>
      </c>
      <c r="AA6281" t="s">
        <v>6</v>
      </c>
      <c r="AB6281" t="s">
        <v>7049</v>
      </c>
      <c r="AC6281" t="s">
        <v>3896</v>
      </c>
    </row>
    <row r="6282" spans="1:29" x14ac:dyDescent="0.25">
      <c r="A6282" t="s">
        <v>346</v>
      </c>
      <c r="B6282">
        <v>556</v>
      </c>
      <c r="C6282" t="s">
        <v>177</v>
      </c>
      <c r="D6282">
        <v>2018</v>
      </c>
      <c r="E6282" t="s">
        <v>7117</v>
      </c>
      <c r="I6282">
        <v>27.947797999999999</v>
      </c>
      <c r="O6282">
        <v>68.032476000000003</v>
      </c>
      <c r="P6282">
        <v>82.101419000000007</v>
      </c>
      <c r="Q6282" t="s">
        <v>6</v>
      </c>
      <c r="R6282" t="s">
        <v>6</v>
      </c>
      <c r="S6282" t="s">
        <v>6</v>
      </c>
      <c r="T6282" t="s">
        <v>7048</v>
      </c>
      <c r="U6282" t="s">
        <v>6</v>
      </c>
      <c r="V6282" t="s">
        <v>6</v>
      </c>
      <c r="W6282" t="s">
        <v>6</v>
      </c>
      <c r="X6282" t="s">
        <v>6</v>
      </c>
      <c r="Y6282" t="s">
        <v>6</v>
      </c>
      <c r="Z6282" t="s">
        <v>6</v>
      </c>
      <c r="AA6282" t="s">
        <v>6</v>
      </c>
      <c r="AB6282" t="s">
        <v>7049</v>
      </c>
      <c r="AC6282" t="s">
        <v>3896</v>
      </c>
    </row>
    <row r="6283" spans="1:29" x14ac:dyDescent="0.25">
      <c r="A6283" t="s">
        <v>346</v>
      </c>
      <c r="B6283">
        <v>558</v>
      </c>
      <c r="C6283" t="s">
        <v>178</v>
      </c>
      <c r="D6283">
        <v>1950</v>
      </c>
      <c r="E6283" t="s">
        <v>7118</v>
      </c>
      <c r="Q6283" t="s">
        <v>6</v>
      </c>
      <c r="R6283" t="s">
        <v>6</v>
      </c>
      <c r="S6283" t="s">
        <v>6</v>
      </c>
      <c r="T6283" t="s">
        <v>7119</v>
      </c>
      <c r="U6283" t="s">
        <v>6</v>
      </c>
      <c r="V6283" t="s">
        <v>6</v>
      </c>
      <c r="W6283" t="s">
        <v>6759</v>
      </c>
      <c r="X6283" t="s">
        <v>6759</v>
      </c>
      <c r="Y6283" t="s">
        <v>6</v>
      </c>
      <c r="Z6283" t="s">
        <v>6</v>
      </c>
      <c r="AA6283" t="s">
        <v>6</v>
      </c>
      <c r="AB6283" t="s">
        <v>7120</v>
      </c>
      <c r="AC6283" t="s">
        <v>4040</v>
      </c>
    </row>
    <row r="6284" spans="1:29" x14ac:dyDescent="0.25">
      <c r="A6284" t="s">
        <v>346</v>
      </c>
      <c r="B6284">
        <v>558</v>
      </c>
      <c r="C6284" t="s">
        <v>178</v>
      </c>
      <c r="D6284">
        <v>1951</v>
      </c>
      <c r="E6284" t="s">
        <v>7121</v>
      </c>
      <c r="Q6284" t="s">
        <v>6</v>
      </c>
      <c r="R6284" t="s">
        <v>6</v>
      </c>
      <c r="S6284" t="s">
        <v>6</v>
      </c>
      <c r="T6284" t="s">
        <v>7119</v>
      </c>
      <c r="U6284" t="s">
        <v>6</v>
      </c>
      <c r="V6284" t="s">
        <v>6</v>
      </c>
      <c r="W6284" t="s">
        <v>6759</v>
      </c>
      <c r="X6284" t="s">
        <v>6759</v>
      </c>
      <c r="Y6284" t="s">
        <v>6</v>
      </c>
      <c r="Z6284" t="s">
        <v>6</v>
      </c>
      <c r="AA6284" t="s">
        <v>6</v>
      </c>
      <c r="AB6284" t="s">
        <v>7120</v>
      </c>
      <c r="AC6284" t="s">
        <v>4040</v>
      </c>
    </row>
    <row r="6285" spans="1:29" x14ac:dyDescent="0.25">
      <c r="A6285" t="s">
        <v>346</v>
      </c>
      <c r="B6285">
        <v>558</v>
      </c>
      <c r="C6285" t="s">
        <v>178</v>
      </c>
      <c r="D6285">
        <v>1952</v>
      </c>
      <c r="E6285" t="s">
        <v>7122</v>
      </c>
      <c r="Q6285" t="s">
        <v>6</v>
      </c>
      <c r="R6285" t="s">
        <v>6</v>
      </c>
      <c r="S6285" t="s">
        <v>6</v>
      </c>
      <c r="T6285" t="s">
        <v>7119</v>
      </c>
      <c r="U6285" t="s">
        <v>6</v>
      </c>
      <c r="V6285" t="s">
        <v>6</v>
      </c>
      <c r="W6285" t="s">
        <v>6759</v>
      </c>
      <c r="X6285" t="s">
        <v>6759</v>
      </c>
      <c r="Y6285" t="s">
        <v>6</v>
      </c>
      <c r="Z6285" t="s">
        <v>6</v>
      </c>
      <c r="AA6285" t="s">
        <v>6</v>
      </c>
      <c r="AB6285" t="s">
        <v>7120</v>
      </c>
      <c r="AC6285" t="s">
        <v>4040</v>
      </c>
    </row>
    <row r="6286" spans="1:29" x14ac:dyDescent="0.25">
      <c r="A6286" t="s">
        <v>346</v>
      </c>
      <c r="B6286">
        <v>558</v>
      </c>
      <c r="C6286" t="s">
        <v>178</v>
      </c>
      <c r="D6286">
        <v>1953</v>
      </c>
      <c r="E6286" t="s">
        <v>7123</v>
      </c>
      <c r="Q6286" t="s">
        <v>6</v>
      </c>
      <c r="R6286" t="s">
        <v>6</v>
      </c>
      <c r="S6286" t="s">
        <v>6</v>
      </c>
      <c r="T6286" t="s">
        <v>7119</v>
      </c>
      <c r="U6286" t="s">
        <v>6</v>
      </c>
      <c r="V6286" t="s">
        <v>6</v>
      </c>
      <c r="W6286" t="s">
        <v>6759</v>
      </c>
      <c r="X6286" t="s">
        <v>6759</v>
      </c>
      <c r="Y6286" t="s">
        <v>6</v>
      </c>
      <c r="Z6286" t="s">
        <v>6</v>
      </c>
      <c r="AA6286" t="s">
        <v>6</v>
      </c>
      <c r="AB6286" t="s">
        <v>7120</v>
      </c>
      <c r="AC6286" t="s">
        <v>4040</v>
      </c>
    </row>
    <row r="6287" spans="1:29" x14ac:dyDescent="0.25">
      <c r="A6287" t="s">
        <v>346</v>
      </c>
      <c r="B6287">
        <v>558</v>
      </c>
      <c r="C6287" t="s">
        <v>178</v>
      </c>
      <c r="D6287">
        <v>1954</v>
      </c>
      <c r="E6287" t="s">
        <v>7124</v>
      </c>
      <c r="Q6287" t="s">
        <v>6</v>
      </c>
      <c r="R6287" t="s">
        <v>6</v>
      </c>
      <c r="S6287" t="s">
        <v>6</v>
      </c>
      <c r="T6287" t="s">
        <v>7119</v>
      </c>
      <c r="U6287" t="s">
        <v>6</v>
      </c>
      <c r="V6287" t="s">
        <v>6</v>
      </c>
      <c r="W6287" t="s">
        <v>6759</v>
      </c>
      <c r="X6287" t="s">
        <v>6759</v>
      </c>
      <c r="Y6287" t="s">
        <v>6</v>
      </c>
      <c r="Z6287" t="s">
        <v>6</v>
      </c>
      <c r="AA6287" t="s">
        <v>6</v>
      </c>
      <c r="AB6287" t="s">
        <v>7120</v>
      </c>
      <c r="AC6287" t="s">
        <v>4040</v>
      </c>
    </row>
    <row r="6288" spans="1:29" x14ac:dyDescent="0.25">
      <c r="A6288" t="s">
        <v>346</v>
      </c>
      <c r="B6288">
        <v>558</v>
      </c>
      <c r="C6288" t="s">
        <v>178</v>
      </c>
      <c r="D6288">
        <v>1955</v>
      </c>
      <c r="E6288" t="s">
        <v>7125</v>
      </c>
      <c r="Q6288" t="s">
        <v>6</v>
      </c>
      <c r="R6288" t="s">
        <v>6</v>
      </c>
      <c r="S6288" t="s">
        <v>6</v>
      </c>
      <c r="T6288" t="s">
        <v>7119</v>
      </c>
      <c r="U6288" t="s">
        <v>6</v>
      </c>
      <c r="V6288" t="s">
        <v>6</v>
      </c>
      <c r="W6288" t="s">
        <v>6759</v>
      </c>
      <c r="X6288" t="s">
        <v>6759</v>
      </c>
      <c r="Y6288" t="s">
        <v>6</v>
      </c>
      <c r="Z6288" t="s">
        <v>6</v>
      </c>
      <c r="AA6288" t="s">
        <v>6</v>
      </c>
      <c r="AB6288" t="s">
        <v>7120</v>
      </c>
      <c r="AC6288" t="s">
        <v>4040</v>
      </c>
    </row>
    <row r="6289" spans="1:29" x14ac:dyDescent="0.25">
      <c r="A6289" t="s">
        <v>346</v>
      </c>
      <c r="B6289">
        <v>558</v>
      </c>
      <c r="C6289" t="s">
        <v>178</v>
      </c>
      <c r="D6289">
        <v>1956</v>
      </c>
      <c r="E6289" t="s">
        <v>7126</v>
      </c>
      <c r="Q6289" t="s">
        <v>6</v>
      </c>
      <c r="R6289" t="s">
        <v>6</v>
      </c>
      <c r="S6289" t="s">
        <v>6</v>
      </c>
      <c r="T6289" t="s">
        <v>7119</v>
      </c>
      <c r="U6289" t="s">
        <v>6</v>
      </c>
      <c r="V6289" t="s">
        <v>6</v>
      </c>
      <c r="W6289" t="s">
        <v>6759</v>
      </c>
      <c r="X6289" t="s">
        <v>6759</v>
      </c>
      <c r="Y6289" t="s">
        <v>6</v>
      </c>
      <c r="Z6289" t="s">
        <v>6</v>
      </c>
      <c r="AA6289" t="s">
        <v>6</v>
      </c>
      <c r="AB6289" t="s">
        <v>7120</v>
      </c>
      <c r="AC6289" t="s">
        <v>4040</v>
      </c>
    </row>
    <row r="6290" spans="1:29" x14ac:dyDescent="0.25">
      <c r="A6290" t="s">
        <v>346</v>
      </c>
      <c r="B6290">
        <v>558</v>
      </c>
      <c r="C6290" t="s">
        <v>178</v>
      </c>
      <c r="D6290">
        <v>1957</v>
      </c>
      <c r="E6290" t="s">
        <v>7127</v>
      </c>
      <c r="Q6290" t="s">
        <v>6</v>
      </c>
      <c r="R6290" t="s">
        <v>6</v>
      </c>
      <c r="S6290" t="s">
        <v>6</v>
      </c>
      <c r="T6290" t="s">
        <v>7119</v>
      </c>
      <c r="U6290" t="s">
        <v>6</v>
      </c>
      <c r="V6290" t="s">
        <v>6</v>
      </c>
      <c r="W6290" t="s">
        <v>6759</v>
      </c>
      <c r="X6290" t="s">
        <v>6759</v>
      </c>
      <c r="Y6290" t="s">
        <v>6</v>
      </c>
      <c r="Z6290" t="s">
        <v>6</v>
      </c>
      <c r="AA6290" t="s">
        <v>6</v>
      </c>
      <c r="AB6290" t="s">
        <v>7120</v>
      </c>
      <c r="AC6290" t="s">
        <v>4040</v>
      </c>
    </row>
    <row r="6291" spans="1:29" x14ac:dyDescent="0.25">
      <c r="A6291" t="s">
        <v>346</v>
      </c>
      <c r="B6291">
        <v>558</v>
      </c>
      <c r="C6291" t="s">
        <v>178</v>
      </c>
      <c r="D6291">
        <v>1958</v>
      </c>
      <c r="E6291" t="s">
        <v>7128</v>
      </c>
      <c r="Q6291" t="s">
        <v>6</v>
      </c>
      <c r="R6291" t="s">
        <v>6</v>
      </c>
      <c r="S6291" t="s">
        <v>6</v>
      </c>
      <c r="T6291" t="s">
        <v>7119</v>
      </c>
      <c r="U6291" t="s">
        <v>6</v>
      </c>
      <c r="V6291" t="s">
        <v>6</v>
      </c>
      <c r="W6291" t="s">
        <v>6759</v>
      </c>
      <c r="X6291" t="s">
        <v>6759</v>
      </c>
      <c r="Y6291" t="s">
        <v>6</v>
      </c>
      <c r="Z6291" t="s">
        <v>6</v>
      </c>
      <c r="AA6291" t="s">
        <v>6</v>
      </c>
      <c r="AB6291" t="s">
        <v>7120</v>
      </c>
      <c r="AC6291" t="s">
        <v>4040</v>
      </c>
    </row>
    <row r="6292" spans="1:29" x14ac:dyDescent="0.25">
      <c r="A6292" t="s">
        <v>346</v>
      </c>
      <c r="B6292">
        <v>558</v>
      </c>
      <c r="C6292" t="s">
        <v>178</v>
      </c>
      <c r="D6292">
        <v>1959</v>
      </c>
      <c r="E6292" t="s">
        <v>7129</v>
      </c>
      <c r="Q6292" t="s">
        <v>6</v>
      </c>
      <c r="R6292" t="s">
        <v>6</v>
      </c>
      <c r="S6292" t="s">
        <v>6</v>
      </c>
      <c r="T6292" t="s">
        <v>7119</v>
      </c>
      <c r="U6292" t="s">
        <v>6</v>
      </c>
      <c r="V6292" t="s">
        <v>6</v>
      </c>
      <c r="W6292" t="s">
        <v>6759</v>
      </c>
      <c r="X6292" t="s">
        <v>6759</v>
      </c>
      <c r="Y6292" t="s">
        <v>6</v>
      </c>
      <c r="Z6292" t="s">
        <v>6</v>
      </c>
      <c r="AA6292" t="s">
        <v>6</v>
      </c>
      <c r="AB6292" t="s">
        <v>7120</v>
      </c>
      <c r="AC6292" t="s">
        <v>4040</v>
      </c>
    </row>
    <row r="6293" spans="1:29" x14ac:dyDescent="0.25">
      <c r="A6293" t="s">
        <v>346</v>
      </c>
      <c r="B6293">
        <v>558</v>
      </c>
      <c r="C6293" t="s">
        <v>178</v>
      </c>
      <c r="D6293">
        <v>1960</v>
      </c>
      <c r="E6293" t="s">
        <v>7130</v>
      </c>
      <c r="I6293">
        <v>1.0128630000000001</v>
      </c>
      <c r="P6293">
        <v>3.5447137999999998</v>
      </c>
      <c r="Q6293" t="s">
        <v>6</v>
      </c>
      <c r="R6293" t="s">
        <v>6</v>
      </c>
      <c r="S6293" t="s">
        <v>6</v>
      </c>
      <c r="T6293" t="s">
        <v>7119</v>
      </c>
      <c r="U6293" t="s">
        <v>6</v>
      </c>
      <c r="V6293" t="s">
        <v>6</v>
      </c>
      <c r="W6293" t="s">
        <v>6759</v>
      </c>
      <c r="X6293" t="s">
        <v>6759</v>
      </c>
      <c r="Y6293" t="s">
        <v>6</v>
      </c>
      <c r="Z6293" t="s">
        <v>6</v>
      </c>
      <c r="AA6293" t="s">
        <v>6</v>
      </c>
      <c r="AB6293" t="s">
        <v>7120</v>
      </c>
      <c r="AC6293" t="s">
        <v>4040</v>
      </c>
    </row>
    <row r="6294" spans="1:29" x14ac:dyDescent="0.25">
      <c r="A6294" t="s">
        <v>346</v>
      </c>
      <c r="B6294">
        <v>558</v>
      </c>
      <c r="C6294" t="s">
        <v>178</v>
      </c>
      <c r="D6294">
        <v>1961</v>
      </c>
      <c r="E6294" t="s">
        <v>7131</v>
      </c>
      <c r="I6294">
        <v>1.0047140000000001</v>
      </c>
      <c r="P6294">
        <v>4.362641</v>
      </c>
      <c r="Q6294" t="s">
        <v>6</v>
      </c>
      <c r="R6294" t="s">
        <v>6</v>
      </c>
      <c r="S6294" t="s">
        <v>6</v>
      </c>
      <c r="T6294" t="s">
        <v>7119</v>
      </c>
      <c r="U6294" t="s">
        <v>6</v>
      </c>
      <c r="V6294" t="s">
        <v>6</v>
      </c>
      <c r="W6294" t="s">
        <v>6759</v>
      </c>
      <c r="X6294" t="s">
        <v>6759</v>
      </c>
      <c r="Y6294" t="s">
        <v>6</v>
      </c>
      <c r="Z6294" t="s">
        <v>6</v>
      </c>
      <c r="AA6294" t="s">
        <v>6</v>
      </c>
      <c r="AB6294" t="s">
        <v>7120</v>
      </c>
      <c r="AC6294" t="s">
        <v>4040</v>
      </c>
    </row>
    <row r="6295" spans="1:29" x14ac:dyDescent="0.25">
      <c r="A6295" t="s">
        <v>346</v>
      </c>
      <c r="B6295">
        <v>558</v>
      </c>
      <c r="C6295" t="s">
        <v>178</v>
      </c>
      <c r="D6295">
        <v>1962</v>
      </c>
      <c r="E6295" t="s">
        <v>7132</v>
      </c>
      <c r="I6295">
        <v>1.0660617999999999</v>
      </c>
      <c r="P6295">
        <v>4.4876474000000002</v>
      </c>
      <c r="Q6295" t="s">
        <v>6</v>
      </c>
      <c r="R6295" t="s">
        <v>6</v>
      </c>
      <c r="S6295" t="s">
        <v>6</v>
      </c>
      <c r="T6295" t="s">
        <v>7119</v>
      </c>
      <c r="U6295" t="s">
        <v>6</v>
      </c>
      <c r="V6295" t="s">
        <v>6</v>
      </c>
      <c r="W6295" t="s">
        <v>6759</v>
      </c>
      <c r="X6295" t="s">
        <v>6759</v>
      </c>
      <c r="Y6295" t="s">
        <v>6</v>
      </c>
      <c r="Z6295" t="s">
        <v>6</v>
      </c>
      <c r="AA6295" t="s">
        <v>6</v>
      </c>
      <c r="AB6295" t="s">
        <v>7120</v>
      </c>
      <c r="AC6295" t="s">
        <v>4040</v>
      </c>
    </row>
    <row r="6296" spans="1:29" x14ac:dyDescent="0.25">
      <c r="A6296" t="s">
        <v>346</v>
      </c>
      <c r="B6296">
        <v>558</v>
      </c>
      <c r="C6296" t="s">
        <v>178</v>
      </c>
      <c r="D6296">
        <v>1963</v>
      </c>
      <c r="E6296" t="s">
        <v>7133</v>
      </c>
      <c r="I6296">
        <v>0.97899075000000002</v>
      </c>
      <c r="P6296">
        <v>4.9049773999999999</v>
      </c>
      <c r="Q6296" t="s">
        <v>6</v>
      </c>
      <c r="R6296" t="s">
        <v>6</v>
      </c>
      <c r="S6296" t="s">
        <v>6</v>
      </c>
      <c r="T6296" t="s">
        <v>7119</v>
      </c>
      <c r="U6296" t="s">
        <v>6</v>
      </c>
      <c r="V6296" t="s">
        <v>6</v>
      </c>
      <c r="W6296" t="s">
        <v>6759</v>
      </c>
      <c r="X6296" t="s">
        <v>6759</v>
      </c>
      <c r="Y6296" t="s">
        <v>6</v>
      </c>
      <c r="Z6296" t="s">
        <v>6</v>
      </c>
      <c r="AA6296" t="s">
        <v>6</v>
      </c>
      <c r="AB6296" t="s">
        <v>7120</v>
      </c>
      <c r="AC6296" t="s">
        <v>4040</v>
      </c>
    </row>
    <row r="6297" spans="1:29" x14ac:dyDescent="0.25">
      <c r="A6297" t="s">
        <v>346</v>
      </c>
      <c r="B6297">
        <v>558</v>
      </c>
      <c r="C6297" t="s">
        <v>178</v>
      </c>
      <c r="D6297">
        <v>1964</v>
      </c>
      <c r="E6297" t="s">
        <v>7134</v>
      </c>
      <c r="I6297">
        <v>1.1725513000000001</v>
      </c>
      <c r="P6297">
        <v>5.4249182999999999</v>
      </c>
      <c r="Q6297" t="s">
        <v>6</v>
      </c>
      <c r="R6297" t="s">
        <v>6</v>
      </c>
      <c r="S6297" t="s">
        <v>6</v>
      </c>
      <c r="T6297" t="s">
        <v>7119</v>
      </c>
      <c r="U6297" t="s">
        <v>6</v>
      </c>
      <c r="V6297" t="s">
        <v>6</v>
      </c>
      <c r="W6297" t="s">
        <v>6759</v>
      </c>
      <c r="X6297" t="s">
        <v>6759</v>
      </c>
      <c r="Y6297" t="s">
        <v>6</v>
      </c>
      <c r="Z6297" t="s">
        <v>6</v>
      </c>
      <c r="AA6297" t="s">
        <v>6</v>
      </c>
      <c r="AB6297" t="s">
        <v>7120</v>
      </c>
      <c r="AC6297" t="s">
        <v>4040</v>
      </c>
    </row>
    <row r="6298" spans="1:29" x14ac:dyDescent="0.25">
      <c r="A6298" t="s">
        <v>346</v>
      </c>
      <c r="B6298">
        <v>558</v>
      </c>
      <c r="C6298" t="s">
        <v>178</v>
      </c>
      <c r="D6298">
        <v>1965</v>
      </c>
      <c r="E6298" t="s">
        <v>7135</v>
      </c>
      <c r="I6298">
        <v>1.5172439</v>
      </c>
      <c r="P6298">
        <v>6.030341</v>
      </c>
      <c r="Q6298" t="s">
        <v>6</v>
      </c>
      <c r="R6298" t="s">
        <v>6</v>
      </c>
      <c r="S6298" t="s">
        <v>6</v>
      </c>
      <c r="T6298" t="s">
        <v>7119</v>
      </c>
      <c r="U6298" t="s">
        <v>6</v>
      </c>
      <c r="V6298" t="s">
        <v>6</v>
      </c>
      <c r="W6298" t="s">
        <v>6759</v>
      </c>
      <c r="X6298" t="s">
        <v>6759</v>
      </c>
      <c r="Y6298" t="s">
        <v>6</v>
      </c>
      <c r="Z6298" t="s">
        <v>6</v>
      </c>
      <c r="AA6298" t="s">
        <v>6</v>
      </c>
      <c r="AB6298" t="s">
        <v>7120</v>
      </c>
      <c r="AC6298" t="s">
        <v>4040</v>
      </c>
    </row>
    <row r="6299" spans="1:29" x14ac:dyDescent="0.25">
      <c r="A6299" t="s">
        <v>346</v>
      </c>
      <c r="B6299">
        <v>558</v>
      </c>
      <c r="C6299" t="s">
        <v>178</v>
      </c>
      <c r="D6299">
        <v>1966</v>
      </c>
      <c r="E6299" t="s">
        <v>7136</v>
      </c>
      <c r="I6299">
        <v>1.3503468999999999</v>
      </c>
      <c r="P6299">
        <v>7.3826381000000003</v>
      </c>
      <c r="Q6299" t="s">
        <v>6</v>
      </c>
      <c r="R6299" t="s">
        <v>6</v>
      </c>
      <c r="S6299" t="s">
        <v>6</v>
      </c>
      <c r="T6299" t="s">
        <v>7119</v>
      </c>
      <c r="U6299" t="s">
        <v>6</v>
      </c>
      <c r="V6299" t="s">
        <v>6</v>
      </c>
      <c r="W6299" t="s">
        <v>6759</v>
      </c>
      <c r="X6299" t="s">
        <v>6759</v>
      </c>
      <c r="Y6299" t="s">
        <v>6</v>
      </c>
      <c r="Z6299" t="s">
        <v>6</v>
      </c>
      <c r="AA6299" t="s">
        <v>6</v>
      </c>
      <c r="AB6299" t="s">
        <v>7120</v>
      </c>
      <c r="AC6299" t="s">
        <v>4040</v>
      </c>
    </row>
    <row r="6300" spans="1:29" x14ac:dyDescent="0.25">
      <c r="A6300" t="s">
        <v>346</v>
      </c>
      <c r="B6300">
        <v>558</v>
      </c>
      <c r="C6300" t="s">
        <v>178</v>
      </c>
      <c r="D6300">
        <v>1967</v>
      </c>
      <c r="E6300" t="s">
        <v>7137</v>
      </c>
      <c r="I6300">
        <v>1.4773608</v>
      </c>
      <c r="P6300">
        <v>7.0675336</v>
      </c>
      <c r="Q6300" t="s">
        <v>6</v>
      </c>
      <c r="R6300" t="s">
        <v>6</v>
      </c>
      <c r="S6300" t="s">
        <v>6</v>
      </c>
      <c r="T6300" t="s">
        <v>7119</v>
      </c>
      <c r="U6300" t="s">
        <v>6</v>
      </c>
      <c r="V6300" t="s">
        <v>6</v>
      </c>
      <c r="W6300" t="s">
        <v>6759</v>
      </c>
      <c r="X6300" t="s">
        <v>6759</v>
      </c>
      <c r="Y6300" t="s">
        <v>6</v>
      </c>
      <c r="Z6300" t="s">
        <v>6</v>
      </c>
      <c r="AA6300" t="s">
        <v>6</v>
      </c>
      <c r="AB6300" t="s">
        <v>7120</v>
      </c>
      <c r="AC6300" t="s">
        <v>4040</v>
      </c>
    </row>
    <row r="6301" spans="1:29" x14ac:dyDescent="0.25">
      <c r="A6301" t="s">
        <v>346</v>
      </c>
      <c r="B6301">
        <v>558</v>
      </c>
      <c r="C6301" t="s">
        <v>178</v>
      </c>
      <c r="D6301">
        <v>1968</v>
      </c>
      <c r="E6301" t="s">
        <v>7138</v>
      </c>
      <c r="I6301">
        <v>1.9012081999999999</v>
      </c>
      <c r="P6301">
        <v>7.1976110999999996</v>
      </c>
      <c r="Q6301" t="s">
        <v>6</v>
      </c>
      <c r="R6301" t="s">
        <v>6</v>
      </c>
      <c r="S6301" t="s">
        <v>6</v>
      </c>
      <c r="T6301" t="s">
        <v>7119</v>
      </c>
      <c r="U6301" t="s">
        <v>6</v>
      </c>
      <c r="V6301" t="s">
        <v>6</v>
      </c>
      <c r="W6301" t="s">
        <v>6759</v>
      </c>
      <c r="X6301" t="s">
        <v>6759</v>
      </c>
      <c r="Y6301" t="s">
        <v>6</v>
      </c>
      <c r="Z6301" t="s">
        <v>6</v>
      </c>
      <c r="AA6301" t="s">
        <v>6</v>
      </c>
      <c r="AB6301" t="s">
        <v>7120</v>
      </c>
      <c r="AC6301" t="s">
        <v>4040</v>
      </c>
    </row>
    <row r="6302" spans="1:29" x14ac:dyDescent="0.25">
      <c r="A6302" t="s">
        <v>346</v>
      </c>
      <c r="B6302">
        <v>558</v>
      </c>
      <c r="C6302" t="s">
        <v>178</v>
      </c>
      <c r="D6302">
        <v>1969</v>
      </c>
      <c r="E6302" t="s">
        <v>7139</v>
      </c>
      <c r="I6302">
        <v>2.0687593</v>
      </c>
      <c r="P6302">
        <v>7.8247736999999997</v>
      </c>
      <c r="Q6302" t="s">
        <v>6</v>
      </c>
      <c r="R6302" t="s">
        <v>6</v>
      </c>
      <c r="S6302" t="s">
        <v>6</v>
      </c>
      <c r="T6302" t="s">
        <v>7119</v>
      </c>
      <c r="U6302" t="s">
        <v>6</v>
      </c>
      <c r="V6302" t="s">
        <v>6</v>
      </c>
      <c r="W6302" t="s">
        <v>6759</v>
      </c>
      <c r="X6302" t="s">
        <v>6759</v>
      </c>
      <c r="Y6302" t="s">
        <v>6</v>
      </c>
      <c r="Z6302" t="s">
        <v>6</v>
      </c>
      <c r="AA6302" t="s">
        <v>6</v>
      </c>
      <c r="AB6302" t="s">
        <v>7120</v>
      </c>
      <c r="AC6302" t="s">
        <v>4040</v>
      </c>
    </row>
    <row r="6303" spans="1:29" x14ac:dyDescent="0.25">
      <c r="A6303" t="s">
        <v>346</v>
      </c>
      <c r="B6303">
        <v>558</v>
      </c>
      <c r="C6303" t="s">
        <v>178</v>
      </c>
      <c r="D6303">
        <v>1970</v>
      </c>
      <c r="E6303" t="s">
        <v>7140</v>
      </c>
      <c r="I6303">
        <v>2.3138141000000001</v>
      </c>
      <c r="O6303">
        <v>0.63778033999999995</v>
      </c>
      <c r="P6303">
        <v>9.2485016000000009</v>
      </c>
      <c r="Q6303" t="s">
        <v>6</v>
      </c>
      <c r="R6303" t="s">
        <v>6</v>
      </c>
      <c r="S6303" t="s">
        <v>6</v>
      </c>
      <c r="T6303" t="s">
        <v>7119</v>
      </c>
      <c r="U6303" t="s">
        <v>6</v>
      </c>
      <c r="V6303" t="s">
        <v>6</v>
      </c>
      <c r="W6303" t="s">
        <v>6759</v>
      </c>
      <c r="X6303" t="s">
        <v>6759</v>
      </c>
      <c r="Y6303" t="s">
        <v>6</v>
      </c>
      <c r="Z6303" t="s">
        <v>6</v>
      </c>
      <c r="AA6303" t="s">
        <v>6</v>
      </c>
      <c r="AB6303" t="s">
        <v>7120</v>
      </c>
      <c r="AC6303" t="s">
        <v>4040</v>
      </c>
    </row>
    <row r="6304" spans="1:29" x14ac:dyDescent="0.25">
      <c r="A6304" t="s">
        <v>346</v>
      </c>
      <c r="B6304">
        <v>558</v>
      </c>
      <c r="C6304" t="s">
        <v>178</v>
      </c>
      <c r="D6304">
        <v>1971</v>
      </c>
      <c r="E6304" t="s">
        <v>7141</v>
      </c>
      <c r="I6304">
        <v>3.3047563000000002</v>
      </c>
      <c r="O6304">
        <v>1.4858541000000001</v>
      </c>
      <c r="P6304">
        <v>8.9527462</v>
      </c>
      <c r="Q6304" t="s">
        <v>6</v>
      </c>
      <c r="R6304" t="s">
        <v>6</v>
      </c>
      <c r="S6304" t="s">
        <v>6</v>
      </c>
      <c r="T6304" t="s">
        <v>7119</v>
      </c>
      <c r="U6304" t="s">
        <v>6</v>
      </c>
      <c r="V6304" t="s">
        <v>6</v>
      </c>
      <c r="W6304" t="s">
        <v>6759</v>
      </c>
      <c r="X6304" t="s">
        <v>6759</v>
      </c>
      <c r="Y6304" t="s">
        <v>6</v>
      </c>
      <c r="Z6304" t="s">
        <v>6</v>
      </c>
      <c r="AA6304" t="s">
        <v>6</v>
      </c>
      <c r="AB6304" t="s">
        <v>7120</v>
      </c>
      <c r="AC6304" t="s">
        <v>4040</v>
      </c>
    </row>
    <row r="6305" spans="1:29" x14ac:dyDescent="0.25">
      <c r="A6305" t="s">
        <v>346</v>
      </c>
      <c r="B6305">
        <v>558</v>
      </c>
      <c r="C6305" t="s">
        <v>178</v>
      </c>
      <c r="D6305">
        <v>1972</v>
      </c>
      <c r="E6305" t="s">
        <v>7142</v>
      </c>
      <c r="I6305">
        <v>3.173235</v>
      </c>
      <c r="O6305">
        <v>1.9778887999999999</v>
      </c>
      <c r="P6305">
        <v>10.006041</v>
      </c>
      <c r="Q6305" t="s">
        <v>6</v>
      </c>
      <c r="R6305" t="s">
        <v>6</v>
      </c>
      <c r="S6305" t="s">
        <v>6</v>
      </c>
      <c r="T6305" t="s">
        <v>7119</v>
      </c>
      <c r="U6305" t="s">
        <v>6</v>
      </c>
      <c r="V6305" t="s">
        <v>6</v>
      </c>
      <c r="W6305" t="s">
        <v>6759</v>
      </c>
      <c r="X6305" t="s">
        <v>6759</v>
      </c>
      <c r="Y6305" t="s">
        <v>6</v>
      </c>
      <c r="Z6305" t="s">
        <v>6</v>
      </c>
      <c r="AA6305" t="s">
        <v>6</v>
      </c>
      <c r="AB6305" t="s">
        <v>7120</v>
      </c>
      <c r="AC6305" t="s">
        <v>4040</v>
      </c>
    </row>
    <row r="6306" spans="1:29" x14ac:dyDescent="0.25">
      <c r="A6306" t="s">
        <v>346</v>
      </c>
      <c r="B6306">
        <v>558</v>
      </c>
      <c r="C6306" t="s">
        <v>178</v>
      </c>
      <c r="D6306">
        <v>1973</v>
      </c>
      <c r="E6306" t="s">
        <v>7143</v>
      </c>
      <c r="I6306">
        <v>3.6841775000000001</v>
      </c>
      <c r="O6306">
        <v>2.8358680000000001</v>
      </c>
      <c r="P6306">
        <v>11.096968</v>
      </c>
      <c r="Q6306" t="s">
        <v>6</v>
      </c>
      <c r="R6306" t="s">
        <v>6</v>
      </c>
      <c r="S6306" t="s">
        <v>6</v>
      </c>
      <c r="T6306" t="s">
        <v>7119</v>
      </c>
      <c r="U6306" t="s">
        <v>6</v>
      </c>
      <c r="V6306" t="s">
        <v>6</v>
      </c>
      <c r="W6306" t="s">
        <v>6759</v>
      </c>
      <c r="X6306" t="s">
        <v>6759</v>
      </c>
      <c r="Y6306" t="s">
        <v>6</v>
      </c>
      <c r="Z6306" t="s">
        <v>6</v>
      </c>
      <c r="AA6306" t="s">
        <v>6</v>
      </c>
      <c r="AB6306" t="s">
        <v>7120</v>
      </c>
      <c r="AC6306" t="s">
        <v>4040</v>
      </c>
    </row>
    <row r="6307" spans="1:29" x14ac:dyDescent="0.25">
      <c r="A6307" t="s">
        <v>346</v>
      </c>
      <c r="B6307">
        <v>558</v>
      </c>
      <c r="C6307" t="s">
        <v>178</v>
      </c>
      <c r="D6307">
        <v>1974</v>
      </c>
      <c r="E6307" t="s">
        <v>7144</v>
      </c>
      <c r="I6307">
        <v>3.8089689</v>
      </c>
      <c r="O6307">
        <v>3.2270557000000002</v>
      </c>
      <c r="P6307">
        <v>14.138903000000001</v>
      </c>
      <c r="Q6307" t="s">
        <v>6</v>
      </c>
      <c r="R6307" t="s">
        <v>6</v>
      </c>
      <c r="S6307" t="s">
        <v>6</v>
      </c>
      <c r="T6307" t="s">
        <v>7119</v>
      </c>
      <c r="U6307" t="s">
        <v>6</v>
      </c>
      <c r="V6307" t="s">
        <v>6</v>
      </c>
      <c r="W6307" t="s">
        <v>6759</v>
      </c>
      <c r="X6307" t="s">
        <v>6759</v>
      </c>
      <c r="Y6307" t="s">
        <v>6</v>
      </c>
      <c r="Z6307" t="s">
        <v>6</v>
      </c>
      <c r="AA6307" t="s">
        <v>6</v>
      </c>
      <c r="AB6307" t="s">
        <v>7120</v>
      </c>
      <c r="AC6307" t="s">
        <v>4040</v>
      </c>
    </row>
    <row r="6308" spans="1:29" x14ac:dyDescent="0.25">
      <c r="A6308" t="s">
        <v>346</v>
      </c>
      <c r="B6308">
        <v>558</v>
      </c>
      <c r="C6308" t="s">
        <v>178</v>
      </c>
      <c r="D6308">
        <v>1975</v>
      </c>
      <c r="E6308" t="s">
        <v>7145</v>
      </c>
      <c r="I6308">
        <v>4.1210461</v>
      </c>
      <c r="O6308">
        <v>4.2408763</v>
      </c>
      <c r="P6308">
        <v>15.353239</v>
      </c>
      <c r="Q6308" t="s">
        <v>6</v>
      </c>
      <c r="R6308" t="s">
        <v>6</v>
      </c>
      <c r="S6308" t="s">
        <v>6</v>
      </c>
      <c r="T6308" t="s">
        <v>7119</v>
      </c>
      <c r="U6308" t="s">
        <v>6</v>
      </c>
      <c r="V6308" t="s">
        <v>6</v>
      </c>
      <c r="W6308" t="s">
        <v>6759</v>
      </c>
      <c r="X6308" t="s">
        <v>6759</v>
      </c>
      <c r="Y6308" t="s">
        <v>6</v>
      </c>
      <c r="Z6308" t="s">
        <v>6</v>
      </c>
      <c r="AA6308" t="s">
        <v>6</v>
      </c>
      <c r="AB6308" t="s">
        <v>7120</v>
      </c>
      <c r="AC6308" t="s">
        <v>4040</v>
      </c>
    </row>
    <row r="6309" spans="1:29" x14ac:dyDescent="0.25">
      <c r="A6309" t="s">
        <v>346</v>
      </c>
      <c r="B6309">
        <v>558</v>
      </c>
      <c r="C6309" t="s">
        <v>178</v>
      </c>
      <c r="D6309">
        <v>1976</v>
      </c>
      <c r="E6309" t="s">
        <v>7146</v>
      </c>
      <c r="I6309">
        <v>3.5217830999999999</v>
      </c>
      <c r="O6309">
        <v>7.4209623999999996</v>
      </c>
      <c r="P6309">
        <v>15.529657</v>
      </c>
      <c r="Q6309" t="s">
        <v>6</v>
      </c>
      <c r="R6309" t="s">
        <v>6</v>
      </c>
      <c r="S6309" t="s">
        <v>6</v>
      </c>
      <c r="T6309" t="s">
        <v>7119</v>
      </c>
      <c r="U6309" t="s">
        <v>6</v>
      </c>
      <c r="V6309" t="s">
        <v>6</v>
      </c>
      <c r="W6309" t="s">
        <v>6759</v>
      </c>
      <c r="X6309" t="s">
        <v>6759</v>
      </c>
      <c r="Y6309" t="s">
        <v>6</v>
      </c>
      <c r="Z6309" t="s">
        <v>6</v>
      </c>
      <c r="AA6309" t="s">
        <v>6</v>
      </c>
      <c r="AB6309" t="s">
        <v>7120</v>
      </c>
      <c r="AC6309" t="s">
        <v>4040</v>
      </c>
    </row>
    <row r="6310" spans="1:29" x14ac:dyDescent="0.25">
      <c r="A6310" t="s">
        <v>346</v>
      </c>
      <c r="B6310">
        <v>558</v>
      </c>
      <c r="C6310" t="s">
        <v>178</v>
      </c>
      <c r="D6310">
        <v>1977</v>
      </c>
      <c r="E6310" t="s">
        <v>7147</v>
      </c>
      <c r="I6310">
        <v>4.1018366000000004</v>
      </c>
      <c r="O6310">
        <v>10.275919999999999</v>
      </c>
      <c r="P6310">
        <v>17.581880999999999</v>
      </c>
      <c r="Q6310" t="s">
        <v>6</v>
      </c>
      <c r="R6310" t="s">
        <v>6</v>
      </c>
      <c r="S6310" t="s">
        <v>6</v>
      </c>
      <c r="T6310" t="s">
        <v>7119</v>
      </c>
      <c r="U6310" t="s">
        <v>6</v>
      </c>
      <c r="V6310" t="s">
        <v>6</v>
      </c>
      <c r="W6310" t="s">
        <v>6759</v>
      </c>
      <c r="X6310" t="s">
        <v>6759</v>
      </c>
      <c r="Y6310" t="s">
        <v>6</v>
      </c>
      <c r="Z6310" t="s">
        <v>6</v>
      </c>
      <c r="AA6310" t="s">
        <v>6</v>
      </c>
      <c r="AB6310" t="s">
        <v>7120</v>
      </c>
      <c r="AC6310" t="s">
        <v>4040</v>
      </c>
    </row>
    <row r="6311" spans="1:29" x14ac:dyDescent="0.25">
      <c r="A6311" t="s">
        <v>346</v>
      </c>
      <c r="B6311">
        <v>558</v>
      </c>
      <c r="C6311" t="s">
        <v>178</v>
      </c>
      <c r="D6311">
        <v>1978</v>
      </c>
      <c r="E6311" t="s">
        <v>7148</v>
      </c>
      <c r="I6311">
        <v>4.9073829</v>
      </c>
      <c r="O6311">
        <v>10.020508</v>
      </c>
      <c r="P6311">
        <v>20.076719000000001</v>
      </c>
      <c r="Q6311" t="s">
        <v>6</v>
      </c>
      <c r="R6311" t="s">
        <v>6</v>
      </c>
      <c r="S6311" t="s">
        <v>6</v>
      </c>
      <c r="T6311" t="s">
        <v>7119</v>
      </c>
      <c r="U6311" t="s">
        <v>6</v>
      </c>
      <c r="V6311" t="s">
        <v>6</v>
      </c>
      <c r="W6311" t="s">
        <v>6759</v>
      </c>
      <c r="X6311" t="s">
        <v>6759</v>
      </c>
      <c r="Y6311" t="s">
        <v>6</v>
      </c>
      <c r="Z6311" t="s">
        <v>6</v>
      </c>
      <c r="AA6311" t="s">
        <v>6</v>
      </c>
      <c r="AB6311" t="s">
        <v>7120</v>
      </c>
      <c r="AC6311" t="s">
        <v>4040</v>
      </c>
    </row>
    <row r="6312" spans="1:29" x14ac:dyDescent="0.25">
      <c r="A6312" t="s">
        <v>346</v>
      </c>
      <c r="B6312">
        <v>558</v>
      </c>
      <c r="C6312" t="s">
        <v>178</v>
      </c>
      <c r="D6312">
        <v>1979</v>
      </c>
      <c r="E6312" t="s">
        <v>7149</v>
      </c>
      <c r="I6312">
        <v>5.4892937000000002</v>
      </c>
      <c r="O6312">
        <v>10.692606</v>
      </c>
      <c r="P6312">
        <v>22.603096000000001</v>
      </c>
      <c r="Q6312" t="s">
        <v>6</v>
      </c>
      <c r="R6312" t="s">
        <v>6</v>
      </c>
      <c r="S6312" t="s">
        <v>6</v>
      </c>
      <c r="T6312" t="s">
        <v>7119</v>
      </c>
      <c r="U6312" t="s">
        <v>6</v>
      </c>
      <c r="V6312" t="s">
        <v>6</v>
      </c>
      <c r="W6312" t="s">
        <v>6759</v>
      </c>
      <c r="X6312" t="s">
        <v>6759</v>
      </c>
      <c r="Y6312" t="s">
        <v>6</v>
      </c>
      <c r="Z6312" t="s">
        <v>6</v>
      </c>
      <c r="AA6312" t="s">
        <v>6</v>
      </c>
      <c r="AB6312" t="s">
        <v>7120</v>
      </c>
      <c r="AC6312" t="s">
        <v>4040</v>
      </c>
    </row>
    <row r="6313" spans="1:29" x14ac:dyDescent="0.25">
      <c r="A6313" t="s">
        <v>346</v>
      </c>
      <c r="B6313">
        <v>558</v>
      </c>
      <c r="C6313" t="s">
        <v>178</v>
      </c>
      <c r="D6313">
        <v>1980</v>
      </c>
      <c r="E6313" t="s">
        <v>7150</v>
      </c>
      <c r="I6313">
        <v>7.3521052999999998</v>
      </c>
      <c r="O6313">
        <v>13.357220999999999</v>
      </c>
      <c r="P6313">
        <v>23.758896</v>
      </c>
      <c r="Q6313" t="s">
        <v>6</v>
      </c>
      <c r="R6313" t="s">
        <v>6</v>
      </c>
      <c r="S6313" t="s">
        <v>6</v>
      </c>
      <c r="T6313" t="s">
        <v>7119</v>
      </c>
      <c r="U6313" t="s">
        <v>6</v>
      </c>
      <c r="V6313" t="s">
        <v>6</v>
      </c>
      <c r="W6313" t="s">
        <v>6759</v>
      </c>
      <c r="X6313" t="s">
        <v>6759</v>
      </c>
      <c r="Y6313" t="s">
        <v>6</v>
      </c>
      <c r="Z6313" t="s">
        <v>6</v>
      </c>
      <c r="AA6313" t="s">
        <v>6</v>
      </c>
      <c r="AB6313" t="s">
        <v>7120</v>
      </c>
      <c r="AC6313" t="s">
        <v>4040</v>
      </c>
    </row>
    <row r="6314" spans="1:29" x14ac:dyDescent="0.25">
      <c r="A6314" t="s">
        <v>346</v>
      </c>
      <c r="B6314">
        <v>558</v>
      </c>
      <c r="C6314" t="s">
        <v>178</v>
      </c>
      <c r="D6314">
        <v>1981</v>
      </c>
      <c r="E6314" t="s">
        <v>7151</v>
      </c>
      <c r="I6314">
        <v>7.8764627000000003</v>
      </c>
      <c r="O6314">
        <v>14.460908999999999</v>
      </c>
      <c r="P6314">
        <v>27.783995000000001</v>
      </c>
      <c r="Q6314" t="s">
        <v>6</v>
      </c>
      <c r="R6314" t="s">
        <v>6</v>
      </c>
      <c r="S6314" t="s">
        <v>6</v>
      </c>
      <c r="T6314" t="s">
        <v>7119</v>
      </c>
      <c r="U6314" t="s">
        <v>6</v>
      </c>
      <c r="V6314" t="s">
        <v>6</v>
      </c>
      <c r="W6314" t="s">
        <v>6759</v>
      </c>
      <c r="X6314" t="s">
        <v>6759</v>
      </c>
      <c r="Y6314" t="s">
        <v>6</v>
      </c>
      <c r="Z6314" t="s">
        <v>6</v>
      </c>
      <c r="AA6314" t="s">
        <v>6</v>
      </c>
      <c r="AB6314" t="s">
        <v>7120</v>
      </c>
      <c r="AC6314" t="s">
        <v>4040</v>
      </c>
    </row>
    <row r="6315" spans="1:29" x14ac:dyDescent="0.25">
      <c r="A6315" t="s">
        <v>346</v>
      </c>
      <c r="B6315">
        <v>558</v>
      </c>
      <c r="C6315" t="s">
        <v>178</v>
      </c>
      <c r="D6315">
        <v>1982</v>
      </c>
      <c r="E6315" t="s">
        <v>7152</v>
      </c>
      <c r="I6315">
        <v>7.7109880999999998</v>
      </c>
      <c r="O6315">
        <v>20.509491000000001</v>
      </c>
      <c r="P6315">
        <v>30.270395000000001</v>
      </c>
      <c r="Q6315" t="s">
        <v>6</v>
      </c>
      <c r="R6315" t="s">
        <v>6</v>
      </c>
      <c r="S6315" t="s">
        <v>6</v>
      </c>
      <c r="T6315" t="s">
        <v>7119</v>
      </c>
      <c r="U6315" t="s">
        <v>6</v>
      </c>
      <c r="V6315" t="s">
        <v>6</v>
      </c>
      <c r="W6315" t="s">
        <v>6759</v>
      </c>
      <c r="X6315" t="s">
        <v>6759</v>
      </c>
      <c r="Y6315" t="s">
        <v>6</v>
      </c>
      <c r="Z6315" t="s">
        <v>6</v>
      </c>
      <c r="AA6315" t="s">
        <v>6</v>
      </c>
      <c r="AB6315" t="s">
        <v>7120</v>
      </c>
      <c r="AC6315" t="s">
        <v>4040</v>
      </c>
    </row>
    <row r="6316" spans="1:29" x14ac:dyDescent="0.25">
      <c r="A6316" t="s">
        <v>346</v>
      </c>
      <c r="B6316">
        <v>558</v>
      </c>
      <c r="C6316" t="s">
        <v>178</v>
      </c>
      <c r="D6316">
        <v>1983</v>
      </c>
      <c r="E6316" t="s">
        <v>7153</v>
      </c>
      <c r="I6316">
        <v>6.7344267999999996</v>
      </c>
      <c r="O6316">
        <v>25.821315999999999</v>
      </c>
      <c r="P6316">
        <v>35.317394</v>
      </c>
      <c r="Q6316" t="s">
        <v>6</v>
      </c>
      <c r="R6316" t="s">
        <v>6</v>
      </c>
      <c r="S6316" t="s">
        <v>6</v>
      </c>
      <c r="T6316" t="s">
        <v>7119</v>
      </c>
      <c r="U6316" t="s">
        <v>6</v>
      </c>
      <c r="V6316" t="s">
        <v>6</v>
      </c>
      <c r="W6316" t="s">
        <v>6759</v>
      </c>
      <c r="X6316" t="s">
        <v>6759</v>
      </c>
      <c r="Y6316" t="s">
        <v>6</v>
      </c>
      <c r="Z6316" t="s">
        <v>6</v>
      </c>
      <c r="AA6316" t="s">
        <v>6</v>
      </c>
      <c r="AB6316" t="s">
        <v>7120</v>
      </c>
      <c r="AC6316" t="s">
        <v>4040</v>
      </c>
    </row>
    <row r="6317" spans="1:29" x14ac:dyDescent="0.25">
      <c r="A6317" t="s">
        <v>346</v>
      </c>
      <c r="B6317">
        <v>558</v>
      </c>
      <c r="C6317" t="s">
        <v>178</v>
      </c>
      <c r="D6317">
        <v>1984</v>
      </c>
      <c r="E6317" t="s">
        <v>7154</v>
      </c>
      <c r="I6317">
        <v>6.8886795000000003</v>
      </c>
      <c r="O6317">
        <v>28.763680000000001</v>
      </c>
      <c r="P6317">
        <v>41.770192999999999</v>
      </c>
      <c r="Q6317" t="s">
        <v>6</v>
      </c>
      <c r="R6317" t="s">
        <v>6</v>
      </c>
      <c r="S6317" t="s">
        <v>6</v>
      </c>
      <c r="T6317" t="s">
        <v>7119</v>
      </c>
      <c r="U6317" t="s">
        <v>6</v>
      </c>
      <c r="V6317" t="s">
        <v>6</v>
      </c>
      <c r="W6317" t="s">
        <v>6759</v>
      </c>
      <c r="X6317" t="s">
        <v>6759</v>
      </c>
      <c r="Y6317" t="s">
        <v>6</v>
      </c>
      <c r="Z6317" t="s">
        <v>6</v>
      </c>
      <c r="AA6317" t="s">
        <v>6</v>
      </c>
      <c r="AB6317" t="s">
        <v>7120</v>
      </c>
      <c r="AC6317" t="s">
        <v>4040</v>
      </c>
    </row>
    <row r="6318" spans="1:29" x14ac:dyDescent="0.25">
      <c r="A6318" t="s">
        <v>346</v>
      </c>
      <c r="B6318">
        <v>558</v>
      </c>
      <c r="C6318" t="s">
        <v>178</v>
      </c>
      <c r="D6318">
        <v>1985</v>
      </c>
      <c r="E6318" t="s">
        <v>7155</v>
      </c>
      <c r="I6318">
        <v>7.7235066999999997</v>
      </c>
      <c r="O6318">
        <v>32.963982000000001</v>
      </c>
      <c r="P6318">
        <v>50.011688999999997</v>
      </c>
      <c r="Q6318" t="s">
        <v>6</v>
      </c>
      <c r="R6318" t="s">
        <v>6</v>
      </c>
      <c r="S6318" t="s">
        <v>6</v>
      </c>
      <c r="T6318" t="s">
        <v>7119</v>
      </c>
      <c r="U6318" t="s">
        <v>6</v>
      </c>
      <c r="V6318" t="s">
        <v>6</v>
      </c>
      <c r="W6318" t="s">
        <v>6759</v>
      </c>
      <c r="X6318" t="s">
        <v>6759</v>
      </c>
      <c r="Y6318" t="s">
        <v>6</v>
      </c>
      <c r="Z6318" t="s">
        <v>6</v>
      </c>
      <c r="AA6318" t="s">
        <v>6</v>
      </c>
      <c r="AB6318" t="s">
        <v>7120</v>
      </c>
      <c r="AC6318" t="s">
        <v>4040</v>
      </c>
    </row>
    <row r="6319" spans="1:29" x14ac:dyDescent="0.25">
      <c r="A6319" t="s">
        <v>346</v>
      </c>
      <c r="B6319">
        <v>558</v>
      </c>
      <c r="C6319" t="s">
        <v>178</v>
      </c>
      <c r="D6319">
        <v>1986</v>
      </c>
      <c r="E6319" t="s">
        <v>7156</v>
      </c>
      <c r="I6319">
        <v>8.5063145000000002</v>
      </c>
      <c r="O6319">
        <v>35.757879000000003</v>
      </c>
      <c r="P6319">
        <v>59.821649999999998</v>
      </c>
      <c r="Q6319" t="s">
        <v>6</v>
      </c>
      <c r="R6319" t="s">
        <v>6</v>
      </c>
      <c r="S6319" t="s">
        <v>6</v>
      </c>
      <c r="T6319" t="s">
        <v>7119</v>
      </c>
      <c r="U6319" t="s">
        <v>6</v>
      </c>
      <c r="V6319" t="s">
        <v>6</v>
      </c>
      <c r="W6319" t="s">
        <v>6759</v>
      </c>
      <c r="X6319" t="s">
        <v>6759</v>
      </c>
      <c r="Y6319" t="s">
        <v>6</v>
      </c>
      <c r="Z6319" t="s">
        <v>6</v>
      </c>
      <c r="AA6319" t="s">
        <v>6</v>
      </c>
      <c r="AB6319" t="s">
        <v>7120</v>
      </c>
      <c r="AC6319" t="s">
        <v>4040</v>
      </c>
    </row>
    <row r="6320" spans="1:29" x14ac:dyDescent="0.25">
      <c r="A6320" t="s">
        <v>346</v>
      </c>
      <c r="B6320">
        <v>558</v>
      </c>
      <c r="C6320" t="s">
        <v>178</v>
      </c>
      <c r="D6320">
        <v>1987</v>
      </c>
      <c r="E6320" t="s">
        <v>7157</v>
      </c>
      <c r="I6320">
        <v>8.4217692</v>
      </c>
      <c r="O6320">
        <v>41.433990000000001</v>
      </c>
      <c r="P6320">
        <v>68.560222999999993</v>
      </c>
      <c r="Q6320" t="s">
        <v>6</v>
      </c>
      <c r="R6320" t="s">
        <v>6</v>
      </c>
      <c r="S6320" t="s">
        <v>6</v>
      </c>
      <c r="T6320" t="s">
        <v>7119</v>
      </c>
      <c r="U6320" t="s">
        <v>6</v>
      </c>
      <c r="V6320" t="s">
        <v>6</v>
      </c>
      <c r="W6320" t="s">
        <v>6759</v>
      </c>
      <c r="X6320" t="s">
        <v>6759</v>
      </c>
      <c r="Y6320" t="s">
        <v>6</v>
      </c>
      <c r="Z6320" t="s">
        <v>6</v>
      </c>
      <c r="AA6320" t="s">
        <v>6</v>
      </c>
      <c r="AB6320" t="s">
        <v>7120</v>
      </c>
      <c r="AC6320" t="s">
        <v>4040</v>
      </c>
    </row>
    <row r="6321" spans="1:29" x14ac:dyDescent="0.25">
      <c r="A6321" t="s">
        <v>346</v>
      </c>
      <c r="B6321">
        <v>558</v>
      </c>
      <c r="C6321" t="s">
        <v>178</v>
      </c>
      <c r="D6321">
        <v>1988</v>
      </c>
      <c r="E6321" t="s">
        <v>7158</v>
      </c>
      <c r="I6321">
        <v>9.6008291000000003</v>
      </c>
      <c r="O6321">
        <v>40.949883</v>
      </c>
      <c r="P6321">
        <v>82.561262999999997</v>
      </c>
      <c r="Q6321" t="s">
        <v>6</v>
      </c>
      <c r="R6321" t="s">
        <v>6</v>
      </c>
      <c r="S6321" t="s">
        <v>6</v>
      </c>
      <c r="T6321" t="s">
        <v>7119</v>
      </c>
      <c r="U6321" t="s">
        <v>6</v>
      </c>
      <c r="V6321" t="s">
        <v>6</v>
      </c>
      <c r="W6321" t="s">
        <v>6759</v>
      </c>
      <c r="X6321" t="s">
        <v>6759</v>
      </c>
      <c r="Y6321" t="s">
        <v>6</v>
      </c>
      <c r="Z6321" t="s">
        <v>6</v>
      </c>
      <c r="AA6321" t="s">
        <v>6</v>
      </c>
      <c r="AB6321" t="s">
        <v>7120</v>
      </c>
      <c r="AC6321" t="s">
        <v>4040</v>
      </c>
    </row>
    <row r="6322" spans="1:29" x14ac:dyDescent="0.25">
      <c r="A6322" t="s">
        <v>346</v>
      </c>
      <c r="B6322">
        <v>558</v>
      </c>
      <c r="C6322" t="s">
        <v>178</v>
      </c>
      <c r="D6322">
        <v>1989</v>
      </c>
      <c r="E6322" t="s">
        <v>7159</v>
      </c>
      <c r="I6322">
        <v>10.63794</v>
      </c>
      <c r="O6322">
        <v>46.503574</v>
      </c>
      <c r="P6322">
        <v>95.833372999999995</v>
      </c>
      <c r="Q6322" t="s">
        <v>6</v>
      </c>
      <c r="R6322" t="s">
        <v>6</v>
      </c>
      <c r="S6322" t="s">
        <v>6</v>
      </c>
      <c r="T6322" t="s">
        <v>7119</v>
      </c>
      <c r="U6322" t="s">
        <v>6</v>
      </c>
      <c r="V6322" t="s">
        <v>6</v>
      </c>
      <c r="W6322" t="s">
        <v>6759</v>
      </c>
      <c r="X6322" t="s">
        <v>6759</v>
      </c>
      <c r="Y6322" t="s">
        <v>6</v>
      </c>
      <c r="Z6322" t="s">
        <v>6</v>
      </c>
      <c r="AA6322" t="s">
        <v>6</v>
      </c>
      <c r="AB6322" t="s">
        <v>7120</v>
      </c>
      <c r="AC6322" t="s">
        <v>4040</v>
      </c>
    </row>
    <row r="6323" spans="1:29" x14ac:dyDescent="0.25">
      <c r="A6323" t="s">
        <v>346</v>
      </c>
      <c r="B6323">
        <v>558</v>
      </c>
      <c r="C6323" t="s">
        <v>178</v>
      </c>
      <c r="D6323">
        <v>1990</v>
      </c>
      <c r="E6323" t="s">
        <v>7160</v>
      </c>
      <c r="I6323">
        <v>10.349316999999999</v>
      </c>
      <c r="O6323">
        <v>52.457013000000003</v>
      </c>
      <c r="P6323">
        <v>111.02067</v>
      </c>
      <c r="Q6323" t="s">
        <v>6</v>
      </c>
      <c r="R6323" t="s">
        <v>6</v>
      </c>
      <c r="S6323" t="s">
        <v>6</v>
      </c>
      <c r="T6323" t="s">
        <v>7119</v>
      </c>
      <c r="U6323" t="s">
        <v>6</v>
      </c>
      <c r="V6323" t="s">
        <v>6</v>
      </c>
      <c r="W6323" t="s">
        <v>6759</v>
      </c>
      <c r="X6323" t="s">
        <v>6759</v>
      </c>
      <c r="Y6323" t="s">
        <v>6</v>
      </c>
      <c r="Z6323" t="s">
        <v>6</v>
      </c>
      <c r="AA6323" t="s">
        <v>6</v>
      </c>
      <c r="AB6323" t="s">
        <v>7120</v>
      </c>
      <c r="AC6323" t="s">
        <v>4040</v>
      </c>
    </row>
    <row r="6324" spans="1:29" x14ac:dyDescent="0.25">
      <c r="A6324" t="s">
        <v>346</v>
      </c>
      <c r="B6324">
        <v>558</v>
      </c>
      <c r="C6324" t="s">
        <v>178</v>
      </c>
      <c r="D6324">
        <v>1991</v>
      </c>
      <c r="E6324" t="s">
        <v>7161</v>
      </c>
      <c r="I6324">
        <v>10.750634</v>
      </c>
      <c r="O6324">
        <v>52.348022</v>
      </c>
      <c r="P6324">
        <v>132.90467000000001</v>
      </c>
      <c r="Q6324" t="s">
        <v>6</v>
      </c>
      <c r="R6324" t="s">
        <v>6</v>
      </c>
      <c r="S6324" t="s">
        <v>6</v>
      </c>
      <c r="T6324" t="s">
        <v>7119</v>
      </c>
      <c r="U6324" t="s">
        <v>6</v>
      </c>
      <c r="V6324" t="s">
        <v>6</v>
      </c>
      <c r="W6324" t="s">
        <v>6759</v>
      </c>
      <c r="X6324" t="s">
        <v>6759</v>
      </c>
      <c r="Y6324" t="s">
        <v>6</v>
      </c>
      <c r="Z6324" t="s">
        <v>6</v>
      </c>
      <c r="AA6324" t="s">
        <v>6</v>
      </c>
      <c r="AB6324" t="s">
        <v>7120</v>
      </c>
      <c r="AC6324" t="s">
        <v>4040</v>
      </c>
    </row>
    <row r="6325" spans="1:29" x14ac:dyDescent="0.25">
      <c r="A6325" t="s">
        <v>346</v>
      </c>
      <c r="B6325">
        <v>558</v>
      </c>
      <c r="C6325" t="s">
        <v>178</v>
      </c>
      <c r="D6325">
        <v>1992</v>
      </c>
      <c r="E6325" t="s">
        <v>7162</v>
      </c>
      <c r="I6325">
        <v>10.863224000000001</v>
      </c>
      <c r="O6325">
        <v>57.256404000000003</v>
      </c>
      <c r="P6325">
        <v>163.94421</v>
      </c>
      <c r="Q6325" t="s">
        <v>6</v>
      </c>
      <c r="R6325" t="s">
        <v>6</v>
      </c>
      <c r="S6325" t="s">
        <v>6</v>
      </c>
      <c r="T6325" t="s">
        <v>7119</v>
      </c>
      <c r="U6325" t="s">
        <v>6</v>
      </c>
      <c r="V6325" t="s">
        <v>6</v>
      </c>
      <c r="W6325" t="s">
        <v>6759</v>
      </c>
      <c r="X6325" t="s">
        <v>6759</v>
      </c>
      <c r="Y6325" t="s">
        <v>6</v>
      </c>
      <c r="Z6325" t="s">
        <v>6</v>
      </c>
      <c r="AA6325" t="s">
        <v>6</v>
      </c>
      <c r="AB6325" t="s">
        <v>7120</v>
      </c>
      <c r="AC6325" t="s">
        <v>4040</v>
      </c>
    </row>
    <row r="6326" spans="1:29" x14ac:dyDescent="0.25">
      <c r="A6326" t="s">
        <v>346</v>
      </c>
      <c r="B6326">
        <v>558</v>
      </c>
      <c r="C6326" t="s">
        <v>178</v>
      </c>
      <c r="D6326">
        <v>1993</v>
      </c>
      <c r="E6326" t="s">
        <v>7163</v>
      </c>
      <c r="I6326">
        <v>11.836967</v>
      </c>
      <c r="O6326">
        <v>58.155799000000002</v>
      </c>
      <c r="P6326">
        <v>188.60073</v>
      </c>
      <c r="Q6326" t="s">
        <v>6</v>
      </c>
      <c r="R6326" t="s">
        <v>6</v>
      </c>
      <c r="S6326" t="s">
        <v>6</v>
      </c>
      <c r="T6326" t="s">
        <v>7119</v>
      </c>
      <c r="U6326" t="s">
        <v>6</v>
      </c>
      <c r="V6326" t="s">
        <v>6</v>
      </c>
      <c r="W6326" t="s">
        <v>6759</v>
      </c>
      <c r="X6326" t="s">
        <v>6759</v>
      </c>
      <c r="Y6326" t="s">
        <v>6</v>
      </c>
      <c r="Z6326" t="s">
        <v>6</v>
      </c>
      <c r="AA6326" t="s">
        <v>6</v>
      </c>
      <c r="AB6326" t="s">
        <v>7120</v>
      </c>
      <c r="AC6326" t="s">
        <v>4040</v>
      </c>
    </row>
    <row r="6327" spans="1:29" x14ac:dyDescent="0.25">
      <c r="A6327" t="s">
        <v>346</v>
      </c>
      <c r="B6327">
        <v>558</v>
      </c>
      <c r="C6327" t="s">
        <v>178</v>
      </c>
      <c r="D6327">
        <v>1994</v>
      </c>
      <c r="E6327" t="s">
        <v>7164</v>
      </c>
      <c r="I6327">
        <v>15.184697</v>
      </c>
      <c r="O6327">
        <v>60.333956999999998</v>
      </c>
      <c r="P6327">
        <v>213.92541</v>
      </c>
      <c r="Q6327" t="s">
        <v>6</v>
      </c>
      <c r="R6327" t="s">
        <v>6</v>
      </c>
      <c r="S6327" t="s">
        <v>6</v>
      </c>
      <c r="T6327" t="s">
        <v>7119</v>
      </c>
      <c r="U6327" t="s">
        <v>6</v>
      </c>
      <c r="V6327" t="s">
        <v>6</v>
      </c>
      <c r="W6327" t="s">
        <v>6759</v>
      </c>
      <c r="X6327" t="s">
        <v>6759</v>
      </c>
      <c r="Y6327" t="s">
        <v>6</v>
      </c>
      <c r="Z6327" t="s">
        <v>6</v>
      </c>
      <c r="AA6327" t="s">
        <v>6</v>
      </c>
      <c r="AB6327" t="s">
        <v>7120</v>
      </c>
      <c r="AC6327" t="s">
        <v>4040</v>
      </c>
    </row>
    <row r="6328" spans="1:29" x14ac:dyDescent="0.25">
      <c r="A6328" t="s">
        <v>346</v>
      </c>
      <c r="B6328">
        <v>558</v>
      </c>
      <c r="C6328" t="s">
        <v>178</v>
      </c>
      <c r="D6328">
        <v>1995</v>
      </c>
      <c r="E6328" t="s">
        <v>7165</v>
      </c>
      <c r="I6328">
        <v>18.740078</v>
      </c>
      <c r="O6328">
        <v>59.454999999999998</v>
      </c>
      <c r="P6328">
        <v>235.29198</v>
      </c>
      <c r="Q6328" t="s">
        <v>6</v>
      </c>
      <c r="R6328" t="s">
        <v>6</v>
      </c>
      <c r="S6328" t="s">
        <v>6</v>
      </c>
      <c r="T6328" t="s">
        <v>7119</v>
      </c>
      <c r="U6328" t="s">
        <v>6</v>
      </c>
      <c r="V6328" t="s">
        <v>6</v>
      </c>
      <c r="W6328" t="s">
        <v>6759</v>
      </c>
      <c r="X6328" t="s">
        <v>6759</v>
      </c>
      <c r="Y6328" t="s">
        <v>6</v>
      </c>
      <c r="Z6328" t="s">
        <v>6</v>
      </c>
      <c r="AA6328" t="s">
        <v>6</v>
      </c>
      <c r="AB6328" t="s">
        <v>7120</v>
      </c>
      <c r="AC6328" t="s">
        <v>4040</v>
      </c>
    </row>
    <row r="6329" spans="1:29" x14ac:dyDescent="0.25">
      <c r="A6329" t="s">
        <v>346</v>
      </c>
      <c r="B6329">
        <v>558</v>
      </c>
      <c r="C6329" t="s">
        <v>178</v>
      </c>
      <c r="D6329">
        <v>1996</v>
      </c>
      <c r="E6329" t="s">
        <v>7166</v>
      </c>
      <c r="I6329">
        <v>18.952915999999998</v>
      </c>
      <c r="O6329">
        <v>57.355953</v>
      </c>
      <c r="P6329">
        <v>267.21674999999999</v>
      </c>
      <c r="Q6329" t="s">
        <v>6</v>
      </c>
      <c r="R6329" t="s">
        <v>6</v>
      </c>
      <c r="S6329" t="s">
        <v>6</v>
      </c>
      <c r="T6329" t="s">
        <v>7119</v>
      </c>
      <c r="U6329" t="s">
        <v>6</v>
      </c>
      <c r="V6329" t="s">
        <v>6</v>
      </c>
      <c r="W6329" t="s">
        <v>6759</v>
      </c>
      <c r="X6329" t="s">
        <v>6759</v>
      </c>
      <c r="Y6329" t="s">
        <v>6</v>
      </c>
      <c r="Z6329" t="s">
        <v>6</v>
      </c>
      <c r="AA6329" t="s">
        <v>6</v>
      </c>
      <c r="AB6329" t="s">
        <v>7120</v>
      </c>
      <c r="AC6329" t="s">
        <v>4040</v>
      </c>
    </row>
    <row r="6330" spans="1:29" x14ac:dyDescent="0.25">
      <c r="A6330" t="s">
        <v>346</v>
      </c>
      <c r="B6330">
        <v>558</v>
      </c>
      <c r="C6330" t="s">
        <v>178</v>
      </c>
      <c r="D6330">
        <v>1997</v>
      </c>
      <c r="E6330" t="s">
        <v>7167</v>
      </c>
      <c r="I6330">
        <v>19.389538999999999</v>
      </c>
      <c r="O6330">
        <v>53.821930000000002</v>
      </c>
      <c r="P6330">
        <v>301.14044999999999</v>
      </c>
      <c r="Q6330" t="s">
        <v>6</v>
      </c>
      <c r="R6330" t="s">
        <v>6</v>
      </c>
      <c r="S6330" t="s">
        <v>6</v>
      </c>
      <c r="T6330" t="s">
        <v>7119</v>
      </c>
      <c r="U6330" t="s">
        <v>6</v>
      </c>
      <c r="V6330" t="s">
        <v>6</v>
      </c>
      <c r="W6330" t="s">
        <v>6759</v>
      </c>
      <c r="X6330" t="s">
        <v>6759</v>
      </c>
      <c r="Y6330" t="s">
        <v>6</v>
      </c>
      <c r="Z6330" t="s">
        <v>6</v>
      </c>
      <c r="AA6330" t="s">
        <v>6</v>
      </c>
      <c r="AB6330" t="s">
        <v>7120</v>
      </c>
      <c r="AC6330" t="s">
        <v>4040</v>
      </c>
    </row>
    <row r="6331" spans="1:29" x14ac:dyDescent="0.25">
      <c r="A6331" t="s">
        <v>346</v>
      </c>
      <c r="B6331">
        <v>558</v>
      </c>
      <c r="C6331" t="s">
        <v>178</v>
      </c>
      <c r="D6331">
        <v>1998</v>
      </c>
      <c r="E6331" t="s">
        <v>7168</v>
      </c>
      <c r="I6331">
        <v>23.412579000000001</v>
      </c>
      <c r="O6331">
        <v>58.595573000000002</v>
      </c>
      <c r="P6331">
        <v>322.96755999999999</v>
      </c>
      <c r="Q6331" t="s">
        <v>6</v>
      </c>
      <c r="R6331" t="s">
        <v>6</v>
      </c>
      <c r="S6331" t="s">
        <v>6</v>
      </c>
      <c r="T6331" t="s">
        <v>7119</v>
      </c>
      <c r="U6331" t="s">
        <v>6</v>
      </c>
      <c r="V6331" t="s">
        <v>6</v>
      </c>
      <c r="W6331" t="s">
        <v>6759</v>
      </c>
      <c r="X6331" t="s">
        <v>6759</v>
      </c>
      <c r="Y6331" t="s">
        <v>6</v>
      </c>
      <c r="Z6331" t="s">
        <v>6</v>
      </c>
      <c r="AA6331" t="s">
        <v>6</v>
      </c>
      <c r="AB6331" t="s">
        <v>7120</v>
      </c>
      <c r="AC6331" t="s">
        <v>4040</v>
      </c>
    </row>
    <row r="6332" spans="1:29" x14ac:dyDescent="0.25">
      <c r="A6332" t="s">
        <v>346</v>
      </c>
      <c r="B6332">
        <v>558</v>
      </c>
      <c r="C6332" t="s">
        <v>178</v>
      </c>
      <c r="D6332">
        <v>1999</v>
      </c>
      <c r="E6332" t="s">
        <v>7169</v>
      </c>
      <c r="I6332">
        <v>23.609027000000001</v>
      </c>
      <c r="O6332">
        <v>63.633436000000003</v>
      </c>
      <c r="P6332">
        <v>367.18752999999998</v>
      </c>
      <c r="Q6332" t="s">
        <v>6</v>
      </c>
      <c r="R6332" t="s">
        <v>6</v>
      </c>
      <c r="S6332" t="s">
        <v>6</v>
      </c>
      <c r="T6332" t="s">
        <v>7119</v>
      </c>
      <c r="U6332" t="s">
        <v>6</v>
      </c>
      <c r="V6332" t="s">
        <v>6</v>
      </c>
      <c r="W6332" t="s">
        <v>6759</v>
      </c>
      <c r="X6332" t="s">
        <v>6759</v>
      </c>
      <c r="Y6332" t="s">
        <v>6</v>
      </c>
      <c r="Z6332" t="s">
        <v>6</v>
      </c>
      <c r="AA6332" t="s">
        <v>6</v>
      </c>
      <c r="AB6332" t="s">
        <v>7120</v>
      </c>
      <c r="AC6332" t="s">
        <v>4040</v>
      </c>
    </row>
    <row r="6333" spans="1:29" x14ac:dyDescent="0.25">
      <c r="A6333" t="s">
        <v>346</v>
      </c>
      <c r="B6333">
        <v>558</v>
      </c>
      <c r="C6333" t="s">
        <v>178</v>
      </c>
      <c r="D6333">
        <v>2000</v>
      </c>
      <c r="E6333" t="s">
        <v>7170</v>
      </c>
      <c r="I6333">
        <v>25.129384000000002</v>
      </c>
      <c r="O6333">
        <v>57.931162999999998</v>
      </c>
      <c r="P6333">
        <v>407.39355</v>
      </c>
      <c r="Q6333" t="s">
        <v>6</v>
      </c>
      <c r="R6333" t="s">
        <v>6</v>
      </c>
      <c r="S6333" t="s">
        <v>6</v>
      </c>
      <c r="T6333" t="s">
        <v>7119</v>
      </c>
      <c r="U6333" t="s">
        <v>6</v>
      </c>
      <c r="V6333" t="s">
        <v>6</v>
      </c>
      <c r="W6333" t="s">
        <v>6759</v>
      </c>
      <c r="X6333" t="s">
        <v>6759</v>
      </c>
      <c r="Y6333" t="s">
        <v>6</v>
      </c>
      <c r="Z6333" t="s">
        <v>6</v>
      </c>
      <c r="AA6333" t="s">
        <v>6</v>
      </c>
      <c r="AB6333" t="s">
        <v>7120</v>
      </c>
      <c r="AC6333" t="s">
        <v>4040</v>
      </c>
    </row>
    <row r="6334" spans="1:29" x14ac:dyDescent="0.25">
      <c r="A6334" t="s">
        <v>346</v>
      </c>
      <c r="B6334">
        <v>558</v>
      </c>
      <c r="C6334" t="s">
        <v>178</v>
      </c>
      <c r="D6334">
        <v>2001</v>
      </c>
      <c r="E6334" t="s">
        <v>7171</v>
      </c>
      <c r="I6334">
        <v>25.910636</v>
      </c>
      <c r="O6334">
        <v>57.906829000000002</v>
      </c>
      <c r="P6334">
        <v>441.51855</v>
      </c>
      <c r="Q6334" t="s">
        <v>6</v>
      </c>
      <c r="R6334" t="s">
        <v>6</v>
      </c>
      <c r="S6334" t="s">
        <v>6</v>
      </c>
      <c r="T6334" t="s">
        <v>7119</v>
      </c>
      <c r="U6334" t="s">
        <v>6</v>
      </c>
      <c r="V6334" t="s">
        <v>6</v>
      </c>
      <c r="W6334" t="s">
        <v>6759</v>
      </c>
      <c r="X6334" t="s">
        <v>6759</v>
      </c>
      <c r="Y6334" t="s">
        <v>6</v>
      </c>
      <c r="Z6334" t="s">
        <v>6</v>
      </c>
      <c r="AA6334" t="s">
        <v>6</v>
      </c>
      <c r="AB6334" t="s">
        <v>7120</v>
      </c>
      <c r="AC6334" t="s">
        <v>4040</v>
      </c>
    </row>
    <row r="6335" spans="1:29" x14ac:dyDescent="0.25">
      <c r="A6335" t="s">
        <v>346</v>
      </c>
      <c r="B6335">
        <v>558</v>
      </c>
      <c r="C6335" t="s">
        <v>178</v>
      </c>
      <c r="D6335">
        <v>2002</v>
      </c>
      <c r="E6335" t="s">
        <v>7172</v>
      </c>
      <c r="I6335">
        <v>22.490006999999999</v>
      </c>
      <c r="J6335">
        <v>8.9143495999999995</v>
      </c>
      <c r="K6335">
        <v>13.575657</v>
      </c>
      <c r="O6335">
        <v>59.103265999999998</v>
      </c>
      <c r="P6335">
        <v>459.44254999999998</v>
      </c>
      <c r="Q6335" t="s">
        <v>6</v>
      </c>
      <c r="R6335" t="s">
        <v>6</v>
      </c>
      <c r="S6335" t="s">
        <v>6</v>
      </c>
      <c r="T6335" t="s">
        <v>7119</v>
      </c>
      <c r="U6335" t="s">
        <v>6</v>
      </c>
      <c r="V6335" t="s">
        <v>6</v>
      </c>
      <c r="W6335" t="s">
        <v>6759</v>
      </c>
      <c r="X6335" t="s">
        <v>6759</v>
      </c>
      <c r="Y6335" t="s">
        <v>6</v>
      </c>
      <c r="Z6335" t="s">
        <v>6</v>
      </c>
      <c r="AA6335" t="s">
        <v>6</v>
      </c>
      <c r="AB6335" t="s">
        <v>7120</v>
      </c>
      <c r="AC6335" t="s">
        <v>4040</v>
      </c>
    </row>
    <row r="6336" spans="1:29" x14ac:dyDescent="0.25">
      <c r="A6336" t="s">
        <v>346</v>
      </c>
      <c r="B6336">
        <v>558</v>
      </c>
      <c r="C6336" t="s">
        <v>178</v>
      </c>
      <c r="D6336">
        <v>2003</v>
      </c>
      <c r="E6336" t="s">
        <v>7173</v>
      </c>
      <c r="I6336">
        <v>25.795256999999999</v>
      </c>
      <c r="J6336">
        <v>11.089081999999999</v>
      </c>
      <c r="K6336">
        <v>14.706175</v>
      </c>
      <c r="O6336">
        <v>60.425528999999997</v>
      </c>
      <c r="P6336">
        <v>492.23077999999998</v>
      </c>
      <c r="Q6336" t="s">
        <v>6</v>
      </c>
      <c r="R6336" t="s">
        <v>6</v>
      </c>
      <c r="S6336" t="s">
        <v>6</v>
      </c>
      <c r="T6336" t="s">
        <v>7119</v>
      </c>
      <c r="U6336" t="s">
        <v>6</v>
      </c>
      <c r="V6336" t="s">
        <v>6</v>
      </c>
      <c r="W6336" t="s">
        <v>6759</v>
      </c>
      <c r="X6336" t="s">
        <v>6759</v>
      </c>
      <c r="Y6336" t="s">
        <v>6</v>
      </c>
      <c r="Z6336" t="s">
        <v>6</v>
      </c>
      <c r="AA6336" t="s">
        <v>6</v>
      </c>
      <c r="AB6336" t="s">
        <v>7120</v>
      </c>
      <c r="AC6336" t="s">
        <v>4040</v>
      </c>
    </row>
    <row r="6337" spans="1:29" x14ac:dyDescent="0.25">
      <c r="A6337" t="s">
        <v>346</v>
      </c>
      <c r="B6337">
        <v>558</v>
      </c>
      <c r="C6337" t="s">
        <v>178</v>
      </c>
      <c r="D6337">
        <v>2004</v>
      </c>
      <c r="E6337" t="s">
        <v>7174</v>
      </c>
      <c r="I6337">
        <v>26.53668</v>
      </c>
      <c r="J6337">
        <v>10.264726</v>
      </c>
      <c r="K6337">
        <v>16.271954000000001</v>
      </c>
      <c r="O6337">
        <v>58.542388000000003</v>
      </c>
      <c r="P6337">
        <v>536.74905000000001</v>
      </c>
      <c r="Q6337" t="s">
        <v>6</v>
      </c>
      <c r="R6337" t="s">
        <v>6</v>
      </c>
      <c r="S6337" t="s">
        <v>6</v>
      </c>
      <c r="T6337" t="s">
        <v>7119</v>
      </c>
      <c r="U6337" t="s">
        <v>6</v>
      </c>
      <c r="V6337" t="s">
        <v>6</v>
      </c>
      <c r="W6337" t="s">
        <v>6759</v>
      </c>
      <c r="X6337" t="s">
        <v>6759</v>
      </c>
      <c r="Y6337" t="s">
        <v>6</v>
      </c>
      <c r="Z6337" t="s">
        <v>6</v>
      </c>
      <c r="AA6337" t="s">
        <v>6</v>
      </c>
      <c r="AB6337" t="s">
        <v>7120</v>
      </c>
      <c r="AC6337" t="s">
        <v>4040</v>
      </c>
    </row>
    <row r="6338" spans="1:29" x14ac:dyDescent="0.25">
      <c r="A6338" t="s">
        <v>346</v>
      </c>
      <c r="B6338">
        <v>558</v>
      </c>
      <c r="C6338" t="s">
        <v>178</v>
      </c>
      <c r="D6338">
        <v>2005</v>
      </c>
      <c r="E6338" t="s">
        <v>7175</v>
      </c>
      <c r="I6338">
        <v>28.202570000000001</v>
      </c>
      <c r="J6338">
        <v>10.744372</v>
      </c>
      <c r="K6338">
        <v>17.458197999999999</v>
      </c>
      <c r="O6338">
        <v>51.480750999999998</v>
      </c>
      <c r="P6338">
        <v>589.41166999999996</v>
      </c>
      <c r="Q6338" t="s">
        <v>6</v>
      </c>
      <c r="R6338" t="s">
        <v>6</v>
      </c>
      <c r="S6338" t="s">
        <v>6</v>
      </c>
      <c r="T6338" t="s">
        <v>7119</v>
      </c>
      <c r="U6338" t="s">
        <v>6</v>
      </c>
      <c r="V6338" t="s">
        <v>6</v>
      </c>
      <c r="W6338" t="s">
        <v>6759</v>
      </c>
      <c r="X6338" t="s">
        <v>6759</v>
      </c>
      <c r="Y6338" t="s">
        <v>6</v>
      </c>
      <c r="Z6338" t="s">
        <v>6</v>
      </c>
      <c r="AA6338" t="s">
        <v>6</v>
      </c>
      <c r="AB6338" t="s">
        <v>7120</v>
      </c>
      <c r="AC6338" t="s">
        <v>4040</v>
      </c>
    </row>
    <row r="6339" spans="1:29" x14ac:dyDescent="0.25">
      <c r="A6339" t="s">
        <v>346</v>
      </c>
      <c r="B6339">
        <v>558</v>
      </c>
      <c r="C6339" t="s">
        <v>178</v>
      </c>
      <c r="D6339">
        <v>2006</v>
      </c>
      <c r="E6339" t="s">
        <v>7176</v>
      </c>
      <c r="I6339">
        <v>32.597316999999997</v>
      </c>
      <c r="J6339">
        <v>15.983428</v>
      </c>
      <c r="K6339">
        <v>16.613889</v>
      </c>
      <c r="O6339">
        <v>48.898389000000002</v>
      </c>
      <c r="P6339">
        <v>654.08412999999996</v>
      </c>
      <c r="Q6339" t="s">
        <v>6</v>
      </c>
      <c r="R6339" t="s">
        <v>6</v>
      </c>
      <c r="S6339" t="s">
        <v>6</v>
      </c>
      <c r="T6339" t="s">
        <v>7119</v>
      </c>
      <c r="U6339" t="s">
        <v>6</v>
      </c>
      <c r="V6339" t="s">
        <v>6</v>
      </c>
      <c r="W6339" t="s">
        <v>6759</v>
      </c>
      <c r="X6339" t="s">
        <v>6759</v>
      </c>
      <c r="Y6339" t="s">
        <v>6</v>
      </c>
      <c r="Z6339" t="s">
        <v>6</v>
      </c>
      <c r="AA6339" t="s">
        <v>6</v>
      </c>
      <c r="AB6339" t="s">
        <v>7120</v>
      </c>
      <c r="AC6339" t="s">
        <v>4040</v>
      </c>
    </row>
    <row r="6340" spans="1:29" x14ac:dyDescent="0.25">
      <c r="A6340" t="s">
        <v>346</v>
      </c>
      <c r="B6340">
        <v>558</v>
      </c>
      <c r="C6340" t="s">
        <v>178</v>
      </c>
      <c r="D6340">
        <v>2007</v>
      </c>
      <c r="E6340" t="s">
        <v>7177</v>
      </c>
      <c r="I6340">
        <v>36.753476999999997</v>
      </c>
      <c r="J6340">
        <v>18.767264000000001</v>
      </c>
      <c r="K6340">
        <v>17.986212999999999</v>
      </c>
      <c r="O6340">
        <v>43.213799000000002</v>
      </c>
      <c r="P6340">
        <v>727.82696999999996</v>
      </c>
      <c r="Q6340" t="s">
        <v>6</v>
      </c>
      <c r="R6340" t="s">
        <v>6</v>
      </c>
      <c r="S6340" t="s">
        <v>6</v>
      </c>
      <c r="T6340" t="s">
        <v>7119</v>
      </c>
      <c r="U6340" t="s">
        <v>6</v>
      </c>
      <c r="V6340" t="s">
        <v>6</v>
      </c>
      <c r="W6340" t="s">
        <v>6759</v>
      </c>
      <c r="X6340" t="s">
        <v>6759</v>
      </c>
      <c r="Y6340" t="s">
        <v>6</v>
      </c>
      <c r="Z6340" t="s">
        <v>6</v>
      </c>
      <c r="AA6340" t="s">
        <v>6</v>
      </c>
      <c r="AB6340" t="s">
        <v>7120</v>
      </c>
      <c r="AC6340" t="s">
        <v>4040</v>
      </c>
    </row>
    <row r="6341" spans="1:29" x14ac:dyDescent="0.25">
      <c r="A6341" t="s">
        <v>346</v>
      </c>
      <c r="B6341">
        <v>558</v>
      </c>
      <c r="C6341" t="s">
        <v>178</v>
      </c>
      <c r="D6341">
        <v>2008</v>
      </c>
      <c r="E6341" t="s">
        <v>7178</v>
      </c>
      <c r="I6341">
        <v>51.152270000000001</v>
      </c>
      <c r="J6341">
        <v>27.066406000000001</v>
      </c>
      <c r="K6341">
        <v>24.085864000000001</v>
      </c>
      <c r="O6341">
        <v>41.927354999999999</v>
      </c>
      <c r="P6341">
        <v>815.65819999999997</v>
      </c>
      <c r="Q6341" t="s">
        <v>6</v>
      </c>
      <c r="R6341" t="s">
        <v>6</v>
      </c>
      <c r="S6341" t="s">
        <v>6</v>
      </c>
      <c r="T6341" t="s">
        <v>7119</v>
      </c>
      <c r="U6341" t="s">
        <v>6</v>
      </c>
      <c r="V6341" t="s">
        <v>6</v>
      </c>
      <c r="W6341" t="s">
        <v>6759</v>
      </c>
      <c r="X6341" t="s">
        <v>6759</v>
      </c>
      <c r="Y6341" t="s">
        <v>6</v>
      </c>
      <c r="Z6341" t="s">
        <v>6</v>
      </c>
      <c r="AA6341" t="s">
        <v>6</v>
      </c>
      <c r="AB6341" t="s">
        <v>7120</v>
      </c>
      <c r="AC6341" t="s">
        <v>4040</v>
      </c>
    </row>
    <row r="6342" spans="1:29" x14ac:dyDescent="0.25">
      <c r="A6342" t="s">
        <v>346</v>
      </c>
      <c r="B6342">
        <v>558</v>
      </c>
      <c r="C6342" t="s">
        <v>178</v>
      </c>
      <c r="D6342">
        <v>2009</v>
      </c>
      <c r="E6342" t="s">
        <v>7179</v>
      </c>
      <c r="I6342">
        <v>58.722383999999998</v>
      </c>
      <c r="J6342">
        <v>29.132570999999999</v>
      </c>
      <c r="K6342">
        <v>29.589812999999999</v>
      </c>
      <c r="O6342">
        <v>38.529674999999997</v>
      </c>
      <c r="P6342">
        <v>988.27152999999998</v>
      </c>
      <c r="Q6342" t="s">
        <v>6</v>
      </c>
      <c r="R6342" t="s">
        <v>6</v>
      </c>
      <c r="S6342" t="s">
        <v>6</v>
      </c>
      <c r="T6342" t="s">
        <v>7119</v>
      </c>
      <c r="U6342" t="s">
        <v>6</v>
      </c>
      <c r="V6342" t="s">
        <v>6</v>
      </c>
      <c r="W6342" t="s">
        <v>6759</v>
      </c>
      <c r="X6342" t="s">
        <v>6759</v>
      </c>
      <c r="Y6342" t="s">
        <v>6</v>
      </c>
      <c r="Z6342" t="s">
        <v>6</v>
      </c>
      <c r="AA6342" t="s">
        <v>6</v>
      </c>
      <c r="AB6342" t="s">
        <v>7120</v>
      </c>
      <c r="AC6342" t="s">
        <v>4040</v>
      </c>
    </row>
    <row r="6343" spans="1:29" x14ac:dyDescent="0.25">
      <c r="A6343" t="s">
        <v>346</v>
      </c>
      <c r="B6343">
        <v>558</v>
      </c>
      <c r="C6343" t="s">
        <v>178</v>
      </c>
      <c r="D6343">
        <v>2010</v>
      </c>
      <c r="E6343" t="s">
        <v>7180</v>
      </c>
      <c r="I6343">
        <v>54.160012999999999</v>
      </c>
      <c r="J6343">
        <v>25.655436999999999</v>
      </c>
      <c r="K6343">
        <v>28.504576</v>
      </c>
      <c r="O6343">
        <v>34.035916999999998</v>
      </c>
      <c r="P6343">
        <v>1192.7736</v>
      </c>
      <c r="Q6343" t="s">
        <v>6</v>
      </c>
      <c r="R6343" t="s">
        <v>6</v>
      </c>
      <c r="S6343" t="s">
        <v>6</v>
      </c>
      <c r="T6343" t="s">
        <v>7119</v>
      </c>
      <c r="U6343" t="s">
        <v>6</v>
      </c>
      <c r="V6343" t="s">
        <v>6</v>
      </c>
      <c r="W6343" t="s">
        <v>6759</v>
      </c>
      <c r="X6343" t="s">
        <v>6759</v>
      </c>
      <c r="Y6343" t="s">
        <v>6</v>
      </c>
      <c r="Z6343" t="s">
        <v>6</v>
      </c>
      <c r="AA6343" t="s">
        <v>6</v>
      </c>
      <c r="AB6343" t="s">
        <v>7120</v>
      </c>
      <c r="AC6343" t="s">
        <v>4040</v>
      </c>
    </row>
    <row r="6344" spans="1:29" x14ac:dyDescent="0.25">
      <c r="A6344" t="s">
        <v>346</v>
      </c>
      <c r="B6344">
        <v>558</v>
      </c>
      <c r="C6344" t="s">
        <v>178</v>
      </c>
      <c r="D6344">
        <v>2011</v>
      </c>
      <c r="E6344" t="s">
        <v>7181</v>
      </c>
      <c r="I6344">
        <v>52.425514</v>
      </c>
      <c r="J6344">
        <v>23.446883</v>
      </c>
      <c r="K6344">
        <v>28.978629999999999</v>
      </c>
      <c r="O6344">
        <v>31.659316</v>
      </c>
      <c r="P6344">
        <v>1366.9540999999999</v>
      </c>
      <c r="Q6344" t="s">
        <v>6</v>
      </c>
      <c r="R6344" t="s">
        <v>6</v>
      </c>
      <c r="S6344" t="s">
        <v>6</v>
      </c>
      <c r="T6344" t="s">
        <v>7119</v>
      </c>
      <c r="U6344" t="s">
        <v>6</v>
      </c>
      <c r="V6344" t="s">
        <v>6</v>
      </c>
      <c r="W6344" t="s">
        <v>6759</v>
      </c>
      <c r="X6344" t="s">
        <v>6759</v>
      </c>
      <c r="Y6344" t="s">
        <v>6</v>
      </c>
      <c r="Z6344" t="s">
        <v>6</v>
      </c>
      <c r="AA6344" t="s">
        <v>6</v>
      </c>
      <c r="AB6344" t="s">
        <v>7120</v>
      </c>
      <c r="AC6344" t="s">
        <v>4040</v>
      </c>
    </row>
    <row r="6345" spans="1:29" x14ac:dyDescent="0.25">
      <c r="A6345" t="s">
        <v>346</v>
      </c>
      <c r="B6345">
        <v>558</v>
      </c>
      <c r="C6345" t="s">
        <v>178</v>
      </c>
      <c r="D6345">
        <v>2012</v>
      </c>
      <c r="E6345" t="s">
        <v>7182</v>
      </c>
      <c r="I6345">
        <v>55.616608999999997</v>
      </c>
      <c r="J6345">
        <v>24.261498</v>
      </c>
      <c r="K6345">
        <v>31.355111000000001</v>
      </c>
      <c r="O6345">
        <v>34.256058000000003</v>
      </c>
      <c r="P6345">
        <v>1527.3435999999999</v>
      </c>
      <c r="Q6345" t="s">
        <v>6</v>
      </c>
      <c r="R6345" t="s">
        <v>6</v>
      </c>
      <c r="S6345" t="s">
        <v>6</v>
      </c>
      <c r="T6345" t="s">
        <v>7119</v>
      </c>
      <c r="U6345" t="s">
        <v>6</v>
      </c>
      <c r="V6345" t="s">
        <v>6</v>
      </c>
      <c r="W6345" t="s">
        <v>6759</v>
      </c>
      <c r="X6345" t="s">
        <v>6759</v>
      </c>
      <c r="Y6345" t="s">
        <v>6</v>
      </c>
      <c r="Z6345" t="s">
        <v>6</v>
      </c>
      <c r="AA6345" t="s">
        <v>6</v>
      </c>
      <c r="AB6345" t="s">
        <v>7120</v>
      </c>
      <c r="AC6345" t="s">
        <v>4040</v>
      </c>
    </row>
    <row r="6346" spans="1:29" x14ac:dyDescent="0.25">
      <c r="A6346" t="s">
        <v>346</v>
      </c>
      <c r="B6346">
        <v>558</v>
      </c>
      <c r="C6346" t="s">
        <v>178</v>
      </c>
      <c r="D6346">
        <v>2013</v>
      </c>
      <c r="E6346" t="s">
        <v>7183</v>
      </c>
      <c r="I6346">
        <v>57.623907000000003</v>
      </c>
      <c r="J6346">
        <v>26.270738999999999</v>
      </c>
      <c r="K6346">
        <v>31.353168</v>
      </c>
      <c r="O6346">
        <v>32.171723999999998</v>
      </c>
      <c r="P6346">
        <v>1695.0110999999999</v>
      </c>
      <c r="Q6346" t="s">
        <v>6</v>
      </c>
      <c r="R6346" t="s">
        <v>6</v>
      </c>
      <c r="S6346" t="s">
        <v>6</v>
      </c>
      <c r="T6346" t="s">
        <v>7119</v>
      </c>
      <c r="U6346" t="s">
        <v>6</v>
      </c>
      <c r="V6346" t="s">
        <v>6</v>
      </c>
      <c r="W6346" t="s">
        <v>6759</v>
      </c>
      <c r="X6346" t="s">
        <v>6759</v>
      </c>
      <c r="Y6346" t="s">
        <v>6</v>
      </c>
      <c r="Z6346" t="s">
        <v>6</v>
      </c>
      <c r="AA6346" t="s">
        <v>6</v>
      </c>
      <c r="AB6346" t="s">
        <v>7120</v>
      </c>
      <c r="AC6346" t="s">
        <v>4040</v>
      </c>
    </row>
    <row r="6347" spans="1:29" x14ac:dyDescent="0.25">
      <c r="A6347" t="s">
        <v>346</v>
      </c>
      <c r="B6347">
        <v>558</v>
      </c>
      <c r="C6347" t="s">
        <v>178</v>
      </c>
      <c r="D6347">
        <v>2014</v>
      </c>
      <c r="E6347" t="s">
        <v>7184</v>
      </c>
      <c r="I6347">
        <v>61.516137000000001</v>
      </c>
      <c r="J6347">
        <v>28.517880000000002</v>
      </c>
      <c r="K6347">
        <v>32.998257000000002</v>
      </c>
      <c r="O6347">
        <v>28.174932999999999</v>
      </c>
      <c r="P6347">
        <v>1964.5396000000001</v>
      </c>
      <c r="Q6347" t="s">
        <v>6</v>
      </c>
      <c r="R6347" t="s">
        <v>6</v>
      </c>
      <c r="S6347" t="s">
        <v>6</v>
      </c>
      <c r="T6347" t="s">
        <v>7119</v>
      </c>
      <c r="U6347" t="s">
        <v>6</v>
      </c>
      <c r="V6347" t="s">
        <v>6</v>
      </c>
      <c r="W6347" t="s">
        <v>6759</v>
      </c>
      <c r="X6347" t="s">
        <v>6759</v>
      </c>
      <c r="Y6347" t="s">
        <v>6</v>
      </c>
      <c r="Z6347" t="s">
        <v>6</v>
      </c>
      <c r="AA6347" t="s">
        <v>6</v>
      </c>
      <c r="AB6347" t="s">
        <v>7120</v>
      </c>
      <c r="AC6347" t="s">
        <v>4040</v>
      </c>
    </row>
    <row r="6348" spans="1:29" x14ac:dyDescent="0.25">
      <c r="A6348" t="s">
        <v>346</v>
      </c>
      <c r="B6348">
        <v>558</v>
      </c>
      <c r="C6348" t="s">
        <v>178</v>
      </c>
      <c r="D6348">
        <v>2015</v>
      </c>
      <c r="E6348" t="s">
        <v>7185</v>
      </c>
      <c r="I6348">
        <v>64.388615000000001</v>
      </c>
      <c r="J6348">
        <v>30.245650000000001</v>
      </c>
      <c r="K6348">
        <v>34.142964999999997</v>
      </c>
      <c r="O6348">
        <v>25.581236000000001</v>
      </c>
      <c r="P6348">
        <v>2130.1496000000002</v>
      </c>
      <c r="Q6348" t="s">
        <v>6</v>
      </c>
      <c r="R6348" t="s">
        <v>6</v>
      </c>
      <c r="S6348" t="s">
        <v>6</v>
      </c>
      <c r="T6348" t="s">
        <v>7119</v>
      </c>
      <c r="U6348" t="s">
        <v>6</v>
      </c>
      <c r="V6348" t="s">
        <v>6</v>
      </c>
      <c r="W6348" t="s">
        <v>6759</v>
      </c>
      <c r="X6348" t="s">
        <v>6759</v>
      </c>
      <c r="Y6348" t="s">
        <v>6</v>
      </c>
      <c r="Z6348" t="s">
        <v>6</v>
      </c>
      <c r="AA6348" t="s">
        <v>6</v>
      </c>
      <c r="AB6348" t="s">
        <v>7120</v>
      </c>
      <c r="AC6348" t="s">
        <v>4040</v>
      </c>
    </row>
    <row r="6349" spans="1:29" x14ac:dyDescent="0.25">
      <c r="A6349" t="s">
        <v>346</v>
      </c>
      <c r="B6349">
        <v>558</v>
      </c>
      <c r="C6349" t="s">
        <v>178</v>
      </c>
      <c r="D6349">
        <v>2016</v>
      </c>
      <c r="E6349" t="s">
        <v>7186</v>
      </c>
      <c r="I6349">
        <v>80.488645000000005</v>
      </c>
      <c r="J6349">
        <v>38.715868</v>
      </c>
      <c r="K6349">
        <v>41.772776</v>
      </c>
      <c r="O6349">
        <v>27.862572</v>
      </c>
      <c r="P6349">
        <v>2253.1631000000002</v>
      </c>
      <c r="Q6349" t="s">
        <v>6</v>
      </c>
      <c r="R6349" t="s">
        <v>6</v>
      </c>
      <c r="S6349" t="s">
        <v>6</v>
      </c>
      <c r="T6349" t="s">
        <v>7119</v>
      </c>
      <c r="U6349" t="s">
        <v>6</v>
      </c>
      <c r="V6349" t="s">
        <v>6</v>
      </c>
      <c r="W6349" t="s">
        <v>6759</v>
      </c>
      <c r="X6349" t="s">
        <v>6759</v>
      </c>
      <c r="Y6349" t="s">
        <v>6</v>
      </c>
      <c r="Z6349" t="s">
        <v>6</v>
      </c>
      <c r="AA6349" t="s">
        <v>6</v>
      </c>
      <c r="AB6349" t="s">
        <v>7120</v>
      </c>
      <c r="AC6349" t="s">
        <v>4040</v>
      </c>
    </row>
    <row r="6350" spans="1:29" x14ac:dyDescent="0.25">
      <c r="A6350" t="s">
        <v>346</v>
      </c>
      <c r="B6350">
        <v>558</v>
      </c>
      <c r="C6350" t="s">
        <v>178</v>
      </c>
      <c r="D6350">
        <v>2017</v>
      </c>
      <c r="E6350" t="s">
        <v>7187</v>
      </c>
      <c r="I6350">
        <v>78.536713000000006</v>
      </c>
      <c r="J6350">
        <v>36.195785000000001</v>
      </c>
      <c r="K6350">
        <v>42.340927999999998</v>
      </c>
      <c r="O6350">
        <v>26.086794999999999</v>
      </c>
      <c r="P6350">
        <v>2674.4928</v>
      </c>
      <c r="Q6350" t="s">
        <v>6</v>
      </c>
      <c r="R6350" t="s">
        <v>6</v>
      </c>
      <c r="S6350" t="s">
        <v>6</v>
      </c>
      <c r="T6350" t="s">
        <v>7119</v>
      </c>
      <c r="U6350" t="s">
        <v>6</v>
      </c>
      <c r="V6350" t="s">
        <v>6</v>
      </c>
      <c r="W6350" t="s">
        <v>6759</v>
      </c>
      <c r="X6350" t="s">
        <v>6759</v>
      </c>
      <c r="Y6350" t="s">
        <v>6</v>
      </c>
      <c r="Z6350" t="s">
        <v>6</v>
      </c>
      <c r="AA6350" t="s">
        <v>6</v>
      </c>
      <c r="AB6350" t="s">
        <v>7120</v>
      </c>
      <c r="AC6350" t="s">
        <v>4040</v>
      </c>
    </row>
    <row r="6351" spans="1:29" x14ac:dyDescent="0.25">
      <c r="A6351" t="s">
        <v>346</v>
      </c>
      <c r="B6351">
        <v>558</v>
      </c>
      <c r="C6351" t="s">
        <v>178</v>
      </c>
      <c r="D6351">
        <v>2018</v>
      </c>
      <c r="E6351" t="s">
        <v>7188</v>
      </c>
      <c r="I6351">
        <v>86.592316999999994</v>
      </c>
      <c r="J6351">
        <v>37.299021000000003</v>
      </c>
      <c r="K6351">
        <v>49.293295999999998</v>
      </c>
      <c r="O6351">
        <v>30.199287999999999</v>
      </c>
      <c r="P6351">
        <v>3031.0336000000002</v>
      </c>
      <c r="Q6351" t="s">
        <v>6</v>
      </c>
      <c r="R6351" t="s">
        <v>6</v>
      </c>
      <c r="S6351" t="s">
        <v>6</v>
      </c>
      <c r="T6351" t="s">
        <v>7119</v>
      </c>
      <c r="U6351" t="s">
        <v>6</v>
      </c>
      <c r="V6351" t="s">
        <v>6</v>
      </c>
      <c r="W6351" t="s">
        <v>6759</v>
      </c>
      <c r="X6351" t="s">
        <v>6759</v>
      </c>
      <c r="Y6351" t="s">
        <v>6</v>
      </c>
      <c r="Z6351" t="s">
        <v>6</v>
      </c>
      <c r="AA6351" t="s">
        <v>6</v>
      </c>
      <c r="AB6351" t="s">
        <v>7120</v>
      </c>
      <c r="AC6351" t="s">
        <v>4040</v>
      </c>
    </row>
    <row r="6352" spans="1:29" x14ac:dyDescent="0.25">
      <c r="A6352" t="s">
        <v>345</v>
      </c>
      <c r="B6352">
        <v>564</v>
      </c>
      <c r="C6352" t="s">
        <v>179</v>
      </c>
      <c r="D6352">
        <v>1950</v>
      </c>
      <c r="E6352" t="s">
        <v>7189</v>
      </c>
      <c r="I6352">
        <v>4.1131152999999996</v>
      </c>
      <c r="P6352">
        <v>18.961141999999999</v>
      </c>
      <c r="Q6352" t="s">
        <v>6</v>
      </c>
      <c r="R6352" t="s">
        <v>6</v>
      </c>
      <c r="S6352" t="s">
        <v>6</v>
      </c>
      <c r="T6352" t="s">
        <v>3105</v>
      </c>
      <c r="U6352" t="s">
        <v>3031</v>
      </c>
      <c r="V6352" t="s">
        <v>7190</v>
      </c>
      <c r="W6352" t="s">
        <v>5971</v>
      </c>
      <c r="X6352" t="s">
        <v>5971</v>
      </c>
      <c r="Y6352" t="s">
        <v>6</v>
      </c>
      <c r="Z6352" t="s">
        <v>6</v>
      </c>
      <c r="AA6352" t="s">
        <v>6</v>
      </c>
      <c r="AB6352" t="s">
        <v>7191</v>
      </c>
      <c r="AC6352" t="s">
        <v>2242</v>
      </c>
    </row>
    <row r="6353" spans="1:29" x14ac:dyDescent="0.25">
      <c r="A6353" t="s">
        <v>345</v>
      </c>
      <c r="B6353">
        <v>564</v>
      </c>
      <c r="C6353" t="s">
        <v>179</v>
      </c>
      <c r="D6353">
        <v>1951</v>
      </c>
      <c r="E6353" t="s">
        <v>7192</v>
      </c>
      <c r="I6353">
        <v>4.4813242000000004</v>
      </c>
      <c r="O6353">
        <v>13.451558</v>
      </c>
      <c r="P6353">
        <v>20.770828000000002</v>
      </c>
      <c r="Q6353" t="s">
        <v>6</v>
      </c>
      <c r="R6353" t="s">
        <v>6</v>
      </c>
      <c r="S6353" t="s">
        <v>6</v>
      </c>
      <c r="T6353" t="s">
        <v>3105</v>
      </c>
      <c r="U6353" t="s">
        <v>3031</v>
      </c>
      <c r="V6353" t="s">
        <v>7190</v>
      </c>
      <c r="W6353" t="s">
        <v>5971</v>
      </c>
      <c r="X6353" t="s">
        <v>5971</v>
      </c>
      <c r="Y6353" t="s">
        <v>6</v>
      </c>
      <c r="Z6353" t="s">
        <v>6</v>
      </c>
      <c r="AA6353" t="s">
        <v>6</v>
      </c>
      <c r="AB6353" t="s">
        <v>7191</v>
      </c>
      <c r="AC6353" t="s">
        <v>2242</v>
      </c>
    </row>
    <row r="6354" spans="1:29" x14ac:dyDescent="0.25">
      <c r="A6354" t="s">
        <v>345</v>
      </c>
      <c r="B6354">
        <v>564</v>
      </c>
      <c r="C6354" t="s">
        <v>179</v>
      </c>
      <c r="D6354">
        <v>1952</v>
      </c>
      <c r="E6354" t="s">
        <v>7193</v>
      </c>
      <c r="I6354">
        <v>4.0066587</v>
      </c>
      <c r="O6354">
        <v>15.923218</v>
      </c>
      <c r="P6354">
        <v>20.021079</v>
      </c>
      <c r="Q6354" t="s">
        <v>6</v>
      </c>
      <c r="R6354" t="s">
        <v>6</v>
      </c>
      <c r="S6354" t="s">
        <v>6</v>
      </c>
      <c r="T6354" t="s">
        <v>3105</v>
      </c>
      <c r="U6354" t="s">
        <v>3031</v>
      </c>
      <c r="V6354" t="s">
        <v>7190</v>
      </c>
      <c r="W6354" t="s">
        <v>5971</v>
      </c>
      <c r="X6354" t="s">
        <v>5971</v>
      </c>
      <c r="Y6354" t="s">
        <v>6</v>
      </c>
      <c r="Z6354" t="s">
        <v>6</v>
      </c>
      <c r="AA6354" t="s">
        <v>6</v>
      </c>
      <c r="AB6354" t="s">
        <v>7191</v>
      </c>
      <c r="AC6354" t="s">
        <v>2242</v>
      </c>
    </row>
    <row r="6355" spans="1:29" x14ac:dyDescent="0.25">
      <c r="A6355" t="s">
        <v>345</v>
      </c>
      <c r="B6355">
        <v>564</v>
      </c>
      <c r="C6355" t="s">
        <v>179</v>
      </c>
      <c r="D6355">
        <v>1953</v>
      </c>
      <c r="E6355" t="s">
        <v>7194</v>
      </c>
      <c r="I6355">
        <v>4.0638055</v>
      </c>
      <c r="O6355">
        <v>17.049572000000001</v>
      </c>
      <c r="P6355">
        <v>19.988772000000001</v>
      </c>
      <c r="Q6355" t="s">
        <v>6</v>
      </c>
      <c r="R6355" t="s">
        <v>6</v>
      </c>
      <c r="S6355" t="s">
        <v>6</v>
      </c>
      <c r="T6355" t="s">
        <v>3105</v>
      </c>
      <c r="U6355" t="s">
        <v>3031</v>
      </c>
      <c r="V6355" t="s">
        <v>7190</v>
      </c>
      <c r="W6355" t="s">
        <v>5971</v>
      </c>
      <c r="X6355" t="s">
        <v>5971</v>
      </c>
      <c r="Y6355" t="s">
        <v>6</v>
      </c>
      <c r="Z6355" t="s">
        <v>6</v>
      </c>
      <c r="AA6355" t="s">
        <v>6</v>
      </c>
      <c r="AB6355" t="s">
        <v>7191</v>
      </c>
      <c r="AC6355" t="s">
        <v>2242</v>
      </c>
    </row>
    <row r="6356" spans="1:29" x14ac:dyDescent="0.25">
      <c r="A6356" t="s">
        <v>345</v>
      </c>
      <c r="B6356">
        <v>564</v>
      </c>
      <c r="C6356" t="s">
        <v>179</v>
      </c>
      <c r="D6356">
        <v>1954</v>
      </c>
      <c r="E6356" t="s">
        <v>7195</v>
      </c>
      <c r="I6356">
        <v>5.1321843999999999</v>
      </c>
      <c r="O6356">
        <v>19.295062999999999</v>
      </c>
      <c r="P6356">
        <v>19.419474999999998</v>
      </c>
      <c r="Q6356" t="s">
        <v>6</v>
      </c>
      <c r="R6356" t="s">
        <v>6</v>
      </c>
      <c r="S6356" t="s">
        <v>6</v>
      </c>
      <c r="T6356" t="s">
        <v>3105</v>
      </c>
      <c r="U6356" t="s">
        <v>3031</v>
      </c>
      <c r="V6356" t="s">
        <v>7190</v>
      </c>
      <c r="W6356" t="s">
        <v>5971</v>
      </c>
      <c r="X6356" t="s">
        <v>5971</v>
      </c>
      <c r="Y6356" t="s">
        <v>6</v>
      </c>
      <c r="Z6356" t="s">
        <v>6</v>
      </c>
      <c r="AA6356" t="s">
        <v>6</v>
      </c>
      <c r="AB6356" t="s">
        <v>7191</v>
      </c>
      <c r="AC6356" t="s">
        <v>2242</v>
      </c>
    </row>
    <row r="6357" spans="1:29" x14ac:dyDescent="0.25">
      <c r="A6357" t="s">
        <v>345</v>
      </c>
      <c r="B6357">
        <v>564</v>
      </c>
      <c r="C6357" t="s">
        <v>179</v>
      </c>
      <c r="D6357">
        <v>1955</v>
      </c>
      <c r="E6357" t="s">
        <v>7196</v>
      </c>
      <c r="I6357">
        <v>5.7531306999999998</v>
      </c>
      <c r="O6357">
        <v>18.461679</v>
      </c>
      <c r="P6357">
        <v>20.826924999999999</v>
      </c>
      <c r="Q6357" t="s">
        <v>6</v>
      </c>
      <c r="R6357" t="s">
        <v>6</v>
      </c>
      <c r="S6357" t="s">
        <v>6</v>
      </c>
      <c r="T6357" t="s">
        <v>3105</v>
      </c>
      <c r="U6357" t="s">
        <v>3031</v>
      </c>
      <c r="V6357" t="s">
        <v>7190</v>
      </c>
      <c r="W6357" t="s">
        <v>5971</v>
      </c>
      <c r="X6357" t="s">
        <v>5971</v>
      </c>
      <c r="Y6357" t="s">
        <v>6</v>
      </c>
      <c r="Z6357" t="s">
        <v>6</v>
      </c>
      <c r="AA6357" t="s">
        <v>6</v>
      </c>
      <c r="AB6357" t="s">
        <v>7191</v>
      </c>
      <c r="AC6357" t="s">
        <v>2242</v>
      </c>
    </row>
    <row r="6358" spans="1:29" x14ac:dyDescent="0.25">
      <c r="A6358" t="s">
        <v>345</v>
      </c>
      <c r="B6358">
        <v>564</v>
      </c>
      <c r="C6358" t="s">
        <v>179</v>
      </c>
      <c r="D6358">
        <v>1956</v>
      </c>
      <c r="E6358" t="s">
        <v>7197</v>
      </c>
      <c r="I6358">
        <v>5.1493779000000002</v>
      </c>
      <c r="O6358">
        <v>19.162348000000001</v>
      </c>
      <c r="P6358">
        <v>24.704696999999999</v>
      </c>
      <c r="Q6358" t="s">
        <v>6</v>
      </c>
      <c r="R6358" t="s">
        <v>6</v>
      </c>
      <c r="S6358" t="s">
        <v>6</v>
      </c>
      <c r="T6358" t="s">
        <v>3105</v>
      </c>
      <c r="U6358" t="s">
        <v>3031</v>
      </c>
      <c r="V6358" t="s">
        <v>7190</v>
      </c>
      <c r="W6358" t="s">
        <v>5971</v>
      </c>
      <c r="X6358" t="s">
        <v>5971</v>
      </c>
      <c r="Y6358" t="s">
        <v>6</v>
      </c>
      <c r="Z6358" t="s">
        <v>6</v>
      </c>
      <c r="AA6358" t="s">
        <v>6</v>
      </c>
      <c r="AB6358" t="s">
        <v>7191</v>
      </c>
      <c r="AC6358" t="s">
        <v>2242</v>
      </c>
    </row>
    <row r="6359" spans="1:29" x14ac:dyDescent="0.25">
      <c r="A6359" t="s">
        <v>345</v>
      </c>
      <c r="B6359">
        <v>564</v>
      </c>
      <c r="C6359" t="s">
        <v>179</v>
      </c>
      <c r="D6359">
        <v>1957</v>
      </c>
      <c r="E6359" t="s">
        <v>7198</v>
      </c>
      <c r="I6359">
        <v>5.0063502</v>
      </c>
      <c r="O6359">
        <v>21.574313</v>
      </c>
      <c r="P6359">
        <v>26.179279999999999</v>
      </c>
      <c r="Q6359" t="s">
        <v>6</v>
      </c>
      <c r="R6359" t="s">
        <v>6</v>
      </c>
      <c r="S6359" t="s">
        <v>6</v>
      </c>
      <c r="T6359" t="s">
        <v>3105</v>
      </c>
      <c r="U6359" t="s">
        <v>3031</v>
      </c>
      <c r="V6359" t="s">
        <v>7190</v>
      </c>
      <c r="W6359" t="s">
        <v>5971</v>
      </c>
      <c r="X6359" t="s">
        <v>5971</v>
      </c>
      <c r="Y6359" t="s">
        <v>6</v>
      </c>
      <c r="Z6359" t="s">
        <v>6</v>
      </c>
      <c r="AA6359" t="s">
        <v>6</v>
      </c>
      <c r="AB6359" t="s">
        <v>7191</v>
      </c>
      <c r="AC6359" t="s">
        <v>2242</v>
      </c>
    </row>
    <row r="6360" spans="1:29" x14ac:dyDescent="0.25">
      <c r="A6360" t="s">
        <v>345</v>
      </c>
      <c r="B6360">
        <v>564</v>
      </c>
      <c r="C6360" t="s">
        <v>179</v>
      </c>
      <c r="D6360">
        <v>1958</v>
      </c>
      <c r="E6360" t="s">
        <v>7199</v>
      </c>
      <c r="I6360">
        <v>5.1596066</v>
      </c>
      <c r="O6360">
        <v>23.330753000000001</v>
      </c>
      <c r="P6360">
        <v>25.794281000000002</v>
      </c>
      <c r="Q6360" t="s">
        <v>6</v>
      </c>
      <c r="R6360" t="s">
        <v>6</v>
      </c>
      <c r="S6360" t="s">
        <v>6</v>
      </c>
      <c r="T6360" t="s">
        <v>3105</v>
      </c>
      <c r="U6360" t="s">
        <v>3031</v>
      </c>
      <c r="V6360" t="s">
        <v>7190</v>
      </c>
      <c r="W6360" t="s">
        <v>5971</v>
      </c>
      <c r="X6360" t="s">
        <v>5971</v>
      </c>
      <c r="Y6360" t="s">
        <v>6</v>
      </c>
      <c r="Z6360" t="s">
        <v>6</v>
      </c>
      <c r="AA6360" t="s">
        <v>6</v>
      </c>
      <c r="AB6360" t="s">
        <v>7191</v>
      </c>
      <c r="AC6360" t="s">
        <v>2242</v>
      </c>
    </row>
    <row r="6361" spans="1:29" x14ac:dyDescent="0.25">
      <c r="A6361" t="s">
        <v>345</v>
      </c>
      <c r="B6361">
        <v>564</v>
      </c>
      <c r="C6361" t="s">
        <v>179</v>
      </c>
      <c r="D6361">
        <v>1959</v>
      </c>
      <c r="E6361" t="s">
        <v>7200</v>
      </c>
      <c r="I6361">
        <v>5.2488421000000001</v>
      </c>
      <c r="O6361">
        <v>21.731819000000002</v>
      </c>
      <c r="P6361">
        <v>29.118593000000001</v>
      </c>
      <c r="Q6361" t="s">
        <v>6</v>
      </c>
      <c r="R6361" t="s">
        <v>6</v>
      </c>
      <c r="S6361" t="s">
        <v>6</v>
      </c>
      <c r="T6361" t="s">
        <v>3105</v>
      </c>
      <c r="U6361" t="s">
        <v>3031</v>
      </c>
      <c r="V6361" t="s">
        <v>7190</v>
      </c>
      <c r="W6361" t="s">
        <v>5971</v>
      </c>
      <c r="X6361" t="s">
        <v>5971</v>
      </c>
      <c r="Y6361" t="s">
        <v>6</v>
      </c>
      <c r="Z6361" t="s">
        <v>6</v>
      </c>
      <c r="AA6361" t="s">
        <v>6</v>
      </c>
      <c r="AB6361" t="s">
        <v>7191</v>
      </c>
      <c r="AC6361" t="s">
        <v>2242</v>
      </c>
    </row>
    <row r="6362" spans="1:29" x14ac:dyDescent="0.25">
      <c r="A6362" t="s">
        <v>345</v>
      </c>
      <c r="B6362">
        <v>564</v>
      </c>
      <c r="C6362" t="s">
        <v>179</v>
      </c>
      <c r="D6362">
        <v>1960</v>
      </c>
      <c r="E6362" t="s">
        <v>7201</v>
      </c>
      <c r="I6362">
        <v>6.4962384000000002</v>
      </c>
      <c r="O6362">
        <v>22.158341</v>
      </c>
      <c r="P6362">
        <v>30.683705</v>
      </c>
      <c r="Q6362" t="s">
        <v>6</v>
      </c>
      <c r="R6362" t="s">
        <v>6</v>
      </c>
      <c r="S6362" t="s">
        <v>6</v>
      </c>
      <c r="T6362" t="s">
        <v>3105</v>
      </c>
      <c r="U6362" t="s">
        <v>3031</v>
      </c>
      <c r="V6362" t="s">
        <v>7190</v>
      </c>
      <c r="W6362" t="s">
        <v>5971</v>
      </c>
      <c r="X6362" t="s">
        <v>5971</v>
      </c>
      <c r="Y6362" t="s">
        <v>6</v>
      </c>
      <c r="Z6362" t="s">
        <v>6</v>
      </c>
      <c r="AA6362" t="s">
        <v>6</v>
      </c>
      <c r="AB6362" t="s">
        <v>7191</v>
      </c>
      <c r="AC6362" t="s">
        <v>2242</v>
      </c>
    </row>
    <row r="6363" spans="1:29" x14ac:dyDescent="0.25">
      <c r="A6363" t="s">
        <v>345</v>
      </c>
      <c r="B6363">
        <v>564</v>
      </c>
      <c r="C6363" t="s">
        <v>179</v>
      </c>
      <c r="D6363">
        <v>1961</v>
      </c>
      <c r="E6363" t="s">
        <v>7202</v>
      </c>
      <c r="I6363">
        <v>6.7462752000000004</v>
      </c>
      <c r="O6363">
        <v>21.218330999999999</v>
      </c>
      <c r="P6363">
        <v>33.706704000000002</v>
      </c>
      <c r="Q6363" t="s">
        <v>6</v>
      </c>
      <c r="R6363" t="s">
        <v>6</v>
      </c>
      <c r="S6363" t="s">
        <v>6</v>
      </c>
      <c r="T6363" t="s">
        <v>3105</v>
      </c>
      <c r="U6363" t="s">
        <v>3031</v>
      </c>
      <c r="V6363" t="s">
        <v>7190</v>
      </c>
      <c r="W6363" t="s">
        <v>5971</v>
      </c>
      <c r="X6363" t="s">
        <v>5971</v>
      </c>
      <c r="Y6363" t="s">
        <v>6</v>
      </c>
      <c r="Z6363" t="s">
        <v>6</v>
      </c>
      <c r="AA6363" t="s">
        <v>6</v>
      </c>
      <c r="AB6363" t="s">
        <v>7191</v>
      </c>
      <c r="AC6363" t="s">
        <v>2242</v>
      </c>
    </row>
    <row r="6364" spans="1:29" x14ac:dyDescent="0.25">
      <c r="A6364" t="s">
        <v>345</v>
      </c>
      <c r="B6364">
        <v>564</v>
      </c>
      <c r="C6364" t="s">
        <v>179</v>
      </c>
      <c r="D6364">
        <v>1962</v>
      </c>
      <c r="E6364" t="s">
        <v>7203</v>
      </c>
      <c r="I6364">
        <v>8.7479171000000004</v>
      </c>
      <c r="O6364">
        <v>20.771639</v>
      </c>
      <c r="P6364">
        <v>35.274057999999997</v>
      </c>
      <c r="Q6364" t="s">
        <v>6</v>
      </c>
      <c r="R6364" t="s">
        <v>6</v>
      </c>
      <c r="S6364" t="s">
        <v>6</v>
      </c>
      <c r="T6364" t="s">
        <v>3105</v>
      </c>
      <c r="U6364" t="s">
        <v>3031</v>
      </c>
      <c r="V6364" t="s">
        <v>7190</v>
      </c>
      <c r="W6364" t="s">
        <v>5971</v>
      </c>
      <c r="X6364" t="s">
        <v>5971</v>
      </c>
      <c r="Y6364" t="s">
        <v>6</v>
      </c>
      <c r="Z6364" t="s">
        <v>6</v>
      </c>
      <c r="AA6364" t="s">
        <v>6</v>
      </c>
      <c r="AB6364" t="s">
        <v>7191</v>
      </c>
      <c r="AC6364" t="s">
        <v>2242</v>
      </c>
    </row>
    <row r="6365" spans="1:29" x14ac:dyDescent="0.25">
      <c r="A6365" t="s">
        <v>345</v>
      </c>
      <c r="B6365">
        <v>564</v>
      </c>
      <c r="C6365" t="s">
        <v>179</v>
      </c>
      <c r="D6365">
        <v>1963</v>
      </c>
      <c r="E6365" t="s">
        <v>7204</v>
      </c>
      <c r="I6365">
        <v>10.887309999999999</v>
      </c>
      <c r="O6365">
        <v>23.921301</v>
      </c>
      <c r="P6365">
        <v>35.411952999999997</v>
      </c>
      <c r="Q6365" t="s">
        <v>6</v>
      </c>
      <c r="R6365" t="s">
        <v>6</v>
      </c>
      <c r="S6365" t="s">
        <v>6</v>
      </c>
      <c r="T6365" t="s">
        <v>3105</v>
      </c>
      <c r="U6365" t="s">
        <v>3031</v>
      </c>
      <c r="V6365" t="s">
        <v>7190</v>
      </c>
      <c r="W6365" t="s">
        <v>5971</v>
      </c>
      <c r="X6365" t="s">
        <v>5971</v>
      </c>
      <c r="Y6365" t="s">
        <v>6</v>
      </c>
      <c r="Z6365" t="s">
        <v>6</v>
      </c>
      <c r="AA6365" t="s">
        <v>6</v>
      </c>
      <c r="AB6365" t="s">
        <v>7191</v>
      </c>
      <c r="AC6365" t="s">
        <v>2242</v>
      </c>
    </row>
    <row r="6366" spans="1:29" x14ac:dyDescent="0.25">
      <c r="A6366" t="s">
        <v>345</v>
      </c>
      <c r="B6366">
        <v>564</v>
      </c>
      <c r="C6366" t="s">
        <v>179</v>
      </c>
      <c r="D6366">
        <v>1964</v>
      </c>
      <c r="E6366" t="s">
        <v>7205</v>
      </c>
      <c r="I6366">
        <v>13.911241</v>
      </c>
      <c r="O6366">
        <v>26.605740000000001</v>
      </c>
      <c r="P6366">
        <v>38.435315000000003</v>
      </c>
      <c r="Q6366" t="s">
        <v>6</v>
      </c>
      <c r="R6366" t="s">
        <v>6</v>
      </c>
      <c r="S6366" t="s">
        <v>6</v>
      </c>
      <c r="T6366" t="s">
        <v>3105</v>
      </c>
      <c r="U6366" t="s">
        <v>3031</v>
      </c>
      <c r="V6366" t="s">
        <v>7190</v>
      </c>
      <c r="W6366" t="s">
        <v>5971</v>
      </c>
      <c r="X6366" t="s">
        <v>5971</v>
      </c>
      <c r="Y6366" t="s">
        <v>6</v>
      </c>
      <c r="Z6366" t="s">
        <v>6</v>
      </c>
      <c r="AA6366" t="s">
        <v>6</v>
      </c>
      <c r="AB6366" t="s">
        <v>7191</v>
      </c>
      <c r="AC6366" t="s">
        <v>2242</v>
      </c>
    </row>
    <row r="6367" spans="1:29" x14ac:dyDescent="0.25">
      <c r="A6367" t="s">
        <v>345</v>
      </c>
      <c r="B6367">
        <v>564</v>
      </c>
      <c r="C6367" t="s">
        <v>179</v>
      </c>
      <c r="D6367">
        <v>1965</v>
      </c>
      <c r="E6367" t="s">
        <v>7206</v>
      </c>
      <c r="I6367">
        <v>14.927955000000001</v>
      </c>
      <c r="O6367">
        <v>28.299574</v>
      </c>
      <c r="P6367">
        <v>42.187913999999999</v>
      </c>
      <c r="Q6367" t="s">
        <v>6</v>
      </c>
      <c r="R6367" t="s">
        <v>6</v>
      </c>
      <c r="S6367" t="s">
        <v>6</v>
      </c>
      <c r="T6367" t="s">
        <v>3105</v>
      </c>
      <c r="U6367" t="s">
        <v>3031</v>
      </c>
      <c r="V6367" t="s">
        <v>7190</v>
      </c>
      <c r="W6367" t="s">
        <v>5971</v>
      </c>
      <c r="X6367" t="s">
        <v>5971</v>
      </c>
      <c r="Y6367" t="s">
        <v>6</v>
      </c>
      <c r="Z6367" t="s">
        <v>6</v>
      </c>
      <c r="AA6367" t="s">
        <v>6</v>
      </c>
      <c r="AB6367" t="s">
        <v>7191</v>
      </c>
      <c r="AC6367" t="s">
        <v>2242</v>
      </c>
    </row>
    <row r="6368" spans="1:29" x14ac:dyDescent="0.25">
      <c r="A6368" t="s">
        <v>345</v>
      </c>
      <c r="B6368">
        <v>564</v>
      </c>
      <c r="C6368" t="s">
        <v>179</v>
      </c>
      <c r="D6368">
        <v>1966</v>
      </c>
      <c r="E6368" t="s">
        <v>7207</v>
      </c>
      <c r="I6368">
        <v>16.953416000000001</v>
      </c>
      <c r="O6368">
        <v>31.272984000000001</v>
      </c>
      <c r="P6368">
        <v>47.737689000000003</v>
      </c>
      <c r="Q6368" t="s">
        <v>6</v>
      </c>
      <c r="R6368" t="s">
        <v>6</v>
      </c>
      <c r="S6368" t="s">
        <v>6</v>
      </c>
      <c r="T6368" t="s">
        <v>3105</v>
      </c>
      <c r="U6368" t="s">
        <v>3031</v>
      </c>
      <c r="V6368" t="s">
        <v>7190</v>
      </c>
      <c r="W6368" t="s">
        <v>5971</v>
      </c>
      <c r="X6368" t="s">
        <v>5971</v>
      </c>
      <c r="Y6368" t="s">
        <v>6</v>
      </c>
      <c r="Z6368" t="s">
        <v>6</v>
      </c>
      <c r="AA6368" t="s">
        <v>6</v>
      </c>
      <c r="AB6368" t="s">
        <v>7191</v>
      </c>
      <c r="AC6368" t="s">
        <v>2242</v>
      </c>
    </row>
    <row r="6369" spans="1:29" x14ac:dyDescent="0.25">
      <c r="A6369" t="s">
        <v>345</v>
      </c>
      <c r="B6369">
        <v>564</v>
      </c>
      <c r="C6369" t="s">
        <v>179</v>
      </c>
      <c r="D6369">
        <v>1967</v>
      </c>
      <c r="E6369" t="s">
        <v>7208</v>
      </c>
      <c r="I6369">
        <v>17.941669000000001</v>
      </c>
      <c r="O6369">
        <v>32.375044000000003</v>
      </c>
      <c r="P6369">
        <v>50.807653999999999</v>
      </c>
      <c r="Q6369" t="s">
        <v>6</v>
      </c>
      <c r="R6369" t="s">
        <v>6</v>
      </c>
      <c r="S6369" t="s">
        <v>6</v>
      </c>
      <c r="T6369" t="s">
        <v>3105</v>
      </c>
      <c r="U6369" t="s">
        <v>3031</v>
      </c>
      <c r="V6369" t="s">
        <v>7190</v>
      </c>
      <c r="W6369" t="s">
        <v>5971</v>
      </c>
      <c r="X6369" t="s">
        <v>5971</v>
      </c>
      <c r="Y6369" t="s">
        <v>6</v>
      </c>
      <c r="Z6369" t="s">
        <v>6</v>
      </c>
      <c r="AA6369" t="s">
        <v>6</v>
      </c>
      <c r="AB6369" t="s">
        <v>7191</v>
      </c>
      <c r="AC6369" t="s">
        <v>2242</v>
      </c>
    </row>
    <row r="6370" spans="1:29" x14ac:dyDescent="0.25">
      <c r="A6370" t="s">
        <v>345</v>
      </c>
      <c r="B6370">
        <v>564</v>
      </c>
      <c r="C6370" t="s">
        <v>179</v>
      </c>
      <c r="D6370">
        <v>1968</v>
      </c>
      <c r="E6370" t="s">
        <v>7209</v>
      </c>
      <c r="I6370">
        <v>18.315712999999999</v>
      </c>
      <c r="O6370">
        <v>34.355468999999999</v>
      </c>
      <c r="P6370">
        <v>53.432541000000001</v>
      </c>
      <c r="Q6370" t="s">
        <v>6</v>
      </c>
      <c r="R6370" t="s">
        <v>6</v>
      </c>
      <c r="S6370" t="s">
        <v>6</v>
      </c>
      <c r="T6370" t="s">
        <v>3105</v>
      </c>
      <c r="U6370" t="s">
        <v>3031</v>
      </c>
      <c r="V6370" t="s">
        <v>7190</v>
      </c>
      <c r="W6370" t="s">
        <v>5971</v>
      </c>
      <c r="X6370" t="s">
        <v>5971</v>
      </c>
      <c r="Y6370" t="s">
        <v>6</v>
      </c>
      <c r="Z6370" t="s">
        <v>6</v>
      </c>
      <c r="AA6370" t="s">
        <v>6</v>
      </c>
      <c r="AB6370" t="s">
        <v>7191</v>
      </c>
      <c r="AC6370" t="s">
        <v>2242</v>
      </c>
    </row>
    <row r="6371" spans="1:29" x14ac:dyDescent="0.25">
      <c r="A6371" t="s">
        <v>345</v>
      </c>
      <c r="B6371">
        <v>564</v>
      </c>
      <c r="C6371" t="s">
        <v>179</v>
      </c>
      <c r="D6371">
        <v>1969</v>
      </c>
      <c r="E6371" t="s">
        <v>7210</v>
      </c>
      <c r="I6371">
        <v>18.434819999999998</v>
      </c>
      <c r="O6371">
        <v>36.35378</v>
      </c>
      <c r="P6371">
        <v>56.921177999999998</v>
      </c>
      <c r="Q6371" t="s">
        <v>6</v>
      </c>
      <c r="R6371" t="s">
        <v>6</v>
      </c>
      <c r="S6371" t="s">
        <v>6</v>
      </c>
      <c r="T6371" t="s">
        <v>3105</v>
      </c>
      <c r="U6371" t="s">
        <v>3031</v>
      </c>
      <c r="V6371" t="s">
        <v>7190</v>
      </c>
      <c r="W6371" t="s">
        <v>5971</v>
      </c>
      <c r="X6371" t="s">
        <v>5971</v>
      </c>
      <c r="Y6371" t="s">
        <v>6</v>
      </c>
      <c r="Z6371" t="s">
        <v>6</v>
      </c>
      <c r="AA6371" t="s">
        <v>6</v>
      </c>
      <c r="AB6371" t="s">
        <v>7191</v>
      </c>
      <c r="AC6371" t="s">
        <v>2242</v>
      </c>
    </row>
    <row r="6372" spans="1:29" x14ac:dyDescent="0.25">
      <c r="A6372" t="s">
        <v>345</v>
      </c>
      <c r="B6372">
        <v>564</v>
      </c>
      <c r="C6372" t="s">
        <v>179</v>
      </c>
      <c r="D6372">
        <v>1970</v>
      </c>
      <c r="E6372" t="s">
        <v>7211</v>
      </c>
      <c r="I6372">
        <v>20.847431</v>
      </c>
      <c r="O6372">
        <v>39.407685000000001</v>
      </c>
      <c r="P6372">
        <v>58.047037000000003</v>
      </c>
      <c r="Q6372" t="s">
        <v>6</v>
      </c>
      <c r="R6372" t="s">
        <v>6</v>
      </c>
      <c r="S6372" t="s">
        <v>6</v>
      </c>
      <c r="T6372" t="s">
        <v>3105</v>
      </c>
      <c r="U6372" t="s">
        <v>3031</v>
      </c>
      <c r="V6372" t="s">
        <v>7190</v>
      </c>
      <c r="W6372" t="s">
        <v>5971</v>
      </c>
      <c r="X6372" t="s">
        <v>5971</v>
      </c>
      <c r="Y6372" t="s">
        <v>6</v>
      </c>
      <c r="Z6372" t="s">
        <v>6</v>
      </c>
      <c r="AA6372" t="s">
        <v>6</v>
      </c>
      <c r="AB6372" t="s">
        <v>7191</v>
      </c>
      <c r="AC6372" t="s">
        <v>2242</v>
      </c>
    </row>
    <row r="6373" spans="1:29" x14ac:dyDescent="0.25">
      <c r="A6373" t="s">
        <v>345</v>
      </c>
      <c r="B6373">
        <v>564</v>
      </c>
      <c r="C6373" t="s">
        <v>179</v>
      </c>
      <c r="D6373">
        <v>1971</v>
      </c>
      <c r="E6373" t="s">
        <v>7212</v>
      </c>
      <c r="I6373">
        <v>20.156806</v>
      </c>
      <c r="O6373">
        <v>41.430500000000002</v>
      </c>
      <c r="P6373">
        <v>62.969887</v>
      </c>
      <c r="Q6373" t="s">
        <v>6</v>
      </c>
      <c r="R6373" t="s">
        <v>6</v>
      </c>
      <c r="S6373" t="s">
        <v>6</v>
      </c>
      <c r="T6373" t="s">
        <v>3105</v>
      </c>
      <c r="U6373" t="s">
        <v>3031</v>
      </c>
      <c r="V6373" t="s">
        <v>7190</v>
      </c>
      <c r="W6373" t="s">
        <v>5971</v>
      </c>
      <c r="X6373" t="s">
        <v>5971</v>
      </c>
      <c r="Y6373" t="s">
        <v>6</v>
      </c>
      <c r="Z6373" t="s">
        <v>6</v>
      </c>
      <c r="AA6373" t="s">
        <v>6</v>
      </c>
      <c r="AB6373" t="s">
        <v>7191</v>
      </c>
      <c r="AC6373" t="s">
        <v>2242</v>
      </c>
    </row>
    <row r="6374" spans="1:29" x14ac:dyDescent="0.25">
      <c r="A6374" t="s">
        <v>345</v>
      </c>
      <c r="B6374">
        <v>564</v>
      </c>
      <c r="C6374" t="s">
        <v>179</v>
      </c>
      <c r="D6374">
        <v>1972</v>
      </c>
      <c r="E6374" t="s">
        <v>7213</v>
      </c>
      <c r="I6374">
        <v>23.357872</v>
      </c>
      <c r="O6374">
        <v>110.68176</v>
      </c>
      <c r="P6374">
        <v>66.498979000000006</v>
      </c>
      <c r="Q6374" t="s">
        <v>6</v>
      </c>
      <c r="R6374" t="s">
        <v>6</v>
      </c>
      <c r="S6374" t="s">
        <v>6</v>
      </c>
      <c r="T6374" t="s">
        <v>3105</v>
      </c>
      <c r="U6374" t="s">
        <v>3031</v>
      </c>
      <c r="V6374" t="s">
        <v>7190</v>
      </c>
      <c r="W6374" t="s">
        <v>5971</v>
      </c>
      <c r="X6374" t="s">
        <v>5971</v>
      </c>
      <c r="Y6374" t="s">
        <v>6</v>
      </c>
      <c r="Z6374" t="s">
        <v>6</v>
      </c>
      <c r="AA6374" t="s">
        <v>6</v>
      </c>
      <c r="AB6374" t="s">
        <v>7191</v>
      </c>
      <c r="AC6374" t="s">
        <v>2242</v>
      </c>
    </row>
    <row r="6375" spans="1:29" x14ac:dyDescent="0.25">
      <c r="A6375" t="s">
        <v>345</v>
      </c>
      <c r="B6375">
        <v>564</v>
      </c>
      <c r="C6375" t="s">
        <v>179</v>
      </c>
      <c r="D6375">
        <v>1973</v>
      </c>
      <c r="E6375" t="s">
        <v>7214</v>
      </c>
      <c r="I6375">
        <v>20.244257000000001</v>
      </c>
      <c r="O6375">
        <v>54.152231999999998</v>
      </c>
      <c r="P6375">
        <v>87.499444999999994</v>
      </c>
      <c r="Q6375" t="s">
        <v>6</v>
      </c>
      <c r="R6375" t="s">
        <v>6</v>
      </c>
      <c r="S6375" t="s">
        <v>6</v>
      </c>
      <c r="T6375" t="s">
        <v>3105</v>
      </c>
      <c r="U6375" t="s">
        <v>3031</v>
      </c>
      <c r="V6375" t="s">
        <v>7190</v>
      </c>
      <c r="W6375" t="s">
        <v>5971</v>
      </c>
      <c r="X6375" t="s">
        <v>5971</v>
      </c>
      <c r="Y6375" t="s">
        <v>6</v>
      </c>
      <c r="Z6375" t="s">
        <v>6</v>
      </c>
      <c r="AA6375" t="s">
        <v>6</v>
      </c>
      <c r="AB6375" t="s">
        <v>7191</v>
      </c>
      <c r="AC6375" t="s">
        <v>2242</v>
      </c>
    </row>
    <row r="6376" spans="1:29" x14ac:dyDescent="0.25">
      <c r="A6376" t="s">
        <v>345</v>
      </c>
      <c r="B6376">
        <v>564</v>
      </c>
      <c r="C6376" t="s">
        <v>179</v>
      </c>
      <c r="D6376">
        <v>1974</v>
      </c>
      <c r="E6376" t="s">
        <v>7215</v>
      </c>
      <c r="I6376">
        <v>15.250069999999999</v>
      </c>
      <c r="O6376">
        <v>47.397328999999999</v>
      </c>
      <c r="P6376">
        <v>116.97919</v>
      </c>
      <c r="Q6376" t="s">
        <v>6</v>
      </c>
      <c r="R6376" t="s">
        <v>6</v>
      </c>
      <c r="S6376" t="s">
        <v>6</v>
      </c>
      <c r="T6376" t="s">
        <v>3105</v>
      </c>
      <c r="U6376" t="s">
        <v>3031</v>
      </c>
      <c r="V6376" t="s">
        <v>7190</v>
      </c>
      <c r="W6376" t="s">
        <v>5971</v>
      </c>
      <c r="X6376" t="s">
        <v>5971</v>
      </c>
      <c r="Y6376" t="s">
        <v>6</v>
      </c>
      <c r="Z6376" t="s">
        <v>6</v>
      </c>
      <c r="AA6376" t="s">
        <v>6</v>
      </c>
      <c r="AB6376" t="s">
        <v>7191</v>
      </c>
      <c r="AC6376" t="s">
        <v>2242</v>
      </c>
    </row>
    <row r="6377" spans="1:29" x14ac:dyDescent="0.25">
      <c r="A6377" t="s">
        <v>345</v>
      </c>
      <c r="B6377">
        <v>564</v>
      </c>
      <c r="C6377" t="s">
        <v>179</v>
      </c>
      <c r="D6377">
        <v>1975</v>
      </c>
      <c r="E6377" t="s">
        <v>7216</v>
      </c>
      <c r="I6377">
        <v>14.317088999999999</v>
      </c>
      <c r="O6377">
        <v>40.049281999999998</v>
      </c>
      <c r="P6377">
        <v>147.92368999999999</v>
      </c>
      <c r="Q6377" t="s">
        <v>6</v>
      </c>
      <c r="R6377" t="s">
        <v>6</v>
      </c>
      <c r="S6377" t="s">
        <v>6</v>
      </c>
      <c r="T6377" t="s">
        <v>3105</v>
      </c>
      <c r="U6377" t="s">
        <v>3031</v>
      </c>
      <c r="V6377" t="s">
        <v>7190</v>
      </c>
      <c r="W6377" t="s">
        <v>5971</v>
      </c>
      <c r="X6377" t="s">
        <v>5971</v>
      </c>
      <c r="Y6377" t="s">
        <v>6</v>
      </c>
      <c r="Z6377" t="s">
        <v>6</v>
      </c>
      <c r="AA6377" t="s">
        <v>6</v>
      </c>
      <c r="AB6377" t="s">
        <v>7191</v>
      </c>
      <c r="AC6377" t="s">
        <v>2242</v>
      </c>
    </row>
    <row r="6378" spans="1:29" x14ac:dyDescent="0.25">
      <c r="A6378" t="s">
        <v>345</v>
      </c>
      <c r="B6378">
        <v>564</v>
      </c>
      <c r="C6378" t="s">
        <v>179</v>
      </c>
      <c r="D6378">
        <v>1976</v>
      </c>
      <c r="E6378" t="s">
        <v>7217</v>
      </c>
      <c r="I6378">
        <v>16.897214999999999</v>
      </c>
      <c r="O6378">
        <v>44.734741999999997</v>
      </c>
      <c r="P6378">
        <v>165.81451000000001</v>
      </c>
      <c r="Q6378" t="s">
        <v>6</v>
      </c>
      <c r="R6378" t="s">
        <v>6</v>
      </c>
      <c r="S6378" t="s">
        <v>6</v>
      </c>
      <c r="T6378" t="s">
        <v>3105</v>
      </c>
      <c r="U6378" t="s">
        <v>3031</v>
      </c>
      <c r="V6378" t="s">
        <v>7190</v>
      </c>
      <c r="W6378" t="s">
        <v>5971</v>
      </c>
      <c r="X6378" t="s">
        <v>5971</v>
      </c>
      <c r="Y6378" t="s">
        <v>6</v>
      </c>
      <c r="Z6378" t="s">
        <v>6</v>
      </c>
      <c r="AA6378" t="s">
        <v>6</v>
      </c>
      <c r="AB6378" t="s">
        <v>7191</v>
      </c>
      <c r="AC6378" t="s">
        <v>2242</v>
      </c>
    </row>
    <row r="6379" spans="1:29" x14ac:dyDescent="0.25">
      <c r="A6379" t="s">
        <v>345</v>
      </c>
      <c r="B6379">
        <v>564</v>
      </c>
      <c r="C6379" t="s">
        <v>179</v>
      </c>
      <c r="D6379">
        <v>1977</v>
      </c>
      <c r="E6379" t="s">
        <v>7218</v>
      </c>
      <c r="I6379">
        <v>17.678985000000001</v>
      </c>
      <c r="O6379">
        <v>45.441074</v>
      </c>
      <c r="P6379">
        <v>189.55110999999999</v>
      </c>
      <c r="Q6379" t="s">
        <v>6</v>
      </c>
      <c r="R6379" t="s">
        <v>6</v>
      </c>
      <c r="S6379" t="s">
        <v>6</v>
      </c>
      <c r="T6379" t="s">
        <v>3105</v>
      </c>
      <c r="U6379" t="s">
        <v>3031</v>
      </c>
      <c r="V6379" t="s">
        <v>7190</v>
      </c>
      <c r="W6379" t="s">
        <v>5971</v>
      </c>
      <c r="X6379" t="s">
        <v>5971</v>
      </c>
      <c r="Y6379" t="s">
        <v>6</v>
      </c>
      <c r="Z6379" t="s">
        <v>6</v>
      </c>
      <c r="AA6379" t="s">
        <v>6</v>
      </c>
      <c r="AB6379" t="s">
        <v>7191</v>
      </c>
      <c r="AC6379" t="s">
        <v>2242</v>
      </c>
    </row>
    <row r="6380" spans="1:29" x14ac:dyDescent="0.25">
      <c r="A6380" t="s">
        <v>345</v>
      </c>
      <c r="B6380">
        <v>564</v>
      </c>
      <c r="C6380" t="s">
        <v>179</v>
      </c>
      <c r="D6380">
        <v>1978</v>
      </c>
      <c r="E6380" t="s">
        <v>7219</v>
      </c>
      <c r="I6380">
        <v>17.134944999999998</v>
      </c>
      <c r="O6380">
        <v>45.119821000000002</v>
      </c>
      <c r="P6380">
        <v>217.63878</v>
      </c>
      <c r="Q6380" t="s">
        <v>6</v>
      </c>
      <c r="R6380" t="s">
        <v>6</v>
      </c>
      <c r="S6380" t="s">
        <v>6</v>
      </c>
      <c r="T6380" t="s">
        <v>3105</v>
      </c>
      <c r="U6380" t="s">
        <v>3031</v>
      </c>
      <c r="V6380" t="s">
        <v>7190</v>
      </c>
      <c r="W6380" t="s">
        <v>5971</v>
      </c>
      <c r="X6380" t="s">
        <v>5971</v>
      </c>
      <c r="Y6380" t="s">
        <v>6</v>
      </c>
      <c r="Z6380" t="s">
        <v>6</v>
      </c>
      <c r="AA6380" t="s">
        <v>6</v>
      </c>
      <c r="AB6380" t="s">
        <v>7191</v>
      </c>
      <c r="AC6380" t="s">
        <v>2242</v>
      </c>
    </row>
    <row r="6381" spans="1:29" x14ac:dyDescent="0.25">
      <c r="A6381" t="s">
        <v>345</v>
      </c>
      <c r="B6381">
        <v>564</v>
      </c>
      <c r="C6381" t="s">
        <v>179</v>
      </c>
      <c r="D6381">
        <v>1979</v>
      </c>
      <c r="E6381" t="s">
        <v>7220</v>
      </c>
      <c r="I6381">
        <v>17.878779999999999</v>
      </c>
      <c r="O6381">
        <v>45.887501</v>
      </c>
      <c r="P6381">
        <v>255.88585</v>
      </c>
      <c r="Q6381" t="s">
        <v>6</v>
      </c>
      <c r="R6381" t="s">
        <v>6</v>
      </c>
      <c r="S6381" t="s">
        <v>6</v>
      </c>
      <c r="T6381" t="s">
        <v>3105</v>
      </c>
      <c r="U6381" t="s">
        <v>3031</v>
      </c>
      <c r="V6381" t="s">
        <v>7190</v>
      </c>
      <c r="W6381" t="s">
        <v>5971</v>
      </c>
      <c r="X6381" t="s">
        <v>5971</v>
      </c>
      <c r="Y6381" t="s">
        <v>6</v>
      </c>
      <c r="Z6381" t="s">
        <v>6</v>
      </c>
      <c r="AA6381" t="s">
        <v>6</v>
      </c>
      <c r="AB6381" t="s">
        <v>7191</v>
      </c>
      <c r="AC6381" t="s">
        <v>2242</v>
      </c>
    </row>
    <row r="6382" spans="1:29" x14ac:dyDescent="0.25">
      <c r="A6382" t="s">
        <v>345</v>
      </c>
      <c r="B6382">
        <v>564</v>
      </c>
      <c r="C6382" t="s">
        <v>179</v>
      </c>
      <c r="D6382">
        <v>1980</v>
      </c>
      <c r="E6382" t="s">
        <v>7221</v>
      </c>
      <c r="I6382">
        <v>16.726073</v>
      </c>
      <c r="O6382">
        <v>41.541654000000001</v>
      </c>
      <c r="P6382">
        <v>306.28523000000001</v>
      </c>
      <c r="Q6382" t="s">
        <v>6</v>
      </c>
      <c r="R6382" t="s">
        <v>6</v>
      </c>
      <c r="S6382" t="s">
        <v>6</v>
      </c>
      <c r="T6382" t="s">
        <v>3105</v>
      </c>
      <c r="U6382" t="s">
        <v>3031</v>
      </c>
      <c r="V6382" t="s">
        <v>7190</v>
      </c>
      <c r="W6382" t="s">
        <v>5971</v>
      </c>
      <c r="X6382" t="s">
        <v>5971</v>
      </c>
      <c r="Y6382" t="s">
        <v>6</v>
      </c>
      <c r="Z6382" t="s">
        <v>6</v>
      </c>
      <c r="AA6382" t="s">
        <v>6</v>
      </c>
      <c r="AB6382" t="s">
        <v>7191</v>
      </c>
      <c r="AC6382" t="s">
        <v>2242</v>
      </c>
    </row>
    <row r="6383" spans="1:29" x14ac:dyDescent="0.25">
      <c r="A6383" t="s">
        <v>345</v>
      </c>
      <c r="B6383">
        <v>564</v>
      </c>
      <c r="C6383" t="s">
        <v>179</v>
      </c>
      <c r="D6383">
        <v>1981</v>
      </c>
      <c r="E6383" t="s">
        <v>7222</v>
      </c>
      <c r="I6383">
        <v>16.846779000000002</v>
      </c>
      <c r="O6383">
        <v>37.012729</v>
      </c>
      <c r="P6383">
        <v>362.32533999999998</v>
      </c>
      <c r="Q6383" t="s">
        <v>6</v>
      </c>
      <c r="R6383" t="s">
        <v>6</v>
      </c>
      <c r="S6383" t="s">
        <v>6</v>
      </c>
      <c r="T6383" t="s">
        <v>3105</v>
      </c>
      <c r="U6383" t="s">
        <v>3031</v>
      </c>
      <c r="V6383" t="s">
        <v>7190</v>
      </c>
      <c r="W6383" t="s">
        <v>5971</v>
      </c>
      <c r="X6383" t="s">
        <v>5971</v>
      </c>
      <c r="Y6383" t="s">
        <v>6</v>
      </c>
      <c r="Z6383" t="s">
        <v>6</v>
      </c>
      <c r="AA6383" t="s">
        <v>6</v>
      </c>
      <c r="AB6383" t="s">
        <v>7191</v>
      </c>
      <c r="AC6383" t="s">
        <v>2242</v>
      </c>
    </row>
    <row r="6384" spans="1:29" x14ac:dyDescent="0.25">
      <c r="A6384" t="s">
        <v>345</v>
      </c>
      <c r="B6384">
        <v>564</v>
      </c>
      <c r="C6384" t="s">
        <v>179</v>
      </c>
      <c r="D6384">
        <v>1982</v>
      </c>
      <c r="E6384" t="s">
        <v>7223</v>
      </c>
      <c r="I6384">
        <v>17.218008000000001</v>
      </c>
      <c r="O6384">
        <v>42.147894999999998</v>
      </c>
      <c r="P6384">
        <v>422.18801999999999</v>
      </c>
      <c r="Q6384" t="s">
        <v>6</v>
      </c>
      <c r="R6384" t="s">
        <v>6</v>
      </c>
      <c r="S6384" t="s">
        <v>6</v>
      </c>
      <c r="T6384" t="s">
        <v>3105</v>
      </c>
      <c r="U6384" t="s">
        <v>3031</v>
      </c>
      <c r="V6384" t="s">
        <v>7190</v>
      </c>
      <c r="W6384" t="s">
        <v>5971</v>
      </c>
      <c r="X6384" t="s">
        <v>5971</v>
      </c>
      <c r="Y6384" t="s">
        <v>6</v>
      </c>
      <c r="Z6384" t="s">
        <v>6</v>
      </c>
      <c r="AA6384" t="s">
        <v>6</v>
      </c>
      <c r="AB6384" t="s">
        <v>7191</v>
      </c>
      <c r="AC6384" t="s">
        <v>2242</v>
      </c>
    </row>
    <row r="6385" spans="1:29" x14ac:dyDescent="0.25">
      <c r="A6385" t="s">
        <v>345</v>
      </c>
      <c r="B6385">
        <v>564</v>
      </c>
      <c r="C6385" t="s">
        <v>179</v>
      </c>
      <c r="D6385">
        <v>1983</v>
      </c>
      <c r="E6385" t="s">
        <v>7224</v>
      </c>
      <c r="I6385">
        <v>18.592503000000001</v>
      </c>
      <c r="O6385">
        <v>41.887445999999997</v>
      </c>
      <c r="P6385">
        <v>474.58138000000002</v>
      </c>
      <c r="Q6385" t="s">
        <v>6</v>
      </c>
      <c r="R6385" t="s">
        <v>6</v>
      </c>
      <c r="S6385" t="s">
        <v>6</v>
      </c>
      <c r="T6385" t="s">
        <v>3105</v>
      </c>
      <c r="U6385" t="s">
        <v>3031</v>
      </c>
      <c r="V6385" t="s">
        <v>7190</v>
      </c>
      <c r="W6385" t="s">
        <v>5971</v>
      </c>
      <c r="X6385" t="s">
        <v>5971</v>
      </c>
      <c r="Y6385" t="s">
        <v>6</v>
      </c>
      <c r="Z6385" t="s">
        <v>6</v>
      </c>
      <c r="AA6385" t="s">
        <v>6</v>
      </c>
      <c r="AB6385" t="s">
        <v>7191</v>
      </c>
      <c r="AC6385" t="s">
        <v>2242</v>
      </c>
    </row>
    <row r="6386" spans="1:29" x14ac:dyDescent="0.25">
      <c r="A6386" t="s">
        <v>345</v>
      </c>
      <c r="B6386">
        <v>564</v>
      </c>
      <c r="C6386" t="s">
        <v>179</v>
      </c>
      <c r="D6386">
        <v>1984</v>
      </c>
      <c r="E6386" t="s">
        <v>7225</v>
      </c>
      <c r="I6386">
        <v>18.833722999999999</v>
      </c>
      <c r="O6386">
        <v>41.643653999999998</v>
      </c>
      <c r="P6386">
        <v>546.75445000000002</v>
      </c>
      <c r="Q6386" t="s">
        <v>6</v>
      </c>
      <c r="R6386" t="s">
        <v>6</v>
      </c>
      <c r="S6386" t="s">
        <v>6</v>
      </c>
      <c r="T6386" t="s">
        <v>3105</v>
      </c>
      <c r="U6386" t="s">
        <v>3031</v>
      </c>
      <c r="V6386" t="s">
        <v>7190</v>
      </c>
      <c r="W6386" t="s">
        <v>5971</v>
      </c>
      <c r="X6386" t="s">
        <v>5971</v>
      </c>
      <c r="Y6386" t="s">
        <v>6</v>
      </c>
      <c r="Z6386" t="s">
        <v>6</v>
      </c>
      <c r="AA6386" t="s">
        <v>6</v>
      </c>
      <c r="AB6386" t="s">
        <v>7191</v>
      </c>
      <c r="AC6386" t="s">
        <v>2242</v>
      </c>
    </row>
    <row r="6387" spans="1:29" x14ac:dyDescent="0.25">
      <c r="A6387" t="s">
        <v>345</v>
      </c>
      <c r="B6387">
        <v>564</v>
      </c>
      <c r="C6387" t="s">
        <v>179</v>
      </c>
      <c r="D6387">
        <v>1985</v>
      </c>
      <c r="E6387" t="s">
        <v>7226</v>
      </c>
      <c r="I6387">
        <v>21.605440000000002</v>
      </c>
      <c r="O6387">
        <v>46.210183999999998</v>
      </c>
      <c r="P6387">
        <v>614.94213999999999</v>
      </c>
      <c r="Q6387" t="s">
        <v>6</v>
      </c>
      <c r="R6387" t="s">
        <v>6</v>
      </c>
      <c r="S6387" t="s">
        <v>6</v>
      </c>
      <c r="T6387" t="s">
        <v>3105</v>
      </c>
      <c r="U6387" t="s">
        <v>3031</v>
      </c>
      <c r="V6387" t="s">
        <v>7190</v>
      </c>
      <c r="W6387" t="s">
        <v>5971</v>
      </c>
      <c r="X6387" t="s">
        <v>5971</v>
      </c>
      <c r="Y6387" t="s">
        <v>6</v>
      </c>
      <c r="Z6387" t="s">
        <v>6</v>
      </c>
      <c r="AA6387" t="s">
        <v>6</v>
      </c>
      <c r="AB6387" t="s">
        <v>7191</v>
      </c>
      <c r="AC6387" t="s">
        <v>2242</v>
      </c>
    </row>
    <row r="6388" spans="1:29" x14ac:dyDescent="0.25">
      <c r="A6388" t="s">
        <v>345</v>
      </c>
      <c r="B6388">
        <v>564</v>
      </c>
      <c r="C6388" t="s">
        <v>179</v>
      </c>
      <c r="D6388">
        <v>1986</v>
      </c>
      <c r="E6388" t="s">
        <v>7227</v>
      </c>
      <c r="I6388">
        <v>23.163817999999999</v>
      </c>
      <c r="O6388">
        <v>53.733051000000003</v>
      </c>
      <c r="P6388">
        <v>670.13178000000005</v>
      </c>
      <c r="Q6388" t="s">
        <v>6</v>
      </c>
      <c r="R6388" t="s">
        <v>6</v>
      </c>
      <c r="S6388" t="s">
        <v>6</v>
      </c>
      <c r="T6388" t="s">
        <v>3105</v>
      </c>
      <c r="U6388" t="s">
        <v>3031</v>
      </c>
      <c r="V6388" t="s">
        <v>7190</v>
      </c>
      <c r="W6388" t="s">
        <v>5971</v>
      </c>
      <c r="X6388" t="s">
        <v>5971</v>
      </c>
      <c r="Y6388" t="s">
        <v>6</v>
      </c>
      <c r="Z6388" t="s">
        <v>6</v>
      </c>
      <c r="AA6388" t="s">
        <v>6</v>
      </c>
      <c r="AB6388" t="s">
        <v>7191</v>
      </c>
      <c r="AC6388" t="s">
        <v>2242</v>
      </c>
    </row>
    <row r="6389" spans="1:29" x14ac:dyDescent="0.25">
      <c r="A6389" t="s">
        <v>345</v>
      </c>
      <c r="B6389">
        <v>564</v>
      </c>
      <c r="C6389" t="s">
        <v>179</v>
      </c>
      <c r="D6389">
        <v>1987</v>
      </c>
      <c r="E6389" t="s">
        <v>7228</v>
      </c>
      <c r="I6389">
        <v>21.497630000000001</v>
      </c>
      <c r="O6389">
        <v>55.340887000000002</v>
      </c>
      <c r="P6389">
        <v>745.60254999999995</v>
      </c>
      <c r="Q6389" t="s">
        <v>6</v>
      </c>
      <c r="R6389" t="s">
        <v>6</v>
      </c>
      <c r="S6389" t="s">
        <v>6</v>
      </c>
      <c r="T6389" t="s">
        <v>3105</v>
      </c>
      <c r="U6389" t="s">
        <v>3031</v>
      </c>
      <c r="V6389" t="s">
        <v>7190</v>
      </c>
      <c r="W6389" t="s">
        <v>5971</v>
      </c>
      <c r="X6389" t="s">
        <v>5971</v>
      </c>
      <c r="Y6389" t="s">
        <v>6</v>
      </c>
      <c r="Z6389" t="s">
        <v>6</v>
      </c>
      <c r="AA6389" t="s">
        <v>6</v>
      </c>
      <c r="AB6389" t="s">
        <v>7191</v>
      </c>
      <c r="AC6389" t="s">
        <v>2242</v>
      </c>
    </row>
    <row r="6390" spans="1:29" x14ac:dyDescent="0.25">
      <c r="A6390" t="s">
        <v>345</v>
      </c>
      <c r="B6390">
        <v>564</v>
      </c>
      <c r="C6390" t="s">
        <v>179</v>
      </c>
      <c r="D6390">
        <v>1988</v>
      </c>
      <c r="E6390" t="s">
        <v>7229</v>
      </c>
      <c r="I6390">
        <v>20.506136000000001</v>
      </c>
      <c r="O6390">
        <v>55.992224</v>
      </c>
      <c r="P6390">
        <v>879.63359000000003</v>
      </c>
      <c r="Q6390" t="s">
        <v>6</v>
      </c>
      <c r="R6390" t="s">
        <v>6</v>
      </c>
      <c r="S6390" t="s">
        <v>6</v>
      </c>
      <c r="T6390" t="s">
        <v>3105</v>
      </c>
      <c r="U6390" t="s">
        <v>3031</v>
      </c>
      <c r="V6390" t="s">
        <v>7190</v>
      </c>
      <c r="W6390" t="s">
        <v>5971</v>
      </c>
      <c r="X6390" t="s">
        <v>5971</v>
      </c>
      <c r="Y6390" t="s">
        <v>6</v>
      </c>
      <c r="Z6390" t="s">
        <v>6</v>
      </c>
      <c r="AA6390" t="s">
        <v>6</v>
      </c>
      <c r="AB6390" t="s">
        <v>7191</v>
      </c>
      <c r="AC6390" t="s">
        <v>2242</v>
      </c>
    </row>
    <row r="6391" spans="1:29" x14ac:dyDescent="0.25">
      <c r="A6391" t="s">
        <v>345</v>
      </c>
      <c r="B6391">
        <v>564</v>
      </c>
      <c r="C6391" t="s">
        <v>179</v>
      </c>
      <c r="D6391">
        <v>1989</v>
      </c>
      <c r="E6391" t="s">
        <v>7230</v>
      </c>
      <c r="I6391">
        <v>19.397613</v>
      </c>
      <c r="O6391">
        <v>58.024042999999999</v>
      </c>
      <c r="P6391">
        <v>1001.3061</v>
      </c>
      <c r="Q6391" t="s">
        <v>6</v>
      </c>
      <c r="R6391" t="s">
        <v>6</v>
      </c>
      <c r="S6391" t="s">
        <v>6</v>
      </c>
      <c r="T6391" t="s">
        <v>3105</v>
      </c>
      <c r="U6391" t="s">
        <v>3031</v>
      </c>
      <c r="V6391" t="s">
        <v>7190</v>
      </c>
      <c r="W6391" t="s">
        <v>5971</v>
      </c>
      <c r="X6391" t="s">
        <v>5971</v>
      </c>
      <c r="Y6391" t="s">
        <v>6</v>
      </c>
      <c r="Z6391" t="s">
        <v>6</v>
      </c>
      <c r="AA6391" t="s">
        <v>6</v>
      </c>
      <c r="AB6391" t="s">
        <v>7191</v>
      </c>
      <c r="AC6391" t="s">
        <v>2242</v>
      </c>
    </row>
    <row r="6392" spans="1:29" x14ac:dyDescent="0.25">
      <c r="A6392" t="s">
        <v>345</v>
      </c>
      <c r="B6392">
        <v>564</v>
      </c>
      <c r="C6392" t="s">
        <v>179</v>
      </c>
      <c r="D6392">
        <v>1990</v>
      </c>
      <c r="E6392" t="s">
        <v>7231</v>
      </c>
      <c r="I6392">
        <v>18.673445000000001</v>
      </c>
      <c r="O6392">
        <v>60.113612000000003</v>
      </c>
      <c r="P6392">
        <v>1121.5381</v>
      </c>
      <c r="Q6392" t="s">
        <v>6</v>
      </c>
      <c r="R6392" t="s">
        <v>6</v>
      </c>
      <c r="S6392" t="s">
        <v>6</v>
      </c>
      <c r="T6392" t="s">
        <v>3105</v>
      </c>
      <c r="U6392" t="s">
        <v>3031</v>
      </c>
      <c r="V6392" t="s">
        <v>7190</v>
      </c>
      <c r="W6392" t="s">
        <v>5971</v>
      </c>
      <c r="X6392" t="s">
        <v>5971</v>
      </c>
      <c r="Y6392" t="s">
        <v>6</v>
      </c>
      <c r="Z6392" t="s">
        <v>6</v>
      </c>
      <c r="AA6392" t="s">
        <v>6</v>
      </c>
      <c r="AB6392" t="s">
        <v>7191</v>
      </c>
      <c r="AC6392" t="s">
        <v>2242</v>
      </c>
    </row>
    <row r="6393" spans="1:29" x14ac:dyDescent="0.25">
      <c r="A6393" t="s">
        <v>345</v>
      </c>
      <c r="B6393">
        <v>564</v>
      </c>
      <c r="C6393" t="s">
        <v>179</v>
      </c>
      <c r="D6393">
        <v>1991</v>
      </c>
      <c r="E6393" t="s">
        <v>7232</v>
      </c>
      <c r="I6393">
        <v>17.254584000000001</v>
      </c>
      <c r="O6393">
        <v>69.449838</v>
      </c>
      <c r="P6393">
        <v>1332.2086999999999</v>
      </c>
      <c r="Q6393" t="s">
        <v>6</v>
      </c>
      <c r="R6393" t="s">
        <v>6</v>
      </c>
      <c r="S6393" t="s">
        <v>6</v>
      </c>
      <c r="T6393" t="s">
        <v>3105</v>
      </c>
      <c r="U6393" t="s">
        <v>3031</v>
      </c>
      <c r="V6393" t="s">
        <v>7190</v>
      </c>
      <c r="W6393" t="s">
        <v>5971</v>
      </c>
      <c r="X6393" t="s">
        <v>5971</v>
      </c>
      <c r="Y6393" t="s">
        <v>6</v>
      </c>
      <c r="Z6393" t="s">
        <v>6</v>
      </c>
      <c r="AA6393" t="s">
        <v>6</v>
      </c>
      <c r="AB6393" t="s">
        <v>7191</v>
      </c>
      <c r="AC6393" t="s">
        <v>2242</v>
      </c>
    </row>
    <row r="6394" spans="1:29" x14ac:dyDescent="0.25">
      <c r="A6394" t="s">
        <v>345</v>
      </c>
      <c r="B6394">
        <v>564</v>
      </c>
      <c r="C6394" t="s">
        <v>179</v>
      </c>
      <c r="D6394">
        <v>1992</v>
      </c>
      <c r="E6394" t="s">
        <v>7233</v>
      </c>
      <c r="I6394">
        <v>18.256027</v>
      </c>
      <c r="O6394">
        <v>66.397244000000001</v>
      </c>
      <c r="P6394">
        <v>1579.1731</v>
      </c>
      <c r="Q6394" t="s">
        <v>6</v>
      </c>
      <c r="R6394" t="s">
        <v>6</v>
      </c>
      <c r="S6394" t="s">
        <v>6</v>
      </c>
      <c r="T6394" t="s">
        <v>3105</v>
      </c>
      <c r="U6394" t="s">
        <v>3031</v>
      </c>
      <c r="V6394" t="s">
        <v>7190</v>
      </c>
      <c r="W6394" t="s">
        <v>5971</v>
      </c>
      <c r="X6394" t="s">
        <v>5971</v>
      </c>
      <c r="Y6394" t="s">
        <v>6</v>
      </c>
      <c r="Z6394" t="s">
        <v>6</v>
      </c>
      <c r="AA6394" t="s">
        <v>6</v>
      </c>
      <c r="AB6394" t="s">
        <v>7191</v>
      </c>
      <c r="AC6394" t="s">
        <v>2242</v>
      </c>
    </row>
    <row r="6395" spans="1:29" x14ac:dyDescent="0.25">
      <c r="A6395" t="s">
        <v>345</v>
      </c>
      <c r="B6395">
        <v>564</v>
      </c>
      <c r="C6395" t="s">
        <v>179</v>
      </c>
      <c r="D6395">
        <v>1993</v>
      </c>
      <c r="E6395" t="s">
        <v>7234</v>
      </c>
      <c r="I6395">
        <v>18.981528999999998</v>
      </c>
      <c r="O6395">
        <v>72.131977000000006</v>
      </c>
      <c r="P6395">
        <v>1746.4152999999999</v>
      </c>
      <c r="Q6395" t="s">
        <v>6</v>
      </c>
      <c r="R6395" t="s">
        <v>6</v>
      </c>
      <c r="S6395" t="s">
        <v>6</v>
      </c>
      <c r="T6395" t="s">
        <v>3105</v>
      </c>
      <c r="U6395" t="s">
        <v>3031</v>
      </c>
      <c r="V6395" t="s">
        <v>7190</v>
      </c>
      <c r="W6395" t="s">
        <v>5971</v>
      </c>
      <c r="X6395" t="s">
        <v>5971</v>
      </c>
      <c r="Y6395" t="s">
        <v>6</v>
      </c>
      <c r="Z6395" t="s">
        <v>6</v>
      </c>
      <c r="AA6395" t="s">
        <v>6</v>
      </c>
      <c r="AB6395" t="s">
        <v>7191</v>
      </c>
      <c r="AC6395" t="s">
        <v>2242</v>
      </c>
    </row>
    <row r="6396" spans="1:29" x14ac:dyDescent="0.25">
      <c r="A6396" t="s">
        <v>345</v>
      </c>
      <c r="B6396">
        <v>564</v>
      </c>
      <c r="C6396" t="s">
        <v>179</v>
      </c>
      <c r="D6396">
        <v>1994</v>
      </c>
      <c r="E6396" t="s">
        <v>7235</v>
      </c>
      <c r="I6396">
        <v>18.556484999999999</v>
      </c>
      <c r="O6396">
        <v>72.962366000000003</v>
      </c>
      <c r="P6396">
        <v>2045.5072</v>
      </c>
      <c r="Q6396" t="s">
        <v>6</v>
      </c>
      <c r="R6396" t="s">
        <v>6</v>
      </c>
      <c r="S6396" t="s">
        <v>6</v>
      </c>
      <c r="T6396" t="s">
        <v>3105</v>
      </c>
      <c r="U6396" t="s">
        <v>3031</v>
      </c>
      <c r="V6396" t="s">
        <v>7190</v>
      </c>
      <c r="W6396" t="s">
        <v>5971</v>
      </c>
      <c r="X6396" t="s">
        <v>5971</v>
      </c>
      <c r="Y6396" t="s">
        <v>6</v>
      </c>
      <c r="Z6396" t="s">
        <v>6</v>
      </c>
      <c r="AA6396" t="s">
        <v>6</v>
      </c>
      <c r="AB6396" t="s">
        <v>7191</v>
      </c>
      <c r="AC6396" t="s">
        <v>2242</v>
      </c>
    </row>
    <row r="6397" spans="1:29" x14ac:dyDescent="0.25">
      <c r="A6397" t="s">
        <v>345</v>
      </c>
      <c r="B6397">
        <v>564</v>
      </c>
      <c r="C6397" t="s">
        <v>179</v>
      </c>
      <c r="D6397">
        <v>1995</v>
      </c>
      <c r="E6397" t="s">
        <v>7236</v>
      </c>
      <c r="I6397">
        <v>18.711931</v>
      </c>
      <c r="O6397">
        <v>65.233328999999998</v>
      </c>
      <c r="P6397">
        <v>2444.9088000000002</v>
      </c>
      <c r="Q6397" t="s">
        <v>6</v>
      </c>
      <c r="R6397" t="s">
        <v>6</v>
      </c>
      <c r="S6397" t="s">
        <v>6</v>
      </c>
      <c r="T6397" t="s">
        <v>3105</v>
      </c>
      <c r="U6397" t="s">
        <v>3031</v>
      </c>
      <c r="V6397" t="s">
        <v>7190</v>
      </c>
      <c r="W6397" t="s">
        <v>5971</v>
      </c>
      <c r="X6397" t="s">
        <v>5971</v>
      </c>
      <c r="Y6397" t="s">
        <v>6</v>
      </c>
      <c r="Z6397" t="s">
        <v>6</v>
      </c>
      <c r="AA6397" t="s">
        <v>6</v>
      </c>
      <c r="AB6397" t="s">
        <v>7191</v>
      </c>
      <c r="AC6397" t="s">
        <v>2242</v>
      </c>
    </row>
    <row r="6398" spans="1:29" x14ac:dyDescent="0.25">
      <c r="A6398" t="s">
        <v>345</v>
      </c>
      <c r="B6398">
        <v>564</v>
      </c>
      <c r="C6398" t="s">
        <v>179</v>
      </c>
      <c r="D6398">
        <v>1996</v>
      </c>
      <c r="E6398" t="s">
        <v>7237</v>
      </c>
      <c r="I6398">
        <v>20.108463</v>
      </c>
      <c r="O6398">
        <v>65.488280000000003</v>
      </c>
      <c r="P6398">
        <v>2778.0527000000002</v>
      </c>
      <c r="Q6398" t="s">
        <v>6</v>
      </c>
      <c r="R6398" t="s">
        <v>6</v>
      </c>
      <c r="S6398" t="s">
        <v>6</v>
      </c>
      <c r="T6398" t="s">
        <v>3105</v>
      </c>
      <c r="U6398" t="s">
        <v>3031</v>
      </c>
      <c r="V6398" t="s">
        <v>7190</v>
      </c>
      <c r="W6398" t="s">
        <v>5971</v>
      </c>
      <c r="X6398" t="s">
        <v>5971</v>
      </c>
      <c r="Y6398" t="s">
        <v>6</v>
      </c>
      <c r="Z6398" t="s">
        <v>6</v>
      </c>
      <c r="AA6398" t="s">
        <v>6</v>
      </c>
      <c r="AB6398" t="s">
        <v>7191</v>
      </c>
      <c r="AC6398" t="s">
        <v>2242</v>
      </c>
    </row>
    <row r="6399" spans="1:29" x14ac:dyDescent="0.25">
      <c r="A6399" t="s">
        <v>345</v>
      </c>
      <c r="B6399">
        <v>564</v>
      </c>
      <c r="C6399" t="s">
        <v>179</v>
      </c>
      <c r="D6399">
        <v>1997</v>
      </c>
      <c r="E6399" t="s">
        <v>7238</v>
      </c>
      <c r="I6399">
        <v>20.310879</v>
      </c>
      <c r="O6399">
        <v>65.794295000000005</v>
      </c>
      <c r="P6399">
        <v>3181.8058000000001</v>
      </c>
      <c r="Q6399" t="s">
        <v>6</v>
      </c>
      <c r="R6399" t="s">
        <v>6</v>
      </c>
      <c r="S6399" t="s">
        <v>6</v>
      </c>
      <c r="T6399" t="s">
        <v>3105</v>
      </c>
      <c r="U6399" t="s">
        <v>3031</v>
      </c>
      <c r="V6399" t="s">
        <v>7190</v>
      </c>
      <c r="W6399" t="s">
        <v>5971</v>
      </c>
      <c r="X6399" t="s">
        <v>5971</v>
      </c>
      <c r="Y6399" t="s">
        <v>6</v>
      </c>
      <c r="Z6399" t="s">
        <v>6</v>
      </c>
      <c r="AA6399" t="s">
        <v>6</v>
      </c>
      <c r="AB6399" t="s">
        <v>7191</v>
      </c>
      <c r="AC6399" t="s">
        <v>2242</v>
      </c>
    </row>
    <row r="6400" spans="1:29" x14ac:dyDescent="0.25">
      <c r="A6400" t="s">
        <v>345</v>
      </c>
      <c r="B6400">
        <v>564</v>
      </c>
      <c r="C6400" t="s">
        <v>179</v>
      </c>
      <c r="D6400">
        <v>1998</v>
      </c>
      <c r="E6400" t="s">
        <v>7239</v>
      </c>
      <c r="I6400">
        <v>21.663969000000002</v>
      </c>
      <c r="O6400">
        <v>66.961725999999999</v>
      </c>
      <c r="P6400">
        <v>3508.52</v>
      </c>
      <c r="Q6400" t="s">
        <v>6</v>
      </c>
      <c r="R6400" t="s">
        <v>6</v>
      </c>
      <c r="S6400" t="s">
        <v>6</v>
      </c>
      <c r="T6400" t="s">
        <v>3105</v>
      </c>
      <c r="U6400" t="s">
        <v>3031</v>
      </c>
      <c r="V6400" t="s">
        <v>7190</v>
      </c>
      <c r="W6400" t="s">
        <v>5971</v>
      </c>
      <c r="X6400" t="s">
        <v>5971</v>
      </c>
      <c r="Y6400" t="s">
        <v>6</v>
      </c>
      <c r="Z6400" t="s">
        <v>6</v>
      </c>
      <c r="AA6400" t="s">
        <v>6</v>
      </c>
      <c r="AB6400" t="s">
        <v>7191</v>
      </c>
      <c r="AC6400" t="s">
        <v>2242</v>
      </c>
    </row>
    <row r="6401" spans="1:29" x14ac:dyDescent="0.25">
      <c r="A6401" t="s">
        <v>345</v>
      </c>
      <c r="B6401">
        <v>564</v>
      </c>
      <c r="C6401" t="s">
        <v>179</v>
      </c>
      <c r="D6401">
        <v>1999</v>
      </c>
      <c r="E6401" t="s">
        <v>7240</v>
      </c>
      <c r="I6401">
        <v>21.920006999999998</v>
      </c>
      <c r="O6401">
        <v>75.634557999999998</v>
      </c>
      <c r="P6401">
        <v>3850.1442000000002</v>
      </c>
      <c r="Q6401" t="s">
        <v>6</v>
      </c>
      <c r="R6401" t="s">
        <v>6</v>
      </c>
      <c r="S6401" t="s">
        <v>6</v>
      </c>
      <c r="T6401" t="s">
        <v>3105</v>
      </c>
      <c r="U6401" t="s">
        <v>3031</v>
      </c>
      <c r="V6401" t="s">
        <v>7190</v>
      </c>
      <c r="W6401" t="s">
        <v>5971</v>
      </c>
      <c r="X6401" t="s">
        <v>5971</v>
      </c>
      <c r="Y6401" t="s">
        <v>6</v>
      </c>
      <c r="Z6401" t="s">
        <v>6</v>
      </c>
      <c r="AA6401" t="s">
        <v>6</v>
      </c>
      <c r="AB6401" t="s">
        <v>7191</v>
      </c>
      <c r="AC6401" t="s">
        <v>2242</v>
      </c>
    </row>
    <row r="6402" spans="1:29" x14ac:dyDescent="0.25">
      <c r="A6402" t="s">
        <v>345</v>
      </c>
      <c r="B6402">
        <v>564</v>
      </c>
      <c r="C6402" t="s">
        <v>179</v>
      </c>
      <c r="D6402">
        <v>2000</v>
      </c>
      <c r="E6402" t="s">
        <v>7241</v>
      </c>
      <c r="I6402">
        <v>22.130134999999999</v>
      </c>
      <c r="O6402">
        <v>76.798083000000005</v>
      </c>
      <c r="P6402">
        <v>4123.7181</v>
      </c>
      <c r="Q6402" t="s">
        <v>6</v>
      </c>
      <c r="R6402" t="s">
        <v>6</v>
      </c>
      <c r="S6402" t="s">
        <v>6</v>
      </c>
      <c r="T6402" t="s">
        <v>3105</v>
      </c>
      <c r="U6402" t="s">
        <v>3031</v>
      </c>
      <c r="V6402" t="s">
        <v>7190</v>
      </c>
      <c r="W6402" t="s">
        <v>5971</v>
      </c>
      <c r="X6402" t="s">
        <v>5971</v>
      </c>
      <c r="Y6402" t="s">
        <v>6</v>
      </c>
      <c r="Z6402" t="s">
        <v>6</v>
      </c>
      <c r="AA6402" t="s">
        <v>6</v>
      </c>
      <c r="AB6402" t="s">
        <v>7191</v>
      </c>
      <c r="AC6402" t="s">
        <v>2242</v>
      </c>
    </row>
    <row r="6403" spans="1:29" x14ac:dyDescent="0.25">
      <c r="A6403" t="s">
        <v>345</v>
      </c>
      <c r="B6403">
        <v>564</v>
      </c>
      <c r="C6403" t="s">
        <v>179</v>
      </c>
      <c r="D6403">
        <v>2001</v>
      </c>
      <c r="E6403" t="s">
        <v>7242</v>
      </c>
      <c r="I6403">
        <v>21.172149000000001</v>
      </c>
      <c r="O6403">
        <v>81.227671999999998</v>
      </c>
      <c r="P6403">
        <v>4537.3290999999999</v>
      </c>
      <c r="Q6403" t="s">
        <v>6</v>
      </c>
      <c r="R6403" t="s">
        <v>6</v>
      </c>
      <c r="S6403" t="s">
        <v>6</v>
      </c>
      <c r="T6403" t="s">
        <v>3105</v>
      </c>
      <c r="U6403" t="s">
        <v>3031</v>
      </c>
      <c r="V6403" t="s">
        <v>7190</v>
      </c>
      <c r="W6403" t="s">
        <v>5971</v>
      </c>
      <c r="X6403" t="s">
        <v>5971</v>
      </c>
      <c r="Y6403" t="s">
        <v>6</v>
      </c>
      <c r="Z6403" t="s">
        <v>6</v>
      </c>
      <c r="AA6403" t="s">
        <v>6</v>
      </c>
      <c r="AB6403" t="s">
        <v>7191</v>
      </c>
      <c r="AC6403" t="s">
        <v>2242</v>
      </c>
    </row>
    <row r="6404" spans="1:29" x14ac:dyDescent="0.25">
      <c r="A6404" t="s">
        <v>345</v>
      </c>
      <c r="B6404">
        <v>564</v>
      </c>
      <c r="C6404" t="s">
        <v>179</v>
      </c>
      <c r="D6404">
        <v>2002</v>
      </c>
      <c r="E6404" t="s">
        <v>7243</v>
      </c>
      <c r="I6404">
        <v>20.515277999999999</v>
      </c>
      <c r="O6404">
        <v>76.099451000000002</v>
      </c>
      <c r="P6404">
        <v>4798.9943000000003</v>
      </c>
      <c r="Q6404" t="s">
        <v>6</v>
      </c>
      <c r="R6404" t="s">
        <v>6</v>
      </c>
      <c r="S6404" t="s">
        <v>6</v>
      </c>
      <c r="T6404" t="s">
        <v>3105</v>
      </c>
      <c r="U6404" t="s">
        <v>3031</v>
      </c>
      <c r="V6404" t="s">
        <v>7190</v>
      </c>
      <c r="W6404" t="s">
        <v>5971</v>
      </c>
      <c r="X6404" t="s">
        <v>5971</v>
      </c>
      <c r="Y6404" t="s">
        <v>6</v>
      </c>
      <c r="Z6404" t="s">
        <v>6</v>
      </c>
      <c r="AA6404" t="s">
        <v>6</v>
      </c>
      <c r="AB6404" t="s">
        <v>7191</v>
      </c>
      <c r="AC6404" t="s">
        <v>2242</v>
      </c>
    </row>
    <row r="6405" spans="1:29" x14ac:dyDescent="0.25">
      <c r="A6405" t="s">
        <v>345</v>
      </c>
      <c r="B6405">
        <v>564</v>
      </c>
      <c r="C6405" t="s">
        <v>179</v>
      </c>
      <c r="D6405">
        <v>2003</v>
      </c>
      <c r="E6405" t="s">
        <v>7244</v>
      </c>
      <c r="I6405">
        <v>21.714324999999999</v>
      </c>
      <c r="O6405">
        <v>70.492597000000004</v>
      </c>
      <c r="P6405">
        <v>5254.89</v>
      </c>
      <c r="Q6405" t="s">
        <v>6</v>
      </c>
      <c r="R6405" t="s">
        <v>6</v>
      </c>
      <c r="S6405" t="s">
        <v>6</v>
      </c>
      <c r="T6405" t="s">
        <v>3105</v>
      </c>
      <c r="U6405" t="s">
        <v>3031</v>
      </c>
      <c r="V6405" t="s">
        <v>7190</v>
      </c>
      <c r="W6405" t="s">
        <v>5971</v>
      </c>
      <c r="X6405" t="s">
        <v>5971</v>
      </c>
      <c r="Y6405" t="s">
        <v>6</v>
      </c>
      <c r="Z6405" t="s">
        <v>6</v>
      </c>
      <c r="AA6405" t="s">
        <v>6</v>
      </c>
      <c r="AB6405" t="s">
        <v>7191</v>
      </c>
      <c r="AC6405" t="s">
        <v>2242</v>
      </c>
    </row>
    <row r="6406" spans="1:29" x14ac:dyDescent="0.25">
      <c r="A6406" t="s">
        <v>345</v>
      </c>
      <c r="B6406">
        <v>564</v>
      </c>
      <c r="C6406" t="s">
        <v>179</v>
      </c>
      <c r="D6406">
        <v>2004</v>
      </c>
      <c r="E6406" t="s">
        <v>7245</v>
      </c>
      <c r="I6406">
        <v>25.071390999999998</v>
      </c>
      <c r="O6406">
        <v>63.231442000000001</v>
      </c>
      <c r="P6406">
        <v>6079.3207000000002</v>
      </c>
      <c r="Q6406" t="s">
        <v>6</v>
      </c>
      <c r="R6406" t="s">
        <v>6</v>
      </c>
      <c r="S6406" t="s">
        <v>6</v>
      </c>
      <c r="T6406" t="s">
        <v>3105</v>
      </c>
      <c r="U6406" t="s">
        <v>3031</v>
      </c>
      <c r="V6406" t="s">
        <v>7190</v>
      </c>
      <c r="W6406" t="s">
        <v>5971</v>
      </c>
      <c r="X6406" t="s">
        <v>5971</v>
      </c>
      <c r="Y6406" t="s">
        <v>6</v>
      </c>
      <c r="Z6406" t="s">
        <v>6</v>
      </c>
      <c r="AA6406" t="s">
        <v>6</v>
      </c>
      <c r="AB6406" t="s">
        <v>7191</v>
      </c>
      <c r="AC6406" t="s">
        <v>2242</v>
      </c>
    </row>
    <row r="6407" spans="1:29" x14ac:dyDescent="0.25">
      <c r="A6407" t="s">
        <v>345</v>
      </c>
      <c r="B6407">
        <v>564</v>
      </c>
      <c r="C6407" t="s">
        <v>179</v>
      </c>
      <c r="D6407">
        <v>2005</v>
      </c>
      <c r="E6407" t="s">
        <v>7246</v>
      </c>
      <c r="I6407">
        <v>25.809141</v>
      </c>
      <c r="O6407">
        <v>58.914414000000001</v>
      </c>
      <c r="P6407">
        <v>7005.3539000000001</v>
      </c>
      <c r="Q6407" t="s">
        <v>6</v>
      </c>
      <c r="R6407" t="s">
        <v>6</v>
      </c>
      <c r="S6407" t="s">
        <v>6</v>
      </c>
      <c r="T6407" t="s">
        <v>3105</v>
      </c>
      <c r="U6407" t="s">
        <v>3031</v>
      </c>
      <c r="V6407" t="s">
        <v>7190</v>
      </c>
      <c r="W6407" t="s">
        <v>5971</v>
      </c>
      <c r="X6407" t="s">
        <v>5971</v>
      </c>
      <c r="Y6407" t="s">
        <v>6</v>
      </c>
      <c r="Z6407" t="s">
        <v>6</v>
      </c>
      <c r="AA6407" t="s">
        <v>6</v>
      </c>
      <c r="AB6407" t="s">
        <v>7191</v>
      </c>
      <c r="AC6407" t="s">
        <v>2242</v>
      </c>
    </row>
    <row r="6408" spans="1:29" x14ac:dyDescent="0.25">
      <c r="A6408" t="s">
        <v>345</v>
      </c>
      <c r="B6408">
        <v>564</v>
      </c>
      <c r="C6408" t="s">
        <v>179</v>
      </c>
      <c r="D6408">
        <v>2006</v>
      </c>
      <c r="E6408" t="s">
        <v>7247</v>
      </c>
      <c r="I6408">
        <v>26.833684999999999</v>
      </c>
      <c r="J6408">
        <v>4.9328541000000001</v>
      </c>
      <c r="K6408">
        <v>21.900831</v>
      </c>
      <c r="O6408">
        <v>53.722731000000003</v>
      </c>
      <c r="P6408">
        <v>8216.16</v>
      </c>
      <c r="Q6408" t="s">
        <v>6</v>
      </c>
      <c r="R6408" t="s">
        <v>6</v>
      </c>
      <c r="S6408" t="s">
        <v>6</v>
      </c>
      <c r="T6408" t="s">
        <v>3105</v>
      </c>
      <c r="U6408" t="s">
        <v>3031</v>
      </c>
      <c r="V6408" t="s">
        <v>7190</v>
      </c>
      <c r="W6408" t="s">
        <v>5971</v>
      </c>
      <c r="X6408" t="s">
        <v>5971</v>
      </c>
      <c r="Y6408" t="s">
        <v>6</v>
      </c>
      <c r="Z6408" t="s">
        <v>6</v>
      </c>
      <c r="AA6408" t="s">
        <v>6</v>
      </c>
      <c r="AB6408" t="s">
        <v>7191</v>
      </c>
      <c r="AC6408" t="s">
        <v>2242</v>
      </c>
    </row>
    <row r="6409" spans="1:29" x14ac:dyDescent="0.25">
      <c r="A6409" t="s">
        <v>345</v>
      </c>
      <c r="B6409">
        <v>564</v>
      </c>
      <c r="C6409" t="s">
        <v>179</v>
      </c>
      <c r="D6409">
        <v>2007</v>
      </c>
      <c r="E6409" t="s">
        <v>7248</v>
      </c>
      <c r="I6409">
        <v>27.745811</v>
      </c>
      <c r="J6409">
        <v>5.1629443000000004</v>
      </c>
      <c r="K6409">
        <v>22.582867</v>
      </c>
      <c r="O6409">
        <v>52.442588999999998</v>
      </c>
      <c r="P6409">
        <v>9239.7860000000001</v>
      </c>
      <c r="Q6409" t="s">
        <v>6</v>
      </c>
      <c r="R6409" t="s">
        <v>6</v>
      </c>
      <c r="S6409" t="s">
        <v>6</v>
      </c>
      <c r="T6409" t="s">
        <v>3105</v>
      </c>
      <c r="U6409" t="s">
        <v>3031</v>
      </c>
      <c r="V6409" t="s">
        <v>7190</v>
      </c>
      <c r="W6409" t="s">
        <v>5971</v>
      </c>
      <c r="X6409" t="s">
        <v>5971</v>
      </c>
      <c r="Y6409" t="s">
        <v>6</v>
      </c>
      <c r="Z6409" t="s">
        <v>6</v>
      </c>
      <c r="AA6409" t="s">
        <v>6</v>
      </c>
      <c r="AB6409" t="s">
        <v>7191</v>
      </c>
      <c r="AC6409" t="s">
        <v>2242</v>
      </c>
    </row>
    <row r="6410" spans="1:29" x14ac:dyDescent="0.25">
      <c r="A6410" t="s">
        <v>345</v>
      </c>
      <c r="B6410">
        <v>564</v>
      </c>
      <c r="C6410" t="s">
        <v>179</v>
      </c>
      <c r="D6410">
        <v>2008</v>
      </c>
      <c r="E6410" t="s">
        <v>7249</v>
      </c>
      <c r="I6410">
        <v>29.269432999999999</v>
      </c>
      <c r="J6410">
        <v>6.6745618000000002</v>
      </c>
      <c r="K6410">
        <v>22.594871000000001</v>
      </c>
      <c r="O6410">
        <v>57.162731999999998</v>
      </c>
      <c r="P6410">
        <v>10637.772000000001</v>
      </c>
      <c r="Q6410" t="s">
        <v>6</v>
      </c>
      <c r="R6410" t="s">
        <v>6</v>
      </c>
      <c r="S6410" t="s">
        <v>6</v>
      </c>
      <c r="T6410" t="s">
        <v>3105</v>
      </c>
      <c r="U6410" t="s">
        <v>3031</v>
      </c>
      <c r="V6410" t="s">
        <v>7190</v>
      </c>
      <c r="W6410" t="s">
        <v>5971</v>
      </c>
      <c r="X6410" t="s">
        <v>5971</v>
      </c>
      <c r="Y6410" t="s">
        <v>6</v>
      </c>
      <c r="Z6410" t="s">
        <v>6</v>
      </c>
      <c r="AA6410" t="s">
        <v>6</v>
      </c>
      <c r="AB6410" t="s">
        <v>7191</v>
      </c>
      <c r="AC6410" t="s">
        <v>2242</v>
      </c>
    </row>
    <row r="6411" spans="1:29" x14ac:dyDescent="0.25">
      <c r="A6411" t="s">
        <v>345</v>
      </c>
      <c r="B6411">
        <v>564</v>
      </c>
      <c r="C6411" t="s">
        <v>179</v>
      </c>
      <c r="D6411">
        <v>2009</v>
      </c>
      <c r="E6411" t="s">
        <v>7250</v>
      </c>
      <c r="I6411">
        <v>24.560390999999999</v>
      </c>
      <c r="J6411">
        <v>5.3904490000000003</v>
      </c>
      <c r="K6411">
        <v>19.169941999999999</v>
      </c>
      <c r="O6411">
        <v>58.473095000000001</v>
      </c>
      <c r="P6411">
        <v>13199.707</v>
      </c>
      <c r="Q6411" t="s">
        <v>6</v>
      </c>
      <c r="R6411" t="s">
        <v>6</v>
      </c>
      <c r="S6411" t="s">
        <v>6</v>
      </c>
      <c r="T6411" t="s">
        <v>3105</v>
      </c>
      <c r="U6411" t="s">
        <v>3031</v>
      </c>
      <c r="V6411" t="s">
        <v>7190</v>
      </c>
      <c r="W6411" t="s">
        <v>5971</v>
      </c>
      <c r="X6411" t="s">
        <v>5971</v>
      </c>
      <c r="Y6411" t="s">
        <v>6</v>
      </c>
      <c r="Z6411" t="s">
        <v>6</v>
      </c>
      <c r="AA6411" t="s">
        <v>6</v>
      </c>
      <c r="AB6411" t="s">
        <v>7191</v>
      </c>
      <c r="AC6411" t="s">
        <v>2242</v>
      </c>
    </row>
    <row r="6412" spans="1:29" x14ac:dyDescent="0.25">
      <c r="A6412" t="s">
        <v>345</v>
      </c>
      <c r="B6412">
        <v>564</v>
      </c>
      <c r="C6412" t="s">
        <v>179</v>
      </c>
      <c r="D6412">
        <v>2010</v>
      </c>
      <c r="E6412" t="s">
        <v>7251</v>
      </c>
      <c r="I6412">
        <v>22.937662</v>
      </c>
      <c r="J6412">
        <v>4.3811540000000004</v>
      </c>
      <c r="K6412">
        <v>18.556508000000001</v>
      </c>
      <c r="O6412">
        <v>60.582118000000001</v>
      </c>
      <c r="P6412">
        <v>14866.995999999999</v>
      </c>
      <c r="Q6412" t="s">
        <v>6</v>
      </c>
      <c r="R6412" t="s">
        <v>6</v>
      </c>
      <c r="S6412" t="s">
        <v>6</v>
      </c>
      <c r="T6412" t="s">
        <v>3105</v>
      </c>
      <c r="U6412" t="s">
        <v>3031</v>
      </c>
      <c r="V6412" t="s">
        <v>7190</v>
      </c>
      <c r="W6412" t="s">
        <v>5971</v>
      </c>
      <c r="X6412" t="s">
        <v>5971</v>
      </c>
      <c r="Y6412" t="s">
        <v>6</v>
      </c>
      <c r="Z6412" t="s">
        <v>6</v>
      </c>
      <c r="AA6412" t="s">
        <v>6</v>
      </c>
      <c r="AB6412" t="s">
        <v>7191</v>
      </c>
      <c r="AC6412" t="s">
        <v>2242</v>
      </c>
    </row>
    <row r="6413" spans="1:29" x14ac:dyDescent="0.25">
      <c r="A6413" t="s">
        <v>345</v>
      </c>
      <c r="B6413">
        <v>564</v>
      </c>
      <c r="C6413" t="s">
        <v>179</v>
      </c>
      <c r="D6413">
        <v>2011</v>
      </c>
      <c r="E6413" t="s">
        <v>7252</v>
      </c>
      <c r="I6413">
        <v>19.252859000000001</v>
      </c>
      <c r="J6413">
        <v>3.4895081000000001</v>
      </c>
      <c r="K6413">
        <v>15.763351</v>
      </c>
      <c r="O6413">
        <v>58.902619000000001</v>
      </c>
      <c r="P6413">
        <v>18276.439999999999</v>
      </c>
      <c r="Q6413" t="s">
        <v>6</v>
      </c>
      <c r="R6413" t="s">
        <v>6</v>
      </c>
      <c r="S6413" t="s">
        <v>6</v>
      </c>
      <c r="T6413" t="s">
        <v>3105</v>
      </c>
      <c r="U6413" t="s">
        <v>3031</v>
      </c>
      <c r="V6413" t="s">
        <v>7190</v>
      </c>
      <c r="W6413" t="s">
        <v>5971</v>
      </c>
      <c r="X6413" t="s">
        <v>5971</v>
      </c>
      <c r="Y6413" t="s">
        <v>6</v>
      </c>
      <c r="Z6413" t="s">
        <v>6</v>
      </c>
      <c r="AA6413" t="s">
        <v>6</v>
      </c>
      <c r="AB6413" t="s">
        <v>7191</v>
      </c>
      <c r="AC6413" t="s">
        <v>2242</v>
      </c>
    </row>
    <row r="6414" spans="1:29" x14ac:dyDescent="0.25">
      <c r="A6414" t="s">
        <v>345</v>
      </c>
      <c r="B6414">
        <v>564</v>
      </c>
      <c r="C6414" t="s">
        <v>179</v>
      </c>
      <c r="D6414">
        <v>2012</v>
      </c>
      <c r="E6414" t="s">
        <v>7253</v>
      </c>
      <c r="I6414">
        <v>17.898216000000001</v>
      </c>
      <c r="J6414">
        <v>3.3634108999999999</v>
      </c>
      <c r="K6414">
        <v>14.534805</v>
      </c>
      <c r="O6414">
        <v>63.243343000000003</v>
      </c>
      <c r="P6414">
        <v>20046.5</v>
      </c>
      <c r="Q6414" t="s">
        <v>6</v>
      </c>
      <c r="R6414" t="s">
        <v>6</v>
      </c>
      <c r="S6414" t="s">
        <v>6</v>
      </c>
      <c r="T6414" t="s">
        <v>3105</v>
      </c>
      <c r="U6414" t="s">
        <v>3031</v>
      </c>
      <c r="V6414" t="s">
        <v>7190</v>
      </c>
      <c r="W6414" t="s">
        <v>5971</v>
      </c>
      <c r="X6414" t="s">
        <v>5971</v>
      </c>
      <c r="Y6414" t="s">
        <v>6</v>
      </c>
      <c r="Z6414" t="s">
        <v>6</v>
      </c>
      <c r="AA6414" t="s">
        <v>6</v>
      </c>
      <c r="AB6414" t="s">
        <v>7191</v>
      </c>
      <c r="AC6414" t="s">
        <v>2242</v>
      </c>
    </row>
    <row r="6415" spans="1:29" x14ac:dyDescent="0.25">
      <c r="A6415" t="s">
        <v>345</v>
      </c>
      <c r="B6415">
        <v>564</v>
      </c>
      <c r="C6415" t="s">
        <v>179</v>
      </c>
      <c r="D6415">
        <v>2013</v>
      </c>
      <c r="E6415" t="s">
        <v>7254</v>
      </c>
      <c r="I6415">
        <v>16.665823</v>
      </c>
      <c r="J6415">
        <v>2.9547933999999998</v>
      </c>
      <c r="K6415">
        <v>13.711029</v>
      </c>
      <c r="O6415">
        <v>63.862971999999999</v>
      </c>
      <c r="P6415">
        <v>22385.656999999999</v>
      </c>
      <c r="Q6415" t="s">
        <v>6</v>
      </c>
      <c r="R6415" t="s">
        <v>6</v>
      </c>
      <c r="S6415" t="s">
        <v>6</v>
      </c>
      <c r="T6415" t="s">
        <v>3105</v>
      </c>
      <c r="U6415" t="s">
        <v>3031</v>
      </c>
      <c r="V6415" t="s">
        <v>7190</v>
      </c>
      <c r="W6415" t="s">
        <v>5971</v>
      </c>
      <c r="X6415" t="s">
        <v>5971</v>
      </c>
      <c r="Y6415" t="s">
        <v>6</v>
      </c>
      <c r="Z6415" t="s">
        <v>6</v>
      </c>
      <c r="AA6415" t="s">
        <v>6</v>
      </c>
      <c r="AB6415" t="s">
        <v>7191</v>
      </c>
      <c r="AC6415" t="s">
        <v>2242</v>
      </c>
    </row>
    <row r="6416" spans="1:29" x14ac:dyDescent="0.25">
      <c r="A6416" t="s">
        <v>345</v>
      </c>
      <c r="B6416">
        <v>564</v>
      </c>
      <c r="C6416" t="s">
        <v>179</v>
      </c>
      <c r="D6416">
        <v>2014</v>
      </c>
      <c r="E6416" t="s">
        <v>7255</v>
      </c>
      <c r="I6416">
        <v>15.389915</v>
      </c>
      <c r="J6416">
        <v>2.8427456000000002</v>
      </c>
      <c r="K6416">
        <v>12.547169</v>
      </c>
      <c r="O6416">
        <v>63.472043999999997</v>
      </c>
      <c r="P6416">
        <v>25168.805</v>
      </c>
      <c r="Q6416" t="s">
        <v>6</v>
      </c>
      <c r="R6416" t="s">
        <v>6</v>
      </c>
      <c r="S6416" t="s">
        <v>6</v>
      </c>
      <c r="T6416" t="s">
        <v>3105</v>
      </c>
      <c r="U6416" t="s">
        <v>3031</v>
      </c>
      <c r="V6416" t="s">
        <v>7190</v>
      </c>
      <c r="W6416" t="s">
        <v>5971</v>
      </c>
      <c r="X6416" t="s">
        <v>5971</v>
      </c>
      <c r="Y6416" t="s">
        <v>6</v>
      </c>
      <c r="Z6416" t="s">
        <v>6</v>
      </c>
      <c r="AA6416" t="s">
        <v>6</v>
      </c>
      <c r="AB6416" t="s">
        <v>7191</v>
      </c>
      <c r="AC6416" t="s">
        <v>2242</v>
      </c>
    </row>
    <row r="6417" spans="1:29" x14ac:dyDescent="0.25">
      <c r="A6417" t="s">
        <v>345</v>
      </c>
      <c r="B6417">
        <v>564</v>
      </c>
      <c r="C6417" t="s">
        <v>179</v>
      </c>
      <c r="D6417">
        <v>2015</v>
      </c>
      <c r="E6417" t="s">
        <v>7256</v>
      </c>
      <c r="I6417">
        <v>17.037869000000001</v>
      </c>
      <c r="J6417">
        <v>3.0994283</v>
      </c>
      <c r="K6417">
        <v>13.938440999999999</v>
      </c>
      <c r="O6417">
        <v>63.323568000000002</v>
      </c>
      <c r="P6417">
        <v>27443.022000000001</v>
      </c>
      <c r="Q6417" t="s">
        <v>6</v>
      </c>
      <c r="R6417" t="s">
        <v>6</v>
      </c>
      <c r="S6417" t="s">
        <v>6</v>
      </c>
      <c r="T6417" t="s">
        <v>3105</v>
      </c>
      <c r="U6417" t="s">
        <v>3031</v>
      </c>
      <c r="V6417" t="s">
        <v>7190</v>
      </c>
      <c r="W6417" t="s">
        <v>5971</v>
      </c>
      <c r="X6417" t="s">
        <v>5971</v>
      </c>
      <c r="Y6417" t="s">
        <v>6</v>
      </c>
      <c r="Z6417" t="s">
        <v>6</v>
      </c>
      <c r="AA6417" t="s">
        <v>6</v>
      </c>
      <c r="AB6417" t="s">
        <v>7191</v>
      </c>
      <c r="AC6417" t="s">
        <v>2242</v>
      </c>
    </row>
    <row r="6418" spans="1:29" x14ac:dyDescent="0.25">
      <c r="A6418" t="s">
        <v>345</v>
      </c>
      <c r="B6418">
        <v>564</v>
      </c>
      <c r="C6418" t="s">
        <v>179</v>
      </c>
      <c r="D6418">
        <v>2016</v>
      </c>
      <c r="E6418" t="s">
        <v>7257</v>
      </c>
      <c r="I6418">
        <v>19.692193</v>
      </c>
      <c r="J6418">
        <v>3.4121815</v>
      </c>
      <c r="K6418">
        <v>16.280011999999999</v>
      </c>
      <c r="O6418">
        <v>67.633240000000001</v>
      </c>
      <c r="P6418">
        <v>29075.633000000002</v>
      </c>
      <c r="Q6418" t="s">
        <v>6</v>
      </c>
      <c r="R6418" t="s">
        <v>6</v>
      </c>
      <c r="S6418" t="s">
        <v>6</v>
      </c>
      <c r="T6418" t="s">
        <v>3105</v>
      </c>
      <c r="U6418" t="s">
        <v>3031</v>
      </c>
      <c r="V6418" t="s">
        <v>7190</v>
      </c>
      <c r="W6418" t="s">
        <v>5971</v>
      </c>
      <c r="X6418" t="s">
        <v>5971</v>
      </c>
      <c r="Y6418" t="s">
        <v>6</v>
      </c>
      <c r="Z6418" t="s">
        <v>6</v>
      </c>
      <c r="AA6418" t="s">
        <v>6</v>
      </c>
      <c r="AB6418" t="s">
        <v>7191</v>
      </c>
      <c r="AC6418" t="s">
        <v>2242</v>
      </c>
    </row>
    <row r="6419" spans="1:29" x14ac:dyDescent="0.25">
      <c r="A6419" t="s">
        <v>345</v>
      </c>
      <c r="B6419">
        <v>564</v>
      </c>
      <c r="C6419" t="s">
        <v>179</v>
      </c>
      <c r="D6419">
        <v>2017</v>
      </c>
      <c r="E6419" t="s">
        <v>7258</v>
      </c>
      <c r="I6419">
        <v>21.763387999999999</v>
      </c>
      <c r="J6419">
        <v>3.5995295999999999</v>
      </c>
      <c r="K6419">
        <v>18.163858000000001</v>
      </c>
      <c r="O6419">
        <v>67.046575000000004</v>
      </c>
      <c r="P6419">
        <v>31922.303</v>
      </c>
      <c r="Q6419" t="s">
        <v>6</v>
      </c>
      <c r="R6419" t="s">
        <v>6</v>
      </c>
      <c r="S6419" t="s">
        <v>6</v>
      </c>
      <c r="T6419" t="s">
        <v>3105</v>
      </c>
      <c r="U6419" t="s">
        <v>3031</v>
      </c>
      <c r="V6419" t="s">
        <v>7190</v>
      </c>
      <c r="W6419" t="s">
        <v>5971</v>
      </c>
      <c r="X6419" t="s">
        <v>5971</v>
      </c>
      <c r="Y6419" t="s">
        <v>6</v>
      </c>
      <c r="Z6419" t="s">
        <v>6</v>
      </c>
      <c r="AA6419" t="s">
        <v>6</v>
      </c>
      <c r="AB6419" t="s">
        <v>7191</v>
      </c>
      <c r="AC6419" t="s">
        <v>2242</v>
      </c>
    </row>
    <row r="6420" spans="1:29" x14ac:dyDescent="0.25">
      <c r="A6420" t="s">
        <v>345</v>
      </c>
      <c r="B6420">
        <v>564</v>
      </c>
      <c r="C6420" t="s">
        <v>179</v>
      </c>
      <c r="D6420">
        <v>2018</v>
      </c>
      <c r="E6420" t="s">
        <v>7259</v>
      </c>
      <c r="I6420">
        <v>25.016729999999999</v>
      </c>
      <c r="J6420">
        <v>3.9156230999999999</v>
      </c>
      <c r="K6420">
        <v>21.101106999999999</v>
      </c>
      <c r="O6420">
        <v>71.690274000000002</v>
      </c>
      <c r="P6420">
        <v>34618.576000000001</v>
      </c>
      <c r="Q6420" t="s">
        <v>6</v>
      </c>
      <c r="R6420" t="s">
        <v>6</v>
      </c>
      <c r="S6420" t="s">
        <v>6</v>
      </c>
      <c r="T6420" t="s">
        <v>3105</v>
      </c>
      <c r="U6420" t="s">
        <v>3031</v>
      </c>
      <c r="V6420" t="s">
        <v>7190</v>
      </c>
      <c r="W6420" t="s">
        <v>5971</v>
      </c>
      <c r="X6420" t="s">
        <v>5971</v>
      </c>
      <c r="Y6420" t="s">
        <v>6</v>
      </c>
      <c r="Z6420" t="s">
        <v>6</v>
      </c>
      <c r="AA6420" t="s">
        <v>6</v>
      </c>
      <c r="AB6420" t="s">
        <v>7191</v>
      </c>
      <c r="AC6420" t="s">
        <v>2242</v>
      </c>
    </row>
    <row r="6421" spans="1:29" x14ac:dyDescent="0.25">
      <c r="A6421" t="s">
        <v>346</v>
      </c>
      <c r="B6421">
        <v>566</v>
      </c>
      <c r="C6421" t="s">
        <v>180</v>
      </c>
      <c r="D6421">
        <v>1950</v>
      </c>
      <c r="E6421" t="s">
        <v>7260</v>
      </c>
      <c r="I6421">
        <v>7.0425411000000002</v>
      </c>
      <c r="N6421">
        <v>10.887489</v>
      </c>
      <c r="P6421">
        <v>8.1502155999999992</v>
      </c>
      <c r="Q6421" t="s">
        <v>6</v>
      </c>
      <c r="R6421" t="s">
        <v>6</v>
      </c>
      <c r="S6421" t="s">
        <v>6</v>
      </c>
      <c r="T6421" t="s">
        <v>3105</v>
      </c>
      <c r="U6421" t="s">
        <v>3031</v>
      </c>
      <c r="V6421" t="s">
        <v>7261</v>
      </c>
      <c r="W6421" t="s">
        <v>6</v>
      </c>
      <c r="X6421" t="s">
        <v>6</v>
      </c>
      <c r="Y6421" t="s">
        <v>6</v>
      </c>
      <c r="Z6421" t="s">
        <v>6</v>
      </c>
      <c r="AA6421" t="s">
        <v>7262</v>
      </c>
      <c r="AB6421" t="s">
        <v>6</v>
      </c>
      <c r="AC6421" t="s">
        <v>7263</v>
      </c>
    </row>
    <row r="6422" spans="1:29" x14ac:dyDescent="0.25">
      <c r="A6422" t="s">
        <v>346</v>
      </c>
      <c r="B6422">
        <v>566</v>
      </c>
      <c r="C6422" t="s">
        <v>180</v>
      </c>
      <c r="D6422">
        <v>1951</v>
      </c>
      <c r="E6422" t="s">
        <v>7264</v>
      </c>
      <c r="I6422">
        <v>7.7747631000000004</v>
      </c>
      <c r="N6422">
        <v>10.395683</v>
      </c>
      <c r="P6422">
        <v>9.0735437000000001</v>
      </c>
      <c r="Q6422" t="s">
        <v>6</v>
      </c>
      <c r="R6422" t="s">
        <v>6</v>
      </c>
      <c r="S6422" t="s">
        <v>6</v>
      </c>
      <c r="T6422" t="s">
        <v>3105</v>
      </c>
      <c r="U6422" t="s">
        <v>3031</v>
      </c>
      <c r="V6422" t="s">
        <v>7261</v>
      </c>
      <c r="W6422" t="s">
        <v>6</v>
      </c>
      <c r="X6422" t="s">
        <v>6</v>
      </c>
      <c r="Y6422" t="s">
        <v>6</v>
      </c>
      <c r="Z6422" t="s">
        <v>6</v>
      </c>
      <c r="AA6422" t="s">
        <v>7262</v>
      </c>
      <c r="AB6422" t="s">
        <v>6</v>
      </c>
      <c r="AC6422" t="s">
        <v>7263</v>
      </c>
    </row>
    <row r="6423" spans="1:29" x14ac:dyDescent="0.25">
      <c r="A6423" t="s">
        <v>346</v>
      </c>
      <c r="B6423">
        <v>566</v>
      </c>
      <c r="C6423" t="s">
        <v>180</v>
      </c>
      <c r="D6423">
        <v>1952</v>
      </c>
      <c r="E6423" t="s">
        <v>7265</v>
      </c>
      <c r="I6423">
        <v>7.4907810000000001</v>
      </c>
      <c r="N6423">
        <v>9.7376807999999997</v>
      </c>
      <c r="P6423">
        <v>9.4958784999999999</v>
      </c>
      <c r="Q6423" t="s">
        <v>6</v>
      </c>
      <c r="R6423" t="s">
        <v>6</v>
      </c>
      <c r="S6423" t="s">
        <v>6</v>
      </c>
      <c r="T6423" t="s">
        <v>3105</v>
      </c>
      <c r="U6423" t="s">
        <v>3031</v>
      </c>
      <c r="V6423" t="s">
        <v>7261</v>
      </c>
      <c r="W6423" t="s">
        <v>6</v>
      </c>
      <c r="X6423" t="s">
        <v>6</v>
      </c>
      <c r="Y6423" t="s">
        <v>6</v>
      </c>
      <c r="Z6423" t="s">
        <v>6</v>
      </c>
      <c r="AA6423" t="s">
        <v>7262</v>
      </c>
      <c r="AB6423" t="s">
        <v>6</v>
      </c>
      <c r="AC6423" t="s">
        <v>7263</v>
      </c>
    </row>
    <row r="6424" spans="1:29" x14ac:dyDescent="0.25">
      <c r="A6424" t="s">
        <v>346</v>
      </c>
      <c r="B6424">
        <v>566</v>
      </c>
      <c r="C6424" t="s">
        <v>180</v>
      </c>
      <c r="D6424">
        <v>1953</v>
      </c>
      <c r="E6424" t="s">
        <v>7266</v>
      </c>
      <c r="I6424">
        <v>7.8460283000000004</v>
      </c>
      <c r="N6424">
        <v>12.717706</v>
      </c>
      <c r="P6424">
        <v>10.068269000000001</v>
      </c>
      <c r="Q6424" t="s">
        <v>6</v>
      </c>
      <c r="R6424" t="s">
        <v>6</v>
      </c>
      <c r="S6424" t="s">
        <v>6</v>
      </c>
      <c r="T6424" t="s">
        <v>3105</v>
      </c>
      <c r="U6424" t="s">
        <v>3031</v>
      </c>
      <c r="V6424" t="s">
        <v>7261</v>
      </c>
      <c r="W6424" t="s">
        <v>6</v>
      </c>
      <c r="X6424" t="s">
        <v>6</v>
      </c>
      <c r="Y6424" t="s">
        <v>6</v>
      </c>
      <c r="Z6424" t="s">
        <v>6</v>
      </c>
      <c r="AA6424" t="s">
        <v>7262</v>
      </c>
      <c r="AB6424" t="s">
        <v>6</v>
      </c>
      <c r="AC6424" t="s">
        <v>7263</v>
      </c>
    </row>
    <row r="6425" spans="1:29" x14ac:dyDescent="0.25">
      <c r="A6425" t="s">
        <v>346</v>
      </c>
      <c r="B6425">
        <v>566</v>
      </c>
      <c r="C6425" t="s">
        <v>180</v>
      </c>
      <c r="D6425">
        <v>1954</v>
      </c>
      <c r="E6425" t="s">
        <v>7267</v>
      </c>
      <c r="I6425">
        <v>8.4379471000000006</v>
      </c>
      <c r="N6425">
        <v>12.167465999999999</v>
      </c>
      <c r="P6425">
        <v>10.419207</v>
      </c>
      <c r="Q6425" t="s">
        <v>6</v>
      </c>
      <c r="R6425" t="s">
        <v>6</v>
      </c>
      <c r="S6425" t="s">
        <v>6</v>
      </c>
      <c r="T6425" t="s">
        <v>3105</v>
      </c>
      <c r="U6425" t="s">
        <v>3031</v>
      </c>
      <c r="V6425" t="s">
        <v>7261</v>
      </c>
      <c r="W6425" t="s">
        <v>6</v>
      </c>
      <c r="X6425" t="s">
        <v>6</v>
      </c>
      <c r="Y6425" t="s">
        <v>6</v>
      </c>
      <c r="Z6425" t="s">
        <v>6</v>
      </c>
      <c r="AA6425" t="s">
        <v>7262</v>
      </c>
      <c r="AB6425" t="s">
        <v>6</v>
      </c>
      <c r="AC6425" t="s">
        <v>7263</v>
      </c>
    </row>
    <row r="6426" spans="1:29" x14ac:dyDescent="0.25">
      <c r="A6426" t="s">
        <v>346</v>
      </c>
      <c r="B6426">
        <v>566</v>
      </c>
      <c r="C6426" t="s">
        <v>180</v>
      </c>
      <c r="D6426">
        <v>1955</v>
      </c>
      <c r="E6426" t="s">
        <v>7268</v>
      </c>
      <c r="I6426">
        <v>9.1572406999999991</v>
      </c>
      <c r="N6426">
        <v>13.14629</v>
      </c>
      <c r="P6426">
        <v>11.100509000000001</v>
      </c>
      <c r="Q6426" t="s">
        <v>6</v>
      </c>
      <c r="R6426" t="s">
        <v>6</v>
      </c>
      <c r="S6426" t="s">
        <v>6</v>
      </c>
      <c r="T6426" t="s">
        <v>3105</v>
      </c>
      <c r="U6426" t="s">
        <v>3031</v>
      </c>
      <c r="V6426" t="s">
        <v>7261</v>
      </c>
      <c r="W6426" t="s">
        <v>6</v>
      </c>
      <c r="X6426" t="s">
        <v>6</v>
      </c>
      <c r="Y6426" t="s">
        <v>6</v>
      </c>
      <c r="Z6426" t="s">
        <v>6</v>
      </c>
      <c r="AA6426" t="s">
        <v>7262</v>
      </c>
      <c r="AB6426" t="s">
        <v>6</v>
      </c>
      <c r="AC6426" t="s">
        <v>7263</v>
      </c>
    </row>
    <row r="6427" spans="1:29" x14ac:dyDescent="0.25">
      <c r="A6427" t="s">
        <v>346</v>
      </c>
      <c r="B6427">
        <v>566</v>
      </c>
      <c r="C6427" t="s">
        <v>180</v>
      </c>
      <c r="D6427">
        <v>1956</v>
      </c>
      <c r="E6427" t="s">
        <v>7269</v>
      </c>
      <c r="I6427">
        <v>9.4548570000000005</v>
      </c>
      <c r="N6427">
        <v>14.496651</v>
      </c>
      <c r="P6427">
        <v>12.129118</v>
      </c>
      <c r="Q6427" t="s">
        <v>6</v>
      </c>
      <c r="R6427" t="s">
        <v>6</v>
      </c>
      <c r="S6427" t="s">
        <v>6</v>
      </c>
      <c r="T6427" t="s">
        <v>3105</v>
      </c>
      <c r="U6427" t="s">
        <v>3031</v>
      </c>
      <c r="V6427" t="s">
        <v>7261</v>
      </c>
      <c r="W6427" t="s">
        <v>6</v>
      </c>
      <c r="X6427" t="s">
        <v>6</v>
      </c>
      <c r="Y6427" t="s">
        <v>6</v>
      </c>
      <c r="Z6427" t="s">
        <v>6</v>
      </c>
      <c r="AA6427" t="s">
        <v>7262</v>
      </c>
      <c r="AB6427" t="s">
        <v>6</v>
      </c>
      <c r="AC6427" t="s">
        <v>7263</v>
      </c>
    </row>
    <row r="6428" spans="1:29" x14ac:dyDescent="0.25">
      <c r="A6428" t="s">
        <v>346</v>
      </c>
      <c r="B6428">
        <v>566</v>
      </c>
      <c r="C6428" t="s">
        <v>180</v>
      </c>
      <c r="D6428">
        <v>1957</v>
      </c>
      <c r="E6428" t="s">
        <v>7270</v>
      </c>
      <c r="I6428">
        <v>10.749846</v>
      </c>
      <c r="N6428">
        <v>13.735405</v>
      </c>
      <c r="P6428">
        <v>13.233966000000001</v>
      </c>
      <c r="Q6428" t="s">
        <v>6</v>
      </c>
      <c r="R6428" t="s">
        <v>6</v>
      </c>
      <c r="S6428" t="s">
        <v>6</v>
      </c>
      <c r="T6428" t="s">
        <v>3105</v>
      </c>
      <c r="U6428" t="s">
        <v>3031</v>
      </c>
      <c r="V6428" t="s">
        <v>7261</v>
      </c>
      <c r="W6428" t="s">
        <v>6</v>
      </c>
      <c r="X6428" t="s">
        <v>6</v>
      </c>
      <c r="Y6428" t="s">
        <v>6</v>
      </c>
      <c r="Z6428" t="s">
        <v>6</v>
      </c>
      <c r="AA6428" t="s">
        <v>7262</v>
      </c>
      <c r="AB6428" t="s">
        <v>6</v>
      </c>
      <c r="AC6428" t="s">
        <v>7263</v>
      </c>
    </row>
    <row r="6429" spans="1:29" x14ac:dyDescent="0.25">
      <c r="A6429" t="s">
        <v>346</v>
      </c>
      <c r="B6429">
        <v>566</v>
      </c>
      <c r="C6429" t="s">
        <v>180</v>
      </c>
      <c r="D6429">
        <v>1958</v>
      </c>
      <c r="E6429" t="s">
        <v>7271</v>
      </c>
      <c r="I6429">
        <v>10.680413</v>
      </c>
      <c r="N6429">
        <v>16.025950000000002</v>
      </c>
      <c r="P6429">
        <v>13.979405</v>
      </c>
      <c r="Q6429" t="s">
        <v>6</v>
      </c>
      <c r="R6429" t="s">
        <v>6</v>
      </c>
      <c r="S6429" t="s">
        <v>6</v>
      </c>
      <c r="T6429" t="s">
        <v>3105</v>
      </c>
      <c r="U6429" t="s">
        <v>3031</v>
      </c>
      <c r="V6429" t="s">
        <v>7261</v>
      </c>
      <c r="W6429" t="s">
        <v>6</v>
      </c>
      <c r="X6429" t="s">
        <v>6</v>
      </c>
      <c r="Y6429" t="s">
        <v>6</v>
      </c>
      <c r="Z6429" t="s">
        <v>6</v>
      </c>
      <c r="AA6429" t="s">
        <v>7262</v>
      </c>
      <c r="AB6429" t="s">
        <v>6</v>
      </c>
      <c r="AC6429" t="s">
        <v>7263</v>
      </c>
    </row>
    <row r="6430" spans="1:29" x14ac:dyDescent="0.25">
      <c r="A6430" t="s">
        <v>346</v>
      </c>
      <c r="B6430">
        <v>566</v>
      </c>
      <c r="C6430" t="s">
        <v>180</v>
      </c>
      <c r="D6430">
        <v>1959</v>
      </c>
      <c r="E6430" t="s">
        <v>7272</v>
      </c>
      <c r="I6430">
        <v>11.121456</v>
      </c>
      <c r="N6430">
        <v>16.793346</v>
      </c>
      <c r="P6430">
        <v>15.240359</v>
      </c>
      <c r="Q6430" t="s">
        <v>6</v>
      </c>
      <c r="R6430" t="s">
        <v>6</v>
      </c>
      <c r="S6430" t="s">
        <v>6</v>
      </c>
      <c r="T6430" t="s">
        <v>3105</v>
      </c>
      <c r="U6430" t="s">
        <v>3031</v>
      </c>
      <c r="V6430" t="s">
        <v>7261</v>
      </c>
      <c r="W6430" t="s">
        <v>6</v>
      </c>
      <c r="X6430" t="s">
        <v>6</v>
      </c>
      <c r="Y6430" t="s">
        <v>6</v>
      </c>
      <c r="Z6430" t="s">
        <v>6</v>
      </c>
      <c r="AA6430" t="s">
        <v>7262</v>
      </c>
      <c r="AB6430" t="s">
        <v>6</v>
      </c>
      <c r="AC6430" t="s">
        <v>7263</v>
      </c>
    </row>
    <row r="6431" spans="1:29" x14ac:dyDescent="0.25">
      <c r="A6431" t="s">
        <v>346</v>
      </c>
      <c r="B6431">
        <v>566</v>
      </c>
      <c r="C6431" t="s">
        <v>180</v>
      </c>
      <c r="D6431">
        <v>1960</v>
      </c>
      <c r="E6431" t="s">
        <v>7273</v>
      </c>
      <c r="I6431">
        <v>11.637907999999999</v>
      </c>
      <c r="N6431">
        <v>14.233331</v>
      </c>
      <c r="P6431">
        <v>16.308902</v>
      </c>
      <c r="Q6431" t="s">
        <v>6</v>
      </c>
      <c r="R6431" t="s">
        <v>6</v>
      </c>
      <c r="S6431" t="s">
        <v>6</v>
      </c>
      <c r="T6431" t="s">
        <v>3105</v>
      </c>
      <c r="U6431" t="s">
        <v>3031</v>
      </c>
      <c r="V6431" t="s">
        <v>7261</v>
      </c>
      <c r="W6431" t="s">
        <v>6</v>
      </c>
      <c r="X6431" t="s">
        <v>6</v>
      </c>
      <c r="Y6431" t="s">
        <v>6</v>
      </c>
      <c r="Z6431" t="s">
        <v>6</v>
      </c>
      <c r="AA6431" t="s">
        <v>7262</v>
      </c>
      <c r="AB6431" t="s">
        <v>6</v>
      </c>
      <c r="AC6431" t="s">
        <v>7263</v>
      </c>
    </row>
    <row r="6432" spans="1:29" x14ac:dyDescent="0.25">
      <c r="A6432" t="s">
        <v>346</v>
      </c>
      <c r="B6432">
        <v>566</v>
      </c>
      <c r="C6432" t="s">
        <v>180</v>
      </c>
      <c r="D6432">
        <v>1961</v>
      </c>
      <c r="E6432" t="s">
        <v>7274</v>
      </c>
      <c r="I6432">
        <v>14.990199</v>
      </c>
      <c r="N6432">
        <v>14.215032000000001</v>
      </c>
      <c r="P6432">
        <v>17.767106999999999</v>
      </c>
      <c r="Q6432" t="s">
        <v>6</v>
      </c>
      <c r="R6432" t="s">
        <v>6</v>
      </c>
      <c r="S6432" t="s">
        <v>6</v>
      </c>
      <c r="T6432" t="s">
        <v>3105</v>
      </c>
      <c r="U6432" t="s">
        <v>3031</v>
      </c>
      <c r="V6432" t="s">
        <v>7261</v>
      </c>
      <c r="W6432" t="s">
        <v>6</v>
      </c>
      <c r="X6432" t="s">
        <v>6</v>
      </c>
      <c r="Y6432" t="s">
        <v>6</v>
      </c>
      <c r="Z6432" t="s">
        <v>6</v>
      </c>
      <c r="AA6432" t="s">
        <v>7262</v>
      </c>
      <c r="AB6432" t="s">
        <v>6</v>
      </c>
      <c r="AC6432" t="s">
        <v>7263</v>
      </c>
    </row>
    <row r="6433" spans="1:29" x14ac:dyDescent="0.25">
      <c r="A6433" t="s">
        <v>346</v>
      </c>
      <c r="B6433">
        <v>566</v>
      </c>
      <c r="C6433" t="s">
        <v>180</v>
      </c>
      <c r="D6433">
        <v>1962</v>
      </c>
      <c r="E6433" t="s">
        <v>7275</v>
      </c>
      <c r="I6433">
        <v>16.043099999999999</v>
      </c>
      <c r="N6433">
        <v>13.682899000000001</v>
      </c>
      <c r="P6433">
        <v>19.87152</v>
      </c>
      <c r="Q6433" t="s">
        <v>6</v>
      </c>
      <c r="R6433" t="s">
        <v>6</v>
      </c>
      <c r="S6433" t="s">
        <v>6</v>
      </c>
      <c r="T6433" t="s">
        <v>3105</v>
      </c>
      <c r="U6433" t="s">
        <v>3031</v>
      </c>
      <c r="V6433" t="s">
        <v>7261</v>
      </c>
      <c r="W6433" t="s">
        <v>6</v>
      </c>
      <c r="X6433" t="s">
        <v>6</v>
      </c>
      <c r="Y6433" t="s">
        <v>6</v>
      </c>
      <c r="Z6433" t="s">
        <v>6</v>
      </c>
      <c r="AA6433" t="s">
        <v>7262</v>
      </c>
      <c r="AB6433" t="s">
        <v>6</v>
      </c>
      <c r="AC6433" t="s">
        <v>7263</v>
      </c>
    </row>
    <row r="6434" spans="1:29" x14ac:dyDescent="0.25">
      <c r="A6434" t="s">
        <v>346</v>
      </c>
      <c r="B6434">
        <v>566</v>
      </c>
      <c r="C6434" t="s">
        <v>180</v>
      </c>
      <c r="D6434">
        <v>1963</v>
      </c>
      <c r="E6434" t="s">
        <v>7276</v>
      </c>
      <c r="I6434">
        <v>18.010316</v>
      </c>
      <c r="N6434">
        <v>12.158177</v>
      </c>
      <c r="P6434">
        <v>23.144918000000001</v>
      </c>
      <c r="Q6434" t="s">
        <v>6</v>
      </c>
      <c r="R6434" t="s">
        <v>6</v>
      </c>
      <c r="S6434" t="s">
        <v>6</v>
      </c>
      <c r="T6434" t="s">
        <v>3105</v>
      </c>
      <c r="U6434" t="s">
        <v>3031</v>
      </c>
      <c r="V6434" t="s">
        <v>7261</v>
      </c>
      <c r="W6434" t="s">
        <v>6</v>
      </c>
      <c r="X6434" t="s">
        <v>6</v>
      </c>
      <c r="Y6434" t="s">
        <v>6</v>
      </c>
      <c r="Z6434" t="s">
        <v>6</v>
      </c>
      <c r="AA6434" t="s">
        <v>7262</v>
      </c>
      <c r="AB6434" t="s">
        <v>6</v>
      </c>
      <c r="AC6434" t="s">
        <v>7263</v>
      </c>
    </row>
    <row r="6435" spans="1:29" x14ac:dyDescent="0.25">
      <c r="A6435" t="s">
        <v>346</v>
      </c>
      <c r="B6435">
        <v>566</v>
      </c>
      <c r="C6435" t="s">
        <v>180</v>
      </c>
      <c r="D6435">
        <v>1964</v>
      </c>
      <c r="E6435" t="s">
        <v>7277</v>
      </c>
      <c r="I6435">
        <v>19.704764999999998</v>
      </c>
      <c r="N6435">
        <v>12.168386999999999</v>
      </c>
      <c r="P6435">
        <v>25.023038</v>
      </c>
      <c r="Q6435" t="s">
        <v>6</v>
      </c>
      <c r="R6435" t="s">
        <v>6</v>
      </c>
      <c r="S6435" t="s">
        <v>6</v>
      </c>
      <c r="T6435" t="s">
        <v>3105</v>
      </c>
      <c r="U6435" t="s">
        <v>3031</v>
      </c>
      <c r="V6435" t="s">
        <v>7261</v>
      </c>
      <c r="W6435" t="s">
        <v>6</v>
      </c>
      <c r="X6435" t="s">
        <v>6</v>
      </c>
      <c r="Y6435" t="s">
        <v>6</v>
      </c>
      <c r="Z6435" t="s">
        <v>6</v>
      </c>
      <c r="AA6435" t="s">
        <v>7262</v>
      </c>
      <c r="AB6435" t="s">
        <v>6</v>
      </c>
      <c r="AC6435" t="s">
        <v>7263</v>
      </c>
    </row>
    <row r="6436" spans="1:29" x14ac:dyDescent="0.25">
      <c r="A6436" t="s">
        <v>346</v>
      </c>
      <c r="B6436">
        <v>566</v>
      </c>
      <c r="C6436" t="s">
        <v>180</v>
      </c>
      <c r="D6436">
        <v>1965</v>
      </c>
      <c r="E6436" t="s">
        <v>7278</v>
      </c>
      <c r="I6436">
        <v>18.821521000000001</v>
      </c>
      <c r="N6436">
        <v>12.999264</v>
      </c>
      <c r="P6436">
        <v>27.144613</v>
      </c>
      <c r="Q6436" t="s">
        <v>6</v>
      </c>
      <c r="R6436" t="s">
        <v>6</v>
      </c>
      <c r="S6436" t="s">
        <v>6</v>
      </c>
      <c r="T6436" t="s">
        <v>3105</v>
      </c>
      <c r="U6436" t="s">
        <v>3031</v>
      </c>
      <c r="V6436" t="s">
        <v>7261</v>
      </c>
      <c r="W6436" t="s">
        <v>6</v>
      </c>
      <c r="X6436" t="s">
        <v>6</v>
      </c>
      <c r="Y6436" t="s">
        <v>6</v>
      </c>
      <c r="Z6436" t="s">
        <v>6</v>
      </c>
      <c r="AA6436" t="s">
        <v>7262</v>
      </c>
      <c r="AB6436" t="s">
        <v>6</v>
      </c>
      <c r="AC6436" t="s">
        <v>7263</v>
      </c>
    </row>
    <row r="6437" spans="1:29" x14ac:dyDescent="0.25">
      <c r="A6437" t="s">
        <v>346</v>
      </c>
      <c r="B6437">
        <v>566</v>
      </c>
      <c r="C6437" t="s">
        <v>180</v>
      </c>
      <c r="D6437">
        <v>1966</v>
      </c>
      <c r="E6437" t="s">
        <v>7279</v>
      </c>
      <c r="I6437">
        <v>19.311605</v>
      </c>
      <c r="N6437">
        <v>13.141382999999999</v>
      </c>
      <c r="P6437">
        <v>29.725182</v>
      </c>
      <c r="Q6437" t="s">
        <v>6</v>
      </c>
      <c r="R6437" t="s">
        <v>6</v>
      </c>
      <c r="S6437" t="s">
        <v>6</v>
      </c>
      <c r="T6437" t="s">
        <v>3105</v>
      </c>
      <c r="U6437" t="s">
        <v>3031</v>
      </c>
      <c r="V6437" t="s">
        <v>7261</v>
      </c>
      <c r="W6437" t="s">
        <v>6</v>
      </c>
      <c r="X6437" t="s">
        <v>6</v>
      </c>
      <c r="Y6437" t="s">
        <v>6</v>
      </c>
      <c r="Z6437" t="s">
        <v>6</v>
      </c>
      <c r="AA6437" t="s">
        <v>7262</v>
      </c>
      <c r="AB6437" t="s">
        <v>6</v>
      </c>
      <c r="AC6437" t="s">
        <v>7263</v>
      </c>
    </row>
    <row r="6438" spans="1:29" x14ac:dyDescent="0.25">
      <c r="A6438" t="s">
        <v>346</v>
      </c>
      <c r="B6438">
        <v>566</v>
      </c>
      <c r="C6438" t="s">
        <v>180</v>
      </c>
      <c r="D6438">
        <v>1967</v>
      </c>
      <c r="E6438" t="s">
        <v>7280</v>
      </c>
      <c r="I6438">
        <v>20.399373000000001</v>
      </c>
      <c r="N6438">
        <v>13.323079999999999</v>
      </c>
      <c r="P6438">
        <v>33.557555000000001</v>
      </c>
      <c r="Q6438" t="s">
        <v>6</v>
      </c>
      <c r="R6438" t="s">
        <v>6</v>
      </c>
      <c r="S6438" t="s">
        <v>6</v>
      </c>
      <c r="T6438" t="s">
        <v>3105</v>
      </c>
      <c r="U6438" t="s">
        <v>3031</v>
      </c>
      <c r="V6438" t="s">
        <v>7261</v>
      </c>
      <c r="W6438" t="s">
        <v>6</v>
      </c>
      <c r="X6438" t="s">
        <v>6</v>
      </c>
      <c r="Y6438" t="s">
        <v>6</v>
      </c>
      <c r="Z6438" t="s">
        <v>6</v>
      </c>
      <c r="AA6438" t="s">
        <v>7262</v>
      </c>
      <c r="AB6438" t="s">
        <v>6</v>
      </c>
      <c r="AC6438" t="s">
        <v>7263</v>
      </c>
    </row>
    <row r="6439" spans="1:29" x14ac:dyDescent="0.25">
      <c r="A6439" t="s">
        <v>346</v>
      </c>
      <c r="B6439">
        <v>566</v>
      </c>
      <c r="C6439" t="s">
        <v>180</v>
      </c>
      <c r="D6439">
        <v>1968</v>
      </c>
      <c r="E6439" t="s">
        <v>7281</v>
      </c>
      <c r="I6439">
        <v>20.753806999999998</v>
      </c>
      <c r="N6439">
        <v>13.864493</v>
      </c>
      <c r="P6439">
        <v>36.276117999999997</v>
      </c>
      <c r="Q6439" t="s">
        <v>6</v>
      </c>
      <c r="R6439" t="s">
        <v>6</v>
      </c>
      <c r="S6439" t="s">
        <v>6</v>
      </c>
      <c r="T6439" t="s">
        <v>3105</v>
      </c>
      <c r="U6439" t="s">
        <v>3031</v>
      </c>
      <c r="V6439" t="s">
        <v>7261</v>
      </c>
      <c r="W6439" t="s">
        <v>6</v>
      </c>
      <c r="X6439" t="s">
        <v>6</v>
      </c>
      <c r="Y6439" t="s">
        <v>6</v>
      </c>
      <c r="Z6439" t="s">
        <v>6</v>
      </c>
      <c r="AA6439" t="s">
        <v>7262</v>
      </c>
      <c r="AB6439" t="s">
        <v>6</v>
      </c>
      <c r="AC6439" t="s">
        <v>7263</v>
      </c>
    </row>
    <row r="6440" spans="1:29" x14ac:dyDescent="0.25">
      <c r="A6440" t="s">
        <v>346</v>
      </c>
      <c r="B6440">
        <v>566</v>
      </c>
      <c r="C6440" t="s">
        <v>180</v>
      </c>
      <c r="D6440">
        <v>1969</v>
      </c>
      <c r="E6440" t="s">
        <v>7282</v>
      </c>
      <c r="I6440">
        <v>20.578244000000002</v>
      </c>
      <c r="N6440">
        <v>14.984805</v>
      </c>
      <c r="P6440">
        <v>38.744580999999997</v>
      </c>
      <c r="Q6440" t="s">
        <v>6</v>
      </c>
      <c r="R6440" t="s">
        <v>6</v>
      </c>
      <c r="S6440" t="s">
        <v>6</v>
      </c>
      <c r="T6440" t="s">
        <v>3105</v>
      </c>
      <c r="U6440" t="s">
        <v>3031</v>
      </c>
      <c r="V6440" t="s">
        <v>7261</v>
      </c>
      <c r="W6440" t="s">
        <v>6</v>
      </c>
      <c r="X6440" t="s">
        <v>6</v>
      </c>
      <c r="Y6440" t="s">
        <v>6</v>
      </c>
      <c r="Z6440" t="s">
        <v>6</v>
      </c>
      <c r="AA6440" t="s">
        <v>7262</v>
      </c>
      <c r="AB6440" t="s">
        <v>6</v>
      </c>
      <c r="AC6440" t="s">
        <v>7263</v>
      </c>
    </row>
    <row r="6441" spans="1:29" x14ac:dyDescent="0.25">
      <c r="A6441" t="s">
        <v>346</v>
      </c>
      <c r="B6441">
        <v>566</v>
      </c>
      <c r="C6441" t="s">
        <v>180</v>
      </c>
      <c r="D6441">
        <v>1970</v>
      </c>
      <c r="E6441" t="s">
        <v>7283</v>
      </c>
      <c r="I6441">
        <v>20.470146</v>
      </c>
      <c r="N6441">
        <v>14.554895</v>
      </c>
      <c r="P6441">
        <v>46.189112999999999</v>
      </c>
      <c r="Q6441" t="s">
        <v>6</v>
      </c>
      <c r="R6441" t="s">
        <v>6</v>
      </c>
      <c r="S6441" t="s">
        <v>6</v>
      </c>
      <c r="T6441" t="s">
        <v>3105</v>
      </c>
      <c r="U6441" t="s">
        <v>3031</v>
      </c>
      <c r="V6441" t="s">
        <v>7261</v>
      </c>
      <c r="W6441" t="s">
        <v>6</v>
      </c>
      <c r="X6441" t="s">
        <v>6</v>
      </c>
      <c r="Y6441" t="s">
        <v>6</v>
      </c>
      <c r="Z6441" t="s">
        <v>6</v>
      </c>
      <c r="AA6441" t="s">
        <v>7262</v>
      </c>
      <c r="AB6441" t="s">
        <v>6</v>
      </c>
      <c r="AC6441" t="s">
        <v>7263</v>
      </c>
    </row>
    <row r="6442" spans="1:29" x14ac:dyDescent="0.25">
      <c r="A6442" t="s">
        <v>346</v>
      </c>
      <c r="B6442">
        <v>566</v>
      </c>
      <c r="C6442" t="s">
        <v>180</v>
      </c>
      <c r="D6442">
        <v>1971</v>
      </c>
      <c r="E6442" t="s">
        <v>7284</v>
      </c>
      <c r="I6442">
        <v>20.040087</v>
      </c>
      <c r="N6442">
        <v>13.947177999999999</v>
      </c>
      <c r="P6442">
        <v>55.761127000000002</v>
      </c>
      <c r="Q6442" t="s">
        <v>6</v>
      </c>
      <c r="R6442" t="s">
        <v>6</v>
      </c>
      <c r="S6442" t="s">
        <v>6</v>
      </c>
      <c r="T6442" t="s">
        <v>3105</v>
      </c>
      <c r="U6442" t="s">
        <v>3031</v>
      </c>
      <c r="V6442" t="s">
        <v>7261</v>
      </c>
      <c r="W6442" t="s">
        <v>6</v>
      </c>
      <c r="X6442" t="s">
        <v>6</v>
      </c>
      <c r="Y6442" t="s">
        <v>6</v>
      </c>
      <c r="Z6442" t="s">
        <v>6</v>
      </c>
      <c r="AA6442" t="s">
        <v>7262</v>
      </c>
      <c r="AB6442" t="s">
        <v>6</v>
      </c>
      <c r="AC6442" t="s">
        <v>7263</v>
      </c>
    </row>
    <row r="6443" spans="1:29" x14ac:dyDescent="0.25">
      <c r="A6443" t="s">
        <v>346</v>
      </c>
      <c r="B6443">
        <v>566</v>
      </c>
      <c r="C6443" t="s">
        <v>180</v>
      </c>
      <c r="D6443">
        <v>1972</v>
      </c>
      <c r="E6443" t="s">
        <v>7285</v>
      </c>
      <c r="I6443">
        <v>21.271363999999998</v>
      </c>
      <c r="N6443">
        <v>15.836163000000001</v>
      </c>
      <c r="P6443">
        <v>64.262835999999993</v>
      </c>
      <c r="Q6443" t="s">
        <v>6</v>
      </c>
      <c r="R6443" t="s">
        <v>6</v>
      </c>
      <c r="S6443" t="s">
        <v>6</v>
      </c>
      <c r="T6443" t="s">
        <v>3105</v>
      </c>
      <c r="U6443" t="s">
        <v>3031</v>
      </c>
      <c r="V6443" t="s">
        <v>7261</v>
      </c>
      <c r="W6443" t="s">
        <v>6</v>
      </c>
      <c r="X6443" t="s">
        <v>6</v>
      </c>
      <c r="Y6443" t="s">
        <v>6</v>
      </c>
      <c r="Z6443" t="s">
        <v>6</v>
      </c>
      <c r="AA6443" t="s">
        <v>7262</v>
      </c>
      <c r="AB6443" t="s">
        <v>6</v>
      </c>
      <c r="AC6443" t="s">
        <v>7263</v>
      </c>
    </row>
    <row r="6444" spans="1:29" x14ac:dyDescent="0.25">
      <c r="A6444" t="s">
        <v>346</v>
      </c>
      <c r="B6444">
        <v>566</v>
      </c>
      <c r="C6444" t="s">
        <v>180</v>
      </c>
      <c r="D6444">
        <v>1973</v>
      </c>
      <c r="E6444" t="s">
        <v>7286</v>
      </c>
      <c r="I6444">
        <v>23.048708000000001</v>
      </c>
      <c r="N6444">
        <v>14.248537000000001</v>
      </c>
      <c r="P6444">
        <v>79.601029999999994</v>
      </c>
      <c r="Q6444" t="s">
        <v>6</v>
      </c>
      <c r="R6444" t="s">
        <v>6</v>
      </c>
      <c r="S6444" t="s">
        <v>6</v>
      </c>
      <c r="T6444" t="s">
        <v>3105</v>
      </c>
      <c r="U6444" t="s">
        <v>3031</v>
      </c>
      <c r="V6444" t="s">
        <v>7261</v>
      </c>
      <c r="W6444" t="s">
        <v>6</v>
      </c>
      <c r="X6444" t="s">
        <v>6</v>
      </c>
      <c r="Y6444" t="s">
        <v>6</v>
      </c>
      <c r="Z6444" t="s">
        <v>6</v>
      </c>
      <c r="AA6444" t="s">
        <v>7262</v>
      </c>
      <c r="AB6444" t="s">
        <v>6</v>
      </c>
      <c r="AC6444" t="s">
        <v>7263</v>
      </c>
    </row>
    <row r="6445" spans="1:29" x14ac:dyDescent="0.25">
      <c r="A6445" t="s">
        <v>346</v>
      </c>
      <c r="B6445">
        <v>566</v>
      </c>
      <c r="C6445" t="s">
        <v>180</v>
      </c>
      <c r="D6445">
        <v>1974</v>
      </c>
      <c r="E6445" t="s">
        <v>7287</v>
      </c>
      <c r="I6445">
        <v>24.487874999999999</v>
      </c>
      <c r="N6445">
        <v>12.762900999999999</v>
      </c>
      <c r="P6445">
        <v>111.86273</v>
      </c>
      <c r="Q6445" t="s">
        <v>6</v>
      </c>
      <c r="R6445" t="s">
        <v>6</v>
      </c>
      <c r="S6445" t="s">
        <v>6</v>
      </c>
      <c r="T6445" t="s">
        <v>3105</v>
      </c>
      <c r="U6445" t="s">
        <v>3031</v>
      </c>
      <c r="V6445" t="s">
        <v>7261</v>
      </c>
      <c r="W6445" t="s">
        <v>6</v>
      </c>
      <c r="X6445" t="s">
        <v>6</v>
      </c>
      <c r="Y6445" t="s">
        <v>6</v>
      </c>
      <c r="Z6445" t="s">
        <v>6</v>
      </c>
      <c r="AA6445" t="s">
        <v>7262</v>
      </c>
      <c r="AB6445" t="s">
        <v>6</v>
      </c>
      <c r="AC6445" t="s">
        <v>7263</v>
      </c>
    </row>
    <row r="6446" spans="1:29" x14ac:dyDescent="0.25">
      <c r="A6446" t="s">
        <v>346</v>
      </c>
      <c r="B6446">
        <v>566</v>
      </c>
      <c r="C6446" t="s">
        <v>180</v>
      </c>
      <c r="D6446">
        <v>1975</v>
      </c>
      <c r="E6446" t="s">
        <v>7288</v>
      </c>
      <c r="I6446">
        <v>24.551534</v>
      </c>
      <c r="N6446">
        <v>12.821230999999999</v>
      </c>
      <c r="P6446">
        <v>128.97712000000001</v>
      </c>
      <c r="Q6446" t="s">
        <v>6</v>
      </c>
      <c r="R6446" t="s">
        <v>6</v>
      </c>
      <c r="S6446" t="s">
        <v>6</v>
      </c>
      <c r="T6446" t="s">
        <v>3105</v>
      </c>
      <c r="U6446" t="s">
        <v>3031</v>
      </c>
      <c r="V6446" t="s">
        <v>7261</v>
      </c>
      <c r="W6446" t="s">
        <v>6</v>
      </c>
      <c r="X6446" t="s">
        <v>6</v>
      </c>
      <c r="Y6446" t="s">
        <v>6</v>
      </c>
      <c r="Z6446" t="s">
        <v>6</v>
      </c>
      <c r="AA6446" t="s">
        <v>7262</v>
      </c>
      <c r="AB6446" t="s">
        <v>6</v>
      </c>
      <c r="AC6446" t="s">
        <v>7263</v>
      </c>
    </row>
    <row r="6447" spans="1:29" x14ac:dyDescent="0.25">
      <c r="A6447" t="s">
        <v>346</v>
      </c>
      <c r="B6447">
        <v>566</v>
      </c>
      <c r="C6447" t="s">
        <v>180</v>
      </c>
      <c r="D6447">
        <v>1976</v>
      </c>
      <c r="E6447" t="s">
        <v>7289</v>
      </c>
      <c r="I6447">
        <v>26.000340000000001</v>
      </c>
      <c r="N6447">
        <v>16.456817000000001</v>
      </c>
      <c r="P6447">
        <v>146.10759999999999</v>
      </c>
      <c r="Q6447" t="s">
        <v>6</v>
      </c>
      <c r="R6447" t="s">
        <v>6</v>
      </c>
      <c r="S6447" t="s">
        <v>6</v>
      </c>
      <c r="T6447" t="s">
        <v>3105</v>
      </c>
      <c r="U6447" t="s">
        <v>3031</v>
      </c>
      <c r="V6447" t="s">
        <v>7261</v>
      </c>
      <c r="W6447" t="s">
        <v>6</v>
      </c>
      <c r="X6447" t="s">
        <v>6</v>
      </c>
      <c r="Y6447" t="s">
        <v>6</v>
      </c>
      <c r="Z6447" t="s">
        <v>6</v>
      </c>
      <c r="AA6447" t="s">
        <v>7262</v>
      </c>
      <c r="AB6447" t="s">
        <v>6</v>
      </c>
      <c r="AC6447" t="s">
        <v>7263</v>
      </c>
    </row>
    <row r="6448" spans="1:29" x14ac:dyDescent="0.25">
      <c r="A6448" t="s">
        <v>346</v>
      </c>
      <c r="B6448">
        <v>566</v>
      </c>
      <c r="C6448" t="s">
        <v>180</v>
      </c>
      <c r="D6448">
        <v>1977</v>
      </c>
      <c r="E6448" t="s">
        <v>7290</v>
      </c>
      <c r="I6448">
        <v>26.865462000000001</v>
      </c>
      <c r="N6448">
        <v>19.095168999999999</v>
      </c>
      <c r="P6448">
        <v>168.68831</v>
      </c>
      <c r="Q6448" t="s">
        <v>6</v>
      </c>
      <c r="R6448" t="s">
        <v>6</v>
      </c>
      <c r="S6448" t="s">
        <v>6</v>
      </c>
      <c r="T6448" t="s">
        <v>3105</v>
      </c>
      <c r="U6448" t="s">
        <v>3031</v>
      </c>
      <c r="V6448" t="s">
        <v>7261</v>
      </c>
      <c r="W6448" t="s">
        <v>6</v>
      </c>
      <c r="X6448" t="s">
        <v>6</v>
      </c>
      <c r="Y6448" t="s">
        <v>6</v>
      </c>
      <c r="Z6448" t="s">
        <v>6</v>
      </c>
      <c r="AA6448" t="s">
        <v>7262</v>
      </c>
      <c r="AB6448" t="s">
        <v>6</v>
      </c>
      <c r="AC6448" t="s">
        <v>7263</v>
      </c>
    </row>
    <row r="6449" spans="1:29" x14ac:dyDescent="0.25">
      <c r="A6449" t="s">
        <v>346</v>
      </c>
      <c r="B6449">
        <v>566</v>
      </c>
      <c r="C6449" t="s">
        <v>180</v>
      </c>
      <c r="D6449">
        <v>1978</v>
      </c>
      <c r="E6449" t="s">
        <v>7291</v>
      </c>
      <c r="I6449">
        <v>29.627806</v>
      </c>
      <c r="N6449">
        <v>22.079257999999999</v>
      </c>
      <c r="P6449">
        <v>195.04229000000001</v>
      </c>
      <c r="Q6449" t="s">
        <v>6</v>
      </c>
      <c r="R6449" t="s">
        <v>6</v>
      </c>
      <c r="S6449" t="s">
        <v>6</v>
      </c>
      <c r="T6449" t="s">
        <v>3105</v>
      </c>
      <c r="U6449" t="s">
        <v>3031</v>
      </c>
      <c r="V6449" t="s">
        <v>7261</v>
      </c>
      <c r="W6449" t="s">
        <v>6</v>
      </c>
      <c r="X6449" t="s">
        <v>6</v>
      </c>
      <c r="Y6449" t="s">
        <v>6</v>
      </c>
      <c r="Z6449" t="s">
        <v>6</v>
      </c>
      <c r="AA6449" t="s">
        <v>7262</v>
      </c>
      <c r="AB6449" t="s">
        <v>6</v>
      </c>
      <c r="AC6449" t="s">
        <v>7263</v>
      </c>
    </row>
    <row r="6450" spans="1:29" x14ac:dyDescent="0.25">
      <c r="A6450" t="s">
        <v>346</v>
      </c>
      <c r="B6450">
        <v>566</v>
      </c>
      <c r="C6450" t="s">
        <v>180</v>
      </c>
      <c r="D6450">
        <v>1979</v>
      </c>
      <c r="E6450" t="s">
        <v>7292</v>
      </c>
      <c r="I6450">
        <v>30.758292000000001</v>
      </c>
      <c r="N6450">
        <v>21.303279</v>
      </c>
      <c r="P6450">
        <v>241.63933</v>
      </c>
      <c r="Q6450" t="s">
        <v>6</v>
      </c>
      <c r="R6450" t="s">
        <v>6</v>
      </c>
      <c r="S6450" t="s">
        <v>6</v>
      </c>
      <c r="T6450" t="s">
        <v>3105</v>
      </c>
      <c r="U6450" t="s">
        <v>3031</v>
      </c>
      <c r="V6450" t="s">
        <v>7261</v>
      </c>
      <c r="W6450" t="s">
        <v>6</v>
      </c>
      <c r="X6450" t="s">
        <v>6</v>
      </c>
      <c r="Y6450" t="s">
        <v>6</v>
      </c>
      <c r="Z6450" t="s">
        <v>6</v>
      </c>
      <c r="AA6450" t="s">
        <v>7262</v>
      </c>
      <c r="AB6450" t="s">
        <v>6</v>
      </c>
      <c r="AC6450" t="s">
        <v>7263</v>
      </c>
    </row>
    <row r="6451" spans="1:29" x14ac:dyDescent="0.25">
      <c r="A6451" t="s">
        <v>346</v>
      </c>
      <c r="B6451">
        <v>566</v>
      </c>
      <c r="C6451" t="s">
        <v>180</v>
      </c>
      <c r="D6451">
        <v>1980</v>
      </c>
      <c r="E6451" t="s">
        <v>7293</v>
      </c>
      <c r="I6451">
        <v>33.225048000000001</v>
      </c>
      <c r="N6451">
        <v>23.360178000000001</v>
      </c>
      <c r="P6451">
        <v>270.74804999999998</v>
      </c>
      <c r="Q6451" t="s">
        <v>6</v>
      </c>
      <c r="R6451" t="s">
        <v>6</v>
      </c>
      <c r="S6451" t="s">
        <v>6</v>
      </c>
      <c r="T6451" t="s">
        <v>3105</v>
      </c>
      <c r="U6451" t="s">
        <v>3031</v>
      </c>
      <c r="V6451" t="s">
        <v>7261</v>
      </c>
      <c r="W6451" t="s">
        <v>6</v>
      </c>
      <c r="X6451" t="s">
        <v>6</v>
      </c>
      <c r="Y6451" t="s">
        <v>6</v>
      </c>
      <c r="Z6451" t="s">
        <v>6</v>
      </c>
      <c r="AA6451" t="s">
        <v>7262</v>
      </c>
      <c r="AB6451" t="s">
        <v>6</v>
      </c>
      <c r="AC6451" t="s">
        <v>7263</v>
      </c>
    </row>
    <row r="6452" spans="1:29" x14ac:dyDescent="0.25">
      <c r="A6452" t="s">
        <v>346</v>
      </c>
      <c r="B6452">
        <v>566</v>
      </c>
      <c r="C6452" t="s">
        <v>180</v>
      </c>
      <c r="D6452">
        <v>1981</v>
      </c>
      <c r="E6452" t="s">
        <v>7294</v>
      </c>
      <c r="I6452">
        <v>34.711315999999997</v>
      </c>
      <c r="N6452">
        <v>25.833355999999998</v>
      </c>
      <c r="P6452">
        <v>312.78723000000002</v>
      </c>
      <c r="Q6452" t="s">
        <v>6</v>
      </c>
      <c r="R6452" t="s">
        <v>6</v>
      </c>
      <c r="S6452" t="s">
        <v>6</v>
      </c>
      <c r="T6452" t="s">
        <v>3105</v>
      </c>
      <c r="U6452" t="s">
        <v>3031</v>
      </c>
      <c r="V6452" t="s">
        <v>7261</v>
      </c>
      <c r="W6452" t="s">
        <v>6</v>
      </c>
      <c r="X6452" t="s">
        <v>6</v>
      </c>
      <c r="Y6452" t="s">
        <v>6</v>
      </c>
      <c r="Z6452" t="s">
        <v>6</v>
      </c>
      <c r="AA6452" t="s">
        <v>7262</v>
      </c>
      <c r="AB6452" t="s">
        <v>6</v>
      </c>
      <c r="AC6452" t="s">
        <v>7263</v>
      </c>
    </row>
    <row r="6453" spans="1:29" x14ac:dyDescent="0.25">
      <c r="A6453" t="s">
        <v>346</v>
      </c>
      <c r="B6453">
        <v>566</v>
      </c>
      <c r="C6453" t="s">
        <v>180</v>
      </c>
      <c r="D6453">
        <v>1982</v>
      </c>
      <c r="E6453" t="s">
        <v>7295</v>
      </c>
      <c r="I6453">
        <v>35.315649000000001</v>
      </c>
      <c r="N6453">
        <v>30.468205999999999</v>
      </c>
      <c r="P6453">
        <v>352.30937999999998</v>
      </c>
      <c r="Q6453" t="s">
        <v>6</v>
      </c>
      <c r="R6453" t="s">
        <v>6</v>
      </c>
      <c r="S6453" t="s">
        <v>6</v>
      </c>
      <c r="T6453" t="s">
        <v>3105</v>
      </c>
      <c r="U6453" t="s">
        <v>3031</v>
      </c>
      <c r="V6453" t="s">
        <v>7261</v>
      </c>
      <c r="W6453" t="s">
        <v>6</v>
      </c>
      <c r="X6453" t="s">
        <v>6</v>
      </c>
      <c r="Y6453" t="s">
        <v>6</v>
      </c>
      <c r="Z6453" t="s">
        <v>6</v>
      </c>
      <c r="AA6453" t="s">
        <v>7262</v>
      </c>
      <c r="AB6453" t="s">
        <v>6</v>
      </c>
      <c r="AC6453" t="s">
        <v>7263</v>
      </c>
    </row>
    <row r="6454" spans="1:29" x14ac:dyDescent="0.25">
      <c r="A6454" t="s">
        <v>346</v>
      </c>
      <c r="B6454">
        <v>566</v>
      </c>
      <c r="C6454" t="s">
        <v>180</v>
      </c>
      <c r="D6454">
        <v>1983</v>
      </c>
      <c r="E6454" t="s">
        <v>7296</v>
      </c>
      <c r="I6454">
        <v>39.005521000000002</v>
      </c>
      <c r="N6454">
        <v>39.441876999999998</v>
      </c>
      <c r="P6454">
        <v>409.95812000000001</v>
      </c>
      <c r="Q6454" t="s">
        <v>6</v>
      </c>
      <c r="R6454" t="s">
        <v>6</v>
      </c>
      <c r="S6454" t="s">
        <v>6</v>
      </c>
      <c r="T6454" t="s">
        <v>3105</v>
      </c>
      <c r="U6454" t="s">
        <v>3031</v>
      </c>
      <c r="V6454" t="s">
        <v>7261</v>
      </c>
      <c r="W6454" t="s">
        <v>6</v>
      </c>
      <c r="X6454" t="s">
        <v>6</v>
      </c>
      <c r="Y6454" t="s">
        <v>6</v>
      </c>
      <c r="Z6454" t="s">
        <v>6</v>
      </c>
      <c r="AA6454" t="s">
        <v>7262</v>
      </c>
      <c r="AB6454" t="s">
        <v>6</v>
      </c>
      <c r="AC6454" t="s">
        <v>7263</v>
      </c>
    </row>
    <row r="6455" spans="1:29" x14ac:dyDescent="0.25">
      <c r="A6455" t="s">
        <v>346</v>
      </c>
      <c r="B6455">
        <v>566</v>
      </c>
      <c r="C6455" t="s">
        <v>180</v>
      </c>
      <c r="D6455">
        <v>1984</v>
      </c>
      <c r="E6455" t="s">
        <v>7297</v>
      </c>
      <c r="I6455">
        <v>25.859272000000001</v>
      </c>
      <c r="N6455">
        <v>41.401046000000001</v>
      </c>
      <c r="P6455">
        <v>582.57560000000001</v>
      </c>
      <c r="Q6455" t="s">
        <v>6</v>
      </c>
      <c r="R6455" t="s">
        <v>6</v>
      </c>
      <c r="S6455" t="s">
        <v>6</v>
      </c>
      <c r="T6455" t="s">
        <v>3105</v>
      </c>
      <c r="U6455" t="s">
        <v>3031</v>
      </c>
      <c r="V6455" t="s">
        <v>7261</v>
      </c>
      <c r="W6455" t="s">
        <v>6</v>
      </c>
      <c r="X6455" t="s">
        <v>6</v>
      </c>
      <c r="Y6455" t="s">
        <v>6</v>
      </c>
      <c r="Z6455" t="s">
        <v>6</v>
      </c>
      <c r="AA6455" t="s">
        <v>7262</v>
      </c>
      <c r="AB6455" t="s">
        <v>6</v>
      </c>
      <c r="AC6455" t="s">
        <v>7263</v>
      </c>
    </row>
    <row r="6456" spans="1:29" x14ac:dyDescent="0.25">
      <c r="A6456" t="s">
        <v>346</v>
      </c>
      <c r="B6456">
        <v>566</v>
      </c>
      <c r="C6456" t="s">
        <v>180</v>
      </c>
      <c r="D6456">
        <v>1985</v>
      </c>
      <c r="E6456" t="s">
        <v>7298</v>
      </c>
      <c r="I6456">
        <v>21.256041</v>
      </c>
      <c r="N6456">
        <v>48.810322999999997</v>
      </c>
      <c r="P6456">
        <v>635.22808999999995</v>
      </c>
      <c r="Q6456" t="s">
        <v>6</v>
      </c>
      <c r="R6456" t="s">
        <v>6</v>
      </c>
      <c r="S6456" t="s">
        <v>6</v>
      </c>
      <c r="T6456" t="s">
        <v>3105</v>
      </c>
      <c r="U6456" t="s">
        <v>3031</v>
      </c>
      <c r="V6456" t="s">
        <v>7261</v>
      </c>
      <c r="W6456" t="s">
        <v>6</v>
      </c>
      <c r="X6456" t="s">
        <v>6</v>
      </c>
      <c r="Y6456" t="s">
        <v>6</v>
      </c>
      <c r="Z6456" t="s">
        <v>6</v>
      </c>
      <c r="AA6456" t="s">
        <v>7262</v>
      </c>
      <c r="AB6456" t="s">
        <v>6</v>
      </c>
      <c r="AC6456" t="s">
        <v>7263</v>
      </c>
    </row>
    <row r="6457" spans="1:29" x14ac:dyDescent="0.25">
      <c r="A6457" t="s">
        <v>346</v>
      </c>
      <c r="B6457">
        <v>566</v>
      </c>
      <c r="C6457" t="s">
        <v>180</v>
      </c>
      <c r="D6457">
        <v>1986</v>
      </c>
      <c r="E6457" t="s">
        <v>7299</v>
      </c>
      <c r="I6457">
        <v>15.697459</v>
      </c>
      <c r="N6457">
        <v>70.320509000000001</v>
      </c>
      <c r="P6457">
        <v>676.33091000000002</v>
      </c>
      <c r="Q6457" t="s">
        <v>6</v>
      </c>
      <c r="R6457" t="s">
        <v>6</v>
      </c>
      <c r="S6457" t="s">
        <v>6</v>
      </c>
      <c r="T6457" t="s">
        <v>3105</v>
      </c>
      <c r="U6457" t="s">
        <v>3031</v>
      </c>
      <c r="V6457" t="s">
        <v>7261</v>
      </c>
      <c r="W6457" t="s">
        <v>6</v>
      </c>
      <c r="X6457" t="s">
        <v>6</v>
      </c>
      <c r="Y6457" t="s">
        <v>6</v>
      </c>
      <c r="Z6457" t="s">
        <v>6</v>
      </c>
      <c r="AA6457" t="s">
        <v>7262</v>
      </c>
      <c r="AB6457" t="s">
        <v>6</v>
      </c>
      <c r="AC6457" t="s">
        <v>7263</v>
      </c>
    </row>
    <row r="6458" spans="1:29" x14ac:dyDescent="0.25">
      <c r="A6458" t="s">
        <v>346</v>
      </c>
      <c r="B6458">
        <v>566</v>
      </c>
      <c r="C6458" t="s">
        <v>180</v>
      </c>
      <c r="D6458">
        <v>1987</v>
      </c>
      <c r="E6458" t="s">
        <v>7300</v>
      </c>
      <c r="I6458">
        <v>16.882071</v>
      </c>
      <c r="N6458">
        <v>71.979466000000002</v>
      </c>
      <c r="P6458">
        <v>758.39089999999999</v>
      </c>
      <c r="Q6458" t="s">
        <v>6</v>
      </c>
      <c r="R6458" t="s">
        <v>6</v>
      </c>
      <c r="S6458" t="s">
        <v>6</v>
      </c>
      <c r="T6458" t="s">
        <v>3105</v>
      </c>
      <c r="U6458" t="s">
        <v>3031</v>
      </c>
      <c r="V6458" t="s">
        <v>7261</v>
      </c>
      <c r="W6458" t="s">
        <v>6</v>
      </c>
      <c r="X6458" t="s">
        <v>6</v>
      </c>
      <c r="Y6458" t="s">
        <v>6</v>
      </c>
      <c r="Z6458" t="s">
        <v>6</v>
      </c>
      <c r="AA6458" t="s">
        <v>7262</v>
      </c>
      <c r="AB6458" t="s">
        <v>6</v>
      </c>
      <c r="AC6458" t="s">
        <v>7263</v>
      </c>
    </row>
    <row r="6459" spans="1:29" x14ac:dyDescent="0.25">
      <c r="A6459" t="s">
        <v>346</v>
      </c>
      <c r="B6459">
        <v>566</v>
      </c>
      <c r="C6459" t="s">
        <v>180</v>
      </c>
      <c r="D6459">
        <v>1988</v>
      </c>
      <c r="E6459" t="s">
        <v>7301</v>
      </c>
      <c r="I6459">
        <v>17.037499</v>
      </c>
      <c r="N6459">
        <v>62.702018000000002</v>
      </c>
      <c r="P6459">
        <v>887.70407</v>
      </c>
      <c r="Q6459" t="s">
        <v>6</v>
      </c>
      <c r="R6459" t="s">
        <v>6</v>
      </c>
      <c r="S6459" t="s">
        <v>6</v>
      </c>
      <c r="T6459" t="s">
        <v>3105</v>
      </c>
      <c r="U6459" t="s">
        <v>3031</v>
      </c>
      <c r="V6459" t="s">
        <v>7261</v>
      </c>
      <c r="W6459" t="s">
        <v>6</v>
      </c>
      <c r="X6459" t="s">
        <v>6</v>
      </c>
      <c r="Y6459" t="s">
        <v>6</v>
      </c>
      <c r="Z6459" t="s">
        <v>6</v>
      </c>
      <c r="AA6459" t="s">
        <v>7262</v>
      </c>
      <c r="AB6459" t="s">
        <v>6</v>
      </c>
      <c r="AC6459" t="s">
        <v>7263</v>
      </c>
    </row>
    <row r="6460" spans="1:29" x14ac:dyDescent="0.25">
      <c r="A6460" t="s">
        <v>346</v>
      </c>
      <c r="B6460">
        <v>566</v>
      </c>
      <c r="C6460" t="s">
        <v>180</v>
      </c>
      <c r="D6460">
        <v>1989</v>
      </c>
      <c r="E6460" t="s">
        <v>7302</v>
      </c>
      <c r="I6460">
        <v>18.254746999999998</v>
      </c>
      <c r="N6460">
        <v>56.809849</v>
      </c>
      <c r="P6460">
        <v>1027.9514999999999</v>
      </c>
      <c r="Q6460" t="s">
        <v>6</v>
      </c>
      <c r="R6460" t="s">
        <v>6</v>
      </c>
      <c r="S6460" t="s">
        <v>6</v>
      </c>
      <c r="T6460" t="s">
        <v>3105</v>
      </c>
      <c r="U6460" t="s">
        <v>3031</v>
      </c>
      <c r="V6460" t="s">
        <v>7261</v>
      </c>
      <c r="W6460" t="s">
        <v>6</v>
      </c>
      <c r="X6460" t="s">
        <v>6</v>
      </c>
      <c r="Y6460" t="s">
        <v>6</v>
      </c>
      <c r="Z6460" t="s">
        <v>6</v>
      </c>
      <c r="AA6460" t="s">
        <v>7262</v>
      </c>
      <c r="AB6460" t="s">
        <v>6</v>
      </c>
      <c r="AC6460" t="s">
        <v>7263</v>
      </c>
    </row>
    <row r="6461" spans="1:29" x14ac:dyDescent="0.25">
      <c r="A6461" t="s">
        <v>346</v>
      </c>
      <c r="B6461">
        <v>566</v>
      </c>
      <c r="C6461" t="s">
        <v>180</v>
      </c>
      <c r="D6461">
        <v>1990</v>
      </c>
      <c r="E6461" t="s">
        <v>7303</v>
      </c>
      <c r="I6461">
        <v>20.314150999999999</v>
      </c>
      <c r="N6461">
        <v>57.801284000000003</v>
      </c>
      <c r="P6461">
        <v>1193.529</v>
      </c>
      <c r="Q6461" t="s">
        <v>6</v>
      </c>
      <c r="R6461" t="s">
        <v>6</v>
      </c>
      <c r="S6461" t="s">
        <v>6</v>
      </c>
      <c r="T6461" t="s">
        <v>3105</v>
      </c>
      <c r="U6461" t="s">
        <v>3031</v>
      </c>
      <c r="V6461" t="s">
        <v>7261</v>
      </c>
      <c r="W6461" t="s">
        <v>6</v>
      </c>
      <c r="X6461" t="s">
        <v>6</v>
      </c>
      <c r="Y6461" t="s">
        <v>6</v>
      </c>
      <c r="Z6461" t="s">
        <v>6</v>
      </c>
      <c r="AA6461" t="s">
        <v>7262</v>
      </c>
      <c r="AB6461" t="s">
        <v>6</v>
      </c>
      <c r="AC6461" t="s">
        <v>7263</v>
      </c>
    </row>
    <row r="6462" spans="1:29" x14ac:dyDescent="0.25">
      <c r="A6462" t="s">
        <v>346</v>
      </c>
      <c r="B6462">
        <v>566</v>
      </c>
      <c r="C6462" t="s">
        <v>180</v>
      </c>
      <c r="D6462">
        <v>1991</v>
      </c>
      <c r="E6462" t="s">
        <v>7304</v>
      </c>
      <c r="I6462">
        <v>18.814640000000001</v>
      </c>
      <c r="N6462">
        <v>57.214595000000003</v>
      </c>
      <c r="P6462">
        <v>1382.7380000000001</v>
      </c>
      <c r="Q6462" t="s">
        <v>6</v>
      </c>
      <c r="R6462" t="s">
        <v>6</v>
      </c>
      <c r="S6462" t="s">
        <v>6</v>
      </c>
      <c r="T6462" t="s">
        <v>3105</v>
      </c>
      <c r="U6462" t="s">
        <v>3031</v>
      </c>
      <c r="V6462" t="s">
        <v>7261</v>
      </c>
      <c r="W6462" t="s">
        <v>6</v>
      </c>
      <c r="X6462" t="s">
        <v>6</v>
      </c>
      <c r="Y6462" t="s">
        <v>6</v>
      </c>
      <c r="Z6462" t="s">
        <v>6</v>
      </c>
      <c r="AA6462" t="s">
        <v>7262</v>
      </c>
      <c r="AB6462" t="s">
        <v>6</v>
      </c>
      <c r="AC6462" t="s">
        <v>7263</v>
      </c>
    </row>
    <row r="6463" spans="1:29" x14ac:dyDescent="0.25">
      <c r="A6463" t="s">
        <v>346</v>
      </c>
      <c r="B6463">
        <v>566</v>
      </c>
      <c r="C6463" t="s">
        <v>180</v>
      </c>
      <c r="D6463">
        <v>1992</v>
      </c>
      <c r="E6463" t="s">
        <v>7305</v>
      </c>
      <c r="I6463">
        <v>21.657647000000001</v>
      </c>
      <c r="N6463">
        <v>55.496096000000001</v>
      </c>
      <c r="P6463">
        <v>1497.463</v>
      </c>
      <c r="Q6463" t="s">
        <v>6</v>
      </c>
      <c r="R6463" t="s">
        <v>6</v>
      </c>
      <c r="S6463" t="s">
        <v>6</v>
      </c>
      <c r="T6463" t="s">
        <v>3105</v>
      </c>
      <c r="U6463" t="s">
        <v>3031</v>
      </c>
      <c r="V6463" t="s">
        <v>7261</v>
      </c>
      <c r="W6463" t="s">
        <v>6</v>
      </c>
      <c r="X6463" t="s">
        <v>6</v>
      </c>
      <c r="Y6463" t="s">
        <v>6</v>
      </c>
      <c r="Z6463" t="s">
        <v>6</v>
      </c>
      <c r="AA6463" t="s">
        <v>7262</v>
      </c>
      <c r="AB6463" t="s">
        <v>6</v>
      </c>
      <c r="AC6463" t="s">
        <v>7263</v>
      </c>
    </row>
    <row r="6464" spans="1:29" x14ac:dyDescent="0.25">
      <c r="A6464" t="s">
        <v>346</v>
      </c>
      <c r="B6464">
        <v>566</v>
      </c>
      <c r="C6464" t="s">
        <v>180</v>
      </c>
      <c r="D6464">
        <v>1993</v>
      </c>
      <c r="E6464" t="s">
        <v>7306</v>
      </c>
      <c r="I6464">
        <v>27.940556000000001</v>
      </c>
      <c r="N6464">
        <v>70.645437999999999</v>
      </c>
      <c r="P6464">
        <v>1633.6289999999999</v>
      </c>
      <c r="Q6464" t="s">
        <v>6</v>
      </c>
      <c r="R6464" t="s">
        <v>6</v>
      </c>
      <c r="S6464" t="s">
        <v>6</v>
      </c>
      <c r="T6464" t="s">
        <v>3105</v>
      </c>
      <c r="U6464" t="s">
        <v>3031</v>
      </c>
      <c r="V6464" t="s">
        <v>7261</v>
      </c>
      <c r="W6464" t="s">
        <v>6</v>
      </c>
      <c r="X6464" t="s">
        <v>6</v>
      </c>
      <c r="Y6464" t="s">
        <v>6</v>
      </c>
      <c r="Z6464" t="s">
        <v>6</v>
      </c>
      <c r="AA6464" t="s">
        <v>7262</v>
      </c>
      <c r="AB6464" t="s">
        <v>6</v>
      </c>
      <c r="AC6464" t="s">
        <v>7263</v>
      </c>
    </row>
    <row r="6465" spans="1:29" x14ac:dyDescent="0.25">
      <c r="A6465" t="s">
        <v>346</v>
      </c>
      <c r="B6465">
        <v>566</v>
      </c>
      <c r="C6465" t="s">
        <v>180</v>
      </c>
      <c r="D6465">
        <v>1994</v>
      </c>
      <c r="E6465" t="s">
        <v>7307</v>
      </c>
      <c r="I6465">
        <v>30.787738000000001</v>
      </c>
      <c r="N6465">
        <v>65.534450000000007</v>
      </c>
      <c r="P6465">
        <v>1875.69</v>
      </c>
      <c r="Q6465" t="s">
        <v>6</v>
      </c>
      <c r="R6465" t="s">
        <v>6</v>
      </c>
      <c r="S6465" t="s">
        <v>6</v>
      </c>
      <c r="T6465" t="s">
        <v>3105</v>
      </c>
      <c r="U6465" t="s">
        <v>3031</v>
      </c>
      <c r="V6465" t="s">
        <v>7261</v>
      </c>
      <c r="W6465" t="s">
        <v>6</v>
      </c>
      <c r="X6465" t="s">
        <v>6</v>
      </c>
      <c r="Y6465" t="s">
        <v>6</v>
      </c>
      <c r="Z6465" t="s">
        <v>6</v>
      </c>
      <c r="AA6465" t="s">
        <v>7262</v>
      </c>
      <c r="AB6465" t="s">
        <v>6</v>
      </c>
      <c r="AC6465" t="s">
        <v>7263</v>
      </c>
    </row>
    <row r="6466" spans="1:29" x14ac:dyDescent="0.25">
      <c r="A6466" t="s">
        <v>346</v>
      </c>
      <c r="B6466">
        <v>566</v>
      </c>
      <c r="C6466" t="s">
        <v>180</v>
      </c>
      <c r="D6466">
        <v>1995</v>
      </c>
      <c r="E6466" t="s">
        <v>7308</v>
      </c>
      <c r="I6466">
        <v>39.761079000000002</v>
      </c>
      <c r="N6466">
        <v>62.718474999999998</v>
      </c>
      <c r="P6466">
        <v>2111.7040000000002</v>
      </c>
      <c r="Q6466" t="s">
        <v>6</v>
      </c>
      <c r="R6466" t="s">
        <v>6</v>
      </c>
      <c r="S6466" t="s">
        <v>6</v>
      </c>
      <c r="T6466" t="s">
        <v>3105</v>
      </c>
      <c r="U6466" t="s">
        <v>3031</v>
      </c>
      <c r="V6466" t="s">
        <v>7261</v>
      </c>
      <c r="W6466" t="s">
        <v>6</v>
      </c>
      <c r="X6466" t="s">
        <v>6</v>
      </c>
      <c r="Y6466" t="s">
        <v>6</v>
      </c>
      <c r="Z6466" t="s">
        <v>6</v>
      </c>
      <c r="AA6466" t="s">
        <v>7262</v>
      </c>
      <c r="AB6466" t="s">
        <v>6</v>
      </c>
      <c r="AC6466" t="s">
        <v>7263</v>
      </c>
    </row>
    <row r="6467" spans="1:29" x14ac:dyDescent="0.25">
      <c r="A6467" t="s">
        <v>346</v>
      </c>
      <c r="B6467">
        <v>566</v>
      </c>
      <c r="C6467" t="s">
        <v>180</v>
      </c>
      <c r="D6467">
        <v>1996</v>
      </c>
      <c r="E6467" t="s">
        <v>7309</v>
      </c>
      <c r="I6467">
        <v>53.347721999999997</v>
      </c>
      <c r="N6467">
        <v>54.726685000000003</v>
      </c>
      <c r="P6467">
        <v>2406.3879999999999</v>
      </c>
      <c r="Q6467" t="s">
        <v>6</v>
      </c>
      <c r="R6467" t="s">
        <v>6</v>
      </c>
      <c r="S6467" t="s">
        <v>6</v>
      </c>
      <c r="T6467" t="s">
        <v>3105</v>
      </c>
      <c r="U6467" t="s">
        <v>3031</v>
      </c>
      <c r="V6467" t="s">
        <v>7261</v>
      </c>
      <c r="W6467" t="s">
        <v>6</v>
      </c>
      <c r="X6467" t="s">
        <v>6</v>
      </c>
      <c r="Y6467" t="s">
        <v>6</v>
      </c>
      <c r="Z6467" t="s">
        <v>6</v>
      </c>
      <c r="AA6467" t="s">
        <v>7262</v>
      </c>
      <c r="AB6467" t="s">
        <v>6</v>
      </c>
      <c r="AC6467" t="s">
        <v>7263</v>
      </c>
    </row>
    <row r="6468" spans="1:29" x14ac:dyDescent="0.25">
      <c r="A6468" t="s">
        <v>346</v>
      </c>
      <c r="B6468">
        <v>566</v>
      </c>
      <c r="C6468" t="s">
        <v>180</v>
      </c>
      <c r="D6468">
        <v>1997</v>
      </c>
      <c r="E6468" t="s">
        <v>7310</v>
      </c>
      <c r="I6468">
        <v>64.396314000000004</v>
      </c>
      <c r="N6468">
        <v>58.681795999999999</v>
      </c>
      <c r="P6468">
        <v>2688.7190000000001</v>
      </c>
      <c r="Q6468" t="s">
        <v>6</v>
      </c>
      <c r="R6468" t="s">
        <v>6</v>
      </c>
      <c r="S6468" t="s">
        <v>6</v>
      </c>
      <c r="T6468" t="s">
        <v>3105</v>
      </c>
      <c r="U6468" t="s">
        <v>3031</v>
      </c>
      <c r="V6468" t="s">
        <v>7261</v>
      </c>
      <c r="W6468" t="s">
        <v>6</v>
      </c>
      <c r="X6468" t="s">
        <v>6</v>
      </c>
      <c r="Y6468" t="s">
        <v>6</v>
      </c>
      <c r="Z6468" t="s">
        <v>6</v>
      </c>
      <c r="AA6468" t="s">
        <v>7262</v>
      </c>
      <c r="AB6468" t="s">
        <v>6</v>
      </c>
      <c r="AC6468" t="s">
        <v>7263</v>
      </c>
    </row>
    <row r="6469" spans="1:29" x14ac:dyDescent="0.25">
      <c r="A6469" t="s">
        <v>346</v>
      </c>
      <c r="B6469">
        <v>566</v>
      </c>
      <c r="C6469" t="s">
        <v>180</v>
      </c>
      <c r="D6469">
        <v>1998</v>
      </c>
      <c r="E6469" t="s">
        <v>7311</v>
      </c>
      <c r="I6469">
        <v>56.696685000000002</v>
      </c>
      <c r="N6469">
        <v>52.380388000000004</v>
      </c>
      <c r="P6469">
        <v>2952.7620000000002</v>
      </c>
      <c r="Q6469" t="s">
        <v>6</v>
      </c>
      <c r="R6469" t="s">
        <v>6</v>
      </c>
      <c r="S6469" t="s">
        <v>6</v>
      </c>
      <c r="T6469" t="s">
        <v>3105</v>
      </c>
      <c r="U6469" t="s">
        <v>3031</v>
      </c>
      <c r="V6469" t="s">
        <v>7261</v>
      </c>
      <c r="W6469" t="s">
        <v>6</v>
      </c>
      <c r="X6469" t="s">
        <v>6</v>
      </c>
      <c r="Y6469" t="s">
        <v>6</v>
      </c>
      <c r="Z6469" t="s">
        <v>6</v>
      </c>
      <c r="AA6469" t="s">
        <v>7262</v>
      </c>
      <c r="AB6469" t="s">
        <v>6</v>
      </c>
      <c r="AC6469" t="s">
        <v>7263</v>
      </c>
    </row>
    <row r="6470" spans="1:29" x14ac:dyDescent="0.25">
      <c r="A6470" t="s">
        <v>346</v>
      </c>
      <c r="B6470">
        <v>566</v>
      </c>
      <c r="C6470" t="s">
        <v>180</v>
      </c>
      <c r="D6470">
        <v>1999</v>
      </c>
      <c r="E6470" t="s">
        <v>7312</v>
      </c>
      <c r="I6470">
        <v>51.551828999999998</v>
      </c>
      <c r="N6470">
        <v>55.945602999999998</v>
      </c>
      <c r="P6470">
        <v>3244.1972999999998</v>
      </c>
      <c r="Q6470" t="s">
        <v>6</v>
      </c>
      <c r="R6470" t="s">
        <v>6</v>
      </c>
      <c r="S6470" t="s">
        <v>6</v>
      </c>
      <c r="T6470" t="s">
        <v>3105</v>
      </c>
      <c r="U6470" t="s">
        <v>3031</v>
      </c>
      <c r="V6470" t="s">
        <v>7261</v>
      </c>
      <c r="W6470" t="s">
        <v>6</v>
      </c>
      <c r="X6470" t="s">
        <v>6</v>
      </c>
      <c r="Y6470" t="s">
        <v>6</v>
      </c>
      <c r="Z6470" t="s">
        <v>6</v>
      </c>
      <c r="AA6470" t="s">
        <v>7262</v>
      </c>
      <c r="AB6470" t="s">
        <v>6</v>
      </c>
      <c r="AC6470" t="s">
        <v>7263</v>
      </c>
    </row>
    <row r="6471" spans="1:29" x14ac:dyDescent="0.25">
      <c r="A6471" t="s">
        <v>346</v>
      </c>
      <c r="B6471">
        <v>566</v>
      </c>
      <c r="C6471" t="s">
        <v>180</v>
      </c>
      <c r="D6471">
        <v>2000</v>
      </c>
      <c r="E6471" t="s">
        <v>7313</v>
      </c>
      <c r="I6471">
        <v>49.320940999999998</v>
      </c>
      <c r="N6471">
        <v>61.134563999999997</v>
      </c>
      <c r="P6471">
        <v>3580.7143000000001</v>
      </c>
      <c r="Q6471" t="s">
        <v>6</v>
      </c>
      <c r="R6471" t="s">
        <v>6</v>
      </c>
      <c r="S6471" t="s">
        <v>6</v>
      </c>
      <c r="T6471" t="s">
        <v>3105</v>
      </c>
      <c r="U6471" t="s">
        <v>3031</v>
      </c>
      <c r="V6471" t="s">
        <v>7261</v>
      </c>
      <c r="W6471" t="s">
        <v>6</v>
      </c>
      <c r="X6471" t="s">
        <v>6</v>
      </c>
      <c r="Y6471" t="s">
        <v>6</v>
      </c>
      <c r="Z6471" t="s">
        <v>6</v>
      </c>
      <c r="AA6471" t="s">
        <v>7262</v>
      </c>
      <c r="AB6471" t="s">
        <v>6</v>
      </c>
      <c r="AC6471" t="s">
        <v>7263</v>
      </c>
    </row>
    <row r="6472" spans="1:29" x14ac:dyDescent="0.25">
      <c r="A6472" t="s">
        <v>346</v>
      </c>
      <c r="B6472">
        <v>566</v>
      </c>
      <c r="C6472" t="s">
        <v>180</v>
      </c>
      <c r="D6472">
        <v>2001</v>
      </c>
      <c r="E6472" t="s">
        <v>7314</v>
      </c>
      <c r="I6472">
        <v>46.909647999999997</v>
      </c>
      <c r="N6472">
        <v>61.544618</v>
      </c>
      <c r="P6472">
        <v>3888.8013999999998</v>
      </c>
      <c r="Q6472" t="s">
        <v>6</v>
      </c>
      <c r="R6472" t="s">
        <v>6</v>
      </c>
      <c r="S6472" t="s">
        <v>6</v>
      </c>
      <c r="T6472" t="s">
        <v>3105</v>
      </c>
      <c r="U6472" t="s">
        <v>3031</v>
      </c>
      <c r="V6472" t="s">
        <v>7261</v>
      </c>
      <c r="W6472" t="s">
        <v>6</v>
      </c>
      <c r="X6472" t="s">
        <v>6</v>
      </c>
      <c r="Y6472" t="s">
        <v>6</v>
      </c>
      <c r="Z6472" t="s">
        <v>6</v>
      </c>
      <c r="AA6472" t="s">
        <v>7262</v>
      </c>
      <c r="AB6472" t="s">
        <v>6</v>
      </c>
      <c r="AC6472" t="s">
        <v>7263</v>
      </c>
    </row>
    <row r="6473" spans="1:29" x14ac:dyDescent="0.25">
      <c r="A6473" t="s">
        <v>346</v>
      </c>
      <c r="B6473">
        <v>566</v>
      </c>
      <c r="C6473" t="s">
        <v>180</v>
      </c>
      <c r="D6473">
        <v>2002</v>
      </c>
      <c r="E6473" t="s">
        <v>7315</v>
      </c>
      <c r="I6473">
        <v>44.564374000000001</v>
      </c>
      <c r="N6473">
        <v>67.547235999999998</v>
      </c>
      <c r="P6473">
        <v>4198.3453</v>
      </c>
      <c r="Q6473" t="s">
        <v>6</v>
      </c>
      <c r="R6473" t="s">
        <v>6</v>
      </c>
      <c r="S6473" t="s">
        <v>6</v>
      </c>
      <c r="T6473" t="s">
        <v>3105</v>
      </c>
      <c r="U6473" t="s">
        <v>3031</v>
      </c>
      <c r="V6473" t="s">
        <v>7261</v>
      </c>
      <c r="W6473" t="s">
        <v>6</v>
      </c>
      <c r="X6473" t="s">
        <v>6</v>
      </c>
      <c r="Y6473" t="s">
        <v>6</v>
      </c>
      <c r="Z6473" t="s">
        <v>6</v>
      </c>
      <c r="AA6473" t="s">
        <v>7262</v>
      </c>
      <c r="AB6473" t="s">
        <v>6</v>
      </c>
      <c r="AC6473" t="s">
        <v>7263</v>
      </c>
    </row>
    <row r="6474" spans="1:29" x14ac:dyDescent="0.25">
      <c r="A6474" t="s">
        <v>346</v>
      </c>
      <c r="B6474">
        <v>566</v>
      </c>
      <c r="C6474" t="s">
        <v>180</v>
      </c>
      <c r="D6474">
        <v>2003</v>
      </c>
      <c r="E6474" t="s">
        <v>7316</v>
      </c>
      <c r="I6474">
        <v>40.920119</v>
      </c>
      <c r="N6474">
        <v>74.056948000000006</v>
      </c>
      <c r="P6474">
        <v>4548.1017000000002</v>
      </c>
      <c r="Q6474" t="s">
        <v>6</v>
      </c>
      <c r="R6474" t="s">
        <v>6</v>
      </c>
      <c r="S6474" t="s">
        <v>6</v>
      </c>
      <c r="T6474" t="s">
        <v>3105</v>
      </c>
      <c r="U6474" t="s">
        <v>3031</v>
      </c>
      <c r="V6474" t="s">
        <v>7261</v>
      </c>
      <c r="W6474" t="s">
        <v>6</v>
      </c>
      <c r="X6474" t="s">
        <v>6</v>
      </c>
      <c r="Y6474" t="s">
        <v>6</v>
      </c>
      <c r="Z6474" t="s">
        <v>6</v>
      </c>
      <c r="AA6474" t="s">
        <v>7262</v>
      </c>
      <c r="AB6474" t="s">
        <v>6</v>
      </c>
      <c r="AC6474" t="s">
        <v>7263</v>
      </c>
    </row>
    <row r="6475" spans="1:29" x14ac:dyDescent="0.25">
      <c r="A6475" t="s">
        <v>346</v>
      </c>
      <c r="B6475">
        <v>566</v>
      </c>
      <c r="C6475" t="s">
        <v>180</v>
      </c>
      <c r="D6475">
        <v>2004</v>
      </c>
      <c r="E6475" t="s">
        <v>7317</v>
      </c>
      <c r="I6475">
        <v>40.756124999999997</v>
      </c>
      <c r="N6475">
        <v>73.906880999999998</v>
      </c>
      <c r="P6475">
        <v>5120.4353000000001</v>
      </c>
      <c r="Q6475" t="s">
        <v>6</v>
      </c>
      <c r="R6475" t="s">
        <v>6</v>
      </c>
      <c r="S6475" t="s">
        <v>6</v>
      </c>
      <c r="T6475" t="s">
        <v>3105</v>
      </c>
      <c r="U6475" t="s">
        <v>3031</v>
      </c>
      <c r="V6475" t="s">
        <v>7261</v>
      </c>
      <c r="W6475" t="s">
        <v>6</v>
      </c>
      <c r="X6475" t="s">
        <v>6</v>
      </c>
      <c r="Y6475" t="s">
        <v>6</v>
      </c>
      <c r="Z6475" t="s">
        <v>6</v>
      </c>
      <c r="AA6475" t="s">
        <v>7262</v>
      </c>
      <c r="AB6475" t="s">
        <v>6</v>
      </c>
      <c r="AC6475" t="s">
        <v>7263</v>
      </c>
    </row>
    <row r="6476" spans="1:29" x14ac:dyDescent="0.25">
      <c r="A6476" t="s">
        <v>346</v>
      </c>
      <c r="B6476">
        <v>566</v>
      </c>
      <c r="C6476" t="s">
        <v>180</v>
      </c>
      <c r="D6476">
        <v>2005</v>
      </c>
      <c r="E6476" t="s">
        <v>7318</v>
      </c>
      <c r="I6476">
        <v>35.938450000000003</v>
      </c>
      <c r="N6476">
        <v>67.402743000000001</v>
      </c>
      <c r="P6476">
        <v>5677.7496000000001</v>
      </c>
      <c r="Q6476" t="s">
        <v>6</v>
      </c>
      <c r="R6476" t="s">
        <v>6</v>
      </c>
      <c r="S6476" t="s">
        <v>6</v>
      </c>
      <c r="T6476" t="s">
        <v>3105</v>
      </c>
      <c r="U6476" t="s">
        <v>3031</v>
      </c>
      <c r="V6476" t="s">
        <v>7261</v>
      </c>
      <c r="W6476" t="s">
        <v>6</v>
      </c>
      <c r="X6476" t="s">
        <v>6</v>
      </c>
      <c r="Y6476" t="s">
        <v>6</v>
      </c>
      <c r="Z6476" t="s">
        <v>6</v>
      </c>
      <c r="AA6476" t="s">
        <v>7262</v>
      </c>
      <c r="AB6476" t="s">
        <v>6</v>
      </c>
      <c r="AC6476" t="s">
        <v>7263</v>
      </c>
    </row>
    <row r="6477" spans="1:29" x14ac:dyDescent="0.25">
      <c r="A6477" t="s">
        <v>346</v>
      </c>
      <c r="B6477">
        <v>566</v>
      </c>
      <c r="C6477" t="s">
        <v>180</v>
      </c>
      <c r="D6477">
        <v>2006</v>
      </c>
      <c r="E6477" t="s">
        <v>7319</v>
      </c>
      <c r="I6477">
        <v>34.372084999999998</v>
      </c>
      <c r="N6477">
        <v>59.735194</v>
      </c>
      <c r="P6477">
        <v>6271.1574000000001</v>
      </c>
      <c r="Q6477" t="s">
        <v>6</v>
      </c>
      <c r="R6477" t="s">
        <v>6</v>
      </c>
      <c r="S6477" t="s">
        <v>6</v>
      </c>
      <c r="T6477" t="s">
        <v>3105</v>
      </c>
      <c r="U6477" t="s">
        <v>3031</v>
      </c>
      <c r="V6477" t="s">
        <v>7261</v>
      </c>
      <c r="W6477" t="s">
        <v>6</v>
      </c>
      <c r="X6477" t="s">
        <v>6</v>
      </c>
      <c r="Y6477" t="s">
        <v>6</v>
      </c>
      <c r="Z6477" t="s">
        <v>6</v>
      </c>
      <c r="AA6477" t="s">
        <v>7262</v>
      </c>
      <c r="AB6477" t="s">
        <v>6</v>
      </c>
      <c r="AC6477" t="s">
        <v>7263</v>
      </c>
    </row>
    <row r="6478" spans="1:29" x14ac:dyDescent="0.25">
      <c r="A6478" t="s">
        <v>346</v>
      </c>
      <c r="B6478">
        <v>566</v>
      </c>
      <c r="C6478" t="s">
        <v>180</v>
      </c>
      <c r="D6478">
        <v>2007</v>
      </c>
      <c r="E6478" t="s">
        <v>7320</v>
      </c>
      <c r="I6478">
        <v>33.110939000000002</v>
      </c>
      <c r="N6478">
        <v>52.391311000000002</v>
      </c>
      <c r="P6478">
        <v>6892.7212</v>
      </c>
      <c r="Q6478" t="s">
        <v>6</v>
      </c>
      <c r="R6478" t="s">
        <v>6</v>
      </c>
      <c r="S6478" t="s">
        <v>6</v>
      </c>
      <c r="T6478" t="s">
        <v>3105</v>
      </c>
      <c r="U6478" t="s">
        <v>3031</v>
      </c>
      <c r="V6478" t="s">
        <v>7261</v>
      </c>
      <c r="W6478" t="s">
        <v>6</v>
      </c>
      <c r="X6478" t="s">
        <v>6</v>
      </c>
      <c r="Y6478" t="s">
        <v>6</v>
      </c>
      <c r="Z6478" t="s">
        <v>6</v>
      </c>
      <c r="AA6478" t="s">
        <v>7262</v>
      </c>
      <c r="AB6478" t="s">
        <v>6</v>
      </c>
      <c r="AC6478" t="s">
        <v>7263</v>
      </c>
    </row>
    <row r="6479" spans="1:29" x14ac:dyDescent="0.25">
      <c r="A6479" t="s">
        <v>346</v>
      </c>
      <c r="B6479">
        <v>566</v>
      </c>
      <c r="C6479" t="s">
        <v>180</v>
      </c>
      <c r="D6479">
        <v>2008</v>
      </c>
      <c r="E6479" t="s">
        <v>7321</v>
      </c>
      <c r="I6479">
        <v>35.299297000000003</v>
      </c>
      <c r="N6479">
        <v>52.143017999999998</v>
      </c>
      <c r="P6479">
        <v>7720.9032999999999</v>
      </c>
      <c r="Q6479" t="s">
        <v>6</v>
      </c>
      <c r="R6479" t="s">
        <v>6</v>
      </c>
      <c r="S6479" t="s">
        <v>6</v>
      </c>
      <c r="T6479" t="s">
        <v>3105</v>
      </c>
      <c r="U6479" t="s">
        <v>3031</v>
      </c>
      <c r="V6479" t="s">
        <v>7261</v>
      </c>
      <c r="W6479" t="s">
        <v>6</v>
      </c>
      <c r="X6479" t="s">
        <v>6</v>
      </c>
      <c r="Y6479" t="s">
        <v>6</v>
      </c>
      <c r="Z6479" t="s">
        <v>6</v>
      </c>
      <c r="AA6479" t="s">
        <v>7262</v>
      </c>
      <c r="AB6479" t="s">
        <v>6</v>
      </c>
      <c r="AC6479" t="s">
        <v>7263</v>
      </c>
    </row>
    <row r="6480" spans="1:29" x14ac:dyDescent="0.25">
      <c r="A6480" t="s">
        <v>346</v>
      </c>
      <c r="B6480">
        <v>566</v>
      </c>
      <c r="C6480" t="s">
        <v>180</v>
      </c>
      <c r="D6480">
        <v>2009</v>
      </c>
      <c r="E6480" t="s">
        <v>7322</v>
      </c>
      <c r="I6480">
        <v>37.291277999999998</v>
      </c>
      <c r="N6480">
        <v>52.065778999999999</v>
      </c>
      <c r="P6480">
        <v>8026.1432999999997</v>
      </c>
      <c r="Q6480" t="s">
        <v>6</v>
      </c>
      <c r="R6480" t="s">
        <v>6</v>
      </c>
      <c r="S6480" t="s">
        <v>6</v>
      </c>
      <c r="T6480" t="s">
        <v>3105</v>
      </c>
      <c r="U6480" t="s">
        <v>3031</v>
      </c>
      <c r="V6480" t="s">
        <v>7261</v>
      </c>
      <c r="W6480" t="s">
        <v>6</v>
      </c>
      <c r="X6480" t="s">
        <v>6</v>
      </c>
      <c r="Y6480" t="s">
        <v>6</v>
      </c>
      <c r="Z6480" t="s">
        <v>6</v>
      </c>
      <c r="AA6480" t="s">
        <v>7262</v>
      </c>
      <c r="AB6480" t="s">
        <v>6</v>
      </c>
      <c r="AC6480" t="s">
        <v>7263</v>
      </c>
    </row>
    <row r="6481" spans="1:29" x14ac:dyDescent="0.25">
      <c r="A6481" t="s">
        <v>346</v>
      </c>
      <c r="B6481">
        <v>566</v>
      </c>
      <c r="C6481" t="s">
        <v>180</v>
      </c>
      <c r="D6481">
        <v>2010</v>
      </c>
      <c r="E6481" t="s">
        <v>7323</v>
      </c>
      <c r="I6481">
        <v>37.471817999999999</v>
      </c>
      <c r="N6481">
        <v>49.679357000000003</v>
      </c>
      <c r="P6481">
        <v>9003.48</v>
      </c>
      <c r="Q6481" t="s">
        <v>6</v>
      </c>
      <c r="R6481" t="s">
        <v>6</v>
      </c>
      <c r="S6481" t="s">
        <v>6</v>
      </c>
      <c r="T6481" t="s">
        <v>3105</v>
      </c>
      <c r="U6481" t="s">
        <v>3031</v>
      </c>
      <c r="V6481" t="s">
        <v>7261</v>
      </c>
      <c r="W6481" t="s">
        <v>6</v>
      </c>
      <c r="X6481" t="s">
        <v>6</v>
      </c>
      <c r="Y6481" t="s">
        <v>6</v>
      </c>
      <c r="Z6481" t="s">
        <v>6</v>
      </c>
      <c r="AA6481" t="s">
        <v>7262</v>
      </c>
      <c r="AB6481" t="s">
        <v>6</v>
      </c>
      <c r="AC6481" t="s">
        <v>7263</v>
      </c>
    </row>
    <row r="6482" spans="1:29" x14ac:dyDescent="0.25">
      <c r="A6482" t="s">
        <v>346</v>
      </c>
      <c r="B6482">
        <v>566</v>
      </c>
      <c r="C6482" t="s">
        <v>180</v>
      </c>
      <c r="D6482">
        <v>2011</v>
      </c>
      <c r="E6482" t="s">
        <v>7324</v>
      </c>
      <c r="I6482">
        <v>39.722160000000002</v>
      </c>
      <c r="N6482">
        <v>47.475582000000003</v>
      </c>
      <c r="P6482">
        <v>9708.3317999999999</v>
      </c>
      <c r="Q6482" t="s">
        <v>6</v>
      </c>
      <c r="R6482" t="s">
        <v>6</v>
      </c>
      <c r="S6482" t="s">
        <v>6</v>
      </c>
      <c r="T6482" t="s">
        <v>3105</v>
      </c>
      <c r="U6482" t="s">
        <v>3031</v>
      </c>
      <c r="V6482" t="s">
        <v>7261</v>
      </c>
      <c r="W6482" t="s">
        <v>6</v>
      </c>
      <c r="X6482" t="s">
        <v>6</v>
      </c>
      <c r="Y6482" t="s">
        <v>6</v>
      </c>
      <c r="Z6482" t="s">
        <v>6</v>
      </c>
      <c r="AA6482" t="s">
        <v>7262</v>
      </c>
      <c r="AB6482" t="s">
        <v>6</v>
      </c>
      <c r="AC6482" t="s">
        <v>7263</v>
      </c>
    </row>
    <row r="6483" spans="1:29" x14ac:dyDescent="0.25">
      <c r="A6483" t="s">
        <v>346</v>
      </c>
      <c r="B6483">
        <v>566</v>
      </c>
      <c r="C6483" t="s">
        <v>180</v>
      </c>
      <c r="D6483">
        <v>2012</v>
      </c>
      <c r="E6483" t="s">
        <v>7325</v>
      </c>
      <c r="I6483">
        <v>42.544885999999998</v>
      </c>
      <c r="N6483">
        <v>47.852195999999999</v>
      </c>
      <c r="P6483">
        <v>10561.089</v>
      </c>
      <c r="Q6483" t="s">
        <v>6</v>
      </c>
      <c r="R6483" t="s">
        <v>6</v>
      </c>
      <c r="S6483" t="s">
        <v>6</v>
      </c>
      <c r="T6483" t="s">
        <v>3105</v>
      </c>
      <c r="U6483" t="s">
        <v>3031</v>
      </c>
      <c r="V6483" t="s">
        <v>7261</v>
      </c>
      <c r="W6483" t="s">
        <v>6</v>
      </c>
      <c r="X6483" t="s">
        <v>6</v>
      </c>
      <c r="Y6483" t="s">
        <v>6</v>
      </c>
      <c r="Z6483" t="s">
        <v>6</v>
      </c>
      <c r="AA6483" t="s">
        <v>7262</v>
      </c>
      <c r="AB6483" t="s">
        <v>6</v>
      </c>
      <c r="AC6483" t="s">
        <v>7263</v>
      </c>
    </row>
    <row r="6484" spans="1:29" x14ac:dyDescent="0.25">
      <c r="A6484" t="s">
        <v>346</v>
      </c>
      <c r="B6484">
        <v>566</v>
      </c>
      <c r="C6484" t="s">
        <v>180</v>
      </c>
      <c r="D6484">
        <v>2013</v>
      </c>
      <c r="E6484" t="s">
        <v>7326</v>
      </c>
      <c r="I6484">
        <v>46.325403000000001</v>
      </c>
      <c r="N6484">
        <v>45.740867000000001</v>
      </c>
      <c r="P6484">
        <v>11538.41</v>
      </c>
      <c r="Q6484" t="s">
        <v>6</v>
      </c>
      <c r="R6484" t="s">
        <v>6</v>
      </c>
      <c r="S6484" t="s">
        <v>6</v>
      </c>
      <c r="T6484" t="s">
        <v>3105</v>
      </c>
      <c r="U6484" t="s">
        <v>3031</v>
      </c>
      <c r="V6484" t="s">
        <v>7261</v>
      </c>
      <c r="W6484" t="s">
        <v>6</v>
      </c>
      <c r="X6484" t="s">
        <v>6</v>
      </c>
      <c r="Y6484" t="s">
        <v>6</v>
      </c>
      <c r="Z6484" t="s">
        <v>6</v>
      </c>
      <c r="AA6484" t="s">
        <v>7262</v>
      </c>
      <c r="AB6484" t="s">
        <v>6</v>
      </c>
      <c r="AC6484" t="s">
        <v>7263</v>
      </c>
    </row>
    <row r="6485" spans="1:29" x14ac:dyDescent="0.25">
      <c r="A6485" t="s">
        <v>346</v>
      </c>
      <c r="B6485">
        <v>566</v>
      </c>
      <c r="C6485" t="s">
        <v>180</v>
      </c>
      <c r="D6485">
        <v>2014</v>
      </c>
      <c r="E6485" t="s">
        <v>7327</v>
      </c>
      <c r="I6485">
        <v>50.726844999999997</v>
      </c>
      <c r="N6485">
        <v>42.064115999999999</v>
      </c>
      <c r="P6485">
        <v>12634.187</v>
      </c>
      <c r="Q6485" t="s">
        <v>6</v>
      </c>
      <c r="R6485" t="s">
        <v>6</v>
      </c>
      <c r="S6485" t="s">
        <v>6</v>
      </c>
      <c r="T6485" t="s">
        <v>3105</v>
      </c>
      <c r="U6485" t="s">
        <v>3031</v>
      </c>
      <c r="V6485" t="s">
        <v>7261</v>
      </c>
      <c r="W6485" t="s">
        <v>6</v>
      </c>
      <c r="X6485" t="s">
        <v>6</v>
      </c>
      <c r="Y6485" t="s">
        <v>6</v>
      </c>
      <c r="Z6485" t="s">
        <v>6</v>
      </c>
      <c r="AA6485" t="s">
        <v>7262</v>
      </c>
      <c r="AB6485" t="s">
        <v>6</v>
      </c>
      <c r="AC6485" t="s">
        <v>7263</v>
      </c>
    </row>
    <row r="6486" spans="1:29" x14ac:dyDescent="0.25">
      <c r="A6486" t="s">
        <v>346</v>
      </c>
      <c r="B6486">
        <v>566</v>
      </c>
      <c r="C6486" t="s">
        <v>180</v>
      </c>
      <c r="D6486">
        <v>2015</v>
      </c>
      <c r="E6486" t="s">
        <v>7328</v>
      </c>
      <c r="I6486">
        <v>54.413691999999998</v>
      </c>
      <c r="N6486">
        <v>41.491064999999999</v>
      </c>
      <c r="P6486">
        <v>13322.040999999999</v>
      </c>
      <c r="Q6486" t="s">
        <v>6</v>
      </c>
      <c r="R6486" t="s">
        <v>6</v>
      </c>
      <c r="S6486" t="s">
        <v>6</v>
      </c>
      <c r="T6486" t="s">
        <v>3105</v>
      </c>
      <c r="U6486" t="s">
        <v>3031</v>
      </c>
      <c r="V6486" t="s">
        <v>7261</v>
      </c>
      <c r="W6486" t="s">
        <v>6</v>
      </c>
      <c r="X6486" t="s">
        <v>6</v>
      </c>
      <c r="Y6486" t="s">
        <v>6</v>
      </c>
      <c r="Z6486" t="s">
        <v>6</v>
      </c>
      <c r="AA6486" t="s">
        <v>7262</v>
      </c>
      <c r="AB6486" t="s">
        <v>6</v>
      </c>
      <c r="AC6486" t="s">
        <v>7263</v>
      </c>
    </row>
    <row r="6487" spans="1:29" x14ac:dyDescent="0.25">
      <c r="A6487" t="s">
        <v>346</v>
      </c>
      <c r="B6487">
        <v>566</v>
      </c>
      <c r="C6487" t="s">
        <v>180</v>
      </c>
      <c r="D6487">
        <v>2016</v>
      </c>
      <c r="E6487" t="s">
        <v>7329</v>
      </c>
      <c r="I6487">
        <v>56.335895999999998</v>
      </c>
      <c r="N6487">
        <v>39.024850000000001</v>
      </c>
      <c r="P6487">
        <v>14480.349</v>
      </c>
      <c r="Q6487" t="s">
        <v>6</v>
      </c>
      <c r="R6487" t="s">
        <v>6</v>
      </c>
      <c r="S6487" t="s">
        <v>6</v>
      </c>
      <c r="T6487" t="s">
        <v>3105</v>
      </c>
      <c r="U6487" t="s">
        <v>3031</v>
      </c>
      <c r="V6487" t="s">
        <v>7261</v>
      </c>
      <c r="W6487" t="s">
        <v>6</v>
      </c>
      <c r="X6487" t="s">
        <v>6</v>
      </c>
      <c r="Y6487" t="s">
        <v>6</v>
      </c>
      <c r="Z6487" t="s">
        <v>6</v>
      </c>
      <c r="AA6487" t="s">
        <v>7262</v>
      </c>
      <c r="AB6487" t="s">
        <v>6</v>
      </c>
      <c r="AC6487" t="s">
        <v>7263</v>
      </c>
    </row>
    <row r="6488" spans="1:29" x14ac:dyDescent="0.25">
      <c r="A6488" t="s">
        <v>346</v>
      </c>
      <c r="B6488">
        <v>566</v>
      </c>
      <c r="C6488" t="s">
        <v>180</v>
      </c>
      <c r="D6488">
        <v>2017</v>
      </c>
      <c r="E6488" t="s">
        <v>7330</v>
      </c>
      <c r="I6488">
        <v>58.654902</v>
      </c>
      <c r="N6488">
        <v>39.914147</v>
      </c>
      <c r="P6488">
        <v>15807.596</v>
      </c>
      <c r="Q6488" t="s">
        <v>6</v>
      </c>
      <c r="R6488" t="s">
        <v>6</v>
      </c>
      <c r="S6488" t="s">
        <v>6</v>
      </c>
      <c r="T6488" t="s">
        <v>3105</v>
      </c>
      <c r="U6488" t="s">
        <v>3031</v>
      </c>
      <c r="V6488" t="s">
        <v>7261</v>
      </c>
      <c r="W6488" t="s">
        <v>6</v>
      </c>
      <c r="X6488" t="s">
        <v>6</v>
      </c>
      <c r="Y6488" t="s">
        <v>6</v>
      </c>
      <c r="Z6488" t="s">
        <v>6</v>
      </c>
      <c r="AA6488" t="s">
        <v>7262</v>
      </c>
      <c r="AB6488" t="s">
        <v>6</v>
      </c>
      <c r="AC6488" t="s">
        <v>7263</v>
      </c>
    </row>
    <row r="6489" spans="1:29" x14ac:dyDescent="0.25">
      <c r="A6489" t="s">
        <v>346</v>
      </c>
      <c r="B6489">
        <v>566</v>
      </c>
      <c r="C6489" t="s">
        <v>180</v>
      </c>
      <c r="D6489">
        <v>2018</v>
      </c>
      <c r="E6489" t="s">
        <v>7331</v>
      </c>
      <c r="I6489">
        <v>59.708142000000002</v>
      </c>
      <c r="N6489">
        <v>38.921843000000003</v>
      </c>
      <c r="P6489">
        <v>17426.202000000001</v>
      </c>
      <c r="Q6489" t="s">
        <v>6</v>
      </c>
      <c r="R6489" t="s">
        <v>6</v>
      </c>
      <c r="S6489" t="s">
        <v>6</v>
      </c>
      <c r="T6489" t="s">
        <v>3105</v>
      </c>
      <c r="U6489" t="s">
        <v>3031</v>
      </c>
      <c r="V6489" t="s">
        <v>7261</v>
      </c>
      <c r="W6489" t="s">
        <v>6</v>
      </c>
      <c r="X6489" t="s">
        <v>6</v>
      </c>
      <c r="Y6489" t="s">
        <v>6</v>
      </c>
      <c r="Z6489" t="s">
        <v>6</v>
      </c>
      <c r="AA6489" t="s">
        <v>7262</v>
      </c>
      <c r="AB6489" t="s">
        <v>6</v>
      </c>
      <c r="AC6489" t="s">
        <v>7263</v>
      </c>
    </row>
    <row r="6490" spans="1:29" x14ac:dyDescent="0.25">
      <c r="A6490" t="s">
        <v>346</v>
      </c>
      <c r="B6490">
        <v>576</v>
      </c>
      <c r="C6490" t="s">
        <v>181</v>
      </c>
      <c r="D6490">
        <v>1950</v>
      </c>
      <c r="E6490" t="s">
        <v>7332</v>
      </c>
      <c r="Q6490" t="s">
        <v>6</v>
      </c>
      <c r="R6490" t="s">
        <v>6</v>
      </c>
      <c r="S6490" t="s">
        <v>6</v>
      </c>
      <c r="T6490" t="s">
        <v>7333</v>
      </c>
      <c r="U6490" t="s">
        <v>7334</v>
      </c>
      <c r="V6490" t="s">
        <v>7335</v>
      </c>
      <c r="W6490" t="s">
        <v>7336</v>
      </c>
      <c r="X6490" t="s">
        <v>7336</v>
      </c>
      <c r="Y6490" t="s">
        <v>6</v>
      </c>
      <c r="Z6490" t="s">
        <v>6</v>
      </c>
      <c r="AA6490" t="s">
        <v>6</v>
      </c>
      <c r="AB6490" t="s">
        <v>7337</v>
      </c>
      <c r="AC6490" t="s">
        <v>6689</v>
      </c>
    </row>
    <row r="6491" spans="1:29" x14ac:dyDescent="0.25">
      <c r="A6491" t="s">
        <v>346</v>
      </c>
      <c r="B6491">
        <v>576</v>
      </c>
      <c r="C6491" t="s">
        <v>181</v>
      </c>
      <c r="D6491">
        <v>1951</v>
      </c>
      <c r="E6491" t="s">
        <v>7338</v>
      </c>
      <c r="Q6491" t="s">
        <v>6</v>
      </c>
      <c r="R6491" t="s">
        <v>6</v>
      </c>
      <c r="S6491" t="s">
        <v>6</v>
      </c>
      <c r="T6491" t="s">
        <v>7333</v>
      </c>
      <c r="U6491" t="s">
        <v>7334</v>
      </c>
      <c r="V6491" t="s">
        <v>7335</v>
      </c>
      <c r="W6491" t="s">
        <v>7336</v>
      </c>
      <c r="X6491" t="s">
        <v>7336</v>
      </c>
      <c r="Y6491" t="s">
        <v>6</v>
      </c>
      <c r="Z6491" t="s">
        <v>6</v>
      </c>
      <c r="AA6491" t="s">
        <v>6</v>
      </c>
      <c r="AB6491" t="s">
        <v>7337</v>
      </c>
      <c r="AC6491" t="s">
        <v>6689</v>
      </c>
    </row>
    <row r="6492" spans="1:29" x14ac:dyDescent="0.25">
      <c r="A6492" t="s">
        <v>346</v>
      </c>
      <c r="B6492">
        <v>576</v>
      </c>
      <c r="C6492" t="s">
        <v>181</v>
      </c>
      <c r="D6492">
        <v>1952</v>
      </c>
      <c r="E6492" t="s">
        <v>7339</v>
      </c>
      <c r="Q6492" t="s">
        <v>6</v>
      </c>
      <c r="R6492" t="s">
        <v>6</v>
      </c>
      <c r="S6492" t="s">
        <v>6</v>
      </c>
      <c r="T6492" t="s">
        <v>7333</v>
      </c>
      <c r="U6492" t="s">
        <v>7334</v>
      </c>
      <c r="V6492" t="s">
        <v>7335</v>
      </c>
      <c r="W6492" t="s">
        <v>7336</v>
      </c>
      <c r="X6492" t="s">
        <v>7336</v>
      </c>
      <c r="Y6492" t="s">
        <v>6</v>
      </c>
      <c r="Z6492" t="s">
        <v>6</v>
      </c>
      <c r="AA6492" t="s">
        <v>6</v>
      </c>
      <c r="AB6492" t="s">
        <v>7337</v>
      </c>
      <c r="AC6492" t="s">
        <v>6689</v>
      </c>
    </row>
    <row r="6493" spans="1:29" x14ac:dyDescent="0.25">
      <c r="A6493" t="s">
        <v>346</v>
      </c>
      <c r="B6493">
        <v>576</v>
      </c>
      <c r="C6493" t="s">
        <v>181</v>
      </c>
      <c r="D6493">
        <v>1953</v>
      </c>
      <c r="E6493" t="s">
        <v>7340</v>
      </c>
      <c r="Q6493" t="s">
        <v>6</v>
      </c>
      <c r="R6493" t="s">
        <v>6</v>
      </c>
      <c r="S6493" t="s">
        <v>6</v>
      </c>
      <c r="T6493" t="s">
        <v>7333</v>
      </c>
      <c r="U6493" t="s">
        <v>7334</v>
      </c>
      <c r="V6493" t="s">
        <v>7335</v>
      </c>
      <c r="W6493" t="s">
        <v>7336</v>
      </c>
      <c r="X6493" t="s">
        <v>7336</v>
      </c>
      <c r="Y6493" t="s">
        <v>6</v>
      </c>
      <c r="Z6493" t="s">
        <v>6</v>
      </c>
      <c r="AA6493" t="s">
        <v>6</v>
      </c>
      <c r="AB6493" t="s">
        <v>7337</v>
      </c>
      <c r="AC6493" t="s">
        <v>6689</v>
      </c>
    </row>
    <row r="6494" spans="1:29" x14ac:dyDescent="0.25">
      <c r="A6494" t="s">
        <v>346</v>
      </c>
      <c r="B6494">
        <v>576</v>
      </c>
      <c r="C6494" t="s">
        <v>181</v>
      </c>
      <c r="D6494">
        <v>1954</v>
      </c>
      <c r="E6494" t="s">
        <v>7341</v>
      </c>
      <c r="Q6494" t="s">
        <v>6</v>
      </c>
      <c r="R6494" t="s">
        <v>6</v>
      </c>
      <c r="S6494" t="s">
        <v>6</v>
      </c>
      <c r="T6494" t="s">
        <v>7333</v>
      </c>
      <c r="U6494" t="s">
        <v>7334</v>
      </c>
      <c r="V6494" t="s">
        <v>7335</v>
      </c>
      <c r="W6494" t="s">
        <v>7336</v>
      </c>
      <c r="X6494" t="s">
        <v>7336</v>
      </c>
      <c r="Y6494" t="s">
        <v>6</v>
      </c>
      <c r="Z6494" t="s">
        <v>6</v>
      </c>
      <c r="AA6494" t="s">
        <v>6</v>
      </c>
      <c r="AB6494" t="s">
        <v>7337</v>
      </c>
      <c r="AC6494" t="s">
        <v>6689</v>
      </c>
    </row>
    <row r="6495" spans="1:29" x14ac:dyDescent="0.25">
      <c r="A6495" t="s">
        <v>346</v>
      </c>
      <c r="B6495">
        <v>576</v>
      </c>
      <c r="C6495" t="s">
        <v>181</v>
      </c>
      <c r="D6495">
        <v>1955</v>
      </c>
      <c r="E6495" t="s">
        <v>7342</v>
      </c>
      <c r="Q6495" t="s">
        <v>6</v>
      </c>
      <c r="R6495" t="s">
        <v>6</v>
      </c>
      <c r="S6495" t="s">
        <v>6</v>
      </c>
      <c r="T6495" t="s">
        <v>7333</v>
      </c>
      <c r="U6495" t="s">
        <v>7334</v>
      </c>
      <c r="V6495" t="s">
        <v>7335</v>
      </c>
      <c r="W6495" t="s">
        <v>7336</v>
      </c>
      <c r="X6495" t="s">
        <v>7336</v>
      </c>
      <c r="Y6495" t="s">
        <v>6</v>
      </c>
      <c r="Z6495" t="s">
        <v>6</v>
      </c>
      <c r="AA6495" t="s">
        <v>6</v>
      </c>
      <c r="AB6495" t="s">
        <v>7337</v>
      </c>
      <c r="AC6495" t="s">
        <v>6689</v>
      </c>
    </row>
    <row r="6496" spans="1:29" x14ac:dyDescent="0.25">
      <c r="A6496" t="s">
        <v>346</v>
      </c>
      <c r="B6496">
        <v>576</v>
      </c>
      <c r="C6496" t="s">
        <v>181</v>
      </c>
      <c r="D6496">
        <v>1956</v>
      </c>
      <c r="E6496" t="s">
        <v>7343</v>
      </c>
      <c r="Q6496" t="s">
        <v>6</v>
      </c>
      <c r="R6496" t="s">
        <v>6</v>
      </c>
      <c r="S6496" t="s">
        <v>6</v>
      </c>
      <c r="T6496" t="s">
        <v>7333</v>
      </c>
      <c r="U6496" t="s">
        <v>7334</v>
      </c>
      <c r="V6496" t="s">
        <v>7335</v>
      </c>
      <c r="W6496" t="s">
        <v>7336</v>
      </c>
      <c r="X6496" t="s">
        <v>7336</v>
      </c>
      <c r="Y6496" t="s">
        <v>6</v>
      </c>
      <c r="Z6496" t="s">
        <v>6</v>
      </c>
      <c r="AA6496" t="s">
        <v>6</v>
      </c>
      <c r="AB6496" t="s">
        <v>7337</v>
      </c>
      <c r="AC6496" t="s">
        <v>6689</v>
      </c>
    </row>
    <row r="6497" spans="1:29" x14ac:dyDescent="0.25">
      <c r="A6497" t="s">
        <v>346</v>
      </c>
      <c r="B6497">
        <v>576</v>
      </c>
      <c r="C6497" t="s">
        <v>181</v>
      </c>
      <c r="D6497">
        <v>1957</v>
      </c>
      <c r="E6497" t="s">
        <v>7344</v>
      </c>
      <c r="Q6497" t="s">
        <v>6</v>
      </c>
      <c r="R6497" t="s">
        <v>6</v>
      </c>
      <c r="S6497" t="s">
        <v>6</v>
      </c>
      <c r="T6497" t="s">
        <v>7333</v>
      </c>
      <c r="U6497" t="s">
        <v>7334</v>
      </c>
      <c r="V6497" t="s">
        <v>7335</v>
      </c>
      <c r="W6497" t="s">
        <v>7336</v>
      </c>
      <c r="X6497" t="s">
        <v>7336</v>
      </c>
      <c r="Y6497" t="s">
        <v>6</v>
      </c>
      <c r="Z6497" t="s">
        <v>6</v>
      </c>
      <c r="AA6497" t="s">
        <v>6</v>
      </c>
      <c r="AB6497" t="s">
        <v>7337</v>
      </c>
      <c r="AC6497" t="s">
        <v>6689</v>
      </c>
    </row>
    <row r="6498" spans="1:29" x14ac:dyDescent="0.25">
      <c r="A6498" t="s">
        <v>346</v>
      </c>
      <c r="B6498">
        <v>576</v>
      </c>
      <c r="C6498" t="s">
        <v>181</v>
      </c>
      <c r="D6498">
        <v>1958</v>
      </c>
      <c r="E6498" t="s">
        <v>7345</v>
      </c>
      <c r="Q6498" t="s">
        <v>6</v>
      </c>
      <c r="R6498" t="s">
        <v>6</v>
      </c>
      <c r="S6498" t="s">
        <v>6</v>
      </c>
      <c r="T6498" t="s">
        <v>7333</v>
      </c>
      <c r="U6498" t="s">
        <v>7334</v>
      </c>
      <c r="V6498" t="s">
        <v>7335</v>
      </c>
      <c r="W6498" t="s">
        <v>7336</v>
      </c>
      <c r="X6498" t="s">
        <v>7336</v>
      </c>
      <c r="Y6498" t="s">
        <v>6</v>
      </c>
      <c r="Z6498" t="s">
        <v>6</v>
      </c>
      <c r="AA6498" t="s">
        <v>6</v>
      </c>
      <c r="AB6498" t="s">
        <v>7337</v>
      </c>
      <c r="AC6498" t="s">
        <v>6689</v>
      </c>
    </row>
    <row r="6499" spans="1:29" x14ac:dyDescent="0.25">
      <c r="A6499" t="s">
        <v>346</v>
      </c>
      <c r="B6499">
        <v>576</v>
      </c>
      <c r="C6499" t="s">
        <v>181</v>
      </c>
      <c r="D6499">
        <v>1959</v>
      </c>
      <c r="E6499" t="s">
        <v>7346</v>
      </c>
      <c r="Q6499" t="s">
        <v>6</v>
      </c>
      <c r="R6499" t="s">
        <v>6</v>
      </c>
      <c r="S6499" t="s">
        <v>6</v>
      </c>
      <c r="T6499" t="s">
        <v>7333</v>
      </c>
      <c r="U6499" t="s">
        <v>7334</v>
      </c>
      <c r="V6499" t="s">
        <v>7335</v>
      </c>
      <c r="W6499" t="s">
        <v>7336</v>
      </c>
      <c r="X6499" t="s">
        <v>7336</v>
      </c>
      <c r="Y6499" t="s">
        <v>6</v>
      </c>
      <c r="Z6499" t="s">
        <v>6</v>
      </c>
      <c r="AA6499" t="s">
        <v>6</v>
      </c>
      <c r="AB6499" t="s">
        <v>7337</v>
      </c>
      <c r="AC6499" t="s">
        <v>6689</v>
      </c>
    </row>
    <row r="6500" spans="1:29" x14ac:dyDescent="0.25">
      <c r="A6500" t="s">
        <v>346</v>
      </c>
      <c r="B6500">
        <v>576</v>
      </c>
      <c r="C6500" t="s">
        <v>181</v>
      </c>
      <c r="D6500">
        <v>1960</v>
      </c>
      <c r="E6500" t="s">
        <v>7347</v>
      </c>
      <c r="P6500">
        <v>2.1440237</v>
      </c>
      <c r="Q6500" t="s">
        <v>6</v>
      </c>
      <c r="R6500" t="s">
        <v>6</v>
      </c>
      <c r="S6500" t="s">
        <v>6</v>
      </c>
      <c r="T6500" t="s">
        <v>7333</v>
      </c>
      <c r="U6500" t="s">
        <v>7334</v>
      </c>
      <c r="V6500" t="s">
        <v>7335</v>
      </c>
      <c r="W6500" t="s">
        <v>7336</v>
      </c>
      <c r="X6500" t="s">
        <v>7336</v>
      </c>
      <c r="Y6500" t="s">
        <v>6</v>
      </c>
      <c r="Z6500" t="s">
        <v>6</v>
      </c>
      <c r="AA6500" t="s">
        <v>6</v>
      </c>
      <c r="AB6500" t="s">
        <v>7337</v>
      </c>
      <c r="AC6500" t="s">
        <v>6689</v>
      </c>
    </row>
    <row r="6501" spans="1:29" x14ac:dyDescent="0.25">
      <c r="A6501" t="s">
        <v>346</v>
      </c>
      <c r="B6501">
        <v>576</v>
      </c>
      <c r="C6501" t="s">
        <v>181</v>
      </c>
      <c r="D6501">
        <v>1961</v>
      </c>
      <c r="E6501" t="s">
        <v>7348</v>
      </c>
      <c r="P6501">
        <v>2.3230580999999999</v>
      </c>
      <c r="Q6501" t="s">
        <v>6</v>
      </c>
      <c r="R6501" t="s">
        <v>6</v>
      </c>
      <c r="S6501" t="s">
        <v>6</v>
      </c>
      <c r="T6501" t="s">
        <v>7333</v>
      </c>
      <c r="U6501" t="s">
        <v>7334</v>
      </c>
      <c r="V6501" t="s">
        <v>7335</v>
      </c>
      <c r="W6501" t="s">
        <v>7336</v>
      </c>
      <c r="X6501" t="s">
        <v>7336</v>
      </c>
      <c r="Y6501" t="s">
        <v>6</v>
      </c>
      <c r="Z6501" t="s">
        <v>6</v>
      </c>
      <c r="AA6501" t="s">
        <v>6</v>
      </c>
      <c r="AB6501" t="s">
        <v>7337</v>
      </c>
      <c r="AC6501" t="s">
        <v>6689</v>
      </c>
    </row>
    <row r="6502" spans="1:29" x14ac:dyDescent="0.25">
      <c r="A6502" t="s">
        <v>346</v>
      </c>
      <c r="B6502">
        <v>576</v>
      </c>
      <c r="C6502" t="s">
        <v>181</v>
      </c>
      <c r="D6502">
        <v>1962</v>
      </c>
      <c r="E6502" t="s">
        <v>7349</v>
      </c>
      <c r="P6502">
        <v>2.5071793000000002</v>
      </c>
      <c r="Q6502" t="s">
        <v>6</v>
      </c>
      <c r="R6502" t="s">
        <v>6</v>
      </c>
      <c r="S6502" t="s">
        <v>6</v>
      </c>
      <c r="T6502" t="s">
        <v>7333</v>
      </c>
      <c r="U6502" t="s">
        <v>7334</v>
      </c>
      <c r="V6502" t="s">
        <v>7335</v>
      </c>
      <c r="W6502" t="s">
        <v>7336</v>
      </c>
      <c r="X6502" t="s">
        <v>7336</v>
      </c>
      <c r="Y6502" t="s">
        <v>6</v>
      </c>
      <c r="Z6502" t="s">
        <v>6</v>
      </c>
      <c r="AA6502" t="s">
        <v>6</v>
      </c>
      <c r="AB6502" t="s">
        <v>7337</v>
      </c>
      <c r="AC6502" t="s">
        <v>6689</v>
      </c>
    </row>
    <row r="6503" spans="1:29" x14ac:dyDescent="0.25">
      <c r="A6503" t="s">
        <v>346</v>
      </c>
      <c r="B6503">
        <v>576</v>
      </c>
      <c r="C6503" t="s">
        <v>181</v>
      </c>
      <c r="D6503">
        <v>1963</v>
      </c>
      <c r="E6503" t="s">
        <v>7350</v>
      </c>
      <c r="I6503">
        <v>36.148072999999997</v>
      </c>
      <c r="O6503">
        <v>15.62439</v>
      </c>
      <c r="P6503">
        <v>2.7649080000000001</v>
      </c>
      <c r="Q6503" t="s">
        <v>6</v>
      </c>
      <c r="R6503" t="s">
        <v>6</v>
      </c>
      <c r="S6503" t="s">
        <v>6</v>
      </c>
      <c r="T6503" t="s">
        <v>7333</v>
      </c>
      <c r="U6503" t="s">
        <v>7334</v>
      </c>
      <c r="V6503" t="s">
        <v>7335</v>
      </c>
      <c r="W6503" t="s">
        <v>7336</v>
      </c>
      <c r="X6503" t="s">
        <v>7336</v>
      </c>
      <c r="Y6503" t="s">
        <v>6</v>
      </c>
      <c r="Z6503" t="s">
        <v>6</v>
      </c>
      <c r="AA6503" t="s">
        <v>6</v>
      </c>
      <c r="AB6503" t="s">
        <v>7337</v>
      </c>
      <c r="AC6503" t="s">
        <v>6689</v>
      </c>
    </row>
    <row r="6504" spans="1:29" x14ac:dyDescent="0.25">
      <c r="A6504" t="s">
        <v>346</v>
      </c>
      <c r="B6504">
        <v>576</v>
      </c>
      <c r="C6504" t="s">
        <v>181</v>
      </c>
      <c r="D6504">
        <v>1964</v>
      </c>
      <c r="E6504" t="s">
        <v>7351</v>
      </c>
      <c r="I6504">
        <v>40.462144000000002</v>
      </c>
      <c r="O6504">
        <v>18.706167000000001</v>
      </c>
      <c r="P6504">
        <v>2.7103361000000001</v>
      </c>
      <c r="Q6504" t="s">
        <v>6</v>
      </c>
      <c r="R6504" t="s">
        <v>6</v>
      </c>
      <c r="S6504" t="s">
        <v>6</v>
      </c>
      <c r="T6504" t="s">
        <v>7333</v>
      </c>
      <c r="U6504" t="s">
        <v>7334</v>
      </c>
      <c r="V6504" t="s">
        <v>7335</v>
      </c>
      <c r="W6504" t="s">
        <v>7336</v>
      </c>
      <c r="X6504" t="s">
        <v>7336</v>
      </c>
      <c r="Y6504" t="s">
        <v>6</v>
      </c>
      <c r="Z6504" t="s">
        <v>6</v>
      </c>
      <c r="AA6504" t="s">
        <v>6</v>
      </c>
      <c r="AB6504" t="s">
        <v>7337</v>
      </c>
      <c r="AC6504" t="s">
        <v>6689</v>
      </c>
    </row>
    <row r="6505" spans="1:29" x14ac:dyDescent="0.25">
      <c r="A6505" t="s">
        <v>346</v>
      </c>
      <c r="B6505">
        <v>576</v>
      </c>
      <c r="C6505" t="s">
        <v>181</v>
      </c>
      <c r="D6505">
        <v>1965</v>
      </c>
      <c r="E6505" t="s">
        <v>7352</v>
      </c>
      <c r="I6505">
        <v>40.203373999999997</v>
      </c>
      <c r="O6505">
        <v>19.779297</v>
      </c>
      <c r="P6505">
        <v>2.9222473999999998</v>
      </c>
      <c r="Q6505" t="s">
        <v>6</v>
      </c>
      <c r="R6505" t="s">
        <v>6</v>
      </c>
      <c r="S6505" t="s">
        <v>6</v>
      </c>
      <c r="T6505" t="s">
        <v>7333</v>
      </c>
      <c r="U6505" t="s">
        <v>7334</v>
      </c>
      <c r="V6505" t="s">
        <v>7335</v>
      </c>
      <c r="W6505" t="s">
        <v>7336</v>
      </c>
      <c r="X6505" t="s">
        <v>7336</v>
      </c>
      <c r="Y6505" t="s">
        <v>6</v>
      </c>
      <c r="Z6505" t="s">
        <v>6</v>
      </c>
      <c r="AA6505" t="s">
        <v>6</v>
      </c>
      <c r="AB6505" t="s">
        <v>7337</v>
      </c>
      <c r="AC6505" t="s">
        <v>6689</v>
      </c>
    </row>
    <row r="6506" spans="1:29" x14ac:dyDescent="0.25">
      <c r="A6506" t="s">
        <v>346</v>
      </c>
      <c r="B6506">
        <v>576</v>
      </c>
      <c r="C6506" t="s">
        <v>181</v>
      </c>
      <c r="D6506">
        <v>1966</v>
      </c>
      <c r="E6506" t="s">
        <v>7353</v>
      </c>
      <c r="I6506">
        <v>40.128430000000002</v>
      </c>
      <c r="O6506">
        <v>21.140678999999999</v>
      </c>
      <c r="P6506">
        <v>3.3120980000000002</v>
      </c>
      <c r="Q6506" t="s">
        <v>6</v>
      </c>
      <c r="R6506" t="s">
        <v>6</v>
      </c>
      <c r="S6506" t="s">
        <v>6</v>
      </c>
      <c r="T6506" t="s">
        <v>7333</v>
      </c>
      <c r="U6506" t="s">
        <v>7334</v>
      </c>
      <c r="V6506" t="s">
        <v>7335</v>
      </c>
      <c r="W6506" t="s">
        <v>7336</v>
      </c>
      <c r="X6506" t="s">
        <v>7336</v>
      </c>
      <c r="Y6506" t="s">
        <v>6</v>
      </c>
      <c r="Z6506" t="s">
        <v>6</v>
      </c>
      <c r="AA6506" t="s">
        <v>6</v>
      </c>
      <c r="AB6506" t="s">
        <v>7337</v>
      </c>
      <c r="AC6506" t="s">
        <v>6689</v>
      </c>
    </row>
    <row r="6507" spans="1:29" x14ac:dyDescent="0.25">
      <c r="A6507" t="s">
        <v>346</v>
      </c>
      <c r="B6507">
        <v>576</v>
      </c>
      <c r="C6507" t="s">
        <v>181</v>
      </c>
      <c r="D6507">
        <v>1967</v>
      </c>
      <c r="E6507" t="s">
        <v>7354</v>
      </c>
      <c r="I6507">
        <v>37.418973000000001</v>
      </c>
      <c r="O6507">
        <v>26.753748999999999</v>
      </c>
      <c r="P6507">
        <v>3.8286223000000001</v>
      </c>
      <c r="Q6507" t="s">
        <v>6</v>
      </c>
      <c r="R6507" t="s">
        <v>6</v>
      </c>
      <c r="S6507" t="s">
        <v>6</v>
      </c>
      <c r="T6507" t="s">
        <v>7333</v>
      </c>
      <c r="U6507" t="s">
        <v>7334</v>
      </c>
      <c r="V6507" t="s">
        <v>7335</v>
      </c>
      <c r="W6507" t="s">
        <v>7336</v>
      </c>
      <c r="X6507" t="s">
        <v>7336</v>
      </c>
      <c r="Y6507" t="s">
        <v>6</v>
      </c>
      <c r="Z6507" t="s">
        <v>6</v>
      </c>
      <c r="AA6507" t="s">
        <v>6</v>
      </c>
      <c r="AB6507" t="s">
        <v>7337</v>
      </c>
      <c r="AC6507" t="s">
        <v>6689</v>
      </c>
    </row>
    <row r="6508" spans="1:29" x14ac:dyDescent="0.25">
      <c r="A6508" t="s">
        <v>346</v>
      </c>
      <c r="B6508">
        <v>576</v>
      </c>
      <c r="C6508" t="s">
        <v>181</v>
      </c>
      <c r="D6508">
        <v>1968</v>
      </c>
      <c r="E6508" t="s">
        <v>7355</v>
      </c>
      <c r="I6508">
        <v>40.27216</v>
      </c>
      <c r="O6508">
        <v>37.333295999999997</v>
      </c>
      <c r="P6508">
        <v>4.3837543999999999</v>
      </c>
      <c r="Q6508" t="s">
        <v>6</v>
      </c>
      <c r="R6508" t="s">
        <v>6</v>
      </c>
      <c r="S6508" t="s">
        <v>6</v>
      </c>
      <c r="T6508" t="s">
        <v>7333</v>
      </c>
      <c r="U6508" t="s">
        <v>7334</v>
      </c>
      <c r="V6508" t="s">
        <v>7335</v>
      </c>
      <c r="W6508" t="s">
        <v>7336</v>
      </c>
      <c r="X6508" t="s">
        <v>7336</v>
      </c>
      <c r="Y6508" t="s">
        <v>6</v>
      </c>
      <c r="Z6508" t="s">
        <v>6</v>
      </c>
      <c r="AA6508" t="s">
        <v>6</v>
      </c>
      <c r="AB6508" t="s">
        <v>7337</v>
      </c>
      <c r="AC6508" t="s">
        <v>6689</v>
      </c>
    </row>
    <row r="6509" spans="1:29" x14ac:dyDescent="0.25">
      <c r="A6509" t="s">
        <v>346</v>
      </c>
      <c r="B6509">
        <v>576</v>
      </c>
      <c r="C6509" t="s">
        <v>181</v>
      </c>
      <c r="D6509">
        <v>1969</v>
      </c>
      <c r="E6509" t="s">
        <v>7356</v>
      </c>
      <c r="I6509">
        <v>45.104236</v>
      </c>
      <c r="O6509">
        <v>35.242696000000002</v>
      </c>
      <c r="P6509">
        <v>4.9752153000000003</v>
      </c>
      <c r="Q6509" t="s">
        <v>6</v>
      </c>
      <c r="R6509" t="s">
        <v>6</v>
      </c>
      <c r="S6509" t="s">
        <v>6</v>
      </c>
      <c r="T6509" t="s">
        <v>7333</v>
      </c>
      <c r="U6509" t="s">
        <v>7334</v>
      </c>
      <c r="V6509" t="s">
        <v>7335</v>
      </c>
      <c r="W6509" t="s">
        <v>7336</v>
      </c>
      <c r="X6509" t="s">
        <v>7336</v>
      </c>
      <c r="Y6509" t="s">
        <v>6</v>
      </c>
      <c r="Z6509" t="s">
        <v>6</v>
      </c>
      <c r="AA6509" t="s">
        <v>6</v>
      </c>
      <c r="AB6509" t="s">
        <v>7337</v>
      </c>
      <c r="AC6509" t="s">
        <v>6689</v>
      </c>
    </row>
    <row r="6510" spans="1:29" x14ac:dyDescent="0.25">
      <c r="A6510" t="s">
        <v>346</v>
      </c>
      <c r="B6510">
        <v>576</v>
      </c>
      <c r="C6510" t="s">
        <v>181</v>
      </c>
      <c r="D6510">
        <v>1970</v>
      </c>
      <c r="E6510" t="s">
        <v>7357</v>
      </c>
      <c r="I6510">
        <v>49.568682000000003</v>
      </c>
      <c r="O6510">
        <v>35.515523999999999</v>
      </c>
      <c r="P6510">
        <v>5.6780805000000001</v>
      </c>
      <c r="Q6510" t="s">
        <v>6</v>
      </c>
      <c r="R6510" t="s">
        <v>6</v>
      </c>
      <c r="S6510" t="s">
        <v>6</v>
      </c>
      <c r="T6510" t="s">
        <v>7333</v>
      </c>
      <c r="U6510" t="s">
        <v>7334</v>
      </c>
      <c r="V6510" t="s">
        <v>7335</v>
      </c>
      <c r="W6510" t="s">
        <v>7336</v>
      </c>
      <c r="X6510" t="s">
        <v>7336</v>
      </c>
      <c r="Y6510" t="s">
        <v>6</v>
      </c>
      <c r="Z6510" t="s">
        <v>6</v>
      </c>
      <c r="AA6510" t="s">
        <v>6</v>
      </c>
      <c r="AB6510" t="s">
        <v>7337</v>
      </c>
      <c r="AC6510" t="s">
        <v>6689</v>
      </c>
    </row>
    <row r="6511" spans="1:29" x14ac:dyDescent="0.25">
      <c r="A6511" t="s">
        <v>346</v>
      </c>
      <c r="B6511">
        <v>576</v>
      </c>
      <c r="C6511" t="s">
        <v>181</v>
      </c>
      <c r="D6511">
        <v>1971</v>
      </c>
      <c r="E6511" t="s">
        <v>7358</v>
      </c>
      <c r="I6511">
        <v>50.577086000000001</v>
      </c>
      <c r="O6511">
        <v>42.084021</v>
      </c>
      <c r="P6511">
        <v>6.4965275</v>
      </c>
      <c r="Q6511" t="s">
        <v>6</v>
      </c>
      <c r="R6511" t="s">
        <v>6</v>
      </c>
      <c r="S6511" t="s">
        <v>6</v>
      </c>
      <c r="T6511" t="s">
        <v>7333</v>
      </c>
      <c r="U6511" t="s">
        <v>7334</v>
      </c>
      <c r="V6511" t="s">
        <v>7335</v>
      </c>
      <c r="W6511" t="s">
        <v>7336</v>
      </c>
      <c r="X6511" t="s">
        <v>7336</v>
      </c>
      <c r="Y6511" t="s">
        <v>6</v>
      </c>
      <c r="Z6511" t="s">
        <v>6</v>
      </c>
      <c r="AA6511" t="s">
        <v>6</v>
      </c>
      <c r="AB6511" t="s">
        <v>7337</v>
      </c>
      <c r="AC6511" t="s">
        <v>6689</v>
      </c>
    </row>
    <row r="6512" spans="1:29" x14ac:dyDescent="0.25">
      <c r="A6512" t="s">
        <v>346</v>
      </c>
      <c r="B6512">
        <v>576</v>
      </c>
      <c r="C6512" t="s">
        <v>181</v>
      </c>
      <c r="D6512">
        <v>1972</v>
      </c>
      <c r="E6512" t="s">
        <v>7359</v>
      </c>
      <c r="I6512">
        <v>58.477652999999997</v>
      </c>
      <c r="O6512">
        <v>46.211424000000001</v>
      </c>
      <c r="P6512">
        <v>7.5375300999999997</v>
      </c>
      <c r="Q6512" t="s">
        <v>6</v>
      </c>
      <c r="R6512" t="s">
        <v>6</v>
      </c>
      <c r="S6512" t="s">
        <v>6</v>
      </c>
      <c r="T6512" t="s">
        <v>7333</v>
      </c>
      <c r="U6512" t="s">
        <v>7334</v>
      </c>
      <c r="V6512" t="s">
        <v>7335</v>
      </c>
      <c r="W6512" t="s">
        <v>7336</v>
      </c>
      <c r="X6512" t="s">
        <v>7336</v>
      </c>
      <c r="Y6512" t="s">
        <v>6</v>
      </c>
      <c r="Z6512" t="s">
        <v>6</v>
      </c>
      <c r="AA6512" t="s">
        <v>6</v>
      </c>
      <c r="AB6512" t="s">
        <v>7337</v>
      </c>
      <c r="AC6512" t="s">
        <v>6689</v>
      </c>
    </row>
    <row r="6513" spans="1:29" x14ac:dyDescent="0.25">
      <c r="A6513" t="s">
        <v>346</v>
      </c>
      <c r="B6513">
        <v>576</v>
      </c>
      <c r="C6513" t="s">
        <v>181</v>
      </c>
      <c r="D6513">
        <v>1973</v>
      </c>
      <c r="E6513" t="s">
        <v>7360</v>
      </c>
      <c r="I6513">
        <v>64.576913000000005</v>
      </c>
      <c r="O6513">
        <v>37.400208999999997</v>
      </c>
      <c r="P6513">
        <v>10.047003</v>
      </c>
      <c r="Q6513" t="s">
        <v>6</v>
      </c>
      <c r="R6513" t="s">
        <v>6</v>
      </c>
      <c r="S6513" t="s">
        <v>6</v>
      </c>
      <c r="T6513" t="s">
        <v>7333</v>
      </c>
      <c r="U6513" t="s">
        <v>7334</v>
      </c>
      <c r="V6513" t="s">
        <v>7335</v>
      </c>
      <c r="W6513" t="s">
        <v>7336</v>
      </c>
      <c r="X6513" t="s">
        <v>7336</v>
      </c>
      <c r="Y6513" t="s">
        <v>6</v>
      </c>
      <c r="Z6513" t="s">
        <v>6</v>
      </c>
      <c r="AA6513" t="s">
        <v>6</v>
      </c>
      <c r="AB6513" t="s">
        <v>7337</v>
      </c>
      <c r="AC6513" t="s">
        <v>6689</v>
      </c>
    </row>
    <row r="6514" spans="1:29" x14ac:dyDescent="0.25">
      <c r="A6514" t="s">
        <v>346</v>
      </c>
      <c r="B6514">
        <v>576</v>
      </c>
      <c r="C6514" t="s">
        <v>181</v>
      </c>
      <c r="D6514">
        <v>1974</v>
      </c>
      <c r="E6514" t="s">
        <v>7361</v>
      </c>
      <c r="I6514">
        <v>55.235042999999997</v>
      </c>
      <c r="O6514">
        <v>34.566298000000003</v>
      </c>
      <c r="P6514">
        <v>13.083264</v>
      </c>
      <c r="Q6514" t="s">
        <v>6</v>
      </c>
      <c r="R6514" t="s">
        <v>6</v>
      </c>
      <c r="S6514" t="s">
        <v>6</v>
      </c>
      <c r="T6514" t="s">
        <v>7333</v>
      </c>
      <c r="U6514" t="s">
        <v>7334</v>
      </c>
      <c r="V6514" t="s">
        <v>7335</v>
      </c>
      <c r="W6514" t="s">
        <v>7336</v>
      </c>
      <c r="X6514" t="s">
        <v>7336</v>
      </c>
      <c r="Y6514" t="s">
        <v>6</v>
      </c>
      <c r="Z6514" t="s">
        <v>6</v>
      </c>
      <c r="AA6514" t="s">
        <v>6</v>
      </c>
      <c r="AB6514" t="s">
        <v>7337</v>
      </c>
      <c r="AC6514" t="s">
        <v>6689</v>
      </c>
    </row>
    <row r="6515" spans="1:29" x14ac:dyDescent="0.25">
      <c r="A6515" t="s">
        <v>346</v>
      </c>
      <c r="B6515">
        <v>576</v>
      </c>
      <c r="C6515" t="s">
        <v>181</v>
      </c>
      <c r="D6515">
        <v>1975</v>
      </c>
      <c r="E6515" t="s">
        <v>7362</v>
      </c>
      <c r="I6515">
        <v>58.112670999999999</v>
      </c>
      <c r="O6515">
        <v>40.767384</v>
      </c>
      <c r="P6515">
        <v>13.977105</v>
      </c>
      <c r="Q6515" t="s">
        <v>6</v>
      </c>
      <c r="R6515" t="s">
        <v>6</v>
      </c>
      <c r="S6515" t="s">
        <v>6</v>
      </c>
      <c r="T6515" t="s">
        <v>7333</v>
      </c>
      <c r="U6515" t="s">
        <v>7334</v>
      </c>
      <c r="V6515" t="s">
        <v>7335</v>
      </c>
      <c r="W6515" t="s">
        <v>7336</v>
      </c>
      <c r="X6515" t="s">
        <v>7336</v>
      </c>
      <c r="Y6515" t="s">
        <v>6</v>
      </c>
      <c r="Z6515" t="s">
        <v>6</v>
      </c>
      <c r="AA6515" t="s">
        <v>6</v>
      </c>
      <c r="AB6515" t="s">
        <v>7337</v>
      </c>
      <c r="AC6515" t="s">
        <v>6689</v>
      </c>
    </row>
    <row r="6516" spans="1:29" x14ac:dyDescent="0.25">
      <c r="A6516" t="s">
        <v>346</v>
      </c>
      <c r="B6516">
        <v>576</v>
      </c>
      <c r="C6516" t="s">
        <v>181</v>
      </c>
      <c r="D6516">
        <v>1976</v>
      </c>
      <c r="E6516" t="s">
        <v>7363</v>
      </c>
      <c r="I6516">
        <v>61.145837999999998</v>
      </c>
      <c r="O6516">
        <v>49.222482999999997</v>
      </c>
      <c r="P6516">
        <v>14.861298</v>
      </c>
      <c r="Q6516" t="s">
        <v>6</v>
      </c>
      <c r="R6516" t="s">
        <v>6</v>
      </c>
      <c r="S6516" t="s">
        <v>6</v>
      </c>
      <c r="T6516" t="s">
        <v>7333</v>
      </c>
      <c r="U6516" t="s">
        <v>7334</v>
      </c>
      <c r="V6516" t="s">
        <v>7335</v>
      </c>
      <c r="W6516" t="s">
        <v>7336</v>
      </c>
      <c r="X6516" t="s">
        <v>7336</v>
      </c>
      <c r="Y6516" t="s">
        <v>6</v>
      </c>
      <c r="Z6516" t="s">
        <v>6</v>
      </c>
      <c r="AA6516" t="s">
        <v>6</v>
      </c>
      <c r="AB6516" t="s">
        <v>7337</v>
      </c>
      <c r="AC6516" t="s">
        <v>6689</v>
      </c>
    </row>
    <row r="6517" spans="1:29" x14ac:dyDescent="0.25">
      <c r="A6517" t="s">
        <v>346</v>
      </c>
      <c r="B6517">
        <v>576</v>
      </c>
      <c r="C6517" t="s">
        <v>181</v>
      </c>
      <c r="D6517">
        <v>1977</v>
      </c>
      <c r="E6517" t="s">
        <v>7364</v>
      </c>
      <c r="I6517">
        <v>60.818373999999999</v>
      </c>
      <c r="O6517">
        <v>55.260421999999998</v>
      </c>
      <c r="P6517">
        <v>16.522131999999999</v>
      </c>
      <c r="Q6517" t="s">
        <v>6</v>
      </c>
      <c r="R6517" t="s">
        <v>6</v>
      </c>
      <c r="S6517" t="s">
        <v>6</v>
      </c>
      <c r="T6517" t="s">
        <v>7333</v>
      </c>
      <c r="U6517" t="s">
        <v>7334</v>
      </c>
      <c r="V6517" t="s">
        <v>7335</v>
      </c>
      <c r="W6517" t="s">
        <v>7336</v>
      </c>
      <c r="X6517" t="s">
        <v>7336</v>
      </c>
      <c r="Y6517" t="s">
        <v>6</v>
      </c>
      <c r="Z6517" t="s">
        <v>6</v>
      </c>
      <c r="AA6517" t="s">
        <v>6</v>
      </c>
      <c r="AB6517" t="s">
        <v>7337</v>
      </c>
      <c r="AC6517" t="s">
        <v>6689</v>
      </c>
    </row>
    <row r="6518" spans="1:29" x14ac:dyDescent="0.25">
      <c r="A6518" t="s">
        <v>346</v>
      </c>
      <c r="B6518">
        <v>576</v>
      </c>
      <c r="C6518" t="s">
        <v>181</v>
      </c>
      <c r="D6518">
        <v>1978</v>
      </c>
      <c r="E6518" t="s">
        <v>7365</v>
      </c>
      <c r="I6518">
        <v>63.474192000000002</v>
      </c>
      <c r="O6518">
        <v>58.214807</v>
      </c>
      <c r="P6518">
        <v>18.367491999999999</v>
      </c>
      <c r="Q6518" t="s">
        <v>6</v>
      </c>
      <c r="R6518" t="s">
        <v>6</v>
      </c>
      <c r="S6518" t="s">
        <v>6</v>
      </c>
      <c r="T6518" t="s">
        <v>7333</v>
      </c>
      <c r="U6518" t="s">
        <v>7334</v>
      </c>
      <c r="V6518" t="s">
        <v>7335</v>
      </c>
      <c r="W6518" t="s">
        <v>7336</v>
      </c>
      <c r="X6518" t="s">
        <v>7336</v>
      </c>
      <c r="Y6518" t="s">
        <v>6</v>
      </c>
      <c r="Z6518" t="s">
        <v>6</v>
      </c>
      <c r="AA6518" t="s">
        <v>6</v>
      </c>
      <c r="AB6518" t="s">
        <v>7337</v>
      </c>
      <c r="AC6518" t="s">
        <v>6689</v>
      </c>
    </row>
    <row r="6519" spans="1:29" x14ac:dyDescent="0.25">
      <c r="A6519" t="s">
        <v>346</v>
      </c>
      <c r="B6519">
        <v>576</v>
      </c>
      <c r="C6519" t="s">
        <v>181</v>
      </c>
      <c r="D6519">
        <v>1979</v>
      </c>
      <c r="E6519" t="s">
        <v>7366</v>
      </c>
      <c r="I6519">
        <v>68.224654000000001</v>
      </c>
      <c r="O6519">
        <v>58.636690000000002</v>
      </c>
      <c r="P6519">
        <v>21.141200000000001</v>
      </c>
      <c r="Q6519" t="s">
        <v>6</v>
      </c>
      <c r="R6519" t="s">
        <v>6</v>
      </c>
      <c r="S6519" t="s">
        <v>6</v>
      </c>
      <c r="T6519" t="s">
        <v>7333</v>
      </c>
      <c r="U6519" t="s">
        <v>7334</v>
      </c>
      <c r="V6519" t="s">
        <v>7335</v>
      </c>
      <c r="W6519" t="s">
        <v>7336</v>
      </c>
      <c r="X6519" t="s">
        <v>7336</v>
      </c>
      <c r="Y6519" t="s">
        <v>6</v>
      </c>
      <c r="Z6519" t="s">
        <v>6</v>
      </c>
      <c r="AA6519" t="s">
        <v>6</v>
      </c>
      <c r="AB6519" t="s">
        <v>7337</v>
      </c>
      <c r="AC6519" t="s">
        <v>6689</v>
      </c>
    </row>
    <row r="6520" spans="1:29" x14ac:dyDescent="0.25">
      <c r="A6520" t="s">
        <v>346</v>
      </c>
      <c r="B6520">
        <v>576</v>
      </c>
      <c r="C6520" t="s">
        <v>181</v>
      </c>
      <c r="D6520">
        <v>1980</v>
      </c>
      <c r="E6520" t="s">
        <v>7367</v>
      </c>
      <c r="I6520">
        <v>72.789006000000001</v>
      </c>
      <c r="O6520">
        <v>56.705553999999999</v>
      </c>
      <c r="P6520">
        <v>25.869599999999998</v>
      </c>
      <c r="Q6520" t="s">
        <v>6</v>
      </c>
      <c r="R6520" t="s">
        <v>6</v>
      </c>
      <c r="S6520" t="s">
        <v>6</v>
      </c>
      <c r="T6520" t="s">
        <v>7333</v>
      </c>
      <c r="U6520" t="s">
        <v>7334</v>
      </c>
      <c r="V6520" t="s">
        <v>7335</v>
      </c>
      <c r="W6520" t="s">
        <v>7336</v>
      </c>
      <c r="X6520" t="s">
        <v>7336</v>
      </c>
      <c r="Y6520" t="s">
        <v>6</v>
      </c>
      <c r="Z6520" t="s">
        <v>6</v>
      </c>
      <c r="AA6520" t="s">
        <v>6</v>
      </c>
      <c r="AB6520" t="s">
        <v>7337</v>
      </c>
      <c r="AC6520" t="s">
        <v>6689</v>
      </c>
    </row>
    <row r="6521" spans="1:29" x14ac:dyDescent="0.25">
      <c r="A6521" t="s">
        <v>346</v>
      </c>
      <c r="B6521">
        <v>576</v>
      </c>
      <c r="C6521" t="s">
        <v>181</v>
      </c>
      <c r="D6521">
        <v>1981</v>
      </c>
      <c r="E6521" t="s">
        <v>7368</v>
      </c>
      <c r="I6521">
        <v>79.596976999999995</v>
      </c>
      <c r="O6521">
        <v>56.464812999999999</v>
      </c>
      <c r="P6521">
        <v>30.352</v>
      </c>
      <c r="Q6521" t="s">
        <v>6</v>
      </c>
      <c r="R6521" t="s">
        <v>6</v>
      </c>
      <c r="S6521" t="s">
        <v>6</v>
      </c>
      <c r="T6521" t="s">
        <v>7333</v>
      </c>
      <c r="U6521" t="s">
        <v>7334</v>
      </c>
      <c r="V6521" t="s">
        <v>7335</v>
      </c>
      <c r="W6521" t="s">
        <v>7336</v>
      </c>
      <c r="X6521" t="s">
        <v>7336</v>
      </c>
      <c r="Y6521" t="s">
        <v>6</v>
      </c>
      <c r="Z6521" t="s">
        <v>6</v>
      </c>
      <c r="AA6521" t="s">
        <v>6</v>
      </c>
      <c r="AB6521" t="s">
        <v>7337</v>
      </c>
      <c r="AC6521" t="s">
        <v>6689</v>
      </c>
    </row>
    <row r="6522" spans="1:29" x14ac:dyDescent="0.25">
      <c r="A6522" t="s">
        <v>346</v>
      </c>
      <c r="B6522">
        <v>576</v>
      </c>
      <c r="C6522" t="s">
        <v>181</v>
      </c>
      <c r="D6522">
        <v>1982</v>
      </c>
      <c r="E6522" t="s">
        <v>7369</v>
      </c>
      <c r="I6522">
        <v>84.636172000000002</v>
      </c>
      <c r="O6522">
        <v>61.005496999999998</v>
      </c>
      <c r="P6522">
        <v>33.981200000000001</v>
      </c>
      <c r="Q6522" t="s">
        <v>6</v>
      </c>
      <c r="R6522" t="s">
        <v>6</v>
      </c>
      <c r="S6522" t="s">
        <v>6</v>
      </c>
      <c r="T6522" t="s">
        <v>7333</v>
      </c>
      <c r="U6522" t="s">
        <v>7334</v>
      </c>
      <c r="V6522" t="s">
        <v>7335</v>
      </c>
      <c r="W6522" t="s">
        <v>7336</v>
      </c>
      <c r="X6522" t="s">
        <v>7336</v>
      </c>
      <c r="Y6522" t="s">
        <v>6</v>
      </c>
      <c r="Z6522" t="s">
        <v>6</v>
      </c>
      <c r="AA6522" t="s">
        <v>6</v>
      </c>
      <c r="AB6522" t="s">
        <v>7337</v>
      </c>
      <c r="AC6522" t="s">
        <v>6689</v>
      </c>
    </row>
    <row r="6523" spans="1:29" x14ac:dyDescent="0.25">
      <c r="A6523" t="s">
        <v>346</v>
      </c>
      <c r="B6523">
        <v>576</v>
      </c>
      <c r="C6523" t="s">
        <v>181</v>
      </c>
      <c r="D6523">
        <v>1983</v>
      </c>
      <c r="E6523" t="s">
        <v>7370</v>
      </c>
      <c r="I6523">
        <v>90.438458999999995</v>
      </c>
      <c r="O6523">
        <v>65.771979999999999</v>
      </c>
      <c r="P6523">
        <v>38.058</v>
      </c>
      <c r="Q6523" t="s">
        <v>6</v>
      </c>
      <c r="R6523" t="s">
        <v>6</v>
      </c>
      <c r="S6523" t="s">
        <v>6</v>
      </c>
      <c r="T6523" t="s">
        <v>7333</v>
      </c>
      <c r="U6523" t="s">
        <v>7334</v>
      </c>
      <c r="V6523" t="s">
        <v>7335</v>
      </c>
      <c r="W6523" t="s">
        <v>7336</v>
      </c>
      <c r="X6523" t="s">
        <v>7336</v>
      </c>
      <c r="Y6523" t="s">
        <v>6</v>
      </c>
      <c r="Z6523" t="s">
        <v>6</v>
      </c>
      <c r="AA6523" t="s">
        <v>6</v>
      </c>
      <c r="AB6523" t="s">
        <v>7337</v>
      </c>
      <c r="AC6523" t="s">
        <v>6689</v>
      </c>
    </row>
    <row r="6524" spans="1:29" x14ac:dyDescent="0.25">
      <c r="A6524" t="s">
        <v>346</v>
      </c>
      <c r="B6524">
        <v>576</v>
      </c>
      <c r="C6524" t="s">
        <v>181</v>
      </c>
      <c r="D6524">
        <v>1984</v>
      </c>
      <c r="E6524" t="s">
        <v>7371</v>
      </c>
      <c r="I6524">
        <v>90.135639999999995</v>
      </c>
      <c r="O6524">
        <v>67.282605000000004</v>
      </c>
      <c r="P6524">
        <v>41.730400000000003</v>
      </c>
      <c r="Q6524" t="s">
        <v>6</v>
      </c>
      <c r="R6524" t="s">
        <v>6</v>
      </c>
      <c r="S6524" t="s">
        <v>6</v>
      </c>
      <c r="T6524" t="s">
        <v>7333</v>
      </c>
      <c r="U6524" t="s">
        <v>7334</v>
      </c>
      <c r="V6524" t="s">
        <v>7335</v>
      </c>
      <c r="W6524" t="s">
        <v>7336</v>
      </c>
      <c r="X6524" t="s">
        <v>7336</v>
      </c>
      <c r="Y6524" t="s">
        <v>6</v>
      </c>
      <c r="Z6524" t="s">
        <v>6</v>
      </c>
      <c r="AA6524" t="s">
        <v>6</v>
      </c>
      <c r="AB6524" t="s">
        <v>7337</v>
      </c>
      <c r="AC6524" t="s">
        <v>6689</v>
      </c>
    </row>
    <row r="6525" spans="1:29" x14ac:dyDescent="0.25">
      <c r="A6525" t="s">
        <v>346</v>
      </c>
      <c r="B6525">
        <v>576</v>
      </c>
      <c r="C6525" t="s">
        <v>181</v>
      </c>
      <c r="D6525">
        <v>1985</v>
      </c>
      <c r="E6525" t="s">
        <v>7372</v>
      </c>
      <c r="I6525">
        <v>92.535477999999998</v>
      </c>
      <c r="O6525">
        <v>78.713156999999995</v>
      </c>
      <c r="P6525">
        <v>40.8628</v>
      </c>
      <c r="Q6525" t="s">
        <v>6</v>
      </c>
      <c r="R6525" t="s">
        <v>6</v>
      </c>
      <c r="S6525" t="s">
        <v>6</v>
      </c>
      <c r="T6525" t="s">
        <v>7333</v>
      </c>
      <c r="U6525" t="s">
        <v>7334</v>
      </c>
      <c r="V6525" t="s">
        <v>7335</v>
      </c>
      <c r="W6525" t="s">
        <v>7336</v>
      </c>
      <c r="X6525" t="s">
        <v>7336</v>
      </c>
      <c r="Y6525" t="s">
        <v>6</v>
      </c>
      <c r="Z6525" t="s">
        <v>6</v>
      </c>
      <c r="AA6525" t="s">
        <v>6</v>
      </c>
      <c r="AB6525" t="s">
        <v>7337</v>
      </c>
      <c r="AC6525" t="s">
        <v>6689</v>
      </c>
    </row>
    <row r="6526" spans="1:29" x14ac:dyDescent="0.25">
      <c r="A6526" t="s">
        <v>346</v>
      </c>
      <c r="B6526">
        <v>576</v>
      </c>
      <c r="C6526" t="s">
        <v>181</v>
      </c>
      <c r="D6526">
        <v>1986</v>
      </c>
      <c r="E6526" t="s">
        <v>7373</v>
      </c>
      <c r="I6526">
        <v>89.093608000000003</v>
      </c>
      <c r="O6526">
        <v>82.638465999999994</v>
      </c>
      <c r="P6526">
        <v>40.892699999999998</v>
      </c>
      <c r="Q6526" t="s">
        <v>6</v>
      </c>
      <c r="R6526" t="s">
        <v>6</v>
      </c>
      <c r="S6526" t="s">
        <v>6</v>
      </c>
      <c r="T6526" t="s">
        <v>7333</v>
      </c>
      <c r="U6526" t="s">
        <v>7334</v>
      </c>
      <c r="V6526" t="s">
        <v>7335</v>
      </c>
      <c r="W6526" t="s">
        <v>7336</v>
      </c>
      <c r="X6526" t="s">
        <v>7336</v>
      </c>
      <c r="Y6526" t="s">
        <v>6</v>
      </c>
      <c r="Z6526" t="s">
        <v>6</v>
      </c>
      <c r="AA6526" t="s">
        <v>6</v>
      </c>
      <c r="AB6526" t="s">
        <v>7337</v>
      </c>
      <c r="AC6526" t="s">
        <v>6689</v>
      </c>
    </row>
    <row r="6527" spans="1:29" x14ac:dyDescent="0.25">
      <c r="A6527" t="s">
        <v>346</v>
      </c>
      <c r="B6527">
        <v>576</v>
      </c>
      <c r="C6527" t="s">
        <v>181</v>
      </c>
      <c r="D6527">
        <v>1987</v>
      </c>
      <c r="E6527" t="s">
        <v>7374</v>
      </c>
      <c r="I6527">
        <v>85.108767999999998</v>
      </c>
      <c r="O6527">
        <v>84.027925999999994</v>
      </c>
      <c r="P6527">
        <v>45.549500000000002</v>
      </c>
      <c r="Q6527" t="s">
        <v>6</v>
      </c>
      <c r="R6527" t="s">
        <v>6</v>
      </c>
      <c r="S6527" t="s">
        <v>6</v>
      </c>
      <c r="T6527" t="s">
        <v>7333</v>
      </c>
      <c r="U6527" t="s">
        <v>7334</v>
      </c>
      <c r="V6527" t="s">
        <v>7335</v>
      </c>
      <c r="W6527" t="s">
        <v>7336</v>
      </c>
      <c r="X6527" t="s">
        <v>7336</v>
      </c>
      <c r="Y6527" t="s">
        <v>6</v>
      </c>
      <c r="Z6527" t="s">
        <v>6</v>
      </c>
      <c r="AA6527" t="s">
        <v>6</v>
      </c>
      <c r="AB6527" t="s">
        <v>7337</v>
      </c>
      <c r="AC6527" t="s">
        <v>6689</v>
      </c>
    </row>
    <row r="6528" spans="1:29" x14ac:dyDescent="0.25">
      <c r="A6528" t="s">
        <v>346</v>
      </c>
      <c r="B6528">
        <v>576</v>
      </c>
      <c r="C6528" t="s">
        <v>181</v>
      </c>
      <c r="D6528">
        <v>1988</v>
      </c>
      <c r="E6528" t="s">
        <v>7375</v>
      </c>
      <c r="I6528">
        <v>80.651767000000007</v>
      </c>
      <c r="O6528">
        <v>78.287290999999996</v>
      </c>
      <c r="P6528">
        <v>53.432299999999998</v>
      </c>
      <c r="Q6528" t="s">
        <v>6</v>
      </c>
      <c r="R6528" t="s">
        <v>6</v>
      </c>
      <c r="S6528" t="s">
        <v>6</v>
      </c>
      <c r="T6528" t="s">
        <v>7333</v>
      </c>
      <c r="U6528" t="s">
        <v>7334</v>
      </c>
      <c r="V6528" t="s">
        <v>7335</v>
      </c>
      <c r="W6528" t="s">
        <v>7336</v>
      </c>
      <c r="X6528" t="s">
        <v>7336</v>
      </c>
      <c r="Y6528" t="s">
        <v>6</v>
      </c>
      <c r="Z6528" t="s">
        <v>6</v>
      </c>
      <c r="AA6528" t="s">
        <v>6</v>
      </c>
      <c r="AB6528" t="s">
        <v>7337</v>
      </c>
      <c r="AC6528" t="s">
        <v>6689</v>
      </c>
    </row>
    <row r="6529" spans="1:29" x14ac:dyDescent="0.25">
      <c r="A6529" t="s">
        <v>346</v>
      </c>
      <c r="B6529">
        <v>576</v>
      </c>
      <c r="C6529" t="s">
        <v>181</v>
      </c>
      <c r="D6529">
        <v>1989</v>
      </c>
      <c r="E6529" t="s">
        <v>7376</v>
      </c>
      <c r="I6529">
        <v>84.021607000000003</v>
      </c>
      <c r="O6529">
        <v>75.372420000000005</v>
      </c>
      <c r="P6529">
        <v>61.308500000000002</v>
      </c>
      <c r="Q6529" t="s">
        <v>6</v>
      </c>
      <c r="R6529" t="s">
        <v>6</v>
      </c>
      <c r="S6529" t="s">
        <v>6</v>
      </c>
      <c r="T6529" t="s">
        <v>7333</v>
      </c>
      <c r="U6529" t="s">
        <v>7334</v>
      </c>
      <c r="V6529" t="s">
        <v>7335</v>
      </c>
      <c r="W6529" t="s">
        <v>7336</v>
      </c>
      <c r="X6529" t="s">
        <v>7336</v>
      </c>
      <c r="Y6529" t="s">
        <v>6</v>
      </c>
      <c r="Z6529" t="s">
        <v>6</v>
      </c>
      <c r="AA6529" t="s">
        <v>6</v>
      </c>
      <c r="AB6529" t="s">
        <v>7337</v>
      </c>
      <c r="AC6529" t="s">
        <v>6689</v>
      </c>
    </row>
    <row r="6530" spans="1:29" x14ac:dyDescent="0.25">
      <c r="A6530" t="s">
        <v>346</v>
      </c>
      <c r="B6530">
        <v>576</v>
      </c>
      <c r="C6530" t="s">
        <v>181</v>
      </c>
      <c r="D6530">
        <v>1990</v>
      </c>
      <c r="E6530" t="s">
        <v>7377</v>
      </c>
      <c r="I6530">
        <v>83.627988000000002</v>
      </c>
      <c r="O6530">
        <v>75.600455999999994</v>
      </c>
      <c r="P6530">
        <v>70.4923</v>
      </c>
      <c r="Q6530" t="s">
        <v>6</v>
      </c>
      <c r="R6530" t="s">
        <v>6</v>
      </c>
      <c r="S6530" t="s">
        <v>6</v>
      </c>
      <c r="T6530" t="s">
        <v>7333</v>
      </c>
      <c r="U6530" t="s">
        <v>7334</v>
      </c>
      <c r="V6530" t="s">
        <v>7335</v>
      </c>
      <c r="W6530" t="s">
        <v>7336</v>
      </c>
      <c r="X6530" t="s">
        <v>7336</v>
      </c>
      <c r="Y6530" t="s">
        <v>6</v>
      </c>
      <c r="Z6530" t="s">
        <v>6</v>
      </c>
      <c r="AA6530" t="s">
        <v>6</v>
      </c>
      <c r="AB6530" t="s">
        <v>7337</v>
      </c>
      <c r="AC6530" t="s">
        <v>6689</v>
      </c>
    </row>
    <row r="6531" spans="1:29" x14ac:dyDescent="0.25">
      <c r="A6531" t="s">
        <v>346</v>
      </c>
      <c r="B6531">
        <v>576</v>
      </c>
      <c r="C6531" t="s">
        <v>181</v>
      </c>
      <c r="D6531">
        <v>1991</v>
      </c>
      <c r="E6531" t="s">
        <v>7378</v>
      </c>
      <c r="I6531">
        <v>84.374067999999994</v>
      </c>
      <c r="J6531">
        <v>22.199361</v>
      </c>
      <c r="K6531">
        <v>62.174706</v>
      </c>
      <c r="O6531">
        <v>77.899520999999993</v>
      </c>
      <c r="P6531">
        <v>78.5428</v>
      </c>
      <c r="Q6531" t="s">
        <v>6</v>
      </c>
      <c r="R6531" t="s">
        <v>6</v>
      </c>
      <c r="S6531" t="s">
        <v>6</v>
      </c>
      <c r="T6531" t="s">
        <v>7333</v>
      </c>
      <c r="U6531" t="s">
        <v>7334</v>
      </c>
      <c r="V6531" t="s">
        <v>7335</v>
      </c>
      <c r="W6531" t="s">
        <v>7336</v>
      </c>
      <c r="X6531" t="s">
        <v>7336</v>
      </c>
      <c r="Y6531" t="s">
        <v>6</v>
      </c>
      <c r="Z6531" t="s">
        <v>6</v>
      </c>
      <c r="AA6531" t="s">
        <v>6</v>
      </c>
      <c r="AB6531" t="s">
        <v>7337</v>
      </c>
      <c r="AC6531" t="s">
        <v>6689</v>
      </c>
    </row>
    <row r="6532" spans="1:29" x14ac:dyDescent="0.25">
      <c r="A6532" t="s">
        <v>346</v>
      </c>
      <c r="B6532">
        <v>576</v>
      </c>
      <c r="C6532" t="s">
        <v>181</v>
      </c>
      <c r="D6532">
        <v>1992</v>
      </c>
      <c r="E6532" t="s">
        <v>7379</v>
      </c>
      <c r="I6532">
        <v>85.659186000000005</v>
      </c>
      <c r="J6532">
        <v>22.543517000000001</v>
      </c>
      <c r="K6532">
        <v>63.115667999999999</v>
      </c>
      <c r="O6532">
        <v>82.069946999999999</v>
      </c>
      <c r="P6532">
        <v>84.920199999999994</v>
      </c>
      <c r="Q6532" t="s">
        <v>6</v>
      </c>
      <c r="R6532" t="s">
        <v>6</v>
      </c>
      <c r="S6532" t="s">
        <v>6</v>
      </c>
      <c r="T6532" t="s">
        <v>7333</v>
      </c>
      <c r="U6532" t="s">
        <v>7334</v>
      </c>
      <c r="V6532" t="s">
        <v>7335</v>
      </c>
      <c r="W6532" t="s">
        <v>7336</v>
      </c>
      <c r="X6532" t="s">
        <v>7336</v>
      </c>
      <c r="Y6532" t="s">
        <v>6</v>
      </c>
      <c r="Z6532" t="s">
        <v>6</v>
      </c>
      <c r="AA6532" t="s">
        <v>6</v>
      </c>
      <c r="AB6532" t="s">
        <v>7337</v>
      </c>
      <c r="AC6532" t="s">
        <v>6689</v>
      </c>
    </row>
    <row r="6533" spans="1:29" x14ac:dyDescent="0.25">
      <c r="A6533" t="s">
        <v>346</v>
      </c>
      <c r="B6533">
        <v>576</v>
      </c>
      <c r="C6533" t="s">
        <v>181</v>
      </c>
      <c r="D6533">
        <v>1993</v>
      </c>
      <c r="E6533" t="s">
        <v>7380</v>
      </c>
      <c r="I6533">
        <v>85.672993000000005</v>
      </c>
      <c r="J6533">
        <v>24.576428</v>
      </c>
      <c r="K6533">
        <v>61.096564999999998</v>
      </c>
      <c r="O6533">
        <v>73.891394000000005</v>
      </c>
      <c r="P6533">
        <v>97.923100000000005</v>
      </c>
      <c r="Q6533" t="s">
        <v>6</v>
      </c>
      <c r="R6533" t="s">
        <v>6</v>
      </c>
      <c r="S6533" t="s">
        <v>6</v>
      </c>
      <c r="T6533" t="s">
        <v>7333</v>
      </c>
      <c r="U6533" t="s">
        <v>7334</v>
      </c>
      <c r="V6533" t="s">
        <v>7335</v>
      </c>
      <c r="W6533" t="s">
        <v>7336</v>
      </c>
      <c r="X6533" t="s">
        <v>7336</v>
      </c>
      <c r="Y6533" t="s">
        <v>6</v>
      </c>
      <c r="Z6533" t="s">
        <v>6</v>
      </c>
      <c r="AA6533" t="s">
        <v>6</v>
      </c>
      <c r="AB6533" t="s">
        <v>7337</v>
      </c>
      <c r="AC6533" t="s">
        <v>6689</v>
      </c>
    </row>
    <row r="6534" spans="1:29" x14ac:dyDescent="0.25">
      <c r="A6534" t="s">
        <v>346</v>
      </c>
      <c r="B6534">
        <v>576</v>
      </c>
      <c r="C6534" t="s">
        <v>181</v>
      </c>
      <c r="D6534">
        <v>1994</v>
      </c>
      <c r="E6534" t="s">
        <v>7381</v>
      </c>
      <c r="I6534">
        <v>86.250855000000001</v>
      </c>
      <c r="J6534">
        <v>28.908431</v>
      </c>
      <c r="K6534">
        <v>57.342424000000001</v>
      </c>
      <c r="O6534">
        <v>69.369947999999994</v>
      </c>
      <c r="P6534">
        <v>112.55540000000001</v>
      </c>
      <c r="Q6534" t="s">
        <v>6</v>
      </c>
      <c r="R6534" t="s">
        <v>6</v>
      </c>
      <c r="S6534" t="s">
        <v>6</v>
      </c>
      <c r="T6534" t="s">
        <v>7333</v>
      </c>
      <c r="U6534" t="s">
        <v>7334</v>
      </c>
      <c r="V6534" t="s">
        <v>7335</v>
      </c>
      <c r="W6534" t="s">
        <v>7336</v>
      </c>
      <c r="X6534" t="s">
        <v>7336</v>
      </c>
      <c r="Y6534" t="s">
        <v>6</v>
      </c>
      <c r="Z6534" t="s">
        <v>6</v>
      </c>
      <c r="AA6534" t="s">
        <v>6</v>
      </c>
      <c r="AB6534" t="s">
        <v>7337</v>
      </c>
      <c r="AC6534" t="s">
        <v>6689</v>
      </c>
    </row>
    <row r="6535" spans="1:29" x14ac:dyDescent="0.25">
      <c r="A6535" t="s">
        <v>346</v>
      </c>
      <c r="B6535">
        <v>576</v>
      </c>
      <c r="C6535" t="s">
        <v>181</v>
      </c>
      <c r="D6535">
        <v>1995</v>
      </c>
      <c r="E6535" t="s">
        <v>7382</v>
      </c>
      <c r="I6535">
        <v>94.351692999999997</v>
      </c>
      <c r="J6535">
        <v>31.541025000000001</v>
      </c>
      <c r="K6535">
        <v>62.810668</v>
      </c>
      <c r="O6535">
        <v>72.027721999999997</v>
      </c>
      <c r="P6535">
        <v>124.4633</v>
      </c>
      <c r="Q6535" t="s">
        <v>6</v>
      </c>
      <c r="R6535" t="s">
        <v>6</v>
      </c>
      <c r="S6535" t="s">
        <v>6</v>
      </c>
      <c r="T6535" t="s">
        <v>7333</v>
      </c>
      <c r="U6535" t="s">
        <v>7334</v>
      </c>
      <c r="V6535" t="s">
        <v>7335</v>
      </c>
      <c r="W6535" t="s">
        <v>7336</v>
      </c>
      <c r="X6535" t="s">
        <v>7336</v>
      </c>
      <c r="Y6535" t="s">
        <v>6</v>
      </c>
      <c r="Z6535" t="s">
        <v>6</v>
      </c>
      <c r="AA6535" t="s">
        <v>6</v>
      </c>
      <c r="AB6535" t="s">
        <v>7337</v>
      </c>
      <c r="AC6535" t="s">
        <v>6689</v>
      </c>
    </row>
    <row r="6536" spans="1:29" x14ac:dyDescent="0.25">
      <c r="A6536" t="s">
        <v>346</v>
      </c>
      <c r="B6536">
        <v>576</v>
      </c>
      <c r="C6536" t="s">
        <v>181</v>
      </c>
      <c r="D6536">
        <v>1996</v>
      </c>
      <c r="E6536" t="s">
        <v>7383</v>
      </c>
      <c r="I6536">
        <v>100.60487000000001</v>
      </c>
      <c r="J6536">
        <v>34.200882</v>
      </c>
      <c r="K6536">
        <v>66.403985000000006</v>
      </c>
      <c r="O6536">
        <v>72.378376000000003</v>
      </c>
      <c r="P6536">
        <v>135.77719999999999</v>
      </c>
      <c r="Q6536" t="s">
        <v>6</v>
      </c>
      <c r="R6536" t="s">
        <v>6</v>
      </c>
      <c r="S6536" t="s">
        <v>6</v>
      </c>
      <c r="T6536" t="s">
        <v>7333</v>
      </c>
      <c r="U6536" t="s">
        <v>7334</v>
      </c>
      <c r="V6536" t="s">
        <v>7335</v>
      </c>
      <c r="W6536" t="s">
        <v>7336</v>
      </c>
      <c r="X6536" t="s">
        <v>7336</v>
      </c>
      <c r="Y6536" t="s">
        <v>6</v>
      </c>
      <c r="Z6536" t="s">
        <v>6</v>
      </c>
      <c r="AA6536" t="s">
        <v>6</v>
      </c>
      <c r="AB6536" t="s">
        <v>7337</v>
      </c>
      <c r="AC6536" t="s">
        <v>6689</v>
      </c>
    </row>
    <row r="6537" spans="1:29" x14ac:dyDescent="0.25">
      <c r="A6537" t="s">
        <v>346</v>
      </c>
      <c r="B6537">
        <v>576</v>
      </c>
      <c r="C6537" t="s">
        <v>181</v>
      </c>
      <c r="D6537">
        <v>1997</v>
      </c>
      <c r="E6537" t="s">
        <v>7384</v>
      </c>
      <c r="I6537">
        <v>105.22323</v>
      </c>
      <c r="J6537">
        <v>35.117351999999997</v>
      </c>
      <c r="K6537">
        <v>70.105877000000007</v>
      </c>
      <c r="O6537">
        <v>71.360930999999994</v>
      </c>
      <c r="P6537">
        <v>148.6644</v>
      </c>
      <c r="Q6537" t="s">
        <v>6</v>
      </c>
      <c r="R6537" t="s">
        <v>6</v>
      </c>
      <c r="S6537" t="s">
        <v>6</v>
      </c>
      <c r="T6537" t="s">
        <v>7333</v>
      </c>
      <c r="U6537" t="s">
        <v>7334</v>
      </c>
      <c r="V6537" t="s">
        <v>7335</v>
      </c>
      <c r="W6537" t="s">
        <v>7336</v>
      </c>
      <c r="X6537" t="s">
        <v>7336</v>
      </c>
      <c r="Y6537" t="s">
        <v>6</v>
      </c>
      <c r="Z6537" t="s">
        <v>6</v>
      </c>
      <c r="AA6537" t="s">
        <v>6</v>
      </c>
      <c r="AB6537" t="s">
        <v>7337</v>
      </c>
      <c r="AC6537" t="s">
        <v>6689</v>
      </c>
    </row>
    <row r="6538" spans="1:29" x14ac:dyDescent="0.25">
      <c r="A6538" t="s">
        <v>346</v>
      </c>
      <c r="B6538">
        <v>576</v>
      </c>
      <c r="C6538" t="s">
        <v>181</v>
      </c>
      <c r="D6538">
        <v>1998</v>
      </c>
      <c r="E6538" t="s">
        <v>7385</v>
      </c>
      <c r="I6538">
        <v>118.87925</v>
      </c>
      <c r="J6538">
        <v>36.154058999999997</v>
      </c>
      <c r="K6538">
        <v>82.725194999999999</v>
      </c>
      <c r="O6538">
        <v>83.414799000000002</v>
      </c>
      <c r="P6538">
        <v>143.47489999999999</v>
      </c>
      <c r="Q6538" t="s">
        <v>6</v>
      </c>
      <c r="R6538" t="s">
        <v>6</v>
      </c>
      <c r="S6538" t="s">
        <v>6</v>
      </c>
      <c r="T6538" t="s">
        <v>7333</v>
      </c>
      <c r="U6538" t="s">
        <v>7334</v>
      </c>
      <c r="V6538" t="s">
        <v>7335</v>
      </c>
      <c r="W6538" t="s">
        <v>7336</v>
      </c>
      <c r="X6538" t="s">
        <v>7336</v>
      </c>
      <c r="Y6538" t="s">
        <v>6</v>
      </c>
      <c r="Z6538" t="s">
        <v>6</v>
      </c>
      <c r="AA6538" t="s">
        <v>6</v>
      </c>
      <c r="AB6538" t="s">
        <v>7337</v>
      </c>
      <c r="AC6538" t="s">
        <v>6689</v>
      </c>
    </row>
    <row r="6539" spans="1:29" x14ac:dyDescent="0.25">
      <c r="A6539" t="s">
        <v>346</v>
      </c>
      <c r="B6539">
        <v>576</v>
      </c>
      <c r="C6539" t="s">
        <v>181</v>
      </c>
      <c r="D6539">
        <v>1999</v>
      </c>
      <c r="E6539" t="s">
        <v>7386</v>
      </c>
      <c r="I6539">
        <v>119.30049</v>
      </c>
      <c r="J6539">
        <v>37.582946999999997</v>
      </c>
      <c r="K6539">
        <v>81.717543000000006</v>
      </c>
      <c r="O6539">
        <v>87.860515000000007</v>
      </c>
      <c r="P6539">
        <v>146.2525</v>
      </c>
      <c r="Q6539" t="s">
        <v>6</v>
      </c>
      <c r="R6539" t="s">
        <v>6</v>
      </c>
      <c r="S6539" t="s">
        <v>6</v>
      </c>
      <c r="T6539" t="s">
        <v>7333</v>
      </c>
      <c r="U6539" t="s">
        <v>7334</v>
      </c>
      <c r="V6539" t="s">
        <v>7335</v>
      </c>
      <c r="W6539" t="s">
        <v>7336</v>
      </c>
      <c r="X6539" t="s">
        <v>7336</v>
      </c>
      <c r="Y6539" t="s">
        <v>6</v>
      </c>
      <c r="Z6539" t="s">
        <v>6</v>
      </c>
      <c r="AA6539" t="s">
        <v>6</v>
      </c>
      <c r="AB6539" t="s">
        <v>7337</v>
      </c>
      <c r="AC6539" t="s">
        <v>6689</v>
      </c>
    </row>
    <row r="6540" spans="1:29" x14ac:dyDescent="0.25">
      <c r="A6540" t="s">
        <v>346</v>
      </c>
      <c r="B6540">
        <v>576</v>
      </c>
      <c r="C6540" t="s">
        <v>181</v>
      </c>
      <c r="D6540">
        <v>2000</v>
      </c>
      <c r="E6540" t="s">
        <v>7387</v>
      </c>
      <c r="I6540">
        <v>116.79006</v>
      </c>
      <c r="J6540">
        <v>37.007855999999997</v>
      </c>
      <c r="K6540">
        <v>79.782206000000002</v>
      </c>
      <c r="O6540">
        <v>83.842170999999993</v>
      </c>
      <c r="P6540">
        <v>165.63239999999999</v>
      </c>
      <c r="Q6540" t="s">
        <v>6</v>
      </c>
      <c r="R6540" t="s">
        <v>6</v>
      </c>
      <c r="S6540" t="s">
        <v>6</v>
      </c>
      <c r="T6540" t="s">
        <v>7333</v>
      </c>
      <c r="U6540" t="s">
        <v>7334</v>
      </c>
      <c r="V6540" t="s">
        <v>7335</v>
      </c>
      <c r="W6540" t="s">
        <v>7336</v>
      </c>
      <c r="X6540" t="s">
        <v>7336</v>
      </c>
      <c r="Y6540" t="s">
        <v>6</v>
      </c>
      <c r="Z6540" t="s">
        <v>6</v>
      </c>
      <c r="AA6540" t="s">
        <v>6</v>
      </c>
      <c r="AB6540" t="s">
        <v>7337</v>
      </c>
      <c r="AC6540" t="s">
        <v>6689</v>
      </c>
    </row>
    <row r="6541" spans="1:29" x14ac:dyDescent="0.25">
      <c r="A6541" t="s">
        <v>346</v>
      </c>
      <c r="B6541">
        <v>576</v>
      </c>
      <c r="C6541" t="s">
        <v>181</v>
      </c>
      <c r="D6541">
        <v>2001</v>
      </c>
      <c r="E6541" t="s">
        <v>7388</v>
      </c>
      <c r="I6541">
        <v>146.23401000000001</v>
      </c>
      <c r="J6541">
        <v>41.825992999999997</v>
      </c>
      <c r="K6541">
        <v>104.40801999999999</v>
      </c>
      <c r="O6541">
        <v>93.936374999999998</v>
      </c>
      <c r="P6541">
        <v>160.88560000000001</v>
      </c>
      <c r="Q6541" t="s">
        <v>6</v>
      </c>
      <c r="R6541" t="s">
        <v>6</v>
      </c>
      <c r="S6541" t="s">
        <v>6</v>
      </c>
      <c r="T6541" t="s">
        <v>7333</v>
      </c>
      <c r="U6541" t="s">
        <v>7334</v>
      </c>
      <c r="V6541" t="s">
        <v>7335</v>
      </c>
      <c r="W6541" t="s">
        <v>7336</v>
      </c>
      <c r="X6541" t="s">
        <v>7336</v>
      </c>
      <c r="Y6541" t="s">
        <v>6</v>
      </c>
      <c r="Z6541" t="s">
        <v>6</v>
      </c>
      <c r="AA6541" t="s">
        <v>6</v>
      </c>
      <c r="AB6541" t="s">
        <v>7337</v>
      </c>
      <c r="AC6541" t="s">
        <v>6689</v>
      </c>
    </row>
    <row r="6542" spans="1:29" x14ac:dyDescent="0.25">
      <c r="A6542" t="s">
        <v>346</v>
      </c>
      <c r="B6542">
        <v>576</v>
      </c>
      <c r="C6542" t="s">
        <v>181</v>
      </c>
      <c r="D6542">
        <v>2002</v>
      </c>
      <c r="E6542" t="s">
        <v>7389</v>
      </c>
      <c r="I6542">
        <v>136.48701</v>
      </c>
      <c r="J6542">
        <v>42.29439</v>
      </c>
      <c r="K6542">
        <v>94.192616999999998</v>
      </c>
      <c r="O6542">
        <v>97.223022</v>
      </c>
      <c r="P6542">
        <v>165.69810000000001</v>
      </c>
      <c r="Q6542" t="s">
        <v>6</v>
      </c>
      <c r="R6542" t="s">
        <v>6</v>
      </c>
      <c r="S6542" t="s">
        <v>6</v>
      </c>
      <c r="T6542" t="s">
        <v>7333</v>
      </c>
      <c r="U6542" t="s">
        <v>7334</v>
      </c>
      <c r="V6542" t="s">
        <v>7335</v>
      </c>
      <c r="W6542" t="s">
        <v>7336</v>
      </c>
      <c r="X6542" t="s">
        <v>7336</v>
      </c>
      <c r="Y6542" t="s">
        <v>6</v>
      </c>
      <c r="Z6542" t="s">
        <v>6</v>
      </c>
      <c r="AA6542" t="s">
        <v>6</v>
      </c>
      <c r="AB6542" t="s">
        <v>7337</v>
      </c>
      <c r="AC6542" t="s">
        <v>6689</v>
      </c>
    </row>
    <row r="6543" spans="1:29" x14ac:dyDescent="0.25">
      <c r="A6543" t="s">
        <v>346</v>
      </c>
      <c r="B6543">
        <v>576</v>
      </c>
      <c r="C6543" t="s">
        <v>181</v>
      </c>
      <c r="D6543">
        <v>2003</v>
      </c>
      <c r="E6543" t="s">
        <v>7390</v>
      </c>
      <c r="I6543">
        <v>141.42348999999999</v>
      </c>
      <c r="J6543">
        <v>48.361165999999997</v>
      </c>
      <c r="K6543">
        <v>93.06232</v>
      </c>
      <c r="O6543">
        <v>101.75937</v>
      </c>
      <c r="P6543">
        <v>170.11789999999999</v>
      </c>
      <c r="Q6543" t="s">
        <v>6</v>
      </c>
      <c r="R6543" t="s">
        <v>6</v>
      </c>
      <c r="S6543" t="s">
        <v>6</v>
      </c>
      <c r="T6543" t="s">
        <v>7333</v>
      </c>
      <c r="U6543" t="s">
        <v>7334</v>
      </c>
      <c r="V6543" t="s">
        <v>7335</v>
      </c>
      <c r="W6543" t="s">
        <v>7336</v>
      </c>
      <c r="X6543" t="s">
        <v>7336</v>
      </c>
      <c r="Y6543" t="s">
        <v>6</v>
      </c>
      <c r="Z6543" t="s">
        <v>6</v>
      </c>
      <c r="AA6543" t="s">
        <v>6</v>
      </c>
      <c r="AB6543" t="s">
        <v>7337</v>
      </c>
      <c r="AC6543" t="s">
        <v>6689</v>
      </c>
    </row>
    <row r="6544" spans="1:29" x14ac:dyDescent="0.25">
      <c r="A6544" t="s">
        <v>346</v>
      </c>
      <c r="B6544">
        <v>576</v>
      </c>
      <c r="C6544" t="s">
        <v>181</v>
      </c>
      <c r="D6544">
        <v>2004</v>
      </c>
      <c r="E6544" t="s">
        <v>7391</v>
      </c>
      <c r="I6544">
        <v>126.84847000000001</v>
      </c>
      <c r="J6544">
        <v>45.866700000000002</v>
      </c>
      <c r="K6544">
        <v>80.981767000000005</v>
      </c>
      <c r="O6544">
        <v>97.597526999999999</v>
      </c>
      <c r="P6544">
        <v>194.43299999999999</v>
      </c>
      <c r="Q6544" t="s">
        <v>6</v>
      </c>
      <c r="R6544" t="s">
        <v>6</v>
      </c>
      <c r="S6544" t="s">
        <v>6</v>
      </c>
      <c r="T6544" t="s">
        <v>7333</v>
      </c>
      <c r="U6544" t="s">
        <v>7334</v>
      </c>
      <c r="V6544" t="s">
        <v>7335</v>
      </c>
      <c r="W6544" t="s">
        <v>7336</v>
      </c>
      <c r="X6544" t="s">
        <v>7336</v>
      </c>
      <c r="Y6544" t="s">
        <v>6</v>
      </c>
      <c r="Z6544" t="s">
        <v>6</v>
      </c>
      <c r="AA6544" t="s">
        <v>6</v>
      </c>
      <c r="AB6544" t="s">
        <v>7337</v>
      </c>
      <c r="AC6544" t="s">
        <v>6689</v>
      </c>
    </row>
    <row r="6545" spans="1:29" x14ac:dyDescent="0.25">
      <c r="A6545" t="s">
        <v>346</v>
      </c>
      <c r="B6545">
        <v>576</v>
      </c>
      <c r="C6545" t="s">
        <v>181</v>
      </c>
      <c r="D6545">
        <v>2005</v>
      </c>
      <c r="E6545" t="s">
        <v>7392</v>
      </c>
      <c r="I6545">
        <v>122.39391000000001</v>
      </c>
      <c r="J6545">
        <v>43.182448999999998</v>
      </c>
      <c r="K6545">
        <v>79.211466000000001</v>
      </c>
      <c r="O6545">
        <v>94.966787999999994</v>
      </c>
      <c r="P6545">
        <v>212.72300000000001</v>
      </c>
      <c r="Q6545" t="s">
        <v>6</v>
      </c>
      <c r="R6545" t="s">
        <v>6</v>
      </c>
      <c r="S6545" t="s">
        <v>6</v>
      </c>
      <c r="T6545" t="s">
        <v>7333</v>
      </c>
      <c r="U6545" t="s">
        <v>7334</v>
      </c>
      <c r="V6545" t="s">
        <v>7335</v>
      </c>
      <c r="W6545" t="s">
        <v>7336</v>
      </c>
      <c r="X6545" t="s">
        <v>7336</v>
      </c>
      <c r="Y6545" t="s">
        <v>6</v>
      </c>
      <c r="Z6545" t="s">
        <v>6</v>
      </c>
      <c r="AA6545" t="s">
        <v>6</v>
      </c>
      <c r="AB6545" t="s">
        <v>7337</v>
      </c>
      <c r="AC6545" t="s">
        <v>6689</v>
      </c>
    </row>
    <row r="6546" spans="1:29" x14ac:dyDescent="0.25">
      <c r="A6546" t="s">
        <v>346</v>
      </c>
      <c r="B6546">
        <v>576</v>
      </c>
      <c r="C6546" t="s">
        <v>181</v>
      </c>
      <c r="D6546">
        <v>2006</v>
      </c>
      <c r="E6546" t="s">
        <v>7393</v>
      </c>
      <c r="I6546">
        <v>114.12025</v>
      </c>
      <c r="J6546">
        <v>39.567444000000002</v>
      </c>
      <c r="K6546">
        <v>74.552802999999997</v>
      </c>
      <c r="O6546">
        <v>89.370245999999995</v>
      </c>
      <c r="P6546">
        <v>236.15880000000001</v>
      </c>
      <c r="Q6546" t="s">
        <v>6</v>
      </c>
      <c r="R6546" t="s">
        <v>6</v>
      </c>
      <c r="S6546" t="s">
        <v>6</v>
      </c>
      <c r="T6546" t="s">
        <v>7333</v>
      </c>
      <c r="U6546" t="s">
        <v>7334</v>
      </c>
      <c r="V6546" t="s">
        <v>7335</v>
      </c>
      <c r="W6546" t="s">
        <v>7336</v>
      </c>
      <c r="X6546" t="s">
        <v>7336</v>
      </c>
      <c r="Y6546" t="s">
        <v>6</v>
      </c>
      <c r="Z6546" t="s">
        <v>6</v>
      </c>
      <c r="AA6546" t="s">
        <v>6</v>
      </c>
      <c r="AB6546" t="s">
        <v>7337</v>
      </c>
      <c r="AC6546" t="s">
        <v>6689</v>
      </c>
    </row>
    <row r="6547" spans="1:29" x14ac:dyDescent="0.25">
      <c r="A6547" t="s">
        <v>346</v>
      </c>
      <c r="B6547">
        <v>576</v>
      </c>
      <c r="C6547" t="s">
        <v>181</v>
      </c>
      <c r="D6547">
        <v>2007</v>
      </c>
      <c r="E6547" t="s">
        <v>7394</v>
      </c>
      <c r="I6547">
        <v>115.76203</v>
      </c>
      <c r="J6547">
        <v>38.731546999999999</v>
      </c>
      <c r="K6547">
        <v>77.030485999999996</v>
      </c>
      <c r="O6547">
        <v>89.447102000000001</v>
      </c>
      <c r="P6547">
        <v>272.69760000000002</v>
      </c>
      <c r="Q6547" t="s">
        <v>6</v>
      </c>
      <c r="R6547" t="s">
        <v>6</v>
      </c>
      <c r="S6547" t="s">
        <v>6</v>
      </c>
      <c r="T6547" t="s">
        <v>7333</v>
      </c>
      <c r="U6547" t="s">
        <v>7334</v>
      </c>
      <c r="V6547" t="s">
        <v>7335</v>
      </c>
      <c r="W6547" t="s">
        <v>7336</v>
      </c>
      <c r="X6547" t="s">
        <v>7336</v>
      </c>
      <c r="Y6547" t="s">
        <v>6</v>
      </c>
      <c r="Z6547" t="s">
        <v>6</v>
      </c>
      <c r="AA6547" t="s">
        <v>6</v>
      </c>
      <c r="AB6547" t="s">
        <v>7337</v>
      </c>
      <c r="AC6547" t="s">
        <v>6689</v>
      </c>
    </row>
    <row r="6548" spans="1:29" x14ac:dyDescent="0.25">
      <c r="A6548" t="s">
        <v>346</v>
      </c>
      <c r="B6548">
        <v>576</v>
      </c>
      <c r="C6548" t="s">
        <v>181</v>
      </c>
      <c r="D6548">
        <v>2008</v>
      </c>
      <c r="E6548" t="s">
        <v>7395</v>
      </c>
      <c r="I6548">
        <v>128.08606</v>
      </c>
      <c r="J6548">
        <v>41.749409</v>
      </c>
      <c r="K6548">
        <v>86.336653999999996</v>
      </c>
      <c r="O6548">
        <v>96.447710000000001</v>
      </c>
      <c r="P6548">
        <v>273.94159999999999</v>
      </c>
      <c r="Q6548" t="s">
        <v>6</v>
      </c>
      <c r="R6548" t="s">
        <v>6</v>
      </c>
      <c r="S6548" t="s">
        <v>6</v>
      </c>
      <c r="T6548" t="s">
        <v>7333</v>
      </c>
      <c r="U6548" t="s">
        <v>7334</v>
      </c>
      <c r="V6548" t="s">
        <v>7335</v>
      </c>
      <c r="W6548" t="s">
        <v>7336</v>
      </c>
      <c r="X6548" t="s">
        <v>7336</v>
      </c>
      <c r="Y6548" t="s">
        <v>6</v>
      </c>
      <c r="Z6548" t="s">
        <v>6</v>
      </c>
      <c r="AA6548" t="s">
        <v>6</v>
      </c>
      <c r="AB6548" t="s">
        <v>7337</v>
      </c>
      <c r="AC6548" t="s">
        <v>6689</v>
      </c>
    </row>
    <row r="6549" spans="1:29" x14ac:dyDescent="0.25">
      <c r="A6549" t="s">
        <v>346</v>
      </c>
      <c r="B6549">
        <v>576</v>
      </c>
      <c r="C6549" t="s">
        <v>181</v>
      </c>
      <c r="D6549">
        <v>2009</v>
      </c>
      <c r="E6549" t="s">
        <v>7396</v>
      </c>
      <c r="I6549">
        <v>129.66802999999999</v>
      </c>
      <c r="J6549">
        <v>45.304352999999999</v>
      </c>
      <c r="K6549">
        <v>84.363677999999993</v>
      </c>
      <c r="O6549">
        <v>106.40022999999999</v>
      </c>
      <c r="P6549">
        <v>282.39449999999999</v>
      </c>
      <c r="Q6549" t="s">
        <v>6</v>
      </c>
      <c r="R6549" t="s">
        <v>6</v>
      </c>
      <c r="S6549" t="s">
        <v>6</v>
      </c>
      <c r="T6549" t="s">
        <v>7333</v>
      </c>
      <c r="U6549" t="s">
        <v>7334</v>
      </c>
      <c r="V6549" t="s">
        <v>7335</v>
      </c>
      <c r="W6549" t="s">
        <v>7336</v>
      </c>
      <c r="X6549" t="s">
        <v>7336</v>
      </c>
      <c r="Y6549" t="s">
        <v>6</v>
      </c>
      <c r="Z6549" t="s">
        <v>6</v>
      </c>
      <c r="AA6549" t="s">
        <v>6</v>
      </c>
      <c r="AB6549" t="s">
        <v>7337</v>
      </c>
      <c r="AC6549" t="s">
        <v>6689</v>
      </c>
    </row>
    <row r="6550" spans="1:29" x14ac:dyDescent="0.25">
      <c r="A6550" t="s">
        <v>346</v>
      </c>
      <c r="B6550">
        <v>576</v>
      </c>
      <c r="C6550" t="s">
        <v>181</v>
      </c>
      <c r="D6550">
        <v>2010</v>
      </c>
      <c r="E6550" t="s">
        <v>7397</v>
      </c>
      <c r="I6550">
        <v>123.02458</v>
      </c>
      <c r="J6550">
        <v>46.338906000000001</v>
      </c>
      <c r="K6550">
        <v>76.685670999999999</v>
      </c>
      <c r="O6550">
        <v>101.27925</v>
      </c>
      <c r="P6550">
        <v>326.98009999999999</v>
      </c>
      <c r="Q6550" t="s">
        <v>6</v>
      </c>
      <c r="R6550" t="s">
        <v>6</v>
      </c>
      <c r="S6550" t="s">
        <v>6</v>
      </c>
      <c r="T6550" t="s">
        <v>7333</v>
      </c>
      <c r="U6550" t="s">
        <v>7334</v>
      </c>
      <c r="V6550" t="s">
        <v>7335</v>
      </c>
      <c r="W6550" t="s">
        <v>7336</v>
      </c>
      <c r="X6550" t="s">
        <v>7336</v>
      </c>
      <c r="Y6550" t="s">
        <v>6</v>
      </c>
      <c r="Z6550" t="s">
        <v>6</v>
      </c>
      <c r="AA6550" t="s">
        <v>6</v>
      </c>
      <c r="AB6550" t="s">
        <v>7337</v>
      </c>
      <c r="AC6550" t="s">
        <v>6689</v>
      </c>
    </row>
    <row r="6551" spans="1:29" x14ac:dyDescent="0.25">
      <c r="A6551" t="s">
        <v>346</v>
      </c>
      <c r="B6551">
        <v>576</v>
      </c>
      <c r="C6551" t="s">
        <v>181</v>
      </c>
      <c r="D6551">
        <v>2011</v>
      </c>
      <c r="E6551" t="s">
        <v>7398</v>
      </c>
      <c r="I6551">
        <v>127.71442999999999</v>
      </c>
      <c r="J6551">
        <v>51.097155000000001</v>
      </c>
      <c r="K6551">
        <v>76.617277000000001</v>
      </c>
      <c r="O6551">
        <v>104.49802</v>
      </c>
      <c r="P6551">
        <v>351.36790000000002</v>
      </c>
      <c r="Q6551" t="s">
        <v>6</v>
      </c>
      <c r="R6551" t="s">
        <v>6</v>
      </c>
      <c r="S6551" t="s">
        <v>6</v>
      </c>
      <c r="T6551" t="s">
        <v>7333</v>
      </c>
      <c r="U6551" t="s">
        <v>7334</v>
      </c>
      <c r="V6551" t="s">
        <v>7335</v>
      </c>
      <c r="W6551" t="s">
        <v>7336</v>
      </c>
      <c r="X6551" t="s">
        <v>7336</v>
      </c>
      <c r="Y6551" t="s">
        <v>6</v>
      </c>
      <c r="Z6551" t="s">
        <v>6</v>
      </c>
      <c r="AA6551" t="s">
        <v>6</v>
      </c>
      <c r="AB6551" t="s">
        <v>7337</v>
      </c>
      <c r="AC6551" t="s">
        <v>6689</v>
      </c>
    </row>
    <row r="6552" spans="1:29" x14ac:dyDescent="0.25">
      <c r="A6552" t="s">
        <v>346</v>
      </c>
      <c r="B6552">
        <v>576</v>
      </c>
      <c r="C6552" t="s">
        <v>181</v>
      </c>
      <c r="D6552">
        <v>2012</v>
      </c>
      <c r="E6552" t="s">
        <v>7399</v>
      </c>
      <c r="I6552">
        <v>142.74037999999999</v>
      </c>
      <c r="J6552">
        <v>56.005836000000002</v>
      </c>
      <c r="K6552">
        <v>86.734539999999996</v>
      </c>
      <c r="O6552">
        <v>107.51031</v>
      </c>
      <c r="P6552">
        <v>368.77050000000003</v>
      </c>
      <c r="Q6552" t="s">
        <v>6</v>
      </c>
      <c r="R6552" t="s">
        <v>6</v>
      </c>
      <c r="S6552" t="s">
        <v>6</v>
      </c>
      <c r="T6552" t="s">
        <v>7333</v>
      </c>
      <c r="U6552" t="s">
        <v>7334</v>
      </c>
      <c r="V6552" t="s">
        <v>7335</v>
      </c>
      <c r="W6552" t="s">
        <v>7336</v>
      </c>
      <c r="X6552" t="s">
        <v>7336</v>
      </c>
      <c r="Y6552" t="s">
        <v>6</v>
      </c>
      <c r="Z6552" t="s">
        <v>6</v>
      </c>
      <c r="AA6552" t="s">
        <v>6</v>
      </c>
      <c r="AB6552" t="s">
        <v>7337</v>
      </c>
      <c r="AC6552" t="s">
        <v>6689</v>
      </c>
    </row>
    <row r="6553" spans="1:29" x14ac:dyDescent="0.25">
      <c r="A6553" t="s">
        <v>346</v>
      </c>
      <c r="B6553">
        <v>576</v>
      </c>
      <c r="C6553" t="s">
        <v>181</v>
      </c>
      <c r="D6553">
        <v>2013</v>
      </c>
      <c r="E6553" t="s">
        <v>7400</v>
      </c>
      <c r="I6553">
        <v>156.18260000000001</v>
      </c>
      <c r="J6553">
        <v>58.472684999999998</v>
      </c>
      <c r="K6553">
        <v>97.709912000000003</v>
      </c>
      <c r="O6553">
        <v>99.031232000000003</v>
      </c>
      <c r="P6553">
        <v>384.87029999999999</v>
      </c>
      <c r="Q6553" t="s">
        <v>6</v>
      </c>
      <c r="R6553" t="s">
        <v>6</v>
      </c>
      <c r="S6553" t="s">
        <v>6</v>
      </c>
      <c r="T6553" t="s">
        <v>7333</v>
      </c>
      <c r="U6553" t="s">
        <v>7334</v>
      </c>
      <c r="V6553" t="s">
        <v>7335</v>
      </c>
      <c r="W6553" t="s">
        <v>7336</v>
      </c>
      <c r="X6553" t="s">
        <v>7336</v>
      </c>
      <c r="Y6553" t="s">
        <v>6</v>
      </c>
      <c r="Z6553" t="s">
        <v>6</v>
      </c>
      <c r="AA6553" t="s">
        <v>6</v>
      </c>
      <c r="AB6553" t="s">
        <v>7337</v>
      </c>
      <c r="AC6553" t="s">
        <v>6689</v>
      </c>
    </row>
    <row r="6554" spans="1:29" x14ac:dyDescent="0.25">
      <c r="A6554" t="s">
        <v>346</v>
      </c>
      <c r="B6554">
        <v>576</v>
      </c>
      <c r="C6554" t="s">
        <v>181</v>
      </c>
      <c r="D6554">
        <v>2014</v>
      </c>
      <c r="E6554" t="s">
        <v>7401</v>
      </c>
      <c r="I6554">
        <v>161.38500999999999</v>
      </c>
      <c r="J6554">
        <v>59.265884</v>
      </c>
      <c r="K6554">
        <v>102.11913</v>
      </c>
      <c r="O6554">
        <v>99.259401999999994</v>
      </c>
      <c r="P6554">
        <v>398.9479</v>
      </c>
      <c r="Q6554" t="s">
        <v>6</v>
      </c>
      <c r="R6554" t="s">
        <v>6</v>
      </c>
      <c r="S6554" t="s">
        <v>6</v>
      </c>
      <c r="T6554" t="s">
        <v>7333</v>
      </c>
      <c r="U6554" t="s">
        <v>7334</v>
      </c>
      <c r="V6554" t="s">
        <v>7335</v>
      </c>
      <c r="W6554" t="s">
        <v>7336</v>
      </c>
      <c r="X6554" t="s">
        <v>7336</v>
      </c>
      <c r="Y6554" t="s">
        <v>6</v>
      </c>
      <c r="Z6554" t="s">
        <v>6</v>
      </c>
      <c r="AA6554" t="s">
        <v>6</v>
      </c>
      <c r="AB6554" t="s">
        <v>7337</v>
      </c>
      <c r="AC6554" t="s">
        <v>6689</v>
      </c>
    </row>
    <row r="6555" spans="1:29" x14ac:dyDescent="0.25">
      <c r="A6555" t="s">
        <v>346</v>
      </c>
      <c r="B6555">
        <v>576</v>
      </c>
      <c r="C6555" t="s">
        <v>181</v>
      </c>
      <c r="D6555">
        <v>2015</v>
      </c>
      <c r="E6555" t="s">
        <v>7402</v>
      </c>
      <c r="I6555">
        <v>160.05153999999999</v>
      </c>
      <c r="J6555">
        <v>57.328701000000002</v>
      </c>
      <c r="K6555">
        <v>102.72284000000001</v>
      </c>
      <c r="O6555">
        <v>102.95959000000001</v>
      </c>
      <c r="P6555">
        <v>423.44409999999999</v>
      </c>
      <c r="Q6555" t="s">
        <v>6</v>
      </c>
      <c r="R6555" t="s">
        <v>6</v>
      </c>
      <c r="S6555" t="s">
        <v>6</v>
      </c>
      <c r="T6555" t="s">
        <v>7333</v>
      </c>
      <c r="U6555" t="s">
        <v>7334</v>
      </c>
      <c r="V6555" t="s">
        <v>7335</v>
      </c>
      <c r="W6555" t="s">
        <v>7336</v>
      </c>
      <c r="X6555" t="s">
        <v>7336</v>
      </c>
      <c r="Y6555" t="s">
        <v>6</v>
      </c>
      <c r="Z6555" t="s">
        <v>6</v>
      </c>
      <c r="AA6555" t="s">
        <v>6</v>
      </c>
      <c r="AB6555" t="s">
        <v>7337</v>
      </c>
      <c r="AC6555" t="s">
        <v>6689</v>
      </c>
    </row>
    <row r="6556" spans="1:29" x14ac:dyDescent="0.25">
      <c r="A6556" t="s">
        <v>346</v>
      </c>
      <c r="B6556">
        <v>576</v>
      </c>
      <c r="C6556" t="s">
        <v>181</v>
      </c>
      <c r="D6556">
        <v>2016</v>
      </c>
      <c r="E6556" t="s">
        <v>7403</v>
      </c>
      <c r="I6556">
        <v>159.99731</v>
      </c>
      <c r="J6556">
        <v>56.971640999999998</v>
      </c>
      <c r="K6556">
        <v>103.02567000000001</v>
      </c>
      <c r="O6556">
        <v>109.06095999999999</v>
      </c>
      <c r="P6556">
        <v>439.41160000000002</v>
      </c>
      <c r="Q6556" t="s">
        <v>6</v>
      </c>
      <c r="R6556" t="s">
        <v>6</v>
      </c>
      <c r="S6556" t="s">
        <v>6</v>
      </c>
      <c r="T6556" t="s">
        <v>7333</v>
      </c>
      <c r="U6556" t="s">
        <v>7334</v>
      </c>
      <c r="V6556" t="s">
        <v>7335</v>
      </c>
      <c r="W6556" t="s">
        <v>7336</v>
      </c>
      <c r="X6556" t="s">
        <v>7336</v>
      </c>
      <c r="Y6556" t="s">
        <v>6</v>
      </c>
      <c r="Z6556" t="s">
        <v>6</v>
      </c>
      <c r="AA6556" t="s">
        <v>6</v>
      </c>
      <c r="AB6556" t="s">
        <v>7337</v>
      </c>
      <c r="AC6556" t="s">
        <v>6689</v>
      </c>
    </row>
    <row r="6557" spans="1:29" x14ac:dyDescent="0.25">
      <c r="A6557" t="s">
        <v>346</v>
      </c>
      <c r="B6557">
        <v>576</v>
      </c>
      <c r="C6557" t="s">
        <v>181</v>
      </c>
      <c r="D6557">
        <v>2017</v>
      </c>
      <c r="E6557" t="s">
        <v>7404</v>
      </c>
      <c r="I6557">
        <v>157.24356</v>
      </c>
      <c r="J6557">
        <v>56.126666999999998</v>
      </c>
      <c r="K6557">
        <v>101.11689</v>
      </c>
      <c r="O6557">
        <v>110.65389</v>
      </c>
      <c r="P6557">
        <v>467.30549999999999</v>
      </c>
      <c r="Q6557" t="s">
        <v>6</v>
      </c>
      <c r="R6557" t="s">
        <v>6</v>
      </c>
      <c r="S6557" t="s">
        <v>6</v>
      </c>
      <c r="T6557" t="s">
        <v>7333</v>
      </c>
      <c r="U6557" t="s">
        <v>7334</v>
      </c>
      <c r="V6557" t="s">
        <v>7335</v>
      </c>
      <c r="W6557" t="s">
        <v>7336</v>
      </c>
      <c r="X6557" t="s">
        <v>7336</v>
      </c>
      <c r="Y6557" t="s">
        <v>6</v>
      </c>
      <c r="Z6557" t="s">
        <v>6</v>
      </c>
      <c r="AA6557" t="s">
        <v>6</v>
      </c>
      <c r="AB6557" t="s">
        <v>7337</v>
      </c>
      <c r="AC6557" t="s">
        <v>6689</v>
      </c>
    </row>
    <row r="6558" spans="1:29" x14ac:dyDescent="0.25">
      <c r="A6558" t="s">
        <v>346</v>
      </c>
      <c r="B6558">
        <v>576</v>
      </c>
      <c r="C6558" t="s">
        <v>181</v>
      </c>
      <c r="D6558">
        <v>2018</v>
      </c>
      <c r="E6558" t="s">
        <v>7405</v>
      </c>
      <c r="I6558">
        <v>152.13754</v>
      </c>
      <c r="J6558">
        <v>54.20599</v>
      </c>
      <c r="K6558">
        <v>97.931550000000001</v>
      </c>
      <c r="O6558">
        <v>114.34408999999999</v>
      </c>
      <c r="P6558">
        <v>491.17450000000002</v>
      </c>
      <c r="Q6558" t="s">
        <v>6</v>
      </c>
      <c r="R6558" t="s">
        <v>6</v>
      </c>
      <c r="S6558" t="s">
        <v>6</v>
      </c>
      <c r="T6558" t="s">
        <v>7333</v>
      </c>
      <c r="U6558" t="s">
        <v>7334</v>
      </c>
      <c r="V6558" t="s">
        <v>7335</v>
      </c>
      <c r="W6558" t="s">
        <v>7336</v>
      </c>
      <c r="X6558" t="s">
        <v>7336</v>
      </c>
      <c r="Y6558" t="s">
        <v>6</v>
      </c>
      <c r="Z6558" t="s">
        <v>6</v>
      </c>
      <c r="AA6558" t="s">
        <v>6</v>
      </c>
      <c r="AB6558" t="s">
        <v>7337</v>
      </c>
      <c r="AC6558" t="s">
        <v>6689</v>
      </c>
    </row>
    <row r="6559" spans="1:29" x14ac:dyDescent="0.25">
      <c r="A6559" t="s">
        <v>346</v>
      </c>
      <c r="B6559">
        <v>578</v>
      </c>
      <c r="C6559" t="s">
        <v>182</v>
      </c>
      <c r="D6559">
        <v>1950</v>
      </c>
      <c r="E6559" t="s">
        <v>7406</v>
      </c>
      <c r="I6559">
        <v>2.8795717999999999</v>
      </c>
      <c r="O6559">
        <v>6.5506944000000003</v>
      </c>
      <c r="P6559">
        <v>26.222819999999999</v>
      </c>
      <c r="Q6559" t="s">
        <v>6</v>
      </c>
      <c r="R6559" t="s">
        <v>6</v>
      </c>
      <c r="S6559" t="s">
        <v>6</v>
      </c>
      <c r="T6559" t="s">
        <v>3105</v>
      </c>
      <c r="U6559" t="s">
        <v>3031</v>
      </c>
      <c r="V6559" t="s">
        <v>7407</v>
      </c>
      <c r="W6559" t="s">
        <v>1872</v>
      </c>
      <c r="X6559" t="s">
        <v>7408</v>
      </c>
      <c r="Y6559" t="s">
        <v>7409</v>
      </c>
      <c r="Z6559" t="s">
        <v>7410</v>
      </c>
      <c r="AA6559" t="s">
        <v>7410</v>
      </c>
      <c r="AB6559" t="s">
        <v>7411</v>
      </c>
      <c r="AC6559" t="s">
        <v>2242</v>
      </c>
    </row>
    <row r="6560" spans="1:29" x14ac:dyDescent="0.25">
      <c r="A6560" t="s">
        <v>346</v>
      </c>
      <c r="B6560">
        <v>578</v>
      </c>
      <c r="C6560" t="s">
        <v>182</v>
      </c>
      <c r="D6560">
        <v>1951</v>
      </c>
      <c r="E6560" t="s">
        <v>7412</v>
      </c>
      <c r="I6560">
        <v>3.3512339</v>
      </c>
      <c r="O6560">
        <v>6.8920303000000001</v>
      </c>
      <c r="P6560">
        <v>29.159247000000001</v>
      </c>
      <c r="Q6560" t="s">
        <v>6</v>
      </c>
      <c r="R6560" t="s">
        <v>6</v>
      </c>
      <c r="S6560" t="s">
        <v>6</v>
      </c>
      <c r="T6560" t="s">
        <v>3105</v>
      </c>
      <c r="U6560" t="s">
        <v>3031</v>
      </c>
      <c r="V6560" t="s">
        <v>7407</v>
      </c>
      <c r="W6560" t="s">
        <v>1872</v>
      </c>
      <c r="X6560" t="s">
        <v>7408</v>
      </c>
      <c r="Y6560" t="s">
        <v>7409</v>
      </c>
      <c r="Z6560" t="s">
        <v>7410</v>
      </c>
      <c r="AA6560" t="s">
        <v>7410</v>
      </c>
      <c r="AB6560" t="s">
        <v>7411</v>
      </c>
      <c r="AC6560" t="s">
        <v>2242</v>
      </c>
    </row>
    <row r="6561" spans="1:29" x14ac:dyDescent="0.25">
      <c r="A6561" t="s">
        <v>346</v>
      </c>
      <c r="B6561">
        <v>578</v>
      </c>
      <c r="C6561" t="s">
        <v>182</v>
      </c>
      <c r="D6561">
        <v>1952</v>
      </c>
      <c r="E6561" t="s">
        <v>7413</v>
      </c>
      <c r="I6561">
        <v>3.6364700999999999</v>
      </c>
      <c r="O6561">
        <v>8.1559585000000006</v>
      </c>
      <c r="P6561">
        <v>31.757895000000001</v>
      </c>
      <c r="Q6561" t="s">
        <v>6</v>
      </c>
      <c r="R6561" t="s">
        <v>6</v>
      </c>
      <c r="S6561" t="s">
        <v>6</v>
      </c>
      <c r="T6561" t="s">
        <v>3105</v>
      </c>
      <c r="U6561" t="s">
        <v>3031</v>
      </c>
      <c r="V6561" t="s">
        <v>7407</v>
      </c>
      <c r="W6561" t="s">
        <v>1872</v>
      </c>
      <c r="X6561" t="s">
        <v>7408</v>
      </c>
      <c r="Y6561" t="s">
        <v>7409</v>
      </c>
      <c r="Z6561" t="s">
        <v>7410</v>
      </c>
      <c r="AA6561" t="s">
        <v>7410</v>
      </c>
      <c r="AB6561" t="s">
        <v>7411</v>
      </c>
      <c r="AC6561" t="s">
        <v>2242</v>
      </c>
    </row>
    <row r="6562" spans="1:29" x14ac:dyDescent="0.25">
      <c r="A6562" t="s">
        <v>346</v>
      </c>
      <c r="B6562">
        <v>578</v>
      </c>
      <c r="C6562" t="s">
        <v>182</v>
      </c>
      <c r="D6562">
        <v>1953</v>
      </c>
      <c r="E6562" t="s">
        <v>7414</v>
      </c>
      <c r="I6562">
        <v>5.0328295000000001</v>
      </c>
      <c r="O6562">
        <v>12.830607000000001</v>
      </c>
      <c r="P6562">
        <v>33.007890000000003</v>
      </c>
      <c r="Q6562" t="s">
        <v>6</v>
      </c>
      <c r="R6562" t="s">
        <v>6</v>
      </c>
      <c r="S6562" t="s">
        <v>6</v>
      </c>
      <c r="T6562" t="s">
        <v>3105</v>
      </c>
      <c r="U6562" t="s">
        <v>3031</v>
      </c>
      <c r="V6562" t="s">
        <v>7407</v>
      </c>
      <c r="W6562" t="s">
        <v>1872</v>
      </c>
      <c r="X6562" t="s">
        <v>7408</v>
      </c>
      <c r="Y6562" t="s">
        <v>7409</v>
      </c>
      <c r="Z6562" t="s">
        <v>7410</v>
      </c>
      <c r="AA6562" t="s">
        <v>7410</v>
      </c>
      <c r="AB6562" t="s">
        <v>7411</v>
      </c>
      <c r="AC6562" t="s">
        <v>2242</v>
      </c>
    </row>
    <row r="6563" spans="1:29" x14ac:dyDescent="0.25">
      <c r="A6563" t="s">
        <v>346</v>
      </c>
      <c r="B6563">
        <v>578</v>
      </c>
      <c r="C6563" t="s">
        <v>182</v>
      </c>
      <c r="D6563">
        <v>1954</v>
      </c>
      <c r="E6563" t="s">
        <v>7415</v>
      </c>
      <c r="I6563">
        <v>5.3159194999999997</v>
      </c>
      <c r="O6563">
        <v>16.519987</v>
      </c>
      <c r="P6563">
        <v>35.260821999999997</v>
      </c>
      <c r="Q6563" t="s">
        <v>6</v>
      </c>
      <c r="R6563" t="s">
        <v>6</v>
      </c>
      <c r="S6563" t="s">
        <v>6</v>
      </c>
      <c r="T6563" t="s">
        <v>3105</v>
      </c>
      <c r="U6563" t="s">
        <v>3031</v>
      </c>
      <c r="V6563" t="s">
        <v>7407</v>
      </c>
      <c r="W6563" t="s">
        <v>1872</v>
      </c>
      <c r="X6563" t="s">
        <v>7408</v>
      </c>
      <c r="Y6563" t="s">
        <v>7409</v>
      </c>
      <c r="Z6563" t="s">
        <v>7410</v>
      </c>
      <c r="AA6563" t="s">
        <v>7410</v>
      </c>
      <c r="AB6563" t="s">
        <v>7411</v>
      </c>
      <c r="AC6563" t="s">
        <v>2242</v>
      </c>
    </row>
    <row r="6564" spans="1:29" x14ac:dyDescent="0.25">
      <c r="A6564" t="s">
        <v>346</v>
      </c>
      <c r="B6564">
        <v>578</v>
      </c>
      <c r="C6564" t="s">
        <v>182</v>
      </c>
      <c r="D6564">
        <v>1955</v>
      </c>
      <c r="E6564" t="s">
        <v>7416</v>
      </c>
      <c r="I6564">
        <v>6.4740026999999998</v>
      </c>
      <c r="O6564">
        <v>13.297036</v>
      </c>
      <c r="P6564">
        <v>36.363138999999997</v>
      </c>
      <c r="Q6564" t="s">
        <v>6</v>
      </c>
      <c r="R6564" t="s">
        <v>6</v>
      </c>
      <c r="S6564" t="s">
        <v>6</v>
      </c>
      <c r="T6564" t="s">
        <v>3105</v>
      </c>
      <c r="U6564" t="s">
        <v>3031</v>
      </c>
      <c r="V6564" t="s">
        <v>7407</v>
      </c>
      <c r="W6564" t="s">
        <v>1872</v>
      </c>
      <c r="X6564" t="s">
        <v>7408</v>
      </c>
      <c r="Y6564" t="s">
        <v>7409</v>
      </c>
      <c r="Z6564" t="s">
        <v>7410</v>
      </c>
      <c r="AA6564" t="s">
        <v>7410</v>
      </c>
      <c r="AB6564" t="s">
        <v>7411</v>
      </c>
      <c r="AC6564" t="s">
        <v>2242</v>
      </c>
    </row>
    <row r="6565" spans="1:29" x14ac:dyDescent="0.25">
      <c r="A6565" t="s">
        <v>346</v>
      </c>
      <c r="B6565">
        <v>578</v>
      </c>
      <c r="C6565" t="s">
        <v>182</v>
      </c>
      <c r="D6565">
        <v>1956</v>
      </c>
      <c r="E6565" t="s">
        <v>7417</v>
      </c>
      <c r="I6565">
        <v>7.4421891000000002</v>
      </c>
      <c r="O6565">
        <v>12.740316</v>
      </c>
      <c r="P6565">
        <v>40.071815000000001</v>
      </c>
      <c r="Q6565" t="s">
        <v>6</v>
      </c>
      <c r="R6565" t="s">
        <v>6</v>
      </c>
      <c r="S6565" t="s">
        <v>6</v>
      </c>
      <c r="T6565" t="s">
        <v>3105</v>
      </c>
      <c r="U6565" t="s">
        <v>3031</v>
      </c>
      <c r="V6565" t="s">
        <v>7407</v>
      </c>
      <c r="W6565" t="s">
        <v>1872</v>
      </c>
      <c r="X6565" t="s">
        <v>7408</v>
      </c>
      <c r="Y6565" t="s">
        <v>7409</v>
      </c>
      <c r="Z6565" t="s">
        <v>7410</v>
      </c>
      <c r="AA6565" t="s">
        <v>7410</v>
      </c>
      <c r="AB6565" t="s">
        <v>7411</v>
      </c>
      <c r="AC6565" t="s">
        <v>2242</v>
      </c>
    </row>
    <row r="6566" spans="1:29" x14ac:dyDescent="0.25">
      <c r="A6566" t="s">
        <v>346</v>
      </c>
      <c r="B6566">
        <v>578</v>
      </c>
      <c r="C6566" t="s">
        <v>182</v>
      </c>
      <c r="D6566">
        <v>1957</v>
      </c>
      <c r="E6566" t="s">
        <v>7418</v>
      </c>
      <c r="I6566">
        <v>7.3051238999999999</v>
      </c>
      <c r="O6566">
        <v>12.572319999999999</v>
      </c>
      <c r="P6566">
        <v>46.770290000000003</v>
      </c>
      <c r="Q6566" t="s">
        <v>6</v>
      </c>
      <c r="R6566" t="s">
        <v>6</v>
      </c>
      <c r="S6566" t="s">
        <v>6</v>
      </c>
      <c r="T6566" t="s">
        <v>3105</v>
      </c>
      <c r="U6566" t="s">
        <v>3031</v>
      </c>
      <c r="V6566" t="s">
        <v>7407</v>
      </c>
      <c r="W6566" t="s">
        <v>1872</v>
      </c>
      <c r="X6566" t="s">
        <v>7408</v>
      </c>
      <c r="Y6566" t="s">
        <v>7409</v>
      </c>
      <c r="Z6566" t="s">
        <v>7410</v>
      </c>
      <c r="AA6566" t="s">
        <v>7410</v>
      </c>
      <c r="AB6566" t="s">
        <v>7411</v>
      </c>
      <c r="AC6566" t="s">
        <v>2242</v>
      </c>
    </row>
    <row r="6567" spans="1:29" x14ac:dyDescent="0.25">
      <c r="A6567" t="s">
        <v>346</v>
      </c>
      <c r="B6567">
        <v>578</v>
      </c>
      <c r="C6567" t="s">
        <v>182</v>
      </c>
      <c r="D6567">
        <v>1958</v>
      </c>
      <c r="E6567" t="s">
        <v>7419</v>
      </c>
      <c r="I6567">
        <v>8.2238532000000006</v>
      </c>
      <c r="O6567">
        <v>14.985882</v>
      </c>
      <c r="P6567">
        <v>48.772024000000002</v>
      </c>
      <c r="Q6567" t="s">
        <v>6</v>
      </c>
      <c r="R6567" t="s">
        <v>6</v>
      </c>
      <c r="S6567" t="s">
        <v>6</v>
      </c>
      <c r="T6567" t="s">
        <v>3105</v>
      </c>
      <c r="U6567" t="s">
        <v>3031</v>
      </c>
      <c r="V6567" t="s">
        <v>7407</v>
      </c>
      <c r="W6567" t="s">
        <v>1872</v>
      </c>
      <c r="X6567" t="s">
        <v>7408</v>
      </c>
      <c r="Y6567" t="s">
        <v>7409</v>
      </c>
      <c r="Z6567" t="s">
        <v>7410</v>
      </c>
      <c r="AA6567" t="s">
        <v>7410</v>
      </c>
      <c r="AB6567" t="s">
        <v>7411</v>
      </c>
      <c r="AC6567" t="s">
        <v>2242</v>
      </c>
    </row>
    <row r="6568" spans="1:29" x14ac:dyDescent="0.25">
      <c r="A6568" t="s">
        <v>346</v>
      </c>
      <c r="B6568">
        <v>578</v>
      </c>
      <c r="C6568" t="s">
        <v>182</v>
      </c>
      <c r="D6568">
        <v>1959</v>
      </c>
      <c r="E6568" t="s">
        <v>7420</v>
      </c>
      <c r="I6568">
        <v>8.6982088999999991</v>
      </c>
      <c r="O6568">
        <v>15.246862</v>
      </c>
      <c r="P6568">
        <v>52.168629000000003</v>
      </c>
      <c r="Q6568" t="s">
        <v>6</v>
      </c>
      <c r="R6568" t="s">
        <v>6</v>
      </c>
      <c r="S6568" t="s">
        <v>6</v>
      </c>
      <c r="T6568" t="s">
        <v>3105</v>
      </c>
      <c r="U6568" t="s">
        <v>3031</v>
      </c>
      <c r="V6568" t="s">
        <v>7407</v>
      </c>
      <c r="W6568" t="s">
        <v>1872</v>
      </c>
      <c r="X6568" t="s">
        <v>7408</v>
      </c>
      <c r="Y6568" t="s">
        <v>7409</v>
      </c>
      <c r="Z6568" t="s">
        <v>7410</v>
      </c>
      <c r="AA6568" t="s">
        <v>7410</v>
      </c>
      <c r="AB6568" t="s">
        <v>7411</v>
      </c>
      <c r="AC6568" t="s">
        <v>2242</v>
      </c>
    </row>
    <row r="6569" spans="1:29" x14ac:dyDescent="0.25">
      <c r="A6569" t="s">
        <v>346</v>
      </c>
      <c r="B6569">
        <v>578</v>
      </c>
      <c r="C6569" t="s">
        <v>182</v>
      </c>
      <c r="D6569">
        <v>1960</v>
      </c>
      <c r="E6569" t="s">
        <v>7421</v>
      </c>
      <c r="I6569">
        <v>9.0984806000000003</v>
      </c>
      <c r="O6569">
        <v>14.260816</v>
      </c>
      <c r="P6569">
        <v>57.792014999999999</v>
      </c>
      <c r="Q6569" t="s">
        <v>6</v>
      </c>
      <c r="R6569" t="s">
        <v>6</v>
      </c>
      <c r="S6569" t="s">
        <v>6</v>
      </c>
      <c r="T6569" t="s">
        <v>3105</v>
      </c>
      <c r="U6569" t="s">
        <v>3031</v>
      </c>
      <c r="V6569" t="s">
        <v>7407</v>
      </c>
      <c r="W6569" t="s">
        <v>1872</v>
      </c>
      <c r="X6569" t="s">
        <v>7408</v>
      </c>
      <c r="Y6569" t="s">
        <v>7409</v>
      </c>
      <c r="Z6569" t="s">
        <v>7410</v>
      </c>
      <c r="AA6569" t="s">
        <v>7410</v>
      </c>
      <c r="AB6569" t="s">
        <v>7411</v>
      </c>
      <c r="AC6569" t="s">
        <v>2242</v>
      </c>
    </row>
    <row r="6570" spans="1:29" x14ac:dyDescent="0.25">
      <c r="A6570" t="s">
        <v>346</v>
      </c>
      <c r="B6570">
        <v>578</v>
      </c>
      <c r="C6570" t="s">
        <v>182</v>
      </c>
      <c r="D6570">
        <v>1961</v>
      </c>
      <c r="E6570" t="s">
        <v>7422</v>
      </c>
      <c r="I6570">
        <v>9.8785130999999993</v>
      </c>
      <c r="O6570">
        <v>12.878168000000001</v>
      </c>
      <c r="P6570">
        <v>63.129725999999998</v>
      </c>
      <c r="Q6570" t="s">
        <v>6</v>
      </c>
      <c r="R6570" t="s">
        <v>6</v>
      </c>
      <c r="S6570" t="s">
        <v>6</v>
      </c>
      <c r="T6570" t="s">
        <v>3105</v>
      </c>
      <c r="U6570" t="s">
        <v>3031</v>
      </c>
      <c r="V6570" t="s">
        <v>7407</v>
      </c>
      <c r="W6570" t="s">
        <v>1872</v>
      </c>
      <c r="X6570" t="s">
        <v>7408</v>
      </c>
      <c r="Y6570" t="s">
        <v>7409</v>
      </c>
      <c r="Z6570" t="s">
        <v>7410</v>
      </c>
      <c r="AA6570" t="s">
        <v>7410</v>
      </c>
      <c r="AB6570" t="s">
        <v>7411</v>
      </c>
      <c r="AC6570" t="s">
        <v>2242</v>
      </c>
    </row>
    <row r="6571" spans="1:29" x14ac:dyDescent="0.25">
      <c r="A6571" t="s">
        <v>346</v>
      </c>
      <c r="B6571">
        <v>578</v>
      </c>
      <c r="C6571" t="s">
        <v>182</v>
      </c>
      <c r="D6571">
        <v>1962</v>
      </c>
      <c r="E6571" t="s">
        <v>7423</v>
      </c>
      <c r="I6571">
        <v>10.770675000000001</v>
      </c>
      <c r="O6571">
        <v>13.411358</v>
      </c>
      <c r="P6571">
        <v>68.292939000000004</v>
      </c>
      <c r="Q6571" t="s">
        <v>6</v>
      </c>
      <c r="R6571" t="s">
        <v>6</v>
      </c>
      <c r="S6571" t="s">
        <v>6</v>
      </c>
      <c r="T6571" t="s">
        <v>3105</v>
      </c>
      <c r="U6571" t="s">
        <v>3031</v>
      </c>
      <c r="V6571" t="s">
        <v>7407</v>
      </c>
      <c r="W6571" t="s">
        <v>1872</v>
      </c>
      <c r="X6571" t="s">
        <v>7408</v>
      </c>
      <c r="Y6571" t="s">
        <v>7409</v>
      </c>
      <c r="Z6571" t="s">
        <v>7410</v>
      </c>
      <c r="AA6571" t="s">
        <v>7410</v>
      </c>
      <c r="AB6571" t="s">
        <v>7411</v>
      </c>
      <c r="AC6571" t="s">
        <v>2242</v>
      </c>
    </row>
    <row r="6572" spans="1:29" x14ac:dyDescent="0.25">
      <c r="A6572" t="s">
        <v>346</v>
      </c>
      <c r="B6572">
        <v>578</v>
      </c>
      <c r="C6572" t="s">
        <v>182</v>
      </c>
      <c r="D6572">
        <v>1963</v>
      </c>
      <c r="E6572" t="s">
        <v>7424</v>
      </c>
      <c r="I6572">
        <v>10.409188</v>
      </c>
      <c r="O6572">
        <v>12.584350000000001</v>
      </c>
      <c r="P6572">
        <v>74.701352</v>
      </c>
      <c r="Q6572" t="s">
        <v>6</v>
      </c>
      <c r="R6572" t="s">
        <v>6</v>
      </c>
      <c r="S6572" t="s">
        <v>6</v>
      </c>
      <c r="T6572" t="s">
        <v>3105</v>
      </c>
      <c r="U6572" t="s">
        <v>3031</v>
      </c>
      <c r="V6572" t="s">
        <v>7407</v>
      </c>
      <c r="W6572" t="s">
        <v>1872</v>
      </c>
      <c r="X6572" t="s">
        <v>7408</v>
      </c>
      <c r="Y6572" t="s">
        <v>7409</v>
      </c>
      <c r="Z6572" t="s">
        <v>7410</v>
      </c>
      <c r="AA6572" t="s">
        <v>7410</v>
      </c>
      <c r="AB6572" t="s">
        <v>7411</v>
      </c>
      <c r="AC6572" t="s">
        <v>2242</v>
      </c>
    </row>
    <row r="6573" spans="1:29" x14ac:dyDescent="0.25">
      <c r="A6573" t="s">
        <v>346</v>
      </c>
      <c r="B6573">
        <v>578</v>
      </c>
      <c r="C6573" t="s">
        <v>182</v>
      </c>
      <c r="D6573">
        <v>1964</v>
      </c>
      <c r="E6573" t="s">
        <v>7425</v>
      </c>
      <c r="I6573">
        <v>11.710497999999999</v>
      </c>
      <c r="O6573">
        <v>13.329219</v>
      </c>
      <c r="P6573">
        <v>79.008217999999999</v>
      </c>
      <c r="Q6573" t="s">
        <v>6</v>
      </c>
      <c r="R6573" t="s">
        <v>6</v>
      </c>
      <c r="S6573" t="s">
        <v>6</v>
      </c>
      <c r="T6573" t="s">
        <v>3105</v>
      </c>
      <c r="U6573" t="s">
        <v>3031</v>
      </c>
      <c r="V6573" t="s">
        <v>7407</v>
      </c>
      <c r="W6573" t="s">
        <v>1872</v>
      </c>
      <c r="X6573" t="s">
        <v>7408</v>
      </c>
      <c r="Y6573" t="s">
        <v>7409</v>
      </c>
      <c r="Z6573" t="s">
        <v>7410</v>
      </c>
      <c r="AA6573" t="s">
        <v>7410</v>
      </c>
      <c r="AB6573" t="s">
        <v>7411</v>
      </c>
      <c r="AC6573" t="s">
        <v>2242</v>
      </c>
    </row>
    <row r="6574" spans="1:29" x14ac:dyDescent="0.25">
      <c r="A6574" t="s">
        <v>346</v>
      </c>
      <c r="B6574">
        <v>578</v>
      </c>
      <c r="C6574" t="s">
        <v>182</v>
      </c>
      <c r="D6574">
        <v>1965</v>
      </c>
      <c r="E6574" t="s">
        <v>7426</v>
      </c>
      <c r="I6574">
        <v>12.955220000000001</v>
      </c>
      <c r="O6574">
        <v>14.81861</v>
      </c>
      <c r="P6574">
        <v>85.412647000000007</v>
      </c>
      <c r="Q6574" t="s">
        <v>6</v>
      </c>
      <c r="R6574" t="s">
        <v>6</v>
      </c>
      <c r="S6574" t="s">
        <v>6</v>
      </c>
      <c r="T6574" t="s">
        <v>3105</v>
      </c>
      <c r="U6574" t="s">
        <v>3031</v>
      </c>
      <c r="V6574" t="s">
        <v>7407</v>
      </c>
      <c r="W6574" t="s">
        <v>1872</v>
      </c>
      <c r="X6574" t="s">
        <v>7408</v>
      </c>
      <c r="Y6574" t="s">
        <v>7409</v>
      </c>
      <c r="Z6574" t="s">
        <v>7410</v>
      </c>
      <c r="AA6574" t="s">
        <v>7410</v>
      </c>
      <c r="AB6574" t="s">
        <v>7411</v>
      </c>
      <c r="AC6574" t="s">
        <v>2242</v>
      </c>
    </row>
    <row r="6575" spans="1:29" x14ac:dyDescent="0.25">
      <c r="A6575" t="s">
        <v>346</v>
      </c>
      <c r="B6575">
        <v>578</v>
      </c>
      <c r="C6575" t="s">
        <v>182</v>
      </c>
      <c r="D6575">
        <v>1966</v>
      </c>
      <c r="E6575" t="s">
        <v>7427</v>
      </c>
      <c r="I6575">
        <v>13.299251999999999</v>
      </c>
      <c r="O6575">
        <v>14.398605999999999</v>
      </c>
      <c r="P6575">
        <v>99.655410000000003</v>
      </c>
      <c r="Q6575" t="s">
        <v>6</v>
      </c>
      <c r="R6575" t="s">
        <v>6</v>
      </c>
      <c r="S6575" t="s">
        <v>6</v>
      </c>
      <c r="T6575" t="s">
        <v>3105</v>
      </c>
      <c r="U6575" t="s">
        <v>3031</v>
      </c>
      <c r="V6575" t="s">
        <v>7407</v>
      </c>
      <c r="W6575" t="s">
        <v>1872</v>
      </c>
      <c r="X6575" t="s">
        <v>7408</v>
      </c>
      <c r="Y6575" t="s">
        <v>7409</v>
      </c>
      <c r="Z6575" t="s">
        <v>7410</v>
      </c>
      <c r="AA6575" t="s">
        <v>7410</v>
      </c>
      <c r="AB6575" t="s">
        <v>7411</v>
      </c>
      <c r="AC6575" t="s">
        <v>2242</v>
      </c>
    </row>
    <row r="6576" spans="1:29" x14ac:dyDescent="0.25">
      <c r="A6576" t="s">
        <v>346</v>
      </c>
      <c r="B6576">
        <v>578</v>
      </c>
      <c r="C6576" t="s">
        <v>182</v>
      </c>
      <c r="D6576">
        <v>1967</v>
      </c>
      <c r="E6576" t="s">
        <v>7428</v>
      </c>
      <c r="I6576">
        <v>13.902558000000001</v>
      </c>
      <c r="O6576">
        <v>15.031563999999999</v>
      </c>
      <c r="P6576">
        <v>112.04679</v>
      </c>
      <c r="Q6576" t="s">
        <v>6</v>
      </c>
      <c r="R6576" t="s">
        <v>6</v>
      </c>
      <c r="S6576" t="s">
        <v>6</v>
      </c>
      <c r="T6576" t="s">
        <v>3105</v>
      </c>
      <c r="U6576" t="s">
        <v>3031</v>
      </c>
      <c r="V6576" t="s">
        <v>7407</v>
      </c>
      <c r="W6576" t="s">
        <v>1872</v>
      </c>
      <c r="X6576" t="s">
        <v>7408</v>
      </c>
      <c r="Y6576" t="s">
        <v>7409</v>
      </c>
      <c r="Z6576" t="s">
        <v>7410</v>
      </c>
      <c r="AA6576" t="s">
        <v>7410</v>
      </c>
      <c r="AB6576" t="s">
        <v>7411</v>
      </c>
      <c r="AC6576" t="s">
        <v>2242</v>
      </c>
    </row>
    <row r="6577" spans="1:29" x14ac:dyDescent="0.25">
      <c r="A6577" t="s">
        <v>346</v>
      </c>
      <c r="B6577">
        <v>578</v>
      </c>
      <c r="C6577" t="s">
        <v>182</v>
      </c>
      <c r="D6577">
        <v>1968</v>
      </c>
      <c r="E6577" t="s">
        <v>7429</v>
      </c>
      <c r="I6577">
        <v>14.357718</v>
      </c>
      <c r="O6577">
        <v>15.533925999999999</v>
      </c>
      <c r="P6577">
        <v>123.78093</v>
      </c>
      <c r="Q6577" t="s">
        <v>6</v>
      </c>
      <c r="R6577" t="s">
        <v>6</v>
      </c>
      <c r="S6577" t="s">
        <v>6</v>
      </c>
      <c r="T6577" t="s">
        <v>3105</v>
      </c>
      <c r="U6577" t="s">
        <v>3031</v>
      </c>
      <c r="V6577" t="s">
        <v>7407</v>
      </c>
      <c r="W6577" t="s">
        <v>1872</v>
      </c>
      <c r="X6577" t="s">
        <v>7408</v>
      </c>
      <c r="Y6577" t="s">
        <v>7409</v>
      </c>
      <c r="Z6577" t="s">
        <v>7410</v>
      </c>
      <c r="AA6577" t="s">
        <v>7410</v>
      </c>
      <c r="AB6577" t="s">
        <v>7411</v>
      </c>
      <c r="AC6577" t="s">
        <v>2242</v>
      </c>
    </row>
    <row r="6578" spans="1:29" x14ac:dyDescent="0.25">
      <c r="A6578" t="s">
        <v>346</v>
      </c>
      <c r="B6578">
        <v>578</v>
      </c>
      <c r="C6578" t="s">
        <v>182</v>
      </c>
      <c r="D6578">
        <v>1969</v>
      </c>
      <c r="E6578" t="s">
        <v>7430</v>
      </c>
      <c r="I6578">
        <v>15.244975999999999</v>
      </c>
      <c r="O6578">
        <v>17.696902000000001</v>
      </c>
      <c r="P6578">
        <v>136.83241000000001</v>
      </c>
      <c r="Q6578" t="s">
        <v>6</v>
      </c>
      <c r="R6578" t="s">
        <v>6</v>
      </c>
      <c r="S6578" t="s">
        <v>6</v>
      </c>
      <c r="T6578" t="s">
        <v>3105</v>
      </c>
      <c r="U6578" t="s">
        <v>3031</v>
      </c>
      <c r="V6578" t="s">
        <v>7407</v>
      </c>
      <c r="W6578" t="s">
        <v>1872</v>
      </c>
      <c r="X6578" t="s">
        <v>7408</v>
      </c>
      <c r="Y6578" t="s">
        <v>7409</v>
      </c>
      <c r="Z6578" t="s">
        <v>7410</v>
      </c>
      <c r="AA6578" t="s">
        <v>7410</v>
      </c>
      <c r="AB6578" t="s">
        <v>7411</v>
      </c>
      <c r="AC6578" t="s">
        <v>2242</v>
      </c>
    </row>
    <row r="6579" spans="1:29" x14ac:dyDescent="0.25">
      <c r="A6579" t="s">
        <v>346</v>
      </c>
      <c r="B6579">
        <v>578</v>
      </c>
      <c r="C6579" t="s">
        <v>182</v>
      </c>
      <c r="D6579">
        <v>1970</v>
      </c>
      <c r="E6579" t="s">
        <v>7431</v>
      </c>
      <c r="I6579">
        <v>17.358419999999999</v>
      </c>
      <c r="O6579">
        <v>18.534655999999998</v>
      </c>
      <c r="P6579">
        <v>145.58751000000001</v>
      </c>
      <c r="Q6579" t="s">
        <v>6</v>
      </c>
      <c r="R6579" t="s">
        <v>6</v>
      </c>
      <c r="S6579" t="s">
        <v>6</v>
      </c>
      <c r="T6579" t="s">
        <v>3105</v>
      </c>
      <c r="U6579" t="s">
        <v>3031</v>
      </c>
      <c r="V6579" t="s">
        <v>7407</v>
      </c>
      <c r="W6579" t="s">
        <v>1872</v>
      </c>
      <c r="X6579" t="s">
        <v>7408</v>
      </c>
      <c r="Y6579" t="s">
        <v>7409</v>
      </c>
      <c r="Z6579" t="s">
        <v>7410</v>
      </c>
      <c r="AA6579" t="s">
        <v>7410</v>
      </c>
      <c r="AB6579" t="s">
        <v>7411</v>
      </c>
      <c r="AC6579" t="s">
        <v>2242</v>
      </c>
    </row>
    <row r="6580" spans="1:29" x14ac:dyDescent="0.25">
      <c r="A6580" t="s">
        <v>346</v>
      </c>
      <c r="B6580">
        <v>578</v>
      </c>
      <c r="C6580" t="s">
        <v>182</v>
      </c>
      <c r="D6580">
        <v>1971</v>
      </c>
      <c r="E6580" t="s">
        <v>7432</v>
      </c>
      <c r="I6580">
        <v>18.285868000000001</v>
      </c>
      <c r="O6580">
        <v>21.546571</v>
      </c>
      <c r="P6580">
        <v>153.04861</v>
      </c>
      <c r="Q6580" t="s">
        <v>6</v>
      </c>
      <c r="R6580" t="s">
        <v>6</v>
      </c>
      <c r="S6580" t="s">
        <v>6</v>
      </c>
      <c r="T6580" t="s">
        <v>3105</v>
      </c>
      <c r="U6580" t="s">
        <v>3031</v>
      </c>
      <c r="V6580" t="s">
        <v>7407</v>
      </c>
      <c r="W6580" t="s">
        <v>1872</v>
      </c>
      <c r="X6580" t="s">
        <v>7408</v>
      </c>
      <c r="Y6580" t="s">
        <v>7409</v>
      </c>
      <c r="Z6580" t="s">
        <v>7410</v>
      </c>
      <c r="AA6580" t="s">
        <v>7410</v>
      </c>
      <c r="AB6580" t="s">
        <v>7411</v>
      </c>
      <c r="AC6580" t="s">
        <v>2242</v>
      </c>
    </row>
    <row r="6581" spans="1:29" x14ac:dyDescent="0.25">
      <c r="A6581" t="s">
        <v>346</v>
      </c>
      <c r="B6581">
        <v>578</v>
      </c>
      <c r="C6581" t="s">
        <v>182</v>
      </c>
      <c r="D6581">
        <v>1972</v>
      </c>
      <c r="E6581" t="s">
        <v>7433</v>
      </c>
      <c r="I6581">
        <v>18.807479000000001</v>
      </c>
      <c r="O6581">
        <v>26.770764</v>
      </c>
      <c r="P6581">
        <v>168.27167</v>
      </c>
      <c r="Q6581" t="s">
        <v>6</v>
      </c>
      <c r="R6581" t="s">
        <v>6</v>
      </c>
      <c r="S6581" t="s">
        <v>6</v>
      </c>
      <c r="T6581" t="s">
        <v>3105</v>
      </c>
      <c r="U6581" t="s">
        <v>3031</v>
      </c>
      <c r="V6581" t="s">
        <v>7407</v>
      </c>
      <c r="W6581" t="s">
        <v>1872</v>
      </c>
      <c r="X6581" t="s">
        <v>7408</v>
      </c>
      <c r="Y6581" t="s">
        <v>7409</v>
      </c>
      <c r="Z6581" t="s">
        <v>7410</v>
      </c>
      <c r="AA6581" t="s">
        <v>7410</v>
      </c>
      <c r="AB6581" t="s">
        <v>7411</v>
      </c>
      <c r="AC6581" t="s">
        <v>2242</v>
      </c>
    </row>
    <row r="6582" spans="1:29" x14ac:dyDescent="0.25">
      <c r="A6582" t="s">
        <v>346</v>
      </c>
      <c r="B6582">
        <v>578</v>
      </c>
      <c r="C6582" t="s">
        <v>182</v>
      </c>
      <c r="D6582">
        <v>1973</v>
      </c>
      <c r="E6582" t="s">
        <v>7434</v>
      </c>
      <c r="I6582">
        <v>20.865182999999998</v>
      </c>
      <c r="O6582">
        <v>21.168797000000001</v>
      </c>
      <c r="P6582">
        <v>212.61054999999999</v>
      </c>
      <c r="Q6582" t="s">
        <v>6</v>
      </c>
      <c r="R6582" t="s">
        <v>6</v>
      </c>
      <c r="S6582" t="s">
        <v>6</v>
      </c>
      <c r="T6582" t="s">
        <v>3105</v>
      </c>
      <c r="U6582" t="s">
        <v>3031</v>
      </c>
      <c r="V6582" t="s">
        <v>7407</v>
      </c>
      <c r="W6582" t="s">
        <v>1872</v>
      </c>
      <c r="X6582" t="s">
        <v>7408</v>
      </c>
      <c r="Y6582" t="s">
        <v>7409</v>
      </c>
      <c r="Z6582" t="s">
        <v>7410</v>
      </c>
      <c r="AA6582" t="s">
        <v>7410</v>
      </c>
      <c r="AB6582" t="s">
        <v>7411</v>
      </c>
      <c r="AC6582" t="s">
        <v>2242</v>
      </c>
    </row>
    <row r="6583" spans="1:29" x14ac:dyDescent="0.25">
      <c r="A6583" t="s">
        <v>346</v>
      </c>
      <c r="B6583">
        <v>578</v>
      </c>
      <c r="C6583" t="s">
        <v>182</v>
      </c>
      <c r="D6583">
        <v>1974</v>
      </c>
      <c r="E6583" t="s">
        <v>7435</v>
      </c>
      <c r="I6583">
        <v>21.519870000000001</v>
      </c>
      <c r="O6583">
        <v>16.322900000000001</v>
      </c>
      <c r="P6583">
        <v>278.70751000000001</v>
      </c>
      <c r="Q6583" t="s">
        <v>6</v>
      </c>
      <c r="R6583" t="s">
        <v>6</v>
      </c>
      <c r="S6583" t="s">
        <v>6</v>
      </c>
      <c r="T6583" t="s">
        <v>3105</v>
      </c>
      <c r="U6583" t="s">
        <v>3031</v>
      </c>
      <c r="V6583" t="s">
        <v>7407</v>
      </c>
      <c r="W6583" t="s">
        <v>1872</v>
      </c>
      <c r="X6583" t="s">
        <v>7408</v>
      </c>
      <c r="Y6583" t="s">
        <v>7409</v>
      </c>
      <c r="Z6583" t="s">
        <v>7410</v>
      </c>
      <c r="AA6583" t="s">
        <v>7410</v>
      </c>
      <c r="AB6583" t="s">
        <v>7411</v>
      </c>
      <c r="AC6583" t="s">
        <v>2242</v>
      </c>
    </row>
    <row r="6584" spans="1:29" x14ac:dyDescent="0.25">
      <c r="A6584" t="s">
        <v>346</v>
      </c>
      <c r="B6584">
        <v>578</v>
      </c>
      <c r="C6584" t="s">
        <v>182</v>
      </c>
      <c r="D6584">
        <v>1975</v>
      </c>
      <c r="E6584" t="s">
        <v>7436</v>
      </c>
      <c r="I6584">
        <v>23.698993000000002</v>
      </c>
      <c r="O6584">
        <v>15.761899</v>
      </c>
      <c r="P6584">
        <v>314.42687000000001</v>
      </c>
      <c r="Q6584" t="s">
        <v>6</v>
      </c>
      <c r="R6584" t="s">
        <v>6</v>
      </c>
      <c r="S6584" t="s">
        <v>6</v>
      </c>
      <c r="T6584" t="s">
        <v>3105</v>
      </c>
      <c r="U6584" t="s">
        <v>3031</v>
      </c>
      <c r="V6584" t="s">
        <v>7407</v>
      </c>
      <c r="W6584" t="s">
        <v>1872</v>
      </c>
      <c r="X6584" t="s">
        <v>7408</v>
      </c>
      <c r="Y6584" t="s">
        <v>7409</v>
      </c>
      <c r="Z6584" t="s">
        <v>7410</v>
      </c>
      <c r="AA6584" t="s">
        <v>7410</v>
      </c>
      <c r="AB6584" t="s">
        <v>7411</v>
      </c>
      <c r="AC6584" t="s">
        <v>2242</v>
      </c>
    </row>
    <row r="6585" spans="1:29" x14ac:dyDescent="0.25">
      <c r="A6585" t="s">
        <v>346</v>
      </c>
      <c r="B6585">
        <v>578</v>
      </c>
      <c r="C6585" t="s">
        <v>182</v>
      </c>
      <c r="D6585">
        <v>1976</v>
      </c>
      <c r="E6585" t="s">
        <v>7437</v>
      </c>
      <c r="I6585">
        <v>29.787434999999999</v>
      </c>
      <c r="O6585">
        <v>21.982281</v>
      </c>
      <c r="P6585">
        <v>355.98487</v>
      </c>
      <c r="Q6585" t="s">
        <v>6</v>
      </c>
      <c r="R6585" t="s">
        <v>6</v>
      </c>
      <c r="S6585" t="s">
        <v>6</v>
      </c>
      <c r="T6585" t="s">
        <v>3105</v>
      </c>
      <c r="U6585" t="s">
        <v>3031</v>
      </c>
      <c r="V6585" t="s">
        <v>7407</v>
      </c>
      <c r="W6585" t="s">
        <v>1872</v>
      </c>
      <c r="X6585" t="s">
        <v>7408</v>
      </c>
      <c r="Y6585" t="s">
        <v>7409</v>
      </c>
      <c r="Z6585" t="s">
        <v>7410</v>
      </c>
      <c r="AA6585" t="s">
        <v>7410</v>
      </c>
      <c r="AB6585" t="s">
        <v>7411</v>
      </c>
      <c r="AC6585" t="s">
        <v>2242</v>
      </c>
    </row>
    <row r="6586" spans="1:29" x14ac:dyDescent="0.25">
      <c r="A6586" t="s">
        <v>346</v>
      </c>
      <c r="B6586">
        <v>578</v>
      </c>
      <c r="C6586" t="s">
        <v>182</v>
      </c>
      <c r="D6586">
        <v>1977</v>
      </c>
      <c r="E6586" t="s">
        <v>7438</v>
      </c>
      <c r="I6586">
        <v>33.378321999999997</v>
      </c>
      <c r="O6586">
        <v>22.390651999999999</v>
      </c>
      <c r="P6586">
        <v>410.63878</v>
      </c>
      <c r="Q6586" t="s">
        <v>6</v>
      </c>
      <c r="R6586" t="s">
        <v>6</v>
      </c>
      <c r="S6586" t="s">
        <v>6</v>
      </c>
      <c r="T6586" t="s">
        <v>3105</v>
      </c>
      <c r="U6586" t="s">
        <v>3031</v>
      </c>
      <c r="V6586" t="s">
        <v>7407</v>
      </c>
      <c r="W6586" t="s">
        <v>1872</v>
      </c>
      <c r="X6586" t="s">
        <v>7408</v>
      </c>
      <c r="Y6586" t="s">
        <v>7409</v>
      </c>
      <c r="Z6586" t="s">
        <v>7410</v>
      </c>
      <c r="AA6586" t="s">
        <v>7410</v>
      </c>
      <c r="AB6586" t="s">
        <v>7411</v>
      </c>
      <c r="AC6586" t="s">
        <v>2242</v>
      </c>
    </row>
    <row r="6587" spans="1:29" x14ac:dyDescent="0.25">
      <c r="A6587" t="s">
        <v>346</v>
      </c>
      <c r="B6587">
        <v>578</v>
      </c>
      <c r="C6587" t="s">
        <v>182</v>
      </c>
      <c r="D6587">
        <v>1978</v>
      </c>
      <c r="E6587" t="s">
        <v>7439</v>
      </c>
      <c r="I6587">
        <v>36.797033999999996</v>
      </c>
      <c r="O6587">
        <v>22.767752999999999</v>
      </c>
      <c r="P6587">
        <v>491.00502</v>
      </c>
      <c r="Q6587" t="s">
        <v>6</v>
      </c>
      <c r="R6587" t="s">
        <v>6</v>
      </c>
      <c r="S6587" t="s">
        <v>6</v>
      </c>
      <c r="T6587" t="s">
        <v>3105</v>
      </c>
      <c r="U6587" t="s">
        <v>3031</v>
      </c>
      <c r="V6587" t="s">
        <v>7407</v>
      </c>
      <c r="W6587" t="s">
        <v>1872</v>
      </c>
      <c r="X6587" t="s">
        <v>7408</v>
      </c>
      <c r="Y6587" t="s">
        <v>7409</v>
      </c>
      <c r="Z6587" t="s">
        <v>7410</v>
      </c>
      <c r="AA6587" t="s">
        <v>7410</v>
      </c>
      <c r="AB6587" t="s">
        <v>7411</v>
      </c>
      <c r="AC6587" t="s">
        <v>2242</v>
      </c>
    </row>
    <row r="6588" spans="1:29" x14ac:dyDescent="0.25">
      <c r="A6588" t="s">
        <v>346</v>
      </c>
      <c r="B6588">
        <v>578</v>
      </c>
      <c r="C6588" t="s">
        <v>182</v>
      </c>
      <c r="D6588">
        <v>1979</v>
      </c>
      <c r="E6588" t="s">
        <v>7440</v>
      </c>
      <c r="I6588">
        <v>36.892949999999999</v>
      </c>
      <c r="O6588">
        <v>23.693010999999998</v>
      </c>
      <c r="P6588">
        <v>581.16096000000005</v>
      </c>
      <c r="Q6588" t="s">
        <v>6</v>
      </c>
      <c r="R6588" t="s">
        <v>6</v>
      </c>
      <c r="S6588" t="s">
        <v>6</v>
      </c>
      <c r="T6588" t="s">
        <v>3105</v>
      </c>
      <c r="U6588" t="s">
        <v>3031</v>
      </c>
      <c r="V6588" t="s">
        <v>7407</v>
      </c>
      <c r="W6588" t="s">
        <v>1872</v>
      </c>
      <c r="X6588" t="s">
        <v>7408</v>
      </c>
      <c r="Y6588" t="s">
        <v>7409</v>
      </c>
      <c r="Z6588" t="s">
        <v>7410</v>
      </c>
      <c r="AA6588" t="s">
        <v>7410</v>
      </c>
      <c r="AB6588" t="s">
        <v>7411</v>
      </c>
      <c r="AC6588" t="s">
        <v>2242</v>
      </c>
    </row>
    <row r="6589" spans="1:29" x14ac:dyDescent="0.25">
      <c r="A6589" t="s">
        <v>346</v>
      </c>
      <c r="B6589">
        <v>578</v>
      </c>
      <c r="C6589" t="s">
        <v>182</v>
      </c>
      <c r="D6589">
        <v>1980</v>
      </c>
      <c r="E6589" t="s">
        <v>7441</v>
      </c>
      <c r="I6589">
        <v>35.041518000000003</v>
      </c>
      <c r="O6589">
        <v>22.147545000000001</v>
      </c>
      <c r="P6589">
        <v>684.36225999999999</v>
      </c>
      <c r="Q6589" t="s">
        <v>6</v>
      </c>
      <c r="R6589" t="s">
        <v>6</v>
      </c>
      <c r="S6589" t="s">
        <v>6</v>
      </c>
      <c r="T6589" t="s">
        <v>3105</v>
      </c>
      <c r="U6589" t="s">
        <v>3031</v>
      </c>
      <c r="V6589" t="s">
        <v>7407</v>
      </c>
      <c r="W6589" t="s">
        <v>1872</v>
      </c>
      <c r="X6589" t="s">
        <v>7408</v>
      </c>
      <c r="Y6589" t="s">
        <v>7409</v>
      </c>
      <c r="Z6589" t="s">
        <v>7410</v>
      </c>
      <c r="AA6589" t="s">
        <v>7410</v>
      </c>
      <c r="AB6589" t="s">
        <v>7411</v>
      </c>
      <c r="AC6589" t="s">
        <v>2242</v>
      </c>
    </row>
    <row r="6590" spans="1:29" x14ac:dyDescent="0.25">
      <c r="A6590" t="s">
        <v>346</v>
      </c>
      <c r="B6590">
        <v>578</v>
      </c>
      <c r="C6590" t="s">
        <v>182</v>
      </c>
      <c r="D6590">
        <v>1981</v>
      </c>
      <c r="E6590" t="s">
        <v>7442</v>
      </c>
      <c r="I6590">
        <v>36.021799000000001</v>
      </c>
      <c r="O6590">
        <v>24.369814000000002</v>
      </c>
      <c r="P6590">
        <v>785.51428999999996</v>
      </c>
      <c r="Q6590" t="s">
        <v>6</v>
      </c>
      <c r="R6590" t="s">
        <v>6</v>
      </c>
      <c r="S6590" t="s">
        <v>6</v>
      </c>
      <c r="T6590" t="s">
        <v>3105</v>
      </c>
      <c r="U6590" t="s">
        <v>3031</v>
      </c>
      <c r="V6590" t="s">
        <v>7407</v>
      </c>
      <c r="W6590" t="s">
        <v>1872</v>
      </c>
      <c r="X6590" t="s">
        <v>7408</v>
      </c>
      <c r="Y6590" t="s">
        <v>7409</v>
      </c>
      <c r="Z6590" t="s">
        <v>7410</v>
      </c>
      <c r="AA6590" t="s">
        <v>7410</v>
      </c>
      <c r="AB6590" t="s">
        <v>7411</v>
      </c>
      <c r="AC6590" t="s">
        <v>2242</v>
      </c>
    </row>
    <row r="6591" spans="1:29" x14ac:dyDescent="0.25">
      <c r="A6591" t="s">
        <v>346</v>
      </c>
      <c r="B6591">
        <v>578</v>
      </c>
      <c r="C6591" t="s">
        <v>182</v>
      </c>
      <c r="D6591">
        <v>1982</v>
      </c>
      <c r="E6591" t="s">
        <v>7443</v>
      </c>
      <c r="I6591">
        <v>38.385627999999997</v>
      </c>
      <c r="O6591">
        <v>27.105146999999999</v>
      </c>
      <c r="P6591">
        <v>869.39608999999996</v>
      </c>
      <c r="Q6591" t="s">
        <v>6</v>
      </c>
      <c r="R6591" t="s">
        <v>6</v>
      </c>
      <c r="S6591" t="s">
        <v>6</v>
      </c>
      <c r="T6591" t="s">
        <v>3105</v>
      </c>
      <c r="U6591" t="s">
        <v>3031</v>
      </c>
      <c r="V6591" t="s">
        <v>7407</v>
      </c>
      <c r="W6591" t="s">
        <v>1872</v>
      </c>
      <c r="X6591" t="s">
        <v>7408</v>
      </c>
      <c r="Y6591" t="s">
        <v>7409</v>
      </c>
      <c r="Z6591" t="s">
        <v>7410</v>
      </c>
      <c r="AA6591" t="s">
        <v>7410</v>
      </c>
      <c r="AB6591" t="s">
        <v>7411</v>
      </c>
      <c r="AC6591" t="s">
        <v>2242</v>
      </c>
    </row>
    <row r="6592" spans="1:29" x14ac:dyDescent="0.25">
      <c r="A6592" t="s">
        <v>346</v>
      </c>
      <c r="B6592">
        <v>578</v>
      </c>
      <c r="C6592" t="s">
        <v>182</v>
      </c>
      <c r="D6592">
        <v>1983</v>
      </c>
      <c r="E6592" t="s">
        <v>7444</v>
      </c>
      <c r="I6592">
        <v>45.559590999999998</v>
      </c>
      <c r="O6592">
        <v>28.920415999999999</v>
      </c>
      <c r="P6592">
        <v>951.41850999999997</v>
      </c>
      <c r="Q6592" t="s">
        <v>6</v>
      </c>
      <c r="R6592" t="s">
        <v>6</v>
      </c>
      <c r="S6592" t="s">
        <v>6</v>
      </c>
      <c r="T6592" t="s">
        <v>3105</v>
      </c>
      <c r="U6592" t="s">
        <v>3031</v>
      </c>
      <c r="V6592" t="s">
        <v>7407</v>
      </c>
      <c r="W6592" t="s">
        <v>1872</v>
      </c>
      <c r="X6592" t="s">
        <v>7408</v>
      </c>
      <c r="Y6592" t="s">
        <v>7409</v>
      </c>
      <c r="Z6592" t="s">
        <v>7410</v>
      </c>
      <c r="AA6592" t="s">
        <v>7410</v>
      </c>
      <c r="AB6592" t="s">
        <v>7411</v>
      </c>
      <c r="AC6592" t="s">
        <v>2242</v>
      </c>
    </row>
    <row r="6593" spans="1:29" x14ac:dyDescent="0.25">
      <c r="A6593" t="s">
        <v>346</v>
      </c>
      <c r="B6593">
        <v>578</v>
      </c>
      <c r="C6593" t="s">
        <v>182</v>
      </c>
      <c r="D6593">
        <v>1984</v>
      </c>
      <c r="E6593" t="s">
        <v>7445</v>
      </c>
      <c r="I6593">
        <v>48.784616999999997</v>
      </c>
      <c r="O6593">
        <v>30.648909</v>
      </c>
      <c r="P6593">
        <v>1020.7346</v>
      </c>
      <c r="Q6593" t="s">
        <v>6</v>
      </c>
      <c r="R6593" t="s">
        <v>6</v>
      </c>
      <c r="S6593" t="s">
        <v>6</v>
      </c>
      <c r="T6593" t="s">
        <v>3105</v>
      </c>
      <c r="U6593" t="s">
        <v>3031</v>
      </c>
      <c r="V6593" t="s">
        <v>7407</v>
      </c>
      <c r="W6593" t="s">
        <v>1872</v>
      </c>
      <c r="X6593" t="s">
        <v>7408</v>
      </c>
      <c r="Y6593" t="s">
        <v>7409</v>
      </c>
      <c r="Z6593" t="s">
        <v>7410</v>
      </c>
      <c r="AA6593" t="s">
        <v>7410</v>
      </c>
      <c r="AB6593" t="s">
        <v>7411</v>
      </c>
      <c r="AC6593" t="s">
        <v>2242</v>
      </c>
    </row>
    <row r="6594" spans="1:29" x14ac:dyDescent="0.25">
      <c r="A6594" t="s">
        <v>346</v>
      </c>
      <c r="B6594">
        <v>578</v>
      </c>
      <c r="C6594" t="s">
        <v>182</v>
      </c>
      <c r="D6594">
        <v>1985</v>
      </c>
      <c r="E6594" t="s">
        <v>7446</v>
      </c>
      <c r="I6594">
        <v>50.110779000000001</v>
      </c>
      <c r="O6594">
        <v>36.761204999999997</v>
      </c>
      <c r="P6594">
        <v>1091.3896</v>
      </c>
      <c r="Q6594" t="s">
        <v>6</v>
      </c>
      <c r="R6594" t="s">
        <v>6</v>
      </c>
      <c r="S6594" t="s">
        <v>6</v>
      </c>
      <c r="T6594" t="s">
        <v>3105</v>
      </c>
      <c r="U6594" t="s">
        <v>3031</v>
      </c>
      <c r="V6594" t="s">
        <v>7407</v>
      </c>
      <c r="W6594" t="s">
        <v>1872</v>
      </c>
      <c r="X6594" t="s">
        <v>7408</v>
      </c>
      <c r="Y6594" t="s">
        <v>7409</v>
      </c>
      <c r="Z6594" t="s">
        <v>7410</v>
      </c>
      <c r="AA6594" t="s">
        <v>7410</v>
      </c>
      <c r="AB6594" t="s">
        <v>7411</v>
      </c>
      <c r="AC6594" t="s">
        <v>2242</v>
      </c>
    </row>
    <row r="6595" spans="1:29" x14ac:dyDescent="0.25">
      <c r="A6595" t="s">
        <v>346</v>
      </c>
      <c r="B6595">
        <v>578</v>
      </c>
      <c r="C6595" t="s">
        <v>182</v>
      </c>
      <c r="D6595">
        <v>1986</v>
      </c>
      <c r="E6595" t="s">
        <v>7447</v>
      </c>
      <c r="I6595">
        <v>48.838988999999998</v>
      </c>
      <c r="O6595">
        <v>40.143735</v>
      </c>
      <c r="P6595">
        <v>1170.8305</v>
      </c>
      <c r="Q6595" t="s">
        <v>6</v>
      </c>
      <c r="R6595" t="s">
        <v>6</v>
      </c>
      <c r="S6595" t="s">
        <v>6</v>
      </c>
      <c r="T6595" t="s">
        <v>3105</v>
      </c>
      <c r="U6595" t="s">
        <v>3031</v>
      </c>
      <c r="V6595" t="s">
        <v>7407</v>
      </c>
      <c r="W6595" t="s">
        <v>1872</v>
      </c>
      <c r="X6595" t="s">
        <v>7408</v>
      </c>
      <c r="Y6595" t="s">
        <v>7409</v>
      </c>
      <c r="Z6595" t="s">
        <v>7410</v>
      </c>
      <c r="AA6595" t="s">
        <v>7410</v>
      </c>
      <c r="AB6595" t="s">
        <v>7411</v>
      </c>
      <c r="AC6595" t="s">
        <v>2242</v>
      </c>
    </row>
    <row r="6596" spans="1:29" x14ac:dyDescent="0.25">
      <c r="A6596" t="s">
        <v>346</v>
      </c>
      <c r="B6596">
        <v>578</v>
      </c>
      <c r="C6596" t="s">
        <v>182</v>
      </c>
      <c r="D6596">
        <v>1987</v>
      </c>
      <c r="E6596" t="s">
        <v>7448</v>
      </c>
      <c r="I6596">
        <v>51.119320000000002</v>
      </c>
      <c r="O6596">
        <v>38.772444</v>
      </c>
      <c r="P6596">
        <v>1342.8461</v>
      </c>
      <c r="Q6596" t="s">
        <v>6</v>
      </c>
      <c r="R6596" t="s">
        <v>6</v>
      </c>
      <c r="S6596" t="s">
        <v>6</v>
      </c>
      <c r="T6596" t="s">
        <v>3105</v>
      </c>
      <c r="U6596" t="s">
        <v>3031</v>
      </c>
      <c r="V6596" t="s">
        <v>7407</v>
      </c>
      <c r="W6596" t="s">
        <v>1872</v>
      </c>
      <c r="X6596" t="s">
        <v>7408</v>
      </c>
      <c r="Y6596" t="s">
        <v>7409</v>
      </c>
      <c r="Z6596" t="s">
        <v>7410</v>
      </c>
      <c r="AA6596" t="s">
        <v>7410</v>
      </c>
      <c r="AB6596" t="s">
        <v>7411</v>
      </c>
      <c r="AC6596" t="s">
        <v>2242</v>
      </c>
    </row>
    <row r="6597" spans="1:29" x14ac:dyDescent="0.25">
      <c r="A6597" t="s">
        <v>346</v>
      </c>
      <c r="B6597">
        <v>578</v>
      </c>
      <c r="C6597" t="s">
        <v>182</v>
      </c>
      <c r="D6597">
        <v>1988</v>
      </c>
      <c r="E6597" t="s">
        <v>7449</v>
      </c>
      <c r="I6597">
        <v>55.087164999999999</v>
      </c>
      <c r="O6597">
        <v>30.33257</v>
      </c>
      <c r="P6597">
        <v>1611.3207</v>
      </c>
      <c r="Q6597" t="s">
        <v>6</v>
      </c>
      <c r="R6597" t="s">
        <v>6</v>
      </c>
      <c r="S6597" t="s">
        <v>6</v>
      </c>
      <c r="T6597" t="s">
        <v>3105</v>
      </c>
      <c r="U6597" t="s">
        <v>3031</v>
      </c>
      <c r="V6597" t="s">
        <v>7407</v>
      </c>
      <c r="W6597" t="s">
        <v>1872</v>
      </c>
      <c r="X6597" t="s">
        <v>7408</v>
      </c>
      <c r="Y6597" t="s">
        <v>7409</v>
      </c>
      <c r="Z6597" t="s">
        <v>7410</v>
      </c>
      <c r="AA6597" t="s">
        <v>7410</v>
      </c>
      <c r="AB6597" t="s">
        <v>7411</v>
      </c>
      <c r="AC6597" t="s">
        <v>2242</v>
      </c>
    </row>
    <row r="6598" spans="1:29" x14ac:dyDescent="0.25">
      <c r="A6598" t="s">
        <v>346</v>
      </c>
      <c r="B6598">
        <v>578</v>
      </c>
      <c r="C6598" t="s">
        <v>182</v>
      </c>
      <c r="D6598">
        <v>1989</v>
      </c>
      <c r="E6598" t="s">
        <v>7450</v>
      </c>
      <c r="I6598">
        <v>61.624017000000002</v>
      </c>
      <c r="O6598">
        <v>23.720618999999999</v>
      </c>
      <c r="P6598">
        <v>1918.3324</v>
      </c>
      <c r="Q6598" t="s">
        <v>6</v>
      </c>
      <c r="R6598" t="s">
        <v>6</v>
      </c>
      <c r="S6598" t="s">
        <v>6</v>
      </c>
      <c r="T6598" t="s">
        <v>3105</v>
      </c>
      <c r="U6598" t="s">
        <v>3031</v>
      </c>
      <c r="V6598" t="s">
        <v>7407</v>
      </c>
      <c r="W6598" t="s">
        <v>1872</v>
      </c>
      <c r="X6598" t="s">
        <v>7408</v>
      </c>
      <c r="Y6598" t="s">
        <v>7409</v>
      </c>
      <c r="Z6598" t="s">
        <v>7410</v>
      </c>
      <c r="AA6598" t="s">
        <v>7410</v>
      </c>
      <c r="AB6598" t="s">
        <v>7411</v>
      </c>
      <c r="AC6598" t="s">
        <v>2242</v>
      </c>
    </row>
    <row r="6599" spans="1:29" x14ac:dyDescent="0.25">
      <c r="A6599" t="s">
        <v>346</v>
      </c>
      <c r="B6599">
        <v>578</v>
      </c>
      <c r="C6599" t="s">
        <v>182</v>
      </c>
      <c r="D6599">
        <v>1990</v>
      </c>
      <c r="E6599" t="s">
        <v>7451</v>
      </c>
      <c r="I6599">
        <v>70.990223</v>
      </c>
      <c r="O6599">
        <v>17.796372000000002</v>
      </c>
      <c r="P6599">
        <v>2263.4670000000001</v>
      </c>
      <c r="Q6599" t="s">
        <v>6</v>
      </c>
      <c r="R6599" t="s">
        <v>6</v>
      </c>
      <c r="S6599" t="s">
        <v>6</v>
      </c>
      <c r="T6599" t="s">
        <v>3105</v>
      </c>
      <c r="U6599" t="s">
        <v>3031</v>
      </c>
      <c r="V6599" t="s">
        <v>7407</v>
      </c>
      <c r="W6599" t="s">
        <v>1872</v>
      </c>
      <c r="X6599" t="s">
        <v>7408</v>
      </c>
      <c r="Y6599" t="s">
        <v>7409</v>
      </c>
      <c r="Z6599" t="s">
        <v>7410</v>
      </c>
      <c r="AA6599" t="s">
        <v>7410</v>
      </c>
      <c r="AB6599" t="s">
        <v>7411</v>
      </c>
      <c r="AC6599" t="s">
        <v>2242</v>
      </c>
    </row>
    <row r="6600" spans="1:29" x14ac:dyDescent="0.25">
      <c r="A6600" t="s">
        <v>346</v>
      </c>
      <c r="B6600">
        <v>578</v>
      </c>
      <c r="C6600" t="s">
        <v>182</v>
      </c>
      <c r="D6600">
        <v>1991</v>
      </c>
      <c r="E6600" t="s">
        <v>7452</v>
      </c>
      <c r="I6600">
        <v>76.03501</v>
      </c>
      <c r="O6600">
        <v>12.967957</v>
      </c>
      <c r="P6600">
        <v>2583.491</v>
      </c>
      <c r="Q6600" t="s">
        <v>6</v>
      </c>
      <c r="R6600" t="s">
        <v>6</v>
      </c>
      <c r="S6600" t="s">
        <v>6</v>
      </c>
      <c r="T6600" t="s">
        <v>3105</v>
      </c>
      <c r="U6600" t="s">
        <v>3031</v>
      </c>
      <c r="V6600" t="s">
        <v>7407</v>
      </c>
      <c r="W6600" t="s">
        <v>1872</v>
      </c>
      <c r="X6600" t="s">
        <v>7408</v>
      </c>
      <c r="Y6600" t="s">
        <v>7409</v>
      </c>
      <c r="Z6600" t="s">
        <v>7410</v>
      </c>
      <c r="AA6600" t="s">
        <v>7410</v>
      </c>
      <c r="AB6600" t="s">
        <v>7411</v>
      </c>
      <c r="AC6600" t="s">
        <v>2242</v>
      </c>
    </row>
    <row r="6601" spans="1:29" x14ac:dyDescent="0.25">
      <c r="A6601" t="s">
        <v>346</v>
      </c>
      <c r="B6601">
        <v>578</v>
      </c>
      <c r="C6601" t="s">
        <v>182</v>
      </c>
      <c r="D6601">
        <v>1992</v>
      </c>
      <c r="E6601" t="s">
        <v>7453</v>
      </c>
      <c r="I6601">
        <v>83.422611000000003</v>
      </c>
      <c r="O6601">
        <v>10.490876999999999</v>
      </c>
      <c r="P6601">
        <v>2935.6460000000002</v>
      </c>
      <c r="Q6601" t="s">
        <v>6</v>
      </c>
      <c r="R6601" t="s">
        <v>6</v>
      </c>
      <c r="S6601" t="s">
        <v>6</v>
      </c>
      <c r="T6601" t="s">
        <v>3105</v>
      </c>
      <c r="U6601" t="s">
        <v>3031</v>
      </c>
      <c r="V6601" t="s">
        <v>7407</v>
      </c>
      <c r="W6601" t="s">
        <v>1872</v>
      </c>
      <c r="X6601" t="s">
        <v>7408</v>
      </c>
      <c r="Y6601" t="s">
        <v>7409</v>
      </c>
      <c r="Z6601" t="s">
        <v>7410</v>
      </c>
      <c r="AA6601" t="s">
        <v>7410</v>
      </c>
      <c r="AB6601" t="s">
        <v>7411</v>
      </c>
      <c r="AC6601" t="s">
        <v>2242</v>
      </c>
    </row>
    <row r="6602" spans="1:29" x14ac:dyDescent="0.25">
      <c r="A6602" t="s">
        <v>346</v>
      </c>
      <c r="B6602">
        <v>578</v>
      </c>
      <c r="C6602" t="s">
        <v>182</v>
      </c>
      <c r="D6602">
        <v>1993</v>
      </c>
      <c r="E6602" t="s">
        <v>7454</v>
      </c>
      <c r="I6602">
        <v>95.124306000000004</v>
      </c>
      <c r="O6602">
        <v>8.1862109000000007</v>
      </c>
      <c r="P6602">
        <v>3263.4389999999999</v>
      </c>
      <c r="Q6602" t="s">
        <v>6</v>
      </c>
      <c r="R6602" t="s">
        <v>6</v>
      </c>
      <c r="S6602" t="s">
        <v>6</v>
      </c>
      <c r="T6602" t="s">
        <v>3105</v>
      </c>
      <c r="U6602" t="s">
        <v>3031</v>
      </c>
      <c r="V6602" t="s">
        <v>7407</v>
      </c>
      <c r="W6602" t="s">
        <v>1872</v>
      </c>
      <c r="X6602" t="s">
        <v>7408</v>
      </c>
      <c r="Y6602" t="s">
        <v>7409</v>
      </c>
      <c r="Z6602" t="s">
        <v>7410</v>
      </c>
      <c r="AA6602" t="s">
        <v>7410</v>
      </c>
      <c r="AB6602" t="s">
        <v>7411</v>
      </c>
      <c r="AC6602" t="s">
        <v>2242</v>
      </c>
    </row>
    <row r="6603" spans="1:29" x14ac:dyDescent="0.25">
      <c r="A6603" t="s">
        <v>346</v>
      </c>
      <c r="B6603">
        <v>578</v>
      </c>
      <c r="C6603" t="s">
        <v>182</v>
      </c>
      <c r="D6603">
        <v>1994</v>
      </c>
      <c r="E6603" t="s">
        <v>7455</v>
      </c>
      <c r="I6603">
        <v>110.67655999999999</v>
      </c>
      <c r="O6603">
        <v>5.6932197000000002</v>
      </c>
      <c r="P6603">
        <v>3689.09</v>
      </c>
      <c r="Q6603" t="s">
        <v>6</v>
      </c>
      <c r="R6603" t="s">
        <v>6</v>
      </c>
      <c r="S6603" t="s">
        <v>6</v>
      </c>
      <c r="T6603" t="s">
        <v>3105</v>
      </c>
      <c r="U6603" t="s">
        <v>3031</v>
      </c>
      <c r="V6603" t="s">
        <v>7407</v>
      </c>
      <c r="W6603" t="s">
        <v>1872</v>
      </c>
      <c r="X6603" t="s">
        <v>7408</v>
      </c>
      <c r="Y6603" t="s">
        <v>7409</v>
      </c>
      <c r="Z6603" t="s">
        <v>7410</v>
      </c>
      <c r="AA6603" t="s">
        <v>7410</v>
      </c>
      <c r="AB6603" t="s">
        <v>7411</v>
      </c>
      <c r="AC6603" t="s">
        <v>2242</v>
      </c>
    </row>
    <row r="6604" spans="1:29" x14ac:dyDescent="0.25">
      <c r="A6604" t="s">
        <v>346</v>
      </c>
      <c r="B6604">
        <v>578</v>
      </c>
      <c r="C6604" t="s">
        <v>182</v>
      </c>
      <c r="D6604">
        <v>1995</v>
      </c>
      <c r="E6604" t="s">
        <v>7456</v>
      </c>
      <c r="I6604">
        <v>122.12258</v>
      </c>
      <c r="O6604">
        <v>4.6101001999999998</v>
      </c>
      <c r="P6604">
        <v>4217.6090000000004</v>
      </c>
      <c r="Q6604" t="s">
        <v>6</v>
      </c>
      <c r="R6604" t="s">
        <v>6</v>
      </c>
      <c r="S6604" t="s">
        <v>6</v>
      </c>
      <c r="T6604" t="s">
        <v>3105</v>
      </c>
      <c r="U6604" t="s">
        <v>3031</v>
      </c>
      <c r="V6604" t="s">
        <v>7407</v>
      </c>
      <c r="W6604" t="s">
        <v>1872</v>
      </c>
      <c r="X6604" t="s">
        <v>7408</v>
      </c>
      <c r="Y6604" t="s">
        <v>7409</v>
      </c>
      <c r="Z6604" t="s">
        <v>7410</v>
      </c>
      <c r="AA6604" t="s">
        <v>7410</v>
      </c>
      <c r="AB6604" t="s">
        <v>7411</v>
      </c>
      <c r="AC6604" t="s">
        <v>2242</v>
      </c>
    </row>
    <row r="6605" spans="1:29" x14ac:dyDescent="0.25">
      <c r="A6605" t="s">
        <v>346</v>
      </c>
      <c r="B6605">
        <v>578</v>
      </c>
      <c r="C6605" t="s">
        <v>182</v>
      </c>
      <c r="D6605">
        <v>1996</v>
      </c>
      <c r="E6605" t="s">
        <v>7457</v>
      </c>
      <c r="I6605">
        <v>128.45302000000001</v>
      </c>
      <c r="L6605">
        <v>14.772328999999999</v>
      </c>
      <c r="O6605">
        <v>3.6734966999999998</v>
      </c>
      <c r="P6605">
        <v>4638.6049999999996</v>
      </c>
      <c r="Q6605" t="s">
        <v>6</v>
      </c>
      <c r="R6605" t="s">
        <v>6</v>
      </c>
      <c r="S6605" t="s">
        <v>6</v>
      </c>
      <c r="T6605" t="s">
        <v>3105</v>
      </c>
      <c r="U6605" t="s">
        <v>3031</v>
      </c>
      <c r="V6605" t="s">
        <v>7407</v>
      </c>
      <c r="W6605" t="s">
        <v>1872</v>
      </c>
      <c r="X6605" t="s">
        <v>7408</v>
      </c>
      <c r="Y6605" t="s">
        <v>7409</v>
      </c>
      <c r="Z6605" t="s">
        <v>7410</v>
      </c>
      <c r="AA6605" t="s">
        <v>7410</v>
      </c>
      <c r="AB6605" t="s">
        <v>7411</v>
      </c>
      <c r="AC6605" t="s">
        <v>2242</v>
      </c>
    </row>
    <row r="6606" spans="1:29" x14ac:dyDescent="0.25">
      <c r="A6606" t="s">
        <v>346</v>
      </c>
      <c r="B6606">
        <v>578</v>
      </c>
      <c r="C6606" t="s">
        <v>182</v>
      </c>
      <c r="D6606">
        <v>1997</v>
      </c>
      <c r="E6606" t="s">
        <v>7458</v>
      </c>
      <c r="I6606">
        <v>145.64180999999999</v>
      </c>
      <c r="L6606">
        <v>40.366014999999997</v>
      </c>
      <c r="O6606">
        <v>4.6415312000000002</v>
      </c>
      <c r="P6606">
        <v>4710.299</v>
      </c>
      <c r="Q6606" t="s">
        <v>6</v>
      </c>
      <c r="R6606" t="s">
        <v>6</v>
      </c>
      <c r="S6606" t="s">
        <v>6</v>
      </c>
      <c r="T6606" t="s">
        <v>3105</v>
      </c>
      <c r="U6606" t="s">
        <v>3031</v>
      </c>
      <c r="V6606" t="s">
        <v>7407</v>
      </c>
      <c r="W6606" t="s">
        <v>1872</v>
      </c>
      <c r="X6606" t="s">
        <v>7408</v>
      </c>
      <c r="Y6606" t="s">
        <v>7409</v>
      </c>
      <c r="Z6606" t="s">
        <v>7410</v>
      </c>
      <c r="AA6606" t="s">
        <v>7410</v>
      </c>
      <c r="AB6606" t="s">
        <v>7411</v>
      </c>
      <c r="AC6606" t="s">
        <v>2242</v>
      </c>
    </row>
    <row r="6607" spans="1:29" x14ac:dyDescent="0.25">
      <c r="A6607" t="s">
        <v>346</v>
      </c>
      <c r="B6607">
        <v>578</v>
      </c>
      <c r="C6607" t="s">
        <v>182</v>
      </c>
      <c r="D6607">
        <v>1998</v>
      </c>
      <c r="E6607" t="s">
        <v>7459</v>
      </c>
      <c r="I6607">
        <v>136.4135</v>
      </c>
      <c r="L6607">
        <v>49.512087000000001</v>
      </c>
      <c r="O6607">
        <v>10.669843999999999</v>
      </c>
      <c r="P6607">
        <v>4701.5590000000002</v>
      </c>
      <c r="Q6607" t="s">
        <v>6</v>
      </c>
      <c r="R6607" t="s">
        <v>6</v>
      </c>
      <c r="S6607" t="s">
        <v>6</v>
      </c>
      <c r="T6607" t="s">
        <v>3105</v>
      </c>
      <c r="U6607" t="s">
        <v>3031</v>
      </c>
      <c r="V6607" t="s">
        <v>7407</v>
      </c>
      <c r="W6607" t="s">
        <v>1872</v>
      </c>
      <c r="X6607" t="s">
        <v>7408</v>
      </c>
      <c r="Y6607" t="s">
        <v>7409</v>
      </c>
      <c r="Z6607" t="s">
        <v>7410</v>
      </c>
      <c r="AA6607" t="s">
        <v>7410</v>
      </c>
      <c r="AB6607" t="s">
        <v>7411</v>
      </c>
      <c r="AC6607" t="s">
        <v>2242</v>
      </c>
    </row>
    <row r="6608" spans="1:29" x14ac:dyDescent="0.25">
      <c r="A6608" t="s">
        <v>346</v>
      </c>
      <c r="B6608">
        <v>578</v>
      </c>
      <c r="C6608" t="s">
        <v>182</v>
      </c>
      <c r="D6608">
        <v>1999</v>
      </c>
      <c r="E6608" t="s">
        <v>7460</v>
      </c>
      <c r="I6608">
        <v>114.43282000000001</v>
      </c>
      <c r="L6608">
        <v>54.429094999999997</v>
      </c>
      <c r="O6608">
        <v>20.005800000000001</v>
      </c>
      <c r="P6608">
        <v>4789.8209999999999</v>
      </c>
      <c r="Q6608" t="s">
        <v>6</v>
      </c>
      <c r="R6608" t="s">
        <v>6</v>
      </c>
      <c r="S6608" t="s">
        <v>6</v>
      </c>
      <c r="T6608" t="s">
        <v>3105</v>
      </c>
      <c r="U6608" t="s">
        <v>3031</v>
      </c>
      <c r="V6608" t="s">
        <v>7407</v>
      </c>
      <c r="W6608" t="s">
        <v>1872</v>
      </c>
      <c r="X6608" t="s">
        <v>7408</v>
      </c>
      <c r="Y6608" t="s">
        <v>7409</v>
      </c>
      <c r="Z6608" t="s">
        <v>7410</v>
      </c>
      <c r="AA6608" t="s">
        <v>7410</v>
      </c>
      <c r="AB6608" t="s">
        <v>7411</v>
      </c>
      <c r="AC6608" t="s">
        <v>2242</v>
      </c>
    </row>
    <row r="6609" spans="1:29" x14ac:dyDescent="0.25">
      <c r="A6609" t="s">
        <v>346</v>
      </c>
      <c r="B6609">
        <v>578</v>
      </c>
      <c r="C6609" t="s">
        <v>182</v>
      </c>
      <c r="D6609">
        <v>2000</v>
      </c>
      <c r="E6609" t="s">
        <v>7461</v>
      </c>
      <c r="I6609">
        <v>94.818252000000001</v>
      </c>
      <c r="L6609">
        <v>55.313150999999998</v>
      </c>
      <c r="O6609">
        <v>21.964573999999999</v>
      </c>
      <c r="P6609">
        <v>5069.8230000000003</v>
      </c>
      <c r="Q6609" t="s">
        <v>6</v>
      </c>
      <c r="R6609" t="s">
        <v>6</v>
      </c>
      <c r="S6609" t="s">
        <v>6</v>
      </c>
      <c r="T6609" t="s">
        <v>3105</v>
      </c>
      <c r="U6609" t="s">
        <v>3031</v>
      </c>
      <c r="V6609" t="s">
        <v>7407</v>
      </c>
      <c r="W6609" t="s">
        <v>1872</v>
      </c>
      <c r="X6609" t="s">
        <v>7408</v>
      </c>
      <c r="Y6609" t="s">
        <v>7409</v>
      </c>
      <c r="Z6609" t="s">
        <v>7410</v>
      </c>
      <c r="AA6609" t="s">
        <v>7410</v>
      </c>
      <c r="AB6609" t="s">
        <v>7411</v>
      </c>
      <c r="AC6609" t="s">
        <v>2242</v>
      </c>
    </row>
    <row r="6610" spans="1:29" x14ac:dyDescent="0.25">
      <c r="A6610" t="s">
        <v>346</v>
      </c>
      <c r="B6610">
        <v>578</v>
      </c>
      <c r="C6610" t="s">
        <v>182</v>
      </c>
      <c r="D6610">
        <v>2001</v>
      </c>
      <c r="E6610" t="s">
        <v>7462</v>
      </c>
      <c r="I6610">
        <v>85.417738999999997</v>
      </c>
      <c r="L6610">
        <v>54.849581000000001</v>
      </c>
      <c r="O6610">
        <v>24.578278999999998</v>
      </c>
      <c r="P6610">
        <v>5345.0129999999999</v>
      </c>
      <c r="Q6610" t="s">
        <v>6</v>
      </c>
      <c r="R6610" t="s">
        <v>6</v>
      </c>
      <c r="S6610" t="s">
        <v>6</v>
      </c>
      <c r="T6610" t="s">
        <v>3105</v>
      </c>
      <c r="U6610" t="s">
        <v>3031</v>
      </c>
      <c r="V6610" t="s">
        <v>7407</v>
      </c>
      <c r="W6610" t="s">
        <v>1872</v>
      </c>
      <c r="X6610" t="s">
        <v>7408</v>
      </c>
      <c r="Y6610" t="s">
        <v>7409</v>
      </c>
      <c r="Z6610" t="s">
        <v>7410</v>
      </c>
      <c r="AA6610" t="s">
        <v>7410</v>
      </c>
      <c r="AB6610" t="s">
        <v>7411</v>
      </c>
      <c r="AC6610" t="s">
        <v>2242</v>
      </c>
    </row>
    <row r="6611" spans="1:29" x14ac:dyDescent="0.25">
      <c r="A6611" t="s">
        <v>346</v>
      </c>
      <c r="B6611">
        <v>578</v>
      </c>
      <c r="C6611" t="s">
        <v>182</v>
      </c>
      <c r="D6611">
        <v>2002</v>
      </c>
      <c r="E6611" t="s">
        <v>7463</v>
      </c>
      <c r="I6611">
        <v>82.152859000000007</v>
      </c>
      <c r="L6611">
        <v>50.869273999999997</v>
      </c>
      <c r="O6611">
        <v>30.070356</v>
      </c>
      <c r="P6611">
        <v>5769.5780000000004</v>
      </c>
      <c r="Q6611" t="s">
        <v>6</v>
      </c>
      <c r="R6611" t="s">
        <v>6</v>
      </c>
      <c r="S6611" t="s">
        <v>6</v>
      </c>
      <c r="T6611" t="s">
        <v>3105</v>
      </c>
      <c r="U6611" t="s">
        <v>3031</v>
      </c>
      <c r="V6611" t="s">
        <v>7407</v>
      </c>
      <c r="W6611" t="s">
        <v>1872</v>
      </c>
      <c r="X6611" t="s">
        <v>7408</v>
      </c>
      <c r="Y6611" t="s">
        <v>7409</v>
      </c>
      <c r="Z6611" t="s">
        <v>7410</v>
      </c>
      <c r="AA6611" t="s">
        <v>7410</v>
      </c>
      <c r="AB6611" t="s">
        <v>7411</v>
      </c>
      <c r="AC6611" t="s">
        <v>2242</v>
      </c>
    </row>
    <row r="6612" spans="1:29" x14ac:dyDescent="0.25">
      <c r="A6612" t="s">
        <v>346</v>
      </c>
      <c r="B6612">
        <v>578</v>
      </c>
      <c r="C6612" t="s">
        <v>182</v>
      </c>
      <c r="D6612">
        <v>2003</v>
      </c>
      <c r="E6612" t="s">
        <v>7464</v>
      </c>
      <c r="I6612">
        <v>97.853476999999998</v>
      </c>
      <c r="J6612">
        <v>42.235577999999997</v>
      </c>
      <c r="K6612">
        <v>55.617899000000001</v>
      </c>
      <c r="L6612">
        <v>46.381193000000003</v>
      </c>
      <c r="O6612">
        <v>27.046023000000002</v>
      </c>
      <c r="P6612">
        <v>6317.3019999999997</v>
      </c>
      <c r="Q6612" t="s">
        <v>6</v>
      </c>
      <c r="R6612" t="s">
        <v>6</v>
      </c>
      <c r="S6612" t="s">
        <v>6</v>
      </c>
      <c r="T6612" t="s">
        <v>3105</v>
      </c>
      <c r="U6612" t="s">
        <v>3031</v>
      </c>
      <c r="V6612" t="s">
        <v>7407</v>
      </c>
      <c r="W6612" t="s">
        <v>1872</v>
      </c>
      <c r="X6612" t="s">
        <v>7408</v>
      </c>
      <c r="Y6612" t="s">
        <v>7409</v>
      </c>
      <c r="Z6612" t="s">
        <v>7410</v>
      </c>
      <c r="AA6612" t="s">
        <v>7410</v>
      </c>
      <c r="AB6612" t="s">
        <v>7411</v>
      </c>
      <c r="AC6612" t="s">
        <v>2242</v>
      </c>
    </row>
    <row r="6613" spans="1:29" x14ac:dyDescent="0.25">
      <c r="A6613" t="s">
        <v>346</v>
      </c>
      <c r="B6613">
        <v>578</v>
      </c>
      <c r="C6613" t="s">
        <v>182</v>
      </c>
      <c r="D6613">
        <v>2004</v>
      </c>
      <c r="E6613" t="s">
        <v>7465</v>
      </c>
      <c r="I6613">
        <v>100.75642000000001</v>
      </c>
      <c r="J6613">
        <v>43.694443</v>
      </c>
      <c r="K6613">
        <v>57.061981000000003</v>
      </c>
      <c r="L6613">
        <v>44.958762</v>
      </c>
      <c r="O6613">
        <v>24.396438</v>
      </c>
      <c r="P6613">
        <v>6954.2709999999997</v>
      </c>
      <c r="Q6613" t="s">
        <v>6</v>
      </c>
      <c r="R6613" t="s">
        <v>6</v>
      </c>
      <c r="S6613" t="s">
        <v>6</v>
      </c>
      <c r="T6613" t="s">
        <v>3105</v>
      </c>
      <c r="U6613" t="s">
        <v>3031</v>
      </c>
      <c r="V6613" t="s">
        <v>7407</v>
      </c>
      <c r="W6613" t="s">
        <v>1872</v>
      </c>
      <c r="X6613" t="s">
        <v>7408</v>
      </c>
      <c r="Y6613" t="s">
        <v>7409</v>
      </c>
      <c r="Z6613" t="s">
        <v>7410</v>
      </c>
      <c r="AA6613" t="s">
        <v>7410</v>
      </c>
      <c r="AB6613" t="s">
        <v>7411</v>
      </c>
      <c r="AC6613" t="s">
        <v>2242</v>
      </c>
    </row>
    <row r="6614" spans="1:29" x14ac:dyDescent="0.25">
      <c r="A6614" t="s">
        <v>346</v>
      </c>
      <c r="B6614">
        <v>578</v>
      </c>
      <c r="C6614" t="s">
        <v>182</v>
      </c>
      <c r="D6614">
        <v>2005</v>
      </c>
      <c r="E6614" t="s">
        <v>7466</v>
      </c>
      <c r="I6614">
        <v>98.024609999999996</v>
      </c>
      <c r="J6614">
        <v>45.078549000000002</v>
      </c>
      <c r="K6614">
        <v>52.946061</v>
      </c>
      <c r="L6614">
        <v>44.791252999999998</v>
      </c>
      <c r="M6614">
        <v>39.515016000000003</v>
      </c>
      <c r="N6614">
        <v>25.896612999999999</v>
      </c>
      <c r="O6614">
        <v>24.392201</v>
      </c>
      <c r="P6614">
        <v>7614.4110000000001</v>
      </c>
      <c r="Q6614" t="s">
        <v>6</v>
      </c>
      <c r="R6614" t="s">
        <v>6</v>
      </c>
      <c r="S6614" t="s">
        <v>6</v>
      </c>
      <c r="T6614" t="s">
        <v>3105</v>
      </c>
      <c r="U6614" t="s">
        <v>3031</v>
      </c>
      <c r="V6614" t="s">
        <v>7407</v>
      </c>
      <c r="W6614" t="s">
        <v>1872</v>
      </c>
      <c r="X6614" t="s">
        <v>7408</v>
      </c>
      <c r="Y6614" t="s">
        <v>7409</v>
      </c>
      <c r="Z6614" t="s">
        <v>7410</v>
      </c>
      <c r="AA6614" t="s">
        <v>7410</v>
      </c>
      <c r="AB6614" t="s">
        <v>7411</v>
      </c>
      <c r="AC6614" t="s">
        <v>2242</v>
      </c>
    </row>
    <row r="6615" spans="1:29" x14ac:dyDescent="0.25">
      <c r="A6615" t="s">
        <v>346</v>
      </c>
      <c r="B6615">
        <v>578</v>
      </c>
      <c r="C6615" t="s">
        <v>182</v>
      </c>
      <c r="D6615">
        <v>2006</v>
      </c>
      <c r="E6615" t="s">
        <v>7467</v>
      </c>
      <c r="I6615">
        <v>95.457721000000006</v>
      </c>
      <c r="J6615">
        <v>44.406452999999999</v>
      </c>
      <c r="K6615">
        <v>51.051268</v>
      </c>
      <c r="L6615">
        <v>37.640728000000003</v>
      </c>
      <c r="M6615">
        <v>34.879260000000002</v>
      </c>
      <c r="N6615">
        <v>23.992813000000002</v>
      </c>
      <c r="O6615">
        <v>23.261116999999999</v>
      </c>
      <c r="P6615">
        <v>8400.6440000000002</v>
      </c>
      <c r="Q6615" t="s">
        <v>6</v>
      </c>
      <c r="R6615" t="s">
        <v>6</v>
      </c>
      <c r="S6615" t="s">
        <v>6</v>
      </c>
      <c r="T6615" t="s">
        <v>3105</v>
      </c>
      <c r="U6615" t="s">
        <v>3031</v>
      </c>
      <c r="V6615" t="s">
        <v>7407</v>
      </c>
      <c r="W6615" t="s">
        <v>1872</v>
      </c>
      <c r="X6615" t="s">
        <v>7408</v>
      </c>
      <c r="Y6615" t="s">
        <v>7409</v>
      </c>
      <c r="Z6615" t="s">
        <v>7410</v>
      </c>
      <c r="AA6615" t="s">
        <v>7410</v>
      </c>
      <c r="AB6615" t="s">
        <v>7411</v>
      </c>
      <c r="AC6615" t="s">
        <v>2242</v>
      </c>
    </row>
    <row r="6616" spans="1:29" x14ac:dyDescent="0.25">
      <c r="A6616" t="s">
        <v>346</v>
      </c>
      <c r="B6616">
        <v>578</v>
      </c>
      <c r="C6616" t="s">
        <v>182</v>
      </c>
      <c r="D6616">
        <v>2007</v>
      </c>
      <c r="E6616" t="s">
        <v>7468</v>
      </c>
      <c r="I6616">
        <v>93.510947999999999</v>
      </c>
      <c r="J6616">
        <v>51.701920999999999</v>
      </c>
      <c r="K6616">
        <v>41.809027</v>
      </c>
      <c r="L6616">
        <v>35.158054999999997</v>
      </c>
      <c r="M6616">
        <v>33.322820999999998</v>
      </c>
      <c r="N6616">
        <v>22.899201999999999</v>
      </c>
      <c r="O6616">
        <v>22.604001</v>
      </c>
      <c r="P6616">
        <v>9076.3009999999995</v>
      </c>
      <c r="Q6616" t="s">
        <v>6</v>
      </c>
      <c r="R6616" t="s">
        <v>6</v>
      </c>
      <c r="S6616" t="s">
        <v>6</v>
      </c>
      <c r="T6616" t="s">
        <v>3105</v>
      </c>
      <c r="U6616" t="s">
        <v>3031</v>
      </c>
      <c r="V6616" t="s">
        <v>7407</v>
      </c>
      <c r="W6616" t="s">
        <v>1872</v>
      </c>
      <c r="X6616" t="s">
        <v>7408</v>
      </c>
      <c r="Y6616" t="s">
        <v>7409</v>
      </c>
      <c r="Z6616" t="s">
        <v>7410</v>
      </c>
      <c r="AA6616" t="s">
        <v>7410</v>
      </c>
      <c r="AB6616" t="s">
        <v>7411</v>
      </c>
      <c r="AC6616" t="s">
        <v>2242</v>
      </c>
    </row>
    <row r="6617" spans="1:29" x14ac:dyDescent="0.25">
      <c r="A6617" t="s">
        <v>346</v>
      </c>
      <c r="B6617">
        <v>578</v>
      </c>
      <c r="C6617" t="s">
        <v>182</v>
      </c>
      <c r="D6617">
        <v>2008</v>
      </c>
      <c r="E6617" t="s">
        <v>7469</v>
      </c>
      <c r="I6617">
        <v>95.44735</v>
      </c>
      <c r="J6617">
        <v>52.429248999999999</v>
      </c>
      <c r="K6617">
        <v>43.018101000000001</v>
      </c>
      <c r="L6617">
        <v>35.761513000000001</v>
      </c>
      <c r="M6617">
        <v>32.868183999999999</v>
      </c>
      <c r="N6617">
        <v>22.079366</v>
      </c>
      <c r="O6617">
        <v>21.991859999999999</v>
      </c>
      <c r="P6617">
        <v>9706.9290000000001</v>
      </c>
      <c r="Q6617" t="s">
        <v>6</v>
      </c>
      <c r="R6617" t="s">
        <v>6</v>
      </c>
      <c r="S6617" t="s">
        <v>6</v>
      </c>
      <c r="T6617" t="s">
        <v>3105</v>
      </c>
      <c r="U6617" t="s">
        <v>3031</v>
      </c>
      <c r="V6617" t="s">
        <v>7407</v>
      </c>
      <c r="W6617" t="s">
        <v>1872</v>
      </c>
      <c r="X6617" t="s">
        <v>7408</v>
      </c>
      <c r="Y6617" t="s">
        <v>7409</v>
      </c>
      <c r="Z6617" t="s">
        <v>7410</v>
      </c>
      <c r="AA6617" t="s">
        <v>7410</v>
      </c>
      <c r="AB6617" t="s">
        <v>7411</v>
      </c>
      <c r="AC6617" t="s">
        <v>2242</v>
      </c>
    </row>
    <row r="6618" spans="1:29" x14ac:dyDescent="0.25">
      <c r="A6618" t="s">
        <v>346</v>
      </c>
      <c r="B6618">
        <v>578</v>
      </c>
      <c r="C6618" t="s">
        <v>182</v>
      </c>
      <c r="D6618">
        <v>2009</v>
      </c>
      <c r="E6618" t="s">
        <v>7470</v>
      </c>
      <c r="I6618">
        <v>101.2534</v>
      </c>
      <c r="J6618">
        <v>57.870646000000001</v>
      </c>
      <c r="K6618">
        <v>43.382753999999998</v>
      </c>
      <c r="L6618">
        <v>41.076906999999999</v>
      </c>
      <c r="M6618">
        <v>38.166856000000003</v>
      </c>
      <c r="N6618">
        <v>26.795897</v>
      </c>
      <c r="O6618">
        <v>26.795897</v>
      </c>
      <c r="P6618">
        <v>9658.6669999999995</v>
      </c>
      <c r="Q6618" t="s">
        <v>6</v>
      </c>
      <c r="R6618" t="s">
        <v>6</v>
      </c>
      <c r="S6618" t="s">
        <v>6</v>
      </c>
      <c r="T6618" t="s">
        <v>3105</v>
      </c>
      <c r="U6618" t="s">
        <v>3031</v>
      </c>
      <c r="V6618" t="s">
        <v>7407</v>
      </c>
      <c r="W6618" t="s">
        <v>1872</v>
      </c>
      <c r="X6618" t="s">
        <v>7408</v>
      </c>
      <c r="Y6618" t="s">
        <v>7409</v>
      </c>
      <c r="Z6618" t="s">
        <v>7410</v>
      </c>
      <c r="AA6618" t="s">
        <v>7410</v>
      </c>
      <c r="AB6618" t="s">
        <v>7411</v>
      </c>
      <c r="AC6618" t="s">
        <v>2242</v>
      </c>
    </row>
    <row r="6619" spans="1:29" x14ac:dyDescent="0.25">
      <c r="A6619" t="s">
        <v>346</v>
      </c>
      <c r="B6619">
        <v>578</v>
      </c>
      <c r="C6619" t="s">
        <v>182</v>
      </c>
      <c r="D6619">
        <v>2010</v>
      </c>
      <c r="E6619" t="s">
        <v>7471</v>
      </c>
      <c r="I6619">
        <v>101.22054</v>
      </c>
      <c r="J6619">
        <v>59.267921999999999</v>
      </c>
      <c r="K6619">
        <v>41.952616999999996</v>
      </c>
      <c r="L6619">
        <v>39.620716000000002</v>
      </c>
      <c r="M6619">
        <v>37.783793000000003</v>
      </c>
      <c r="N6619">
        <v>27.782025000000001</v>
      </c>
      <c r="O6619">
        <v>27.779261999999999</v>
      </c>
      <c r="P6619">
        <v>10808.145</v>
      </c>
      <c r="Q6619" t="s">
        <v>6</v>
      </c>
      <c r="R6619" t="s">
        <v>6</v>
      </c>
      <c r="S6619" t="s">
        <v>6</v>
      </c>
      <c r="T6619" t="s">
        <v>3105</v>
      </c>
      <c r="U6619" t="s">
        <v>3031</v>
      </c>
      <c r="V6619" t="s">
        <v>7407</v>
      </c>
      <c r="W6619" t="s">
        <v>1872</v>
      </c>
      <c r="X6619" t="s">
        <v>7408</v>
      </c>
      <c r="Y6619" t="s">
        <v>7409</v>
      </c>
      <c r="Z6619" t="s">
        <v>7410</v>
      </c>
      <c r="AA6619" t="s">
        <v>7410</v>
      </c>
      <c r="AB6619" t="s">
        <v>7411</v>
      </c>
      <c r="AC6619" t="s">
        <v>2242</v>
      </c>
    </row>
    <row r="6620" spans="1:29" x14ac:dyDescent="0.25">
      <c r="A6620" t="s">
        <v>346</v>
      </c>
      <c r="B6620">
        <v>578</v>
      </c>
      <c r="C6620" t="s">
        <v>182</v>
      </c>
      <c r="D6620">
        <v>2011</v>
      </c>
      <c r="E6620" t="s">
        <v>7472</v>
      </c>
      <c r="I6620">
        <v>111.18456999999999</v>
      </c>
      <c r="J6620">
        <v>66.189451000000005</v>
      </c>
      <c r="K6620">
        <v>44.995120999999997</v>
      </c>
      <c r="L6620">
        <v>38.011257000000001</v>
      </c>
      <c r="M6620">
        <v>36.699102000000003</v>
      </c>
      <c r="N6620">
        <v>27.315353999999999</v>
      </c>
      <c r="O6620">
        <v>27.315353999999999</v>
      </c>
      <c r="P6620">
        <v>11306.906000000001</v>
      </c>
      <c r="Q6620" t="s">
        <v>6</v>
      </c>
      <c r="R6620" t="s">
        <v>6</v>
      </c>
      <c r="S6620" t="s">
        <v>6</v>
      </c>
      <c r="T6620" t="s">
        <v>3105</v>
      </c>
      <c r="U6620" t="s">
        <v>3031</v>
      </c>
      <c r="V6620" t="s">
        <v>7407</v>
      </c>
      <c r="W6620" t="s">
        <v>1872</v>
      </c>
      <c r="X6620" t="s">
        <v>7408</v>
      </c>
      <c r="Y6620" t="s">
        <v>7409</v>
      </c>
      <c r="Z6620" t="s">
        <v>7410</v>
      </c>
      <c r="AA6620" t="s">
        <v>7410</v>
      </c>
      <c r="AB6620" t="s">
        <v>7411</v>
      </c>
      <c r="AC6620" t="s">
        <v>2242</v>
      </c>
    </row>
    <row r="6621" spans="1:29" x14ac:dyDescent="0.25">
      <c r="A6621" t="s">
        <v>346</v>
      </c>
      <c r="B6621">
        <v>578</v>
      </c>
      <c r="C6621" t="s">
        <v>182</v>
      </c>
      <c r="D6621">
        <v>2012</v>
      </c>
      <c r="E6621" t="s">
        <v>7473</v>
      </c>
      <c r="I6621">
        <v>116.00028</v>
      </c>
      <c r="J6621">
        <v>71.781237000000004</v>
      </c>
      <c r="K6621">
        <v>44.219037999999998</v>
      </c>
      <c r="L6621">
        <v>40.148501000000003</v>
      </c>
      <c r="M6621">
        <v>37.198318999999998</v>
      </c>
      <c r="N6621">
        <v>28.516680999999998</v>
      </c>
      <c r="O6621">
        <v>28.457899000000001</v>
      </c>
      <c r="P6621">
        <v>12357.342000000001</v>
      </c>
      <c r="Q6621" t="s">
        <v>6</v>
      </c>
      <c r="R6621" t="s">
        <v>6</v>
      </c>
      <c r="S6621" t="s">
        <v>6</v>
      </c>
      <c r="T6621" t="s">
        <v>3105</v>
      </c>
      <c r="U6621" t="s">
        <v>3031</v>
      </c>
      <c r="V6621" t="s">
        <v>7407</v>
      </c>
      <c r="W6621" t="s">
        <v>1872</v>
      </c>
      <c r="X6621" t="s">
        <v>7408</v>
      </c>
      <c r="Y6621" t="s">
        <v>7409</v>
      </c>
      <c r="Z6621" t="s">
        <v>7410</v>
      </c>
      <c r="AA6621" t="s">
        <v>7410</v>
      </c>
      <c r="AB6621" t="s">
        <v>7411</v>
      </c>
      <c r="AC6621" t="s">
        <v>2242</v>
      </c>
    </row>
    <row r="6622" spans="1:29" x14ac:dyDescent="0.25">
      <c r="A6622" t="s">
        <v>346</v>
      </c>
      <c r="B6622">
        <v>578</v>
      </c>
      <c r="C6622" t="s">
        <v>182</v>
      </c>
      <c r="D6622">
        <v>2013</v>
      </c>
      <c r="E6622" t="s">
        <v>7474</v>
      </c>
      <c r="I6622">
        <v>124.11762</v>
      </c>
      <c r="J6622">
        <v>76.597196999999994</v>
      </c>
      <c r="K6622">
        <v>47.520426999999998</v>
      </c>
      <c r="L6622">
        <v>42.196741000000003</v>
      </c>
      <c r="M6622">
        <v>38.039588000000002</v>
      </c>
      <c r="N6622">
        <v>29.638856000000001</v>
      </c>
      <c r="O6622">
        <v>29.632393</v>
      </c>
      <c r="P6622">
        <v>12915.157999999999</v>
      </c>
      <c r="Q6622" t="s">
        <v>6</v>
      </c>
      <c r="R6622" t="s">
        <v>6</v>
      </c>
      <c r="S6622" t="s">
        <v>6</v>
      </c>
      <c r="T6622" t="s">
        <v>3105</v>
      </c>
      <c r="U6622" t="s">
        <v>3031</v>
      </c>
      <c r="V6622" t="s">
        <v>7407</v>
      </c>
      <c r="W6622" t="s">
        <v>1872</v>
      </c>
      <c r="X6622" t="s">
        <v>7408</v>
      </c>
      <c r="Y6622" t="s">
        <v>7409</v>
      </c>
      <c r="Z6622" t="s">
        <v>7410</v>
      </c>
      <c r="AA6622" t="s">
        <v>7410</v>
      </c>
      <c r="AB6622" t="s">
        <v>7411</v>
      </c>
      <c r="AC6622" t="s">
        <v>2242</v>
      </c>
    </row>
    <row r="6623" spans="1:29" x14ac:dyDescent="0.25">
      <c r="A6623" t="s">
        <v>346</v>
      </c>
      <c r="B6623">
        <v>578</v>
      </c>
      <c r="C6623" t="s">
        <v>182</v>
      </c>
      <c r="D6623">
        <v>2014</v>
      </c>
      <c r="E6623" t="s">
        <v>7475</v>
      </c>
      <c r="I6623">
        <v>128.81258</v>
      </c>
      <c r="J6623">
        <v>79.726274000000004</v>
      </c>
      <c r="K6623">
        <v>49.086309999999997</v>
      </c>
      <c r="L6623">
        <v>42.508282999999999</v>
      </c>
      <c r="M6623">
        <v>38.067391999999998</v>
      </c>
      <c r="N6623">
        <v>29.951169</v>
      </c>
      <c r="O6623">
        <v>29.890923999999998</v>
      </c>
      <c r="P6623">
        <v>13230.300999999999</v>
      </c>
      <c r="Q6623" t="s">
        <v>6</v>
      </c>
      <c r="R6623" t="s">
        <v>6</v>
      </c>
      <c r="S6623" t="s">
        <v>6</v>
      </c>
      <c r="T6623" t="s">
        <v>3105</v>
      </c>
      <c r="U6623" t="s">
        <v>3031</v>
      </c>
      <c r="V6623" t="s">
        <v>7407</v>
      </c>
      <c r="W6623" t="s">
        <v>1872</v>
      </c>
      <c r="X6623" t="s">
        <v>7408</v>
      </c>
      <c r="Y6623" t="s">
        <v>7409</v>
      </c>
      <c r="Z6623" t="s">
        <v>7410</v>
      </c>
      <c r="AA6623" t="s">
        <v>7410</v>
      </c>
      <c r="AB6623" t="s">
        <v>7411</v>
      </c>
      <c r="AC6623" t="s">
        <v>2242</v>
      </c>
    </row>
    <row r="6624" spans="1:29" x14ac:dyDescent="0.25">
      <c r="A6624" t="s">
        <v>346</v>
      </c>
      <c r="B6624">
        <v>578</v>
      </c>
      <c r="C6624" t="s">
        <v>182</v>
      </c>
      <c r="D6624">
        <v>2015</v>
      </c>
      <c r="E6624" t="s">
        <v>7476</v>
      </c>
      <c r="I6624">
        <v>132.30417</v>
      </c>
      <c r="J6624">
        <v>81.161713000000006</v>
      </c>
      <c r="K6624">
        <v>51.142460999999997</v>
      </c>
      <c r="L6624">
        <v>43.693820000000002</v>
      </c>
      <c r="M6624">
        <v>39.820932999999997</v>
      </c>
      <c r="N6624">
        <v>32.216968999999999</v>
      </c>
      <c r="O6624">
        <v>32.090138000000003</v>
      </c>
      <c r="P6624">
        <v>13743.463</v>
      </c>
      <c r="Q6624" t="s">
        <v>6</v>
      </c>
      <c r="R6624" t="s">
        <v>6</v>
      </c>
      <c r="S6624" t="s">
        <v>6</v>
      </c>
      <c r="T6624" t="s">
        <v>3105</v>
      </c>
      <c r="U6624" t="s">
        <v>3031</v>
      </c>
      <c r="V6624" t="s">
        <v>7407</v>
      </c>
      <c r="W6624" t="s">
        <v>1872</v>
      </c>
      <c r="X6624" t="s">
        <v>7408</v>
      </c>
      <c r="Y6624" t="s">
        <v>7409</v>
      </c>
      <c r="Z6624" t="s">
        <v>7410</v>
      </c>
      <c r="AA6624" t="s">
        <v>7410</v>
      </c>
      <c r="AB6624" t="s">
        <v>7411</v>
      </c>
      <c r="AC6624" t="s">
        <v>2242</v>
      </c>
    </row>
    <row r="6625" spans="1:29" x14ac:dyDescent="0.25">
      <c r="A6625" t="s">
        <v>346</v>
      </c>
      <c r="B6625">
        <v>578</v>
      </c>
      <c r="C6625" t="s">
        <v>182</v>
      </c>
      <c r="D6625">
        <v>2016</v>
      </c>
      <c r="E6625" t="s">
        <v>7477</v>
      </c>
      <c r="I6625">
        <v>131.28792999999999</v>
      </c>
      <c r="J6625">
        <v>79.589505000000003</v>
      </c>
      <c r="K6625">
        <v>51.698425999999998</v>
      </c>
      <c r="L6625">
        <v>40.686338999999997</v>
      </c>
      <c r="M6625">
        <v>37.482897000000001</v>
      </c>
      <c r="N6625">
        <v>30.766442000000001</v>
      </c>
      <c r="O6625">
        <v>30.632422999999999</v>
      </c>
      <c r="P6625">
        <v>14554.571</v>
      </c>
      <c r="Q6625" t="s">
        <v>6</v>
      </c>
      <c r="R6625" t="s">
        <v>6</v>
      </c>
      <c r="S6625" t="s">
        <v>6</v>
      </c>
      <c r="T6625" t="s">
        <v>3105</v>
      </c>
      <c r="U6625" t="s">
        <v>3031</v>
      </c>
      <c r="V6625" t="s">
        <v>7407</v>
      </c>
      <c r="W6625" t="s">
        <v>1872</v>
      </c>
      <c r="X6625" t="s">
        <v>7408</v>
      </c>
      <c r="Y6625" t="s">
        <v>7409</v>
      </c>
      <c r="Z6625" t="s">
        <v>7410</v>
      </c>
      <c r="AA6625" t="s">
        <v>7410</v>
      </c>
      <c r="AB6625" t="s">
        <v>7411</v>
      </c>
      <c r="AC6625" t="s">
        <v>2242</v>
      </c>
    </row>
    <row r="6626" spans="1:29" x14ac:dyDescent="0.25">
      <c r="A6626" t="s">
        <v>346</v>
      </c>
      <c r="B6626">
        <v>578</v>
      </c>
      <c r="C6626" t="s">
        <v>182</v>
      </c>
      <c r="D6626">
        <v>2017</v>
      </c>
      <c r="E6626" t="s">
        <v>7478</v>
      </c>
      <c r="I6626">
        <v>130.38006999999999</v>
      </c>
      <c r="J6626">
        <v>78.316710999999998</v>
      </c>
      <c r="K6626">
        <v>52.063363000000003</v>
      </c>
      <c r="L6626">
        <v>41.233722</v>
      </c>
      <c r="M6626">
        <v>38.689946999999997</v>
      </c>
      <c r="N6626">
        <v>32.604869000000001</v>
      </c>
      <c r="O6626">
        <v>32.535938000000002</v>
      </c>
      <c r="P6626">
        <v>15451.955</v>
      </c>
      <c r="Q6626" t="s">
        <v>6</v>
      </c>
      <c r="R6626" t="s">
        <v>6</v>
      </c>
      <c r="S6626" t="s">
        <v>6</v>
      </c>
      <c r="T6626" t="s">
        <v>3105</v>
      </c>
      <c r="U6626" t="s">
        <v>3031</v>
      </c>
      <c r="V6626" t="s">
        <v>7407</v>
      </c>
      <c r="W6626" t="s">
        <v>1872</v>
      </c>
      <c r="X6626" t="s">
        <v>7408</v>
      </c>
      <c r="Y6626" t="s">
        <v>7409</v>
      </c>
      <c r="Z6626" t="s">
        <v>7410</v>
      </c>
      <c r="AA6626" t="s">
        <v>7410</v>
      </c>
      <c r="AB6626" t="s">
        <v>7411</v>
      </c>
      <c r="AC6626" t="s">
        <v>2242</v>
      </c>
    </row>
    <row r="6627" spans="1:29" x14ac:dyDescent="0.25">
      <c r="A6627" t="s">
        <v>346</v>
      </c>
      <c r="B6627">
        <v>578</v>
      </c>
      <c r="C6627" t="s">
        <v>182</v>
      </c>
      <c r="D6627">
        <v>2018</v>
      </c>
      <c r="E6627" t="s">
        <v>7479</v>
      </c>
      <c r="I6627">
        <v>126.32408</v>
      </c>
      <c r="J6627">
        <v>78.619629000000003</v>
      </c>
      <c r="K6627">
        <v>47.704447000000002</v>
      </c>
      <c r="L6627">
        <v>41.877878000000003</v>
      </c>
      <c r="M6627">
        <v>39.814863000000003</v>
      </c>
      <c r="N6627">
        <v>34.067981000000003</v>
      </c>
      <c r="O6627">
        <v>34.019765</v>
      </c>
      <c r="P6627">
        <v>16318.032999999999</v>
      </c>
      <c r="Q6627" t="s">
        <v>6</v>
      </c>
      <c r="R6627" t="s">
        <v>6</v>
      </c>
      <c r="S6627" t="s">
        <v>6</v>
      </c>
      <c r="T6627" t="s">
        <v>3105</v>
      </c>
      <c r="U6627" t="s">
        <v>3031</v>
      </c>
      <c r="V6627" t="s">
        <v>7407</v>
      </c>
      <c r="W6627" t="s">
        <v>1872</v>
      </c>
      <c r="X6627" t="s">
        <v>7408</v>
      </c>
      <c r="Y6627" t="s">
        <v>7409</v>
      </c>
      <c r="Z6627" t="s">
        <v>7410</v>
      </c>
      <c r="AA6627" t="s">
        <v>7410</v>
      </c>
      <c r="AB6627" t="s">
        <v>7411</v>
      </c>
      <c r="AC6627" t="s">
        <v>2242</v>
      </c>
    </row>
    <row r="6628" spans="1:29" x14ac:dyDescent="0.25">
      <c r="A6628" t="s">
        <v>346</v>
      </c>
      <c r="B6628">
        <v>582</v>
      </c>
      <c r="C6628" t="s">
        <v>119</v>
      </c>
      <c r="D6628">
        <v>1950</v>
      </c>
      <c r="E6628" t="s">
        <v>7480</v>
      </c>
      <c r="Q6628" t="s">
        <v>6</v>
      </c>
      <c r="R6628" t="s">
        <v>6</v>
      </c>
      <c r="S6628" t="s">
        <v>6</v>
      </c>
      <c r="T6628" t="s">
        <v>7481</v>
      </c>
      <c r="U6628" t="s">
        <v>6</v>
      </c>
      <c r="V6628" t="s">
        <v>6</v>
      </c>
      <c r="W6628" t="s">
        <v>6</v>
      </c>
      <c r="X6628" t="s">
        <v>6</v>
      </c>
      <c r="Y6628" t="s">
        <v>6</v>
      </c>
      <c r="Z6628" t="s">
        <v>6</v>
      </c>
      <c r="AA6628" t="s">
        <v>2240</v>
      </c>
      <c r="AB6628" t="s">
        <v>7482</v>
      </c>
      <c r="AC6628" t="s">
        <v>3896</v>
      </c>
    </row>
    <row r="6629" spans="1:29" x14ac:dyDescent="0.25">
      <c r="A6629" t="s">
        <v>346</v>
      </c>
      <c r="B6629">
        <v>582</v>
      </c>
      <c r="C6629" t="s">
        <v>119</v>
      </c>
      <c r="D6629">
        <v>1951</v>
      </c>
      <c r="E6629" t="s">
        <v>7483</v>
      </c>
      <c r="Q6629" t="s">
        <v>6</v>
      </c>
      <c r="R6629" t="s">
        <v>6</v>
      </c>
      <c r="S6629" t="s">
        <v>6</v>
      </c>
      <c r="T6629" t="s">
        <v>7481</v>
      </c>
      <c r="U6629" t="s">
        <v>6</v>
      </c>
      <c r="V6629" t="s">
        <v>6</v>
      </c>
      <c r="W6629" t="s">
        <v>6</v>
      </c>
      <c r="X6629" t="s">
        <v>6</v>
      </c>
      <c r="Y6629" t="s">
        <v>6</v>
      </c>
      <c r="Z6629" t="s">
        <v>6</v>
      </c>
      <c r="AA6629" t="s">
        <v>2240</v>
      </c>
      <c r="AB6629" t="s">
        <v>7482</v>
      </c>
      <c r="AC6629" t="s">
        <v>3896</v>
      </c>
    </row>
    <row r="6630" spans="1:29" x14ac:dyDescent="0.25">
      <c r="A6630" t="s">
        <v>346</v>
      </c>
      <c r="B6630">
        <v>582</v>
      </c>
      <c r="C6630" t="s">
        <v>119</v>
      </c>
      <c r="D6630">
        <v>1952</v>
      </c>
      <c r="E6630" t="s">
        <v>7484</v>
      </c>
      <c r="Q6630" t="s">
        <v>6</v>
      </c>
      <c r="R6630" t="s">
        <v>6</v>
      </c>
      <c r="S6630" t="s">
        <v>6</v>
      </c>
      <c r="T6630" t="s">
        <v>7481</v>
      </c>
      <c r="U6630" t="s">
        <v>6</v>
      </c>
      <c r="V6630" t="s">
        <v>6</v>
      </c>
      <c r="W6630" t="s">
        <v>6</v>
      </c>
      <c r="X6630" t="s">
        <v>6</v>
      </c>
      <c r="Y6630" t="s">
        <v>6</v>
      </c>
      <c r="Z6630" t="s">
        <v>6</v>
      </c>
      <c r="AA6630" t="s">
        <v>2240</v>
      </c>
      <c r="AB6630" t="s">
        <v>7482</v>
      </c>
      <c r="AC6630" t="s">
        <v>3896</v>
      </c>
    </row>
    <row r="6631" spans="1:29" x14ac:dyDescent="0.25">
      <c r="A6631" t="s">
        <v>346</v>
      </c>
      <c r="B6631">
        <v>582</v>
      </c>
      <c r="C6631" t="s">
        <v>119</v>
      </c>
      <c r="D6631">
        <v>1953</v>
      </c>
      <c r="E6631" t="s">
        <v>7485</v>
      </c>
      <c r="Q6631" t="s">
        <v>6</v>
      </c>
      <c r="R6631" t="s">
        <v>6</v>
      </c>
      <c r="S6631" t="s">
        <v>6</v>
      </c>
      <c r="T6631" t="s">
        <v>7481</v>
      </c>
      <c r="U6631" t="s">
        <v>6</v>
      </c>
      <c r="V6631" t="s">
        <v>6</v>
      </c>
      <c r="W6631" t="s">
        <v>6</v>
      </c>
      <c r="X6631" t="s">
        <v>6</v>
      </c>
      <c r="Y6631" t="s">
        <v>6</v>
      </c>
      <c r="Z6631" t="s">
        <v>6</v>
      </c>
      <c r="AA6631" t="s">
        <v>2240</v>
      </c>
      <c r="AB6631" t="s">
        <v>7482</v>
      </c>
      <c r="AC6631" t="s">
        <v>3896</v>
      </c>
    </row>
    <row r="6632" spans="1:29" x14ac:dyDescent="0.25">
      <c r="A6632" t="s">
        <v>346</v>
      </c>
      <c r="B6632">
        <v>582</v>
      </c>
      <c r="C6632" t="s">
        <v>119</v>
      </c>
      <c r="D6632">
        <v>1954</v>
      </c>
      <c r="E6632" t="s">
        <v>7486</v>
      </c>
      <c r="Q6632" t="s">
        <v>6</v>
      </c>
      <c r="R6632" t="s">
        <v>6</v>
      </c>
      <c r="S6632" t="s">
        <v>6</v>
      </c>
      <c r="T6632" t="s">
        <v>7481</v>
      </c>
      <c r="U6632" t="s">
        <v>6</v>
      </c>
      <c r="V6632" t="s">
        <v>6</v>
      </c>
      <c r="W6632" t="s">
        <v>6</v>
      </c>
      <c r="X6632" t="s">
        <v>6</v>
      </c>
      <c r="Y6632" t="s">
        <v>6</v>
      </c>
      <c r="Z6632" t="s">
        <v>6</v>
      </c>
      <c r="AA6632" t="s">
        <v>2240</v>
      </c>
      <c r="AB6632" t="s">
        <v>7482</v>
      </c>
      <c r="AC6632" t="s">
        <v>3896</v>
      </c>
    </row>
    <row r="6633" spans="1:29" x14ac:dyDescent="0.25">
      <c r="A6633" t="s">
        <v>346</v>
      </c>
      <c r="B6633">
        <v>582</v>
      </c>
      <c r="C6633" t="s">
        <v>119</v>
      </c>
      <c r="D6633">
        <v>1955</v>
      </c>
      <c r="E6633" t="s">
        <v>7487</v>
      </c>
      <c r="Q6633" t="s">
        <v>6</v>
      </c>
      <c r="R6633" t="s">
        <v>6</v>
      </c>
      <c r="S6633" t="s">
        <v>6</v>
      </c>
      <c r="T6633" t="s">
        <v>7481</v>
      </c>
      <c r="U6633" t="s">
        <v>6</v>
      </c>
      <c r="V6633" t="s">
        <v>6</v>
      </c>
      <c r="W6633" t="s">
        <v>6</v>
      </c>
      <c r="X6633" t="s">
        <v>6</v>
      </c>
      <c r="Y6633" t="s">
        <v>6</v>
      </c>
      <c r="Z6633" t="s">
        <v>6</v>
      </c>
      <c r="AA6633" t="s">
        <v>2240</v>
      </c>
      <c r="AB6633" t="s">
        <v>7482</v>
      </c>
      <c r="AC6633" t="s">
        <v>3896</v>
      </c>
    </row>
    <row r="6634" spans="1:29" x14ac:dyDescent="0.25">
      <c r="A6634" t="s">
        <v>346</v>
      </c>
      <c r="B6634">
        <v>582</v>
      </c>
      <c r="C6634" t="s">
        <v>119</v>
      </c>
      <c r="D6634">
        <v>1956</v>
      </c>
      <c r="E6634" t="s">
        <v>7488</v>
      </c>
      <c r="Q6634" t="s">
        <v>6</v>
      </c>
      <c r="R6634" t="s">
        <v>6</v>
      </c>
      <c r="S6634" t="s">
        <v>6</v>
      </c>
      <c r="T6634" t="s">
        <v>7481</v>
      </c>
      <c r="U6634" t="s">
        <v>6</v>
      </c>
      <c r="V6634" t="s">
        <v>6</v>
      </c>
      <c r="W6634" t="s">
        <v>6</v>
      </c>
      <c r="X6634" t="s">
        <v>6</v>
      </c>
      <c r="Y6634" t="s">
        <v>6</v>
      </c>
      <c r="Z6634" t="s">
        <v>6</v>
      </c>
      <c r="AA6634" t="s">
        <v>2240</v>
      </c>
      <c r="AB6634" t="s">
        <v>7482</v>
      </c>
      <c r="AC6634" t="s">
        <v>3896</v>
      </c>
    </row>
    <row r="6635" spans="1:29" x14ac:dyDescent="0.25">
      <c r="A6635" t="s">
        <v>346</v>
      </c>
      <c r="B6635">
        <v>582</v>
      </c>
      <c r="C6635" t="s">
        <v>119</v>
      </c>
      <c r="D6635">
        <v>1957</v>
      </c>
      <c r="E6635" t="s">
        <v>7489</v>
      </c>
      <c r="Q6635" t="s">
        <v>6</v>
      </c>
      <c r="R6635" t="s">
        <v>6</v>
      </c>
      <c r="S6635" t="s">
        <v>6</v>
      </c>
      <c r="T6635" t="s">
        <v>7481</v>
      </c>
      <c r="U6635" t="s">
        <v>6</v>
      </c>
      <c r="V6635" t="s">
        <v>6</v>
      </c>
      <c r="W6635" t="s">
        <v>6</v>
      </c>
      <c r="X6635" t="s">
        <v>6</v>
      </c>
      <c r="Y6635" t="s">
        <v>6</v>
      </c>
      <c r="Z6635" t="s">
        <v>6</v>
      </c>
      <c r="AA6635" t="s">
        <v>2240</v>
      </c>
      <c r="AB6635" t="s">
        <v>7482</v>
      </c>
      <c r="AC6635" t="s">
        <v>3896</v>
      </c>
    </row>
    <row r="6636" spans="1:29" x14ac:dyDescent="0.25">
      <c r="A6636" t="s">
        <v>346</v>
      </c>
      <c r="B6636">
        <v>582</v>
      </c>
      <c r="C6636" t="s">
        <v>119</v>
      </c>
      <c r="D6636">
        <v>1958</v>
      </c>
      <c r="E6636" t="s">
        <v>7490</v>
      </c>
      <c r="Q6636" t="s">
        <v>6</v>
      </c>
      <c r="R6636" t="s">
        <v>6</v>
      </c>
      <c r="S6636" t="s">
        <v>6</v>
      </c>
      <c r="T6636" t="s">
        <v>7481</v>
      </c>
      <c r="U6636" t="s">
        <v>6</v>
      </c>
      <c r="V6636" t="s">
        <v>6</v>
      </c>
      <c r="W6636" t="s">
        <v>6</v>
      </c>
      <c r="X6636" t="s">
        <v>6</v>
      </c>
      <c r="Y6636" t="s">
        <v>6</v>
      </c>
      <c r="Z6636" t="s">
        <v>6</v>
      </c>
      <c r="AA6636" t="s">
        <v>2240</v>
      </c>
      <c r="AB6636" t="s">
        <v>7482</v>
      </c>
      <c r="AC6636" t="s">
        <v>3896</v>
      </c>
    </row>
    <row r="6637" spans="1:29" x14ac:dyDescent="0.25">
      <c r="A6637" t="s">
        <v>346</v>
      </c>
      <c r="B6637">
        <v>582</v>
      </c>
      <c r="C6637" t="s">
        <v>119</v>
      </c>
      <c r="D6637">
        <v>1959</v>
      </c>
      <c r="E6637" t="s">
        <v>7491</v>
      </c>
      <c r="Q6637" t="s">
        <v>6</v>
      </c>
      <c r="R6637" t="s">
        <v>6</v>
      </c>
      <c r="S6637" t="s">
        <v>6</v>
      </c>
      <c r="T6637" t="s">
        <v>7481</v>
      </c>
      <c r="U6637" t="s">
        <v>6</v>
      </c>
      <c r="V6637" t="s">
        <v>6</v>
      </c>
      <c r="W6637" t="s">
        <v>6</v>
      </c>
      <c r="X6637" t="s">
        <v>6</v>
      </c>
      <c r="Y6637" t="s">
        <v>6</v>
      </c>
      <c r="Z6637" t="s">
        <v>6</v>
      </c>
      <c r="AA6637" t="s">
        <v>2240</v>
      </c>
      <c r="AB6637" t="s">
        <v>7482</v>
      </c>
      <c r="AC6637" t="s">
        <v>3896</v>
      </c>
    </row>
    <row r="6638" spans="1:29" x14ac:dyDescent="0.25">
      <c r="A6638" t="s">
        <v>346</v>
      </c>
      <c r="B6638">
        <v>582</v>
      </c>
      <c r="C6638" t="s">
        <v>119</v>
      </c>
      <c r="D6638">
        <v>1960</v>
      </c>
      <c r="E6638" t="s">
        <v>7492</v>
      </c>
      <c r="Q6638" t="s">
        <v>6</v>
      </c>
      <c r="R6638" t="s">
        <v>6</v>
      </c>
      <c r="S6638" t="s">
        <v>6</v>
      </c>
      <c r="T6638" t="s">
        <v>7481</v>
      </c>
      <c r="U6638" t="s">
        <v>6</v>
      </c>
      <c r="V6638" t="s">
        <v>6</v>
      </c>
      <c r="W6638" t="s">
        <v>6</v>
      </c>
      <c r="X6638" t="s">
        <v>6</v>
      </c>
      <c r="Y6638" t="s">
        <v>6</v>
      </c>
      <c r="Z6638" t="s">
        <v>6</v>
      </c>
      <c r="AA6638" t="s">
        <v>2240</v>
      </c>
      <c r="AB6638" t="s">
        <v>7482</v>
      </c>
      <c r="AC6638" t="s">
        <v>3896</v>
      </c>
    </row>
    <row r="6639" spans="1:29" x14ac:dyDescent="0.25">
      <c r="A6639" t="s">
        <v>346</v>
      </c>
      <c r="B6639">
        <v>582</v>
      </c>
      <c r="C6639" t="s">
        <v>119</v>
      </c>
      <c r="D6639">
        <v>1961</v>
      </c>
      <c r="E6639" t="s">
        <v>7493</v>
      </c>
      <c r="Q6639" t="s">
        <v>6</v>
      </c>
      <c r="R6639" t="s">
        <v>6</v>
      </c>
      <c r="S6639" t="s">
        <v>6</v>
      </c>
      <c r="T6639" t="s">
        <v>7481</v>
      </c>
      <c r="U6639" t="s">
        <v>6</v>
      </c>
      <c r="V6639" t="s">
        <v>6</v>
      </c>
      <c r="W6639" t="s">
        <v>6</v>
      </c>
      <c r="X6639" t="s">
        <v>6</v>
      </c>
      <c r="Y6639" t="s">
        <v>6</v>
      </c>
      <c r="Z6639" t="s">
        <v>6</v>
      </c>
      <c r="AA6639" t="s">
        <v>2240</v>
      </c>
      <c r="AB6639" t="s">
        <v>7482</v>
      </c>
      <c r="AC6639" t="s">
        <v>3896</v>
      </c>
    </row>
    <row r="6640" spans="1:29" x14ac:dyDescent="0.25">
      <c r="A6640" t="s">
        <v>346</v>
      </c>
      <c r="B6640">
        <v>582</v>
      </c>
      <c r="C6640" t="s">
        <v>119</v>
      </c>
      <c r="D6640">
        <v>1962</v>
      </c>
      <c r="E6640" t="s">
        <v>7494</v>
      </c>
      <c r="Q6640" t="s">
        <v>6</v>
      </c>
      <c r="R6640" t="s">
        <v>6</v>
      </c>
      <c r="S6640" t="s">
        <v>6</v>
      </c>
      <c r="T6640" t="s">
        <v>7481</v>
      </c>
      <c r="U6640" t="s">
        <v>6</v>
      </c>
      <c r="V6640" t="s">
        <v>6</v>
      </c>
      <c r="W6640" t="s">
        <v>6</v>
      </c>
      <c r="X6640" t="s">
        <v>6</v>
      </c>
      <c r="Y6640" t="s">
        <v>6</v>
      </c>
      <c r="Z6640" t="s">
        <v>6</v>
      </c>
      <c r="AA6640" t="s">
        <v>2240</v>
      </c>
      <c r="AB6640" t="s">
        <v>7482</v>
      </c>
      <c r="AC6640" t="s">
        <v>3896</v>
      </c>
    </row>
    <row r="6641" spans="1:29" x14ac:dyDescent="0.25">
      <c r="A6641" t="s">
        <v>346</v>
      </c>
      <c r="B6641">
        <v>582</v>
      </c>
      <c r="C6641" t="s">
        <v>119</v>
      </c>
      <c r="D6641">
        <v>1963</v>
      </c>
      <c r="E6641" t="s">
        <v>7495</v>
      </c>
      <c r="P6641">
        <v>1.1428391</v>
      </c>
      <c r="Q6641" t="s">
        <v>6</v>
      </c>
      <c r="R6641" t="s">
        <v>6</v>
      </c>
      <c r="S6641" t="s">
        <v>6</v>
      </c>
      <c r="T6641" t="s">
        <v>7481</v>
      </c>
      <c r="U6641" t="s">
        <v>6</v>
      </c>
      <c r="V6641" t="s">
        <v>6</v>
      </c>
      <c r="W6641" t="s">
        <v>6</v>
      </c>
      <c r="X6641" t="s">
        <v>6</v>
      </c>
      <c r="Y6641" t="s">
        <v>6</v>
      </c>
      <c r="Z6641" t="s">
        <v>6</v>
      </c>
      <c r="AA6641" t="s">
        <v>2240</v>
      </c>
      <c r="AB6641" t="s">
        <v>7482</v>
      </c>
      <c r="AC6641" t="s">
        <v>3896</v>
      </c>
    </row>
    <row r="6642" spans="1:29" x14ac:dyDescent="0.25">
      <c r="A6642" t="s">
        <v>346</v>
      </c>
      <c r="B6642">
        <v>582</v>
      </c>
      <c r="C6642" t="s">
        <v>119</v>
      </c>
      <c r="D6642">
        <v>1964</v>
      </c>
      <c r="E6642" t="s">
        <v>7496</v>
      </c>
      <c r="P6642">
        <v>1.3098909000000001</v>
      </c>
      <c r="Q6642" t="s">
        <v>6</v>
      </c>
      <c r="R6642" t="s">
        <v>6</v>
      </c>
      <c r="S6642" t="s">
        <v>6</v>
      </c>
      <c r="T6642" t="s">
        <v>7481</v>
      </c>
      <c r="U6642" t="s">
        <v>6</v>
      </c>
      <c r="V6642" t="s">
        <v>6</v>
      </c>
      <c r="W6642" t="s">
        <v>6</v>
      </c>
      <c r="X6642" t="s">
        <v>6</v>
      </c>
      <c r="Y6642" t="s">
        <v>6</v>
      </c>
      <c r="Z6642" t="s">
        <v>6</v>
      </c>
      <c r="AA6642" t="s">
        <v>2240</v>
      </c>
      <c r="AB6642" t="s">
        <v>7482</v>
      </c>
      <c r="AC6642" t="s">
        <v>3896</v>
      </c>
    </row>
    <row r="6643" spans="1:29" x14ac:dyDescent="0.25">
      <c r="A6643" t="s">
        <v>346</v>
      </c>
      <c r="B6643">
        <v>582</v>
      </c>
      <c r="C6643" t="s">
        <v>119</v>
      </c>
      <c r="D6643">
        <v>1965</v>
      </c>
      <c r="E6643" t="s">
        <v>7497</v>
      </c>
      <c r="P6643">
        <v>1.4782124000000001</v>
      </c>
      <c r="Q6643" t="s">
        <v>6</v>
      </c>
      <c r="R6643" t="s">
        <v>6</v>
      </c>
      <c r="S6643" t="s">
        <v>6</v>
      </c>
      <c r="T6643" t="s">
        <v>7481</v>
      </c>
      <c r="U6643" t="s">
        <v>6</v>
      </c>
      <c r="V6643" t="s">
        <v>6</v>
      </c>
      <c r="W6643" t="s">
        <v>6</v>
      </c>
      <c r="X6643" t="s">
        <v>6</v>
      </c>
      <c r="Y6643" t="s">
        <v>6</v>
      </c>
      <c r="Z6643" t="s">
        <v>6</v>
      </c>
      <c r="AA6643" t="s">
        <v>2240</v>
      </c>
      <c r="AB6643" t="s">
        <v>7482</v>
      </c>
      <c r="AC6643" t="s">
        <v>3896</v>
      </c>
    </row>
    <row r="6644" spans="1:29" x14ac:dyDescent="0.25">
      <c r="A6644" t="s">
        <v>346</v>
      </c>
      <c r="B6644">
        <v>582</v>
      </c>
      <c r="C6644" t="s">
        <v>119</v>
      </c>
      <c r="D6644">
        <v>1966</v>
      </c>
      <c r="E6644" t="s">
        <v>7498</v>
      </c>
      <c r="P6644">
        <v>1.4684377</v>
      </c>
      <c r="Q6644" t="s">
        <v>6</v>
      </c>
      <c r="R6644" t="s">
        <v>6</v>
      </c>
      <c r="S6644" t="s">
        <v>6</v>
      </c>
      <c r="T6644" t="s">
        <v>7481</v>
      </c>
      <c r="U6644" t="s">
        <v>6</v>
      </c>
      <c r="V6644" t="s">
        <v>6</v>
      </c>
      <c r="W6644" t="s">
        <v>6</v>
      </c>
      <c r="X6644" t="s">
        <v>6</v>
      </c>
      <c r="Y6644" t="s">
        <v>6</v>
      </c>
      <c r="Z6644" t="s">
        <v>6</v>
      </c>
      <c r="AA6644" t="s">
        <v>2240</v>
      </c>
      <c r="AB6644" t="s">
        <v>7482</v>
      </c>
      <c r="AC6644" t="s">
        <v>3896</v>
      </c>
    </row>
    <row r="6645" spans="1:29" x14ac:dyDescent="0.25">
      <c r="A6645" t="s">
        <v>346</v>
      </c>
      <c r="B6645">
        <v>582</v>
      </c>
      <c r="C6645" t="s">
        <v>119</v>
      </c>
      <c r="D6645">
        <v>1967</v>
      </c>
      <c r="E6645" t="s">
        <v>7499</v>
      </c>
      <c r="P6645">
        <v>1.5952861</v>
      </c>
      <c r="Q6645" t="s">
        <v>6</v>
      </c>
      <c r="R6645" t="s">
        <v>6</v>
      </c>
      <c r="S6645" t="s">
        <v>6</v>
      </c>
      <c r="T6645" t="s">
        <v>7481</v>
      </c>
      <c r="U6645" t="s">
        <v>6</v>
      </c>
      <c r="V6645" t="s">
        <v>6</v>
      </c>
      <c r="W6645" t="s">
        <v>6</v>
      </c>
      <c r="X6645" t="s">
        <v>6</v>
      </c>
      <c r="Y6645" t="s">
        <v>6</v>
      </c>
      <c r="Z6645" t="s">
        <v>6</v>
      </c>
      <c r="AA6645" t="s">
        <v>2240</v>
      </c>
      <c r="AB6645" t="s">
        <v>7482</v>
      </c>
      <c r="AC6645" t="s">
        <v>3896</v>
      </c>
    </row>
    <row r="6646" spans="1:29" x14ac:dyDescent="0.25">
      <c r="A6646" t="s">
        <v>346</v>
      </c>
      <c r="B6646">
        <v>582</v>
      </c>
      <c r="C6646" t="s">
        <v>119</v>
      </c>
      <c r="D6646">
        <v>1968</v>
      </c>
      <c r="E6646" t="s">
        <v>7500</v>
      </c>
      <c r="P6646">
        <v>1.56349</v>
      </c>
      <c r="Q6646" t="s">
        <v>6</v>
      </c>
      <c r="R6646" t="s">
        <v>6</v>
      </c>
      <c r="S6646" t="s">
        <v>6</v>
      </c>
      <c r="T6646" t="s">
        <v>7481</v>
      </c>
      <c r="U6646" t="s">
        <v>6</v>
      </c>
      <c r="V6646" t="s">
        <v>6</v>
      </c>
      <c r="W6646" t="s">
        <v>6</v>
      </c>
      <c r="X6646" t="s">
        <v>6</v>
      </c>
      <c r="Y6646" t="s">
        <v>6</v>
      </c>
      <c r="Z6646" t="s">
        <v>6</v>
      </c>
      <c r="AA6646" t="s">
        <v>2240</v>
      </c>
      <c r="AB6646" t="s">
        <v>7482</v>
      </c>
      <c r="AC6646" t="s">
        <v>3896</v>
      </c>
    </row>
    <row r="6647" spans="1:29" x14ac:dyDescent="0.25">
      <c r="A6647" t="s">
        <v>346</v>
      </c>
      <c r="B6647">
        <v>582</v>
      </c>
      <c r="C6647" t="s">
        <v>119</v>
      </c>
      <c r="D6647">
        <v>1969</v>
      </c>
      <c r="E6647" t="s">
        <v>7501</v>
      </c>
      <c r="P6647">
        <v>1.7733197999999999</v>
      </c>
      <c r="Q6647" t="s">
        <v>6</v>
      </c>
      <c r="R6647" t="s">
        <v>6</v>
      </c>
      <c r="S6647" t="s">
        <v>6</v>
      </c>
      <c r="T6647" t="s">
        <v>7481</v>
      </c>
      <c r="U6647" t="s">
        <v>6</v>
      </c>
      <c r="V6647" t="s">
        <v>6</v>
      </c>
      <c r="W6647" t="s">
        <v>6</v>
      </c>
      <c r="X6647" t="s">
        <v>6</v>
      </c>
      <c r="Y6647" t="s">
        <v>6</v>
      </c>
      <c r="Z6647" t="s">
        <v>6</v>
      </c>
      <c r="AA6647" t="s">
        <v>2240</v>
      </c>
      <c r="AB6647" t="s">
        <v>7482</v>
      </c>
      <c r="AC6647" t="s">
        <v>3896</v>
      </c>
    </row>
    <row r="6648" spans="1:29" x14ac:dyDescent="0.25">
      <c r="A6648" t="s">
        <v>346</v>
      </c>
      <c r="B6648">
        <v>582</v>
      </c>
      <c r="C6648" t="s">
        <v>119</v>
      </c>
      <c r="D6648">
        <v>1970</v>
      </c>
      <c r="E6648" t="s">
        <v>7502</v>
      </c>
      <c r="P6648">
        <v>2.0072687</v>
      </c>
      <c r="Q6648" t="s">
        <v>6</v>
      </c>
      <c r="R6648" t="s">
        <v>6</v>
      </c>
      <c r="S6648" t="s">
        <v>6</v>
      </c>
      <c r="T6648" t="s">
        <v>7481</v>
      </c>
      <c r="U6648" t="s">
        <v>6</v>
      </c>
      <c r="V6648" t="s">
        <v>6</v>
      </c>
      <c r="W6648" t="s">
        <v>6</v>
      </c>
      <c r="X6648" t="s">
        <v>6</v>
      </c>
      <c r="Y6648" t="s">
        <v>6</v>
      </c>
      <c r="Z6648" t="s">
        <v>6</v>
      </c>
      <c r="AA6648" t="s">
        <v>2240</v>
      </c>
      <c r="AB6648" t="s">
        <v>7482</v>
      </c>
      <c r="AC6648" t="s">
        <v>3896</v>
      </c>
    </row>
    <row r="6649" spans="1:29" x14ac:dyDescent="0.25">
      <c r="A6649" t="s">
        <v>346</v>
      </c>
      <c r="B6649">
        <v>582</v>
      </c>
      <c r="C6649" t="s">
        <v>119</v>
      </c>
      <c r="D6649">
        <v>1971</v>
      </c>
      <c r="E6649" t="s">
        <v>7503</v>
      </c>
      <c r="P6649">
        <v>2.1873814999999999</v>
      </c>
      <c r="Q6649" t="s">
        <v>6</v>
      </c>
      <c r="R6649" t="s">
        <v>6</v>
      </c>
      <c r="S6649" t="s">
        <v>6</v>
      </c>
      <c r="T6649" t="s">
        <v>7481</v>
      </c>
      <c r="U6649" t="s">
        <v>6</v>
      </c>
      <c r="V6649" t="s">
        <v>6</v>
      </c>
      <c r="W6649" t="s">
        <v>6</v>
      </c>
      <c r="X6649" t="s">
        <v>6</v>
      </c>
      <c r="Y6649" t="s">
        <v>6</v>
      </c>
      <c r="Z6649" t="s">
        <v>6</v>
      </c>
      <c r="AA6649" t="s">
        <v>2240</v>
      </c>
      <c r="AB6649" t="s">
        <v>7482</v>
      </c>
      <c r="AC6649" t="s">
        <v>3896</v>
      </c>
    </row>
    <row r="6650" spans="1:29" x14ac:dyDescent="0.25">
      <c r="A6650" t="s">
        <v>346</v>
      </c>
      <c r="B6650">
        <v>582</v>
      </c>
      <c r="C6650" t="s">
        <v>119</v>
      </c>
      <c r="D6650">
        <v>1972</v>
      </c>
      <c r="E6650" t="s">
        <v>7504</v>
      </c>
      <c r="P6650">
        <v>2.3413103</v>
      </c>
      <c r="Q6650" t="s">
        <v>6</v>
      </c>
      <c r="R6650" t="s">
        <v>6</v>
      </c>
      <c r="S6650" t="s">
        <v>6</v>
      </c>
      <c r="T6650" t="s">
        <v>7481</v>
      </c>
      <c r="U6650" t="s">
        <v>6</v>
      </c>
      <c r="V6650" t="s">
        <v>6</v>
      </c>
      <c r="W6650" t="s">
        <v>6</v>
      </c>
      <c r="X6650" t="s">
        <v>6</v>
      </c>
      <c r="Y6650" t="s">
        <v>6</v>
      </c>
      <c r="Z6650" t="s">
        <v>6</v>
      </c>
      <c r="AA6650" t="s">
        <v>2240</v>
      </c>
      <c r="AB6650" t="s">
        <v>7482</v>
      </c>
      <c r="AC6650" t="s">
        <v>3896</v>
      </c>
    </row>
    <row r="6651" spans="1:29" x14ac:dyDescent="0.25">
      <c r="A6651" t="s">
        <v>346</v>
      </c>
      <c r="B6651">
        <v>582</v>
      </c>
      <c r="C6651" t="s">
        <v>119</v>
      </c>
      <c r="D6651">
        <v>1973</v>
      </c>
      <c r="E6651" t="s">
        <v>7505</v>
      </c>
      <c r="P6651">
        <v>2.422946</v>
      </c>
      <c r="Q6651" t="s">
        <v>6</v>
      </c>
      <c r="R6651" t="s">
        <v>6</v>
      </c>
      <c r="S6651" t="s">
        <v>6</v>
      </c>
      <c r="T6651" t="s">
        <v>7481</v>
      </c>
      <c r="U6651" t="s">
        <v>6</v>
      </c>
      <c r="V6651" t="s">
        <v>6</v>
      </c>
      <c r="W6651" t="s">
        <v>6</v>
      </c>
      <c r="X6651" t="s">
        <v>6</v>
      </c>
      <c r="Y6651" t="s">
        <v>6</v>
      </c>
      <c r="Z6651" t="s">
        <v>6</v>
      </c>
      <c r="AA6651" t="s">
        <v>2240</v>
      </c>
      <c r="AB6651" t="s">
        <v>7482</v>
      </c>
      <c r="AC6651" t="s">
        <v>3896</v>
      </c>
    </row>
    <row r="6652" spans="1:29" x14ac:dyDescent="0.25">
      <c r="A6652" t="s">
        <v>346</v>
      </c>
      <c r="B6652">
        <v>582</v>
      </c>
      <c r="C6652" t="s">
        <v>119</v>
      </c>
      <c r="D6652">
        <v>1974</v>
      </c>
      <c r="E6652" t="s">
        <v>7506</v>
      </c>
      <c r="P6652">
        <v>2.6067032999999999</v>
      </c>
      <c r="Q6652" t="s">
        <v>6</v>
      </c>
      <c r="R6652" t="s">
        <v>6</v>
      </c>
      <c r="S6652" t="s">
        <v>6</v>
      </c>
      <c r="T6652" t="s">
        <v>7481</v>
      </c>
      <c r="U6652" t="s">
        <v>6</v>
      </c>
      <c r="V6652" t="s">
        <v>6</v>
      </c>
      <c r="W6652" t="s">
        <v>6</v>
      </c>
      <c r="X6652" t="s">
        <v>6</v>
      </c>
      <c r="Y6652" t="s">
        <v>6</v>
      </c>
      <c r="Z6652" t="s">
        <v>6</v>
      </c>
      <c r="AA6652" t="s">
        <v>2240</v>
      </c>
      <c r="AB6652" t="s">
        <v>7482</v>
      </c>
      <c r="AC6652" t="s">
        <v>3896</v>
      </c>
    </row>
    <row r="6653" spans="1:29" x14ac:dyDescent="0.25">
      <c r="A6653" t="s">
        <v>346</v>
      </c>
      <c r="B6653">
        <v>582</v>
      </c>
      <c r="C6653" t="s">
        <v>119</v>
      </c>
      <c r="D6653">
        <v>1975</v>
      </c>
      <c r="E6653" t="s">
        <v>7507</v>
      </c>
      <c r="P6653">
        <v>2.8182033999999998</v>
      </c>
      <c r="Q6653" t="s">
        <v>6</v>
      </c>
      <c r="R6653" t="s">
        <v>6</v>
      </c>
      <c r="S6653" t="s">
        <v>6</v>
      </c>
      <c r="T6653" t="s">
        <v>7481</v>
      </c>
      <c r="U6653" t="s">
        <v>6</v>
      </c>
      <c r="V6653" t="s">
        <v>6</v>
      </c>
      <c r="W6653" t="s">
        <v>6</v>
      </c>
      <c r="X6653" t="s">
        <v>6</v>
      </c>
      <c r="Y6653" t="s">
        <v>6</v>
      </c>
      <c r="Z6653" t="s">
        <v>6</v>
      </c>
      <c r="AA6653" t="s">
        <v>2240</v>
      </c>
      <c r="AB6653" t="s">
        <v>7482</v>
      </c>
      <c r="AC6653" t="s">
        <v>3896</v>
      </c>
    </row>
    <row r="6654" spans="1:29" x14ac:dyDescent="0.25">
      <c r="A6654" t="s">
        <v>346</v>
      </c>
      <c r="B6654">
        <v>582</v>
      </c>
      <c r="C6654" t="s">
        <v>119</v>
      </c>
      <c r="D6654">
        <v>1976</v>
      </c>
      <c r="E6654" t="s">
        <v>7508</v>
      </c>
      <c r="P6654">
        <v>3.2839170000000002</v>
      </c>
      <c r="Q6654" t="s">
        <v>6</v>
      </c>
      <c r="R6654" t="s">
        <v>6</v>
      </c>
      <c r="S6654" t="s">
        <v>6</v>
      </c>
      <c r="T6654" t="s">
        <v>7481</v>
      </c>
      <c r="U6654" t="s">
        <v>6</v>
      </c>
      <c r="V6654" t="s">
        <v>6</v>
      </c>
      <c r="W6654" t="s">
        <v>6</v>
      </c>
      <c r="X6654" t="s">
        <v>6</v>
      </c>
      <c r="Y6654" t="s">
        <v>6</v>
      </c>
      <c r="Z6654" t="s">
        <v>6</v>
      </c>
      <c r="AA6654" t="s">
        <v>2240</v>
      </c>
      <c r="AB6654" t="s">
        <v>7482</v>
      </c>
      <c r="AC6654" t="s">
        <v>3896</v>
      </c>
    </row>
    <row r="6655" spans="1:29" x14ac:dyDescent="0.25">
      <c r="A6655" t="s">
        <v>346</v>
      </c>
      <c r="B6655">
        <v>582</v>
      </c>
      <c r="C6655" t="s">
        <v>119</v>
      </c>
      <c r="D6655">
        <v>1977</v>
      </c>
      <c r="E6655" t="s">
        <v>7509</v>
      </c>
      <c r="P6655">
        <v>3.9149547</v>
      </c>
      <c r="Q6655" t="s">
        <v>6</v>
      </c>
      <c r="R6655" t="s">
        <v>6</v>
      </c>
      <c r="S6655" t="s">
        <v>6</v>
      </c>
      <c r="T6655" t="s">
        <v>7481</v>
      </c>
      <c r="U6655" t="s">
        <v>6</v>
      </c>
      <c r="V6655" t="s">
        <v>6</v>
      </c>
      <c r="W6655" t="s">
        <v>6</v>
      </c>
      <c r="X6655" t="s">
        <v>6</v>
      </c>
      <c r="Y6655" t="s">
        <v>6</v>
      </c>
      <c r="Z6655" t="s">
        <v>6</v>
      </c>
      <c r="AA6655" t="s">
        <v>2240</v>
      </c>
      <c r="AB6655" t="s">
        <v>7482</v>
      </c>
      <c r="AC6655" t="s">
        <v>3896</v>
      </c>
    </row>
    <row r="6656" spans="1:29" x14ac:dyDescent="0.25">
      <c r="A6656" t="s">
        <v>346</v>
      </c>
      <c r="B6656">
        <v>582</v>
      </c>
      <c r="C6656" t="s">
        <v>119</v>
      </c>
      <c r="D6656">
        <v>1978</v>
      </c>
      <c r="E6656" t="s">
        <v>7510</v>
      </c>
      <c r="P6656">
        <v>4.7243762</v>
      </c>
      <c r="Q6656" t="s">
        <v>6</v>
      </c>
      <c r="R6656" t="s">
        <v>6</v>
      </c>
      <c r="S6656" t="s">
        <v>6</v>
      </c>
      <c r="T6656" t="s">
        <v>7481</v>
      </c>
      <c r="U6656" t="s">
        <v>6</v>
      </c>
      <c r="V6656" t="s">
        <v>6</v>
      </c>
      <c r="W6656" t="s">
        <v>6</v>
      </c>
      <c r="X6656" t="s">
        <v>6</v>
      </c>
      <c r="Y6656" t="s">
        <v>6</v>
      </c>
      <c r="Z6656" t="s">
        <v>6</v>
      </c>
      <c r="AA6656" t="s">
        <v>2240</v>
      </c>
      <c r="AB6656" t="s">
        <v>7482</v>
      </c>
      <c r="AC6656" t="s">
        <v>3896</v>
      </c>
    </row>
    <row r="6657" spans="1:29" x14ac:dyDescent="0.25">
      <c r="A6657" t="s">
        <v>346</v>
      </c>
      <c r="B6657">
        <v>582</v>
      </c>
      <c r="C6657" t="s">
        <v>119</v>
      </c>
      <c r="D6657">
        <v>1979</v>
      </c>
      <c r="E6657" t="s">
        <v>7511</v>
      </c>
      <c r="P6657">
        <v>5.1638526999999996</v>
      </c>
      <c r="Q6657" t="s">
        <v>6</v>
      </c>
      <c r="R6657" t="s">
        <v>6</v>
      </c>
      <c r="S6657" t="s">
        <v>6</v>
      </c>
      <c r="T6657" t="s">
        <v>7481</v>
      </c>
      <c r="U6657" t="s">
        <v>6</v>
      </c>
      <c r="V6657" t="s">
        <v>6</v>
      </c>
      <c r="W6657" t="s">
        <v>6</v>
      </c>
      <c r="X6657" t="s">
        <v>6</v>
      </c>
      <c r="Y6657" t="s">
        <v>6</v>
      </c>
      <c r="Z6657" t="s">
        <v>6</v>
      </c>
      <c r="AA6657" t="s">
        <v>2240</v>
      </c>
      <c r="AB6657" t="s">
        <v>7482</v>
      </c>
      <c r="AC6657" t="s">
        <v>3896</v>
      </c>
    </row>
    <row r="6658" spans="1:29" x14ac:dyDescent="0.25">
      <c r="A6658" t="s">
        <v>346</v>
      </c>
      <c r="B6658">
        <v>582</v>
      </c>
      <c r="C6658" t="s">
        <v>119</v>
      </c>
      <c r="D6658">
        <v>1980</v>
      </c>
      <c r="E6658" t="s">
        <v>7512</v>
      </c>
      <c r="P6658">
        <v>5.7131987000000004</v>
      </c>
      <c r="Q6658" t="s">
        <v>6</v>
      </c>
      <c r="R6658" t="s">
        <v>6</v>
      </c>
      <c r="S6658" t="s">
        <v>6</v>
      </c>
      <c r="T6658" t="s">
        <v>7481</v>
      </c>
      <c r="U6658" t="s">
        <v>6</v>
      </c>
      <c r="V6658" t="s">
        <v>6</v>
      </c>
      <c r="W6658" t="s">
        <v>6</v>
      </c>
      <c r="X6658" t="s">
        <v>6</v>
      </c>
      <c r="Y6658" t="s">
        <v>6</v>
      </c>
      <c r="Z6658" t="s">
        <v>6</v>
      </c>
      <c r="AA6658" t="s">
        <v>2240</v>
      </c>
      <c r="AB6658" t="s">
        <v>7482</v>
      </c>
      <c r="AC6658" t="s">
        <v>3896</v>
      </c>
    </row>
    <row r="6659" spans="1:29" x14ac:dyDescent="0.25">
      <c r="A6659" t="s">
        <v>346</v>
      </c>
      <c r="B6659">
        <v>582</v>
      </c>
      <c r="C6659" t="s">
        <v>119</v>
      </c>
      <c r="D6659">
        <v>1981</v>
      </c>
      <c r="E6659" t="s">
        <v>7513</v>
      </c>
      <c r="P6659">
        <v>8.0204524999999993</v>
      </c>
      <c r="Q6659" t="s">
        <v>6</v>
      </c>
      <c r="R6659" t="s">
        <v>6</v>
      </c>
      <c r="S6659" t="s">
        <v>6</v>
      </c>
      <c r="T6659" t="s">
        <v>7481</v>
      </c>
      <c r="U6659" t="s">
        <v>6</v>
      </c>
      <c r="V6659" t="s">
        <v>6</v>
      </c>
      <c r="W6659" t="s">
        <v>6</v>
      </c>
      <c r="X6659" t="s">
        <v>6</v>
      </c>
      <c r="Y6659" t="s">
        <v>6</v>
      </c>
      <c r="Z6659" t="s">
        <v>6</v>
      </c>
      <c r="AA6659" t="s">
        <v>2240</v>
      </c>
      <c r="AB6659" t="s">
        <v>7482</v>
      </c>
      <c r="AC6659" t="s">
        <v>3896</v>
      </c>
    </row>
    <row r="6660" spans="1:29" x14ac:dyDescent="0.25">
      <c r="A6660" t="s">
        <v>346</v>
      </c>
      <c r="B6660">
        <v>582</v>
      </c>
      <c r="C6660" t="s">
        <v>119</v>
      </c>
      <c r="D6660">
        <v>1982</v>
      </c>
      <c r="E6660" t="s">
        <v>7514</v>
      </c>
      <c r="P6660">
        <v>17.348347</v>
      </c>
      <c r="Q6660" t="s">
        <v>6</v>
      </c>
      <c r="R6660" t="s">
        <v>6</v>
      </c>
      <c r="S6660" t="s">
        <v>6</v>
      </c>
      <c r="T6660" t="s">
        <v>7481</v>
      </c>
      <c r="U6660" t="s">
        <v>6</v>
      </c>
      <c r="V6660" t="s">
        <v>6</v>
      </c>
      <c r="W6660" t="s">
        <v>6</v>
      </c>
      <c r="X6660" t="s">
        <v>6</v>
      </c>
      <c r="Y6660" t="s">
        <v>6</v>
      </c>
      <c r="Z6660" t="s">
        <v>6</v>
      </c>
      <c r="AA6660" t="s">
        <v>2240</v>
      </c>
      <c r="AB6660" t="s">
        <v>7482</v>
      </c>
      <c r="AC6660" t="s">
        <v>3896</v>
      </c>
    </row>
    <row r="6661" spans="1:29" x14ac:dyDescent="0.25">
      <c r="A6661" t="s">
        <v>346</v>
      </c>
      <c r="B6661">
        <v>582</v>
      </c>
      <c r="C6661" t="s">
        <v>119</v>
      </c>
      <c r="D6661">
        <v>1983</v>
      </c>
      <c r="E6661" t="s">
        <v>7515</v>
      </c>
      <c r="P6661">
        <v>27.774937000000001</v>
      </c>
      <c r="Q6661" t="s">
        <v>6</v>
      </c>
      <c r="R6661" t="s">
        <v>6</v>
      </c>
      <c r="S6661" t="s">
        <v>6</v>
      </c>
      <c r="T6661" t="s">
        <v>7481</v>
      </c>
      <c r="U6661" t="s">
        <v>6</v>
      </c>
      <c r="V6661" t="s">
        <v>6</v>
      </c>
      <c r="W6661" t="s">
        <v>6</v>
      </c>
      <c r="X6661" t="s">
        <v>6</v>
      </c>
      <c r="Y6661" t="s">
        <v>6</v>
      </c>
      <c r="Z6661" t="s">
        <v>6</v>
      </c>
      <c r="AA6661" t="s">
        <v>2240</v>
      </c>
      <c r="AB6661" t="s">
        <v>7482</v>
      </c>
      <c r="AC6661" t="s">
        <v>3896</v>
      </c>
    </row>
    <row r="6662" spans="1:29" x14ac:dyDescent="0.25">
      <c r="A6662" t="s">
        <v>346</v>
      </c>
      <c r="B6662">
        <v>582</v>
      </c>
      <c r="C6662" t="s">
        <v>119</v>
      </c>
      <c r="D6662">
        <v>1984</v>
      </c>
      <c r="E6662" t="s">
        <v>7516</v>
      </c>
      <c r="P6662">
        <v>49.638908000000001</v>
      </c>
      <c r="Q6662" t="s">
        <v>6</v>
      </c>
      <c r="R6662" t="s">
        <v>6</v>
      </c>
      <c r="S6662" t="s">
        <v>6</v>
      </c>
      <c r="T6662" t="s">
        <v>7481</v>
      </c>
      <c r="U6662" t="s">
        <v>6</v>
      </c>
      <c r="V6662" t="s">
        <v>6</v>
      </c>
      <c r="W6662" t="s">
        <v>6</v>
      </c>
      <c r="X6662" t="s">
        <v>6</v>
      </c>
      <c r="Y6662" t="s">
        <v>6</v>
      </c>
      <c r="Z6662" t="s">
        <v>6</v>
      </c>
      <c r="AA6662" t="s">
        <v>2240</v>
      </c>
      <c r="AB6662" t="s">
        <v>7482</v>
      </c>
      <c r="AC6662" t="s">
        <v>3896</v>
      </c>
    </row>
    <row r="6663" spans="1:29" x14ac:dyDescent="0.25">
      <c r="A6663" t="s">
        <v>346</v>
      </c>
      <c r="B6663">
        <v>582</v>
      </c>
      <c r="C6663" t="s">
        <v>119</v>
      </c>
      <c r="D6663">
        <v>1985</v>
      </c>
      <c r="E6663" t="s">
        <v>7517</v>
      </c>
      <c r="P6663">
        <v>100.4644</v>
      </c>
      <c r="Q6663" t="s">
        <v>6</v>
      </c>
      <c r="R6663" t="s">
        <v>6</v>
      </c>
      <c r="S6663" t="s">
        <v>6</v>
      </c>
      <c r="T6663" t="s">
        <v>7481</v>
      </c>
      <c r="U6663" t="s">
        <v>6</v>
      </c>
      <c r="V6663" t="s">
        <v>6</v>
      </c>
      <c r="W6663" t="s">
        <v>6</v>
      </c>
      <c r="X6663" t="s">
        <v>6</v>
      </c>
      <c r="Y6663" t="s">
        <v>6</v>
      </c>
      <c r="Z6663" t="s">
        <v>6</v>
      </c>
      <c r="AA6663" t="s">
        <v>2240</v>
      </c>
      <c r="AB6663" t="s">
        <v>7482</v>
      </c>
      <c r="AC6663" t="s">
        <v>3896</v>
      </c>
    </row>
    <row r="6664" spans="1:29" x14ac:dyDescent="0.25">
      <c r="A6664" t="s">
        <v>346</v>
      </c>
      <c r="B6664">
        <v>582</v>
      </c>
      <c r="C6664" t="s">
        <v>119</v>
      </c>
      <c r="D6664">
        <v>1986</v>
      </c>
      <c r="E6664" t="s">
        <v>7518</v>
      </c>
      <c r="P6664">
        <v>609.70818999999995</v>
      </c>
      <c r="Q6664" t="s">
        <v>6</v>
      </c>
      <c r="R6664" t="s">
        <v>6</v>
      </c>
      <c r="S6664" t="s">
        <v>6</v>
      </c>
      <c r="T6664" t="s">
        <v>7481</v>
      </c>
      <c r="U6664" t="s">
        <v>6</v>
      </c>
      <c r="V6664" t="s">
        <v>6</v>
      </c>
      <c r="W6664" t="s">
        <v>6</v>
      </c>
      <c r="X6664" t="s">
        <v>6</v>
      </c>
      <c r="Y6664" t="s">
        <v>6</v>
      </c>
      <c r="Z6664" t="s">
        <v>6</v>
      </c>
      <c r="AA6664" t="s">
        <v>2240</v>
      </c>
      <c r="AB6664" t="s">
        <v>7482</v>
      </c>
      <c r="AC6664" t="s">
        <v>3896</v>
      </c>
    </row>
    <row r="6665" spans="1:29" x14ac:dyDescent="0.25">
      <c r="A6665" t="s">
        <v>346</v>
      </c>
      <c r="B6665">
        <v>582</v>
      </c>
      <c r="C6665" t="s">
        <v>119</v>
      </c>
      <c r="D6665">
        <v>1987</v>
      </c>
      <c r="E6665" t="s">
        <v>7519</v>
      </c>
      <c r="P6665">
        <v>2605.1089000000002</v>
      </c>
      <c r="Q6665" t="s">
        <v>6</v>
      </c>
      <c r="R6665" t="s">
        <v>6</v>
      </c>
      <c r="S6665" t="s">
        <v>6</v>
      </c>
      <c r="T6665" t="s">
        <v>7481</v>
      </c>
      <c r="U6665" t="s">
        <v>6</v>
      </c>
      <c r="V6665" t="s">
        <v>6</v>
      </c>
      <c r="W6665" t="s">
        <v>6</v>
      </c>
      <c r="X6665" t="s">
        <v>6</v>
      </c>
      <c r="Y6665" t="s">
        <v>6</v>
      </c>
      <c r="Z6665" t="s">
        <v>6</v>
      </c>
      <c r="AA6665" t="s">
        <v>2240</v>
      </c>
      <c r="AB6665" t="s">
        <v>7482</v>
      </c>
      <c r="AC6665" t="s">
        <v>3896</v>
      </c>
    </row>
    <row r="6666" spans="1:29" x14ac:dyDescent="0.25">
      <c r="A6666" t="s">
        <v>346</v>
      </c>
      <c r="B6666">
        <v>582</v>
      </c>
      <c r="C6666" t="s">
        <v>119</v>
      </c>
      <c r="D6666">
        <v>1988</v>
      </c>
      <c r="E6666" t="s">
        <v>7520</v>
      </c>
      <c r="P6666">
        <v>11152.383</v>
      </c>
      <c r="Q6666" t="s">
        <v>6</v>
      </c>
      <c r="R6666" t="s">
        <v>6</v>
      </c>
      <c r="S6666" t="s">
        <v>6</v>
      </c>
      <c r="T6666" t="s">
        <v>7481</v>
      </c>
      <c r="U6666" t="s">
        <v>6</v>
      </c>
      <c r="V6666" t="s">
        <v>6</v>
      </c>
      <c r="W6666" t="s">
        <v>6</v>
      </c>
      <c r="X6666" t="s">
        <v>6</v>
      </c>
      <c r="Y6666" t="s">
        <v>6</v>
      </c>
      <c r="Z6666" t="s">
        <v>6</v>
      </c>
      <c r="AA6666" t="s">
        <v>2240</v>
      </c>
      <c r="AB6666" t="s">
        <v>7482</v>
      </c>
      <c r="AC6666" t="s">
        <v>3896</v>
      </c>
    </row>
    <row r="6667" spans="1:29" x14ac:dyDescent="0.25">
      <c r="A6667" t="s">
        <v>346</v>
      </c>
      <c r="B6667">
        <v>582</v>
      </c>
      <c r="C6667" t="s">
        <v>119</v>
      </c>
      <c r="D6667">
        <v>1989</v>
      </c>
      <c r="E6667" t="s">
        <v>7521</v>
      </c>
      <c r="P6667">
        <v>28093</v>
      </c>
      <c r="Q6667" t="s">
        <v>6</v>
      </c>
      <c r="R6667" t="s">
        <v>6</v>
      </c>
      <c r="S6667" t="s">
        <v>6</v>
      </c>
      <c r="T6667" t="s">
        <v>7481</v>
      </c>
      <c r="U6667" t="s">
        <v>6</v>
      </c>
      <c r="V6667" t="s">
        <v>6</v>
      </c>
      <c r="W6667" t="s">
        <v>6</v>
      </c>
      <c r="X6667" t="s">
        <v>6</v>
      </c>
      <c r="Y6667" t="s">
        <v>6</v>
      </c>
      <c r="Z6667" t="s">
        <v>6</v>
      </c>
      <c r="AA6667" t="s">
        <v>2240</v>
      </c>
      <c r="AB6667" t="s">
        <v>7482</v>
      </c>
      <c r="AC6667" t="s">
        <v>3896</v>
      </c>
    </row>
    <row r="6668" spans="1:29" x14ac:dyDescent="0.25">
      <c r="A6668" t="s">
        <v>346</v>
      </c>
      <c r="B6668">
        <v>582</v>
      </c>
      <c r="C6668" t="s">
        <v>119</v>
      </c>
      <c r="D6668">
        <v>1990</v>
      </c>
      <c r="E6668" t="s">
        <v>7522</v>
      </c>
      <c r="P6668">
        <v>41955</v>
      </c>
      <c r="Q6668" t="s">
        <v>6</v>
      </c>
      <c r="R6668" t="s">
        <v>6</v>
      </c>
      <c r="S6668" t="s">
        <v>6</v>
      </c>
      <c r="T6668" t="s">
        <v>7481</v>
      </c>
      <c r="U6668" t="s">
        <v>6</v>
      </c>
      <c r="V6668" t="s">
        <v>6</v>
      </c>
      <c r="W6668" t="s">
        <v>6</v>
      </c>
      <c r="X6668" t="s">
        <v>6</v>
      </c>
      <c r="Y6668" t="s">
        <v>6</v>
      </c>
      <c r="Z6668" t="s">
        <v>6</v>
      </c>
      <c r="AA6668" t="s">
        <v>2240</v>
      </c>
      <c r="AB6668" t="s">
        <v>7482</v>
      </c>
      <c r="AC6668" t="s">
        <v>3896</v>
      </c>
    </row>
    <row r="6669" spans="1:29" x14ac:dyDescent="0.25">
      <c r="A6669" t="s">
        <v>346</v>
      </c>
      <c r="B6669">
        <v>582</v>
      </c>
      <c r="C6669" t="s">
        <v>119</v>
      </c>
      <c r="D6669">
        <v>1991</v>
      </c>
      <c r="E6669" t="s">
        <v>7523</v>
      </c>
      <c r="O6669">
        <v>279.49984999999998</v>
      </c>
      <c r="P6669">
        <v>76707</v>
      </c>
      <c r="Q6669" t="s">
        <v>6</v>
      </c>
      <c r="R6669" t="s">
        <v>6</v>
      </c>
      <c r="S6669" t="s">
        <v>6</v>
      </c>
      <c r="T6669" t="s">
        <v>7481</v>
      </c>
      <c r="U6669" t="s">
        <v>6</v>
      </c>
      <c r="V6669" t="s">
        <v>6</v>
      </c>
      <c r="W6669" t="s">
        <v>6</v>
      </c>
      <c r="X6669" t="s">
        <v>6</v>
      </c>
      <c r="Y6669" t="s">
        <v>6</v>
      </c>
      <c r="Z6669" t="s">
        <v>6</v>
      </c>
      <c r="AA6669" t="s">
        <v>2240</v>
      </c>
      <c r="AB6669" t="s">
        <v>7482</v>
      </c>
      <c r="AC6669" t="s">
        <v>3896</v>
      </c>
    </row>
    <row r="6670" spans="1:29" x14ac:dyDescent="0.25">
      <c r="A6670" t="s">
        <v>346</v>
      </c>
      <c r="B6670">
        <v>582</v>
      </c>
      <c r="C6670" t="s">
        <v>119</v>
      </c>
      <c r="D6670">
        <v>1992</v>
      </c>
      <c r="E6670" t="s">
        <v>7524</v>
      </c>
      <c r="I6670">
        <v>13.65691</v>
      </c>
      <c r="O6670">
        <v>225.52385000000001</v>
      </c>
      <c r="P6670">
        <v>110532</v>
      </c>
      <c r="Q6670" t="s">
        <v>6</v>
      </c>
      <c r="R6670" t="s">
        <v>6</v>
      </c>
      <c r="S6670" t="s">
        <v>6</v>
      </c>
      <c r="T6670" t="s">
        <v>7481</v>
      </c>
      <c r="U6670" t="s">
        <v>6</v>
      </c>
      <c r="V6670" t="s">
        <v>6</v>
      </c>
      <c r="W6670" t="s">
        <v>6</v>
      </c>
      <c r="X6670" t="s">
        <v>6</v>
      </c>
      <c r="Y6670" t="s">
        <v>6</v>
      </c>
      <c r="Z6670" t="s">
        <v>6</v>
      </c>
      <c r="AA6670" t="s">
        <v>2240</v>
      </c>
      <c r="AB6670" t="s">
        <v>7482</v>
      </c>
      <c r="AC6670" t="s">
        <v>3896</v>
      </c>
    </row>
    <row r="6671" spans="1:29" x14ac:dyDescent="0.25">
      <c r="A6671" t="s">
        <v>346</v>
      </c>
      <c r="B6671">
        <v>582</v>
      </c>
      <c r="C6671" t="s">
        <v>119</v>
      </c>
      <c r="D6671">
        <v>1993</v>
      </c>
      <c r="E6671" t="s">
        <v>7525</v>
      </c>
      <c r="I6671">
        <v>16.529464000000001</v>
      </c>
      <c r="O6671">
        <v>171.59822</v>
      </c>
      <c r="P6671">
        <v>140258</v>
      </c>
      <c r="Q6671" t="s">
        <v>6</v>
      </c>
      <c r="R6671" t="s">
        <v>6</v>
      </c>
      <c r="S6671" t="s">
        <v>6</v>
      </c>
      <c r="T6671" t="s">
        <v>7481</v>
      </c>
      <c r="U6671" t="s">
        <v>6</v>
      </c>
      <c r="V6671" t="s">
        <v>6</v>
      </c>
      <c r="W6671" t="s">
        <v>6</v>
      </c>
      <c r="X6671" t="s">
        <v>6</v>
      </c>
      <c r="Y6671" t="s">
        <v>6</v>
      </c>
      <c r="Z6671" t="s">
        <v>6</v>
      </c>
      <c r="AA6671" t="s">
        <v>2240</v>
      </c>
      <c r="AB6671" t="s">
        <v>7482</v>
      </c>
      <c r="AC6671" t="s">
        <v>3896</v>
      </c>
    </row>
    <row r="6672" spans="1:29" x14ac:dyDescent="0.25">
      <c r="A6672" t="s">
        <v>346</v>
      </c>
      <c r="B6672">
        <v>582</v>
      </c>
      <c r="C6672" t="s">
        <v>119</v>
      </c>
      <c r="D6672">
        <v>1994</v>
      </c>
      <c r="E6672" t="s">
        <v>7526</v>
      </c>
      <c r="O6672">
        <v>133.97479999999999</v>
      </c>
      <c r="P6672">
        <v>178534</v>
      </c>
      <c r="Q6672" t="s">
        <v>6</v>
      </c>
      <c r="R6672" t="s">
        <v>6</v>
      </c>
      <c r="S6672" t="s">
        <v>6</v>
      </c>
      <c r="T6672" t="s">
        <v>7481</v>
      </c>
      <c r="U6672" t="s">
        <v>6</v>
      </c>
      <c r="V6672" t="s">
        <v>6</v>
      </c>
      <c r="W6672" t="s">
        <v>6</v>
      </c>
      <c r="X6672" t="s">
        <v>6</v>
      </c>
      <c r="Y6672" t="s">
        <v>6</v>
      </c>
      <c r="Z6672" t="s">
        <v>6</v>
      </c>
      <c r="AA6672" t="s">
        <v>2240</v>
      </c>
      <c r="AB6672" t="s">
        <v>7482</v>
      </c>
      <c r="AC6672" t="s">
        <v>3896</v>
      </c>
    </row>
    <row r="6673" spans="1:29" x14ac:dyDescent="0.25">
      <c r="A6673" t="s">
        <v>346</v>
      </c>
      <c r="B6673">
        <v>582</v>
      </c>
      <c r="C6673" t="s">
        <v>119</v>
      </c>
      <c r="D6673">
        <v>1995</v>
      </c>
      <c r="E6673" t="s">
        <v>7527</v>
      </c>
      <c r="I6673">
        <v>18.484672</v>
      </c>
      <c r="O6673">
        <v>108.74648999999999</v>
      </c>
      <c r="P6673">
        <v>228892</v>
      </c>
      <c r="Q6673" t="s">
        <v>6</v>
      </c>
      <c r="R6673" t="s">
        <v>6</v>
      </c>
      <c r="S6673" t="s">
        <v>6</v>
      </c>
      <c r="T6673" t="s">
        <v>7481</v>
      </c>
      <c r="U6673" t="s">
        <v>6</v>
      </c>
      <c r="V6673" t="s">
        <v>6</v>
      </c>
      <c r="W6673" t="s">
        <v>6</v>
      </c>
      <c r="X6673" t="s">
        <v>6</v>
      </c>
      <c r="Y6673" t="s">
        <v>6</v>
      </c>
      <c r="Z6673" t="s">
        <v>6</v>
      </c>
      <c r="AA6673" t="s">
        <v>2240</v>
      </c>
      <c r="AB6673" t="s">
        <v>7482</v>
      </c>
      <c r="AC6673" t="s">
        <v>3896</v>
      </c>
    </row>
    <row r="6674" spans="1:29" x14ac:dyDescent="0.25">
      <c r="A6674" t="s">
        <v>346</v>
      </c>
      <c r="B6674">
        <v>582</v>
      </c>
      <c r="C6674" t="s">
        <v>119</v>
      </c>
      <c r="D6674">
        <v>1996</v>
      </c>
      <c r="E6674" t="s">
        <v>7528</v>
      </c>
      <c r="I6674">
        <v>18.670036</v>
      </c>
      <c r="O6674">
        <v>92.571935999999994</v>
      </c>
      <c r="P6674">
        <v>272036</v>
      </c>
      <c r="Q6674" t="s">
        <v>6</v>
      </c>
      <c r="R6674" t="s">
        <v>6</v>
      </c>
      <c r="S6674" t="s">
        <v>6</v>
      </c>
      <c r="T6674" t="s">
        <v>7481</v>
      </c>
      <c r="U6674" t="s">
        <v>6</v>
      </c>
      <c r="V6674" t="s">
        <v>6</v>
      </c>
      <c r="W6674" t="s">
        <v>6</v>
      </c>
      <c r="X6674" t="s">
        <v>6</v>
      </c>
      <c r="Y6674" t="s">
        <v>6</v>
      </c>
      <c r="Z6674" t="s">
        <v>6</v>
      </c>
      <c r="AA6674" t="s">
        <v>2240</v>
      </c>
      <c r="AB6674" t="s">
        <v>7482</v>
      </c>
      <c r="AC6674" t="s">
        <v>3896</v>
      </c>
    </row>
    <row r="6675" spans="1:29" x14ac:dyDescent="0.25">
      <c r="A6675" t="s">
        <v>346</v>
      </c>
      <c r="B6675">
        <v>582</v>
      </c>
      <c r="C6675" t="s">
        <v>119</v>
      </c>
      <c r="D6675">
        <v>1997</v>
      </c>
      <c r="E6675" t="s">
        <v>7529</v>
      </c>
      <c r="I6675">
        <v>19.848841</v>
      </c>
      <c r="O6675">
        <v>74.456175999999999</v>
      </c>
      <c r="P6675">
        <v>313623</v>
      </c>
      <c r="Q6675" t="s">
        <v>6</v>
      </c>
      <c r="R6675" t="s">
        <v>6</v>
      </c>
      <c r="S6675" t="s">
        <v>6</v>
      </c>
      <c r="T6675" t="s">
        <v>7481</v>
      </c>
      <c r="U6675" t="s">
        <v>6</v>
      </c>
      <c r="V6675" t="s">
        <v>6</v>
      </c>
      <c r="W6675" t="s">
        <v>6</v>
      </c>
      <c r="X6675" t="s">
        <v>6</v>
      </c>
      <c r="Y6675" t="s">
        <v>6</v>
      </c>
      <c r="Z6675" t="s">
        <v>6</v>
      </c>
      <c r="AA6675" t="s">
        <v>2240</v>
      </c>
      <c r="AB6675" t="s">
        <v>7482</v>
      </c>
      <c r="AC6675" t="s">
        <v>3896</v>
      </c>
    </row>
    <row r="6676" spans="1:29" x14ac:dyDescent="0.25">
      <c r="A6676" t="s">
        <v>346</v>
      </c>
      <c r="B6676">
        <v>582</v>
      </c>
      <c r="C6676" t="s">
        <v>119</v>
      </c>
      <c r="D6676">
        <v>1998</v>
      </c>
      <c r="E6676" t="s">
        <v>7530</v>
      </c>
      <c r="I6676">
        <v>20.123919000000001</v>
      </c>
      <c r="O6676">
        <v>77.752140999999995</v>
      </c>
      <c r="P6676">
        <v>361016</v>
      </c>
      <c r="Q6676" t="s">
        <v>6</v>
      </c>
      <c r="R6676" t="s">
        <v>6</v>
      </c>
      <c r="S6676" t="s">
        <v>6</v>
      </c>
      <c r="T6676" t="s">
        <v>7481</v>
      </c>
      <c r="U6676" t="s">
        <v>6</v>
      </c>
      <c r="V6676" t="s">
        <v>6</v>
      </c>
      <c r="W6676" t="s">
        <v>6</v>
      </c>
      <c r="X6676" t="s">
        <v>6</v>
      </c>
      <c r="Y6676" t="s">
        <v>6</v>
      </c>
      <c r="Z6676" t="s">
        <v>6</v>
      </c>
      <c r="AA6676" t="s">
        <v>2240</v>
      </c>
      <c r="AB6676" t="s">
        <v>7482</v>
      </c>
      <c r="AC6676" t="s">
        <v>3896</v>
      </c>
    </row>
    <row r="6677" spans="1:29" x14ac:dyDescent="0.25">
      <c r="A6677" t="s">
        <v>346</v>
      </c>
      <c r="B6677">
        <v>582</v>
      </c>
      <c r="C6677" t="s">
        <v>119</v>
      </c>
      <c r="D6677">
        <v>1999</v>
      </c>
      <c r="E6677" t="s">
        <v>7531</v>
      </c>
      <c r="I6677">
        <v>28.186586999999999</v>
      </c>
      <c r="O6677">
        <v>75.758943000000002</v>
      </c>
      <c r="P6677">
        <v>399942</v>
      </c>
      <c r="Q6677" t="s">
        <v>6</v>
      </c>
      <c r="R6677" t="s">
        <v>6</v>
      </c>
      <c r="S6677" t="s">
        <v>6</v>
      </c>
      <c r="T6677" t="s">
        <v>7481</v>
      </c>
      <c r="U6677" t="s">
        <v>6</v>
      </c>
      <c r="V6677" t="s">
        <v>6</v>
      </c>
      <c r="W6677" t="s">
        <v>6</v>
      </c>
      <c r="X6677" t="s">
        <v>6</v>
      </c>
      <c r="Y6677" t="s">
        <v>6</v>
      </c>
      <c r="Z6677" t="s">
        <v>6</v>
      </c>
      <c r="AA6677" t="s">
        <v>2240</v>
      </c>
      <c r="AB6677" t="s">
        <v>7482</v>
      </c>
      <c r="AC6677" t="s">
        <v>3896</v>
      </c>
    </row>
    <row r="6678" spans="1:29" x14ac:dyDescent="0.25">
      <c r="A6678" t="s">
        <v>346</v>
      </c>
      <c r="B6678">
        <v>582</v>
      </c>
      <c r="C6678" t="s">
        <v>119</v>
      </c>
      <c r="D6678">
        <v>2000</v>
      </c>
      <c r="E6678" t="s">
        <v>7532</v>
      </c>
      <c r="I6678">
        <v>35.259073999999998</v>
      </c>
      <c r="N6678">
        <v>31.431668999999999</v>
      </c>
      <c r="O6678">
        <v>41.680036000000001</v>
      </c>
      <c r="P6678">
        <v>441646</v>
      </c>
      <c r="Q6678" t="s">
        <v>6</v>
      </c>
      <c r="R6678" t="s">
        <v>6</v>
      </c>
      <c r="S6678" t="s">
        <v>6</v>
      </c>
      <c r="T6678" t="s">
        <v>7481</v>
      </c>
      <c r="U6678" t="s">
        <v>6</v>
      </c>
      <c r="V6678" t="s">
        <v>6</v>
      </c>
      <c r="W6678" t="s">
        <v>6</v>
      </c>
      <c r="X6678" t="s">
        <v>6</v>
      </c>
      <c r="Y6678" t="s">
        <v>6</v>
      </c>
      <c r="Z6678" t="s">
        <v>6</v>
      </c>
      <c r="AA6678" t="s">
        <v>2240</v>
      </c>
      <c r="AB6678" t="s">
        <v>7482</v>
      </c>
      <c r="AC6678" t="s">
        <v>3896</v>
      </c>
    </row>
    <row r="6679" spans="1:29" x14ac:dyDescent="0.25">
      <c r="A6679" t="s">
        <v>346</v>
      </c>
      <c r="B6679">
        <v>582</v>
      </c>
      <c r="C6679" t="s">
        <v>119</v>
      </c>
      <c r="D6679">
        <v>2001</v>
      </c>
      <c r="E6679" t="s">
        <v>7533</v>
      </c>
      <c r="I6679">
        <v>39.290393999999999</v>
      </c>
      <c r="N6679">
        <v>32.276615</v>
      </c>
      <c r="O6679">
        <v>39.866228</v>
      </c>
      <c r="P6679">
        <v>481295</v>
      </c>
      <c r="Q6679" t="s">
        <v>6</v>
      </c>
      <c r="R6679" t="s">
        <v>6</v>
      </c>
      <c r="S6679" t="s">
        <v>6</v>
      </c>
      <c r="T6679" t="s">
        <v>7481</v>
      </c>
      <c r="U6679" t="s">
        <v>6</v>
      </c>
      <c r="V6679" t="s">
        <v>6</v>
      </c>
      <c r="W6679" t="s">
        <v>6</v>
      </c>
      <c r="X6679" t="s">
        <v>6</v>
      </c>
      <c r="Y6679" t="s">
        <v>6</v>
      </c>
      <c r="Z6679" t="s">
        <v>6</v>
      </c>
      <c r="AA6679" t="s">
        <v>2240</v>
      </c>
      <c r="AB6679" t="s">
        <v>7482</v>
      </c>
      <c r="AC6679" t="s">
        <v>3896</v>
      </c>
    </row>
    <row r="6680" spans="1:29" x14ac:dyDescent="0.25">
      <c r="A6680" t="s">
        <v>346</v>
      </c>
      <c r="B6680">
        <v>582</v>
      </c>
      <c r="C6680" t="s">
        <v>119</v>
      </c>
      <c r="D6680">
        <v>2002</v>
      </c>
      <c r="E6680" t="s">
        <v>7534</v>
      </c>
      <c r="I6680">
        <v>43.130774000000002</v>
      </c>
      <c r="N6680">
        <v>35.185747999999997</v>
      </c>
      <c r="O6680">
        <v>40.700054999999999</v>
      </c>
      <c r="P6680">
        <v>535762</v>
      </c>
      <c r="Q6680" t="s">
        <v>6</v>
      </c>
      <c r="R6680" t="s">
        <v>6</v>
      </c>
      <c r="S6680" t="s">
        <v>6</v>
      </c>
      <c r="T6680" t="s">
        <v>7481</v>
      </c>
      <c r="U6680" t="s">
        <v>6</v>
      </c>
      <c r="V6680" t="s">
        <v>6</v>
      </c>
      <c r="W6680" t="s">
        <v>6</v>
      </c>
      <c r="X6680" t="s">
        <v>6</v>
      </c>
      <c r="Y6680" t="s">
        <v>6</v>
      </c>
      <c r="Z6680" t="s">
        <v>6</v>
      </c>
      <c r="AA6680" t="s">
        <v>2240</v>
      </c>
      <c r="AB6680" t="s">
        <v>7482</v>
      </c>
      <c r="AC6680" t="s">
        <v>3896</v>
      </c>
    </row>
    <row r="6681" spans="1:29" x14ac:dyDescent="0.25">
      <c r="A6681" t="s">
        <v>346</v>
      </c>
      <c r="B6681">
        <v>582</v>
      </c>
      <c r="C6681" t="s">
        <v>119</v>
      </c>
      <c r="D6681">
        <v>2003</v>
      </c>
      <c r="E6681" t="s">
        <v>7535</v>
      </c>
      <c r="I6681">
        <v>48.372356000000003</v>
      </c>
      <c r="N6681">
        <v>37.882477999999999</v>
      </c>
      <c r="O6681">
        <v>44.159717000000001</v>
      </c>
      <c r="P6681">
        <v>613442.93000000005</v>
      </c>
      <c r="Q6681" t="s">
        <v>6</v>
      </c>
      <c r="R6681" t="s">
        <v>6</v>
      </c>
      <c r="S6681" t="s">
        <v>6</v>
      </c>
      <c r="T6681" t="s">
        <v>7481</v>
      </c>
      <c r="U6681" t="s">
        <v>6</v>
      </c>
      <c r="V6681" t="s">
        <v>6</v>
      </c>
      <c r="W6681" t="s">
        <v>6</v>
      </c>
      <c r="X6681" t="s">
        <v>6</v>
      </c>
      <c r="Y6681" t="s">
        <v>6</v>
      </c>
      <c r="Z6681" t="s">
        <v>6</v>
      </c>
      <c r="AA6681" t="s">
        <v>2240</v>
      </c>
      <c r="AB6681" t="s">
        <v>7482</v>
      </c>
      <c r="AC6681" t="s">
        <v>3896</v>
      </c>
    </row>
    <row r="6682" spans="1:29" x14ac:dyDescent="0.25">
      <c r="A6682" t="s">
        <v>346</v>
      </c>
      <c r="B6682">
        <v>582</v>
      </c>
      <c r="C6682" t="s">
        <v>119</v>
      </c>
      <c r="D6682">
        <v>2004</v>
      </c>
      <c r="E6682" t="s">
        <v>7536</v>
      </c>
      <c r="I6682">
        <v>53.897773999999998</v>
      </c>
      <c r="N6682">
        <v>37.446323</v>
      </c>
      <c r="O6682">
        <v>39.676454</v>
      </c>
      <c r="P6682">
        <v>779337.67</v>
      </c>
      <c r="Q6682" t="s">
        <v>6</v>
      </c>
      <c r="R6682" t="s">
        <v>6</v>
      </c>
      <c r="S6682" t="s">
        <v>6</v>
      </c>
      <c r="T6682" t="s">
        <v>7481</v>
      </c>
      <c r="U6682" t="s">
        <v>6</v>
      </c>
      <c r="V6682" t="s">
        <v>6</v>
      </c>
      <c r="W6682" t="s">
        <v>6</v>
      </c>
      <c r="X6682" t="s">
        <v>6</v>
      </c>
      <c r="Y6682" t="s">
        <v>6</v>
      </c>
      <c r="Z6682" t="s">
        <v>6</v>
      </c>
      <c r="AA6682" t="s">
        <v>2240</v>
      </c>
      <c r="AB6682" t="s">
        <v>7482</v>
      </c>
      <c r="AC6682" t="s">
        <v>3896</v>
      </c>
    </row>
    <row r="6683" spans="1:29" x14ac:dyDescent="0.25">
      <c r="A6683" t="s">
        <v>346</v>
      </c>
      <c r="B6683">
        <v>582</v>
      </c>
      <c r="C6683" t="s">
        <v>119</v>
      </c>
      <c r="D6683">
        <v>2005</v>
      </c>
      <c r="E6683" t="s">
        <v>7537</v>
      </c>
      <c r="I6683">
        <v>60.466797999999997</v>
      </c>
      <c r="N6683">
        <v>36.541536000000001</v>
      </c>
      <c r="O6683">
        <v>37.737855000000003</v>
      </c>
      <c r="P6683">
        <v>914000.84</v>
      </c>
      <c r="Q6683" t="s">
        <v>6</v>
      </c>
      <c r="R6683" t="s">
        <v>6</v>
      </c>
      <c r="S6683" t="s">
        <v>6</v>
      </c>
      <c r="T6683" t="s">
        <v>7481</v>
      </c>
      <c r="U6683" t="s">
        <v>6</v>
      </c>
      <c r="V6683" t="s">
        <v>6</v>
      </c>
      <c r="W6683" t="s">
        <v>6</v>
      </c>
      <c r="X6683" t="s">
        <v>6</v>
      </c>
      <c r="Y6683" t="s">
        <v>6</v>
      </c>
      <c r="Z6683" t="s">
        <v>6</v>
      </c>
      <c r="AA6683" t="s">
        <v>2240</v>
      </c>
      <c r="AB6683" t="s">
        <v>7482</v>
      </c>
      <c r="AC6683" t="s">
        <v>3896</v>
      </c>
    </row>
    <row r="6684" spans="1:29" x14ac:dyDescent="0.25">
      <c r="A6684" t="s">
        <v>346</v>
      </c>
      <c r="B6684">
        <v>582</v>
      </c>
      <c r="C6684" t="s">
        <v>119</v>
      </c>
      <c r="D6684">
        <v>2006</v>
      </c>
      <c r="E6684" t="s">
        <v>7538</v>
      </c>
      <c r="I6684">
        <v>65.359572</v>
      </c>
      <c r="N6684">
        <v>38.406899000000003</v>
      </c>
      <c r="O6684">
        <v>34.004128999999999</v>
      </c>
      <c r="P6684">
        <v>1061564.5</v>
      </c>
      <c r="Q6684" t="s">
        <v>6</v>
      </c>
      <c r="R6684" t="s">
        <v>6</v>
      </c>
      <c r="S6684" t="s">
        <v>6</v>
      </c>
      <c r="T6684" t="s">
        <v>7481</v>
      </c>
      <c r="U6684" t="s">
        <v>6</v>
      </c>
      <c r="V6684" t="s">
        <v>6</v>
      </c>
      <c r="W6684" t="s">
        <v>6</v>
      </c>
      <c r="X6684" t="s">
        <v>6</v>
      </c>
      <c r="Y6684" t="s">
        <v>6</v>
      </c>
      <c r="Z6684" t="s">
        <v>6</v>
      </c>
      <c r="AA6684" t="s">
        <v>2240</v>
      </c>
      <c r="AB6684" t="s">
        <v>7482</v>
      </c>
      <c r="AC6684" t="s">
        <v>3896</v>
      </c>
    </row>
    <row r="6685" spans="1:29" x14ac:dyDescent="0.25">
      <c r="A6685" t="s">
        <v>346</v>
      </c>
      <c r="B6685">
        <v>582</v>
      </c>
      <c r="C6685" t="s">
        <v>119</v>
      </c>
      <c r="D6685">
        <v>2007</v>
      </c>
      <c r="E6685" t="s">
        <v>7539</v>
      </c>
      <c r="I6685">
        <v>85.639668</v>
      </c>
      <c r="N6685">
        <v>40.897151999999998</v>
      </c>
      <c r="O6685">
        <v>33.589703999999998</v>
      </c>
      <c r="P6685">
        <v>1246769.3</v>
      </c>
      <c r="Q6685" t="s">
        <v>6</v>
      </c>
      <c r="R6685" t="s">
        <v>6</v>
      </c>
      <c r="S6685" t="s">
        <v>6</v>
      </c>
      <c r="T6685" t="s">
        <v>7481</v>
      </c>
      <c r="U6685" t="s">
        <v>6</v>
      </c>
      <c r="V6685" t="s">
        <v>6</v>
      </c>
      <c r="W6685" t="s">
        <v>6</v>
      </c>
      <c r="X6685" t="s">
        <v>6</v>
      </c>
      <c r="Y6685" t="s">
        <v>6</v>
      </c>
      <c r="Z6685" t="s">
        <v>6</v>
      </c>
      <c r="AA6685" t="s">
        <v>2240</v>
      </c>
      <c r="AB6685" t="s">
        <v>7482</v>
      </c>
      <c r="AC6685" t="s">
        <v>3896</v>
      </c>
    </row>
    <row r="6686" spans="1:29" x14ac:dyDescent="0.25">
      <c r="A6686" t="s">
        <v>346</v>
      </c>
      <c r="B6686">
        <v>582</v>
      </c>
      <c r="C6686" t="s">
        <v>119</v>
      </c>
      <c r="D6686">
        <v>2008</v>
      </c>
      <c r="E6686" t="s">
        <v>7540</v>
      </c>
      <c r="I6686">
        <v>82.872764000000004</v>
      </c>
      <c r="N6686">
        <v>39.418906999999997</v>
      </c>
      <c r="O6686">
        <v>32.652571000000002</v>
      </c>
      <c r="P6686">
        <v>1616047.1</v>
      </c>
      <c r="Q6686" t="s">
        <v>6</v>
      </c>
      <c r="R6686" t="s">
        <v>6</v>
      </c>
      <c r="S6686" t="s">
        <v>6</v>
      </c>
      <c r="T6686" t="s">
        <v>7481</v>
      </c>
      <c r="U6686" t="s">
        <v>6</v>
      </c>
      <c r="V6686" t="s">
        <v>6</v>
      </c>
      <c r="W6686" t="s">
        <v>6</v>
      </c>
      <c r="X6686" t="s">
        <v>6</v>
      </c>
      <c r="Y6686" t="s">
        <v>6</v>
      </c>
      <c r="Z6686" t="s">
        <v>6</v>
      </c>
      <c r="AA6686" t="s">
        <v>2240</v>
      </c>
      <c r="AB6686" t="s">
        <v>7482</v>
      </c>
      <c r="AC6686" t="s">
        <v>3896</v>
      </c>
    </row>
    <row r="6687" spans="1:29" x14ac:dyDescent="0.25">
      <c r="A6687" t="s">
        <v>346</v>
      </c>
      <c r="B6687">
        <v>582</v>
      </c>
      <c r="C6687" t="s">
        <v>119</v>
      </c>
      <c r="D6687">
        <v>2009</v>
      </c>
      <c r="E6687" t="s">
        <v>7541</v>
      </c>
      <c r="I6687">
        <v>103.32236</v>
      </c>
      <c r="N6687">
        <v>45.166601</v>
      </c>
      <c r="P6687">
        <v>1809148.9</v>
      </c>
      <c r="Q6687" t="s">
        <v>6</v>
      </c>
      <c r="R6687" t="s">
        <v>6</v>
      </c>
      <c r="S6687" t="s">
        <v>6</v>
      </c>
      <c r="T6687" t="s">
        <v>7481</v>
      </c>
      <c r="U6687" t="s">
        <v>6</v>
      </c>
      <c r="V6687" t="s">
        <v>6</v>
      </c>
      <c r="W6687" t="s">
        <v>6</v>
      </c>
      <c r="X6687" t="s">
        <v>6</v>
      </c>
      <c r="Y6687" t="s">
        <v>6</v>
      </c>
      <c r="Z6687" t="s">
        <v>6</v>
      </c>
      <c r="AA6687" t="s">
        <v>2240</v>
      </c>
      <c r="AB6687" t="s">
        <v>7482</v>
      </c>
      <c r="AC6687" t="s">
        <v>3896</v>
      </c>
    </row>
    <row r="6688" spans="1:29" x14ac:dyDescent="0.25">
      <c r="A6688" t="s">
        <v>346</v>
      </c>
      <c r="B6688">
        <v>582</v>
      </c>
      <c r="C6688" t="s">
        <v>119</v>
      </c>
      <c r="D6688">
        <v>2010</v>
      </c>
      <c r="E6688" t="s">
        <v>7542</v>
      </c>
      <c r="I6688">
        <v>114.72344</v>
      </c>
      <c r="N6688">
        <v>48.084004999999998</v>
      </c>
      <c r="O6688">
        <v>51.7</v>
      </c>
      <c r="P6688">
        <v>2157828.5</v>
      </c>
      <c r="Q6688" t="s">
        <v>6</v>
      </c>
      <c r="R6688" t="s">
        <v>6</v>
      </c>
      <c r="S6688" t="s">
        <v>6</v>
      </c>
      <c r="T6688" t="s">
        <v>7481</v>
      </c>
      <c r="U6688" t="s">
        <v>6</v>
      </c>
      <c r="V6688" t="s">
        <v>6</v>
      </c>
      <c r="W6688" t="s">
        <v>6</v>
      </c>
      <c r="X6688" t="s">
        <v>6</v>
      </c>
      <c r="Y6688" t="s">
        <v>6</v>
      </c>
      <c r="Z6688" t="s">
        <v>6</v>
      </c>
      <c r="AA6688" t="s">
        <v>2240</v>
      </c>
      <c r="AB6688" t="s">
        <v>7482</v>
      </c>
      <c r="AC6688" t="s">
        <v>3896</v>
      </c>
    </row>
    <row r="6689" spans="1:29" x14ac:dyDescent="0.25">
      <c r="A6689" t="s">
        <v>346</v>
      </c>
      <c r="B6689">
        <v>582</v>
      </c>
      <c r="C6689" t="s">
        <v>119</v>
      </c>
      <c r="D6689">
        <v>2011</v>
      </c>
      <c r="E6689" t="s">
        <v>7543</v>
      </c>
      <c r="I6689">
        <v>101.79900000000001</v>
      </c>
      <c r="N6689">
        <v>45.560592999999997</v>
      </c>
      <c r="O6689">
        <v>50.100000999999999</v>
      </c>
      <c r="P6689">
        <v>2779880.2</v>
      </c>
      <c r="Q6689" t="s">
        <v>6</v>
      </c>
      <c r="R6689" t="s">
        <v>6</v>
      </c>
      <c r="S6689" t="s">
        <v>6</v>
      </c>
      <c r="T6689" t="s">
        <v>7481</v>
      </c>
      <c r="U6689" t="s">
        <v>6</v>
      </c>
      <c r="V6689" t="s">
        <v>6</v>
      </c>
      <c r="W6689" t="s">
        <v>6</v>
      </c>
      <c r="X6689" t="s">
        <v>6</v>
      </c>
      <c r="Y6689" t="s">
        <v>6</v>
      </c>
      <c r="Z6689" t="s">
        <v>6</v>
      </c>
      <c r="AA6689" t="s">
        <v>2240</v>
      </c>
      <c r="AB6689" t="s">
        <v>7482</v>
      </c>
      <c r="AC6689" t="s">
        <v>3896</v>
      </c>
    </row>
    <row r="6690" spans="1:29" x14ac:dyDescent="0.25">
      <c r="A6690" t="s">
        <v>346</v>
      </c>
      <c r="B6690">
        <v>582</v>
      </c>
      <c r="C6690" t="s">
        <v>119</v>
      </c>
      <c r="D6690">
        <v>2012</v>
      </c>
      <c r="E6690" t="s">
        <v>7544</v>
      </c>
      <c r="I6690">
        <v>94.832205000000002</v>
      </c>
      <c r="N6690">
        <v>48.130163000000003</v>
      </c>
      <c r="O6690">
        <v>50.8</v>
      </c>
      <c r="P6690">
        <v>3245419.2</v>
      </c>
      <c r="Q6690" t="s">
        <v>6</v>
      </c>
      <c r="R6690" t="s">
        <v>6</v>
      </c>
      <c r="S6690" t="s">
        <v>6</v>
      </c>
      <c r="T6690" t="s">
        <v>7481</v>
      </c>
      <c r="U6690" t="s">
        <v>6</v>
      </c>
      <c r="V6690" t="s">
        <v>6</v>
      </c>
      <c r="W6690" t="s">
        <v>6</v>
      </c>
      <c r="X6690" t="s">
        <v>6</v>
      </c>
      <c r="Y6690" t="s">
        <v>6</v>
      </c>
      <c r="Z6690" t="s">
        <v>6</v>
      </c>
      <c r="AA6690" t="s">
        <v>2240</v>
      </c>
      <c r="AB6690" t="s">
        <v>7482</v>
      </c>
      <c r="AC6690" t="s">
        <v>3896</v>
      </c>
    </row>
    <row r="6691" spans="1:29" x14ac:dyDescent="0.25">
      <c r="A6691" t="s">
        <v>346</v>
      </c>
      <c r="B6691">
        <v>582</v>
      </c>
      <c r="C6691" t="s">
        <v>119</v>
      </c>
      <c r="D6691">
        <v>2013</v>
      </c>
      <c r="E6691" t="s">
        <v>7545</v>
      </c>
      <c r="I6691">
        <v>96.803280000000001</v>
      </c>
      <c r="N6691">
        <v>51.674497000000002</v>
      </c>
      <c r="O6691">
        <v>54.5</v>
      </c>
      <c r="P6691">
        <v>3584261.6</v>
      </c>
      <c r="Q6691" t="s">
        <v>6</v>
      </c>
      <c r="R6691" t="s">
        <v>6</v>
      </c>
      <c r="S6691" t="s">
        <v>6</v>
      </c>
      <c r="T6691" t="s">
        <v>7481</v>
      </c>
      <c r="U6691" t="s">
        <v>6</v>
      </c>
      <c r="V6691" t="s">
        <v>6</v>
      </c>
      <c r="W6691" t="s">
        <v>6</v>
      </c>
      <c r="X6691" t="s">
        <v>6</v>
      </c>
      <c r="Y6691" t="s">
        <v>6</v>
      </c>
      <c r="Z6691" t="s">
        <v>6</v>
      </c>
      <c r="AA6691" t="s">
        <v>2240</v>
      </c>
      <c r="AB6691" t="s">
        <v>7482</v>
      </c>
      <c r="AC6691" t="s">
        <v>3896</v>
      </c>
    </row>
    <row r="6692" spans="1:29" x14ac:dyDescent="0.25">
      <c r="A6692" t="s">
        <v>346</v>
      </c>
      <c r="B6692">
        <v>582</v>
      </c>
      <c r="C6692" t="s">
        <v>119</v>
      </c>
      <c r="D6692">
        <v>2014</v>
      </c>
      <c r="E6692" t="s">
        <v>7546</v>
      </c>
      <c r="I6692">
        <v>100.30016999999999</v>
      </c>
      <c r="N6692">
        <v>54.715964</v>
      </c>
      <c r="O6692">
        <v>58</v>
      </c>
      <c r="P6692">
        <v>3937856.1</v>
      </c>
      <c r="Q6692" t="s">
        <v>6</v>
      </c>
      <c r="R6692" t="s">
        <v>6</v>
      </c>
      <c r="S6692" t="s">
        <v>6</v>
      </c>
      <c r="T6692" t="s">
        <v>7481</v>
      </c>
      <c r="U6692" t="s">
        <v>6</v>
      </c>
      <c r="V6692" t="s">
        <v>6</v>
      </c>
      <c r="W6692" t="s">
        <v>6</v>
      </c>
      <c r="X6692" t="s">
        <v>6</v>
      </c>
      <c r="Y6692" t="s">
        <v>6</v>
      </c>
      <c r="Z6692" t="s">
        <v>6</v>
      </c>
      <c r="AA6692" t="s">
        <v>2240</v>
      </c>
      <c r="AB6692" t="s">
        <v>7482</v>
      </c>
      <c r="AC6692" t="s">
        <v>3896</v>
      </c>
    </row>
    <row r="6693" spans="1:29" x14ac:dyDescent="0.25">
      <c r="A6693" t="s">
        <v>346</v>
      </c>
      <c r="B6693">
        <v>582</v>
      </c>
      <c r="C6693" t="s">
        <v>119</v>
      </c>
      <c r="D6693">
        <v>2015</v>
      </c>
      <c r="E6693" t="s">
        <v>7547</v>
      </c>
      <c r="I6693">
        <v>111.92632</v>
      </c>
      <c r="N6693">
        <v>57.097769</v>
      </c>
      <c r="O6693">
        <v>61</v>
      </c>
      <c r="P6693">
        <v>4192862.3</v>
      </c>
      <c r="Q6693" t="s">
        <v>6</v>
      </c>
      <c r="R6693" t="s">
        <v>6</v>
      </c>
      <c r="S6693" t="s">
        <v>6</v>
      </c>
      <c r="T6693" t="s">
        <v>7481</v>
      </c>
      <c r="U6693" t="s">
        <v>6</v>
      </c>
      <c r="V6693" t="s">
        <v>6</v>
      </c>
      <c r="W6693" t="s">
        <v>6</v>
      </c>
      <c r="X6693" t="s">
        <v>6</v>
      </c>
      <c r="Y6693" t="s">
        <v>6</v>
      </c>
      <c r="Z6693" t="s">
        <v>6</v>
      </c>
      <c r="AA6693" t="s">
        <v>2240</v>
      </c>
      <c r="AB6693" t="s">
        <v>7482</v>
      </c>
      <c r="AC6693" t="s">
        <v>3896</v>
      </c>
    </row>
    <row r="6694" spans="1:29" x14ac:dyDescent="0.25">
      <c r="A6694" t="s">
        <v>346</v>
      </c>
      <c r="B6694">
        <v>582</v>
      </c>
      <c r="C6694" t="s">
        <v>119</v>
      </c>
      <c r="D6694">
        <v>2016</v>
      </c>
      <c r="E6694" t="s">
        <v>7548</v>
      </c>
      <c r="I6694">
        <v>123.81487</v>
      </c>
      <c r="N6694">
        <v>59.662134999999999</v>
      </c>
      <c r="O6694">
        <v>63.7</v>
      </c>
      <c r="P6694">
        <v>4502733</v>
      </c>
      <c r="Q6694" t="s">
        <v>6</v>
      </c>
      <c r="R6694" t="s">
        <v>6</v>
      </c>
      <c r="S6694" t="s">
        <v>6</v>
      </c>
      <c r="T6694" t="s">
        <v>7481</v>
      </c>
      <c r="U6694" t="s">
        <v>6</v>
      </c>
      <c r="V6694" t="s">
        <v>6</v>
      </c>
      <c r="W6694" t="s">
        <v>6</v>
      </c>
      <c r="X6694" t="s">
        <v>6</v>
      </c>
      <c r="Y6694" t="s">
        <v>6</v>
      </c>
      <c r="Z6694" t="s">
        <v>6</v>
      </c>
      <c r="AA6694" t="s">
        <v>2240</v>
      </c>
      <c r="AB6694" t="s">
        <v>7482</v>
      </c>
      <c r="AC6694" t="s">
        <v>3896</v>
      </c>
    </row>
    <row r="6695" spans="1:29" x14ac:dyDescent="0.25">
      <c r="A6695" t="s">
        <v>346</v>
      </c>
      <c r="B6695">
        <v>582</v>
      </c>
      <c r="C6695" t="s">
        <v>119</v>
      </c>
      <c r="D6695">
        <v>2017</v>
      </c>
      <c r="E6695" t="s">
        <v>7549</v>
      </c>
      <c r="I6695">
        <v>130.72178</v>
      </c>
      <c r="N6695">
        <v>58.222785999999999</v>
      </c>
      <c r="O6695">
        <v>61.4</v>
      </c>
      <c r="P6695">
        <v>5005975.5</v>
      </c>
      <c r="Q6695" t="s">
        <v>6</v>
      </c>
      <c r="R6695" t="s">
        <v>6</v>
      </c>
      <c r="S6695" t="s">
        <v>6</v>
      </c>
      <c r="T6695" t="s">
        <v>7481</v>
      </c>
      <c r="U6695" t="s">
        <v>6</v>
      </c>
      <c r="V6695" t="s">
        <v>6</v>
      </c>
      <c r="W6695" t="s">
        <v>6</v>
      </c>
      <c r="X6695" t="s">
        <v>6</v>
      </c>
      <c r="Y6695" t="s">
        <v>6</v>
      </c>
      <c r="Z6695" t="s">
        <v>6</v>
      </c>
      <c r="AA6695" t="s">
        <v>2240</v>
      </c>
      <c r="AB6695" t="s">
        <v>7482</v>
      </c>
      <c r="AC6695" t="s">
        <v>3896</v>
      </c>
    </row>
    <row r="6696" spans="1:29" x14ac:dyDescent="0.25">
      <c r="A6696" t="s">
        <v>346</v>
      </c>
      <c r="B6696">
        <v>582</v>
      </c>
      <c r="C6696" t="s">
        <v>119</v>
      </c>
      <c r="D6696">
        <v>2018</v>
      </c>
      <c r="E6696" t="s">
        <v>7550</v>
      </c>
      <c r="I6696">
        <v>133.30590000000001</v>
      </c>
      <c r="N6696">
        <v>55.562128000000001</v>
      </c>
      <c r="P6696">
        <v>5535267.5</v>
      </c>
      <c r="Q6696" t="s">
        <v>6</v>
      </c>
      <c r="R6696" t="s">
        <v>6</v>
      </c>
      <c r="S6696" t="s">
        <v>6</v>
      </c>
      <c r="T6696" t="s">
        <v>7481</v>
      </c>
      <c r="U6696" t="s">
        <v>6</v>
      </c>
      <c r="V6696" t="s">
        <v>6</v>
      </c>
      <c r="W6696" t="s">
        <v>6</v>
      </c>
      <c r="X6696" t="s">
        <v>6</v>
      </c>
      <c r="Y6696" t="s">
        <v>6</v>
      </c>
      <c r="Z6696" t="s">
        <v>6</v>
      </c>
      <c r="AA6696" t="s">
        <v>2240</v>
      </c>
      <c r="AB6696" t="s">
        <v>7482</v>
      </c>
      <c r="AC6696" t="s">
        <v>3896</v>
      </c>
    </row>
    <row r="6697" spans="1:29" x14ac:dyDescent="0.25">
      <c r="A6697" t="s">
        <v>345</v>
      </c>
      <c r="B6697">
        <v>611</v>
      </c>
      <c r="C6697" t="s">
        <v>183</v>
      </c>
      <c r="D6697">
        <v>1950</v>
      </c>
      <c r="E6697" t="s">
        <v>7551</v>
      </c>
      <c r="Q6697" t="s">
        <v>6</v>
      </c>
      <c r="R6697" t="s">
        <v>6</v>
      </c>
      <c r="S6697" t="s">
        <v>6</v>
      </c>
      <c r="T6697" t="s">
        <v>7552</v>
      </c>
      <c r="U6697" t="s">
        <v>6</v>
      </c>
      <c r="V6697" t="s">
        <v>6</v>
      </c>
      <c r="W6697" t="s">
        <v>6</v>
      </c>
      <c r="X6697" t="s">
        <v>6</v>
      </c>
      <c r="Y6697" t="s">
        <v>6</v>
      </c>
      <c r="Z6697" t="s">
        <v>7553</v>
      </c>
      <c r="AA6697" t="s">
        <v>6</v>
      </c>
      <c r="AB6697" t="s">
        <v>7554</v>
      </c>
      <c r="AC6697" t="s">
        <v>7555</v>
      </c>
    </row>
    <row r="6698" spans="1:29" x14ac:dyDescent="0.25">
      <c r="A6698" t="s">
        <v>345</v>
      </c>
      <c r="B6698">
        <v>611</v>
      </c>
      <c r="C6698" t="s">
        <v>183</v>
      </c>
      <c r="D6698">
        <v>1951</v>
      </c>
      <c r="E6698" t="s">
        <v>7556</v>
      </c>
      <c r="Q6698" t="s">
        <v>6</v>
      </c>
      <c r="R6698" t="s">
        <v>6</v>
      </c>
      <c r="S6698" t="s">
        <v>6</v>
      </c>
      <c r="T6698" t="s">
        <v>7552</v>
      </c>
      <c r="U6698" t="s">
        <v>6</v>
      </c>
      <c r="V6698" t="s">
        <v>6</v>
      </c>
      <c r="W6698" t="s">
        <v>6</v>
      </c>
      <c r="X6698" t="s">
        <v>6</v>
      </c>
      <c r="Y6698" t="s">
        <v>6</v>
      </c>
      <c r="Z6698" t="s">
        <v>7553</v>
      </c>
      <c r="AA6698" t="s">
        <v>6</v>
      </c>
      <c r="AB6698" t="s">
        <v>7554</v>
      </c>
      <c r="AC6698" t="s">
        <v>7555</v>
      </c>
    </row>
    <row r="6699" spans="1:29" x14ac:dyDescent="0.25">
      <c r="A6699" t="s">
        <v>345</v>
      </c>
      <c r="B6699">
        <v>611</v>
      </c>
      <c r="C6699" t="s">
        <v>183</v>
      </c>
      <c r="D6699">
        <v>1952</v>
      </c>
      <c r="E6699" t="s">
        <v>7557</v>
      </c>
      <c r="Q6699" t="s">
        <v>6</v>
      </c>
      <c r="R6699" t="s">
        <v>6</v>
      </c>
      <c r="S6699" t="s">
        <v>6</v>
      </c>
      <c r="T6699" t="s">
        <v>7552</v>
      </c>
      <c r="U6699" t="s">
        <v>6</v>
      </c>
      <c r="V6699" t="s">
        <v>6</v>
      </c>
      <c r="W6699" t="s">
        <v>6</v>
      </c>
      <c r="X6699" t="s">
        <v>6</v>
      </c>
      <c r="Y6699" t="s">
        <v>6</v>
      </c>
      <c r="Z6699" t="s">
        <v>7553</v>
      </c>
      <c r="AA6699" t="s">
        <v>6</v>
      </c>
      <c r="AB6699" t="s">
        <v>7554</v>
      </c>
      <c r="AC6699" t="s">
        <v>7555</v>
      </c>
    </row>
    <row r="6700" spans="1:29" x14ac:dyDescent="0.25">
      <c r="A6700" t="s">
        <v>345</v>
      </c>
      <c r="B6700">
        <v>611</v>
      </c>
      <c r="C6700" t="s">
        <v>183</v>
      </c>
      <c r="D6700">
        <v>1953</v>
      </c>
      <c r="E6700" t="s">
        <v>7558</v>
      </c>
      <c r="Q6700" t="s">
        <v>6</v>
      </c>
      <c r="R6700" t="s">
        <v>6</v>
      </c>
      <c r="S6700" t="s">
        <v>6</v>
      </c>
      <c r="T6700" t="s">
        <v>7552</v>
      </c>
      <c r="U6700" t="s">
        <v>6</v>
      </c>
      <c r="V6700" t="s">
        <v>6</v>
      </c>
      <c r="W6700" t="s">
        <v>6</v>
      </c>
      <c r="X6700" t="s">
        <v>6</v>
      </c>
      <c r="Y6700" t="s">
        <v>6</v>
      </c>
      <c r="Z6700" t="s">
        <v>7553</v>
      </c>
      <c r="AA6700" t="s">
        <v>6</v>
      </c>
      <c r="AB6700" t="s">
        <v>7554</v>
      </c>
      <c r="AC6700" t="s">
        <v>7555</v>
      </c>
    </row>
    <row r="6701" spans="1:29" x14ac:dyDescent="0.25">
      <c r="A6701" t="s">
        <v>345</v>
      </c>
      <c r="B6701">
        <v>611</v>
      </c>
      <c r="C6701" t="s">
        <v>183</v>
      </c>
      <c r="D6701">
        <v>1954</v>
      </c>
      <c r="E6701" t="s">
        <v>7559</v>
      </c>
      <c r="Q6701" t="s">
        <v>6</v>
      </c>
      <c r="R6701" t="s">
        <v>6</v>
      </c>
      <c r="S6701" t="s">
        <v>6</v>
      </c>
      <c r="T6701" t="s">
        <v>7552</v>
      </c>
      <c r="U6701" t="s">
        <v>6</v>
      </c>
      <c r="V6701" t="s">
        <v>6</v>
      </c>
      <c r="W6701" t="s">
        <v>6</v>
      </c>
      <c r="X6701" t="s">
        <v>6</v>
      </c>
      <c r="Y6701" t="s">
        <v>6</v>
      </c>
      <c r="Z6701" t="s">
        <v>7553</v>
      </c>
      <c r="AA6701" t="s">
        <v>6</v>
      </c>
      <c r="AB6701" t="s">
        <v>7554</v>
      </c>
      <c r="AC6701" t="s">
        <v>7555</v>
      </c>
    </row>
    <row r="6702" spans="1:29" x14ac:dyDescent="0.25">
      <c r="A6702" t="s">
        <v>345</v>
      </c>
      <c r="B6702">
        <v>611</v>
      </c>
      <c r="C6702" t="s">
        <v>183</v>
      </c>
      <c r="D6702">
        <v>1955</v>
      </c>
      <c r="E6702" t="s">
        <v>7560</v>
      </c>
      <c r="Q6702" t="s">
        <v>6</v>
      </c>
      <c r="R6702" t="s">
        <v>6</v>
      </c>
      <c r="S6702" t="s">
        <v>6</v>
      </c>
      <c r="T6702" t="s">
        <v>7552</v>
      </c>
      <c r="U6702" t="s">
        <v>6</v>
      </c>
      <c r="V6702" t="s">
        <v>6</v>
      </c>
      <c r="W6702" t="s">
        <v>6</v>
      </c>
      <c r="X6702" t="s">
        <v>6</v>
      </c>
      <c r="Y6702" t="s">
        <v>6</v>
      </c>
      <c r="Z6702" t="s">
        <v>7553</v>
      </c>
      <c r="AA6702" t="s">
        <v>6</v>
      </c>
      <c r="AB6702" t="s">
        <v>7554</v>
      </c>
      <c r="AC6702" t="s">
        <v>7555</v>
      </c>
    </row>
    <row r="6703" spans="1:29" x14ac:dyDescent="0.25">
      <c r="A6703" t="s">
        <v>345</v>
      </c>
      <c r="B6703">
        <v>611</v>
      </c>
      <c r="C6703" t="s">
        <v>183</v>
      </c>
      <c r="D6703">
        <v>1956</v>
      </c>
      <c r="E6703" t="s">
        <v>7561</v>
      </c>
      <c r="Q6703" t="s">
        <v>6</v>
      </c>
      <c r="R6703" t="s">
        <v>6</v>
      </c>
      <c r="S6703" t="s">
        <v>6</v>
      </c>
      <c r="T6703" t="s">
        <v>7552</v>
      </c>
      <c r="U6703" t="s">
        <v>6</v>
      </c>
      <c r="V6703" t="s">
        <v>6</v>
      </c>
      <c r="W6703" t="s">
        <v>6</v>
      </c>
      <c r="X6703" t="s">
        <v>6</v>
      </c>
      <c r="Y6703" t="s">
        <v>6</v>
      </c>
      <c r="Z6703" t="s">
        <v>7553</v>
      </c>
      <c r="AA6703" t="s">
        <v>6</v>
      </c>
      <c r="AB6703" t="s">
        <v>7554</v>
      </c>
      <c r="AC6703" t="s">
        <v>7555</v>
      </c>
    </row>
    <row r="6704" spans="1:29" x14ac:dyDescent="0.25">
      <c r="A6704" t="s">
        <v>345</v>
      </c>
      <c r="B6704">
        <v>611</v>
      </c>
      <c r="C6704" t="s">
        <v>183</v>
      </c>
      <c r="D6704">
        <v>1957</v>
      </c>
      <c r="E6704" t="s">
        <v>7562</v>
      </c>
      <c r="Q6704" t="s">
        <v>6</v>
      </c>
      <c r="R6704" t="s">
        <v>6</v>
      </c>
      <c r="S6704" t="s">
        <v>6</v>
      </c>
      <c r="T6704" t="s">
        <v>7552</v>
      </c>
      <c r="U6704" t="s">
        <v>6</v>
      </c>
      <c r="V6704" t="s">
        <v>6</v>
      </c>
      <c r="W6704" t="s">
        <v>6</v>
      </c>
      <c r="X6704" t="s">
        <v>6</v>
      </c>
      <c r="Y6704" t="s">
        <v>6</v>
      </c>
      <c r="Z6704" t="s">
        <v>7553</v>
      </c>
      <c r="AA6704" t="s">
        <v>6</v>
      </c>
      <c r="AB6704" t="s">
        <v>7554</v>
      </c>
      <c r="AC6704" t="s">
        <v>7555</v>
      </c>
    </row>
    <row r="6705" spans="1:29" x14ac:dyDescent="0.25">
      <c r="A6705" t="s">
        <v>345</v>
      </c>
      <c r="B6705">
        <v>611</v>
      </c>
      <c r="C6705" t="s">
        <v>183</v>
      </c>
      <c r="D6705">
        <v>1958</v>
      </c>
      <c r="E6705" t="s">
        <v>7563</v>
      </c>
      <c r="Q6705" t="s">
        <v>6</v>
      </c>
      <c r="R6705" t="s">
        <v>6</v>
      </c>
      <c r="S6705" t="s">
        <v>6</v>
      </c>
      <c r="T6705" t="s">
        <v>7552</v>
      </c>
      <c r="U6705" t="s">
        <v>6</v>
      </c>
      <c r="V6705" t="s">
        <v>6</v>
      </c>
      <c r="W6705" t="s">
        <v>6</v>
      </c>
      <c r="X6705" t="s">
        <v>6</v>
      </c>
      <c r="Y6705" t="s">
        <v>6</v>
      </c>
      <c r="Z6705" t="s">
        <v>7553</v>
      </c>
      <c r="AA6705" t="s">
        <v>6</v>
      </c>
      <c r="AB6705" t="s">
        <v>7554</v>
      </c>
      <c r="AC6705" t="s">
        <v>7555</v>
      </c>
    </row>
    <row r="6706" spans="1:29" x14ac:dyDescent="0.25">
      <c r="A6706" t="s">
        <v>345</v>
      </c>
      <c r="B6706">
        <v>611</v>
      </c>
      <c r="C6706" t="s">
        <v>183</v>
      </c>
      <c r="D6706">
        <v>1959</v>
      </c>
      <c r="E6706" t="s">
        <v>7564</v>
      </c>
      <c r="Q6706" t="s">
        <v>6</v>
      </c>
      <c r="R6706" t="s">
        <v>6</v>
      </c>
      <c r="S6706" t="s">
        <v>6</v>
      </c>
      <c r="T6706" t="s">
        <v>7552</v>
      </c>
      <c r="U6706" t="s">
        <v>6</v>
      </c>
      <c r="V6706" t="s">
        <v>6</v>
      </c>
      <c r="W6706" t="s">
        <v>6</v>
      </c>
      <c r="X6706" t="s">
        <v>6</v>
      </c>
      <c r="Y6706" t="s">
        <v>6</v>
      </c>
      <c r="Z6706" t="s">
        <v>7553</v>
      </c>
      <c r="AA6706" t="s">
        <v>6</v>
      </c>
      <c r="AB6706" t="s">
        <v>7554</v>
      </c>
      <c r="AC6706" t="s">
        <v>7555</v>
      </c>
    </row>
    <row r="6707" spans="1:29" x14ac:dyDescent="0.25">
      <c r="A6707" t="s">
        <v>345</v>
      </c>
      <c r="B6707">
        <v>611</v>
      </c>
      <c r="C6707" t="s">
        <v>183</v>
      </c>
      <c r="D6707">
        <v>1960</v>
      </c>
      <c r="E6707" t="s">
        <v>7565</v>
      </c>
      <c r="Q6707" t="s">
        <v>6</v>
      </c>
      <c r="R6707" t="s">
        <v>6</v>
      </c>
      <c r="S6707" t="s">
        <v>6</v>
      </c>
      <c r="T6707" t="s">
        <v>7552</v>
      </c>
      <c r="U6707" t="s">
        <v>6</v>
      </c>
      <c r="V6707" t="s">
        <v>6</v>
      </c>
      <c r="W6707" t="s">
        <v>6</v>
      </c>
      <c r="X6707" t="s">
        <v>6</v>
      </c>
      <c r="Y6707" t="s">
        <v>6</v>
      </c>
      <c r="Z6707" t="s">
        <v>7553</v>
      </c>
      <c r="AA6707" t="s">
        <v>6</v>
      </c>
      <c r="AB6707" t="s">
        <v>7554</v>
      </c>
      <c r="AC6707" t="s">
        <v>7555</v>
      </c>
    </row>
    <row r="6708" spans="1:29" x14ac:dyDescent="0.25">
      <c r="A6708" t="s">
        <v>345</v>
      </c>
      <c r="B6708">
        <v>611</v>
      </c>
      <c r="C6708" t="s">
        <v>183</v>
      </c>
      <c r="D6708">
        <v>1961</v>
      </c>
      <c r="E6708" t="s">
        <v>7566</v>
      </c>
      <c r="Q6708" t="s">
        <v>6</v>
      </c>
      <c r="R6708" t="s">
        <v>6</v>
      </c>
      <c r="S6708" t="s">
        <v>6</v>
      </c>
      <c r="T6708" t="s">
        <v>7552</v>
      </c>
      <c r="U6708" t="s">
        <v>6</v>
      </c>
      <c r="V6708" t="s">
        <v>6</v>
      </c>
      <c r="W6708" t="s">
        <v>6</v>
      </c>
      <c r="X6708" t="s">
        <v>6</v>
      </c>
      <c r="Y6708" t="s">
        <v>6</v>
      </c>
      <c r="Z6708" t="s">
        <v>7553</v>
      </c>
      <c r="AA6708" t="s">
        <v>6</v>
      </c>
      <c r="AB6708" t="s">
        <v>7554</v>
      </c>
      <c r="AC6708" t="s">
        <v>7555</v>
      </c>
    </row>
    <row r="6709" spans="1:29" x14ac:dyDescent="0.25">
      <c r="A6709" t="s">
        <v>345</v>
      </c>
      <c r="B6709">
        <v>611</v>
      </c>
      <c r="C6709" t="s">
        <v>183</v>
      </c>
      <c r="D6709">
        <v>1962</v>
      </c>
      <c r="E6709" t="s">
        <v>7567</v>
      </c>
      <c r="Q6709" t="s">
        <v>6</v>
      </c>
      <c r="R6709" t="s">
        <v>6</v>
      </c>
      <c r="S6709" t="s">
        <v>6</v>
      </c>
      <c r="T6709" t="s">
        <v>7552</v>
      </c>
      <c r="U6709" t="s">
        <v>6</v>
      </c>
      <c r="V6709" t="s">
        <v>6</v>
      </c>
      <c r="W6709" t="s">
        <v>6</v>
      </c>
      <c r="X6709" t="s">
        <v>6</v>
      </c>
      <c r="Y6709" t="s">
        <v>6</v>
      </c>
      <c r="Z6709" t="s">
        <v>7553</v>
      </c>
      <c r="AA6709" t="s">
        <v>6</v>
      </c>
      <c r="AB6709" t="s">
        <v>7554</v>
      </c>
      <c r="AC6709" t="s">
        <v>7555</v>
      </c>
    </row>
    <row r="6710" spans="1:29" x14ac:dyDescent="0.25">
      <c r="A6710" t="s">
        <v>345</v>
      </c>
      <c r="B6710">
        <v>611</v>
      </c>
      <c r="C6710" t="s">
        <v>183</v>
      </c>
      <c r="D6710">
        <v>1963</v>
      </c>
      <c r="E6710" t="s">
        <v>7568</v>
      </c>
      <c r="Q6710" t="s">
        <v>6</v>
      </c>
      <c r="R6710" t="s">
        <v>6</v>
      </c>
      <c r="S6710" t="s">
        <v>6</v>
      </c>
      <c r="T6710" t="s">
        <v>7552</v>
      </c>
      <c r="U6710" t="s">
        <v>6</v>
      </c>
      <c r="V6710" t="s">
        <v>6</v>
      </c>
      <c r="W6710" t="s">
        <v>6</v>
      </c>
      <c r="X6710" t="s">
        <v>6</v>
      </c>
      <c r="Y6710" t="s">
        <v>6</v>
      </c>
      <c r="Z6710" t="s">
        <v>7553</v>
      </c>
      <c r="AA6710" t="s">
        <v>6</v>
      </c>
      <c r="AB6710" t="s">
        <v>7554</v>
      </c>
      <c r="AC6710" t="s">
        <v>7555</v>
      </c>
    </row>
    <row r="6711" spans="1:29" x14ac:dyDescent="0.25">
      <c r="A6711" t="s">
        <v>345</v>
      </c>
      <c r="B6711">
        <v>611</v>
      </c>
      <c r="C6711" t="s">
        <v>183</v>
      </c>
      <c r="D6711">
        <v>1964</v>
      </c>
      <c r="E6711" t="s">
        <v>7569</v>
      </c>
      <c r="Q6711" t="s">
        <v>6</v>
      </c>
      <c r="R6711" t="s">
        <v>6</v>
      </c>
      <c r="S6711" t="s">
        <v>6</v>
      </c>
      <c r="T6711" t="s">
        <v>7552</v>
      </c>
      <c r="U6711" t="s">
        <v>6</v>
      </c>
      <c r="V6711" t="s">
        <v>6</v>
      </c>
      <c r="W6711" t="s">
        <v>6</v>
      </c>
      <c r="X6711" t="s">
        <v>6</v>
      </c>
      <c r="Y6711" t="s">
        <v>6</v>
      </c>
      <c r="Z6711" t="s">
        <v>7553</v>
      </c>
      <c r="AA6711" t="s">
        <v>6</v>
      </c>
      <c r="AB6711" t="s">
        <v>7554</v>
      </c>
      <c r="AC6711" t="s">
        <v>7555</v>
      </c>
    </row>
    <row r="6712" spans="1:29" x14ac:dyDescent="0.25">
      <c r="A6712" t="s">
        <v>345</v>
      </c>
      <c r="B6712">
        <v>611</v>
      </c>
      <c r="C6712" t="s">
        <v>183</v>
      </c>
      <c r="D6712">
        <v>1965</v>
      </c>
      <c r="E6712" t="s">
        <v>7570</v>
      </c>
      <c r="Q6712" t="s">
        <v>6</v>
      </c>
      <c r="R6712" t="s">
        <v>6</v>
      </c>
      <c r="S6712" t="s">
        <v>6</v>
      </c>
      <c r="T6712" t="s">
        <v>7552</v>
      </c>
      <c r="U6712" t="s">
        <v>6</v>
      </c>
      <c r="V6712" t="s">
        <v>6</v>
      </c>
      <c r="W6712" t="s">
        <v>6</v>
      </c>
      <c r="X6712" t="s">
        <v>6</v>
      </c>
      <c r="Y6712" t="s">
        <v>6</v>
      </c>
      <c r="Z6712" t="s">
        <v>7553</v>
      </c>
      <c r="AA6712" t="s">
        <v>6</v>
      </c>
      <c r="AB6712" t="s">
        <v>7554</v>
      </c>
      <c r="AC6712" t="s">
        <v>7555</v>
      </c>
    </row>
    <row r="6713" spans="1:29" x14ac:dyDescent="0.25">
      <c r="A6713" t="s">
        <v>345</v>
      </c>
      <c r="B6713">
        <v>611</v>
      </c>
      <c r="C6713" t="s">
        <v>183</v>
      </c>
      <c r="D6713">
        <v>1966</v>
      </c>
      <c r="E6713" t="s">
        <v>7571</v>
      </c>
      <c r="Q6713" t="s">
        <v>6</v>
      </c>
      <c r="R6713" t="s">
        <v>6</v>
      </c>
      <c r="S6713" t="s">
        <v>6</v>
      </c>
      <c r="T6713" t="s">
        <v>7552</v>
      </c>
      <c r="U6713" t="s">
        <v>6</v>
      </c>
      <c r="V6713" t="s">
        <v>6</v>
      </c>
      <c r="W6713" t="s">
        <v>6</v>
      </c>
      <c r="X6713" t="s">
        <v>6</v>
      </c>
      <c r="Y6713" t="s">
        <v>6</v>
      </c>
      <c r="Z6713" t="s">
        <v>7553</v>
      </c>
      <c r="AA6713" t="s">
        <v>6</v>
      </c>
      <c r="AB6713" t="s">
        <v>7554</v>
      </c>
      <c r="AC6713" t="s">
        <v>7555</v>
      </c>
    </row>
    <row r="6714" spans="1:29" x14ac:dyDescent="0.25">
      <c r="A6714" t="s">
        <v>345</v>
      </c>
      <c r="B6714">
        <v>611</v>
      </c>
      <c r="C6714" t="s">
        <v>183</v>
      </c>
      <c r="D6714">
        <v>1967</v>
      </c>
      <c r="E6714" t="s">
        <v>7572</v>
      </c>
      <c r="Q6714" t="s">
        <v>6</v>
      </c>
      <c r="R6714" t="s">
        <v>6</v>
      </c>
      <c r="S6714" t="s">
        <v>6</v>
      </c>
      <c r="T6714" t="s">
        <v>7552</v>
      </c>
      <c r="U6714" t="s">
        <v>6</v>
      </c>
      <c r="V6714" t="s">
        <v>6</v>
      </c>
      <c r="W6714" t="s">
        <v>6</v>
      </c>
      <c r="X6714" t="s">
        <v>6</v>
      </c>
      <c r="Y6714" t="s">
        <v>6</v>
      </c>
      <c r="Z6714" t="s">
        <v>7553</v>
      </c>
      <c r="AA6714" t="s">
        <v>6</v>
      </c>
      <c r="AB6714" t="s">
        <v>7554</v>
      </c>
      <c r="AC6714" t="s">
        <v>7555</v>
      </c>
    </row>
    <row r="6715" spans="1:29" x14ac:dyDescent="0.25">
      <c r="A6715" t="s">
        <v>345</v>
      </c>
      <c r="B6715">
        <v>611</v>
      </c>
      <c r="C6715" t="s">
        <v>183</v>
      </c>
      <c r="D6715">
        <v>1968</v>
      </c>
      <c r="E6715" t="s">
        <v>7573</v>
      </c>
      <c r="Q6715" t="s">
        <v>6</v>
      </c>
      <c r="R6715" t="s">
        <v>6</v>
      </c>
      <c r="S6715" t="s">
        <v>6</v>
      </c>
      <c r="T6715" t="s">
        <v>7552</v>
      </c>
      <c r="U6715" t="s">
        <v>6</v>
      </c>
      <c r="V6715" t="s">
        <v>6</v>
      </c>
      <c r="W6715" t="s">
        <v>6</v>
      </c>
      <c r="X6715" t="s">
        <v>6</v>
      </c>
      <c r="Y6715" t="s">
        <v>6</v>
      </c>
      <c r="Z6715" t="s">
        <v>7553</v>
      </c>
      <c r="AA6715" t="s">
        <v>6</v>
      </c>
      <c r="AB6715" t="s">
        <v>7554</v>
      </c>
      <c r="AC6715" t="s">
        <v>7555</v>
      </c>
    </row>
    <row r="6716" spans="1:29" x14ac:dyDescent="0.25">
      <c r="A6716" t="s">
        <v>345</v>
      </c>
      <c r="B6716">
        <v>611</v>
      </c>
      <c r="C6716" t="s">
        <v>183</v>
      </c>
      <c r="D6716">
        <v>1969</v>
      </c>
      <c r="E6716" t="s">
        <v>7574</v>
      </c>
      <c r="Q6716" t="s">
        <v>6</v>
      </c>
      <c r="R6716" t="s">
        <v>6</v>
      </c>
      <c r="S6716" t="s">
        <v>6</v>
      </c>
      <c r="T6716" t="s">
        <v>7552</v>
      </c>
      <c r="U6716" t="s">
        <v>6</v>
      </c>
      <c r="V6716" t="s">
        <v>6</v>
      </c>
      <c r="W6716" t="s">
        <v>6</v>
      </c>
      <c r="X6716" t="s">
        <v>6</v>
      </c>
      <c r="Y6716" t="s">
        <v>6</v>
      </c>
      <c r="Z6716" t="s">
        <v>7553</v>
      </c>
      <c r="AA6716" t="s">
        <v>6</v>
      </c>
      <c r="AB6716" t="s">
        <v>7554</v>
      </c>
      <c r="AC6716" t="s">
        <v>7555</v>
      </c>
    </row>
    <row r="6717" spans="1:29" x14ac:dyDescent="0.25">
      <c r="A6717" t="s">
        <v>345</v>
      </c>
      <c r="B6717">
        <v>611</v>
      </c>
      <c r="C6717" t="s">
        <v>183</v>
      </c>
      <c r="D6717">
        <v>1970</v>
      </c>
      <c r="E6717" t="s">
        <v>7575</v>
      </c>
      <c r="P6717">
        <v>20.759005999999999</v>
      </c>
      <c r="Q6717" t="s">
        <v>6</v>
      </c>
      <c r="R6717" t="s">
        <v>6</v>
      </c>
      <c r="S6717" t="s">
        <v>6</v>
      </c>
      <c r="T6717" t="s">
        <v>7552</v>
      </c>
      <c r="U6717" t="s">
        <v>6</v>
      </c>
      <c r="V6717" t="s">
        <v>6</v>
      </c>
      <c r="W6717" t="s">
        <v>6</v>
      </c>
      <c r="X6717" t="s">
        <v>6</v>
      </c>
      <c r="Y6717" t="s">
        <v>6</v>
      </c>
      <c r="Z6717" t="s">
        <v>7553</v>
      </c>
      <c r="AA6717" t="s">
        <v>6</v>
      </c>
      <c r="AB6717" t="s">
        <v>7554</v>
      </c>
      <c r="AC6717" t="s">
        <v>7555</v>
      </c>
    </row>
    <row r="6718" spans="1:29" x14ac:dyDescent="0.25">
      <c r="A6718" t="s">
        <v>345</v>
      </c>
      <c r="B6718">
        <v>611</v>
      </c>
      <c r="C6718" t="s">
        <v>183</v>
      </c>
      <c r="D6718">
        <v>1971</v>
      </c>
      <c r="E6718" t="s">
        <v>7576</v>
      </c>
      <c r="P6718">
        <v>23.393906999999999</v>
      </c>
      <c r="Q6718" t="s">
        <v>6</v>
      </c>
      <c r="R6718" t="s">
        <v>6</v>
      </c>
      <c r="S6718" t="s">
        <v>6</v>
      </c>
      <c r="T6718" t="s">
        <v>7552</v>
      </c>
      <c r="U6718" t="s">
        <v>6</v>
      </c>
      <c r="V6718" t="s">
        <v>6</v>
      </c>
      <c r="W6718" t="s">
        <v>6</v>
      </c>
      <c r="X6718" t="s">
        <v>6</v>
      </c>
      <c r="Y6718" t="s">
        <v>6</v>
      </c>
      <c r="Z6718" t="s">
        <v>7553</v>
      </c>
      <c r="AA6718" t="s">
        <v>6</v>
      </c>
      <c r="AB6718" t="s">
        <v>7554</v>
      </c>
      <c r="AC6718" t="s">
        <v>7555</v>
      </c>
    </row>
    <row r="6719" spans="1:29" x14ac:dyDescent="0.25">
      <c r="A6719" t="s">
        <v>345</v>
      </c>
      <c r="B6719">
        <v>611</v>
      </c>
      <c r="C6719" t="s">
        <v>183</v>
      </c>
      <c r="D6719">
        <v>1972</v>
      </c>
      <c r="E6719" t="s">
        <v>7577</v>
      </c>
      <c r="P6719">
        <v>25.982678</v>
      </c>
      <c r="Q6719" t="s">
        <v>6</v>
      </c>
      <c r="R6719" t="s">
        <v>6</v>
      </c>
      <c r="S6719" t="s">
        <v>6</v>
      </c>
      <c r="T6719" t="s">
        <v>7552</v>
      </c>
      <c r="U6719" t="s">
        <v>6</v>
      </c>
      <c r="V6719" t="s">
        <v>6</v>
      </c>
      <c r="W6719" t="s">
        <v>6</v>
      </c>
      <c r="X6719" t="s">
        <v>6</v>
      </c>
      <c r="Y6719" t="s">
        <v>6</v>
      </c>
      <c r="Z6719" t="s">
        <v>7553</v>
      </c>
      <c r="AA6719" t="s">
        <v>6</v>
      </c>
      <c r="AB6719" t="s">
        <v>7554</v>
      </c>
      <c r="AC6719" t="s">
        <v>7555</v>
      </c>
    </row>
    <row r="6720" spans="1:29" x14ac:dyDescent="0.25">
      <c r="A6720" t="s">
        <v>345</v>
      </c>
      <c r="B6720">
        <v>611</v>
      </c>
      <c r="C6720" t="s">
        <v>183</v>
      </c>
      <c r="D6720">
        <v>1973</v>
      </c>
      <c r="E6720" t="s">
        <v>7578</v>
      </c>
      <c r="P6720">
        <v>29.578192000000001</v>
      </c>
      <c r="Q6720" t="s">
        <v>6</v>
      </c>
      <c r="R6720" t="s">
        <v>6</v>
      </c>
      <c r="S6720" t="s">
        <v>6</v>
      </c>
      <c r="T6720" t="s">
        <v>7552</v>
      </c>
      <c r="U6720" t="s">
        <v>6</v>
      </c>
      <c r="V6720" t="s">
        <v>6</v>
      </c>
      <c r="W6720" t="s">
        <v>6</v>
      </c>
      <c r="X6720" t="s">
        <v>6</v>
      </c>
      <c r="Y6720" t="s">
        <v>6</v>
      </c>
      <c r="Z6720" t="s">
        <v>7553</v>
      </c>
      <c r="AA6720" t="s">
        <v>6</v>
      </c>
      <c r="AB6720" t="s">
        <v>7554</v>
      </c>
      <c r="AC6720" t="s">
        <v>7555</v>
      </c>
    </row>
    <row r="6721" spans="1:29" x14ac:dyDescent="0.25">
      <c r="A6721" t="s">
        <v>345</v>
      </c>
      <c r="B6721">
        <v>611</v>
      </c>
      <c r="C6721" t="s">
        <v>183</v>
      </c>
      <c r="D6721">
        <v>1974</v>
      </c>
      <c r="E6721" t="s">
        <v>7579</v>
      </c>
      <c r="P6721">
        <v>36.769219999999997</v>
      </c>
      <c r="Q6721" t="s">
        <v>6</v>
      </c>
      <c r="R6721" t="s">
        <v>6</v>
      </c>
      <c r="S6721" t="s">
        <v>6</v>
      </c>
      <c r="T6721" t="s">
        <v>7552</v>
      </c>
      <c r="U6721" t="s">
        <v>6</v>
      </c>
      <c r="V6721" t="s">
        <v>6</v>
      </c>
      <c r="W6721" t="s">
        <v>6</v>
      </c>
      <c r="X6721" t="s">
        <v>6</v>
      </c>
      <c r="Y6721" t="s">
        <v>6</v>
      </c>
      <c r="Z6721" t="s">
        <v>7553</v>
      </c>
      <c r="AA6721" t="s">
        <v>6</v>
      </c>
      <c r="AB6721" t="s">
        <v>7554</v>
      </c>
      <c r="AC6721" t="s">
        <v>7555</v>
      </c>
    </row>
    <row r="6722" spans="1:29" x14ac:dyDescent="0.25">
      <c r="A6722" t="s">
        <v>345</v>
      </c>
      <c r="B6722">
        <v>611</v>
      </c>
      <c r="C6722" t="s">
        <v>183</v>
      </c>
      <c r="D6722">
        <v>1975</v>
      </c>
      <c r="E6722" t="s">
        <v>7580</v>
      </c>
      <c r="P6722">
        <v>40.839613</v>
      </c>
      <c r="Q6722" t="s">
        <v>6</v>
      </c>
      <c r="R6722" t="s">
        <v>6</v>
      </c>
      <c r="S6722" t="s">
        <v>6</v>
      </c>
      <c r="T6722" t="s">
        <v>7552</v>
      </c>
      <c r="U6722" t="s">
        <v>6</v>
      </c>
      <c r="V6722" t="s">
        <v>6</v>
      </c>
      <c r="W6722" t="s">
        <v>6</v>
      </c>
      <c r="X6722" t="s">
        <v>6</v>
      </c>
      <c r="Y6722" t="s">
        <v>6</v>
      </c>
      <c r="Z6722" t="s">
        <v>7553</v>
      </c>
      <c r="AA6722" t="s">
        <v>6</v>
      </c>
      <c r="AB6722" t="s">
        <v>7554</v>
      </c>
      <c r="AC6722" t="s">
        <v>7555</v>
      </c>
    </row>
    <row r="6723" spans="1:29" x14ac:dyDescent="0.25">
      <c r="A6723" t="s">
        <v>345</v>
      </c>
      <c r="B6723">
        <v>611</v>
      </c>
      <c r="C6723" t="s">
        <v>183</v>
      </c>
      <c r="D6723">
        <v>1976</v>
      </c>
      <c r="E6723" t="s">
        <v>7581</v>
      </c>
      <c r="P6723">
        <v>48.745674000000001</v>
      </c>
      <c r="Q6723" t="s">
        <v>6</v>
      </c>
      <c r="R6723" t="s">
        <v>6</v>
      </c>
      <c r="S6723" t="s">
        <v>6</v>
      </c>
      <c r="T6723" t="s">
        <v>7552</v>
      </c>
      <c r="U6723" t="s">
        <v>6</v>
      </c>
      <c r="V6723" t="s">
        <v>6</v>
      </c>
      <c r="W6723" t="s">
        <v>6</v>
      </c>
      <c r="X6723" t="s">
        <v>6</v>
      </c>
      <c r="Y6723" t="s">
        <v>6</v>
      </c>
      <c r="Z6723" t="s">
        <v>7553</v>
      </c>
      <c r="AA6723" t="s">
        <v>6</v>
      </c>
      <c r="AB6723" t="s">
        <v>7554</v>
      </c>
      <c r="AC6723" t="s">
        <v>7555</v>
      </c>
    </row>
    <row r="6724" spans="1:29" x14ac:dyDescent="0.25">
      <c r="A6724" t="s">
        <v>345</v>
      </c>
      <c r="B6724">
        <v>611</v>
      </c>
      <c r="C6724" t="s">
        <v>183</v>
      </c>
      <c r="D6724">
        <v>1977</v>
      </c>
      <c r="E6724" t="s">
        <v>7582</v>
      </c>
      <c r="P6724">
        <v>52.508074000000001</v>
      </c>
      <c r="Q6724" t="s">
        <v>6</v>
      </c>
      <c r="R6724" t="s">
        <v>6</v>
      </c>
      <c r="S6724" t="s">
        <v>6</v>
      </c>
      <c r="T6724" t="s">
        <v>7552</v>
      </c>
      <c r="U6724" t="s">
        <v>6</v>
      </c>
      <c r="V6724" t="s">
        <v>6</v>
      </c>
      <c r="W6724" t="s">
        <v>6</v>
      </c>
      <c r="X6724" t="s">
        <v>6</v>
      </c>
      <c r="Y6724" t="s">
        <v>6</v>
      </c>
      <c r="Z6724" t="s">
        <v>7553</v>
      </c>
      <c r="AA6724" t="s">
        <v>6</v>
      </c>
      <c r="AB6724" t="s">
        <v>7554</v>
      </c>
      <c r="AC6724" t="s">
        <v>7555</v>
      </c>
    </row>
    <row r="6725" spans="1:29" x14ac:dyDescent="0.25">
      <c r="A6725" t="s">
        <v>345</v>
      </c>
      <c r="B6725">
        <v>611</v>
      </c>
      <c r="C6725" t="s">
        <v>183</v>
      </c>
      <c r="D6725">
        <v>1978</v>
      </c>
      <c r="E6725" t="s">
        <v>7583</v>
      </c>
      <c r="P6725">
        <v>57.573000999999998</v>
      </c>
      <c r="Q6725" t="s">
        <v>6</v>
      </c>
      <c r="R6725" t="s">
        <v>6</v>
      </c>
      <c r="S6725" t="s">
        <v>6</v>
      </c>
      <c r="T6725" t="s">
        <v>7552</v>
      </c>
      <c r="U6725" t="s">
        <v>6</v>
      </c>
      <c r="V6725" t="s">
        <v>6</v>
      </c>
      <c r="W6725" t="s">
        <v>6</v>
      </c>
      <c r="X6725" t="s">
        <v>6</v>
      </c>
      <c r="Y6725" t="s">
        <v>6</v>
      </c>
      <c r="Z6725" t="s">
        <v>7553</v>
      </c>
      <c r="AA6725" t="s">
        <v>6</v>
      </c>
      <c r="AB6725" t="s">
        <v>7554</v>
      </c>
      <c r="AC6725" t="s">
        <v>7555</v>
      </c>
    </row>
    <row r="6726" spans="1:29" x14ac:dyDescent="0.25">
      <c r="A6726" t="s">
        <v>345</v>
      </c>
      <c r="B6726">
        <v>611</v>
      </c>
      <c r="C6726" t="s">
        <v>183</v>
      </c>
      <c r="D6726">
        <v>1979</v>
      </c>
      <c r="E6726" t="s">
        <v>7584</v>
      </c>
      <c r="P6726">
        <v>68.811357000000001</v>
      </c>
      <c r="Q6726" t="s">
        <v>6</v>
      </c>
      <c r="R6726" t="s">
        <v>6</v>
      </c>
      <c r="S6726" t="s">
        <v>6</v>
      </c>
      <c r="T6726" t="s">
        <v>7552</v>
      </c>
      <c r="U6726" t="s">
        <v>6</v>
      </c>
      <c r="V6726" t="s">
        <v>6</v>
      </c>
      <c r="W6726" t="s">
        <v>6</v>
      </c>
      <c r="X6726" t="s">
        <v>6</v>
      </c>
      <c r="Y6726" t="s">
        <v>6</v>
      </c>
      <c r="Z6726" t="s">
        <v>7553</v>
      </c>
      <c r="AA6726" t="s">
        <v>6</v>
      </c>
      <c r="AB6726" t="s">
        <v>7554</v>
      </c>
      <c r="AC6726" t="s">
        <v>7555</v>
      </c>
    </row>
    <row r="6727" spans="1:29" x14ac:dyDescent="0.25">
      <c r="A6727" t="s">
        <v>345</v>
      </c>
      <c r="B6727">
        <v>611</v>
      </c>
      <c r="C6727" t="s">
        <v>183</v>
      </c>
      <c r="D6727">
        <v>1980</v>
      </c>
      <c r="E6727" t="s">
        <v>7585</v>
      </c>
      <c r="P6727">
        <v>78.500968999999998</v>
      </c>
      <c r="Q6727" t="s">
        <v>6</v>
      </c>
      <c r="R6727" t="s">
        <v>6</v>
      </c>
      <c r="S6727" t="s">
        <v>6</v>
      </c>
      <c r="T6727" t="s">
        <v>7552</v>
      </c>
      <c r="U6727" t="s">
        <v>6</v>
      </c>
      <c r="V6727" t="s">
        <v>6</v>
      </c>
      <c r="W6727" t="s">
        <v>6</v>
      </c>
      <c r="X6727" t="s">
        <v>6</v>
      </c>
      <c r="Y6727" t="s">
        <v>6</v>
      </c>
      <c r="Z6727" t="s">
        <v>7553</v>
      </c>
      <c r="AA6727" t="s">
        <v>6</v>
      </c>
      <c r="AB6727" t="s">
        <v>7554</v>
      </c>
      <c r="AC6727" t="s">
        <v>7555</v>
      </c>
    </row>
    <row r="6728" spans="1:29" x14ac:dyDescent="0.25">
      <c r="A6728" t="s">
        <v>345</v>
      </c>
      <c r="B6728">
        <v>611</v>
      </c>
      <c r="C6728" t="s">
        <v>183</v>
      </c>
      <c r="D6728">
        <v>1981</v>
      </c>
      <c r="E6728" t="s">
        <v>7586</v>
      </c>
      <c r="P6728">
        <v>83.327444</v>
      </c>
      <c r="Q6728" t="s">
        <v>6</v>
      </c>
      <c r="R6728" t="s">
        <v>6</v>
      </c>
      <c r="S6728" t="s">
        <v>6</v>
      </c>
      <c r="T6728" t="s">
        <v>7552</v>
      </c>
      <c r="U6728" t="s">
        <v>6</v>
      </c>
      <c r="V6728" t="s">
        <v>6</v>
      </c>
      <c r="W6728" t="s">
        <v>6</v>
      </c>
      <c r="X6728" t="s">
        <v>6</v>
      </c>
      <c r="Y6728" t="s">
        <v>6</v>
      </c>
      <c r="Z6728" t="s">
        <v>7553</v>
      </c>
      <c r="AA6728" t="s">
        <v>6</v>
      </c>
      <c r="AB6728" t="s">
        <v>7554</v>
      </c>
      <c r="AC6728" t="s">
        <v>7555</v>
      </c>
    </row>
    <row r="6729" spans="1:29" x14ac:dyDescent="0.25">
      <c r="A6729" t="s">
        <v>345</v>
      </c>
      <c r="B6729">
        <v>611</v>
      </c>
      <c r="C6729" t="s">
        <v>183</v>
      </c>
      <c r="D6729">
        <v>1982</v>
      </c>
      <c r="E6729" t="s">
        <v>7587</v>
      </c>
      <c r="P6729">
        <v>87.089190000000002</v>
      </c>
      <c r="Q6729" t="s">
        <v>6</v>
      </c>
      <c r="R6729" t="s">
        <v>6</v>
      </c>
      <c r="S6729" t="s">
        <v>6</v>
      </c>
      <c r="T6729" t="s">
        <v>7552</v>
      </c>
      <c r="U6729" t="s">
        <v>6</v>
      </c>
      <c r="V6729" t="s">
        <v>6</v>
      </c>
      <c r="W6729" t="s">
        <v>6</v>
      </c>
      <c r="X6729" t="s">
        <v>6</v>
      </c>
      <c r="Y6729" t="s">
        <v>6</v>
      </c>
      <c r="Z6729" t="s">
        <v>7553</v>
      </c>
      <c r="AA6729" t="s">
        <v>6</v>
      </c>
      <c r="AB6729" t="s">
        <v>7554</v>
      </c>
      <c r="AC6729" t="s">
        <v>7555</v>
      </c>
    </row>
    <row r="6730" spans="1:29" x14ac:dyDescent="0.25">
      <c r="A6730" t="s">
        <v>345</v>
      </c>
      <c r="B6730">
        <v>611</v>
      </c>
      <c r="C6730" t="s">
        <v>183</v>
      </c>
      <c r="D6730">
        <v>1983</v>
      </c>
      <c r="E6730" t="s">
        <v>7588</v>
      </c>
      <c r="P6730">
        <v>87.989661999999996</v>
      </c>
      <c r="Q6730" t="s">
        <v>6</v>
      </c>
      <c r="R6730" t="s">
        <v>6</v>
      </c>
      <c r="S6730" t="s">
        <v>6</v>
      </c>
      <c r="T6730" t="s">
        <v>7552</v>
      </c>
      <c r="U6730" t="s">
        <v>6</v>
      </c>
      <c r="V6730" t="s">
        <v>6</v>
      </c>
      <c r="W6730" t="s">
        <v>6</v>
      </c>
      <c r="X6730" t="s">
        <v>6</v>
      </c>
      <c r="Y6730" t="s">
        <v>6</v>
      </c>
      <c r="Z6730" t="s">
        <v>7553</v>
      </c>
      <c r="AA6730" t="s">
        <v>6</v>
      </c>
      <c r="AB6730" t="s">
        <v>7554</v>
      </c>
      <c r="AC6730" t="s">
        <v>7555</v>
      </c>
    </row>
    <row r="6731" spans="1:29" x14ac:dyDescent="0.25">
      <c r="A6731" t="s">
        <v>345</v>
      </c>
      <c r="B6731">
        <v>611</v>
      </c>
      <c r="C6731" t="s">
        <v>183</v>
      </c>
      <c r="D6731">
        <v>1984</v>
      </c>
      <c r="E6731" t="s">
        <v>7589</v>
      </c>
      <c r="I6731">
        <v>32.986086</v>
      </c>
      <c r="P6731">
        <v>88.261455999999995</v>
      </c>
      <c r="Q6731" t="s">
        <v>6</v>
      </c>
      <c r="R6731" t="s">
        <v>6</v>
      </c>
      <c r="S6731" t="s">
        <v>6</v>
      </c>
      <c r="T6731" t="s">
        <v>7552</v>
      </c>
      <c r="U6731" t="s">
        <v>6</v>
      </c>
      <c r="V6731" t="s">
        <v>6</v>
      </c>
      <c r="W6731" t="s">
        <v>6</v>
      </c>
      <c r="X6731" t="s">
        <v>6</v>
      </c>
      <c r="Y6731" t="s">
        <v>6</v>
      </c>
      <c r="Z6731" t="s">
        <v>7553</v>
      </c>
      <c r="AA6731" t="s">
        <v>6</v>
      </c>
      <c r="AB6731" t="s">
        <v>7554</v>
      </c>
      <c r="AC6731" t="s">
        <v>7555</v>
      </c>
    </row>
    <row r="6732" spans="1:29" x14ac:dyDescent="0.25">
      <c r="A6732" t="s">
        <v>345</v>
      </c>
      <c r="B6732">
        <v>611</v>
      </c>
      <c r="C6732" t="s">
        <v>183</v>
      </c>
      <c r="D6732">
        <v>1985</v>
      </c>
      <c r="E6732" t="s">
        <v>7590</v>
      </c>
      <c r="I6732">
        <v>36.139391000000003</v>
      </c>
      <c r="P6732">
        <v>91.216258999999994</v>
      </c>
      <c r="Q6732" t="s">
        <v>6</v>
      </c>
      <c r="R6732" t="s">
        <v>6</v>
      </c>
      <c r="S6732" t="s">
        <v>6</v>
      </c>
      <c r="T6732" t="s">
        <v>7552</v>
      </c>
      <c r="U6732" t="s">
        <v>6</v>
      </c>
      <c r="V6732" t="s">
        <v>6</v>
      </c>
      <c r="W6732" t="s">
        <v>6</v>
      </c>
      <c r="X6732" t="s">
        <v>6</v>
      </c>
      <c r="Y6732" t="s">
        <v>6</v>
      </c>
      <c r="Z6732" t="s">
        <v>7553</v>
      </c>
      <c r="AA6732" t="s">
        <v>6</v>
      </c>
      <c r="AB6732" t="s">
        <v>7554</v>
      </c>
      <c r="AC6732" t="s">
        <v>7555</v>
      </c>
    </row>
    <row r="6733" spans="1:29" x14ac:dyDescent="0.25">
      <c r="A6733" t="s">
        <v>345</v>
      </c>
      <c r="B6733">
        <v>611</v>
      </c>
      <c r="C6733" t="s">
        <v>183</v>
      </c>
      <c r="D6733">
        <v>1986</v>
      </c>
      <c r="E6733" t="s">
        <v>7591</v>
      </c>
      <c r="I6733">
        <v>36.477462000000003</v>
      </c>
      <c r="P6733">
        <v>97.871392999999998</v>
      </c>
      <c r="Q6733" t="s">
        <v>6</v>
      </c>
      <c r="R6733" t="s">
        <v>6</v>
      </c>
      <c r="S6733" t="s">
        <v>6</v>
      </c>
      <c r="T6733" t="s">
        <v>7552</v>
      </c>
      <c r="U6733" t="s">
        <v>6</v>
      </c>
      <c r="V6733" t="s">
        <v>6</v>
      </c>
      <c r="W6733" t="s">
        <v>6</v>
      </c>
      <c r="X6733" t="s">
        <v>6</v>
      </c>
      <c r="Y6733" t="s">
        <v>6</v>
      </c>
      <c r="Z6733" t="s">
        <v>7553</v>
      </c>
      <c r="AA6733" t="s">
        <v>6</v>
      </c>
      <c r="AB6733" t="s">
        <v>7554</v>
      </c>
      <c r="AC6733" t="s">
        <v>7555</v>
      </c>
    </row>
    <row r="6734" spans="1:29" x14ac:dyDescent="0.25">
      <c r="A6734" t="s">
        <v>345</v>
      </c>
      <c r="B6734">
        <v>611</v>
      </c>
      <c r="C6734" t="s">
        <v>183</v>
      </c>
      <c r="D6734">
        <v>1987</v>
      </c>
      <c r="E6734" t="s">
        <v>7592</v>
      </c>
      <c r="I6734">
        <v>35.416662000000002</v>
      </c>
      <c r="P6734">
        <v>100.75484</v>
      </c>
      <c r="Q6734" t="s">
        <v>6</v>
      </c>
      <c r="R6734" t="s">
        <v>6</v>
      </c>
      <c r="S6734" t="s">
        <v>6</v>
      </c>
      <c r="T6734" t="s">
        <v>7552</v>
      </c>
      <c r="U6734" t="s">
        <v>6</v>
      </c>
      <c r="V6734" t="s">
        <v>6</v>
      </c>
      <c r="W6734" t="s">
        <v>6</v>
      </c>
      <c r="X6734" t="s">
        <v>6</v>
      </c>
      <c r="Y6734" t="s">
        <v>6</v>
      </c>
      <c r="Z6734" t="s">
        <v>7553</v>
      </c>
      <c r="AA6734" t="s">
        <v>6</v>
      </c>
      <c r="AB6734" t="s">
        <v>7554</v>
      </c>
      <c r="AC6734" t="s">
        <v>7555</v>
      </c>
    </row>
    <row r="6735" spans="1:29" x14ac:dyDescent="0.25">
      <c r="A6735" t="s">
        <v>345</v>
      </c>
      <c r="B6735">
        <v>611</v>
      </c>
      <c r="C6735" t="s">
        <v>183</v>
      </c>
      <c r="D6735">
        <v>1988</v>
      </c>
      <c r="E6735" t="s">
        <v>7593</v>
      </c>
      <c r="I6735">
        <v>34.201372999999997</v>
      </c>
      <c r="P6735">
        <v>106.80565</v>
      </c>
      <c r="Q6735" t="s">
        <v>6</v>
      </c>
      <c r="R6735" t="s">
        <v>6</v>
      </c>
      <c r="S6735" t="s">
        <v>6</v>
      </c>
      <c r="T6735" t="s">
        <v>7552</v>
      </c>
      <c r="U6735" t="s">
        <v>6</v>
      </c>
      <c r="V6735" t="s">
        <v>6</v>
      </c>
      <c r="W6735" t="s">
        <v>6</v>
      </c>
      <c r="X6735" t="s">
        <v>6</v>
      </c>
      <c r="Y6735" t="s">
        <v>6</v>
      </c>
      <c r="Z6735" t="s">
        <v>7553</v>
      </c>
      <c r="AA6735" t="s">
        <v>6</v>
      </c>
      <c r="AB6735" t="s">
        <v>7554</v>
      </c>
      <c r="AC6735" t="s">
        <v>7555</v>
      </c>
    </row>
    <row r="6736" spans="1:29" x14ac:dyDescent="0.25">
      <c r="A6736" t="s">
        <v>345</v>
      </c>
      <c r="B6736">
        <v>611</v>
      </c>
      <c r="C6736" t="s">
        <v>183</v>
      </c>
      <c r="D6736">
        <v>1989</v>
      </c>
      <c r="E6736" t="s">
        <v>7594</v>
      </c>
      <c r="I6736">
        <v>34.929080999999996</v>
      </c>
      <c r="P6736">
        <v>108.96937</v>
      </c>
      <c r="Q6736" t="s">
        <v>6</v>
      </c>
      <c r="R6736" t="s">
        <v>6</v>
      </c>
      <c r="S6736" t="s">
        <v>6</v>
      </c>
      <c r="T6736" t="s">
        <v>7552</v>
      </c>
      <c r="U6736" t="s">
        <v>6</v>
      </c>
      <c r="V6736" t="s">
        <v>6</v>
      </c>
      <c r="W6736" t="s">
        <v>6</v>
      </c>
      <c r="X6736" t="s">
        <v>6</v>
      </c>
      <c r="Y6736" t="s">
        <v>6</v>
      </c>
      <c r="Z6736" t="s">
        <v>7553</v>
      </c>
      <c r="AA6736" t="s">
        <v>6</v>
      </c>
      <c r="AB6736" t="s">
        <v>7554</v>
      </c>
      <c r="AC6736" t="s">
        <v>7555</v>
      </c>
    </row>
    <row r="6737" spans="1:29" x14ac:dyDescent="0.25">
      <c r="A6737" t="s">
        <v>345</v>
      </c>
      <c r="B6737">
        <v>611</v>
      </c>
      <c r="C6737" t="s">
        <v>183</v>
      </c>
      <c r="D6737">
        <v>1990</v>
      </c>
      <c r="E6737" t="s">
        <v>7595</v>
      </c>
      <c r="I6737">
        <v>32.051949999999998</v>
      </c>
      <c r="P6737">
        <v>112.83244999999999</v>
      </c>
      <c r="Q6737" t="s">
        <v>6</v>
      </c>
      <c r="R6737" t="s">
        <v>6</v>
      </c>
      <c r="S6737" t="s">
        <v>6</v>
      </c>
      <c r="T6737" t="s">
        <v>7552</v>
      </c>
      <c r="U6737" t="s">
        <v>6</v>
      </c>
      <c r="V6737" t="s">
        <v>6</v>
      </c>
      <c r="W6737" t="s">
        <v>6</v>
      </c>
      <c r="X6737" t="s">
        <v>6</v>
      </c>
      <c r="Y6737" t="s">
        <v>6</v>
      </c>
      <c r="Z6737" t="s">
        <v>7553</v>
      </c>
      <c r="AA6737" t="s">
        <v>6</v>
      </c>
      <c r="AB6737" t="s">
        <v>7554</v>
      </c>
      <c r="AC6737" t="s">
        <v>7555</v>
      </c>
    </row>
    <row r="6738" spans="1:29" x14ac:dyDescent="0.25">
      <c r="A6738" t="s">
        <v>345</v>
      </c>
      <c r="B6738">
        <v>611</v>
      </c>
      <c r="C6738" t="s">
        <v>183</v>
      </c>
      <c r="D6738">
        <v>1991</v>
      </c>
      <c r="E6738" t="s">
        <v>7596</v>
      </c>
      <c r="I6738">
        <v>30.433368999999999</v>
      </c>
      <c r="P6738">
        <v>115.35035999999999</v>
      </c>
      <c r="Q6738" t="s">
        <v>6</v>
      </c>
      <c r="R6738" t="s">
        <v>6</v>
      </c>
      <c r="S6738" t="s">
        <v>6</v>
      </c>
      <c r="T6738" t="s">
        <v>7552</v>
      </c>
      <c r="U6738" t="s">
        <v>6</v>
      </c>
      <c r="V6738" t="s">
        <v>6</v>
      </c>
      <c r="W6738" t="s">
        <v>6</v>
      </c>
      <c r="X6738" t="s">
        <v>6</v>
      </c>
      <c r="Y6738" t="s">
        <v>6</v>
      </c>
      <c r="Z6738" t="s">
        <v>7553</v>
      </c>
      <c r="AA6738" t="s">
        <v>6</v>
      </c>
      <c r="AB6738" t="s">
        <v>7554</v>
      </c>
      <c r="AC6738" t="s">
        <v>7555</v>
      </c>
    </row>
    <row r="6739" spans="1:29" x14ac:dyDescent="0.25">
      <c r="A6739" t="s">
        <v>345</v>
      </c>
      <c r="B6739">
        <v>611</v>
      </c>
      <c r="C6739" t="s">
        <v>183</v>
      </c>
      <c r="D6739">
        <v>1992</v>
      </c>
      <c r="E6739" t="s">
        <v>7597</v>
      </c>
      <c r="I6739">
        <v>29.108398999999999</v>
      </c>
      <c r="P6739">
        <v>119.25081</v>
      </c>
      <c r="Q6739" t="s">
        <v>6</v>
      </c>
      <c r="R6739" t="s">
        <v>6</v>
      </c>
      <c r="S6739" t="s">
        <v>6</v>
      </c>
      <c r="T6739" t="s">
        <v>7552</v>
      </c>
      <c r="U6739" t="s">
        <v>6</v>
      </c>
      <c r="V6739" t="s">
        <v>6</v>
      </c>
      <c r="W6739" t="s">
        <v>6</v>
      </c>
      <c r="X6739" t="s">
        <v>6</v>
      </c>
      <c r="Y6739" t="s">
        <v>6</v>
      </c>
      <c r="Z6739" t="s">
        <v>7553</v>
      </c>
      <c r="AA6739" t="s">
        <v>6</v>
      </c>
      <c r="AB6739" t="s">
        <v>7554</v>
      </c>
      <c r="AC6739" t="s">
        <v>7555</v>
      </c>
    </row>
    <row r="6740" spans="1:29" x14ac:dyDescent="0.25">
      <c r="A6740" t="s">
        <v>345</v>
      </c>
      <c r="B6740">
        <v>611</v>
      </c>
      <c r="C6740" t="s">
        <v>183</v>
      </c>
      <c r="D6740">
        <v>1993</v>
      </c>
      <c r="E6740" t="s">
        <v>7598</v>
      </c>
      <c r="I6740">
        <v>27.574733999999999</v>
      </c>
      <c r="P6740">
        <v>116.25497</v>
      </c>
      <c r="Q6740" t="s">
        <v>6</v>
      </c>
      <c r="R6740" t="s">
        <v>6</v>
      </c>
      <c r="S6740" t="s">
        <v>6</v>
      </c>
      <c r="T6740" t="s">
        <v>7552</v>
      </c>
      <c r="U6740" t="s">
        <v>6</v>
      </c>
      <c r="V6740" t="s">
        <v>6</v>
      </c>
      <c r="W6740" t="s">
        <v>6</v>
      </c>
      <c r="X6740" t="s">
        <v>6</v>
      </c>
      <c r="Y6740" t="s">
        <v>6</v>
      </c>
      <c r="Z6740" t="s">
        <v>7553</v>
      </c>
      <c r="AA6740" t="s">
        <v>6</v>
      </c>
      <c r="AB6740" t="s">
        <v>7554</v>
      </c>
      <c r="AC6740" t="s">
        <v>7555</v>
      </c>
    </row>
    <row r="6741" spans="1:29" x14ac:dyDescent="0.25">
      <c r="A6741" t="s">
        <v>345</v>
      </c>
      <c r="B6741">
        <v>611</v>
      </c>
      <c r="C6741" t="s">
        <v>183</v>
      </c>
      <c r="D6741">
        <v>1994</v>
      </c>
      <c r="E6741" t="s">
        <v>7599</v>
      </c>
      <c r="I6741">
        <v>27.21706</v>
      </c>
      <c r="P6741">
        <v>122.65101</v>
      </c>
      <c r="Q6741" t="s">
        <v>6</v>
      </c>
      <c r="R6741" t="s">
        <v>6</v>
      </c>
      <c r="S6741" t="s">
        <v>6</v>
      </c>
      <c r="T6741" t="s">
        <v>7552</v>
      </c>
      <c r="U6741" t="s">
        <v>6</v>
      </c>
      <c r="V6741" t="s">
        <v>6</v>
      </c>
      <c r="W6741" t="s">
        <v>6</v>
      </c>
      <c r="X6741" t="s">
        <v>6</v>
      </c>
      <c r="Y6741" t="s">
        <v>6</v>
      </c>
      <c r="Z6741" t="s">
        <v>7553</v>
      </c>
      <c r="AA6741" t="s">
        <v>6</v>
      </c>
      <c r="AB6741" t="s">
        <v>7554</v>
      </c>
      <c r="AC6741" t="s">
        <v>7555</v>
      </c>
    </row>
    <row r="6742" spans="1:29" x14ac:dyDescent="0.25">
      <c r="A6742" t="s">
        <v>345</v>
      </c>
      <c r="B6742">
        <v>611</v>
      </c>
      <c r="C6742" t="s">
        <v>183</v>
      </c>
      <c r="D6742">
        <v>1995</v>
      </c>
      <c r="E6742" t="s">
        <v>7600</v>
      </c>
      <c r="I6742">
        <v>30.431785999999999</v>
      </c>
      <c r="O6742">
        <v>50.982567000000003</v>
      </c>
      <c r="P6742">
        <v>124.15637</v>
      </c>
      <c r="Q6742" t="s">
        <v>6</v>
      </c>
      <c r="R6742" t="s">
        <v>6</v>
      </c>
      <c r="S6742" t="s">
        <v>6</v>
      </c>
      <c r="T6742" t="s">
        <v>7552</v>
      </c>
      <c r="U6742" t="s">
        <v>6</v>
      </c>
      <c r="V6742" t="s">
        <v>6</v>
      </c>
      <c r="W6742" t="s">
        <v>6</v>
      </c>
      <c r="X6742" t="s">
        <v>6</v>
      </c>
      <c r="Y6742" t="s">
        <v>6</v>
      </c>
      <c r="Z6742" t="s">
        <v>7553</v>
      </c>
      <c r="AA6742" t="s">
        <v>6</v>
      </c>
      <c r="AB6742" t="s">
        <v>7554</v>
      </c>
      <c r="AC6742" t="s">
        <v>7555</v>
      </c>
    </row>
    <row r="6743" spans="1:29" x14ac:dyDescent="0.25">
      <c r="A6743" t="s">
        <v>345</v>
      </c>
      <c r="B6743">
        <v>611</v>
      </c>
      <c r="C6743" t="s">
        <v>183</v>
      </c>
      <c r="D6743">
        <v>1996</v>
      </c>
      <c r="E6743" t="s">
        <v>7601</v>
      </c>
      <c r="I6743">
        <v>31.507297999999999</v>
      </c>
      <c r="O6743">
        <v>53.175821999999997</v>
      </c>
      <c r="P6743">
        <v>123.22859</v>
      </c>
      <c r="Q6743" t="s">
        <v>6</v>
      </c>
      <c r="R6743" t="s">
        <v>6</v>
      </c>
      <c r="S6743" t="s">
        <v>6</v>
      </c>
      <c r="T6743" t="s">
        <v>7552</v>
      </c>
      <c r="U6743" t="s">
        <v>6</v>
      </c>
      <c r="V6743" t="s">
        <v>6</v>
      </c>
      <c r="W6743" t="s">
        <v>6</v>
      </c>
      <c r="X6743" t="s">
        <v>6</v>
      </c>
      <c r="Y6743" t="s">
        <v>6</v>
      </c>
      <c r="Z6743" t="s">
        <v>7553</v>
      </c>
      <c r="AA6743" t="s">
        <v>6</v>
      </c>
      <c r="AB6743" t="s">
        <v>7554</v>
      </c>
      <c r="AC6743" t="s">
        <v>7555</v>
      </c>
    </row>
    <row r="6744" spans="1:29" x14ac:dyDescent="0.25">
      <c r="A6744" t="s">
        <v>345</v>
      </c>
      <c r="B6744">
        <v>611</v>
      </c>
      <c r="C6744" t="s">
        <v>183</v>
      </c>
      <c r="D6744">
        <v>1997</v>
      </c>
      <c r="E6744" t="s">
        <v>7602</v>
      </c>
      <c r="I6744">
        <v>30.679105</v>
      </c>
      <c r="O6744">
        <v>56.011037000000002</v>
      </c>
      <c r="P6744">
        <v>125.39153</v>
      </c>
      <c r="Q6744" t="s">
        <v>6</v>
      </c>
      <c r="R6744" t="s">
        <v>6</v>
      </c>
      <c r="S6744" t="s">
        <v>6</v>
      </c>
      <c r="T6744" t="s">
        <v>7552</v>
      </c>
      <c r="U6744" t="s">
        <v>6</v>
      </c>
      <c r="V6744" t="s">
        <v>6</v>
      </c>
      <c r="W6744" t="s">
        <v>6</v>
      </c>
      <c r="X6744" t="s">
        <v>6</v>
      </c>
      <c r="Y6744" t="s">
        <v>6</v>
      </c>
      <c r="Z6744" t="s">
        <v>7553</v>
      </c>
      <c r="AA6744" t="s">
        <v>6</v>
      </c>
      <c r="AB6744" t="s">
        <v>7554</v>
      </c>
      <c r="AC6744" t="s">
        <v>7555</v>
      </c>
    </row>
    <row r="6745" spans="1:29" x14ac:dyDescent="0.25">
      <c r="A6745" t="s">
        <v>345</v>
      </c>
      <c r="B6745">
        <v>611</v>
      </c>
      <c r="C6745" t="s">
        <v>183</v>
      </c>
      <c r="D6745">
        <v>1998</v>
      </c>
      <c r="E6745" t="s">
        <v>7603</v>
      </c>
      <c r="I6745">
        <v>32.816460999999997</v>
      </c>
      <c r="O6745">
        <v>55.292321999999999</v>
      </c>
      <c r="P6745">
        <v>128.28317999999999</v>
      </c>
      <c r="Q6745" t="s">
        <v>6</v>
      </c>
      <c r="R6745" t="s">
        <v>6</v>
      </c>
      <c r="S6745" t="s">
        <v>6</v>
      </c>
      <c r="T6745" t="s">
        <v>7552</v>
      </c>
      <c r="U6745" t="s">
        <v>6</v>
      </c>
      <c r="V6745" t="s">
        <v>6</v>
      </c>
      <c r="W6745" t="s">
        <v>6</v>
      </c>
      <c r="X6745" t="s">
        <v>6</v>
      </c>
      <c r="Y6745" t="s">
        <v>6</v>
      </c>
      <c r="Z6745" t="s">
        <v>7553</v>
      </c>
      <c r="AA6745" t="s">
        <v>6</v>
      </c>
      <c r="AB6745" t="s">
        <v>7554</v>
      </c>
      <c r="AC6745" t="s">
        <v>7555</v>
      </c>
    </row>
    <row r="6746" spans="1:29" x14ac:dyDescent="0.25">
      <c r="A6746" t="s">
        <v>345</v>
      </c>
      <c r="B6746">
        <v>611</v>
      </c>
      <c r="C6746" t="s">
        <v>183</v>
      </c>
      <c r="D6746">
        <v>1999</v>
      </c>
      <c r="E6746" t="s">
        <v>7604</v>
      </c>
      <c r="I6746">
        <v>20.38524</v>
      </c>
      <c r="O6746">
        <v>58.510471000000003</v>
      </c>
      <c r="P6746">
        <v>134.85737</v>
      </c>
      <c r="Q6746" t="s">
        <v>6</v>
      </c>
      <c r="R6746" t="s">
        <v>6</v>
      </c>
      <c r="S6746" t="s">
        <v>6</v>
      </c>
      <c r="T6746" t="s">
        <v>7552</v>
      </c>
      <c r="U6746" t="s">
        <v>6</v>
      </c>
      <c r="V6746" t="s">
        <v>6</v>
      </c>
      <c r="W6746" t="s">
        <v>6</v>
      </c>
      <c r="X6746" t="s">
        <v>6</v>
      </c>
      <c r="Y6746" t="s">
        <v>6</v>
      </c>
      <c r="Z6746" t="s">
        <v>7553</v>
      </c>
      <c r="AA6746" t="s">
        <v>6</v>
      </c>
      <c r="AB6746" t="s">
        <v>7554</v>
      </c>
      <c r="AC6746" t="s">
        <v>7555</v>
      </c>
    </row>
    <row r="6747" spans="1:29" x14ac:dyDescent="0.25">
      <c r="A6747" t="s">
        <v>345</v>
      </c>
      <c r="B6747">
        <v>611</v>
      </c>
      <c r="C6747" t="s">
        <v>183</v>
      </c>
      <c r="D6747">
        <v>2000</v>
      </c>
      <c r="E6747" t="s">
        <v>7605</v>
      </c>
      <c r="I6747">
        <v>22.653271</v>
      </c>
      <c r="O6747">
        <v>58.174900000000001</v>
      </c>
      <c r="P6747">
        <v>138.66871</v>
      </c>
      <c r="Q6747" t="s">
        <v>6</v>
      </c>
      <c r="R6747" t="s">
        <v>6</v>
      </c>
      <c r="S6747" t="s">
        <v>6</v>
      </c>
      <c r="T6747" t="s">
        <v>7552</v>
      </c>
      <c r="U6747" t="s">
        <v>6</v>
      </c>
      <c r="V6747" t="s">
        <v>6</v>
      </c>
      <c r="W6747" t="s">
        <v>6</v>
      </c>
      <c r="X6747" t="s">
        <v>6</v>
      </c>
      <c r="Y6747" t="s">
        <v>6</v>
      </c>
      <c r="Z6747" t="s">
        <v>7553</v>
      </c>
      <c r="AA6747" t="s">
        <v>6</v>
      </c>
      <c r="AB6747" t="s">
        <v>7554</v>
      </c>
      <c r="AC6747" t="s">
        <v>7555</v>
      </c>
    </row>
    <row r="6748" spans="1:29" x14ac:dyDescent="0.25">
      <c r="A6748" t="s">
        <v>345</v>
      </c>
      <c r="B6748">
        <v>611</v>
      </c>
      <c r="C6748" t="s">
        <v>183</v>
      </c>
      <c r="D6748">
        <v>2001</v>
      </c>
      <c r="E6748" t="s">
        <v>7606</v>
      </c>
      <c r="I6748">
        <v>18.671972</v>
      </c>
      <c r="O6748">
        <v>58.106751000000003</v>
      </c>
      <c r="P6748">
        <v>144.05547999999999</v>
      </c>
      <c r="Q6748" t="s">
        <v>6</v>
      </c>
      <c r="R6748" t="s">
        <v>6</v>
      </c>
      <c r="S6748" t="s">
        <v>6</v>
      </c>
      <c r="T6748" t="s">
        <v>7552</v>
      </c>
      <c r="U6748" t="s">
        <v>6</v>
      </c>
      <c r="V6748" t="s">
        <v>6</v>
      </c>
      <c r="W6748" t="s">
        <v>6</v>
      </c>
      <c r="X6748" t="s">
        <v>6</v>
      </c>
      <c r="Y6748" t="s">
        <v>6</v>
      </c>
      <c r="Z6748" t="s">
        <v>7553</v>
      </c>
      <c r="AA6748" t="s">
        <v>6</v>
      </c>
      <c r="AB6748" t="s">
        <v>7554</v>
      </c>
      <c r="AC6748" t="s">
        <v>7555</v>
      </c>
    </row>
    <row r="6749" spans="1:29" x14ac:dyDescent="0.25">
      <c r="A6749" t="s">
        <v>345</v>
      </c>
      <c r="B6749">
        <v>611</v>
      </c>
      <c r="C6749" t="s">
        <v>183</v>
      </c>
      <c r="D6749">
        <v>2002</v>
      </c>
      <c r="E6749" t="s">
        <v>7607</v>
      </c>
      <c r="I6749">
        <v>17.233671000000001</v>
      </c>
      <c r="O6749">
        <v>63.733978</v>
      </c>
      <c r="P6749">
        <v>148.71467999999999</v>
      </c>
      <c r="Q6749" t="s">
        <v>6</v>
      </c>
      <c r="R6749" t="s">
        <v>6</v>
      </c>
      <c r="S6749" t="s">
        <v>6</v>
      </c>
      <c r="T6749" t="s">
        <v>7552</v>
      </c>
      <c r="U6749" t="s">
        <v>6</v>
      </c>
      <c r="V6749" t="s">
        <v>6</v>
      </c>
      <c r="W6749" t="s">
        <v>6</v>
      </c>
      <c r="X6749" t="s">
        <v>6</v>
      </c>
      <c r="Y6749" t="s">
        <v>6</v>
      </c>
      <c r="Z6749" t="s">
        <v>7553</v>
      </c>
      <c r="AA6749" t="s">
        <v>6</v>
      </c>
      <c r="AB6749" t="s">
        <v>7554</v>
      </c>
      <c r="AC6749" t="s">
        <v>7555</v>
      </c>
    </row>
    <row r="6750" spans="1:29" x14ac:dyDescent="0.25">
      <c r="A6750" t="s">
        <v>345</v>
      </c>
      <c r="B6750">
        <v>611</v>
      </c>
      <c r="C6750" t="s">
        <v>183</v>
      </c>
      <c r="D6750">
        <v>2003</v>
      </c>
      <c r="E6750" t="s">
        <v>7608</v>
      </c>
      <c r="I6750">
        <v>15.948969999999999</v>
      </c>
      <c r="O6750">
        <v>66.324157</v>
      </c>
      <c r="P6750">
        <v>156.54302999999999</v>
      </c>
      <c r="Q6750" t="s">
        <v>6</v>
      </c>
      <c r="R6750" t="s">
        <v>6</v>
      </c>
      <c r="S6750" t="s">
        <v>6</v>
      </c>
      <c r="T6750" t="s">
        <v>7552</v>
      </c>
      <c r="U6750" t="s">
        <v>6</v>
      </c>
      <c r="V6750" t="s">
        <v>6</v>
      </c>
      <c r="W6750" t="s">
        <v>6</v>
      </c>
      <c r="X6750" t="s">
        <v>6</v>
      </c>
      <c r="Y6750" t="s">
        <v>6</v>
      </c>
      <c r="Z6750" t="s">
        <v>7553</v>
      </c>
      <c r="AA6750" t="s">
        <v>6</v>
      </c>
      <c r="AB6750" t="s">
        <v>7554</v>
      </c>
      <c r="AC6750" t="s">
        <v>7555</v>
      </c>
    </row>
    <row r="6751" spans="1:29" x14ac:dyDescent="0.25">
      <c r="A6751" t="s">
        <v>345</v>
      </c>
      <c r="B6751">
        <v>611</v>
      </c>
      <c r="C6751" t="s">
        <v>183</v>
      </c>
      <c r="D6751">
        <v>2004</v>
      </c>
      <c r="E6751" t="s">
        <v>7609</v>
      </c>
      <c r="I6751">
        <v>15.038050999999999</v>
      </c>
      <c r="O6751">
        <v>65.349472000000006</v>
      </c>
      <c r="P6751">
        <v>166.18510000000001</v>
      </c>
      <c r="Q6751" t="s">
        <v>6</v>
      </c>
      <c r="R6751" t="s">
        <v>6</v>
      </c>
      <c r="S6751" t="s">
        <v>6</v>
      </c>
      <c r="T6751" t="s">
        <v>7552</v>
      </c>
      <c r="U6751" t="s">
        <v>6</v>
      </c>
      <c r="V6751" t="s">
        <v>6</v>
      </c>
      <c r="W6751" t="s">
        <v>6</v>
      </c>
      <c r="X6751" t="s">
        <v>6</v>
      </c>
      <c r="Y6751" t="s">
        <v>6</v>
      </c>
      <c r="Z6751" t="s">
        <v>7553</v>
      </c>
      <c r="AA6751" t="s">
        <v>6</v>
      </c>
      <c r="AB6751" t="s">
        <v>7554</v>
      </c>
      <c r="AC6751" t="s">
        <v>7555</v>
      </c>
    </row>
    <row r="6752" spans="1:29" x14ac:dyDescent="0.25">
      <c r="A6752" t="s">
        <v>345</v>
      </c>
      <c r="B6752">
        <v>611</v>
      </c>
      <c r="C6752" t="s">
        <v>183</v>
      </c>
      <c r="D6752">
        <v>2005</v>
      </c>
      <c r="E6752" t="s">
        <v>7610</v>
      </c>
      <c r="I6752">
        <v>14.298765</v>
      </c>
      <c r="O6752">
        <v>60.360807000000001</v>
      </c>
      <c r="P6752">
        <v>176.81246999999999</v>
      </c>
      <c r="Q6752" t="s">
        <v>6</v>
      </c>
      <c r="R6752" t="s">
        <v>6</v>
      </c>
      <c r="S6752" t="s">
        <v>6</v>
      </c>
      <c r="T6752" t="s">
        <v>7552</v>
      </c>
      <c r="U6752" t="s">
        <v>6</v>
      </c>
      <c r="V6752" t="s">
        <v>6</v>
      </c>
      <c r="W6752" t="s">
        <v>6</v>
      </c>
      <c r="X6752" t="s">
        <v>6</v>
      </c>
      <c r="Y6752" t="s">
        <v>6</v>
      </c>
      <c r="Z6752" t="s">
        <v>7553</v>
      </c>
      <c r="AA6752" t="s">
        <v>6</v>
      </c>
      <c r="AB6752" t="s">
        <v>7554</v>
      </c>
      <c r="AC6752" t="s">
        <v>7555</v>
      </c>
    </row>
    <row r="6753" spans="1:29" x14ac:dyDescent="0.25">
      <c r="A6753" t="s">
        <v>345</v>
      </c>
      <c r="B6753">
        <v>611</v>
      </c>
      <c r="C6753" t="s">
        <v>183</v>
      </c>
      <c r="D6753">
        <v>2006</v>
      </c>
      <c r="E6753" t="s">
        <v>7611</v>
      </c>
      <c r="I6753">
        <v>14.377594</v>
      </c>
      <c r="O6753">
        <v>58.392592999999998</v>
      </c>
      <c r="P6753" s="40">
        <v>191.8193</v>
      </c>
      <c r="Q6753" t="s">
        <v>6</v>
      </c>
      <c r="R6753" t="s">
        <v>6</v>
      </c>
      <c r="S6753" t="s">
        <v>6</v>
      </c>
      <c r="T6753" t="s">
        <v>7552</v>
      </c>
      <c r="U6753" t="s">
        <v>6</v>
      </c>
      <c r="V6753" t="s">
        <v>6</v>
      </c>
      <c r="W6753" t="s">
        <v>6</v>
      </c>
      <c r="X6753" t="s">
        <v>6</v>
      </c>
      <c r="Y6753" t="s">
        <v>6</v>
      </c>
      <c r="Z6753" t="s">
        <v>7553</v>
      </c>
      <c r="AA6753" t="s">
        <v>6</v>
      </c>
      <c r="AB6753" t="s">
        <v>7554</v>
      </c>
      <c r="AC6753" t="s">
        <v>7555</v>
      </c>
    </row>
    <row r="6754" spans="1:29" x14ac:dyDescent="0.25">
      <c r="A6754" t="s">
        <v>345</v>
      </c>
      <c r="B6754">
        <v>611</v>
      </c>
      <c r="C6754" t="s">
        <v>183</v>
      </c>
      <c r="D6754">
        <v>2007</v>
      </c>
      <c r="E6754" t="s">
        <v>7612</v>
      </c>
      <c r="I6754">
        <v>16.049657</v>
      </c>
      <c r="O6754">
        <v>56.684685000000002</v>
      </c>
      <c r="P6754" s="40">
        <v>211.46245999999999</v>
      </c>
      <c r="Q6754" t="s">
        <v>6</v>
      </c>
      <c r="R6754" t="s">
        <v>6</v>
      </c>
      <c r="S6754" t="s">
        <v>6</v>
      </c>
      <c r="T6754" t="s">
        <v>7552</v>
      </c>
      <c r="U6754" t="s">
        <v>6</v>
      </c>
      <c r="V6754" t="s">
        <v>6</v>
      </c>
      <c r="W6754" t="s">
        <v>6</v>
      </c>
      <c r="X6754" t="s">
        <v>6</v>
      </c>
      <c r="Y6754" t="s">
        <v>6</v>
      </c>
      <c r="Z6754" t="s">
        <v>7553</v>
      </c>
      <c r="AA6754" t="s">
        <v>6</v>
      </c>
      <c r="AB6754" t="s">
        <v>7554</v>
      </c>
      <c r="AC6754" t="s">
        <v>7555</v>
      </c>
    </row>
    <row r="6755" spans="1:29" x14ac:dyDescent="0.25">
      <c r="A6755" t="s">
        <v>345</v>
      </c>
      <c r="B6755">
        <v>611</v>
      </c>
      <c r="C6755" t="s">
        <v>183</v>
      </c>
      <c r="D6755">
        <v>2008</v>
      </c>
      <c r="E6755" t="s">
        <v>7613</v>
      </c>
      <c r="I6755">
        <v>17.611875000000001</v>
      </c>
      <c r="O6755">
        <v>59.308869000000001</v>
      </c>
      <c r="P6755" s="40">
        <v>245.35032000000001</v>
      </c>
      <c r="Q6755" t="s">
        <v>6</v>
      </c>
      <c r="R6755" t="s">
        <v>6</v>
      </c>
      <c r="S6755" t="s">
        <v>6</v>
      </c>
      <c r="T6755" t="s">
        <v>7552</v>
      </c>
      <c r="U6755" t="s">
        <v>6</v>
      </c>
      <c r="V6755" t="s">
        <v>6</v>
      </c>
      <c r="W6755" t="s">
        <v>6</v>
      </c>
      <c r="X6755" t="s">
        <v>6</v>
      </c>
      <c r="Y6755" t="s">
        <v>6</v>
      </c>
      <c r="Z6755" t="s">
        <v>7553</v>
      </c>
      <c r="AA6755" t="s">
        <v>6</v>
      </c>
      <c r="AB6755" t="s">
        <v>7554</v>
      </c>
      <c r="AC6755" t="s">
        <v>7555</v>
      </c>
    </row>
    <row r="6756" spans="1:29" x14ac:dyDescent="0.25">
      <c r="A6756" t="s">
        <v>345</v>
      </c>
      <c r="B6756">
        <v>611</v>
      </c>
      <c r="C6756" t="s">
        <v>183</v>
      </c>
      <c r="D6756">
        <v>2009</v>
      </c>
      <c r="E6756" t="s">
        <v>7614</v>
      </c>
      <c r="I6756">
        <v>21.611096</v>
      </c>
      <c r="M6756">
        <v>43.924517000000002</v>
      </c>
      <c r="O6756">
        <v>29.555160999999998</v>
      </c>
      <c r="P6756" s="40">
        <v>253.19138000000001</v>
      </c>
      <c r="Q6756" t="s">
        <v>6</v>
      </c>
      <c r="R6756" t="s">
        <v>6</v>
      </c>
      <c r="S6756" t="s">
        <v>6</v>
      </c>
      <c r="T6756" t="s">
        <v>7552</v>
      </c>
      <c r="U6756" t="s">
        <v>6</v>
      </c>
      <c r="V6756" t="s">
        <v>6</v>
      </c>
      <c r="W6756" t="s">
        <v>6</v>
      </c>
      <c r="X6756" t="s">
        <v>6</v>
      </c>
      <c r="Y6756" t="s">
        <v>6</v>
      </c>
      <c r="Z6756" t="s">
        <v>7553</v>
      </c>
      <c r="AA6756" t="s">
        <v>6</v>
      </c>
      <c r="AB6756" t="s">
        <v>7554</v>
      </c>
      <c r="AC6756" t="s">
        <v>7555</v>
      </c>
    </row>
    <row r="6757" spans="1:29" x14ac:dyDescent="0.25">
      <c r="A6757" t="s">
        <v>345</v>
      </c>
      <c r="B6757">
        <v>611</v>
      </c>
      <c r="C6757" t="s">
        <v>183</v>
      </c>
      <c r="D6757">
        <v>2010</v>
      </c>
      <c r="E6757" t="s">
        <v>7615</v>
      </c>
      <c r="I6757">
        <v>24.227803000000002</v>
      </c>
      <c r="M6757">
        <v>40.847614</v>
      </c>
      <c r="O6757">
        <v>27.905739000000001</v>
      </c>
      <c r="P6757" s="40">
        <v>274.11482999999998</v>
      </c>
      <c r="Q6757" t="s">
        <v>6</v>
      </c>
      <c r="R6757" t="s">
        <v>6</v>
      </c>
      <c r="S6757" t="s">
        <v>6</v>
      </c>
      <c r="T6757" t="s">
        <v>7552</v>
      </c>
      <c r="U6757" t="s">
        <v>6</v>
      </c>
      <c r="V6757" t="s">
        <v>6</v>
      </c>
      <c r="W6757" t="s">
        <v>6</v>
      </c>
      <c r="X6757" t="s">
        <v>6</v>
      </c>
      <c r="Y6757" t="s">
        <v>6</v>
      </c>
      <c r="Z6757" t="s">
        <v>7553</v>
      </c>
      <c r="AA6757" t="s">
        <v>6</v>
      </c>
      <c r="AB6757" t="s">
        <v>7554</v>
      </c>
      <c r="AC6757" t="s">
        <v>7555</v>
      </c>
    </row>
    <row r="6758" spans="1:29" x14ac:dyDescent="0.25">
      <c r="A6758" t="s">
        <v>345</v>
      </c>
      <c r="B6758">
        <v>611</v>
      </c>
      <c r="C6758" t="s">
        <v>183</v>
      </c>
      <c r="D6758">
        <v>2011</v>
      </c>
      <c r="E6758" t="s">
        <v>7616</v>
      </c>
      <c r="I6758">
        <v>22.025988999999999</v>
      </c>
      <c r="M6758">
        <v>37.926575999999997</v>
      </c>
      <c r="O6758">
        <v>25.702235999999999</v>
      </c>
      <c r="P6758" s="40">
        <v>309.03516999999999</v>
      </c>
      <c r="Q6758" t="s">
        <v>6</v>
      </c>
      <c r="R6758" t="s">
        <v>6</v>
      </c>
      <c r="S6758" t="s">
        <v>6</v>
      </c>
      <c r="T6758" t="s">
        <v>7552</v>
      </c>
      <c r="U6758" t="s">
        <v>6</v>
      </c>
      <c r="V6758" t="s">
        <v>6</v>
      </c>
      <c r="W6758" t="s">
        <v>6</v>
      </c>
      <c r="X6758" t="s">
        <v>6</v>
      </c>
      <c r="Y6758" t="s">
        <v>6</v>
      </c>
      <c r="Z6758" t="s">
        <v>7553</v>
      </c>
      <c r="AA6758" t="s">
        <v>6</v>
      </c>
      <c r="AB6758" t="s">
        <v>7554</v>
      </c>
      <c r="AC6758" t="s">
        <v>7555</v>
      </c>
    </row>
    <row r="6759" spans="1:29" x14ac:dyDescent="0.25">
      <c r="A6759" t="s">
        <v>345</v>
      </c>
      <c r="B6759">
        <v>611</v>
      </c>
      <c r="C6759" t="s">
        <v>183</v>
      </c>
      <c r="D6759">
        <v>2012</v>
      </c>
      <c r="E6759" t="s">
        <v>7617</v>
      </c>
      <c r="I6759">
        <v>20.612051999999998</v>
      </c>
      <c r="M6759">
        <v>36.188952</v>
      </c>
      <c r="O6759">
        <v>25.069562999999999</v>
      </c>
      <c r="P6759" s="40">
        <v>337.66167999999999</v>
      </c>
      <c r="Q6759" t="s">
        <v>6</v>
      </c>
      <c r="R6759" t="s">
        <v>6</v>
      </c>
      <c r="S6759" t="s">
        <v>6</v>
      </c>
      <c r="T6759" t="s">
        <v>7552</v>
      </c>
      <c r="U6759" t="s">
        <v>6</v>
      </c>
      <c r="V6759" t="s">
        <v>6</v>
      </c>
      <c r="W6759" t="s">
        <v>6</v>
      </c>
      <c r="X6759" t="s">
        <v>6</v>
      </c>
      <c r="Y6759" t="s">
        <v>6</v>
      </c>
      <c r="Z6759" t="s">
        <v>7553</v>
      </c>
      <c r="AA6759" t="s">
        <v>6</v>
      </c>
      <c r="AB6759" t="s">
        <v>7554</v>
      </c>
      <c r="AC6759" t="s">
        <v>7555</v>
      </c>
    </row>
    <row r="6760" spans="1:29" x14ac:dyDescent="0.25">
      <c r="A6760" t="s">
        <v>345</v>
      </c>
      <c r="B6760">
        <v>611</v>
      </c>
      <c r="C6760" t="s">
        <v>183</v>
      </c>
      <c r="D6760">
        <v>2013</v>
      </c>
      <c r="E6760" t="s">
        <v>7618</v>
      </c>
      <c r="I6760">
        <v>22.164072999999998</v>
      </c>
      <c r="M6760">
        <v>35.859786999999997</v>
      </c>
      <c r="O6760">
        <v>24.592915000000001</v>
      </c>
      <c r="P6760" s="40">
        <v>363.05151000000001</v>
      </c>
      <c r="Q6760" t="s">
        <v>6</v>
      </c>
      <c r="R6760" t="s">
        <v>6</v>
      </c>
      <c r="S6760" t="s">
        <v>6</v>
      </c>
      <c r="T6760" t="s">
        <v>7552</v>
      </c>
      <c r="U6760" t="s">
        <v>6</v>
      </c>
      <c r="V6760" t="s">
        <v>6</v>
      </c>
      <c r="W6760" t="s">
        <v>6</v>
      </c>
      <c r="X6760" t="s">
        <v>6</v>
      </c>
      <c r="Y6760" t="s">
        <v>6</v>
      </c>
      <c r="Z6760" t="s">
        <v>7553</v>
      </c>
      <c r="AA6760" t="s">
        <v>6</v>
      </c>
      <c r="AB6760" t="s">
        <v>7554</v>
      </c>
      <c r="AC6760" t="s">
        <v>7555</v>
      </c>
    </row>
    <row r="6761" spans="1:29" x14ac:dyDescent="0.25">
      <c r="A6761" t="s">
        <v>345</v>
      </c>
      <c r="B6761">
        <v>611</v>
      </c>
      <c r="C6761" t="s">
        <v>183</v>
      </c>
      <c r="D6761">
        <v>2014</v>
      </c>
      <c r="E6761" t="s">
        <v>7619</v>
      </c>
      <c r="I6761">
        <v>22.181459</v>
      </c>
      <c r="M6761">
        <v>38.313381</v>
      </c>
      <c r="O6761">
        <v>26.910223999999999</v>
      </c>
      <c r="P6761" s="40">
        <v>393.86498</v>
      </c>
      <c r="Q6761" t="s">
        <v>6</v>
      </c>
      <c r="R6761" t="s">
        <v>6</v>
      </c>
      <c r="S6761" t="s">
        <v>6</v>
      </c>
      <c r="T6761" t="s">
        <v>7552</v>
      </c>
      <c r="U6761" t="s">
        <v>6</v>
      </c>
      <c r="V6761" t="s">
        <v>6</v>
      </c>
      <c r="W6761" t="s">
        <v>6</v>
      </c>
      <c r="X6761" t="s">
        <v>6</v>
      </c>
      <c r="Y6761" t="s">
        <v>6</v>
      </c>
      <c r="Z6761" t="s">
        <v>7553</v>
      </c>
      <c r="AA6761" t="s">
        <v>6</v>
      </c>
      <c r="AB6761" t="s">
        <v>7554</v>
      </c>
      <c r="AC6761" t="s">
        <v>7555</v>
      </c>
    </row>
    <row r="6762" spans="1:29" x14ac:dyDescent="0.25">
      <c r="A6762" t="s">
        <v>345</v>
      </c>
      <c r="B6762">
        <v>611</v>
      </c>
      <c r="C6762" t="s">
        <v>183</v>
      </c>
      <c r="D6762">
        <v>2015</v>
      </c>
      <c r="E6762" t="s">
        <v>7620</v>
      </c>
      <c r="I6762">
        <v>21.515775999999999</v>
      </c>
      <c r="M6762">
        <v>52.529865999999998</v>
      </c>
      <c r="O6762">
        <v>39.913454999999999</v>
      </c>
      <c r="P6762" s="40">
        <v>434.61151999999998</v>
      </c>
      <c r="Q6762" t="s">
        <v>6</v>
      </c>
      <c r="R6762" t="s">
        <v>6</v>
      </c>
      <c r="S6762" t="s">
        <v>6</v>
      </c>
      <c r="T6762" t="s">
        <v>7552</v>
      </c>
      <c r="U6762" t="s">
        <v>6</v>
      </c>
      <c r="V6762" t="s">
        <v>6</v>
      </c>
      <c r="W6762" t="s">
        <v>6</v>
      </c>
      <c r="X6762" t="s">
        <v>6</v>
      </c>
      <c r="Y6762" t="s">
        <v>6</v>
      </c>
      <c r="Z6762" t="s">
        <v>7553</v>
      </c>
      <c r="AA6762" t="s">
        <v>6</v>
      </c>
      <c r="AB6762" t="s">
        <v>7554</v>
      </c>
      <c r="AC6762" t="s">
        <v>7555</v>
      </c>
    </row>
    <row r="6763" spans="1:29" x14ac:dyDescent="0.25">
      <c r="A6763" t="s">
        <v>345</v>
      </c>
      <c r="B6763">
        <v>611</v>
      </c>
      <c r="C6763" t="s">
        <v>183</v>
      </c>
      <c r="D6763">
        <v>2016</v>
      </c>
      <c r="E6763" t="s">
        <v>7621</v>
      </c>
      <c r="I6763">
        <v>19.637263999999998</v>
      </c>
      <c r="M6763">
        <v>66.161062000000001</v>
      </c>
      <c r="O6763">
        <v>45.684483999999998</v>
      </c>
      <c r="P6763" s="40">
        <v>465.37542000000002</v>
      </c>
      <c r="Q6763" t="s">
        <v>6</v>
      </c>
      <c r="R6763" t="s">
        <v>6</v>
      </c>
      <c r="S6763" t="s">
        <v>6</v>
      </c>
      <c r="T6763" t="s">
        <v>7552</v>
      </c>
      <c r="U6763" t="s">
        <v>6</v>
      </c>
      <c r="V6763" t="s">
        <v>6</v>
      </c>
      <c r="W6763" t="s">
        <v>6</v>
      </c>
      <c r="X6763" t="s">
        <v>6</v>
      </c>
      <c r="Y6763" t="s">
        <v>6</v>
      </c>
      <c r="Z6763" t="s">
        <v>7553</v>
      </c>
      <c r="AA6763" t="s">
        <v>6</v>
      </c>
      <c r="AB6763" t="s">
        <v>7554</v>
      </c>
      <c r="AC6763" t="s">
        <v>7555</v>
      </c>
    </row>
    <row r="6764" spans="1:29" x14ac:dyDescent="0.25">
      <c r="A6764" t="s">
        <v>345</v>
      </c>
      <c r="B6764">
        <v>611</v>
      </c>
      <c r="C6764" t="s">
        <v>183</v>
      </c>
      <c r="D6764">
        <v>2017</v>
      </c>
      <c r="E6764" t="s">
        <v>7622</v>
      </c>
      <c r="I6764">
        <v>21.140070000000001</v>
      </c>
      <c r="M6764">
        <v>73.163961</v>
      </c>
      <c r="O6764">
        <v>47.915698999999996</v>
      </c>
      <c r="P6764" s="40">
        <v>491.72779000000003</v>
      </c>
      <c r="Q6764" t="s">
        <v>6</v>
      </c>
      <c r="R6764" t="s">
        <v>6</v>
      </c>
      <c r="S6764" t="s">
        <v>6</v>
      </c>
      <c r="T6764" t="s">
        <v>7552</v>
      </c>
      <c r="U6764" t="s">
        <v>6</v>
      </c>
      <c r="V6764" t="s">
        <v>6</v>
      </c>
      <c r="W6764" t="s">
        <v>6</v>
      </c>
      <c r="X6764" t="s">
        <v>6</v>
      </c>
      <c r="Y6764" t="s">
        <v>6</v>
      </c>
      <c r="Z6764" t="s">
        <v>7553</v>
      </c>
      <c r="AA6764" t="s">
        <v>6</v>
      </c>
      <c r="AB6764" t="s">
        <v>7554</v>
      </c>
      <c r="AC6764" t="s">
        <v>7555</v>
      </c>
    </row>
    <row r="6765" spans="1:29" x14ac:dyDescent="0.25">
      <c r="A6765" t="s">
        <v>345</v>
      </c>
      <c r="B6765">
        <v>611</v>
      </c>
      <c r="C6765" t="s">
        <v>183</v>
      </c>
      <c r="D6765">
        <v>2018</v>
      </c>
      <c r="E6765" t="s">
        <v>7623</v>
      </c>
      <c r="I6765">
        <v>21.560093999999999</v>
      </c>
      <c r="M6765">
        <v>75.088528999999994</v>
      </c>
      <c r="O6765">
        <v>47.966303000000003</v>
      </c>
      <c r="P6765" s="40">
        <v>519.54046000000005</v>
      </c>
      <c r="Q6765" t="s">
        <v>6</v>
      </c>
      <c r="R6765" t="s">
        <v>6</v>
      </c>
      <c r="S6765" t="s">
        <v>6</v>
      </c>
      <c r="T6765" t="s">
        <v>7552</v>
      </c>
      <c r="U6765" t="s">
        <v>6</v>
      </c>
      <c r="V6765" t="s">
        <v>6</v>
      </c>
      <c r="W6765" t="s">
        <v>6</v>
      </c>
      <c r="X6765" t="s">
        <v>6</v>
      </c>
      <c r="Y6765" t="s">
        <v>6</v>
      </c>
      <c r="Z6765" t="s">
        <v>7553</v>
      </c>
      <c r="AA6765" t="s">
        <v>6</v>
      </c>
      <c r="AB6765" t="s">
        <v>7554</v>
      </c>
      <c r="AC6765" t="s">
        <v>7555</v>
      </c>
    </row>
    <row r="6766" spans="1:29" x14ac:dyDescent="0.25">
      <c r="A6766" t="s">
        <v>345</v>
      </c>
      <c r="B6766">
        <v>612</v>
      </c>
      <c r="C6766" t="s">
        <v>184</v>
      </c>
      <c r="D6766">
        <v>1950</v>
      </c>
      <c r="E6766" t="s">
        <v>7624</v>
      </c>
      <c r="P6766" s="40"/>
      <c r="Q6766" t="s">
        <v>6</v>
      </c>
      <c r="R6766" t="s">
        <v>6</v>
      </c>
      <c r="S6766" t="s">
        <v>6</v>
      </c>
      <c r="T6766" t="s">
        <v>7625</v>
      </c>
      <c r="U6766" t="s">
        <v>713</v>
      </c>
      <c r="V6766" t="s">
        <v>7626</v>
      </c>
      <c r="W6766" t="s">
        <v>6</v>
      </c>
      <c r="X6766" t="s">
        <v>6</v>
      </c>
      <c r="Y6766" t="s">
        <v>6</v>
      </c>
      <c r="Z6766" t="s">
        <v>6</v>
      </c>
      <c r="AA6766" t="s">
        <v>6</v>
      </c>
      <c r="AB6766" t="s">
        <v>7627</v>
      </c>
      <c r="AC6766" t="s">
        <v>6689</v>
      </c>
    </row>
    <row r="6767" spans="1:29" x14ac:dyDescent="0.25">
      <c r="A6767" t="s">
        <v>345</v>
      </c>
      <c r="B6767">
        <v>612</v>
      </c>
      <c r="C6767" t="s">
        <v>184</v>
      </c>
      <c r="D6767">
        <v>1951</v>
      </c>
      <c r="E6767" t="s">
        <v>7628</v>
      </c>
      <c r="P6767" s="40"/>
      <c r="Q6767" t="s">
        <v>6</v>
      </c>
      <c r="R6767" t="s">
        <v>6</v>
      </c>
      <c r="S6767" t="s">
        <v>6</v>
      </c>
      <c r="T6767" t="s">
        <v>7625</v>
      </c>
      <c r="U6767" t="s">
        <v>713</v>
      </c>
      <c r="V6767" t="s">
        <v>7626</v>
      </c>
      <c r="W6767" t="s">
        <v>6</v>
      </c>
      <c r="X6767" t="s">
        <v>6</v>
      </c>
      <c r="Y6767" t="s">
        <v>6</v>
      </c>
      <c r="Z6767" t="s">
        <v>6</v>
      </c>
      <c r="AA6767" t="s">
        <v>6</v>
      </c>
      <c r="AB6767" t="s">
        <v>7627</v>
      </c>
      <c r="AC6767" t="s">
        <v>6689</v>
      </c>
    </row>
    <row r="6768" spans="1:29" x14ac:dyDescent="0.25">
      <c r="A6768" t="s">
        <v>345</v>
      </c>
      <c r="B6768">
        <v>612</v>
      </c>
      <c r="C6768" t="s">
        <v>184</v>
      </c>
      <c r="D6768">
        <v>1952</v>
      </c>
      <c r="E6768" t="s">
        <v>7629</v>
      </c>
      <c r="P6768" s="40"/>
      <c r="Q6768" t="s">
        <v>6</v>
      </c>
      <c r="R6768" t="s">
        <v>6</v>
      </c>
      <c r="S6768" t="s">
        <v>6</v>
      </c>
      <c r="T6768" t="s">
        <v>7625</v>
      </c>
      <c r="U6768" t="s">
        <v>713</v>
      </c>
      <c r="V6768" t="s">
        <v>7626</v>
      </c>
      <c r="W6768" t="s">
        <v>6</v>
      </c>
      <c r="X6768" t="s">
        <v>6</v>
      </c>
      <c r="Y6768" t="s">
        <v>6</v>
      </c>
      <c r="Z6768" t="s">
        <v>6</v>
      </c>
      <c r="AA6768" t="s">
        <v>6</v>
      </c>
      <c r="AB6768" t="s">
        <v>7627</v>
      </c>
      <c r="AC6768" t="s">
        <v>6689</v>
      </c>
    </row>
    <row r="6769" spans="1:29" x14ac:dyDescent="0.25">
      <c r="A6769" t="s">
        <v>345</v>
      </c>
      <c r="B6769">
        <v>612</v>
      </c>
      <c r="C6769" t="s">
        <v>184</v>
      </c>
      <c r="D6769">
        <v>1953</v>
      </c>
      <c r="E6769" t="s">
        <v>7630</v>
      </c>
      <c r="P6769" s="40"/>
      <c r="Q6769" t="s">
        <v>6</v>
      </c>
      <c r="R6769" t="s">
        <v>6</v>
      </c>
      <c r="S6769" t="s">
        <v>6</v>
      </c>
      <c r="T6769" t="s">
        <v>7625</v>
      </c>
      <c r="U6769" t="s">
        <v>713</v>
      </c>
      <c r="V6769" t="s">
        <v>7626</v>
      </c>
      <c r="W6769" t="s">
        <v>6</v>
      </c>
      <c r="X6769" t="s">
        <v>6</v>
      </c>
      <c r="Y6769" t="s">
        <v>6</v>
      </c>
      <c r="Z6769" t="s">
        <v>6</v>
      </c>
      <c r="AA6769" t="s">
        <v>6</v>
      </c>
      <c r="AB6769" t="s">
        <v>7627</v>
      </c>
      <c r="AC6769" t="s">
        <v>6689</v>
      </c>
    </row>
    <row r="6770" spans="1:29" x14ac:dyDescent="0.25">
      <c r="A6770" t="s">
        <v>345</v>
      </c>
      <c r="B6770">
        <v>612</v>
      </c>
      <c r="C6770" t="s">
        <v>184</v>
      </c>
      <c r="D6770">
        <v>1954</v>
      </c>
      <c r="E6770" t="s">
        <v>7631</v>
      </c>
      <c r="P6770" s="40"/>
      <c r="Q6770" t="s">
        <v>6</v>
      </c>
      <c r="R6770" t="s">
        <v>6</v>
      </c>
      <c r="S6770" t="s">
        <v>6</v>
      </c>
      <c r="T6770" t="s">
        <v>7625</v>
      </c>
      <c r="U6770" t="s">
        <v>713</v>
      </c>
      <c r="V6770" t="s">
        <v>7626</v>
      </c>
      <c r="W6770" t="s">
        <v>6</v>
      </c>
      <c r="X6770" t="s">
        <v>6</v>
      </c>
      <c r="Y6770" t="s">
        <v>6</v>
      </c>
      <c r="Z6770" t="s">
        <v>6</v>
      </c>
      <c r="AA6770" t="s">
        <v>6</v>
      </c>
      <c r="AB6770" t="s">
        <v>7627</v>
      </c>
      <c r="AC6770" t="s">
        <v>6689</v>
      </c>
    </row>
    <row r="6771" spans="1:29" x14ac:dyDescent="0.25">
      <c r="A6771" t="s">
        <v>345</v>
      </c>
      <c r="B6771">
        <v>612</v>
      </c>
      <c r="C6771" t="s">
        <v>184</v>
      </c>
      <c r="D6771">
        <v>1955</v>
      </c>
      <c r="E6771" t="s">
        <v>7632</v>
      </c>
      <c r="P6771" s="40"/>
      <c r="Q6771" t="s">
        <v>6</v>
      </c>
      <c r="R6771" t="s">
        <v>6</v>
      </c>
      <c r="S6771" t="s">
        <v>6</v>
      </c>
      <c r="T6771" t="s">
        <v>7625</v>
      </c>
      <c r="U6771" t="s">
        <v>713</v>
      </c>
      <c r="V6771" t="s">
        <v>7626</v>
      </c>
      <c r="W6771" t="s">
        <v>6</v>
      </c>
      <c r="X6771" t="s">
        <v>6</v>
      </c>
      <c r="Y6771" t="s">
        <v>6</v>
      </c>
      <c r="Z6771" t="s">
        <v>6</v>
      </c>
      <c r="AA6771" t="s">
        <v>6</v>
      </c>
      <c r="AB6771" t="s">
        <v>7627</v>
      </c>
      <c r="AC6771" t="s">
        <v>6689</v>
      </c>
    </row>
    <row r="6772" spans="1:29" x14ac:dyDescent="0.25">
      <c r="A6772" t="s">
        <v>345</v>
      </c>
      <c r="B6772">
        <v>612</v>
      </c>
      <c r="C6772" t="s">
        <v>184</v>
      </c>
      <c r="D6772">
        <v>1956</v>
      </c>
      <c r="E6772" t="s">
        <v>7633</v>
      </c>
      <c r="P6772" s="40"/>
      <c r="Q6772" t="s">
        <v>6</v>
      </c>
      <c r="R6772" t="s">
        <v>6</v>
      </c>
      <c r="S6772" t="s">
        <v>6</v>
      </c>
      <c r="T6772" t="s">
        <v>7625</v>
      </c>
      <c r="U6772" t="s">
        <v>713</v>
      </c>
      <c r="V6772" t="s">
        <v>7626</v>
      </c>
      <c r="W6772" t="s">
        <v>6</v>
      </c>
      <c r="X6772" t="s">
        <v>6</v>
      </c>
      <c r="Y6772" t="s">
        <v>6</v>
      </c>
      <c r="Z6772" t="s">
        <v>6</v>
      </c>
      <c r="AA6772" t="s">
        <v>6</v>
      </c>
      <c r="AB6772" t="s">
        <v>7627</v>
      </c>
      <c r="AC6772" t="s">
        <v>6689</v>
      </c>
    </row>
    <row r="6773" spans="1:29" x14ac:dyDescent="0.25">
      <c r="A6773" t="s">
        <v>345</v>
      </c>
      <c r="B6773">
        <v>612</v>
      </c>
      <c r="C6773" t="s">
        <v>184</v>
      </c>
      <c r="D6773">
        <v>1957</v>
      </c>
      <c r="E6773" t="s">
        <v>7634</v>
      </c>
      <c r="P6773" s="40"/>
      <c r="Q6773" t="s">
        <v>6</v>
      </c>
      <c r="R6773" t="s">
        <v>6</v>
      </c>
      <c r="S6773" t="s">
        <v>6</v>
      </c>
      <c r="T6773" t="s">
        <v>7625</v>
      </c>
      <c r="U6773" t="s">
        <v>713</v>
      </c>
      <c r="V6773" t="s">
        <v>7626</v>
      </c>
      <c r="W6773" t="s">
        <v>6</v>
      </c>
      <c r="X6773" t="s">
        <v>6</v>
      </c>
      <c r="Y6773" t="s">
        <v>6</v>
      </c>
      <c r="Z6773" t="s">
        <v>6</v>
      </c>
      <c r="AA6773" t="s">
        <v>6</v>
      </c>
      <c r="AB6773" t="s">
        <v>7627</v>
      </c>
      <c r="AC6773" t="s">
        <v>6689</v>
      </c>
    </row>
    <row r="6774" spans="1:29" x14ac:dyDescent="0.25">
      <c r="A6774" t="s">
        <v>345</v>
      </c>
      <c r="B6774">
        <v>612</v>
      </c>
      <c r="C6774" t="s">
        <v>184</v>
      </c>
      <c r="D6774">
        <v>1958</v>
      </c>
      <c r="E6774" t="s">
        <v>7635</v>
      </c>
      <c r="P6774" s="40"/>
      <c r="Q6774" t="s">
        <v>6</v>
      </c>
      <c r="R6774" t="s">
        <v>6</v>
      </c>
      <c r="S6774" t="s">
        <v>6</v>
      </c>
      <c r="T6774" t="s">
        <v>7625</v>
      </c>
      <c r="U6774" t="s">
        <v>713</v>
      </c>
      <c r="V6774" t="s">
        <v>7626</v>
      </c>
      <c r="W6774" t="s">
        <v>6</v>
      </c>
      <c r="X6774" t="s">
        <v>6</v>
      </c>
      <c r="Y6774" t="s">
        <v>6</v>
      </c>
      <c r="Z6774" t="s">
        <v>6</v>
      </c>
      <c r="AA6774" t="s">
        <v>6</v>
      </c>
      <c r="AB6774" t="s">
        <v>7627</v>
      </c>
      <c r="AC6774" t="s">
        <v>6689</v>
      </c>
    </row>
    <row r="6775" spans="1:29" x14ac:dyDescent="0.25">
      <c r="A6775" t="s">
        <v>345</v>
      </c>
      <c r="B6775">
        <v>612</v>
      </c>
      <c r="C6775" t="s">
        <v>184</v>
      </c>
      <c r="D6775">
        <v>1959</v>
      </c>
      <c r="E6775" t="s">
        <v>7636</v>
      </c>
      <c r="P6775" s="40"/>
      <c r="Q6775" t="s">
        <v>6</v>
      </c>
      <c r="R6775" t="s">
        <v>6</v>
      </c>
      <c r="S6775" t="s">
        <v>6</v>
      </c>
      <c r="T6775" t="s">
        <v>7625</v>
      </c>
      <c r="U6775" t="s">
        <v>713</v>
      </c>
      <c r="V6775" t="s">
        <v>7626</v>
      </c>
      <c r="W6775" t="s">
        <v>6</v>
      </c>
      <c r="X6775" t="s">
        <v>6</v>
      </c>
      <c r="Y6775" t="s">
        <v>6</v>
      </c>
      <c r="Z6775" t="s">
        <v>6</v>
      </c>
      <c r="AA6775" t="s">
        <v>6</v>
      </c>
      <c r="AB6775" t="s">
        <v>7627</v>
      </c>
      <c r="AC6775" t="s">
        <v>6689</v>
      </c>
    </row>
    <row r="6776" spans="1:29" x14ac:dyDescent="0.25">
      <c r="A6776" t="s">
        <v>345</v>
      </c>
      <c r="B6776">
        <v>612</v>
      </c>
      <c r="C6776" t="s">
        <v>184</v>
      </c>
      <c r="D6776">
        <v>1960</v>
      </c>
      <c r="E6776" t="s">
        <v>7637</v>
      </c>
      <c r="P6776" s="40">
        <v>16.343330999999999</v>
      </c>
      <c r="Q6776" t="s">
        <v>6</v>
      </c>
      <c r="R6776" t="s">
        <v>6</v>
      </c>
      <c r="S6776" t="s">
        <v>6</v>
      </c>
      <c r="T6776" t="s">
        <v>7625</v>
      </c>
      <c r="U6776" t="s">
        <v>713</v>
      </c>
      <c r="V6776" t="s">
        <v>7626</v>
      </c>
      <c r="W6776" t="s">
        <v>6</v>
      </c>
      <c r="X6776" t="s">
        <v>6</v>
      </c>
      <c r="Y6776" t="s">
        <v>6</v>
      </c>
      <c r="Z6776" t="s">
        <v>6</v>
      </c>
      <c r="AA6776" t="s">
        <v>6</v>
      </c>
      <c r="AB6776" t="s">
        <v>7627</v>
      </c>
      <c r="AC6776" t="s">
        <v>6689</v>
      </c>
    </row>
    <row r="6777" spans="1:29" x14ac:dyDescent="0.25">
      <c r="A6777" t="s">
        <v>345</v>
      </c>
      <c r="B6777">
        <v>612</v>
      </c>
      <c r="C6777" t="s">
        <v>184</v>
      </c>
      <c r="D6777">
        <v>1961</v>
      </c>
      <c r="E6777" t="s">
        <v>7638</v>
      </c>
      <c r="P6777" s="40">
        <v>14.515904000000001</v>
      </c>
      <c r="Q6777" t="s">
        <v>6</v>
      </c>
      <c r="R6777" t="s">
        <v>6</v>
      </c>
      <c r="S6777" t="s">
        <v>6</v>
      </c>
      <c r="T6777" t="s">
        <v>7625</v>
      </c>
      <c r="U6777" t="s">
        <v>713</v>
      </c>
      <c r="V6777" t="s">
        <v>7626</v>
      </c>
      <c r="W6777" t="s">
        <v>6</v>
      </c>
      <c r="X6777" t="s">
        <v>6</v>
      </c>
      <c r="Y6777" t="s">
        <v>6</v>
      </c>
      <c r="Z6777" t="s">
        <v>6</v>
      </c>
      <c r="AA6777" t="s">
        <v>6</v>
      </c>
      <c r="AB6777" t="s">
        <v>7627</v>
      </c>
      <c r="AC6777" t="s">
        <v>6689</v>
      </c>
    </row>
    <row r="6778" spans="1:29" x14ac:dyDescent="0.25">
      <c r="A6778" t="s">
        <v>345</v>
      </c>
      <c r="B6778">
        <v>612</v>
      </c>
      <c r="C6778" t="s">
        <v>184</v>
      </c>
      <c r="D6778">
        <v>1962</v>
      </c>
      <c r="E6778" t="s">
        <v>7639</v>
      </c>
      <c r="P6778" s="40">
        <v>11.745492</v>
      </c>
      <c r="Q6778" t="s">
        <v>6</v>
      </c>
      <c r="R6778" t="s">
        <v>6</v>
      </c>
      <c r="S6778" t="s">
        <v>6</v>
      </c>
      <c r="T6778" t="s">
        <v>7625</v>
      </c>
      <c r="U6778" t="s">
        <v>713</v>
      </c>
      <c r="V6778" t="s">
        <v>7626</v>
      </c>
      <c r="W6778" t="s">
        <v>6</v>
      </c>
      <c r="X6778" t="s">
        <v>6</v>
      </c>
      <c r="Y6778" t="s">
        <v>6</v>
      </c>
      <c r="Z6778" t="s">
        <v>6</v>
      </c>
      <c r="AA6778" t="s">
        <v>6</v>
      </c>
      <c r="AB6778" t="s">
        <v>7627</v>
      </c>
      <c r="AC6778" t="s">
        <v>6689</v>
      </c>
    </row>
    <row r="6779" spans="1:29" x14ac:dyDescent="0.25">
      <c r="A6779" t="s">
        <v>345</v>
      </c>
      <c r="B6779">
        <v>612</v>
      </c>
      <c r="C6779" t="s">
        <v>184</v>
      </c>
      <c r="D6779">
        <v>1963</v>
      </c>
      <c r="E6779" t="s">
        <v>7640</v>
      </c>
      <c r="P6779" s="40">
        <v>18.835014999999999</v>
      </c>
      <c r="Q6779" t="s">
        <v>6</v>
      </c>
      <c r="R6779" t="s">
        <v>6</v>
      </c>
      <c r="S6779" t="s">
        <v>6</v>
      </c>
      <c r="T6779" t="s">
        <v>7625</v>
      </c>
      <c r="U6779" t="s">
        <v>713</v>
      </c>
      <c r="V6779" t="s">
        <v>7626</v>
      </c>
      <c r="W6779" t="s">
        <v>6</v>
      </c>
      <c r="X6779" t="s">
        <v>6</v>
      </c>
      <c r="Y6779" t="s">
        <v>6</v>
      </c>
      <c r="Z6779" t="s">
        <v>6</v>
      </c>
      <c r="AA6779" t="s">
        <v>6</v>
      </c>
      <c r="AB6779" t="s">
        <v>7627</v>
      </c>
      <c r="AC6779" t="s">
        <v>6689</v>
      </c>
    </row>
    <row r="6780" spans="1:29" x14ac:dyDescent="0.25">
      <c r="A6780" t="s">
        <v>345</v>
      </c>
      <c r="B6780">
        <v>612</v>
      </c>
      <c r="C6780" t="s">
        <v>184</v>
      </c>
      <c r="D6780">
        <v>1964</v>
      </c>
      <c r="E6780" t="s">
        <v>7641</v>
      </c>
      <c r="P6780" s="40">
        <v>20.301926000000002</v>
      </c>
      <c r="Q6780" t="s">
        <v>6</v>
      </c>
      <c r="R6780" t="s">
        <v>6</v>
      </c>
      <c r="S6780" t="s">
        <v>6</v>
      </c>
      <c r="T6780" t="s">
        <v>7625</v>
      </c>
      <c r="U6780" t="s">
        <v>713</v>
      </c>
      <c r="V6780" t="s">
        <v>7626</v>
      </c>
      <c r="W6780" t="s">
        <v>6</v>
      </c>
      <c r="X6780" t="s">
        <v>6</v>
      </c>
      <c r="Y6780" t="s">
        <v>6</v>
      </c>
      <c r="Z6780" t="s">
        <v>6</v>
      </c>
      <c r="AA6780" t="s">
        <v>6</v>
      </c>
      <c r="AB6780" t="s">
        <v>7627</v>
      </c>
      <c r="AC6780" t="s">
        <v>6689</v>
      </c>
    </row>
    <row r="6781" spans="1:29" x14ac:dyDescent="0.25">
      <c r="A6781" t="s">
        <v>345</v>
      </c>
      <c r="B6781">
        <v>612</v>
      </c>
      <c r="C6781" t="s">
        <v>184</v>
      </c>
      <c r="D6781">
        <v>1965</v>
      </c>
      <c r="E6781" t="s">
        <v>7642</v>
      </c>
      <c r="P6781" s="40">
        <v>22.391649999999998</v>
      </c>
      <c r="Q6781" t="s">
        <v>6</v>
      </c>
      <c r="R6781" t="s">
        <v>6</v>
      </c>
      <c r="S6781" t="s">
        <v>6</v>
      </c>
      <c r="T6781" t="s">
        <v>7625</v>
      </c>
      <c r="U6781" t="s">
        <v>713</v>
      </c>
      <c r="V6781" t="s">
        <v>7626</v>
      </c>
      <c r="W6781" t="s">
        <v>6</v>
      </c>
      <c r="X6781" t="s">
        <v>6</v>
      </c>
      <c r="Y6781" t="s">
        <v>6</v>
      </c>
      <c r="Z6781" t="s">
        <v>6</v>
      </c>
      <c r="AA6781" t="s">
        <v>6</v>
      </c>
      <c r="AB6781" t="s">
        <v>7627</v>
      </c>
      <c r="AC6781" t="s">
        <v>6689</v>
      </c>
    </row>
    <row r="6782" spans="1:29" x14ac:dyDescent="0.25">
      <c r="A6782" t="s">
        <v>345</v>
      </c>
      <c r="B6782">
        <v>612</v>
      </c>
      <c r="C6782" t="s">
        <v>184</v>
      </c>
      <c r="D6782">
        <v>1966</v>
      </c>
      <c r="E6782" t="s">
        <v>7643</v>
      </c>
      <c r="P6782" s="40">
        <v>21.871292</v>
      </c>
      <c r="Q6782" t="s">
        <v>6</v>
      </c>
      <c r="R6782" t="s">
        <v>6</v>
      </c>
      <c r="S6782" t="s">
        <v>6</v>
      </c>
      <c r="T6782" t="s">
        <v>7625</v>
      </c>
      <c r="U6782" t="s">
        <v>713</v>
      </c>
      <c r="V6782" t="s">
        <v>7626</v>
      </c>
      <c r="W6782" t="s">
        <v>6</v>
      </c>
      <c r="X6782" t="s">
        <v>6</v>
      </c>
      <c r="Y6782" t="s">
        <v>6</v>
      </c>
      <c r="Z6782" t="s">
        <v>6</v>
      </c>
      <c r="AA6782" t="s">
        <v>6</v>
      </c>
      <c r="AB6782" t="s">
        <v>7627</v>
      </c>
      <c r="AC6782" t="s">
        <v>6689</v>
      </c>
    </row>
    <row r="6783" spans="1:29" x14ac:dyDescent="0.25">
      <c r="A6783" t="s">
        <v>345</v>
      </c>
      <c r="B6783">
        <v>612</v>
      </c>
      <c r="C6783" t="s">
        <v>184</v>
      </c>
      <c r="D6783">
        <v>1967</v>
      </c>
      <c r="E6783" t="s">
        <v>7644</v>
      </c>
      <c r="P6783" s="40">
        <v>24.554119</v>
      </c>
      <c r="Q6783" t="s">
        <v>6</v>
      </c>
      <c r="R6783" t="s">
        <v>6</v>
      </c>
      <c r="S6783" t="s">
        <v>6</v>
      </c>
      <c r="T6783" t="s">
        <v>7625</v>
      </c>
      <c r="U6783" t="s">
        <v>713</v>
      </c>
      <c r="V6783" t="s">
        <v>7626</v>
      </c>
      <c r="W6783" t="s">
        <v>6</v>
      </c>
      <c r="X6783" t="s">
        <v>6</v>
      </c>
      <c r="Y6783" t="s">
        <v>6</v>
      </c>
      <c r="Z6783" t="s">
        <v>6</v>
      </c>
      <c r="AA6783" t="s">
        <v>6</v>
      </c>
      <c r="AB6783" t="s">
        <v>7627</v>
      </c>
      <c r="AC6783" t="s">
        <v>6689</v>
      </c>
    </row>
    <row r="6784" spans="1:29" x14ac:dyDescent="0.25">
      <c r="A6784" t="s">
        <v>345</v>
      </c>
      <c r="B6784">
        <v>612</v>
      </c>
      <c r="C6784" t="s">
        <v>184</v>
      </c>
      <c r="D6784">
        <v>1968</v>
      </c>
      <c r="E6784" t="s">
        <v>7645</v>
      </c>
      <c r="P6784" s="40">
        <v>28.321511000000001</v>
      </c>
      <c r="Q6784" t="s">
        <v>6</v>
      </c>
      <c r="R6784" t="s">
        <v>6</v>
      </c>
      <c r="S6784" t="s">
        <v>6</v>
      </c>
      <c r="T6784" t="s">
        <v>7625</v>
      </c>
      <c r="U6784" t="s">
        <v>713</v>
      </c>
      <c r="V6784" t="s">
        <v>7626</v>
      </c>
      <c r="W6784" t="s">
        <v>6</v>
      </c>
      <c r="X6784" t="s">
        <v>6</v>
      </c>
      <c r="Y6784" t="s">
        <v>6</v>
      </c>
      <c r="Z6784" t="s">
        <v>6</v>
      </c>
      <c r="AA6784" t="s">
        <v>6</v>
      </c>
      <c r="AB6784" t="s">
        <v>7627</v>
      </c>
      <c r="AC6784" t="s">
        <v>6689</v>
      </c>
    </row>
    <row r="6785" spans="1:29" x14ac:dyDescent="0.25">
      <c r="A6785" t="s">
        <v>345</v>
      </c>
      <c r="B6785">
        <v>612</v>
      </c>
      <c r="C6785" t="s">
        <v>184</v>
      </c>
      <c r="D6785">
        <v>1969</v>
      </c>
      <c r="E6785" t="s">
        <v>7646</v>
      </c>
      <c r="P6785" s="40">
        <v>31.819092000000001</v>
      </c>
      <c r="Q6785" t="s">
        <v>6</v>
      </c>
      <c r="R6785" t="s">
        <v>6</v>
      </c>
      <c r="S6785" t="s">
        <v>6</v>
      </c>
      <c r="T6785" t="s">
        <v>7625</v>
      </c>
      <c r="U6785" t="s">
        <v>713</v>
      </c>
      <c r="V6785" t="s">
        <v>7626</v>
      </c>
      <c r="W6785" t="s">
        <v>6</v>
      </c>
      <c r="X6785" t="s">
        <v>6</v>
      </c>
      <c r="Y6785" t="s">
        <v>6</v>
      </c>
      <c r="Z6785" t="s">
        <v>6</v>
      </c>
      <c r="AA6785" t="s">
        <v>6</v>
      </c>
      <c r="AB6785" t="s">
        <v>7627</v>
      </c>
      <c r="AC6785" t="s">
        <v>6689</v>
      </c>
    </row>
    <row r="6786" spans="1:29" x14ac:dyDescent="0.25">
      <c r="A6786" t="s">
        <v>345</v>
      </c>
      <c r="B6786">
        <v>612</v>
      </c>
      <c r="C6786" t="s">
        <v>184</v>
      </c>
      <c r="D6786">
        <v>1970</v>
      </c>
      <c r="E6786" t="s">
        <v>7647</v>
      </c>
      <c r="O6786">
        <v>27.036096000000001</v>
      </c>
      <c r="P6786" s="40">
        <v>36.405622000000001</v>
      </c>
      <c r="Q6786" t="s">
        <v>6</v>
      </c>
      <c r="R6786" t="s">
        <v>6</v>
      </c>
      <c r="S6786" t="s">
        <v>6</v>
      </c>
      <c r="T6786" t="s">
        <v>7625</v>
      </c>
      <c r="U6786" t="s">
        <v>713</v>
      </c>
      <c r="V6786" t="s">
        <v>7626</v>
      </c>
      <c r="W6786" t="s">
        <v>6</v>
      </c>
      <c r="X6786" t="s">
        <v>6</v>
      </c>
      <c r="Y6786" t="s">
        <v>6</v>
      </c>
      <c r="Z6786" t="s">
        <v>6</v>
      </c>
      <c r="AA6786" t="s">
        <v>6</v>
      </c>
      <c r="AB6786" t="s">
        <v>7627</v>
      </c>
      <c r="AC6786" t="s">
        <v>6689</v>
      </c>
    </row>
    <row r="6787" spans="1:29" x14ac:dyDescent="0.25">
      <c r="A6787" t="s">
        <v>345</v>
      </c>
      <c r="B6787">
        <v>612</v>
      </c>
      <c r="C6787" t="s">
        <v>184</v>
      </c>
      <c r="D6787">
        <v>1971</v>
      </c>
      <c r="E6787" t="s">
        <v>7648</v>
      </c>
      <c r="O6787">
        <v>31.825923</v>
      </c>
      <c r="P6787">
        <v>36.639654999999998</v>
      </c>
      <c r="Q6787" t="s">
        <v>6</v>
      </c>
      <c r="R6787" t="s">
        <v>6</v>
      </c>
      <c r="S6787" t="s">
        <v>6</v>
      </c>
      <c r="T6787" t="s">
        <v>7625</v>
      </c>
      <c r="U6787" t="s">
        <v>713</v>
      </c>
      <c r="V6787" t="s">
        <v>7626</v>
      </c>
      <c r="W6787" t="s">
        <v>6</v>
      </c>
      <c r="X6787" t="s">
        <v>6</v>
      </c>
      <c r="Y6787" t="s">
        <v>6</v>
      </c>
      <c r="Z6787" t="s">
        <v>6</v>
      </c>
      <c r="AA6787" t="s">
        <v>6</v>
      </c>
      <c r="AB6787" t="s">
        <v>7627</v>
      </c>
      <c r="AC6787" t="s">
        <v>6689</v>
      </c>
    </row>
    <row r="6788" spans="1:29" x14ac:dyDescent="0.25">
      <c r="A6788" t="s">
        <v>345</v>
      </c>
      <c r="B6788">
        <v>612</v>
      </c>
      <c r="C6788" t="s">
        <v>184</v>
      </c>
      <c r="D6788">
        <v>1972</v>
      </c>
      <c r="E6788" t="s">
        <v>7649</v>
      </c>
      <c r="O6788">
        <v>27.508747</v>
      </c>
      <c r="P6788">
        <v>41.872072000000003</v>
      </c>
      <c r="Q6788" t="s">
        <v>6</v>
      </c>
      <c r="R6788" t="s">
        <v>6</v>
      </c>
      <c r="S6788" t="s">
        <v>6</v>
      </c>
      <c r="T6788" t="s">
        <v>7625</v>
      </c>
      <c r="U6788" t="s">
        <v>713</v>
      </c>
      <c r="V6788" t="s">
        <v>7626</v>
      </c>
      <c r="W6788" t="s">
        <v>6</v>
      </c>
      <c r="X6788" t="s">
        <v>6</v>
      </c>
      <c r="Y6788" t="s">
        <v>6</v>
      </c>
      <c r="Z6788" t="s">
        <v>6</v>
      </c>
      <c r="AA6788" t="s">
        <v>6</v>
      </c>
      <c r="AB6788" t="s">
        <v>7627</v>
      </c>
      <c r="AC6788" t="s">
        <v>6689</v>
      </c>
    </row>
    <row r="6789" spans="1:29" x14ac:dyDescent="0.25">
      <c r="A6789" t="s">
        <v>345</v>
      </c>
      <c r="B6789">
        <v>612</v>
      </c>
      <c r="C6789" t="s">
        <v>184</v>
      </c>
      <c r="D6789">
        <v>1973</v>
      </c>
      <c r="E6789" t="s">
        <v>7650</v>
      </c>
      <c r="O6789">
        <v>33.391846999999999</v>
      </c>
      <c r="P6789">
        <v>47.847994999999997</v>
      </c>
      <c r="Q6789" t="s">
        <v>6</v>
      </c>
      <c r="R6789" t="s">
        <v>6</v>
      </c>
      <c r="S6789" t="s">
        <v>6</v>
      </c>
      <c r="T6789" t="s">
        <v>7625</v>
      </c>
      <c r="U6789" t="s">
        <v>713</v>
      </c>
      <c r="V6789" t="s">
        <v>7626</v>
      </c>
      <c r="W6789" t="s">
        <v>6</v>
      </c>
      <c r="X6789" t="s">
        <v>6</v>
      </c>
      <c r="Y6789" t="s">
        <v>6</v>
      </c>
      <c r="Z6789" t="s">
        <v>6</v>
      </c>
      <c r="AA6789" t="s">
        <v>6</v>
      </c>
      <c r="AB6789" t="s">
        <v>7627</v>
      </c>
      <c r="AC6789" t="s">
        <v>6689</v>
      </c>
    </row>
    <row r="6790" spans="1:29" x14ac:dyDescent="0.25">
      <c r="A6790" t="s">
        <v>345</v>
      </c>
      <c r="B6790">
        <v>612</v>
      </c>
      <c r="C6790" t="s">
        <v>184</v>
      </c>
      <c r="D6790">
        <v>1974</v>
      </c>
      <c r="E6790" t="s">
        <v>7651</v>
      </c>
      <c r="O6790">
        <v>32.521915999999997</v>
      </c>
      <c r="P6790">
        <v>50.723678999999997</v>
      </c>
      <c r="Q6790" t="s">
        <v>6</v>
      </c>
      <c r="R6790" t="s">
        <v>6</v>
      </c>
      <c r="S6790" t="s">
        <v>6</v>
      </c>
      <c r="T6790" t="s">
        <v>7625</v>
      </c>
      <c r="U6790" t="s">
        <v>713</v>
      </c>
      <c r="V6790" t="s">
        <v>7626</v>
      </c>
      <c r="W6790" t="s">
        <v>6</v>
      </c>
      <c r="X6790" t="s">
        <v>6</v>
      </c>
      <c r="Y6790" t="s">
        <v>6</v>
      </c>
      <c r="Z6790" t="s">
        <v>6</v>
      </c>
      <c r="AA6790" t="s">
        <v>6</v>
      </c>
      <c r="AB6790" t="s">
        <v>7627</v>
      </c>
      <c r="AC6790" t="s">
        <v>6689</v>
      </c>
    </row>
    <row r="6791" spans="1:29" x14ac:dyDescent="0.25">
      <c r="A6791" t="s">
        <v>345</v>
      </c>
      <c r="B6791">
        <v>612</v>
      </c>
      <c r="C6791" t="s">
        <v>184</v>
      </c>
      <c r="D6791">
        <v>1975</v>
      </c>
      <c r="E6791" t="s">
        <v>7652</v>
      </c>
      <c r="O6791">
        <v>36.624594999999999</v>
      </c>
      <c r="P6791">
        <v>60.953223999999999</v>
      </c>
      <c r="Q6791" t="s">
        <v>6</v>
      </c>
      <c r="R6791" t="s">
        <v>6</v>
      </c>
      <c r="S6791" t="s">
        <v>6</v>
      </c>
      <c r="T6791" t="s">
        <v>7625</v>
      </c>
      <c r="U6791" t="s">
        <v>713</v>
      </c>
      <c r="V6791" t="s">
        <v>7626</v>
      </c>
      <c r="W6791" t="s">
        <v>6</v>
      </c>
      <c r="X6791" t="s">
        <v>6</v>
      </c>
      <c r="Y6791" t="s">
        <v>6</v>
      </c>
      <c r="Z6791" t="s">
        <v>6</v>
      </c>
      <c r="AA6791" t="s">
        <v>6</v>
      </c>
      <c r="AB6791" t="s">
        <v>7627</v>
      </c>
      <c r="AC6791" t="s">
        <v>6689</v>
      </c>
    </row>
    <row r="6792" spans="1:29" x14ac:dyDescent="0.25">
      <c r="A6792" t="s">
        <v>345</v>
      </c>
      <c r="B6792">
        <v>612</v>
      </c>
      <c r="C6792" t="s">
        <v>184</v>
      </c>
      <c r="D6792">
        <v>1976</v>
      </c>
      <c r="E6792" t="s">
        <v>7653</v>
      </c>
      <c r="O6792">
        <v>43.309344000000003</v>
      </c>
      <c r="P6792">
        <v>72.356691999999995</v>
      </c>
      <c r="Q6792" t="s">
        <v>6</v>
      </c>
      <c r="R6792" t="s">
        <v>6</v>
      </c>
      <c r="S6792" t="s">
        <v>6</v>
      </c>
      <c r="T6792" t="s">
        <v>7625</v>
      </c>
      <c r="U6792" t="s">
        <v>713</v>
      </c>
      <c r="V6792" t="s">
        <v>7626</v>
      </c>
      <c r="W6792" t="s">
        <v>6</v>
      </c>
      <c r="X6792" t="s">
        <v>6</v>
      </c>
      <c r="Y6792" t="s">
        <v>6</v>
      </c>
      <c r="Z6792" t="s">
        <v>6</v>
      </c>
      <c r="AA6792" t="s">
        <v>6</v>
      </c>
      <c r="AB6792" t="s">
        <v>7627</v>
      </c>
      <c r="AC6792" t="s">
        <v>6689</v>
      </c>
    </row>
    <row r="6793" spans="1:29" x14ac:dyDescent="0.25">
      <c r="A6793" t="s">
        <v>345</v>
      </c>
      <c r="B6793">
        <v>612</v>
      </c>
      <c r="C6793" t="s">
        <v>184</v>
      </c>
      <c r="D6793">
        <v>1977</v>
      </c>
      <c r="E6793" t="s">
        <v>7654</v>
      </c>
      <c r="O6793">
        <v>54.442419000000001</v>
      </c>
      <c r="P6793">
        <v>87.236851000000001</v>
      </c>
      <c r="Q6793" t="s">
        <v>6</v>
      </c>
      <c r="R6793" t="s">
        <v>6</v>
      </c>
      <c r="S6793" t="s">
        <v>6</v>
      </c>
      <c r="T6793" t="s">
        <v>7625</v>
      </c>
      <c r="U6793" t="s">
        <v>713</v>
      </c>
      <c r="V6793" t="s">
        <v>7626</v>
      </c>
      <c r="W6793" t="s">
        <v>6</v>
      </c>
      <c r="X6793" t="s">
        <v>6</v>
      </c>
      <c r="Y6793" t="s">
        <v>6</v>
      </c>
      <c r="Z6793" t="s">
        <v>6</v>
      </c>
      <c r="AA6793" t="s">
        <v>6</v>
      </c>
      <c r="AB6793" t="s">
        <v>7627</v>
      </c>
      <c r="AC6793" t="s">
        <v>6689</v>
      </c>
    </row>
    <row r="6794" spans="1:29" x14ac:dyDescent="0.25">
      <c r="A6794" t="s">
        <v>345</v>
      </c>
      <c r="B6794">
        <v>612</v>
      </c>
      <c r="C6794" t="s">
        <v>184</v>
      </c>
      <c r="D6794">
        <v>1978</v>
      </c>
      <c r="E6794" t="s">
        <v>7655</v>
      </c>
      <c r="O6794">
        <v>70.341860999999994</v>
      </c>
      <c r="P6794">
        <v>104.87721000000001</v>
      </c>
      <c r="Q6794" t="s">
        <v>6</v>
      </c>
      <c r="R6794" t="s">
        <v>6</v>
      </c>
      <c r="S6794" t="s">
        <v>6</v>
      </c>
      <c r="T6794" t="s">
        <v>7625</v>
      </c>
      <c r="U6794" t="s">
        <v>713</v>
      </c>
      <c r="V6794" t="s">
        <v>7626</v>
      </c>
      <c r="W6794" t="s">
        <v>6</v>
      </c>
      <c r="X6794" t="s">
        <v>6</v>
      </c>
      <c r="Y6794" t="s">
        <v>6</v>
      </c>
      <c r="Z6794" t="s">
        <v>6</v>
      </c>
      <c r="AA6794" t="s">
        <v>6</v>
      </c>
      <c r="AB6794" t="s">
        <v>7627</v>
      </c>
      <c r="AC6794" t="s">
        <v>6689</v>
      </c>
    </row>
    <row r="6795" spans="1:29" x14ac:dyDescent="0.25">
      <c r="A6795" t="s">
        <v>345</v>
      </c>
      <c r="B6795">
        <v>612</v>
      </c>
      <c r="C6795" t="s">
        <v>184</v>
      </c>
      <c r="D6795">
        <v>1979</v>
      </c>
      <c r="E6795" t="s">
        <v>7656</v>
      </c>
      <c r="O6795">
        <v>65.195200999999997</v>
      </c>
      <c r="P6795">
        <v>128.21724</v>
      </c>
      <c r="Q6795" t="s">
        <v>6</v>
      </c>
      <c r="R6795" t="s">
        <v>6</v>
      </c>
      <c r="S6795" t="s">
        <v>6</v>
      </c>
      <c r="T6795" t="s">
        <v>7625</v>
      </c>
      <c r="U6795" t="s">
        <v>713</v>
      </c>
      <c r="V6795" t="s">
        <v>7626</v>
      </c>
      <c r="W6795" t="s">
        <v>6</v>
      </c>
      <c r="X6795" t="s">
        <v>6</v>
      </c>
      <c r="Y6795" t="s">
        <v>6</v>
      </c>
      <c r="Z6795" t="s">
        <v>6</v>
      </c>
      <c r="AA6795" t="s">
        <v>6</v>
      </c>
      <c r="AB6795" t="s">
        <v>7627</v>
      </c>
      <c r="AC6795" t="s">
        <v>6689</v>
      </c>
    </row>
    <row r="6796" spans="1:29" x14ac:dyDescent="0.25">
      <c r="A6796" t="s">
        <v>345</v>
      </c>
      <c r="B6796">
        <v>612</v>
      </c>
      <c r="C6796" t="s">
        <v>184</v>
      </c>
      <c r="D6796">
        <v>1980</v>
      </c>
      <c r="E6796" t="s">
        <v>7657</v>
      </c>
      <c r="O6796">
        <v>55.597248999999998</v>
      </c>
      <c r="P6796">
        <v>162.5</v>
      </c>
      <c r="Q6796" t="s">
        <v>6</v>
      </c>
      <c r="R6796" t="s">
        <v>6</v>
      </c>
      <c r="S6796" t="s">
        <v>6</v>
      </c>
      <c r="T6796" t="s">
        <v>7625</v>
      </c>
      <c r="U6796" t="s">
        <v>713</v>
      </c>
      <c r="V6796" t="s">
        <v>7626</v>
      </c>
      <c r="W6796" t="s">
        <v>6</v>
      </c>
      <c r="X6796" t="s">
        <v>6</v>
      </c>
      <c r="Y6796" t="s">
        <v>6</v>
      </c>
      <c r="Z6796" t="s">
        <v>6</v>
      </c>
      <c r="AA6796" t="s">
        <v>6</v>
      </c>
      <c r="AB6796" t="s">
        <v>7627</v>
      </c>
      <c r="AC6796" t="s">
        <v>6689</v>
      </c>
    </row>
    <row r="6797" spans="1:29" x14ac:dyDescent="0.25">
      <c r="A6797" t="s">
        <v>345</v>
      </c>
      <c r="B6797">
        <v>612</v>
      </c>
      <c r="C6797" t="s">
        <v>184</v>
      </c>
      <c r="D6797">
        <v>1981</v>
      </c>
      <c r="E6797" t="s">
        <v>7658</v>
      </c>
      <c r="O6797">
        <v>44.725413000000003</v>
      </c>
      <c r="P6797">
        <v>191.5</v>
      </c>
      <c r="Q6797" t="s">
        <v>6</v>
      </c>
      <c r="R6797" t="s">
        <v>6</v>
      </c>
      <c r="S6797" t="s">
        <v>6</v>
      </c>
      <c r="T6797" t="s">
        <v>7625</v>
      </c>
      <c r="U6797" t="s">
        <v>713</v>
      </c>
      <c r="V6797" t="s">
        <v>7626</v>
      </c>
      <c r="W6797" t="s">
        <v>6</v>
      </c>
      <c r="X6797" t="s">
        <v>6</v>
      </c>
      <c r="Y6797" t="s">
        <v>6</v>
      </c>
      <c r="Z6797" t="s">
        <v>6</v>
      </c>
      <c r="AA6797" t="s">
        <v>6</v>
      </c>
      <c r="AB6797" t="s">
        <v>7627</v>
      </c>
      <c r="AC6797" t="s">
        <v>6689</v>
      </c>
    </row>
    <row r="6798" spans="1:29" x14ac:dyDescent="0.25">
      <c r="A6798" t="s">
        <v>345</v>
      </c>
      <c r="B6798">
        <v>612</v>
      </c>
      <c r="C6798" t="s">
        <v>184</v>
      </c>
      <c r="D6798">
        <v>1982</v>
      </c>
      <c r="E6798" t="s">
        <v>7659</v>
      </c>
      <c r="O6798">
        <v>44.502893</v>
      </c>
      <c r="P6798">
        <v>207.6</v>
      </c>
      <c r="Q6798" t="s">
        <v>6</v>
      </c>
      <c r="R6798" t="s">
        <v>6</v>
      </c>
      <c r="S6798" t="s">
        <v>6</v>
      </c>
      <c r="T6798" t="s">
        <v>7625</v>
      </c>
      <c r="U6798" t="s">
        <v>713</v>
      </c>
      <c r="V6798" t="s">
        <v>7626</v>
      </c>
      <c r="W6798" t="s">
        <v>6</v>
      </c>
      <c r="X6798" t="s">
        <v>6</v>
      </c>
      <c r="Y6798" t="s">
        <v>6</v>
      </c>
      <c r="Z6798" t="s">
        <v>6</v>
      </c>
      <c r="AA6798" t="s">
        <v>6</v>
      </c>
      <c r="AB6798" t="s">
        <v>7627</v>
      </c>
      <c r="AC6798" t="s">
        <v>6689</v>
      </c>
    </row>
    <row r="6799" spans="1:29" x14ac:dyDescent="0.25">
      <c r="A6799" t="s">
        <v>345</v>
      </c>
      <c r="B6799">
        <v>612</v>
      </c>
      <c r="C6799" t="s">
        <v>184</v>
      </c>
      <c r="D6799">
        <v>1983</v>
      </c>
      <c r="E6799" t="s">
        <v>7660</v>
      </c>
      <c r="O6799">
        <v>46.755339999999997</v>
      </c>
      <c r="P6799">
        <v>233.7</v>
      </c>
      <c r="Q6799" t="s">
        <v>6</v>
      </c>
      <c r="R6799" t="s">
        <v>6</v>
      </c>
      <c r="S6799" t="s">
        <v>6</v>
      </c>
      <c r="T6799" t="s">
        <v>7625</v>
      </c>
      <c r="U6799" t="s">
        <v>713</v>
      </c>
      <c r="V6799" t="s">
        <v>7626</v>
      </c>
      <c r="W6799" t="s">
        <v>6</v>
      </c>
      <c r="X6799" t="s">
        <v>6</v>
      </c>
      <c r="Y6799" t="s">
        <v>6</v>
      </c>
      <c r="Z6799" t="s">
        <v>6</v>
      </c>
      <c r="AA6799" t="s">
        <v>6</v>
      </c>
      <c r="AB6799" t="s">
        <v>7627</v>
      </c>
      <c r="AC6799" t="s">
        <v>6689</v>
      </c>
    </row>
    <row r="6800" spans="1:29" x14ac:dyDescent="0.25">
      <c r="A6800" t="s">
        <v>345</v>
      </c>
      <c r="B6800">
        <v>612</v>
      </c>
      <c r="C6800" t="s">
        <v>184</v>
      </c>
      <c r="D6800">
        <v>1984</v>
      </c>
      <c r="E6800" t="s">
        <v>7661</v>
      </c>
      <c r="O6800">
        <v>47.312109999999997</v>
      </c>
      <c r="P6800">
        <v>263.89999999999998</v>
      </c>
      <c r="Q6800" t="s">
        <v>6</v>
      </c>
      <c r="R6800" t="s">
        <v>6</v>
      </c>
      <c r="S6800" t="s">
        <v>6</v>
      </c>
      <c r="T6800" t="s">
        <v>7625</v>
      </c>
      <c r="U6800" t="s">
        <v>713</v>
      </c>
      <c r="V6800" t="s">
        <v>7626</v>
      </c>
      <c r="W6800" t="s">
        <v>6</v>
      </c>
      <c r="X6800" t="s">
        <v>6</v>
      </c>
      <c r="Y6800" t="s">
        <v>6</v>
      </c>
      <c r="Z6800" t="s">
        <v>6</v>
      </c>
      <c r="AA6800" t="s">
        <v>6</v>
      </c>
      <c r="AB6800" t="s">
        <v>7627</v>
      </c>
      <c r="AC6800" t="s">
        <v>6689</v>
      </c>
    </row>
    <row r="6801" spans="1:29" x14ac:dyDescent="0.25">
      <c r="A6801" t="s">
        <v>345</v>
      </c>
      <c r="B6801">
        <v>612</v>
      </c>
      <c r="C6801" t="s">
        <v>184</v>
      </c>
      <c r="D6801">
        <v>1985</v>
      </c>
      <c r="E6801" t="s">
        <v>7662</v>
      </c>
      <c r="O6801">
        <v>47.049715999999997</v>
      </c>
      <c r="P6801">
        <v>291.60000000000002</v>
      </c>
      <c r="Q6801" t="s">
        <v>6</v>
      </c>
      <c r="R6801" t="s">
        <v>6</v>
      </c>
      <c r="S6801" t="s">
        <v>6</v>
      </c>
      <c r="T6801" t="s">
        <v>7625</v>
      </c>
      <c r="U6801" t="s">
        <v>713</v>
      </c>
      <c r="V6801" t="s">
        <v>7626</v>
      </c>
      <c r="W6801" t="s">
        <v>6</v>
      </c>
      <c r="X6801" t="s">
        <v>6</v>
      </c>
      <c r="Y6801" t="s">
        <v>6</v>
      </c>
      <c r="Z6801" t="s">
        <v>6</v>
      </c>
      <c r="AA6801" t="s">
        <v>6</v>
      </c>
      <c r="AB6801" t="s">
        <v>7627</v>
      </c>
      <c r="AC6801" t="s">
        <v>6689</v>
      </c>
    </row>
    <row r="6802" spans="1:29" x14ac:dyDescent="0.25">
      <c r="A6802" t="s">
        <v>345</v>
      </c>
      <c r="B6802">
        <v>612</v>
      </c>
      <c r="C6802" t="s">
        <v>184</v>
      </c>
      <c r="D6802">
        <v>1986</v>
      </c>
      <c r="E6802" t="s">
        <v>7663</v>
      </c>
      <c r="O6802">
        <v>60.534621000000001</v>
      </c>
      <c r="P6802">
        <v>296.60000000000002</v>
      </c>
      <c r="Q6802" t="s">
        <v>6</v>
      </c>
      <c r="R6802" t="s">
        <v>6</v>
      </c>
      <c r="S6802" t="s">
        <v>6</v>
      </c>
      <c r="T6802" t="s">
        <v>7625</v>
      </c>
      <c r="U6802" t="s">
        <v>713</v>
      </c>
      <c r="V6802" t="s">
        <v>7626</v>
      </c>
      <c r="W6802" t="s">
        <v>6</v>
      </c>
      <c r="X6802" t="s">
        <v>6</v>
      </c>
      <c r="Y6802" t="s">
        <v>6</v>
      </c>
      <c r="Z6802" t="s">
        <v>6</v>
      </c>
      <c r="AA6802" t="s">
        <v>6</v>
      </c>
      <c r="AB6802" t="s">
        <v>7627</v>
      </c>
      <c r="AC6802" t="s">
        <v>6689</v>
      </c>
    </row>
    <row r="6803" spans="1:29" x14ac:dyDescent="0.25">
      <c r="A6803" t="s">
        <v>345</v>
      </c>
      <c r="B6803">
        <v>612</v>
      </c>
      <c r="C6803" t="s">
        <v>184</v>
      </c>
      <c r="D6803">
        <v>1987</v>
      </c>
      <c r="E6803" t="s">
        <v>7664</v>
      </c>
      <c r="O6803">
        <v>69.380600000000001</v>
      </c>
      <c r="P6803">
        <v>312.7</v>
      </c>
      <c r="Q6803" t="s">
        <v>6</v>
      </c>
      <c r="R6803" t="s">
        <v>6</v>
      </c>
      <c r="S6803" t="s">
        <v>6</v>
      </c>
      <c r="T6803" t="s">
        <v>7625</v>
      </c>
      <c r="U6803" t="s">
        <v>713</v>
      </c>
      <c r="V6803" t="s">
        <v>7626</v>
      </c>
      <c r="W6803" t="s">
        <v>6</v>
      </c>
      <c r="X6803" t="s">
        <v>6</v>
      </c>
      <c r="Y6803" t="s">
        <v>6</v>
      </c>
      <c r="Z6803" t="s">
        <v>6</v>
      </c>
      <c r="AA6803" t="s">
        <v>6</v>
      </c>
      <c r="AB6803" t="s">
        <v>7627</v>
      </c>
      <c r="AC6803" t="s">
        <v>6689</v>
      </c>
    </row>
    <row r="6804" spans="1:29" x14ac:dyDescent="0.25">
      <c r="A6804" t="s">
        <v>345</v>
      </c>
      <c r="B6804">
        <v>612</v>
      </c>
      <c r="C6804" t="s">
        <v>184</v>
      </c>
      <c r="D6804">
        <v>1988</v>
      </c>
      <c r="E6804" t="s">
        <v>7665</v>
      </c>
      <c r="O6804">
        <v>83.468787000000006</v>
      </c>
      <c r="P6804">
        <v>347.7</v>
      </c>
      <c r="Q6804" t="s">
        <v>6</v>
      </c>
      <c r="R6804" t="s">
        <v>6</v>
      </c>
      <c r="S6804" t="s">
        <v>6</v>
      </c>
      <c r="T6804" t="s">
        <v>7625</v>
      </c>
      <c r="U6804" t="s">
        <v>713</v>
      </c>
      <c r="V6804" t="s">
        <v>7626</v>
      </c>
      <c r="W6804" t="s">
        <v>6</v>
      </c>
      <c r="X6804" t="s">
        <v>6</v>
      </c>
      <c r="Y6804" t="s">
        <v>6</v>
      </c>
      <c r="Z6804" t="s">
        <v>6</v>
      </c>
      <c r="AA6804" t="s">
        <v>6</v>
      </c>
      <c r="AB6804" t="s">
        <v>7627</v>
      </c>
      <c r="AC6804" t="s">
        <v>6689</v>
      </c>
    </row>
    <row r="6805" spans="1:29" x14ac:dyDescent="0.25">
      <c r="A6805" t="s">
        <v>345</v>
      </c>
      <c r="B6805">
        <v>612</v>
      </c>
      <c r="C6805" t="s">
        <v>184</v>
      </c>
      <c r="D6805">
        <v>1989</v>
      </c>
      <c r="E6805" t="s">
        <v>7666</v>
      </c>
      <c r="O6805">
        <v>78.435243</v>
      </c>
      <c r="P6805">
        <v>422.04300000000001</v>
      </c>
      <c r="Q6805" t="s">
        <v>6</v>
      </c>
      <c r="R6805" t="s">
        <v>6</v>
      </c>
      <c r="S6805" t="s">
        <v>6</v>
      </c>
      <c r="T6805" t="s">
        <v>7625</v>
      </c>
      <c r="U6805" t="s">
        <v>713</v>
      </c>
      <c r="V6805" t="s">
        <v>7626</v>
      </c>
      <c r="W6805" t="s">
        <v>6</v>
      </c>
      <c r="X6805" t="s">
        <v>6</v>
      </c>
      <c r="Y6805" t="s">
        <v>6</v>
      </c>
      <c r="Z6805" t="s">
        <v>6</v>
      </c>
      <c r="AA6805" t="s">
        <v>6</v>
      </c>
      <c r="AB6805" t="s">
        <v>7627</v>
      </c>
      <c r="AC6805" t="s">
        <v>6689</v>
      </c>
    </row>
    <row r="6806" spans="1:29" x14ac:dyDescent="0.25">
      <c r="A6806" t="s">
        <v>345</v>
      </c>
      <c r="B6806">
        <v>612</v>
      </c>
      <c r="C6806" t="s">
        <v>184</v>
      </c>
      <c r="D6806">
        <v>1990</v>
      </c>
      <c r="E6806" t="s">
        <v>7667</v>
      </c>
      <c r="O6806">
        <v>69.043442999999996</v>
      </c>
      <c r="P6806">
        <v>554.4</v>
      </c>
      <c r="Q6806" t="s">
        <v>6</v>
      </c>
      <c r="R6806" t="s">
        <v>6</v>
      </c>
      <c r="S6806" t="s">
        <v>6</v>
      </c>
      <c r="T6806" t="s">
        <v>7625</v>
      </c>
      <c r="U6806" t="s">
        <v>713</v>
      </c>
      <c r="V6806" t="s">
        <v>7626</v>
      </c>
      <c r="W6806" t="s">
        <v>6</v>
      </c>
      <c r="X6806" t="s">
        <v>6</v>
      </c>
      <c r="Y6806" t="s">
        <v>6</v>
      </c>
      <c r="Z6806" t="s">
        <v>6</v>
      </c>
      <c r="AA6806" t="s">
        <v>6</v>
      </c>
      <c r="AB6806" t="s">
        <v>7627</v>
      </c>
      <c r="AC6806" t="s">
        <v>6689</v>
      </c>
    </row>
    <row r="6807" spans="1:29" x14ac:dyDescent="0.25">
      <c r="A6807" t="s">
        <v>345</v>
      </c>
      <c r="B6807">
        <v>612</v>
      </c>
      <c r="C6807" t="s">
        <v>184</v>
      </c>
      <c r="D6807">
        <v>1991</v>
      </c>
      <c r="E6807" t="s">
        <v>7668</v>
      </c>
      <c r="O6807">
        <v>71.651909000000003</v>
      </c>
      <c r="P6807">
        <v>862.13199999999995</v>
      </c>
      <c r="Q6807" t="s">
        <v>6</v>
      </c>
      <c r="R6807" t="s">
        <v>6</v>
      </c>
      <c r="S6807" t="s">
        <v>6</v>
      </c>
      <c r="T6807" t="s">
        <v>7625</v>
      </c>
      <c r="U6807" t="s">
        <v>713</v>
      </c>
      <c r="V6807" t="s">
        <v>7626</v>
      </c>
      <c r="W6807" t="s">
        <v>6</v>
      </c>
      <c r="X6807" t="s">
        <v>6</v>
      </c>
      <c r="Y6807" t="s">
        <v>6</v>
      </c>
      <c r="Z6807" t="s">
        <v>6</v>
      </c>
      <c r="AA6807" t="s">
        <v>6</v>
      </c>
      <c r="AB6807" t="s">
        <v>7627</v>
      </c>
      <c r="AC6807" t="s">
        <v>6689</v>
      </c>
    </row>
    <row r="6808" spans="1:29" x14ac:dyDescent="0.25">
      <c r="A6808" t="s">
        <v>345</v>
      </c>
      <c r="B6808">
        <v>612</v>
      </c>
      <c r="C6808" t="s">
        <v>184</v>
      </c>
      <c r="D6808">
        <v>1992</v>
      </c>
      <c r="E6808" t="s">
        <v>7669</v>
      </c>
      <c r="O6808">
        <v>70.125422</v>
      </c>
      <c r="P6808">
        <v>1074.6949999999999</v>
      </c>
      <c r="Q6808" t="s">
        <v>6</v>
      </c>
      <c r="R6808" t="s">
        <v>6</v>
      </c>
      <c r="S6808" t="s">
        <v>6</v>
      </c>
      <c r="T6808" t="s">
        <v>7625</v>
      </c>
      <c r="U6808" t="s">
        <v>713</v>
      </c>
      <c r="V6808" t="s">
        <v>7626</v>
      </c>
      <c r="W6808" t="s">
        <v>6</v>
      </c>
      <c r="X6808" t="s">
        <v>6</v>
      </c>
      <c r="Y6808" t="s">
        <v>6</v>
      </c>
      <c r="Z6808" t="s">
        <v>6</v>
      </c>
      <c r="AA6808" t="s">
        <v>6</v>
      </c>
      <c r="AB6808" t="s">
        <v>7627</v>
      </c>
      <c r="AC6808" t="s">
        <v>6689</v>
      </c>
    </row>
    <row r="6809" spans="1:29" x14ac:dyDescent="0.25">
      <c r="A6809" t="s">
        <v>345</v>
      </c>
      <c r="B6809">
        <v>612</v>
      </c>
      <c r="C6809" t="s">
        <v>184</v>
      </c>
      <c r="D6809">
        <v>1993</v>
      </c>
      <c r="E6809" t="s">
        <v>7670</v>
      </c>
      <c r="O6809">
        <v>97.528609000000003</v>
      </c>
      <c r="P6809">
        <v>1189.7239999999999</v>
      </c>
      <c r="Q6809" t="s">
        <v>6</v>
      </c>
      <c r="R6809" t="s">
        <v>6</v>
      </c>
      <c r="S6809" t="s">
        <v>6</v>
      </c>
      <c r="T6809" t="s">
        <v>7625</v>
      </c>
      <c r="U6809" t="s">
        <v>713</v>
      </c>
      <c r="V6809" t="s">
        <v>7626</v>
      </c>
      <c r="W6809" t="s">
        <v>6</v>
      </c>
      <c r="X6809" t="s">
        <v>6</v>
      </c>
      <c r="Y6809" t="s">
        <v>6</v>
      </c>
      <c r="Z6809" t="s">
        <v>6</v>
      </c>
      <c r="AA6809" t="s">
        <v>6</v>
      </c>
      <c r="AB6809" t="s">
        <v>7627</v>
      </c>
      <c r="AC6809" t="s">
        <v>6689</v>
      </c>
    </row>
    <row r="6810" spans="1:29" x14ac:dyDescent="0.25">
      <c r="A6810" t="s">
        <v>345</v>
      </c>
      <c r="B6810">
        <v>612</v>
      </c>
      <c r="C6810" t="s">
        <v>184</v>
      </c>
      <c r="D6810">
        <v>1994</v>
      </c>
      <c r="E6810" t="s">
        <v>7671</v>
      </c>
      <c r="O6810">
        <v>97.990657999999996</v>
      </c>
      <c r="P6810">
        <v>1487.4</v>
      </c>
      <c r="Q6810" t="s">
        <v>6</v>
      </c>
      <c r="R6810" t="s">
        <v>6</v>
      </c>
      <c r="S6810" t="s">
        <v>6</v>
      </c>
      <c r="T6810" t="s">
        <v>7625</v>
      </c>
      <c r="U6810" t="s">
        <v>713</v>
      </c>
      <c r="V6810" t="s">
        <v>7626</v>
      </c>
      <c r="W6810" t="s">
        <v>6</v>
      </c>
      <c r="X6810" t="s">
        <v>6</v>
      </c>
      <c r="Y6810" t="s">
        <v>6</v>
      </c>
      <c r="Z6810" t="s">
        <v>6</v>
      </c>
      <c r="AA6810" t="s">
        <v>6</v>
      </c>
      <c r="AB6810" t="s">
        <v>7627</v>
      </c>
      <c r="AC6810" t="s">
        <v>6689</v>
      </c>
    </row>
    <row r="6811" spans="1:29" x14ac:dyDescent="0.25">
      <c r="A6811" t="s">
        <v>345</v>
      </c>
      <c r="B6811">
        <v>612</v>
      </c>
      <c r="C6811" t="s">
        <v>184</v>
      </c>
      <c r="D6811">
        <v>1995</v>
      </c>
      <c r="E6811" t="s">
        <v>7672</v>
      </c>
      <c r="I6811">
        <v>7.5878145999999997</v>
      </c>
      <c r="O6811">
        <v>116.19508999999999</v>
      </c>
      <c r="P6811">
        <v>2004.99</v>
      </c>
      <c r="Q6811" t="s">
        <v>6</v>
      </c>
      <c r="R6811" t="s">
        <v>6</v>
      </c>
      <c r="S6811" t="s">
        <v>6</v>
      </c>
      <c r="T6811" t="s">
        <v>7625</v>
      </c>
      <c r="U6811" t="s">
        <v>713</v>
      </c>
      <c r="V6811" t="s">
        <v>7626</v>
      </c>
      <c r="W6811" t="s">
        <v>6</v>
      </c>
      <c r="X6811" t="s">
        <v>6</v>
      </c>
      <c r="Y6811" t="s">
        <v>6</v>
      </c>
      <c r="Z6811" t="s">
        <v>6</v>
      </c>
      <c r="AA6811" t="s">
        <v>6</v>
      </c>
      <c r="AB6811" t="s">
        <v>7627</v>
      </c>
      <c r="AC6811" t="s">
        <v>6689</v>
      </c>
    </row>
    <row r="6812" spans="1:29" x14ac:dyDescent="0.25">
      <c r="A6812" t="s">
        <v>345</v>
      </c>
      <c r="B6812">
        <v>612</v>
      </c>
      <c r="C6812" t="s">
        <v>184</v>
      </c>
      <c r="D6812">
        <v>1996</v>
      </c>
      <c r="E6812" t="s">
        <v>7673</v>
      </c>
      <c r="I6812">
        <v>9.5796992999999997</v>
      </c>
      <c r="O6812">
        <v>98.147859999999994</v>
      </c>
      <c r="P6812">
        <v>2570</v>
      </c>
      <c r="Q6812" t="s">
        <v>6</v>
      </c>
      <c r="R6812" t="s">
        <v>6</v>
      </c>
      <c r="S6812" t="s">
        <v>6</v>
      </c>
      <c r="T6812" t="s">
        <v>7625</v>
      </c>
      <c r="U6812" t="s">
        <v>713</v>
      </c>
      <c r="V6812" t="s">
        <v>7626</v>
      </c>
      <c r="W6812" t="s">
        <v>6</v>
      </c>
      <c r="X6812" t="s">
        <v>6</v>
      </c>
      <c r="Y6812" t="s">
        <v>6</v>
      </c>
      <c r="Z6812" t="s">
        <v>6</v>
      </c>
      <c r="AA6812" t="s">
        <v>6</v>
      </c>
      <c r="AB6812" t="s">
        <v>7627</v>
      </c>
      <c r="AC6812" t="s">
        <v>6689</v>
      </c>
    </row>
    <row r="6813" spans="1:29" x14ac:dyDescent="0.25">
      <c r="A6813" t="s">
        <v>345</v>
      </c>
      <c r="B6813">
        <v>612</v>
      </c>
      <c r="C6813" t="s">
        <v>184</v>
      </c>
      <c r="D6813">
        <v>1997</v>
      </c>
      <c r="E6813" t="s">
        <v>7674</v>
      </c>
      <c r="I6813">
        <v>8.0330632000000008</v>
      </c>
      <c r="O6813">
        <v>69.855062000000004</v>
      </c>
      <c r="P6813">
        <v>2780.2</v>
      </c>
      <c r="Q6813" t="s">
        <v>6</v>
      </c>
      <c r="R6813" t="s">
        <v>6</v>
      </c>
      <c r="S6813" t="s">
        <v>6</v>
      </c>
      <c r="T6813" t="s">
        <v>7625</v>
      </c>
      <c r="U6813" t="s">
        <v>713</v>
      </c>
      <c r="V6813" t="s">
        <v>7626</v>
      </c>
      <c r="W6813" t="s">
        <v>6</v>
      </c>
      <c r="X6813" t="s">
        <v>6</v>
      </c>
      <c r="Y6813" t="s">
        <v>6</v>
      </c>
      <c r="Z6813" t="s">
        <v>6</v>
      </c>
      <c r="AA6813" t="s">
        <v>6</v>
      </c>
      <c r="AB6813" t="s">
        <v>7627</v>
      </c>
      <c r="AC6813" t="s">
        <v>6689</v>
      </c>
    </row>
    <row r="6814" spans="1:29" x14ac:dyDescent="0.25">
      <c r="A6814" t="s">
        <v>345</v>
      </c>
      <c r="B6814">
        <v>612</v>
      </c>
      <c r="C6814" t="s">
        <v>184</v>
      </c>
      <c r="D6814">
        <v>1998</v>
      </c>
      <c r="E6814" t="s">
        <v>7675</v>
      </c>
      <c r="I6814">
        <v>9.4769308999999993</v>
      </c>
      <c r="O6814">
        <v>72.863184000000004</v>
      </c>
      <c r="P6814">
        <v>2830.4906999999998</v>
      </c>
      <c r="Q6814" t="s">
        <v>6</v>
      </c>
      <c r="R6814" t="s">
        <v>6</v>
      </c>
      <c r="S6814" t="s">
        <v>6</v>
      </c>
      <c r="T6814" t="s">
        <v>7625</v>
      </c>
      <c r="U6814" t="s">
        <v>713</v>
      </c>
      <c r="V6814" t="s">
        <v>7626</v>
      </c>
      <c r="W6814" t="s">
        <v>6</v>
      </c>
      <c r="X6814" t="s">
        <v>6</v>
      </c>
      <c r="Y6814" t="s">
        <v>6</v>
      </c>
      <c r="Z6814" t="s">
        <v>6</v>
      </c>
      <c r="AA6814" t="s">
        <v>6</v>
      </c>
      <c r="AB6814" t="s">
        <v>7627</v>
      </c>
      <c r="AC6814" t="s">
        <v>6689</v>
      </c>
    </row>
    <row r="6815" spans="1:29" x14ac:dyDescent="0.25">
      <c r="A6815" t="s">
        <v>345</v>
      </c>
      <c r="B6815">
        <v>612</v>
      </c>
      <c r="C6815" t="s">
        <v>184</v>
      </c>
      <c r="D6815">
        <v>1999</v>
      </c>
      <c r="E6815" t="s">
        <v>7676</v>
      </c>
      <c r="I6815">
        <v>9.9023842999999996</v>
      </c>
      <c r="O6815">
        <v>82.019074000000003</v>
      </c>
      <c r="P6815">
        <v>3248.1975000000002</v>
      </c>
      <c r="Q6815" t="s">
        <v>6</v>
      </c>
      <c r="R6815" t="s">
        <v>6</v>
      </c>
      <c r="S6815" t="s">
        <v>6</v>
      </c>
      <c r="T6815" t="s">
        <v>7625</v>
      </c>
      <c r="U6815" t="s">
        <v>713</v>
      </c>
      <c r="V6815" t="s">
        <v>7626</v>
      </c>
      <c r="W6815" t="s">
        <v>6</v>
      </c>
      <c r="X6815" t="s">
        <v>6</v>
      </c>
      <c r="Y6815" t="s">
        <v>6</v>
      </c>
      <c r="Z6815" t="s">
        <v>6</v>
      </c>
      <c r="AA6815" t="s">
        <v>6</v>
      </c>
      <c r="AB6815" t="s">
        <v>7627</v>
      </c>
      <c r="AC6815" t="s">
        <v>6689</v>
      </c>
    </row>
    <row r="6816" spans="1:29" x14ac:dyDescent="0.25">
      <c r="A6816" t="s">
        <v>345</v>
      </c>
      <c r="B6816">
        <v>612</v>
      </c>
      <c r="C6816" t="s">
        <v>184</v>
      </c>
      <c r="D6816">
        <v>2000</v>
      </c>
      <c r="E6816" t="s">
        <v>7677</v>
      </c>
      <c r="I6816">
        <v>9.2897751999999993</v>
      </c>
      <c r="O6816">
        <v>62.813271</v>
      </c>
      <c r="P6816">
        <v>4123.5</v>
      </c>
      <c r="Q6816" t="s">
        <v>6</v>
      </c>
      <c r="R6816" t="s">
        <v>6</v>
      </c>
      <c r="S6816" t="s">
        <v>6</v>
      </c>
      <c r="T6816" t="s">
        <v>7625</v>
      </c>
      <c r="U6816" t="s">
        <v>713</v>
      </c>
      <c r="V6816" t="s">
        <v>7626</v>
      </c>
      <c r="W6816" t="s">
        <v>6</v>
      </c>
      <c r="X6816" t="s">
        <v>6</v>
      </c>
      <c r="Y6816" t="s">
        <v>6</v>
      </c>
      <c r="Z6816" t="s">
        <v>6</v>
      </c>
      <c r="AA6816" t="s">
        <v>6</v>
      </c>
      <c r="AB6816" t="s">
        <v>7627</v>
      </c>
      <c r="AC6816" t="s">
        <v>6689</v>
      </c>
    </row>
    <row r="6817" spans="1:29" x14ac:dyDescent="0.25">
      <c r="A6817" t="s">
        <v>345</v>
      </c>
      <c r="B6817">
        <v>612</v>
      </c>
      <c r="C6817" t="s">
        <v>184</v>
      </c>
      <c r="D6817">
        <v>2001</v>
      </c>
      <c r="E6817" t="s">
        <v>7678</v>
      </c>
      <c r="I6817">
        <v>11.188825</v>
      </c>
      <c r="O6817">
        <v>54.267336</v>
      </c>
      <c r="P6817">
        <v>4227.1000000000004</v>
      </c>
      <c r="Q6817" t="s">
        <v>6</v>
      </c>
      <c r="R6817" t="s">
        <v>6</v>
      </c>
      <c r="S6817" t="s">
        <v>6</v>
      </c>
      <c r="T6817" t="s">
        <v>7625</v>
      </c>
      <c r="U6817" t="s">
        <v>713</v>
      </c>
      <c r="V6817" t="s">
        <v>7626</v>
      </c>
      <c r="W6817" t="s">
        <v>6</v>
      </c>
      <c r="X6817" t="s">
        <v>6</v>
      </c>
      <c r="Y6817" t="s">
        <v>6</v>
      </c>
      <c r="Z6817" t="s">
        <v>6</v>
      </c>
      <c r="AA6817" t="s">
        <v>6</v>
      </c>
      <c r="AB6817" t="s">
        <v>7627</v>
      </c>
      <c r="AC6817" t="s">
        <v>6689</v>
      </c>
    </row>
    <row r="6818" spans="1:29" x14ac:dyDescent="0.25">
      <c r="A6818" t="s">
        <v>345</v>
      </c>
      <c r="B6818">
        <v>612</v>
      </c>
      <c r="C6818" t="s">
        <v>184</v>
      </c>
      <c r="D6818">
        <v>2002</v>
      </c>
      <c r="E6818" t="s">
        <v>7679</v>
      </c>
      <c r="I6818">
        <v>15.417453</v>
      </c>
      <c r="O6818">
        <v>51.250700000000002</v>
      </c>
      <c r="P6818">
        <v>4522.8</v>
      </c>
      <c r="Q6818" t="s">
        <v>6</v>
      </c>
      <c r="R6818" t="s">
        <v>6</v>
      </c>
      <c r="S6818" t="s">
        <v>6</v>
      </c>
      <c r="T6818" t="s">
        <v>7625</v>
      </c>
      <c r="U6818" t="s">
        <v>713</v>
      </c>
      <c r="V6818" t="s">
        <v>7626</v>
      </c>
      <c r="W6818" t="s">
        <v>6</v>
      </c>
      <c r="X6818" t="s">
        <v>6</v>
      </c>
      <c r="Y6818" t="s">
        <v>6</v>
      </c>
      <c r="Z6818" t="s">
        <v>6</v>
      </c>
      <c r="AA6818" t="s">
        <v>6</v>
      </c>
      <c r="AB6818" t="s">
        <v>7627</v>
      </c>
      <c r="AC6818" t="s">
        <v>6689</v>
      </c>
    </row>
    <row r="6819" spans="1:29" x14ac:dyDescent="0.25">
      <c r="A6819" t="s">
        <v>345</v>
      </c>
      <c r="B6819">
        <v>612</v>
      </c>
      <c r="C6819" t="s">
        <v>184</v>
      </c>
      <c r="D6819">
        <v>2003</v>
      </c>
      <c r="E6819" t="s">
        <v>7680</v>
      </c>
      <c r="I6819">
        <v>13.561839000000001</v>
      </c>
      <c r="O6819">
        <v>42.148178000000001</v>
      </c>
      <c r="P6819">
        <v>5252.3</v>
      </c>
      <c r="Q6819" t="s">
        <v>6</v>
      </c>
      <c r="R6819" t="s">
        <v>6</v>
      </c>
      <c r="S6819" t="s">
        <v>6</v>
      </c>
      <c r="T6819" t="s">
        <v>7625</v>
      </c>
      <c r="U6819" t="s">
        <v>713</v>
      </c>
      <c r="V6819" t="s">
        <v>7626</v>
      </c>
      <c r="W6819" t="s">
        <v>6</v>
      </c>
      <c r="X6819" t="s">
        <v>6</v>
      </c>
      <c r="Y6819" t="s">
        <v>6</v>
      </c>
      <c r="Z6819" t="s">
        <v>6</v>
      </c>
      <c r="AA6819" t="s">
        <v>6</v>
      </c>
      <c r="AB6819" t="s">
        <v>7627</v>
      </c>
      <c r="AC6819" t="s">
        <v>6689</v>
      </c>
    </row>
    <row r="6820" spans="1:29" x14ac:dyDescent="0.25">
      <c r="A6820" t="s">
        <v>345</v>
      </c>
      <c r="B6820">
        <v>612</v>
      </c>
      <c r="C6820" t="s">
        <v>184</v>
      </c>
      <c r="D6820">
        <v>2004</v>
      </c>
      <c r="E6820" t="s">
        <v>7681</v>
      </c>
      <c r="I6820">
        <v>14.023472999999999</v>
      </c>
      <c r="O6820">
        <v>35.193283999999998</v>
      </c>
      <c r="P6820">
        <v>6149.1</v>
      </c>
      <c r="Q6820" t="s">
        <v>6</v>
      </c>
      <c r="R6820" t="s">
        <v>6</v>
      </c>
      <c r="S6820" t="s">
        <v>6</v>
      </c>
      <c r="T6820" t="s">
        <v>7625</v>
      </c>
      <c r="U6820" t="s">
        <v>713</v>
      </c>
      <c r="V6820" t="s">
        <v>7626</v>
      </c>
      <c r="W6820" t="s">
        <v>6</v>
      </c>
      <c r="X6820" t="s">
        <v>6</v>
      </c>
      <c r="Y6820" t="s">
        <v>6</v>
      </c>
      <c r="Z6820" t="s">
        <v>6</v>
      </c>
      <c r="AA6820" t="s">
        <v>6</v>
      </c>
      <c r="AB6820" t="s">
        <v>7627</v>
      </c>
      <c r="AC6820" t="s">
        <v>6689</v>
      </c>
    </row>
    <row r="6821" spans="1:29" x14ac:dyDescent="0.25">
      <c r="A6821" t="s">
        <v>345</v>
      </c>
      <c r="B6821">
        <v>612</v>
      </c>
      <c r="C6821" t="s">
        <v>184</v>
      </c>
      <c r="D6821">
        <v>2005</v>
      </c>
      <c r="E6821" t="s">
        <v>7682</v>
      </c>
      <c r="I6821">
        <v>13.194901</v>
      </c>
      <c r="O6821">
        <v>26.288329999999998</v>
      </c>
      <c r="P6821">
        <v>7562</v>
      </c>
      <c r="Q6821" t="s">
        <v>6</v>
      </c>
      <c r="R6821" t="s">
        <v>6</v>
      </c>
      <c r="S6821" t="s">
        <v>6</v>
      </c>
      <c r="T6821" t="s">
        <v>7625</v>
      </c>
      <c r="U6821" t="s">
        <v>713</v>
      </c>
      <c r="V6821" t="s">
        <v>7626</v>
      </c>
      <c r="W6821" t="s">
        <v>6</v>
      </c>
      <c r="X6821" t="s">
        <v>6</v>
      </c>
      <c r="Y6821" t="s">
        <v>6</v>
      </c>
      <c r="Z6821" t="s">
        <v>6</v>
      </c>
      <c r="AA6821" t="s">
        <v>6</v>
      </c>
      <c r="AB6821" t="s">
        <v>7627</v>
      </c>
      <c r="AC6821" t="s">
        <v>6689</v>
      </c>
    </row>
    <row r="6822" spans="1:29" x14ac:dyDescent="0.25">
      <c r="A6822" t="s">
        <v>345</v>
      </c>
      <c r="B6822">
        <v>612</v>
      </c>
      <c r="C6822" t="s">
        <v>184</v>
      </c>
      <c r="D6822">
        <v>2006</v>
      </c>
      <c r="E6822" t="s">
        <v>7683</v>
      </c>
      <c r="I6822">
        <v>13.093368999999999</v>
      </c>
      <c r="O6822">
        <v>23.637992000000001</v>
      </c>
      <c r="P6822">
        <v>8501.6358</v>
      </c>
      <c r="Q6822" t="s">
        <v>6</v>
      </c>
      <c r="R6822" t="s">
        <v>6</v>
      </c>
      <c r="S6822" t="s">
        <v>6</v>
      </c>
      <c r="T6822" t="s">
        <v>7625</v>
      </c>
      <c r="U6822" t="s">
        <v>713</v>
      </c>
      <c r="V6822" t="s">
        <v>7626</v>
      </c>
      <c r="W6822" t="s">
        <v>6</v>
      </c>
      <c r="X6822" t="s">
        <v>6</v>
      </c>
      <c r="Y6822" t="s">
        <v>6</v>
      </c>
      <c r="Z6822" t="s">
        <v>6</v>
      </c>
      <c r="AA6822" t="s">
        <v>6</v>
      </c>
      <c r="AB6822" t="s">
        <v>7627</v>
      </c>
      <c r="AC6822" t="s">
        <v>6689</v>
      </c>
    </row>
    <row r="6823" spans="1:29" x14ac:dyDescent="0.25">
      <c r="A6823" t="s">
        <v>345</v>
      </c>
      <c r="B6823">
        <v>612</v>
      </c>
      <c r="C6823" t="s">
        <v>184</v>
      </c>
      <c r="D6823">
        <v>2007</v>
      </c>
      <c r="E6823" t="s">
        <v>7684</v>
      </c>
      <c r="I6823">
        <v>13.670355000000001</v>
      </c>
      <c r="O6823">
        <v>13.499803</v>
      </c>
      <c r="P6823">
        <v>9352.8863999999994</v>
      </c>
      <c r="Q6823" t="s">
        <v>6</v>
      </c>
      <c r="R6823" t="s">
        <v>6</v>
      </c>
      <c r="S6823" t="s">
        <v>6</v>
      </c>
      <c r="T6823" t="s">
        <v>7625</v>
      </c>
      <c r="U6823" t="s">
        <v>713</v>
      </c>
      <c r="V6823" t="s">
        <v>7626</v>
      </c>
      <c r="W6823" t="s">
        <v>6</v>
      </c>
      <c r="X6823" t="s">
        <v>6</v>
      </c>
      <c r="Y6823" t="s">
        <v>6</v>
      </c>
      <c r="Z6823" t="s">
        <v>6</v>
      </c>
      <c r="AA6823" t="s">
        <v>6</v>
      </c>
      <c r="AB6823" t="s">
        <v>7627</v>
      </c>
      <c r="AC6823" t="s">
        <v>6689</v>
      </c>
    </row>
    <row r="6824" spans="1:29" x14ac:dyDescent="0.25">
      <c r="A6824" t="s">
        <v>345</v>
      </c>
      <c r="B6824">
        <v>612</v>
      </c>
      <c r="C6824" t="s">
        <v>184</v>
      </c>
      <c r="D6824">
        <v>2008</v>
      </c>
      <c r="E6824" t="s">
        <v>7685</v>
      </c>
      <c r="I6824">
        <v>13.016648</v>
      </c>
      <c r="O6824">
        <v>8.0617611</v>
      </c>
      <c r="P6824">
        <v>11043.704</v>
      </c>
      <c r="Q6824" t="s">
        <v>6</v>
      </c>
      <c r="R6824" t="s">
        <v>6</v>
      </c>
      <c r="S6824" t="s">
        <v>6</v>
      </c>
      <c r="T6824" t="s">
        <v>7625</v>
      </c>
      <c r="U6824" t="s">
        <v>713</v>
      </c>
      <c r="V6824" t="s">
        <v>7626</v>
      </c>
      <c r="W6824" t="s">
        <v>6</v>
      </c>
      <c r="X6824" t="s">
        <v>6</v>
      </c>
      <c r="Y6824" t="s">
        <v>6</v>
      </c>
      <c r="Z6824" t="s">
        <v>6</v>
      </c>
      <c r="AA6824" t="s">
        <v>6</v>
      </c>
      <c r="AB6824" t="s">
        <v>7627</v>
      </c>
      <c r="AC6824" t="s">
        <v>6689</v>
      </c>
    </row>
    <row r="6825" spans="1:29" x14ac:dyDescent="0.25">
      <c r="A6825" t="s">
        <v>345</v>
      </c>
      <c r="B6825">
        <v>612</v>
      </c>
      <c r="C6825" t="s">
        <v>184</v>
      </c>
      <c r="D6825">
        <v>2009</v>
      </c>
      <c r="E6825" t="s">
        <v>7686</v>
      </c>
      <c r="I6825">
        <v>16.354061999999999</v>
      </c>
      <c r="O6825">
        <v>9.7703188999999995</v>
      </c>
      <c r="P6825">
        <v>9968.0252999999993</v>
      </c>
      <c r="Q6825" t="s">
        <v>6</v>
      </c>
      <c r="R6825" t="s">
        <v>6</v>
      </c>
      <c r="S6825" t="s">
        <v>6</v>
      </c>
      <c r="T6825" t="s">
        <v>7625</v>
      </c>
      <c r="U6825" t="s">
        <v>713</v>
      </c>
      <c r="V6825" t="s">
        <v>7626</v>
      </c>
      <c r="W6825" t="s">
        <v>6</v>
      </c>
      <c r="X6825" t="s">
        <v>6</v>
      </c>
      <c r="Y6825" t="s">
        <v>6</v>
      </c>
      <c r="Z6825" t="s">
        <v>6</v>
      </c>
      <c r="AA6825" t="s">
        <v>6</v>
      </c>
      <c r="AB6825" t="s">
        <v>7627</v>
      </c>
      <c r="AC6825" t="s">
        <v>6689</v>
      </c>
    </row>
    <row r="6826" spans="1:29" x14ac:dyDescent="0.25">
      <c r="A6826" t="s">
        <v>345</v>
      </c>
      <c r="B6826">
        <v>612</v>
      </c>
      <c r="C6826" t="s">
        <v>184</v>
      </c>
      <c r="D6826">
        <v>2010</v>
      </c>
      <c r="E6826" t="s">
        <v>7687</v>
      </c>
      <c r="I6826">
        <v>15.351285000000001</v>
      </c>
      <c r="O6826">
        <v>10.493012</v>
      </c>
      <c r="P6826">
        <v>11991.564</v>
      </c>
      <c r="Q6826" t="s">
        <v>6</v>
      </c>
      <c r="R6826" t="s">
        <v>6</v>
      </c>
      <c r="S6826" t="s">
        <v>6</v>
      </c>
      <c r="T6826" t="s">
        <v>7625</v>
      </c>
      <c r="U6826" t="s">
        <v>713</v>
      </c>
      <c r="V6826" t="s">
        <v>7626</v>
      </c>
      <c r="W6826" t="s">
        <v>6</v>
      </c>
      <c r="X6826" t="s">
        <v>6</v>
      </c>
      <c r="Y6826" t="s">
        <v>6</v>
      </c>
      <c r="Z6826" t="s">
        <v>6</v>
      </c>
      <c r="AA6826" t="s">
        <v>6</v>
      </c>
      <c r="AB6826" t="s">
        <v>7627</v>
      </c>
      <c r="AC6826" t="s">
        <v>6689</v>
      </c>
    </row>
    <row r="6827" spans="1:29" x14ac:dyDescent="0.25">
      <c r="A6827" t="s">
        <v>345</v>
      </c>
      <c r="B6827">
        <v>612</v>
      </c>
      <c r="C6827" t="s">
        <v>184</v>
      </c>
      <c r="D6827">
        <v>2011</v>
      </c>
      <c r="E6827" t="s">
        <v>7688</v>
      </c>
      <c r="I6827">
        <v>13.764227999999999</v>
      </c>
      <c r="O6827">
        <v>9.2572332999999993</v>
      </c>
      <c r="P6827">
        <v>14589</v>
      </c>
      <c r="Q6827" t="s">
        <v>6</v>
      </c>
      <c r="R6827" t="s">
        <v>6</v>
      </c>
      <c r="S6827" t="s">
        <v>6</v>
      </c>
      <c r="T6827" t="s">
        <v>7625</v>
      </c>
      <c r="U6827" t="s">
        <v>713</v>
      </c>
      <c r="V6827" t="s">
        <v>7626</v>
      </c>
      <c r="W6827" t="s">
        <v>6</v>
      </c>
      <c r="X6827" t="s">
        <v>6</v>
      </c>
      <c r="Y6827" t="s">
        <v>6</v>
      </c>
      <c r="Z6827" t="s">
        <v>6</v>
      </c>
      <c r="AA6827" t="s">
        <v>6</v>
      </c>
      <c r="AB6827" t="s">
        <v>7627</v>
      </c>
      <c r="AC6827" t="s">
        <v>6689</v>
      </c>
    </row>
    <row r="6828" spans="1:29" x14ac:dyDescent="0.25">
      <c r="A6828" t="s">
        <v>345</v>
      </c>
      <c r="B6828">
        <v>612</v>
      </c>
      <c r="C6828" t="s">
        <v>184</v>
      </c>
      <c r="D6828">
        <v>2012</v>
      </c>
      <c r="E6828" t="s">
        <v>7689</v>
      </c>
      <c r="I6828">
        <v>13.337197</v>
      </c>
      <c r="O6828">
        <v>9.3316684999999993</v>
      </c>
      <c r="P6828">
        <v>16209.6</v>
      </c>
      <c r="Q6828" t="s">
        <v>6</v>
      </c>
      <c r="R6828" t="s">
        <v>6</v>
      </c>
      <c r="S6828" t="s">
        <v>6</v>
      </c>
      <c r="T6828" t="s">
        <v>7625</v>
      </c>
      <c r="U6828" t="s">
        <v>713</v>
      </c>
      <c r="V6828" t="s">
        <v>7626</v>
      </c>
      <c r="W6828" t="s">
        <v>6</v>
      </c>
      <c r="X6828" t="s">
        <v>6</v>
      </c>
      <c r="Y6828" t="s">
        <v>6</v>
      </c>
      <c r="Z6828" t="s">
        <v>6</v>
      </c>
      <c r="AA6828" t="s">
        <v>6</v>
      </c>
      <c r="AB6828" t="s">
        <v>7627</v>
      </c>
      <c r="AC6828" t="s">
        <v>6689</v>
      </c>
    </row>
    <row r="6829" spans="1:29" x14ac:dyDescent="0.25">
      <c r="A6829" t="s">
        <v>345</v>
      </c>
      <c r="B6829">
        <v>612</v>
      </c>
      <c r="C6829" t="s">
        <v>184</v>
      </c>
      <c r="D6829">
        <v>2013</v>
      </c>
      <c r="E6829" t="s">
        <v>7690</v>
      </c>
      <c r="I6829">
        <v>16.283128999999999</v>
      </c>
      <c r="O6829">
        <v>7.6008408000000003</v>
      </c>
      <c r="P6829">
        <v>16647.900000000001</v>
      </c>
      <c r="Q6829" t="s">
        <v>6</v>
      </c>
      <c r="R6829" t="s">
        <v>6</v>
      </c>
      <c r="S6829" t="s">
        <v>6</v>
      </c>
      <c r="T6829" t="s">
        <v>7625</v>
      </c>
      <c r="U6829" t="s">
        <v>713</v>
      </c>
      <c r="V6829" t="s">
        <v>7626</v>
      </c>
      <c r="W6829" t="s">
        <v>6</v>
      </c>
      <c r="X6829" t="s">
        <v>6</v>
      </c>
      <c r="Y6829" t="s">
        <v>6</v>
      </c>
      <c r="Z6829" t="s">
        <v>6</v>
      </c>
      <c r="AA6829" t="s">
        <v>6</v>
      </c>
      <c r="AB6829" t="s">
        <v>7627</v>
      </c>
      <c r="AC6829" t="s">
        <v>6689</v>
      </c>
    </row>
    <row r="6830" spans="1:29" x14ac:dyDescent="0.25">
      <c r="A6830" t="s">
        <v>345</v>
      </c>
      <c r="B6830">
        <v>612</v>
      </c>
      <c r="C6830" t="s">
        <v>184</v>
      </c>
      <c r="D6830">
        <v>2014</v>
      </c>
      <c r="E6830" t="s">
        <v>7691</v>
      </c>
      <c r="I6830">
        <v>17.933278000000001</v>
      </c>
      <c r="O6830">
        <v>7.6732750000000003</v>
      </c>
      <c r="P6830">
        <v>17228.599999999999</v>
      </c>
      <c r="Q6830" t="s">
        <v>6</v>
      </c>
      <c r="R6830" t="s">
        <v>6</v>
      </c>
      <c r="S6830" t="s">
        <v>6</v>
      </c>
      <c r="T6830" t="s">
        <v>7625</v>
      </c>
      <c r="U6830" t="s">
        <v>713</v>
      </c>
      <c r="V6830" t="s">
        <v>7626</v>
      </c>
      <c r="W6830" t="s">
        <v>6</v>
      </c>
      <c r="X6830" t="s">
        <v>6</v>
      </c>
      <c r="Y6830" t="s">
        <v>6</v>
      </c>
      <c r="Z6830" t="s">
        <v>6</v>
      </c>
      <c r="AA6830" t="s">
        <v>6</v>
      </c>
      <c r="AB6830" t="s">
        <v>7627</v>
      </c>
      <c r="AC6830" t="s">
        <v>6689</v>
      </c>
    </row>
    <row r="6831" spans="1:29" x14ac:dyDescent="0.25">
      <c r="A6831" t="s">
        <v>345</v>
      </c>
      <c r="B6831">
        <v>612</v>
      </c>
      <c r="C6831" t="s">
        <v>184</v>
      </c>
      <c r="D6831">
        <v>2015</v>
      </c>
      <c r="E6831" t="s">
        <v>7692</v>
      </c>
      <c r="I6831">
        <v>21.264263</v>
      </c>
      <c r="O6831">
        <v>8.7472419000000006</v>
      </c>
      <c r="P6831">
        <v>16712.686000000002</v>
      </c>
      <c r="Q6831" t="s">
        <v>6</v>
      </c>
      <c r="R6831" t="s">
        <v>6</v>
      </c>
      <c r="S6831" t="s">
        <v>6</v>
      </c>
      <c r="T6831" t="s">
        <v>7625</v>
      </c>
      <c r="U6831" t="s">
        <v>713</v>
      </c>
      <c r="V6831" t="s">
        <v>7626</v>
      </c>
      <c r="W6831" t="s">
        <v>6</v>
      </c>
      <c r="X6831" t="s">
        <v>6</v>
      </c>
      <c r="Y6831" t="s">
        <v>6</v>
      </c>
      <c r="Z6831" t="s">
        <v>6</v>
      </c>
      <c r="AA6831" t="s">
        <v>6</v>
      </c>
      <c r="AB6831" t="s">
        <v>7627</v>
      </c>
      <c r="AC6831" t="s">
        <v>6689</v>
      </c>
    </row>
    <row r="6832" spans="1:29" x14ac:dyDescent="0.25">
      <c r="A6832" t="s">
        <v>345</v>
      </c>
      <c r="B6832">
        <v>612</v>
      </c>
      <c r="C6832" t="s">
        <v>184</v>
      </c>
      <c r="D6832">
        <v>2016</v>
      </c>
      <c r="E6832" t="s">
        <v>7693</v>
      </c>
      <c r="I6832">
        <v>22.405194999999999</v>
      </c>
      <c r="O6832">
        <v>20.451958000000001</v>
      </c>
      <c r="P6832">
        <v>17514.599999999999</v>
      </c>
      <c r="Q6832" t="s">
        <v>6</v>
      </c>
      <c r="R6832" t="s">
        <v>6</v>
      </c>
      <c r="S6832" t="s">
        <v>6</v>
      </c>
      <c r="T6832" t="s">
        <v>7625</v>
      </c>
      <c r="U6832" t="s">
        <v>713</v>
      </c>
      <c r="V6832" t="s">
        <v>7626</v>
      </c>
      <c r="W6832" t="s">
        <v>6</v>
      </c>
      <c r="X6832" t="s">
        <v>6</v>
      </c>
      <c r="Y6832" t="s">
        <v>6</v>
      </c>
      <c r="Z6832" t="s">
        <v>6</v>
      </c>
      <c r="AA6832" t="s">
        <v>6</v>
      </c>
      <c r="AB6832" t="s">
        <v>7627</v>
      </c>
      <c r="AC6832" t="s">
        <v>6689</v>
      </c>
    </row>
    <row r="6833" spans="1:29" x14ac:dyDescent="0.25">
      <c r="A6833" t="s">
        <v>345</v>
      </c>
      <c r="B6833">
        <v>612</v>
      </c>
      <c r="C6833" t="s">
        <v>184</v>
      </c>
      <c r="D6833">
        <v>2017</v>
      </c>
      <c r="E6833" t="s">
        <v>7694</v>
      </c>
      <c r="I6833">
        <v>24.304019</v>
      </c>
      <c r="O6833">
        <v>27.259228</v>
      </c>
      <c r="P6833">
        <v>18575.8</v>
      </c>
      <c r="Q6833" t="s">
        <v>6</v>
      </c>
      <c r="R6833" t="s">
        <v>6</v>
      </c>
      <c r="S6833" t="s">
        <v>6</v>
      </c>
      <c r="T6833" t="s">
        <v>7625</v>
      </c>
      <c r="U6833" t="s">
        <v>713</v>
      </c>
      <c r="V6833" t="s">
        <v>7626</v>
      </c>
      <c r="W6833" t="s">
        <v>6</v>
      </c>
      <c r="X6833" t="s">
        <v>6</v>
      </c>
      <c r="Y6833" t="s">
        <v>6</v>
      </c>
      <c r="Z6833" t="s">
        <v>6</v>
      </c>
      <c r="AA6833" t="s">
        <v>6</v>
      </c>
      <c r="AB6833" t="s">
        <v>7627</v>
      </c>
      <c r="AC6833" t="s">
        <v>6689</v>
      </c>
    </row>
    <row r="6834" spans="1:29" x14ac:dyDescent="0.25">
      <c r="A6834" t="s">
        <v>345</v>
      </c>
      <c r="B6834">
        <v>612</v>
      </c>
      <c r="C6834" t="s">
        <v>184</v>
      </c>
      <c r="D6834">
        <v>2018</v>
      </c>
      <c r="E6834" t="s">
        <v>7695</v>
      </c>
      <c r="I6834">
        <v>24.559631</v>
      </c>
      <c r="O6834">
        <v>38.335512999999999</v>
      </c>
      <c r="P6834">
        <v>20259</v>
      </c>
      <c r="Q6834" t="s">
        <v>6</v>
      </c>
      <c r="R6834" t="s">
        <v>6</v>
      </c>
      <c r="S6834" t="s">
        <v>6</v>
      </c>
      <c r="T6834" t="s">
        <v>7625</v>
      </c>
      <c r="U6834" t="s">
        <v>713</v>
      </c>
      <c r="V6834" t="s">
        <v>7626</v>
      </c>
      <c r="W6834" t="s">
        <v>6</v>
      </c>
      <c r="X6834" t="s">
        <v>6</v>
      </c>
      <c r="Y6834" t="s">
        <v>6</v>
      </c>
      <c r="Z6834" t="s">
        <v>6</v>
      </c>
      <c r="AA6834" t="s">
        <v>6</v>
      </c>
      <c r="AB6834" t="s">
        <v>7627</v>
      </c>
      <c r="AC6834" t="s">
        <v>6689</v>
      </c>
    </row>
    <row r="6835" spans="1:29" x14ac:dyDescent="0.25">
      <c r="A6835" t="s">
        <v>344</v>
      </c>
      <c r="B6835">
        <v>614</v>
      </c>
      <c r="C6835" t="s">
        <v>185</v>
      </c>
      <c r="D6835">
        <v>1950</v>
      </c>
      <c r="E6835" t="s">
        <v>7696</v>
      </c>
      <c r="Q6835" t="s">
        <v>6</v>
      </c>
      <c r="R6835" t="s">
        <v>6</v>
      </c>
      <c r="S6835" t="s">
        <v>6</v>
      </c>
      <c r="T6835" t="s">
        <v>6</v>
      </c>
      <c r="U6835" t="s">
        <v>6</v>
      </c>
      <c r="V6835" t="s">
        <v>6</v>
      </c>
      <c r="W6835" t="s">
        <v>6</v>
      </c>
      <c r="X6835" t="s">
        <v>6</v>
      </c>
      <c r="Y6835" t="s">
        <v>6</v>
      </c>
      <c r="Z6835" t="s">
        <v>6</v>
      </c>
      <c r="AA6835" t="s">
        <v>6</v>
      </c>
      <c r="AB6835" t="s">
        <v>7697</v>
      </c>
      <c r="AC6835" t="s">
        <v>7698</v>
      </c>
    </row>
    <row r="6836" spans="1:29" x14ac:dyDescent="0.25">
      <c r="A6836" t="s">
        <v>344</v>
      </c>
      <c r="B6836">
        <v>614</v>
      </c>
      <c r="C6836" t="s">
        <v>185</v>
      </c>
      <c r="D6836">
        <v>1951</v>
      </c>
      <c r="E6836" t="s">
        <v>7699</v>
      </c>
      <c r="Q6836" t="s">
        <v>6</v>
      </c>
      <c r="R6836" t="s">
        <v>6</v>
      </c>
      <c r="S6836" t="s">
        <v>6</v>
      </c>
      <c r="T6836" t="s">
        <v>6</v>
      </c>
      <c r="U6836" t="s">
        <v>6</v>
      </c>
      <c r="V6836" t="s">
        <v>6</v>
      </c>
      <c r="W6836" t="s">
        <v>6</v>
      </c>
      <c r="X6836" t="s">
        <v>6</v>
      </c>
      <c r="Y6836" t="s">
        <v>6</v>
      </c>
      <c r="Z6836" t="s">
        <v>6</v>
      </c>
      <c r="AA6836" t="s">
        <v>6</v>
      </c>
      <c r="AB6836" t="s">
        <v>7697</v>
      </c>
      <c r="AC6836" t="s">
        <v>7698</v>
      </c>
    </row>
    <row r="6837" spans="1:29" x14ac:dyDescent="0.25">
      <c r="A6837" t="s">
        <v>344</v>
      </c>
      <c r="B6837">
        <v>614</v>
      </c>
      <c r="C6837" t="s">
        <v>185</v>
      </c>
      <c r="D6837">
        <v>1952</v>
      </c>
      <c r="E6837" t="s">
        <v>7700</v>
      </c>
      <c r="Q6837" t="s">
        <v>6</v>
      </c>
      <c r="R6837" t="s">
        <v>6</v>
      </c>
      <c r="S6837" t="s">
        <v>6</v>
      </c>
      <c r="T6837" t="s">
        <v>6</v>
      </c>
      <c r="U6837" t="s">
        <v>6</v>
      </c>
      <c r="V6837" t="s">
        <v>6</v>
      </c>
      <c r="W6837" t="s">
        <v>6</v>
      </c>
      <c r="X6837" t="s">
        <v>6</v>
      </c>
      <c r="Y6837" t="s">
        <v>6</v>
      </c>
      <c r="Z6837" t="s">
        <v>6</v>
      </c>
      <c r="AA6837" t="s">
        <v>6</v>
      </c>
      <c r="AB6837" t="s">
        <v>7697</v>
      </c>
      <c r="AC6837" t="s">
        <v>7698</v>
      </c>
    </row>
    <row r="6838" spans="1:29" x14ac:dyDescent="0.25">
      <c r="A6838" t="s">
        <v>344</v>
      </c>
      <c r="B6838">
        <v>614</v>
      </c>
      <c r="C6838" t="s">
        <v>185</v>
      </c>
      <c r="D6838">
        <v>1953</v>
      </c>
      <c r="E6838" t="s">
        <v>7701</v>
      </c>
      <c r="Q6838" t="s">
        <v>6</v>
      </c>
      <c r="R6838" t="s">
        <v>6</v>
      </c>
      <c r="S6838" t="s">
        <v>6</v>
      </c>
      <c r="T6838" t="s">
        <v>6</v>
      </c>
      <c r="U6838" t="s">
        <v>6</v>
      </c>
      <c r="V6838" t="s">
        <v>6</v>
      </c>
      <c r="W6838" t="s">
        <v>6</v>
      </c>
      <c r="X6838" t="s">
        <v>6</v>
      </c>
      <c r="Y6838" t="s">
        <v>6</v>
      </c>
      <c r="Z6838" t="s">
        <v>6</v>
      </c>
      <c r="AA6838" t="s">
        <v>6</v>
      </c>
      <c r="AB6838" t="s">
        <v>7697</v>
      </c>
      <c r="AC6838" t="s">
        <v>7698</v>
      </c>
    </row>
    <row r="6839" spans="1:29" x14ac:dyDescent="0.25">
      <c r="A6839" t="s">
        <v>344</v>
      </c>
      <c r="B6839">
        <v>614</v>
      </c>
      <c r="C6839" t="s">
        <v>185</v>
      </c>
      <c r="D6839">
        <v>1954</v>
      </c>
      <c r="E6839" t="s">
        <v>7702</v>
      </c>
      <c r="Q6839" t="s">
        <v>6</v>
      </c>
      <c r="R6839" t="s">
        <v>6</v>
      </c>
      <c r="S6839" t="s">
        <v>6</v>
      </c>
      <c r="T6839" t="s">
        <v>6</v>
      </c>
      <c r="U6839" t="s">
        <v>6</v>
      </c>
      <c r="V6839" t="s">
        <v>6</v>
      </c>
      <c r="W6839" t="s">
        <v>6</v>
      </c>
      <c r="X6839" t="s">
        <v>6</v>
      </c>
      <c r="Y6839" t="s">
        <v>6</v>
      </c>
      <c r="Z6839" t="s">
        <v>6</v>
      </c>
      <c r="AA6839" t="s">
        <v>6</v>
      </c>
      <c r="AB6839" t="s">
        <v>7697</v>
      </c>
      <c r="AC6839" t="s">
        <v>7698</v>
      </c>
    </row>
    <row r="6840" spans="1:29" x14ac:dyDescent="0.25">
      <c r="A6840" t="s">
        <v>344</v>
      </c>
      <c r="B6840">
        <v>614</v>
      </c>
      <c r="C6840" t="s">
        <v>185</v>
      </c>
      <c r="D6840">
        <v>1955</v>
      </c>
      <c r="E6840" t="s">
        <v>7703</v>
      </c>
      <c r="Q6840" t="s">
        <v>6</v>
      </c>
      <c r="R6840" t="s">
        <v>6</v>
      </c>
      <c r="S6840" t="s">
        <v>6</v>
      </c>
      <c r="T6840" t="s">
        <v>6</v>
      </c>
      <c r="U6840" t="s">
        <v>6</v>
      </c>
      <c r="V6840" t="s">
        <v>6</v>
      </c>
      <c r="W6840" t="s">
        <v>6</v>
      </c>
      <c r="X6840" t="s">
        <v>6</v>
      </c>
      <c r="Y6840" t="s">
        <v>6</v>
      </c>
      <c r="Z6840" t="s">
        <v>6</v>
      </c>
      <c r="AA6840" t="s">
        <v>6</v>
      </c>
      <c r="AB6840" t="s">
        <v>7697</v>
      </c>
      <c r="AC6840" t="s">
        <v>7698</v>
      </c>
    </row>
    <row r="6841" spans="1:29" x14ac:dyDescent="0.25">
      <c r="A6841" t="s">
        <v>344</v>
      </c>
      <c r="B6841">
        <v>614</v>
      </c>
      <c r="C6841" t="s">
        <v>185</v>
      </c>
      <c r="D6841">
        <v>1956</v>
      </c>
      <c r="E6841" t="s">
        <v>7704</v>
      </c>
      <c r="Q6841" t="s">
        <v>6</v>
      </c>
      <c r="R6841" t="s">
        <v>6</v>
      </c>
      <c r="S6841" t="s">
        <v>6</v>
      </c>
      <c r="T6841" t="s">
        <v>6</v>
      </c>
      <c r="U6841" t="s">
        <v>6</v>
      </c>
      <c r="V6841" t="s">
        <v>6</v>
      </c>
      <c r="W6841" t="s">
        <v>6</v>
      </c>
      <c r="X6841" t="s">
        <v>6</v>
      </c>
      <c r="Y6841" t="s">
        <v>6</v>
      </c>
      <c r="Z6841" t="s">
        <v>6</v>
      </c>
      <c r="AA6841" t="s">
        <v>6</v>
      </c>
      <c r="AB6841" t="s">
        <v>7697</v>
      </c>
      <c r="AC6841" t="s">
        <v>7698</v>
      </c>
    </row>
    <row r="6842" spans="1:29" x14ac:dyDescent="0.25">
      <c r="A6842" t="s">
        <v>344</v>
      </c>
      <c r="B6842">
        <v>614</v>
      </c>
      <c r="C6842" t="s">
        <v>185</v>
      </c>
      <c r="D6842">
        <v>1957</v>
      </c>
      <c r="E6842" t="s">
        <v>7705</v>
      </c>
      <c r="Q6842" t="s">
        <v>6</v>
      </c>
      <c r="R6842" t="s">
        <v>6</v>
      </c>
      <c r="S6842" t="s">
        <v>6</v>
      </c>
      <c r="T6842" t="s">
        <v>6</v>
      </c>
      <c r="U6842" t="s">
        <v>6</v>
      </c>
      <c r="V6842" t="s">
        <v>6</v>
      </c>
      <c r="W6842" t="s">
        <v>6</v>
      </c>
      <c r="X6842" t="s">
        <v>6</v>
      </c>
      <c r="Y6842" t="s">
        <v>6</v>
      </c>
      <c r="Z6842" t="s">
        <v>6</v>
      </c>
      <c r="AA6842" t="s">
        <v>6</v>
      </c>
      <c r="AB6842" t="s">
        <v>7697</v>
      </c>
      <c r="AC6842" t="s">
        <v>7698</v>
      </c>
    </row>
    <row r="6843" spans="1:29" x14ac:dyDescent="0.25">
      <c r="A6843" t="s">
        <v>344</v>
      </c>
      <c r="B6843">
        <v>614</v>
      </c>
      <c r="C6843" t="s">
        <v>185</v>
      </c>
      <c r="D6843">
        <v>1958</v>
      </c>
      <c r="E6843" t="s">
        <v>7706</v>
      </c>
      <c r="Q6843" t="s">
        <v>6</v>
      </c>
      <c r="R6843" t="s">
        <v>6</v>
      </c>
      <c r="S6843" t="s">
        <v>6</v>
      </c>
      <c r="T6843" t="s">
        <v>6</v>
      </c>
      <c r="U6843" t="s">
        <v>6</v>
      </c>
      <c r="V6843" t="s">
        <v>6</v>
      </c>
      <c r="W6843" t="s">
        <v>6</v>
      </c>
      <c r="X6843" t="s">
        <v>6</v>
      </c>
      <c r="Y6843" t="s">
        <v>6</v>
      </c>
      <c r="Z6843" t="s">
        <v>6</v>
      </c>
      <c r="AA6843" t="s">
        <v>6</v>
      </c>
      <c r="AB6843" t="s">
        <v>7697</v>
      </c>
      <c r="AC6843" t="s">
        <v>7698</v>
      </c>
    </row>
    <row r="6844" spans="1:29" x14ac:dyDescent="0.25">
      <c r="A6844" t="s">
        <v>344</v>
      </c>
      <c r="B6844">
        <v>614</v>
      </c>
      <c r="C6844" t="s">
        <v>185</v>
      </c>
      <c r="D6844">
        <v>1959</v>
      </c>
      <c r="E6844" t="s">
        <v>7707</v>
      </c>
      <c r="Q6844" t="s">
        <v>6</v>
      </c>
      <c r="R6844" t="s">
        <v>6</v>
      </c>
      <c r="S6844" t="s">
        <v>6</v>
      </c>
      <c r="T6844" t="s">
        <v>6</v>
      </c>
      <c r="U6844" t="s">
        <v>6</v>
      </c>
      <c r="V6844" t="s">
        <v>6</v>
      </c>
      <c r="W6844" t="s">
        <v>6</v>
      </c>
      <c r="X6844" t="s">
        <v>6</v>
      </c>
      <c r="Y6844" t="s">
        <v>6</v>
      </c>
      <c r="Z6844" t="s">
        <v>6</v>
      </c>
      <c r="AA6844" t="s">
        <v>6</v>
      </c>
      <c r="AB6844" t="s">
        <v>7697</v>
      </c>
      <c r="AC6844" t="s">
        <v>7698</v>
      </c>
    </row>
    <row r="6845" spans="1:29" x14ac:dyDescent="0.25">
      <c r="A6845" t="s">
        <v>344</v>
      </c>
      <c r="B6845">
        <v>614</v>
      </c>
      <c r="C6845" t="s">
        <v>185</v>
      </c>
      <c r="D6845">
        <v>1960</v>
      </c>
      <c r="E6845" t="s">
        <v>7708</v>
      </c>
      <c r="Q6845" t="s">
        <v>6</v>
      </c>
      <c r="R6845" t="s">
        <v>6</v>
      </c>
      <c r="S6845" t="s">
        <v>6</v>
      </c>
      <c r="T6845" t="s">
        <v>6</v>
      </c>
      <c r="U6845" t="s">
        <v>6</v>
      </c>
      <c r="V6845" t="s">
        <v>6</v>
      </c>
      <c r="W6845" t="s">
        <v>6</v>
      </c>
      <c r="X6845" t="s">
        <v>6</v>
      </c>
      <c r="Y6845" t="s">
        <v>6</v>
      </c>
      <c r="Z6845" t="s">
        <v>6</v>
      </c>
      <c r="AA6845" t="s">
        <v>6</v>
      </c>
      <c r="AB6845" t="s">
        <v>7697</v>
      </c>
      <c r="AC6845" t="s">
        <v>7698</v>
      </c>
    </row>
    <row r="6846" spans="1:29" x14ac:dyDescent="0.25">
      <c r="A6846" t="s">
        <v>344</v>
      </c>
      <c r="B6846">
        <v>614</v>
      </c>
      <c r="C6846" t="s">
        <v>185</v>
      </c>
      <c r="D6846">
        <v>1961</v>
      </c>
      <c r="E6846" t="s">
        <v>7709</v>
      </c>
      <c r="Q6846" t="s">
        <v>6</v>
      </c>
      <c r="R6846" t="s">
        <v>6</v>
      </c>
      <c r="S6846" t="s">
        <v>6</v>
      </c>
      <c r="T6846" t="s">
        <v>6</v>
      </c>
      <c r="U6846" t="s">
        <v>6</v>
      </c>
      <c r="V6846" t="s">
        <v>6</v>
      </c>
      <c r="W6846" t="s">
        <v>6</v>
      </c>
      <c r="X6846" t="s">
        <v>6</v>
      </c>
      <c r="Y6846" t="s">
        <v>6</v>
      </c>
      <c r="Z6846" t="s">
        <v>6</v>
      </c>
      <c r="AA6846" t="s">
        <v>6</v>
      </c>
      <c r="AB6846" t="s">
        <v>7697</v>
      </c>
      <c r="AC6846" t="s">
        <v>7698</v>
      </c>
    </row>
    <row r="6847" spans="1:29" x14ac:dyDescent="0.25">
      <c r="A6847" t="s">
        <v>344</v>
      </c>
      <c r="B6847">
        <v>614</v>
      </c>
      <c r="C6847" t="s">
        <v>185</v>
      </c>
      <c r="D6847">
        <v>1962</v>
      </c>
      <c r="E6847" t="s">
        <v>7710</v>
      </c>
      <c r="Q6847" t="s">
        <v>6</v>
      </c>
      <c r="R6847" t="s">
        <v>6</v>
      </c>
      <c r="S6847" t="s">
        <v>6</v>
      </c>
      <c r="T6847" t="s">
        <v>6</v>
      </c>
      <c r="U6847" t="s">
        <v>6</v>
      </c>
      <c r="V6847" t="s">
        <v>6</v>
      </c>
      <c r="W6847" t="s">
        <v>6</v>
      </c>
      <c r="X6847" t="s">
        <v>6</v>
      </c>
      <c r="Y6847" t="s">
        <v>6</v>
      </c>
      <c r="Z6847" t="s">
        <v>6</v>
      </c>
      <c r="AA6847" t="s">
        <v>6</v>
      </c>
      <c r="AB6847" t="s">
        <v>7697</v>
      </c>
      <c r="AC6847" t="s">
        <v>7698</v>
      </c>
    </row>
    <row r="6848" spans="1:29" x14ac:dyDescent="0.25">
      <c r="A6848" t="s">
        <v>344</v>
      </c>
      <c r="B6848">
        <v>614</v>
      </c>
      <c r="C6848" t="s">
        <v>185</v>
      </c>
      <c r="D6848">
        <v>1963</v>
      </c>
      <c r="E6848" t="s">
        <v>7711</v>
      </c>
      <c r="Q6848" t="s">
        <v>6</v>
      </c>
      <c r="R6848" t="s">
        <v>6</v>
      </c>
      <c r="S6848" t="s">
        <v>6</v>
      </c>
      <c r="T6848" t="s">
        <v>6</v>
      </c>
      <c r="U6848" t="s">
        <v>6</v>
      </c>
      <c r="V6848" t="s">
        <v>6</v>
      </c>
      <c r="W6848" t="s">
        <v>6</v>
      </c>
      <c r="X6848" t="s">
        <v>6</v>
      </c>
      <c r="Y6848" t="s">
        <v>6</v>
      </c>
      <c r="Z6848" t="s">
        <v>6</v>
      </c>
      <c r="AA6848" t="s">
        <v>6</v>
      </c>
      <c r="AB6848" t="s">
        <v>7697</v>
      </c>
      <c r="AC6848" t="s">
        <v>7698</v>
      </c>
    </row>
    <row r="6849" spans="1:29" x14ac:dyDescent="0.25">
      <c r="A6849" t="s">
        <v>344</v>
      </c>
      <c r="B6849">
        <v>614</v>
      </c>
      <c r="C6849" t="s">
        <v>185</v>
      </c>
      <c r="D6849">
        <v>1964</v>
      </c>
      <c r="E6849" t="s">
        <v>7712</v>
      </c>
      <c r="Q6849" t="s">
        <v>6</v>
      </c>
      <c r="R6849" t="s">
        <v>6</v>
      </c>
      <c r="S6849" t="s">
        <v>6</v>
      </c>
      <c r="T6849" t="s">
        <v>6</v>
      </c>
      <c r="U6849" t="s">
        <v>6</v>
      </c>
      <c r="V6849" t="s">
        <v>6</v>
      </c>
      <c r="W6849" t="s">
        <v>6</v>
      </c>
      <c r="X6849" t="s">
        <v>6</v>
      </c>
      <c r="Y6849" t="s">
        <v>6</v>
      </c>
      <c r="Z6849" t="s">
        <v>6</v>
      </c>
      <c r="AA6849" t="s">
        <v>6</v>
      </c>
      <c r="AB6849" t="s">
        <v>7697</v>
      </c>
      <c r="AC6849" t="s">
        <v>7698</v>
      </c>
    </row>
    <row r="6850" spans="1:29" x14ac:dyDescent="0.25">
      <c r="A6850" t="s">
        <v>344</v>
      </c>
      <c r="B6850">
        <v>614</v>
      </c>
      <c r="C6850" t="s">
        <v>185</v>
      </c>
      <c r="D6850">
        <v>1965</v>
      </c>
      <c r="E6850" t="s">
        <v>7713</v>
      </c>
      <c r="Q6850" t="s">
        <v>6</v>
      </c>
      <c r="R6850" t="s">
        <v>6</v>
      </c>
      <c r="S6850" t="s">
        <v>6</v>
      </c>
      <c r="T6850" t="s">
        <v>6</v>
      </c>
      <c r="U6850" t="s">
        <v>6</v>
      </c>
      <c r="V6850" t="s">
        <v>6</v>
      </c>
      <c r="W6850" t="s">
        <v>6</v>
      </c>
      <c r="X6850" t="s">
        <v>6</v>
      </c>
      <c r="Y6850" t="s">
        <v>6</v>
      </c>
      <c r="Z6850" t="s">
        <v>6</v>
      </c>
      <c r="AA6850" t="s">
        <v>6</v>
      </c>
      <c r="AB6850" t="s">
        <v>7697</v>
      </c>
      <c r="AC6850" t="s">
        <v>7698</v>
      </c>
    </row>
    <row r="6851" spans="1:29" x14ac:dyDescent="0.25">
      <c r="A6851" t="s">
        <v>344</v>
      </c>
      <c r="B6851">
        <v>614</v>
      </c>
      <c r="C6851" t="s">
        <v>185</v>
      </c>
      <c r="D6851">
        <v>1966</v>
      </c>
      <c r="E6851" t="s">
        <v>7714</v>
      </c>
      <c r="Q6851" t="s">
        <v>6</v>
      </c>
      <c r="R6851" t="s">
        <v>6</v>
      </c>
      <c r="S6851" t="s">
        <v>6</v>
      </c>
      <c r="T6851" t="s">
        <v>6</v>
      </c>
      <c r="U6851" t="s">
        <v>6</v>
      </c>
      <c r="V6851" t="s">
        <v>6</v>
      </c>
      <c r="W6851" t="s">
        <v>6</v>
      </c>
      <c r="X6851" t="s">
        <v>6</v>
      </c>
      <c r="Y6851" t="s">
        <v>6</v>
      </c>
      <c r="Z6851" t="s">
        <v>6</v>
      </c>
      <c r="AA6851" t="s">
        <v>6</v>
      </c>
      <c r="AB6851" t="s">
        <v>7697</v>
      </c>
      <c r="AC6851" t="s">
        <v>7698</v>
      </c>
    </row>
    <row r="6852" spans="1:29" x14ac:dyDescent="0.25">
      <c r="A6852" t="s">
        <v>344</v>
      </c>
      <c r="B6852">
        <v>614</v>
      </c>
      <c r="C6852" t="s">
        <v>185</v>
      </c>
      <c r="D6852">
        <v>1967</v>
      </c>
      <c r="E6852" t="s">
        <v>7715</v>
      </c>
      <c r="Q6852" t="s">
        <v>6</v>
      </c>
      <c r="R6852" t="s">
        <v>6</v>
      </c>
      <c r="S6852" t="s">
        <v>6</v>
      </c>
      <c r="T6852" t="s">
        <v>6</v>
      </c>
      <c r="U6852" t="s">
        <v>6</v>
      </c>
      <c r="V6852" t="s">
        <v>6</v>
      </c>
      <c r="W6852" t="s">
        <v>6</v>
      </c>
      <c r="X6852" t="s">
        <v>6</v>
      </c>
      <c r="Y6852" t="s">
        <v>6</v>
      </c>
      <c r="Z6852" t="s">
        <v>6</v>
      </c>
      <c r="AA6852" t="s">
        <v>6</v>
      </c>
      <c r="AB6852" t="s">
        <v>7697</v>
      </c>
      <c r="AC6852" t="s">
        <v>7698</v>
      </c>
    </row>
    <row r="6853" spans="1:29" x14ac:dyDescent="0.25">
      <c r="A6853" t="s">
        <v>344</v>
      </c>
      <c r="B6853">
        <v>614</v>
      </c>
      <c r="C6853" t="s">
        <v>185</v>
      </c>
      <c r="D6853">
        <v>1968</v>
      </c>
      <c r="E6853" t="s">
        <v>7716</v>
      </c>
      <c r="Q6853" t="s">
        <v>6</v>
      </c>
      <c r="R6853" t="s">
        <v>6</v>
      </c>
      <c r="S6853" t="s">
        <v>6</v>
      </c>
      <c r="T6853" t="s">
        <v>6</v>
      </c>
      <c r="U6853" t="s">
        <v>6</v>
      </c>
      <c r="V6853" t="s">
        <v>6</v>
      </c>
      <c r="W6853" t="s">
        <v>6</v>
      </c>
      <c r="X6853" t="s">
        <v>6</v>
      </c>
      <c r="Y6853" t="s">
        <v>6</v>
      </c>
      <c r="Z6853" t="s">
        <v>6</v>
      </c>
      <c r="AA6853" t="s">
        <v>6</v>
      </c>
      <c r="AB6853" t="s">
        <v>7697</v>
      </c>
      <c r="AC6853" t="s">
        <v>7698</v>
      </c>
    </row>
    <row r="6854" spans="1:29" x14ac:dyDescent="0.25">
      <c r="A6854" t="s">
        <v>344</v>
      </c>
      <c r="B6854">
        <v>614</v>
      </c>
      <c r="C6854" t="s">
        <v>185</v>
      </c>
      <c r="D6854">
        <v>1969</v>
      </c>
      <c r="E6854" t="s">
        <v>7717</v>
      </c>
      <c r="P6854" s="37">
        <v>9.3730000000000006E-8</v>
      </c>
      <c r="Q6854" t="s">
        <v>6</v>
      </c>
      <c r="R6854" t="s">
        <v>6</v>
      </c>
      <c r="S6854" t="s">
        <v>6</v>
      </c>
      <c r="T6854" t="s">
        <v>6</v>
      </c>
      <c r="U6854" t="s">
        <v>6</v>
      </c>
      <c r="V6854" t="s">
        <v>6</v>
      </c>
      <c r="W6854" t="s">
        <v>6</v>
      </c>
      <c r="X6854" t="s">
        <v>6</v>
      </c>
      <c r="Y6854" t="s">
        <v>6</v>
      </c>
      <c r="Z6854" t="s">
        <v>6</v>
      </c>
      <c r="AA6854" t="s">
        <v>6</v>
      </c>
      <c r="AB6854" t="s">
        <v>7697</v>
      </c>
      <c r="AC6854" t="s">
        <v>7698</v>
      </c>
    </row>
    <row r="6855" spans="1:29" x14ac:dyDescent="0.25">
      <c r="A6855" t="s">
        <v>344</v>
      </c>
      <c r="B6855">
        <v>614</v>
      </c>
      <c r="C6855" t="s">
        <v>185</v>
      </c>
      <c r="D6855">
        <v>1970</v>
      </c>
      <c r="E6855" t="s">
        <v>7718</v>
      </c>
      <c r="P6855" s="37">
        <v>1.006E-7</v>
      </c>
      <c r="Q6855" t="s">
        <v>6</v>
      </c>
      <c r="R6855" t="s">
        <v>6</v>
      </c>
      <c r="S6855" t="s">
        <v>6</v>
      </c>
      <c r="T6855" t="s">
        <v>6</v>
      </c>
      <c r="U6855" t="s">
        <v>6</v>
      </c>
      <c r="V6855" t="s">
        <v>6</v>
      </c>
      <c r="W6855" t="s">
        <v>6</v>
      </c>
      <c r="X6855" t="s">
        <v>6</v>
      </c>
      <c r="Y6855" t="s">
        <v>6</v>
      </c>
      <c r="Z6855" t="s">
        <v>6</v>
      </c>
      <c r="AA6855" t="s">
        <v>6</v>
      </c>
      <c r="AB6855" t="s">
        <v>7697</v>
      </c>
      <c r="AC6855" t="s">
        <v>7698</v>
      </c>
    </row>
    <row r="6856" spans="1:29" x14ac:dyDescent="0.25">
      <c r="A6856" t="s">
        <v>344</v>
      </c>
      <c r="B6856">
        <v>614</v>
      </c>
      <c r="C6856" t="s">
        <v>185</v>
      </c>
      <c r="D6856">
        <v>1971</v>
      </c>
      <c r="E6856" t="s">
        <v>7719</v>
      </c>
      <c r="P6856" s="37">
        <v>1.052E-7</v>
      </c>
      <c r="Q6856" t="s">
        <v>6</v>
      </c>
      <c r="R6856" t="s">
        <v>6</v>
      </c>
      <c r="S6856" t="s">
        <v>6</v>
      </c>
      <c r="T6856" t="s">
        <v>6</v>
      </c>
      <c r="U6856" t="s">
        <v>6</v>
      </c>
      <c r="V6856" t="s">
        <v>6</v>
      </c>
      <c r="W6856" t="s">
        <v>6</v>
      </c>
      <c r="X6856" t="s">
        <v>6</v>
      </c>
      <c r="Y6856" t="s">
        <v>6</v>
      </c>
      <c r="Z6856" t="s">
        <v>6</v>
      </c>
      <c r="AA6856" t="s">
        <v>6</v>
      </c>
      <c r="AB6856" t="s">
        <v>7697</v>
      </c>
      <c r="AC6856" t="s">
        <v>7698</v>
      </c>
    </row>
    <row r="6857" spans="1:29" x14ac:dyDescent="0.25">
      <c r="A6857" t="s">
        <v>344</v>
      </c>
      <c r="B6857">
        <v>614</v>
      </c>
      <c r="C6857" t="s">
        <v>185</v>
      </c>
      <c r="D6857">
        <v>1972</v>
      </c>
      <c r="E6857" t="s">
        <v>7720</v>
      </c>
      <c r="P6857" s="37">
        <v>1.038E-7</v>
      </c>
      <c r="Q6857" t="s">
        <v>6</v>
      </c>
      <c r="R6857" t="s">
        <v>6</v>
      </c>
      <c r="S6857" t="s">
        <v>6</v>
      </c>
      <c r="T6857" t="s">
        <v>6</v>
      </c>
      <c r="U6857" t="s">
        <v>6</v>
      </c>
      <c r="V6857" t="s">
        <v>6</v>
      </c>
      <c r="W6857" t="s">
        <v>6</v>
      </c>
      <c r="X6857" t="s">
        <v>6</v>
      </c>
      <c r="Y6857" t="s">
        <v>6</v>
      </c>
      <c r="Z6857" t="s">
        <v>6</v>
      </c>
      <c r="AA6857" t="s">
        <v>6</v>
      </c>
      <c r="AB6857" t="s">
        <v>7697</v>
      </c>
      <c r="AC6857" t="s">
        <v>7698</v>
      </c>
    </row>
    <row r="6858" spans="1:29" x14ac:dyDescent="0.25">
      <c r="A6858" t="s">
        <v>344</v>
      </c>
      <c r="B6858">
        <v>614</v>
      </c>
      <c r="C6858" t="s">
        <v>185</v>
      </c>
      <c r="D6858">
        <v>1973</v>
      </c>
      <c r="E6858" t="s">
        <v>7721</v>
      </c>
      <c r="P6858" s="37">
        <v>1.142E-7</v>
      </c>
      <c r="Q6858" t="s">
        <v>6</v>
      </c>
      <c r="R6858" t="s">
        <v>6</v>
      </c>
      <c r="S6858" t="s">
        <v>6</v>
      </c>
      <c r="T6858" t="s">
        <v>6</v>
      </c>
      <c r="U6858" t="s">
        <v>6</v>
      </c>
      <c r="V6858" t="s">
        <v>6</v>
      </c>
      <c r="W6858" t="s">
        <v>6</v>
      </c>
      <c r="X6858" t="s">
        <v>6</v>
      </c>
      <c r="Y6858" t="s">
        <v>6</v>
      </c>
      <c r="Z6858" t="s">
        <v>6</v>
      </c>
      <c r="AA6858" t="s">
        <v>6</v>
      </c>
      <c r="AB6858" t="s">
        <v>7697</v>
      </c>
      <c r="AC6858" t="s">
        <v>7698</v>
      </c>
    </row>
    <row r="6859" spans="1:29" x14ac:dyDescent="0.25">
      <c r="A6859" t="s">
        <v>344</v>
      </c>
      <c r="B6859">
        <v>614</v>
      </c>
      <c r="C6859" t="s">
        <v>185</v>
      </c>
      <c r="D6859">
        <v>1974</v>
      </c>
      <c r="E6859" t="s">
        <v>7722</v>
      </c>
      <c r="P6859" s="37">
        <v>1.3290000000000001E-7</v>
      </c>
      <c r="Q6859" t="s">
        <v>6</v>
      </c>
      <c r="R6859" t="s">
        <v>6</v>
      </c>
      <c r="S6859" t="s">
        <v>6</v>
      </c>
      <c r="T6859" t="s">
        <v>6</v>
      </c>
      <c r="U6859" t="s">
        <v>6</v>
      </c>
      <c r="V6859" t="s">
        <v>6</v>
      </c>
      <c r="W6859" t="s">
        <v>6</v>
      </c>
      <c r="X6859" t="s">
        <v>6</v>
      </c>
      <c r="Y6859" t="s">
        <v>6</v>
      </c>
      <c r="Z6859" t="s">
        <v>6</v>
      </c>
      <c r="AA6859" t="s">
        <v>6</v>
      </c>
      <c r="AB6859" t="s">
        <v>7697</v>
      </c>
      <c r="AC6859" t="s">
        <v>7698</v>
      </c>
    </row>
    <row r="6860" spans="1:29" x14ac:dyDescent="0.25">
      <c r="A6860" t="s">
        <v>344</v>
      </c>
      <c r="B6860">
        <v>614</v>
      </c>
      <c r="C6860" t="s">
        <v>185</v>
      </c>
      <c r="D6860">
        <v>1975</v>
      </c>
      <c r="E6860" t="s">
        <v>7723</v>
      </c>
      <c r="P6860" s="37">
        <v>9.8379999999999998E-8</v>
      </c>
      <c r="Q6860" t="s">
        <v>6</v>
      </c>
      <c r="R6860" t="s">
        <v>6</v>
      </c>
      <c r="S6860" t="s">
        <v>6</v>
      </c>
      <c r="T6860" t="s">
        <v>6</v>
      </c>
      <c r="U6860" t="s">
        <v>6</v>
      </c>
      <c r="V6860" t="s">
        <v>6</v>
      </c>
      <c r="W6860" t="s">
        <v>6</v>
      </c>
      <c r="X6860" t="s">
        <v>6</v>
      </c>
      <c r="Y6860" t="s">
        <v>6</v>
      </c>
      <c r="Z6860" t="s">
        <v>6</v>
      </c>
      <c r="AA6860" t="s">
        <v>6</v>
      </c>
      <c r="AB6860" t="s">
        <v>7697</v>
      </c>
      <c r="AC6860" t="s">
        <v>7698</v>
      </c>
    </row>
    <row r="6861" spans="1:29" x14ac:dyDescent="0.25">
      <c r="A6861" t="s">
        <v>344</v>
      </c>
      <c r="B6861">
        <v>614</v>
      </c>
      <c r="C6861" t="s">
        <v>185</v>
      </c>
      <c r="D6861">
        <v>1976</v>
      </c>
      <c r="E6861" t="s">
        <v>7724</v>
      </c>
      <c r="P6861" s="37">
        <v>1.087E-7</v>
      </c>
      <c r="Q6861" t="s">
        <v>6</v>
      </c>
      <c r="R6861" t="s">
        <v>6</v>
      </c>
      <c r="S6861" t="s">
        <v>6</v>
      </c>
      <c r="T6861" t="s">
        <v>6</v>
      </c>
      <c r="U6861" t="s">
        <v>6</v>
      </c>
      <c r="V6861" t="s">
        <v>6</v>
      </c>
      <c r="W6861" t="s">
        <v>6</v>
      </c>
      <c r="X6861" t="s">
        <v>6</v>
      </c>
      <c r="Y6861" t="s">
        <v>6</v>
      </c>
      <c r="Z6861" t="s">
        <v>6</v>
      </c>
      <c r="AA6861" t="s">
        <v>6</v>
      </c>
      <c r="AB6861" t="s">
        <v>7697</v>
      </c>
      <c r="AC6861" t="s">
        <v>7698</v>
      </c>
    </row>
    <row r="6862" spans="1:29" x14ac:dyDescent="0.25">
      <c r="A6862" t="s">
        <v>344</v>
      </c>
      <c r="B6862">
        <v>614</v>
      </c>
      <c r="C6862" t="s">
        <v>185</v>
      </c>
      <c r="D6862">
        <v>1977</v>
      </c>
      <c r="E6862" t="s">
        <v>7725</v>
      </c>
      <c r="P6862" s="37">
        <v>1.2069999999999999E-7</v>
      </c>
      <c r="Q6862" t="s">
        <v>6</v>
      </c>
      <c r="R6862" t="s">
        <v>6</v>
      </c>
      <c r="S6862" t="s">
        <v>6</v>
      </c>
      <c r="T6862" t="s">
        <v>6</v>
      </c>
      <c r="U6862" t="s">
        <v>6</v>
      </c>
      <c r="V6862" t="s">
        <v>6</v>
      </c>
      <c r="W6862" t="s">
        <v>6</v>
      </c>
      <c r="X6862" t="s">
        <v>6</v>
      </c>
      <c r="Y6862" t="s">
        <v>6</v>
      </c>
      <c r="Z6862" t="s">
        <v>6</v>
      </c>
      <c r="AA6862" t="s">
        <v>6</v>
      </c>
      <c r="AB6862" t="s">
        <v>7697</v>
      </c>
      <c r="AC6862" t="s">
        <v>7698</v>
      </c>
    </row>
    <row r="6863" spans="1:29" x14ac:dyDescent="0.25">
      <c r="A6863" t="s">
        <v>344</v>
      </c>
      <c r="B6863">
        <v>614</v>
      </c>
      <c r="C6863" t="s">
        <v>185</v>
      </c>
      <c r="D6863">
        <v>1978</v>
      </c>
      <c r="E6863" t="s">
        <v>7726</v>
      </c>
      <c r="P6863" s="37">
        <v>1.343E-7</v>
      </c>
      <c r="Q6863" t="s">
        <v>6</v>
      </c>
      <c r="R6863" t="s">
        <v>6</v>
      </c>
      <c r="S6863" t="s">
        <v>6</v>
      </c>
      <c r="T6863" t="s">
        <v>6</v>
      </c>
      <c r="U6863" t="s">
        <v>6</v>
      </c>
      <c r="V6863" t="s">
        <v>6</v>
      </c>
      <c r="W6863" t="s">
        <v>6</v>
      </c>
      <c r="X6863" t="s">
        <v>6</v>
      </c>
      <c r="Y6863" t="s">
        <v>6</v>
      </c>
      <c r="Z6863" t="s">
        <v>6</v>
      </c>
      <c r="AA6863" t="s">
        <v>6</v>
      </c>
      <c r="AB6863" t="s">
        <v>7697</v>
      </c>
      <c r="AC6863" t="s">
        <v>7698</v>
      </c>
    </row>
    <row r="6864" spans="1:29" x14ac:dyDescent="0.25">
      <c r="A6864" t="s">
        <v>344</v>
      </c>
      <c r="B6864">
        <v>614</v>
      </c>
      <c r="C6864" t="s">
        <v>185</v>
      </c>
      <c r="D6864">
        <v>1979</v>
      </c>
      <c r="E6864" t="s">
        <v>7727</v>
      </c>
      <c r="P6864" s="37">
        <v>1.4880000000000001E-7</v>
      </c>
      <c r="Q6864" t="s">
        <v>6</v>
      </c>
      <c r="R6864" t="s">
        <v>6</v>
      </c>
      <c r="S6864" t="s">
        <v>6</v>
      </c>
      <c r="T6864" t="s">
        <v>6</v>
      </c>
      <c r="U6864" t="s">
        <v>6</v>
      </c>
      <c r="V6864" t="s">
        <v>6</v>
      </c>
      <c r="W6864" t="s">
        <v>6</v>
      </c>
      <c r="X6864" t="s">
        <v>6</v>
      </c>
      <c r="Y6864" t="s">
        <v>6</v>
      </c>
      <c r="Z6864" t="s">
        <v>6</v>
      </c>
      <c r="AA6864" t="s">
        <v>6</v>
      </c>
      <c r="AB6864" t="s">
        <v>7697</v>
      </c>
      <c r="AC6864" t="s">
        <v>7698</v>
      </c>
    </row>
    <row r="6865" spans="1:29" x14ac:dyDescent="0.25">
      <c r="A6865" t="s">
        <v>344</v>
      </c>
      <c r="B6865">
        <v>614</v>
      </c>
      <c r="C6865" t="s">
        <v>185</v>
      </c>
      <c r="D6865">
        <v>1980</v>
      </c>
      <c r="E6865" t="s">
        <v>7728</v>
      </c>
      <c r="P6865" s="37">
        <v>1.9850000000000001E-7</v>
      </c>
      <c r="Q6865" t="s">
        <v>6</v>
      </c>
      <c r="R6865" t="s">
        <v>6</v>
      </c>
      <c r="S6865" t="s">
        <v>6</v>
      </c>
      <c r="T6865" t="s">
        <v>6</v>
      </c>
      <c r="U6865" t="s">
        <v>6</v>
      </c>
      <c r="V6865" t="s">
        <v>6</v>
      </c>
      <c r="W6865" t="s">
        <v>6</v>
      </c>
      <c r="X6865" t="s">
        <v>6</v>
      </c>
      <c r="Y6865" t="s">
        <v>6</v>
      </c>
      <c r="Z6865" t="s">
        <v>6</v>
      </c>
      <c r="AA6865" t="s">
        <v>6</v>
      </c>
      <c r="AB6865" t="s">
        <v>7697</v>
      </c>
      <c r="AC6865" t="s">
        <v>7698</v>
      </c>
    </row>
    <row r="6866" spans="1:29" x14ac:dyDescent="0.25">
      <c r="A6866" t="s">
        <v>344</v>
      </c>
      <c r="B6866">
        <v>614</v>
      </c>
      <c r="C6866" t="s">
        <v>185</v>
      </c>
      <c r="D6866">
        <v>1981</v>
      </c>
      <c r="E6866" t="s">
        <v>7729</v>
      </c>
      <c r="P6866" s="37">
        <v>1.8580000000000001E-7</v>
      </c>
      <c r="Q6866" t="s">
        <v>6</v>
      </c>
      <c r="R6866" t="s">
        <v>6</v>
      </c>
      <c r="S6866" t="s">
        <v>6</v>
      </c>
      <c r="T6866" t="s">
        <v>6</v>
      </c>
      <c r="U6866" t="s">
        <v>6</v>
      </c>
      <c r="V6866" t="s">
        <v>6</v>
      </c>
      <c r="W6866" t="s">
        <v>6</v>
      </c>
      <c r="X6866" t="s">
        <v>6</v>
      </c>
      <c r="Y6866" t="s">
        <v>6</v>
      </c>
      <c r="Z6866" t="s">
        <v>6</v>
      </c>
      <c r="AA6866" t="s">
        <v>6</v>
      </c>
      <c r="AB6866" t="s">
        <v>7697</v>
      </c>
      <c r="AC6866" t="s">
        <v>7698</v>
      </c>
    </row>
    <row r="6867" spans="1:29" x14ac:dyDescent="0.25">
      <c r="A6867" t="s">
        <v>344</v>
      </c>
      <c r="B6867">
        <v>614</v>
      </c>
      <c r="C6867" t="s">
        <v>185</v>
      </c>
      <c r="D6867">
        <v>1982</v>
      </c>
      <c r="E6867" t="s">
        <v>7730</v>
      </c>
      <c r="P6867" s="37">
        <v>1.8580000000000001E-7</v>
      </c>
      <c r="Q6867" t="s">
        <v>6</v>
      </c>
      <c r="R6867" t="s">
        <v>6</v>
      </c>
      <c r="S6867" t="s">
        <v>6</v>
      </c>
      <c r="T6867" t="s">
        <v>6</v>
      </c>
      <c r="U6867" t="s">
        <v>6</v>
      </c>
      <c r="V6867" t="s">
        <v>6</v>
      </c>
      <c r="W6867" t="s">
        <v>6</v>
      </c>
      <c r="X6867" t="s">
        <v>6</v>
      </c>
      <c r="Y6867" t="s">
        <v>6</v>
      </c>
      <c r="Z6867" t="s">
        <v>6</v>
      </c>
      <c r="AA6867" t="s">
        <v>6</v>
      </c>
      <c r="AB6867" t="s">
        <v>7697</v>
      </c>
      <c r="AC6867" t="s">
        <v>7698</v>
      </c>
    </row>
    <row r="6868" spans="1:29" x14ac:dyDescent="0.25">
      <c r="A6868" t="s">
        <v>344</v>
      </c>
      <c r="B6868">
        <v>614</v>
      </c>
      <c r="C6868" t="s">
        <v>185</v>
      </c>
      <c r="D6868">
        <v>1983</v>
      </c>
      <c r="E6868" t="s">
        <v>7731</v>
      </c>
      <c r="P6868" s="37">
        <v>1.9360000000000001E-7</v>
      </c>
      <c r="Q6868" t="s">
        <v>6</v>
      </c>
      <c r="R6868" t="s">
        <v>6</v>
      </c>
      <c r="S6868" t="s">
        <v>6</v>
      </c>
      <c r="T6868" t="s">
        <v>6</v>
      </c>
      <c r="U6868" t="s">
        <v>6</v>
      </c>
      <c r="V6868" t="s">
        <v>6</v>
      </c>
      <c r="W6868" t="s">
        <v>6</v>
      </c>
      <c r="X6868" t="s">
        <v>6</v>
      </c>
      <c r="Y6868" t="s">
        <v>6</v>
      </c>
      <c r="Z6868" t="s">
        <v>6</v>
      </c>
      <c r="AA6868" t="s">
        <v>6</v>
      </c>
      <c r="AB6868" t="s">
        <v>7697</v>
      </c>
      <c r="AC6868" t="s">
        <v>7698</v>
      </c>
    </row>
    <row r="6869" spans="1:29" x14ac:dyDescent="0.25">
      <c r="A6869" t="s">
        <v>344</v>
      </c>
      <c r="B6869">
        <v>614</v>
      </c>
      <c r="C6869" t="s">
        <v>185</v>
      </c>
      <c r="D6869">
        <v>1984</v>
      </c>
      <c r="E6869" t="s">
        <v>7732</v>
      </c>
      <c r="P6869" s="37">
        <v>2.0520000000000001E-7</v>
      </c>
      <c r="Q6869" t="s">
        <v>6</v>
      </c>
      <c r="R6869" t="s">
        <v>6</v>
      </c>
      <c r="S6869" t="s">
        <v>6</v>
      </c>
      <c r="T6869" t="s">
        <v>6</v>
      </c>
      <c r="U6869" t="s">
        <v>6</v>
      </c>
      <c r="V6869" t="s">
        <v>6</v>
      </c>
      <c r="W6869" t="s">
        <v>6</v>
      </c>
      <c r="X6869" t="s">
        <v>6</v>
      </c>
      <c r="Y6869" t="s">
        <v>6</v>
      </c>
      <c r="Z6869" t="s">
        <v>6</v>
      </c>
      <c r="AA6869" t="s">
        <v>6</v>
      </c>
      <c r="AB6869" t="s">
        <v>7697</v>
      </c>
      <c r="AC6869" t="s">
        <v>7698</v>
      </c>
    </row>
    <row r="6870" spans="1:29" x14ac:dyDescent="0.25">
      <c r="A6870" t="s">
        <v>344</v>
      </c>
      <c r="B6870">
        <v>614</v>
      </c>
      <c r="C6870" t="s">
        <v>185</v>
      </c>
      <c r="D6870">
        <v>1985</v>
      </c>
      <c r="E6870" t="s">
        <v>7733</v>
      </c>
      <c r="P6870" s="37">
        <v>2.5289999999999999E-7</v>
      </c>
      <c r="Q6870" t="s">
        <v>6</v>
      </c>
      <c r="R6870" t="s">
        <v>6</v>
      </c>
      <c r="S6870" t="s">
        <v>6</v>
      </c>
      <c r="T6870" t="s">
        <v>6</v>
      </c>
      <c r="U6870" t="s">
        <v>6</v>
      </c>
      <c r="V6870" t="s">
        <v>6</v>
      </c>
      <c r="W6870" t="s">
        <v>6</v>
      </c>
      <c r="X6870" t="s">
        <v>6</v>
      </c>
      <c r="Y6870" t="s">
        <v>6</v>
      </c>
      <c r="Z6870" t="s">
        <v>6</v>
      </c>
      <c r="AA6870" t="s">
        <v>6</v>
      </c>
      <c r="AB6870" t="s">
        <v>7697</v>
      </c>
      <c r="AC6870" t="s">
        <v>7698</v>
      </c>
    </row>
    <row r="6871" spans="1:29" x14ac:dyDescent="0.25">
      <c r="A6871" t="s">
        <v>344</v>
      </c>
      <c r="B6871">
        <v>614</v>
      </c>
      <c r="C6871" t="s">
        <v>185</v>
      </c>
      <c r="D6871">
        <v>1986</v>
      </c>
      <c r="E6871" t="s">
        <v>7734</v>
      </c>
      <c r="P6871" s="37">
        <v>2.367E-7</v>
      </c>
      <c r="Q6871" t="s">
        <v>6</v>
      </c>
      <c r="R6871" t="s">
        <v>6</v>
      </c>
      <c r="S6871" t="s">
        <v>6</v>
      </c>
      <c r="T6871" t="s">
        <v>6</v>
      </c>
      <c r="U6871" t="s">
        <v>6</v>
      </c>
      <c r="V6871" t="s">
        <v>6</v>
      </c>
      <c r="W6871" t="s">
        <v>6</v>
      </c>
      <c r="X6871" t="s">
        <v>6</v>
      </c>
      <c r="Y6871" t="s">
        <v>6</v>
      </c>
      <c r="Z6871" t="s">
        <v>6</v>
      </c>
      <c r="AA6871" t="s">
        <v>6</v>
      </c>
      <c r="AB6871" t="s">
        <v>7697</v>
      </c>
      <c r="AC6871" t="s">
        <v>7698</v>
      </c>
    </row>
    <row r="6872" spans="1:29" x14ac:dyDescent="0.25">
      <c r="A6872" t="s">
        <v>344</v>
      </c>
      <c r="B6872">
        <v>614</v>
      </c>
      <c r="C6872" t="s">
        <v>185</v>
      </c>
      <c r="D6872">
        <v>1987</v>
      </c>
      <c r="E6872" t="s">
        <v>7735</v>
      </c>
      <c r="P6872" s="37">
        <v>2.706E-7</v>
      </c>
      <c r="Q6872" t="s">
        <v>6</v>
      </c>
      <c r="R6872" t="s">
        <v>6</v>
      </c>
      <c r="S6872" t="s">
        <v>6</v>
      </c>
      <c r="T6872" t="s">
        <v>6</v>
      </c>
      <c r="U6872" t="s">
        <v>6</v>
      </c>
      <c r="V6872" t="s">
        <v>6</v>
      </c>
      <c r="W6872" t="s">
        <v>6</v>
      </c>
      <c r="X6872" t="s">
        <v>6</v>
      </c>
      <c r="Y6872" t="s">
        <v>6</v>
      </c>
      <c r="Z6872" t="s">
        <v>6</v>
      </c>
      <c r="AA6872" t="s">
        <v>6</v>
      </c>
      <c r="AB6872" t="s">
        <v>7697</v>
      </c>
      <c r="AC6872" t="s">
        <v>7698</v>
      </c>
    </row>
    <row r="6873" spans="1:29" x14ac:dyDescent="0.25">
      <c r="A6873" t="s">
        <v>344</v>
      </c>
      <c r="B6873">
        <v>614</v>
      </c>
      <c r="C6873" t="s">
        <v>185</v>
      </c>
      <c r="D6873">
        <v>1988</v>
      </c>
      <c r="E6873" t="s">
        <v>7736</v>
      </c>
      <c r="P6873" s="37">
        <v>2.9359999999999998E-7</v>
      </c>
      <c r="Q6873" t="s">
        <v>6</v>
      </c>
      <c r="R6873" t="s">
        <v>6</v>
      </c>
      <c r="S6873" t="s">
        <v>6</v>
      </c>
      <c r="T6873" t="s">
        <v>6</v>
      </c>
      <c r="U6873" t="s">
        <v>6</v>
      </c>
      <c r="V6873" t="s">
        <v>6</v>
      </c>
      <c r="W6873" t="s">
        <v>6</v>
      </c>
      <c r="X6873" t="s">
        <v>6</v>
      </c>
      <c r="Y6873" t="s">
        <v>6</v>
      </c>
      <c r="Z6873" t="s">
        <v>6</v>
      </c>
      <c r="AA6873" t="s">
        <v>6</v>
      </c>
      <c r="AB6873" t="s">
        <v>7697</v>
      </c>
      <c r="AC6873" t="s">
        <v>7698</v>
      </c>
    </row>
    <row r="6874" spans="1:29" x14ac:dyDescent="0.25">
      <c r="A6874" t="s">
        <v>344</v>
      </c>
      <c r="B6874">
        <v>614</v>
      </c>
      <c r="C6874" t="s">
        <v>185</v>
      </c>
      <c r="D6874">
        <v>1989</v>
      </c>
      <c r="E6874" t="s">
        <v>7737</v>
      </c>
      <c r="P6874" s="37">
        <v>3.4149999999999998E-7</v>
      </c>
      <c r="Q6874" t="s">
        <v>6</v>
      </c>
      <c r="R6874" t="s">
        <v>6</v>
      </c>
      <c r="S6874" t="s">
        <v>6</v>
      </c>
      <c r="T6874" t="s">
        <v>6</v>
      </c>
      <c r="U6874" t="s">
        <v>6</v>
      </c>
      <c r="V6874" t="s">
        <v>6</v>
      </c>
      <c r="W6874" t="s">
        <v>6</v>
      </c>
      <c r="X6874" t="s">
        <v>6</v>
      </c>
      <c r="Y6874" t="s">
        <v>6</v>
      </c>
      <c r="Z6874" t="s">
        <v>6</v>
      </c>
      <c r="AA6874" t="s">
        <v>6</v>
      </c>
      <c r="AB6874" t="s">
        <v>7697</v>
      </c>
      <c r="AC6874" t="s">
        <v>7698</v>
      </c>
    </row>
    <row r="6875" spans="1:29" x14ac:dyDescent="0.25">
      <c r="A6875" t="s">
        <v>344</v>
      </c>
      <c r="B6875">
        <v>614</v>
      </c>
      <c r="C6875" t="s">
        <v>185</v>
      </c>
      <c r="D6875">
        <v>1990</v>
      </c>
      <c r="E6875" t="s">
        <v>7738</v>
      </c>
      <c r="P6875" s="37">
        <v>3.7590000000000002E-7</v>
      </c>
      <c r="Q6875" t="s">
        <v>6</v>
      </c>
      <c r="R6875" t="s">
        <v>6</v>
      </c>
      <c r="S6875" t="s">
        <v>6</v>
      </c>
      <c r="T6875" t="s">
        <v>6</v>
      </c>
      <c r="U6875" t="s">
        <v>6</v>
      </c>
      <c r="V6875" t="s">
        <v>6</v>
      </c>
      <c r="W6875" t="s">
        <v>6</v>
      </c>
      <c r="X6875" t="s">
        <v>6</v>
      </c>
      <c r="Y6875" t="s">
        <v>6</v>
      </c>
      <c r="Z6875" t="s">
        <v>6</v>
      </c>
      <c r="AA6875" t="s">
        <v>6</v>
      </c>
      <c r="AB6875" t="s">
        <v>7697</v>
      </c>
      <c r="AC6875" t="s">
        <v>7698</v>
      </c>
    </row>
    <row r="6876" spans="1:29" x14ac:dyDescent="0.25">
      <c r="A6876" t="s">
        <v>344</v>
      </c>
      <c r="B6876">
        <v>614</v>
      </c>
      <c r="C6876" t="s">
        <v>185</v>
      </c>
      <c r="D6876">
        <v>1991</v>
      </c>
      <c r="E6876" t="s">
        <v>7739</v>
      </c>
      <c r="P6876" s="37">
        <v>8.1999999999999998E-7</v>
      </c>
      <c r="Q6876" t="s">
        <v>6</v>
      </c>
      <c r="R6876" t="s">
        <v>6</v>
      </c>
      <c r="S6876" t="s">
        <v>6</v>
      </c>
      <c r="T6876" t="s">
        <v>6</v>
      </c>
      <c r="U6876" t="s">
        <v>6</v>
      </c>
      <c r="V6876" t="s">
        <v>6</v>
      </c>
      <c r="W6876" t="s">
        <v>6</v>
      </c>
      <c r="X6876" t="s">
        <v>6</v>
      </c>
      <c r="Y6876" t="s">
        <v>6</v>
      </c>
      <c r="Z6876" t="s">
        <v>6</v>
      </c>
      <c r="AA6876" t="s">
        <v>6</v>
      </c>
      <c r="AB6876" t="s">
        <v>7697</v>
      </c>
      <c r="AC6876" t="s">
        <v>7698</v>
      </c>
    </row>
    <row r="6877" spans="1:29" x14ac:dyDescent="0.25">
      <c r="A6877" t="s">
        <v>344</v>
      </c>
      <c r="B6877">
        <v>614</v>
      </c>
      <c r="C6877" t="s">
        <v>185</v>
      </c>
      <c r="D6877">
        <v>1992</v>
      </c>
      <c r="E6877" t="s">
        <v>7740</v>
      </c>
      <c r="P6877" s="37">
        <v>4.2969999999999997E-6</v>
      </c>
      <c r="Q6877" t="s">
        <v>6</v>
      </c>
      <c r="R6877" t="s">
        <v>6</v>
      </c>
      <c r="S6877" t="s">
        <v>6</v>
      </c>
      <c r="T6877" t="s">
        <v>6</v>
      </c>
      <c r="U6877" t="s">
        <v>6</v>
      </c>
      <c r="V6877" t="s">
        <v>6</v>
      </c>
      <c r="W6877" t="s">
        <v>6</v>
      </c>
      <c r="X6877" t="s">
        <v>6</v>
      </c>
      <c r="Y6877" t="s">
        <v>6</v>
      </c>
      <c r="Z6877" t="s">
        <v>6</v>
      </c>
      <c r="AA6877" t="s">
        <v>6</v>
      </c>
      <c r="AB6877" t="s">
        <v>7697</v>
      </c>
      <c r="AC6877" t="s">
        <v>7698</v>
      </c>
    </row>
    <row r="6878" spans="1:29" x14ac:dyDescent="0.25">
      <c r="A6878" t="s">
        <v>344</v>
      </c>
      <c r="B6878">
        <v>614</v>
      </c>
      <c r="C6878" t="s">
        <v>185</v>
      </c>
      <c r="D6878">
        <v>1993</v>
      </c>
      <c r="E6878" t="s">
        <v>7741</v>
      </c>
      <c r="P6878">
        <v>3.2950000000000001E-5</v>
      </c>
      <c r="Q6878" t="s">
        <v>6</v>
      </c>
      <c r="R6878" t="s">
        <v>6</v>
      </c>
      <c r="S6878" t="s">
        <v>6</v>
      </c>
      <c r="T6878" t="s">
        <v>6</v>
      </c>
      <c r="U6878" t="s">
        <v>6</v>
      </c>
      <c r="V6878" t="s">
        <v>6</v>
      </c>
      <c r="W6878" t="s">
        <v>6</v>
      </c>
      <c r="X6878" t="s">
        <v>6</v>
      </c>
      <c r="Y6878" t="s">
        <v>6</v>
      </c>
      <c r="Z6878" t="s">
        <v>6</v>
      </c>
      <c r="AA6878" t="s">
        <v>6</v>
      </c>
      <c r="AB6878" t="s">
        <v>7697</v>
      </c>
      <c r="AC6878" t="s">
        <v>7698</v>
      </c>
    </row>
    <row r="6879" spans="1:29" x14ac:dyDescent="0.25">
      <c r="A6879" t="s">
        <v>344</v>
      </c>
      <c r="B6879">
        <v>614</v>
      </c>
      <c r="C6879" t="s">
        <v>185</v>
      </c>
      <c r="D6879">
        <v>1994</v>
      </c>
      <c r="E6879" t="s">
        <v>7742</v>
      </c>
      <c r="P6879">
        <v>7.5862E-4</v>
      </c>
      <c r="Q6879" t="s">
        <v>6</v>
      </c>
      <c r="R6879" t="s">
        <v>6</v>
      </c>
      <c r="S6879" t="s">
        <v>6</v>
      </c>
      <c r="T6879" t="s">
        <v>6</v>
      </c>
      <c r="U6879" t="s">
        <v>6</v>
      </c>
      <c r="V6879" t="s">
        <v>6</v>
      </c>
      <c r="W6879" t="s">
        <v>6</v>
      </c>
      <c r="X6879" t="s">
        <v>6</v>
      </c>
      <c r="Y6879" t="s">
        <v>6</v>
      </c>
      <c r="Z6879" t="s">
        <v>6</v>
      </c>
      <c r="AA6879" t="s">
        <v>6</v>
      </c>
      <c r="AB6879" t="s">
        <v>7697</v>
      </c>
      <c r="AC6879" t="s">
        <v>7698</v>
      </c>
    </row>
    <row r="6880" spans="1:29" x14ac:dyDescent="0.25">
      <c r="A6880" t="s">
        <v>344</v>
      </c>
      <c r="B6880">
        <v>614</v>
      </c>
      <c r="C6880" t="s">
        <v>185</v>
      </c>
      <c r="D6880">
        <v>1995</v>
      </c>
      <c r="E6880" t="s">
        <v>7743</v>
      </c>
      <c r="O6880">
        <v>181.60199</v>
      </c>
      <c r="P6880">
        <v>1.6799379999999999E-2</v>
      </c>
      <c r="Q6880" t="s">
        <v>6</v>
      </c>
      <c r="R6880" t="s">
        <v>6</v>
      </c>
      <c r="S6880" t="s">
        <v>6</v>
      </c>
      <c r="T6880" t="s">
        <v>6</v>
      </c>
      <c r="U6880" t="s">
        <v>6</v>
      </c>
      <c r="V6880" t="s">
        <v>6</v>
      </c>
      <c r="W6880" t="s">
        <v>6</v>
      </c>
      <c r="X6880" t="s">
        <v>6</v>
      </c>
      <c r="Y6880" t="s">
        <v>6</v>
      </c>
      <c r="Z6880" t="s">
        <v>6</v>
      </c>
      <c r="AA6880" t="s">
        <v>6</v>
      </c>
      <c r="AB6880" t="s">
        <v>7697</v>
      </c>
      <c r="AC6880" t="s">
        <v>7698</v>
      </c>
    </row>
    <row r="6881" spans="1:29" x14ac:dyDescent="0.25">
      <c r="A6881" t="s">
        <v>344</v>
      </c>
      <c r="B6881">
        <v>614</v>
      </c>
      <c r="C6881" t="s">
        <v>185</v>
      </c>
      <c r="D6881">
        <v>1996</v>
      </c>
      <c r="E6881" t="s">
        <v>7744</v>
      </c>
      <c r="O6881">
        <v>120.95671</v>
      </c>
      <c r="P6881">
        <v>1.0218978999999999</v>
      </c>
      <c r="Q6881" t="s">
        <v>6</v>
      </c>
      <c r="R6881" t="s">
        <v>6</v>
      </c>
      <c r="S6881" t="s">
        <v>6</v>
      </c>
      <c r="T6881" t="s">
        <v>6</v>
      </c>
      <c r="U6881" t="s">
        <v>6</v>
      </c>
      <c r="V6881" t="s">
        <v>6</v>
      </c>
      <c r="W6881" t="s">
        <v>6</v>
      </c>
      <c r="X6881" t="s">
        <v>6</v>
      </c>
      <c r="Y6881" t="s">
        <v>6</v>
      </c>
      <c r="Z6881" t="s">
        <v>6</v>
      </c>
      <c r="AA6881" t="s">
        <v>6</v>
      </c>
      <c r="AB6881" t="s">
        <v>7697</v>
      </c>
      <c r="AC6881" t="s">
        <v>7698</v>
      </c>
    </row>
    <row r="6882" spans="1:29" x14ac:dyDescent="0.25">
      <c r="A6882" t="s">
        <v>344</v>
      </c>
      <c r="B6882">
        <v>614</v>
      </c>
      <c r="C6882" t="s">
        <v>185</v>
      </c>
      <c r="D6882">
        <v>1997</v>
      </c>
      <c r="E6882" t="s">
        <v>7745</v>
      </c>
      <c r="O6882">
        <v>96.592502999999994</v>
      </c>
      <c r="P6882">
        <v>2.1426216</v>
      </c>
      <c r="Q6882" t="s">
        <v>6</v>
      </c>
      <c r="R6882" t="s">
        <v>6</v>
      </c>
      <c r="S6882" t="s">
        <v>6</v>
      </c>
      <c r="T6882" t="s">
        <v>6</v>
      </c>
      <c r="U6882" t="s">
        <v>6</v>
      </c>
      <c r="V6882" t="s">
        <v>6</v>
      </c>
      <c r="W6882" t="s">
        <v>6</v>
      </c>
      <c r="X6882" t="s">
        <v>6</v>
      </c>
      <c r="Y6882" t="s">
        <v>6</v>
      </c>
      <c r="Z6882" t="s">
        <v>6</v>
      </c>
      <c r="AA6882" t="s">
        <v>6</v>
      </c>
      <c r="AB6882" t="s">
        <v>7697</v>
      </c>
      <c r="AC6882" t="s">
        <v>7698</v>
      </c>
    </row>
    <row r="6883" spans="1:29" x14ac:dyDescent="0.25">
      <c r="A6883" t="s">
        <v>344</v>
      </c>
      <c r="B6883">
        <v>614</v>
      </c>
      <c r="C6883" t="s">
        <v>185</v>
      </c>
      <c r="D6883">
        <v>1998</v>
      </c>
      <c r="E6883" t="s">
        <v>7746</v>
      </c>
      <c r="O6883">
        <v>126.67444999999999</v>
      </c>
      <c r="P6883">
        <v>3.1260184999999998</v>
      </c>
      <c r="Q6883" t="s">
        <v>6</v>
      </c>
      <c r="R6883" t="s">
        <v>6</v>
      </c>
      <c r="S6883" t="s">
        <v>6</v>
      </c>
      <c r="T6883" t="s">
        <v>6</v>
      </c>
      <c r="U6883" t="s">
        <v>6</v>
      </c>
      <c r="V6883" t="s">
        <v>6</v>
      </c>
      <c r="W6883" t="s">
        <v>6</v>
      </c>
      <c r="X6883" t="s">
        <v>6</v>
      </c>
      <c r="Y6883" t="s">
        <v>6</v>
      </c>
      <c r="Z6883" t="s">
        <v>6</v>
      </c>
      <c r="AA6883" t="s">
        <v>6</v>
      </c>
      <c r="AB6883" t="s">
        <v>7697</v>
      </c>
      <c r="AC6883" t="s">
        <v>7698</v>
      </c>
    </row>
    <row r="6884" spans="1:29" x14ac:dyDescent="0.25">
      <c r="A6884" t="s">
        <v>344</v>
      </c>
      <c r="B6884">
        <v>614</v>
      </c>
      <c r="C6884" t="s">
        <v>185</v>
      </c>
      <c r="D6884">
        <v>1999</v>
      </c>
      <c r="E6884" t="s">
        <v>7747</v>
      </c>
      <c r="O6884">
        <v>137.83283</v>
      </c>
      <c r="P6884">
        <v>21.001981000000001</v>
      </c>
      <c r="Q6884" t="s">
        <v>6</v>
      </c>
      <c r="R6884" t="s">
        <v>6</v>
      </c>
      <c r="S6884" t="s">
        <v>6</v>
      </c>
      <c r="T6884" t="s">
        <v>6</v>
      </c>
      <c r="U6884" t="s">
        <v>6</v>
      </c>
      <c r="V6884" t="s">
        <v>6</v>
      </c>
      <c r="W6884" t="s">
        <v>6</v>
      </c>
      <c r="X6884" t="s">
        <v>6</v>
      </c>
      <c r="Y6884" t="s">
        <v>6</v>
      </c>
      <c r="Z6884" t="s">
        <v>6</v>
      </c>
      <c r="AA6884" t="s">
        <v>6</v>
      </c>
      <c r="AB6884" t="s">
        <v>7697</v>
      </c>
      <c r="AC6884" t="s">
        <v>7698</v>
      </c>
    </row>
    <row r="6885" spans="1:29" x14ac:dyDescent="0.25">
      <c r="A6885" t="s">
        <v>344</v>
      </c>
      <c r="B6885">
        <v>614</v>
      </c>
      <c r="C6885" t="s">
        <v>185</v>
      </c>
      <c r="D6885">
        <v>2000</v>
      </c>
      <c r="E6885" t="s">
        <v>7748</v>
      </c>
      <c r="O6885">
        <v>133.91414</v>
      </c>
      <c r="P6885">
        <v>112.11751</v>
      </c>
      <c r="Q6885" t="s">
        <v>6</v>
      </c>
      <c r="R6885" t="s">
        <v>6</v>
      </c>
      <c r="S6885" t="s">
        <v>6</v>
      </c>
      <c r="T6885" t="s">
        <v>6</v>
      </c>
      <c r="U6885" t="s">
        <v>6</v>
      </c>
      <c r="V6885" t="s">
        <v>6</v>
      </c>
      <c r="W6885" t="s">
        <v>6</v>
      </c>
      <c r="X6885" t="s">
        <v>6</v>
      </c>
      <c r="Y6885" t="s">
        <v>6</v>
      </c>
      <c r="Z6885" t="s">
        <v>6</v>
      </c>
      <c r="AA6885" t="s">
        <v>6</v>
      </c>
      <c r="AB6885" t="s">
        <v>7697</v>
      </c>
      <c r="AC6885" t="s">
        <v>7698</v>
      </c>
    </row>
    <row r="6886" spans="1:29" x14ac:dyDescent="0.25">
      <c r="A6886" t="s">
        <v>344</v>
      </c>
      <c r="B6886">
        <v>614</v>
      </c>
      <c r="C6886" t="s">
        <v>185</v>
      </c>
      <c r="D6886">
        <v>2001</v>
      </c>
      <c r="E6886" t="s">
        <v>7749</v>
      </c>
      <c r="O6886">
        <v>113.50458</v>
      </c>
      <c r="P6886">
        <v>241.08772999999999</v>
      </c>
      <c r="Q6886" t="s">
        <v>6</v>
      </c>
      <c r="R6886" t="s">
        <v>6</v>
      </c>
      <c r="S6886" t="s">
        <v>6</v>
      </c>
      <c r="T6886" t="s">
        <v>6</v>
      </c>
      <c r="U6886" t="s">
        <v>6</v>
      </c>
      <c r="V6886" t="s">
        <v>6</v>
      </c>
      <c r="W6886" t="s">
        <v>6</v>
      </c>
      <c r="X6886" t="s">
        <v>6</v>
      </c>
      <c r="Y6886" t="s">
        <v>6</v>
      </c>
      <c r="Z6886" t="s">
        <v>6</v>
      </c>
      <c r="AA6886" t="s">
        <v>6</v>
      </c>
      <c r="AB6886" t="s">
        <v>7697</v>
      </c>
      <c r="AC6886" t="s">
        <v>7698</v>
      </c>
    </row>
    <row r="6887" spans="1:29" x14ac:dyDescent="0.25">
      <c r="A6887" t="s">
        <v>344</v>
      </c>
      <c r="B6887">
        <v>614</v>
      </c>
      <c r="C6887" t="s">
        <v>185</v>
      </c>
      <c r="D6887">
        <v>2002</v>
      </c>
      <c r="E6887" t="s">
        <v>7750</v>
      </c>
      <c r="O6887">
        <v>73.736175000000003</v>
      </c>
      <c r="P6887">
        <v>665.38531</v>
      </c>
      <c r="Q6887" t="s">
        <v>6</v>
      </c>
      <c r="R6887" t="s">
        <v>6</v>
      </c>
      <c r="S6887" t="s">
        <v>6</v>
      </c>
      <c r="T6887" t="s">
        <v>6</v>
      </c>
      <c r="U6887" t="s">
        <v>6</v>
      </c>
      <c r="V6887" t="s">
        <v>6</v>
      </c>
      <c r="W6887" t="s">
        <v>6</v>
      </c>
      <c r="X6887" t="s">
        <v>6</v>
      </c>
      <c r="Y6887" t="s">
        <v>6</v>
      </c>
      <c r="Z6887" t="s">
        <v>6</v>
      </c>
      <c r="AA6887" t="s">
        <v>6</v>
      </c>
      <c r="AB6887" t="s">
        <v>7697</v>
      </c>
      <c r="AC6887" t="s">
        <v>7698</v>
      </c>
    </row>
    <row r="6888" spans="1:29" x14ac:dyDescent="0.25">
      <c r="A6888" t="s">
        <v>344</v>
      </c>
      <c r="B6888">
        <v>614</v>
      </c>
      <c r="C6888" t="s">
        <v>185</v>
      </c>
      <c r="D6888">
        <v>2003</v>
      </c>
      <c r="E6888" t="s">
        <v>7751</v>
      </c>
      <c r="O6888">
        <v>57.967840000000002</v>
      </c>
      <c r="P6888">
        <v>1328.94</v>
      </c>
      <c r="Q6888" t="s">
        <v>6</v>
      </c>
      <c r="R6888" t="s">
        <v>6</v>
      </c>
      <c r="S6888" t="s">
        <v>6</v>
      </c>
      <c r="T6888" t="s">
        <v>6</v>
      </c>
      <c r="U6888" t="s">
        <v>6</v>
      </c>
      <c r="V6888" t="s">
        <v>6</v>
      </c>
      <c r="W6888" t="s">
        <v>6</v>
      </c>
      <c r="X6888" t="s">
        <v>6</v>
      </c>
      <c r="Y6888" t="s">
        <v>6</v>
      </c>
      <c r="Z6888" t="s">
        <v>6</v>
      </c>
      <c r="AA6888" t="s">
        <v>6</v>
      </c>
      <c r="AB6888" t="s">
        <v>7697</v>
      </c>
      <c r="AC6888" t="s">
        <v>7698</v>
      </c>
    </row>
    <row r="6889" spans="1:29" x14ac:dyDescent="0.25">
      <c r="A6889" t="s">
        <v>344</v>
      </c>
      <c r="B6889">
        <v>614</v>
      </c>
      <c r="C6889" t="s">
        <v>185</v>
      </c>
      <c r="D6889">
        <v>2004</v>
      </c>
      <c r="E6889" t="s">
        <v>7752</v>
      </c>
      <c r="O6889">
        <v>47.717067</v>
      </c>
      <c r="P6889">
        <v>1967.5714</v>
      </c>
      <c r="Q6889" t="s">
        <v>6</v>
      </c>
      <c r="R6889" t="s">
        <v>6</v>
      </c>
      <c r="S6889" t="s">
        <v>6</v>
      </c>
      <c r="T6889" t="s">
        <v>6</v>
      </c>
      <c r="U6889" t="s">
        <v>6</v>
      </c>
      <c r="V6889" t="s">
        <v>6</v>
      </c>
      <c r="W6889" t="s">
        <v>6</v>
      </c>
      <c r="X6889" t="s">
        <v>6</v>
      </c>
      <c r="Y6889" t="s">
        <v>6</v>
      </c>
      <c r="Z6889" t="s">
        <v>6</v>
      </c>
      <c r="AA6889" t="s">
        <v>6</v>
      </c>
      <c r="AB6889" t="s">
        <v>7697</v>
      </c>
      <c r="AC6889" t="s">
        <v>7698</v>
      </c>
    </row>
    <row r="6890" spans="1:29" x14ac:dyDescent="0.25">
      <c r="A6890" t="s">
        <v>344</v>
      </c>
      <c r="B6890">
        <v>614</v>
      </c>
      <c r="C6890" t="s">
        <v>185</v>
      </c>
      <c r="D6890">
        <v>2005</v>
      </c>
      <c r="E6890" t="s">
        <v>7753</v>
      </c>
      <c r="O6890">
        <v>33.464041999999999</v>
      </c>
      <c r="P6890">
        <v>3222.3519999999999</v>
      </c>
      <c r="Q6890" t="s">
        <v>6</v>
      </c>
      <c r="R6890" t="s">
        <v>6</v>
      </c>
      <c r="S6890" t="s">
        <v>6</v>
      </c>
      <c r="T6890" t="s">
        <v>6</v>
      </c>
      <c r="U6890" t="s">
        <v>6</v>
      </c>
      <c r="V6890" t="s">
        <v>6</v>
      </c>
      <c r="W6890" t="s">
        <v>6</v>
      </c>
      <c r="X6890" t="s">
        <v>6</v>
      </c>
      <c r="Y6890" t="s">
        <v>6</v>
      </c>
      <c r="Z6890" t="s">
        <v>6</v>
      </c>
      <c r="AA6890" t="s">
        <v>6</v>
      </c>
      <c r="AB6890" t="s">
        <v>7697</v>
      </c>
      <c r="AC6890" t="s">
        <v>7698</v>
      </c>
    </row>
    <row r="6891" spans="1:29" x14ac:dyDescent="0.25">
      <c r="A6891" t="s">
        <v>344</v>
      </c>
      <c r="B6891">
        <v>614</v>
      </c>
      <c r="C6891" t="s">
        <v>185</v>
      </c>
      <c r="D6891">
        <v>2006</v>
      </c>
      <c r="E6891" t="s">
        <v>7754</v>
      </c>
      <c r="O6891">
        <v>18.72879</v>
      </c>
      <c r="P6891">
        <v>4209.7619999999997</v>
      </c>
      <c r="Q6891" t="s">
        <v>6</v>
      </c>
      <c r="R6891" t="s">
        <v>6</v>
      </c>
      <c r="S6891" t="s">
        <v>6</v>
      </c>
      <c r="T6891" t="s">
        <v>6</v>
      </c>
      <c r="U6891" t="s">
        <v>6</v>
      </c>
      <c r="V6891" t="s">
        <v>6</v>
      </c>
      <c r="W6891" t="s">
        <v>6</v>
      </c>
      <c r="X6891" t="s">
        <v>6</v>
      </c>
      <c r="Y6891" t="s">
        <v>6</v>
      </c>
      <c r="Z6891" t="s">
        <v>6</v>
      </c>
      <c r="AA6891" t="s">
        <v>6</v>
      </c>
      <c r="AB6891" t="s">
        <v>7697</v>
      </c>
      <c r="AC6891" t="s">
        <v>7698</v>
      </c>
    </row>
    <row r="6892" spans="1:29" x14ac:dyDescent="0.25">
      <c r="A6892" t="s">
        <v>344</v>
      </c>
      <c r="B6892">
        <v>614</v>
      </c>
      <c r="C6892" t="s">
        <v>185</v>
      </c>
      <c r="D6892">
        <v>2007</v>
      </c>
      <c r="E6892" t="s">
        <v>7755</v>
      </c>
      <c r="O6892">
        <v>21.043493999999999</v>
      </c>
      <c r="P6892">
        <v>5006.335</v>
      </c>
      <c r="Q6892" t="s">
        <v>6</v>
      </c>
      <c r="R6892" t="s">
        <v>6</v>
      </c>
      <c r="S6892" t="s">
        <v>6</v>
      </c>
      <c r="T6892" t="s">
        <v>6</v>
      </c>
      <c r="U6892" t="s">
        <v>6</v>
      </c>
      <c r="V6892" t="s">
        <v>6</v>
      </c>
      <c r="W6892" t="s">
        <v>6</v>
      </c>
      <c r="X6892" t="s">
        <v>6</v>
      </c>
      <c r="Y6892" t="s">
        <v>6</v>
      </c>
      <c r="Z6892" t="s">
        <v>6</v>
      </c>
      <c r="AA6892" t="s">
        <v>6</v>
      </c>
      <c r="AB6892" t="s">
        <v>7697</v>
      </c>
      <c r="AC6892" t="s">
        <v>7698</v>
      </c>
    </row>
    <row r="6893" spans="1:29" x14ac:dyDescent="0.25">
      <c r="A6893" t="s">
        <v>344</v>
      </c>
      <c r="B6893">
        <v>614</v>
      </c>
      <c r="C6893" t="s">
        <v>185</v>
      </c>
      <c r="D6893">
        <v>2008</v>
      </c>
      <c r="E6893" t="s">
        <v>7756</v>
      </c>
      <c r="O6893">
        <v>31.378232000000001</v>
      </c>
      <c r="P6893">
        <v>6643.3530000000001</v>
      </c>
      <c r="Q6893" t="s">
        <v>6</v>
      </c>
      <c r="R6893" t="s">
        <v>6</v>
      </c>
      <c r="S6893" t="s">
        <v>6</v>
      </c>
      <c r="T6893" t="s">
        <v>6</v>
      </c>
      <c r="U6893" t="s">
        <v>6</v>
      </c>
      <c r="V6893" t="s">
        <v>6</v>
      </c>
      <c r="W6893" t="s">
        <v>6</v>
      </c>
      <c r="X6893" t="s">
        <v>6</v>
      </c>
      <c r="Y6893" t="s">
        <v>6</v>
      </c>
      <c r="Z6893" t="s">
        <v>6</v>
      </c>
      <c r="AA6893" t="s">
        <v>6</v>
      </c>
      <c r="AB6893" t="s">
        <v>7697</v>
      </c>
      <c r="AC6893" t="s">
        <v>7698</v>
      </c>
    </row>
    <row r="6894" spans="1:29" x14ac:dyDescent="0.25">
      <c r="A6894" t="s">
        <v>344</v>
      </c>
      <c r="B6894">
        <v>614</v>
      </c>
      <c r="C6894" t="s">
        <v>185</v>
      </c>
      <c r="D6894">
        <v>2009</v>
      </c>
      <c r="E6894" t="s">
        <v>7757</v>
      </c>
      <c r="O6894">
        <v>56.302247000000001</v>
      </c>
      <c r="P6894">
        <v>5577.3406999999997</v>
      </c>
      <c r="Q6894" t="s">
        <v>6</v>
      </c>
      <c r="R6894" t="s">
        <v>6</v>
      </c>
      <c r="S6894" t="s">
        <v>6</v>
      </c>
      <c r="T6894" t="s">
        <v>6</v>
      </c>
      <c r="U6894" t="s">
        <v>6</v>
      </c>
      <c r="V6894" t="s">
        <v>6</v>
      </c>
      <c r="W6894" t="s">
        <v>6</v>
      </c>
      <c r="X6894" t="s">
        <v>6</v>
      </c>
      <c r="Y6894" t="s">
        <v>6</v>
      </c>
      <c r="Z6894" t="s">
        <v>6</v>
      </c>
      <c r="AA6894" t="s">
        <v>6</v>
      </c>
      <c r="AB6894" t="s">
        <v>7697</v>
      </c>
      <c r="AC6894" t="s">
        <v>7698</v>
      </c>
    </row>
    <row r="6895" spans="1:29" x14ac:dyDescent="0.25">
      <c r="A6895" t="s">
        <v>344</v>
      </c>
      <c r="B6895">
        <v>614</v>
      </c>
      <c r="C6895" t="s">
        <v>185</v>
      </c>
      <c r="D6895">
        <v>2010</v>
      </c>
      <c r="E6895" t="s">
        <v>7758</v>
      </c>
      <c r="O6895">
        <v>37.162840000000003</v>
      </c>
      <c r="P6895">
        <v>7701.6513999999997</v>
      </c>
      <c r="Q6895" t="s">
        <v>6</v>
      </c>
      <c r="R6895" t="s">
        <v>6</v>
      </c>
      <c r="S6895" t="s">
        <v>6</v>
      </c>
      <c r="T6895" t="s">
        <v>6</v>
      </c>
      <c r="U6895" t="s">
        <v>6</v>
      </c>
      <c r="V6895" t="s">
        <v>6</v>
      </c>
      <c r="W6895" t="s">
        <v>6</v>
      </c>
      <c r="X6895" t="s">
        <v>6</v>
      </c>
      <c r="Y6895" t="s">
        <v>6</v>
      </c>
      <c r="Z6895" t="s">
        <v>6</v>
      </c>
      <c r="AA6895" t="s">
        <v>6</v>
      </c>
      <c r="AB6895" t="s">
        <v>7697</v>
      </c>
      <c r="AC6895" t="s">
        <v>7698</v>
      </c>
    </row>
    <row r="6896" spans="1:29" x14ac:dyDescent="0.25">
      <c r="A6896" t="s">
        <v>344</v>
      </c>
      <c r="B6896">
        <v>614</v>
      </c>
      <c r="C6896" t="s">
        <v>185</v>
      </c>
      <c r="D6896">
        <v>2011</v>
      </c>
      <c r="E6896" t="s">
        <v>7759</v>
      </c>
      <c r="O6896">
        <v>29.557715000000002</v>
      </c>
      <c r="P6896">
        <v>10500.941999999999</v>
      </c>
      <c r="Q6896" t="s">
        <v>6</v>
      </c>
      <c r="R6896" t="s">
        <v>6</v>
      </c>
      <c r="S6896" t="s">
        <v>6</v>
      </c>
      <c r="T6896" t="s">
        <v>6</v>
      </c>
      <c r="U6896" t="s">
        <v>6</v>
      </c>
      <c r="V6896" t="s">
        <v>6</v>
      </c>
      <c r="W6896" t="s">
        <v>6</v>
      </c>
      <c r="X6896" t="s">
        <v>6</v>
      </c>
      <c r="Y6896" t="s">
        <v>6</v>
      </c>
      <c r="Z6896" t="s">
        <v>6</v>
      </c>
      <c r="AA6896" t="s">
        <v>6</v>
      </c>
      <c r="AB6896" t="s">
        <v>7697</v>
      </c>
      <c r="AC6896" t="s">
        <v>7698</v>
      </c>
    </row>
    <row r="6897" spans="1:29" x14ac:dyDescent="0.25">
      <c r="A6897" t="s">
        <v>344</v>
      </c>
      <c r="B6897">
        <v>614</v>
      </c>
      <c r="C6897" t="s">
        <v>185</v>
      </c>
      <c r="D6897">
        <v>2012</v>
      </c>
      <c r="E6897" t="s">
        <v>7760</v>
      </c>
      <c r="O6897">
        <v>26.690560000000001</v>
      </c>
      <c r="P6897">
        <v>12224.95</v>
      </c>
      <c r="Q6897" t="s">
        <v>6</v>
      </c>
      <c r="R6897" t="s">
        <v>6</v>
      </c>
      <c r="S6897" t="s">
        <v>6</v>
      </c>
      <c r="T6897" t="s">
        <v>6</v>
      </c>
      <c r="U6897" t="s">
        <v>6</v>
      </c>
      <c r="V6897" t="s">
        <v>6</v>
      </c>
      <c r="W6897" t="s">
        <v>6</v>
      </c>
      <c r="X6897" t="s">
        <v>6</v>
      </c>
      <c r="Y6897" t="s">
        <v>6</v>
      </c>
      <c r="Z6897" t="s">
        <v>6</v>
      </c>
      <c r="AA6897" t="s">
        <v>6</v>
      </c>
      <c r="AB6897" t="s">
        <v>7697</v>
      </c>
      <c r="AC6897" t="s">
        <v>7698</v>
      </c>
    </row>
    <row r="6898" spans="1:29" x14ac:dyDescent="0.25">
      <c r="A6898" t="s">
        <v>344</v>
      </c>
      <c r="B6898">
        <v>614</v>
      </c>
      <c r="C6898" t="s">
        <v>185</v>
      </c>
      <c r="D6898">
        <v>2013</v>
      </c>
      <c r="E6898" t="s">
        <v>7761</v>
      </c>
      <c r="O6898">
        <v>33.149104000000001</v>
      </c>
      <c r="P6898">
        <v>13195.004000000001</v>
      </c>
      <c r="Q6898" t="s">
        <v>6</v>
      </c>
      <c r="R6898" t="s">
        <v>6</v>
      </c>
      <c r="S6898" t="s">
        <v>6</v>
      </c>
      <c r="T6898" t="s">
        <v>6</v>
      </c>
      <c r="U6898" t="s">
        <v>6</v>
      </c>
      <c r="V6898" t="s">
        <v>6</v>
      </c>
      <c r="W6898" t="s">
        <v>6</v>
      </c>
      <c r="X6898" t="s">
        <v>6</v>
      </c>
      <c r="Y6898" t="s">
        <v>6</v>
      </c>
      <c r="Z6898" t="s">
        <v>6</v>
      </c>
      <c r="AA6898" t="s">
        <v>6</v>
      </c>
      <c r="AB6898" t="s">
        <v>7697</v>
      </c>
      <c r="AC6898" t="s">
        <v>7698</v>
      </c>
    </row>
    <row r="6899" spans="1:29" x14ac:dyDescent="0.25">
      <c r="A6899" t="s">
        <v>344</v>
      </c>
      <c r="B6899">
        <v>614</v>
      </c>
      <c r="C6899" t="s">
        <v>185</v>
      </c>
      <c r="D6899">
        <v>2014</v>
      </c>
      <c r="E6899" t="s">
        <v>7762</v>
      </c>
      <c r="O6899">
        <v>39.809857000000001</v>
      </c>
      <c r="P6899">
        <v>14323.859</v>
      </c>
      <c r="Q6899" t="s">
        <v>6</v>
      </c>
      <c r="R6899" t="s">
        <v>6</v>
      </c>
      <c r="S6899" t="s">
        <v>6</v>
      </c>
      <c r="T6899" t="s">
        <v>6</v>
      </c>
      <c r="U6899" t="s">
        <v>6</v>
      </c>
      <c r="V6899" t="s">
        <v>6</v>
      </c>
      <c r="W6899" t="s">
        <v>6</v>
      </c>
      <c r="X6899" t="s">
        <v>6</v>
      </c>
      <c r="Y6899" t="s">
        <v>6</v>
      </c>
      <c r="Z6899" t="s">
        <v>6</v>
      </c>
      <c r="AA6899" t="s">
        <v>6</v>
      </c>
      <c r="AB6899" t="s">
        <v>7697</v>
      </c>
      <c r="AC6899" t="s">
        <v>7698</v>
      </c>
    </row>
    <row r="6900" spans="1:29" x14ac:dyDescent="0.25">
      <c r="A6900" t="s">
        <v>344</v>
      </c>
      <c r="B6900">
        <v>614</v>
      </c>
      <c r="C6900" t="s">
        <v>185</v>
      </c>
      <c r="D6900">
        <v>2015</v>
      </c>
      <c r="E6900" t="s">
        <v>7763</v>
      </c>
      <c r="O6900">
        <v>57.093024</v>
      </c>
      <c r="P6900">
        <v>13950.290999999999</v>
      </c>
      <c r="Q6900" t="s">
        <v>6</v>
      </c>
      <c r="R6900" t="s">
        <v>6</v>
      </c>
      <c r="S6900" t="s">
        <v>6</v>
      </c>
      <c r="T6900" t="s">
        <v>6</v>
      </c>
      <c r="U6900" t="s">
        <v>6</v>
      </c>
      <c r="V6900" t="s">
        <v>6</v>
      </c>
      <c r="W6900" t="s">
        <v>6</v>
      </c>
      <c r="X6900" t="s">
        <v>6</v>
      </c>
      <c r="Y6900" t="s">
        <v>6</v>
      </c>
      <c r="Z6900" t="s">
        <v>6</v>
      </c>
      <c r="AA6900" t="s">
        <v>6</v>
      </c>
      <c r="AB6900" t="s">
        <v>7697</v>
      </c>
      <c r="AC6900" t="s">
        <v>7698</v>
      </c>
    </row>
    <row r="6901" spans="1:29" x14ac:dyDescent="0.25">
      <c r="A6901" t="s">
        <v>344</v>
      </c>
      <c r="B6901">
        <v>614</v>
      </c>
      <c r="C6901" t="s">
        <v>185</v>
      </c>
      <c r="D6901">
        <v>2016</v>
      </c>
      <c r="E6901" t="s">
        <v>7764</v>
      </c>
      <c r="O6901">
        <v>75.662637000000004</v>
      </c>
      <c r="P6901">
        <v>16549.564999999999</v>
      </c>
      <c r="Q6901" t="s">
        <v>6</v>
      </c>
      <c r="R6901" t="s">
        <v>6</v>
      </c>
      <c r="S6901" t="s">
        <v>6</v>
      </c>
      <c r="T6901" t="s">
        <v>6</v>
      </c>
      <c r="U6901" t="s">
        <v>6</v>
      </c>
      <c r="V6901" t="s">
        <v>6</v>
      </c>
      <c r="W6901" t="s">
        <v>6</v>
      </c>
      <c r="X6901" t="s">
        <v>6</v>
      </c>
      <c r="Y6901" t="s">
        <v>6</v>
      </c>
      <c r="Z6901" t="s">
        <v>6</v>
      </c>
      <c r="AA6901" t="s">
        <v>6</v>
      </c>
      <c r="AB6901" t="s">
        <v>7697</v>
      </c>
      <c r="AC6901" t="s">
        <v>7698</v>
      </c>
    </row>
    <row r="6902" spans="1:29" x14ac:dyDescent="0.25">
      <c r="A6902" t="s">
        <v>344</v>
      </c>
      <c r="B6902">
        <v>614</v>
      </c>
      <c r="C6902" t="s">
        <v>185</v>
      </c>
      <c r="D6902">
        <v>2017</v>
      </c>
      <c r="E6902" t="s">
        <v>7765</v>
      </c>
      <c r="O6902">
        <v>69.264947000000006</v>
      </c>
      <c r="P6902">
        <v>20262.278999999999</v>
      </c>
      <c r="Q6902" t="s">
        <v>6</v>
      </c>
      <c r="R6902" t="s">
        <v>6</v>
      </c>
      <c r="S6902" t="s">
        <v>6</v>
      </c>
      <c r="T6902" t="s">
        <v>6</v>
      </c>
      <c r="U6902" t="s">
        <v>6</v>
      </c>
      <c r="V6902" t="s">
        <v>6</v>
      </c>
      <c r="W6902" t="s">
        <v>6</v>
      </c>
      <c r="X6902" t="s">
        <v>6</v>
      </c>
      <c r="Y6902" t="s">
        <v>6</v>
      </c>
      <c r="Z6902" t="s">
        <v>6</v>
      </c>
      <c r="AA6902" t="s">
        <v>6</v>
      </c>
      <c r="AB6902" t="s">
        <v>7697</v>
      </c>
      <c r="AC6902" t="s">
        <v>7698</v>
      </c>
    </row>
    <row r="6903" spans="1:29" x14ac:dyDescent="0.25">
      <c r="A6903" t="s">
        <v>344</v>
      </c>
      <c r="B6903">
        <v>614</v>
      </c>
      <c r="C6903" t="s">
        <v>185</v>
      </c>
      <c r="D6903">
        <v>2018</v>
      </c>
      <c r="E6903" t="s">
        <v>7766</v>
      </c>
      <c r="O6903">
        <v>89.000287</v>
      </c>
      <c r="P6903">
        <v>26777.991999999998</v>
      </c>
      <c r="Q6903" t="s">
        <v>6</v>
      </c>
      <c r="R6903" t="s">
        <v>6</v>
      </c>
      <c r="S6903" t="s">
        <v>6</v>
      </c>
      <c r="T6903" t="s">
        <v>6</v>
      </c>
      <c r="U6903" t="s">
        <v>6</v>
      </c>
      <c r="V6903" t="s">
        <v>6</v>
      </c>
      <c r="W6903" t="s">
        <v>6</v>
      </c>
      <c r="X6903" t="s">
        <v>6</v>
      </c>
      <c r="Y6903" t="s">
        <v>6</v>
      </c>
      <c r="Z6903" t="s">
        <v>6</v>
      </c>
      <c r="AA6903" t="s">
        <v>6</v>
      </c>
      <c r="AB6903" t="s">
        <v>7697</v>
      </c>
      <c r="AC6903" t="s">
        <v>7698</v>
      </c>
    </row>
    <row r="6904" spans="1:29" x14ac:dyDescent="0.25">
      <c r="A6904" t="s">
        <v>344</v>
      </c>
      <c r="B6904">
        <v>616</v>
      </c>
      <c r="C6904" t="s">
        <v>186</v>
      </c>
      <c r="D6904">
        <v>1950</v>
      </c>
      <c r="E6904" t="s">
        <v>7767</v>
      </c>
      <c r="Q6904" t="s">
        <v>6</v>
      </c>
      <c r="R6904" t="s">
        <v>6</v>
      </c>
      <c r="S6904" t="s">
        <v>6</v>
      </c>
      <c r="T6904" t="s">
        <v>7768</v>
      </c>
      <c r="U6904" t="s">
        <v>5396</v>
      </c>
      <c r="V6904" t="s">
        <v>7769</v>
      </c>
      <c r="W6904" t="s">
        <v>6</v>
      </c>
      <c r="X6904" t="s">
        <v>6</v>
      </c>
      <c r="Y6904" t="s">
        <v>6</v>
      </c>
      <c r="Z6904" t="s">
        <v>6</v>
      </c>
      <c r="AA6904" t="s">
        <v>6</v>
      </c>
      <c r="AB6904" t="s">
        <v>7770</v>
      </c>
      <c r="AC6904" t="s">
        <v>6689</v>
      </c>
    </row>
    <row r="6905" spans="1:29" x14ac:dyDescent="0.25">
      <c r="A6905" t="s">
        <v>344</v>
      </c>
      <c r="B6905">
        <v>616</v>
      </c>
      <c r="C6905" t="s">
        <v>186</v>
      </c>
      <c r="D6905">
        <v>1951</v>
      </c>
      <c r="E6905" t="s">
        <v>7771</v>
      </c>
      <c r="Q6905" t="s">
        <v>6</v>
      </c>
      <c r="R6905" t="s">
        <v>6</v>
      </c>
      <c r="S6905" t="s">
        <v>6</v>
      </c>
      <c r="T6905" t="s">
        <v>7768</v>
      </c>
      <c r="U6905" t="s">
        <v>5396</v>
      </c>
      <c r="V6905" t="s">
        <v>7769</v>
      </c>
      <c r="W6905" t="s">
        <v>6</v>
      </c>
      <c r="X6905" t="s">
        <v>6</v>
      </c>
      <c r="Y6905" t="s">
        <v>6</v>
      </c>
      <c r="Z6905" t="s">
        <v>6</v>
      </c>
      <c r="AA6905" t="s">
        <v>6</v>
      </c>
      <c r="AB6905" t="s">
        <v>7770</v>
      </c>
      <c r="AC6905" t="s">
        <v>6689</v>
      </c>
    </row>
    <row r="6906" spans="1:29" x14ac:dyDescent="0.25">
      <c r="A6906" t="s">
        <v>344</v>
      </c>
      <c r="B6906">
        <v>616</v>
      </c>
      <c r="C6906" t="s">
        <v>186</v>
      </c>
      <c r="D6906">
        <v>1952</v>
      </c>
      <c r="E6906" t="s">
        <v>7772</v>
      </c>
      <c r="Q6906" t="s">
        <v>6</v>
      </c>
      <c r="R6906" t="s">
        <v>6</v>
      </c>
      <c r="S6906" t="s">
        <v>6</v>
      </c>
      <c r="T6906" t="s">
        <v>7768</v>
      </c>
      <c r="U6906" t="s">
        <v>5396</v>
      </c>
      <c r="V6906" t="s">
        <v>7769</v>
      </c>
      <c r="W6906" t="s">
        <v>6</v>
      </c>
      <c r="X6906" t="s">
        <v>6</v>
      </c>
      <c r="Y6906" t="s">
        <v>6</v>
      </c>
      <c r="Z6906" t="s">
        <v>6</v>
      </c>
      <c r="AA6906" t="s">
        <v>6</v>
      </c>
      <c r="AB6906" t="s">
        <v>7770</v>
      </c>
      <c r="AC6906" t="s">
        <v>6689</v>
      </c>
    </row>
    <row r="6907" spans="1:29" x14ac:dyDescent="0.25">
      <c r="A6907" t="s">
        <v>344</v>
      </c>
      <c r="B6907">
        <v>616</v>
      </c>
      <c r="C6907" t="s">
        <v>186</v>
      </c>
      <c r="D6907">
        <v>1953</v>
      </c>
      <c r="E6907" t="s">
        <v>7773</v>
      </c>
      <c r="Q6907" t="s">
        <v>6</v>
      </c>
      <c r="R6907" t="s">
        <v>6</v>
      </c>
      <c r="S6907" t="s">
        <v>6</v>
      </c>
      <c r="T6907" t="s">
        <v>7768</v>
      </c>
      <c r="U6907" t="s">
        <v>5396</v>
      </c>
      <c r="V6907" t="s">
        <v>7769</v>
      </c>
      <c r="W6907" t="s">
        <v>6</v>
      </c>
      <c r="X6907" t="s">
        <v>6</v>
      </c>
      <c r="Y6907" t="s">
        <v>6</v>
      </c>
      <c r="Z6907" t="s">
        <v>6</v>
      </c>
      <c r="AA6907" t="s">
        <v>6</v>
      </c>
      <c r="AB6907" t="s">
        <v>7770</v>
      </c>
      <c r="AC6907" t="s">
        <v>6689</v>
      </c>
    </row>
    <row r="6908" spans="1:29" x14ac:dyDescent="0.25">
      <c r="A6908" t="s">
        <v>344</v>
      </c>
      <c r="B6908">
        <v>616</v>
      </c>
      <c r="C6908" t="s">
        <v>186</v>
      </c>
      <c r="D6908">
        <v>1954</v>
      </c>
      <c r="E6908" t="s">
        <v>7774</v>
      </c>
      <c r="Q6908" t="s">
        <v>6</v>
      </c>
      <c r="R6908" t="s">
        <v>6</v>
      </c>
      <c r="S6908" t="s">
        <v>6</v>
      </c>
      <c r="T6908" t="s">
        <v>7768</v>
      </c>
      <c r="U6908" t="s">
        <v>5396</v>
      </c>
      <c r="V6908" t="s">
        <v>7769</v>
      </c>
      <c r="W6908" t="s">
        <v>6</v>
      </c>
      <c r="X6908" t="s">
        <v>6</v>
      </c>
      <c r="Y6908" t="s">
        <v>6</v>
      </c>
      <c r="Z6908" t="s">
        <v>6</v>
      </c>
      <c r="AA6908" t="s">
        <v>6</v>
      </c>
      <c r="AB6908" t="s">
        <v>7770</v>
      </c>
      <c r="AC6908" t="s">
        <v>6689</v>
      </c>
    </row>
    <row r="6909" spans="1:29" x14ac:dyDescent="0.25">
      <c r="A6909" t="s">
        <v>344</v>
      </c>
      <c r="B6909">
        <v>616</v>
      </c>
      <c r="C6909" t="s">
        <v>186</v>
      </c>
      <c r="D6909">
        <v>1955</v>
      </c>
      <c r="E6909" t="s">
        <v>7775</v>
      </c>
      <c r="Q6909" t="s">
        <v>6</v>
      </c>
      <c r="R6909" t="s">
        <v>6</v>
      </c>
      <c r="S6909" t="s">
        <v>6</v>
      </c>
      <c r="T6909" t="s">
        <v>7768</v>
      </c>
      <c r="U6909" t="s">
        <v>5396</v>
      </c>
      <c r="V6909" t="s">
        <v>7769</v>
      </c>
      <c r="W6909" t="s">
        <v>6</v>
      </c>
      <c r="X6909" t="s">
        <v>6</v>
      </c>
      <c r="Y6909" t="s">
        <v>6</v>
      </c>
      <c r="Z6909" t="s">
        <v>6</v>
      </c>
      <c r="AA6909" t="s">
        <v>6</v>
      </c>
      <c r="AB6909" t="s">
        <v>7770</v>
      </c>
      <c r="AC6909" t="s">
        <v>6689</v>
      </c>
    </row>
    <row r="6910" spans="1:29" x14ac:dyDescent="0.25">
      <c r="A6910" t="s">
        <v>344</v>
      </c>
      <c r="B6910">
        <v>616</v>
      </c>
      <c r="C6910" t="s">
        <v>186</v>
      </c>
      <c r="D6910">
        <v>1956</v>
      </c>
      <c r="E6910" t="s">
        <v>7776</v>
      </c>
      <c r="Q6910" t="s">
        <v>6</v>
      </c>
      <c r="R6910" t="s">
        <v>6</v>
      </c>
      <c r="S6910" t="s">
        <v>6</v>
      </c>
      <c r="T6910" t="s">
        <v>7768</v>
      </c>
      <c r="U6910" t="s">
        <v>5396</v>
      </c>
      <c r="V6910" t="s">
        <v>7769</v>
      </c>
      <c r="W6910" t="s">
        <v>6</v>
      </c>
      <c r="X6910" t="s">
        <v>6</v>
      </c>
      <c r="Y6910" t="s">
        <v>6</v>
      </c>
      <c r="Z6910" t="s">
        <v>6</v>
      </c>
      <c r="AA6910" t="s">
        <v>6</v>
      </c>
      <c r="AB6910" t="s">
        <v>7770</v>
      </c>
      <c r="AC6910" t="s">
        <v>6689</v>
      </c>
    </row>
    <row r="6911" spans="1:29" x14ac:dyDescent="0.25">
      <c r="A6911" t="s">
        <v>344</v>
      </c>
      <c r="B6911">
        <v>616</v>
      </c>
      <c r="C6911" t="s">
        <v>186</v>
      </c>
      <c r="D6911">
        <v>1957</v>
      </c>
      <c r="E6911" t="s">
        <v>7777</v>
      </c>
      <c r="Q6911" t="s">
        <v>6</v>
      </c>
      <c r="R6911" t="s">
        <v>6</v>
      </c>
      <c r="S6911" t="s">
        <v>6</v>
      </c>
      <c r="T6911" t="s">
        <v>7768</v>
      </c>
      <c r="U6911" t="s">
        <v>5396</v>
      </c>
      <c r="V6911" t="s">
        <v>7769</v>
      </c>
      <c r="W6911" t="s">
        <v>6</v>
      </c>
      <c r="X6911" t="s">
        <v>6</v>
      </c>
      <c r="Y6911" t="s">
        <v>6</v>
      </c>
      <c r="Z6911" t="s">
        <v>6</v>
      </c>
      <c r="AA6911" t="s">
        <v>6</v>
      </c>
      <c r="AB6911" t="s">
        <v>7770</v>
      </c>
      <c r="AC6911" t="s">
        <v>6689</v>
      </c>
    </row>
    <row r="6912" spans="1:29" x14ac:dyDescent="0.25">
      <c r="A6912" t="s">
        <v>344</v>
      </c>
      <c r="B6912">
        <v>616</v>
      </c>
      <c r="C6912" t="s">
        <v>186</v>
      </c>
      <c r="D6912">
        <v>1958</v>
      </c>
      <c r="E6912" t="s">
        <v>7778</v>
      </c>
      <c r="Q6912" t="s">
        <v>6</v>
      </c>
      <c r="R6912" t="s">
        <v>6</v>
      </c>
      <c r="S6912" t="s">
        <v>6</v>
      </c>
      <c r="T6912" t="s">
        <v>7768</v>
      </c>
      <c r="U6912" t="s">
        <v>5396</v>
      </c>
      <c r="V6912" t="s">
        <v>7769</v>
      </c>
      <c r="W6912" t="s">
        <v>6</v>
      </c>
      <c r="X6912" t="s">
        <v>6</v>
      </c>
      <c r="Y6912" t="s">
        <v>6</v>
      </c>
      <c r="Z6912" t="s">
        <v>6</v>
      </c>
      <c r="AA6912" t="s">
        <v>6</v>
      </c>
      <c r="AB6912" t="s">
        <v>7770</v>
      </c>
      <c r="AC6912" t="s">
        <v>6689</v>
      </c>
    </row>
    <row r="6913" spans="1:29" x14ac:dyDescent="0.25">
      <c r="A6913" t="s">
        <v>344</v>
      </c>
      <c r="B6913">
        <v>616</v>
      </c>
      <c r="C6913" t="s">
        <v>186</v>
      </c>
      <c r="D6913">
        <v>1959</v>
      </c>
      <c r="E6913" t="s">
        <v>7779</v>
      </c>
      <c r="Q6913" t="s">
        <v>6</v>
      </c>
      <c r="R6913" t="s">
        <v>6</v>
      </c>
      <c r="S6913" t="s">
        <v>6</v>
      </c>
      <c r="T6913" t="s">
        <v>7768</v>
      </c>
      <c r="U6913" t="s">
        <v>5396</v>
      </c>
      <c r="V6913" t="s">
        <v>7769</v>
      </c>
      <c r="W6913" t="s">
        <v>6</v>
      </c>
      <c r="X6913" t="s">
        <v>6</v>
      </c>
      <c r="Y6913" t="s">
        <v>6</v>
      </c>
      <c r="Z6913" t="s">
        <v>6</v>
      </c>
      <c r="AA6913" t="s">
        <v>6</v>
      </c>
      <c r="AB6913" t="s">
        <v>7770</v>
      </c>
      <c r="AC6913" t="s">
        <v>6689</v>
      </c>
    </row>
    <row r="6914" spans="1:29" x14ac:dyDescent="0.25">
      <c r="A6914" t="s">
        <v>344</v>
      </c>
      <c r="B6914">
        <v>616</v>
      </c>
      <c r="C6914" t="s">
        <v>186</v>
      </c>
      <c r="D6914">
        <v>1960</v>
      </c>
      <c r="E6914" t="s">
        <v>7780</v>
      </c>
      <c r="P6914">
        <v>3.142197E-2</v>
      </c>
      <c r="Q6914" t="s">
        <v>6</v>
      </c>
      <c r="R6914" t="s">
        <v>6</v>
      </c>
      <c r="S6914" t="s">
        <v>6</v>
      </c>
      <c r="T6914" t="s">
        <v>7768</v>
      </c>
      <c r="U6914" t="s">
        <v>5396</v>
      </c>
      <c r="V6914" t="s">
        <v>7769</v>
      </c>
      <c r="W6914" t="s">
        <v>6</v>
      </c>
      <c r="X6914" t="s">
        <v>6</v>
      </c>
      <c r="Y6914" t="s">
        <v>6</v>
      </c>
      <c r="Z6914" t="s">
        <v>6</v>
      </c>
      <c r="AA6914" t="s">
        <v>6</v>
      </c>
      <c r="AB6914" t="s">
        <v>7770</v>
      </c>
      <c r="AC6914" t="s">
        <v>6689</v>
      </c>
    </row>
    <row r="6915" spans="1:29" x14ac:dyDescent="0.25">
      <c r="A6915" t="s">
        <v>344</v>
      </c>
      <c r="B6915">
        <v>616</v>
      </c>
      <c r="C6915" t="s">
        <v>186</v>
      </c>
      <c r="D6915">
        <v>1961</v>
      </c>
      <c r="E6915" t="s">
        <v>7781</v>
      </c>
      <c r="P6915">
        <v>3.3890429999999999E-2</v>
      </c>
      <c r="Q6915" t="s">
        <v>6</v>
      </c>
      <c r="R6915" t="s">
        <v>6</v>
      </c>
      <c r="S6915" t="s">
        <v>6</v>
      </c>
      <c r="T6915" t="s">
        <v>7768</v>
      </c>
      <c r="U6915" t="s">
        <v>5396</v>
      </c>
      <c r="V6915" t="s">
        <v>7769</v>
      </c>
      <c r="W6915" t="s">
        <v>6</v>
      </c>
      <c r="X6915" t="s">
        <v>6</v>
      </c>
      <c r="Y6915" t="s">
        <v>6</v>
      </c>
      <c r="Z6915" t="s">
        <v>6</v>
      </c>
      <c r="AA6915" t="s">
        <v>6</v>
      </c>
      <c r="AB6915" t="s">
        <v>7770</v>
      </c>
      <c r="AC6915" t="s">
        <v>6689</v>
      </c>
    </row>
    <row r="6916" spans="1:29" x14ac:dyDescent="0.25">
      <c r="A6916" t="s">
        <v>344</v>
      </c>
      <c r="B6916">
        <v>616</v>
      </c>
      <c r="C6916" t="s">
        <v>186</v>
      </c>
      <c r="D6916">
        <v>1962</v>
      </c>
      <c r="E6916" t="s">
        <v>7782</v>
      </c>
      <c r="P6916">
        <v>3.648266E-2</v>
      </c>
      <c r="Q6916" t="s">
        <v>6</v>
      </c>
      <c r="R6916" t="s">
        <v>6</v>
      </c>
      <c r="S6916" t="s">
        <v>6</v>
      </c>
      <c r="T6916" t="s">
        <v>7768</v>
      </c>
      <c r="U6916" t="s">
        <v>5396</v>
      </c>
      <c r="V6916" t="s">
        <v>7769</v>
      </c>
      <c r="W6916" t="s">
        <v>6</v>
      </c>
      <c r="X6916" t="s">
        <v>6</v>
      </c>
      <c r="Y6916" t="s">
        <v>6</v>
      </c>
      <c r="Z6916" t="s">
        <v>6</v>
      </c>
      <c r="AA6916" t="s">
        <v>6</v>
      </c>
      <c r="AB6916" t="s">
        <v>7770</v>
      </c>
      <c r="AC6916" t="s">
        <v>6689</v>
      </c>
    </row>
    <row r="6917" spans="1:29" x14ac:dyDescent="0.25">
      <c r="A6917" t="s">
        <v>344</v>
      </c>
      <c r="B6917">
        <v>616</v>
      </c>
      <c r="C6917" t="s">
        <v>186</v>
      </c>
      <c r="D6917">
        <v>1963</v>
      </c>
      <c r="E6917" t="s">
        <v>7783</v>
      </c>
      <c r="P6917">
        <v>4.3220309999999998E-2</v>
      </c>
      <c r="Q6917" t="s">
        <v>6</v>
      </c>
      <c r="R6917" t="s">
        <v>6</v>
      </c>
      <c r="S6917" t="s">
        <v>6</v>
      </c>
      <c r="T6917" t="s">
        <v>7768</v>
      </c>
      <c r="U6917" t="s">
        <v>5396</v>
      </c>
      <c r="V6917" t="s">
        <v>7769</v>
      </c>
      <c r="W6917" t="s">
        <v>6</v>
      </c>
      <c r="X6917" t="s">
        <v>6</v>
      </c>
      <c r="Y6917" t="s">
        <v>6</v>
      </c>
      <c r="Z6917" t="s">
        <v>6</v>
      </c>
      <c r="AA6917" t="s">
        <v>6</v>
      </c>
      <c r="AB6917" t="s">
        <v>7770</v>
      </c>
      <c r="AC6917" t="s">
        <v>6689</v>
      </c>
    </row>
    <row r="6918" spans="1:29" x14ac:dyDescent="0.25">
      <c r="A6918" t="s">
        <v>344</v>
      </c>
      <c r="B6918">
        <v>616</v>
      </c>
      <c r="C6918" t="s">
        <v>186</v>
      </c>
      <c r="D6918">
        <v>1964</v>
      </c>
      <c r="E6918" t="s">
        <v>7784</v>
      </c>
      <c r="P6918">
        <v>4.5082949999999997E-2</v>
      </c>
      <c r="Q6918" t="s">
        <v>6</v>
      </c>
      <c r="R6918" t="s">
        <v>6</v>
      </c>
      <c r="S6918" t="s">
        <v>6</v>
      </c>
      <c r="T6918" t="s">
        <v>7768</v>
      </c>
      <c r="U6918" t="s">
        <v>5396</v>
      </c>
      <c r="V6918" t="s">
        <v>7769</v>
      </c>
      <c r="W6918" t="s">
        <v>6</v>
      </c>
      <c r="X6918" t="s">
        <v>6</v>
      </c>
      <c r="Y6918" t="s">
        <v>6</v>
      </c>
      <c r="Z6918" t="s">
        <v>6</v>
      </c>
      <c r="AA6918" t="s">
        <v>6</v>
      </c>
      <c r="AB6918" t="s">
        <v>7770</v>
      </c>
      <c r="AC6918" t="s">
        <v>6689</v>
      </c>
    </row>
    <row r="6919" spans="1:29" x14ac:dyDescent="0.25">
      <c r="A6919" t="s">
        <v>344</v>
      </c>
      <c r="B6919">
        <v>616</v>
      </c>
      <c r="C6919" t="s">
        <v>186</v>
      </c>
      <c r="D6919">
        <v>1965</v>
      </c>
      <c r="E6919" t="s">
        <v>7785</v>
      </c>
      <c r="P6919">
        <v>4.4352790000000003E-2</v>
      </c>
      <c r="Q6919" t="s">
        <v>6</v>
      </c>
      <c r="R6919" t="s">
        <v>6</v>
      </c>
      <c r="S6919" t="s">
        <v>6</v>
      </c>
      <c r="T6919" t="s">
        <v>7768</v>
      </c>
      <c r="U6919" t="s">
        <v>5396</v>
      </c>
      <c r="V6919" t="s">
        <v>7769</v>
      </c>
      <c r="W6919" t="s">
        <v>6</v>
      </c>
      <c r="X6919" t="s">
        <v>6</v>
      </c>
      <c r="Y6919" t="s">
        <v>6</v>
      </c>
      <c r="Z6919" t="s">
        <v>6</v>
      </c>
      <c r="AA6919" t="s">
        <v>6</v>
      </c>
      <c r="AB6919" t="s">
        <v>7770</v>
      </c>
      <c r="AC6919" t="s">
        <v>6689</v>
      </c>
    </row>
    <row r="6920" spans="1:29" x14ac:dyDescent="0.25">
      <c r="A6920" t="s">
        <v>344</v>
      </c>
      <c r="B6920">
        <v>616</v>
      </c>
      <c r="C6920" t="s">
        <v>186</v>
      </c>
      <c r="D6920">
        <v>1966</v>
      </c>
      <c r="E6920" t="s">
        <v>7786</v>
      </c>
      <c r="P6920">
        <v>4.897866E-2</v>
      </c>
      <c r="Q6920" t="s">
        <v>6</v>
      </c>
      <c r="R6920" t="s">
        <v>6</v>
      </c>
      <c r="S6920" t="s">
        <v>6</v>
      </c>
      <c r="T6920" t="s">
        <v>7768</v>
      </c>
      <c r="U6920" t="s">
        <v>5396</v>
      </c>
      <c r="V6920" t="s">
        <v>7769</v>
      </c>
      <c r="W6920" t="s">
        <v>6</v>
      </c>
      <c r="X6920" t="s">
        <v>6</v>
      </c>
      <c r="Y6920" t="s">
        <v>6</v>
      </c>
      <c r="Z6920" t="s">
        <v>6</v>
      </c>
      <c r="AA6920" t="s">
        <v>6</v>
      </c>
      <c r="AB6920" t="s">
        <v>7770</v>
      </c>
      <c r="AC6920" t="s">
        <v>6689</v>
      </c>
    </row>
    <row r="6921" spans="1:29" x14ac:dyDescent="0.25">
      <c r="A6921" t="s">
        <v>344</v>
      </c>
      <c r="B6921">
        <v>616</v>
      </c>
      <c r="C6921" t="s">
        <v>186</v>
      </c>
      <c r="D6921">
        <v>1967</v>
      </c>
      <c r="E6921" t="s">
        <v>7787</v>
      </c>
      <c r="P6921">
        <v>5.4155790000000002E-2</v>
      </c>
      <c r="Q6921" t="s">
        <v>6</v>
      </c>
      <c r="R6921" t="s">
        <v>6</v>
      </c>
      <c r="S6921" t="s">
        <v>6</v>
      </c>
      <c r="T6921" t="s">
        <v>7768</v>
      </c>
      <c r="U6921" t="s">
        <v>5396</v>
      </c>
      <c r="V6921" t="s">
        <v>7769</v>
      </c>
      <c r="W6921" t="s">
        <v>6</v>
      </c>
      <c r="X6921" t="s">
        <v>6</v>
      </c>
      <c r="Y6921" t="s">
        <v>6</v>
      </c>
      <c r="Z6921" t="s">
        <v>6</v>
      </c>
      <c r="AA6921" t="s">
        <v>6</v>
      </c>
      <c r="AB6921" t="s">
        <v>7770</v>
      </c>
      <c r="AC6921" t="s">
        <v>6689</v>
      </c>
    </row>
    <row r="6922" spans="1:29" x14ac:dyDescent="0.25">
      <c r="A6922" t="s">
        <v>344</v>
      </c>
      <c r="B6922">
        <v>616</v>
      </c>
      <c r="C6922" t="s">
        <v>186</v>
      </c>
      <c r="D6922">
        <v>1968</v>
      </c>
      <c r="E6922" t="s">
        <v>7788</v>
      </c>
      <c r="P6922">
        <v>5.6227359999999997E-2</v>
      </c>
      <c r="Q6922" t="s">
        <v>6</v>
      </c>
      <c r="R6922" t="s">
        <v>6</v>
      </c>
      <c r="S6922" t="s">
        <v>6</v>
      </c>
      <c r="T6922" t="s">
        <v>7768</v>
      </c>
      <c r="U6922" t="s">
        <v>5396</v>
      </c>
      <c r="V6922" t="s">
        <v>7769</v>
      </c>
      <c r="W6922" t="s">
        <v>6</v>
      </c>
      <c r="X6922" t="s">
        <v>6</v>
      </c>
      <c r="Y6922" t="s">
        <v>6</v>
      </c>
      <c r="Z6922" t="s">
        <v>6</v>
      </c>
      <c r="AA6922" t="s">
        <v>6</v>
      </c>
      <c r="AB6922" t="s">
        <v>7770</v>
      </c>
      <c r="AC6922" t="s">
        <v>6689</v>
      </c>
    </row>
    <row r="6923" spans="1:29" x14ac:dyDescent="0.25">
      <c r="A6923" t="s">
        <v>344</v>
      </c>
      <c r="B6923">
        <v>616</v>
      </c>
      <c r="C6923" t="s">
        <v>186</v>
      </c>
      <c r="D6923">
        <v>1969</v>
      </c>
      <c r="E6923" t="s">
        <v>7789</v>
      </c>
      <c r="P6923">
        <v>6.6869849999999995E-2</v>
      </c>
      <c r="Q6923" t="s">
        <v>6</v>
      </c>
      <c r="R6923" t="s">
        <v>6</v>
      </c>
      <c r="S6923" t="s">
        <v>6</v>
      </c>
      <c r="T6923" t="s">
        <v>7768</v>
      </c>
      <c r="U6923" t="s">
        <v>5396</v>
      </c>
      <c r="V6923" t="s">
        <v>7769</v>
      </c>
      <c r="W6923" t="s">
        <v>6</v>
      </c>
      <c r="X6923" t="s">
        <v>6</v>
      </c>
      <c r="Y6923" t="s">
        <v>6</v>
      </c>
      <c r="Z6923" t="s">
        <v>6</v>
      </c>
      <c r="AA6923" t="s">
        <v>6</v>
      </c>
      <c r="AB6923" t="s">
        <v>7770</v>
      </c>
      <c r="AC6923" t="s">
        <v>6689</v>
      </c>
    </row>
    <row r="6924" spans="1:29" x14ac:dyDescent="0.25">
      <c r="A6924" t="s">
        <v>344</v>
      </c>
      <c r="B6924">
        <v>616</v>
      </c>
      <c r="C6924" t="s">
        <v>186</v>
      </c>
      <c r="D6924">
        <v>1970</v>
      </c>
      <c r="E6924" t="s">
        <v>7790</v>
      </c>
      <c r="P6924">
        <v>7.9921019999999995E-2</v>
      </c>
      <c r="Q6924" t="s">
        <v>6</v>
      </c>
      <c r="R6924" t="s">
        <v>6</v>
      </c>
      <c r="S6924" t="s">
        <v>6</v>
      </c>
      <c r="T6924" t="s">
        <v>7768</v>
      </c>
      <c r="U6924" t="s">
        <v>5396</v>
      </c>
      <c r="V6924" t="s">
        <v>7769</v>
      </c>
      <c r="W6924" t="s">
        <v>6</v>
      </c>
      <c r="X6924" t="s">
        <v>6</v>
      </c>
      <c r="Y6924" t="s">
        <v>6</v>
      </c>
      <c r="Z6924" t="s">
        <v>6</v>
      </c>
      <c r="AA6924" t="s">
        <v>6</v>
      </c>
      <c r="AB6924" t="s">
        <v>7770</v>
      </c>
      <c r="AC6924" t="s">
        <v>6689</v>
      </c>
    </row>
    <row r="6925" spans="1:29" x14ac:dyDescent="0.25">
      <c r="A6925" t="s">
        <v>344</v>
      </c>
      <c r="B6925">
        <v>616</v>
      </c>
      <c r="C6925" t="s">
        <v>186</v>
      </c>
      <c r="D6925">
        <v>1971</v>
      </c>
      <c r="E6925" t="s">
        <v>7791</v>
      </c>
      <c r="P6925">
        <v>9.8969109999999999E-2</v>
      </c>
      <c r="Q6925" t="s">
        <v>6</v>
      </c>
      <c r="R6925" t="s">
        <v>6</v>
      </c>
      <c r="S6925" t="s">
        <v>6</v>
      </c>
      <c r="T6925" t="s">
        <v>7768</v>
      </c>
      <c r="U6925" t="s">
        <v>5396</v>
      </c>
      <c r="V6925" t="s">
        <v>7769</v>
      </c>
      <c r="W6925" t="s">
        <v>6</v>
      </c>
      <c r="X6925" t="s">
        <v>6</v>
      </c>
      <c r="Y6925" t="s">
        <v>6</v>
      </c>
      <c r="Z6925" t="s">
        <v>6</v>
      </c>
      <c r="AA6925" t="s">
        <v>6</v>
      </c>
      <c r="AB6925" t="s">
        <v>7770</v>
      </c>
      <c r="AC6925" t="s">
        <v>6689</v>
      </c>
    </row>
    <row r="6926" spans="1:29" x14ac:dyDescent="0.25">
      <c r="A6926" t="s">
        <v>344</v>
      </c>
      <c r="B6926">
        <v>616</v>
      </c>
      <c r="C6926" t="s">
        <v>186</v>
      </c>
      <c r="D6926">
        <v>1972</v>
      </c>
      <c r="E6926" t="s">
        <v>7792</v>
      </c>
      <c r="I6926">
        <v>8.4580176999999992</v>
      </c>
      <c r="O6926">
        <v>43.335591000000001</v>
      </c>
      <c r="P6926">
        <v>0.13678145999999999</v>
      </c>
      <c r="Q6926" t="s">
        <v>6</v>
      </c>
      <c r="R6926" t="s">
        <v>6</v>
      </c>
      <c r="S6926" t="s">
        <v>6</v>
      </c>
      <c r="T6926" t="s">
        <v>7768</v>
      </c>
      <c r="U6926" t="s">
        <v>5396</v>
      </c>
      <c r="V6926" t="s">
        <v>7769</v>
      </c>
      <c r="W6926" t="s">
        <v>6</v>
      </c>
      <c r="X6926" t="s">
        <v>6</v>
      </c>
      <c r="Y6926" t="s">
        <v>6</v>
      </c>
      <c r="Z6926" t="s">
        <v>6</v>
      </c>
      <c r="AA6926" t="s">
        <v>6</v>
      </c>
      <c r="AB6926" t="s">
        <v>7770</v>
      </c>
      <c r="AC6926" t="s">
        <v>6689</v>
      </c>
    </row>
    <row r="6927" spans="1:29" x14ac:dyDescent="0.25">
      <c r="A6927" t="s">
        <v>344</v>
      </c>
      <c r="B6927">
        <v>616</v>
      </c>
      <c r="C6927" t="s">
        <v>186</v>
      </c>
      <c r="D6927">
        <v>1973</v>
      </c>
      <c r="E6927" t="s">
        <v>7793</v>
      </c>
      <c r="I6927">
        <v>11.155979</v>
      </c>
      <c r="O6927">
        <v>43.382576</v>
      </c>
      <c r="P6927">
        <v>0.18699072</v>
      </c>
      <c r="Q6927" t="s">
        <v>6</v>
      </c>
      <c r="R6927" t="s">
        <v>6</v>
      </c>
      <c r="S6927" t="s">
        <v>6</v>
      </c>
      <c r="T6927" t="s">
        <v>7768</v>
      </c>
      <c r="U6927" t="s">
        <v>5396</v>
      </c>
      <c r="V6927" t="s">
        <v>7769</v>
      </c>
      <c r="W6927" t="s">
        <v>6</v>
      </c>
      <c r="X6927" t="s">
        <v>6</v>
      </c>
      <c r="Y6927" t="s">
        <v>6</v>
      </c>
      <c r="Z6927" t="s">
        <v>6</v>
      </c>
      <c r="AA6927" t="s">
        <v>6</v>
      </c>
      <c r="AB6927" t="s">
        <v>7770</v>
      </c>
      <c r="AC6927" t="s">
        <v>6689</v>
      </c>
    </row>
    <row r="6928" spans="1:29" x14ac:dyDescent="0.25">
      <c r="A6928" t="s">
        <v>344</v>
      </c>
      <c r="B6928">
        <v>616</v>
      </c>
      <c r="C6928" t="s">
        <v>186</v>
      </c>
      <c r="D6928">
        <v>1974</v>
      </c>
      <c r="E6928" t="s">
        <v>7794</v>
      </c>
      <c r="I6928">
        <v>15.404797</v>
      </c>
      <c r="O6928">
        <v>40.204920999999999</v>
      </c>
      <c r="P6928">
        <v>0.23007045000000001</v>
      </c>
      <c r="Q6928" t="s">
        <v>6</v>
      </c>
      <c r="R6928" t="s">
        <v>6</v>
      </c>
      <c r="S6928" t="s">
        <v>6</v>
      </c>
      <c r="T6928" t="s">
        <v>7768</v>
      </c>
      <c r="U6928" t="s">
        <v>5396</v>
      </c>
      <c r="V6928" t="s">
        <v>7769</v>
      </c>
      <c r="W6928" t="s">
        <v>6</v>
      </c>
      <c r="X6928" t="s">
        <v>6</v>
      </c>
      <c r="Y6928" t="s">
        <v>6</v>
      </c>
      <c r="Z6928" t="s">
        <v>6</v>
      </c>
      <c r="AA6928" t="s">
        <v>6</v>
      </c>
      <c r="AB6928" t="s">
        <v>7770</v>
      </c>
      <c r="AC6928" t="s">
        <v>6689</v>
      </c>
    </row>
    <row r="6929" spans="1:29" x14ac:dyDescent="0.25">
      <c r="A6929" t="s">
        <v>344</v>
      </c>
      <c r="B6929">
        <v>616</v>
      </c>
      <c r="C6929" t="s">
        <v>186</v>
      </c>
      <c r="D6929">
        <v>1975</v>
      </c>
      <c r="E6929" t="s">
        <v>7795</v>
      </c>
      <c r="I6929">
        <v>18.077933000000002</v>
      </c>
      <c r="O6929">
        <v>40.156488000000003</v>
      </c>
      <c r="P6929">
        <v>0.27956151000000001</v>
      </c>
      <c r="Q6929" t="s">
        <v>6</v>
      </c>
      <c r="R6929" t="s">
        <v>6</v>
      </c>
      <c r="S6929" t="s">
        <v>6</v>
      </c>
      <c r="T6929" t="s">
        <v>7768</v>
      </c>
      <c r="U6929" t="s">
        <v>5396</v>
      </c>
      <c r="V6929" t="s">
        <v>7769</v>
      </c>
      <c r="W6929" t="s">
        <v>6</v>
      </c>
      <c r="X6929" t="s">
        <v>6</v>
      </c>
      <c r="Y6929" t="s">
        <v>6</v>
      </c>
      <c r="Z6929" t="s">
        <v>6</v>
      </c>
      <c r="AA6929" t="s">
        <v>6</v>
      </c>
      <c r="AB6929" t="s">
        <v>7770</v>
      </c>
      <c r="AC6929" t="s">
        <v>6689</v>
      </c>
    </row>
    <row r="6930" spans="1:29" x14ac:dyDescent="0.25">
      <c r="A6930" t="s">
        <v>344</v>
      </c>
      <c r="B6930">
        <v>616</v>
      </c>
      <c r="C6930" t="s">
        <v>186</v>
      </c>
      <c r="D6930">
        <v>1976</v>
      </c>
      <c r="E6930" t="s">
        <v>7796</v>
      </c>
      <c r="I6930">
        <v>18.226485</v>
      </c>
      <c r="O6930">
        <v>43.140234999999997</v>
      </c>
      <c r="P6930">
        <v>0.36218394999999998</v>
      </c>
      <c r="Q6930" t="s">
        <v>6</v>
      </c>
      <c r="R6930" t="s">
        <v>6</v>
      </c>
      <c r="S6930" t="s">
        <v>6</v>
      </c>
      <c r="T6930" t="s">
        <v>7768</v>
      </c>
      <c r="U6930" t="s">
        <v>5396</v>
      </c>
      <c r="V6930" t="s">
        <v>7769</v>
      </c>
      <c r="W6930" t="s">
        <v>6</v>
      </c>
      <c r="X6930" t="s">
        <v>6</v>
      </c>
      <c r="Y6930" t="s">
        <v>6</v>
      </c>
      <c r="Z6930" t="s">
        <v>6</v>
      </c>
      <c r="AA6930" t="s">
        <v>6</v>
      </c>
      <c r="AB6930" t="s">
        <v>7770</v>
      </c>
      <c r="AC6930" t="s">
        <v>6689</v>
      </c>
    </row>
    <row r="6931" spans="1:29" x14ac:dyDescent="0.25">
      <c r="A6931" t="s">
        <v>344</v>
      </c>
      <c r="B6931">
        <v>616</v>
      </c>
      <c r="C6931" t="s">
        <v>186</v>
      </c>
      <c r="D6931">
        <v>1977</v>
      </c>
      <c r="E6931" t="s">
        <v>7797</v>
      </c>
      <c r="I6931">
        <v>16.297537999999999</v>
      </c>
      <c r="O6931">
        <v>40.089905000000002</v>
      </c>
      <c r="P6931">
        <v>0.41483352000000001</v>
      </c>
      <c r="Q6931" t="s">
        <v>6</v>
      </c>
      <c r="R6931" t="s">
        <v>6</v>
      </c>
      <c r="S6931" t="s">
        <v>6</v>
      </c>
      <c r="T6931" t="s">
        <v>7768</v>
      </c>
      <c r="U6931" t="s">
        <v>5396</v>
      </c>
      <c r="V6931" t="s">
        <v>7769</v>
      </c>
      <c r="W6931" t="s">
        <v>6</v>
      </c>
      <c r="X6931" t="s">
        <v>6</v>
      </c>
      <c r="Y6931" t="s">
        <v>6</v>
      </c>
      <c r="Z6931" t="s">
        <v>6</v>
      </c>
      <c r="AA6931" t="s">
        <v>6</v>
      </c>
      <c r="AB6931" t="s">
        <v>7770</v>
      </c>
      <c r="AC6931" t="s">
        <v>6689</v>
      </c>
    </row>
    <row r="6932" spans="1:29" x14ac:dyDescent="0.25">
      <c r="A6932" t="s">
        <v>344</v>
      </c>
      <c r="B6932">
        <v>616</v>
      </c>
      <c r="C6932" t="s">
        <v>186</v>
      </c>
      <c r="D6932">
        <v>1978</v>
      </c>
      <c r="E6932" t="s">
        <v>7798</v>
      </c>
      <c r="I6932">
        <v>12.923750999999999</v>
      </c>
      <c r="O6932">
        <v>20.695833</v>
      </c>
      <c r="P6932">
        <v>0.53547834000000005</v>
      </c>
      <c r="Q6932" t="s">
        <v>6</v>
      </c>
      <c r="R6932" t="s">
        <v>6</v>
      </c>
      <c r="S6932" t="s">
        <v>6</v>
      </c>
      <c r="T6932" t="s">
        <v>7768</v>
      </c>
      <c r="U6932" t="s">
        <v>5396</v>
      </c>
      <c r="V6932" t="s">
        <v>7769</v>
      </c>
      <c r="W6932" t="s">
        <v>6</v>
      </c>
      <c r="X6932" t="s">
        <v>6</v>
      </c>
      <c r="Y6932" t="s">
        <v>6</v>
      </c>
      <c r="Z6932" t="s">
        <v>6</v>
      </c>
      <c r="AA6932" t="s">
        <v>6</v>
      </c>
      <c r="AB6932" t="s">
        <v>7770</v>
      </c>
      <c r="AC6932" t="s">
        <v>6689</v>
      </c>
    </row>
    <row r="6933" spans="1:29" x14ac:dyDescent="0.25">
      <c r="A6933" t="s">
        <v>344</v>
      </c>
      <c r="B6933">
        <v>616</v>
      </c>
      <c r="C6933" t="s">
        <v>186</v>
      </c>
      <c r="D6933">
        <v>1979</v>
      </c>
      <c r="E6933" t="s">
        <v>7799</v>
      </c>
      <c r="I6933">
        <v>11.296276000000001</v>
      </c>
      <c r="O6933">
        <v>13.351647</v>
      </c>
      <c r="P6933">
        <v>0.74457949000000001</v>
      </c>
      <c r="Q6933" t="s">
        <v>6</v>
      </c>
      <c r="R6933" t="s">
        <v>6</v>
      </c>
      <c r="S6933" t="s">
        <v>6</v>
      </c>
      <c r="T6933" t="s">
        <v>7768</v>
      </c>
      <c r="U6933" t="s">
        <v>5396</v>
      </c>
      <c r="V6933" t="s">
        <v>7769</v>
      </c>
      <c r="W6933" t="s">
        <v>6</v>
      </c>
      <c r="X6933" t="s">
        <v>6</v>
      </c>
      <c r="Y6933" t="s">
        <v>6</v>
      </c>
      <c r="Z6933" t="s">
        <v>6</v>
      </c>
      <c r="AA6933" t="s">
        <v>6</v>
      </c>
      <c r="AB6933" t="s">
        <v>7770</v>
      </c>
      <c r="AC6933" t="s">
        <v>6689</v>
      </c>
    </row>
    <row r="6934" spans="1:29" x14ac:dyDescent="0.25">
      <c r="A6934" t="s">
        <v>344</v>
      </c>
      <c r="B6934">
        <v>616</v>
      </c>
      <c r="C6934" t="s">
        <v>186</v>
      </c>
      <c r="D6934">
        <v>1980</v>
      </c>
      <c r="E6934" t="s">
        <v>7800</v>
      </c>
      <c r="I6934">
        <v>10.541114</v>
      </c>
      <c r="O6934">
        <v>12.559177999999999</v>
      </c>
      <c r="P6934">
        <v>0.87936999999999999</v>
      </c>
      <c r="Q6934" t="s">
        <v>6</v>
      </c>
      <c r="R6934" t="s">
        <v>6</v>
      </c>
      <c r="S6934" t="s">
        <v>6</v>
      </c>
      <c r="T6934" t="s">
        <v>7768</v>
      </c>
      <c r="U6934" t="s">
        <v>5396</v>
      </c>
      <c r="V6934" t="s">
        <v>7769</v>
      </c>
      <c r="W6934" t="s">
        <v>6</v>
      </c>
      <c r="X6934" t="s">
        <v>6</v>
      </c>
      <c r="Y6934" t="s">
        <v>6</v>
      </c>
      <c r="Z6934" t="s">
        <v>6</v>
      </c>
      <c r="AA6934" t="s">
        <v>6</v>
      </c>
      <c r="AB6934" t="s">
        <v>7770</v>
      </c>
      <c r="AC6934" t="s">
        <v>6689</v>
      </c>
    </row>
    <row r="6935" spans="1:29" x14ac:dyDescent="0.25">
      <c r="A6935" t="s">
        <v>344</v>
      </c>
      <c r="B6935">
        <v>616</v>
      </c>
      <c r="C6935" t="s">
        <v>186</v>
      </c>
      <c r="D6935">
        <v>1981</v>
      </c>
      <c r="E6935" t="s">
        <v>7801</v>
      </c>
      <c r="I6935">
        <v>14.739979999999999</v>
      </c>
      <c r="O6935">
        <v>15.607692</v>
      </c>
      <c r="P6935">
        <v>0.91756000000000004</v>
      </c>
      <c r="Q6935" t="s">
        <v>6</v>
      </c>
      <c r="R6935" t="s">
        <v>6</v>
      </c>
      <c r="S6935" t="s">
        <v>6</v>
      </c>
      <c r="T6935" t="s">
        <v>7768</v>
      </c>
      <c r="U6935" t="s">
        <v>5396</v>
      </c>
      <c r="V6935" t="s">
        <v>7769</v>
      </c>
      <c r="W6935" t="s">
        <v>6</v>
      </c>
      <c r="X6935" t="s">
        <v>6</v>
      </c>
      <c r="Y6935" t="s">
        <v>6</v>
      </c>
      <c r="Z6935" t="s">
        <v>6</v>
      </c>
      <c r="AA6935" t="s">
        <v>6</v>
      </c>
      <c r="AB6935" t="s">
        <v>7770</v>
      </c>
      <c r="AC6935" t="s">
        <v>6689</v>
      </c>
    </row>
    <row r="6936" spans="1:29" x14ac:dyDescent="0.25">
      <c r="A6936" t="s">
        <v>344</v>
      </c>
      <c r="B6936">
        <v>616</v>
      </c>
      <c r="C6936" t="s">
        <v>186</v>
      </c>
      <c r="D6936">
        <v>1982</v>
      </c>
      <c r="E6936" t="s">
        <v>7802</v>
      </c>
      <c r="I6936">
        <v>11.432029999999999</v>
      </c>
      <c r="O6936">
        <v>18.434417</v>
      </c>
      <c r="P6936">
        <v>1.172515</v>
      </c>
      <c r="Q6936" t="s">
        <v>6</v>
      </c>
      <c r="R6936" t="s">
        <v>6</v>
      </c>
      <c r="S6936" t="s">
        <v>6</v>
      </c>
      <c r="T6936" t="s">
        <v>7768</v>
      </c>
      <c r="U6936" t="s">
        <v>5396</v>
      </c>
      <c r="V6936" t="s">
        <v>7769</v>
      </c>
      <c r="W6936" t="s">
        <v>6</v>
      </c>
      <c r="X6936" t="s">
        <v>6</v>
      </c>
      <c r="Y6936" t="s">
        <v>6</v>
      </c>
      <c r="Z6936" t="s">
        <v>6</v>
      </c>
      <c r="AA6936" t="s">
        <v>6</v>
      </c>
      <c r="AB6936" t="s">
        <v>7770</v>
      </c>
      <c r="AC6936" t="s">
        <v>6689</v>
      </c>
    </row>
    <row r="6937" spans="1:29" x14ac:dyDescent="0.25">
      <c r="A6937" t="s">
        <v>344</v>
      </c>
      <c r="B6937">
        <v>616</v>
      </c>
      <c r="C6937" t="s">
        <v>186</v>
      </c>
      <c r="D6937">
        <v>1983</v>
      </c>
      <c r="E6937" t="s">
        <v>7803</v>
      </c>
      <c r="I6937">
        <v>11.004405999999999</v>
      </c>
      <c r="O6937">
        <v>18.528566999999999</v>
      </c>
      <c r="P6937">
        <v>1.399238</v>
      </c>
      <c r="Q6937" t="s">
        <v>6</v>
      </c>
      <c r="R6937" t="s">
        <v>6</v>
      </c>
      <c r="S6937" t="s">
        <v>6</v>
      </c>
      <c r="T6937" t="s">
        <v>7768</v>
      </c>
      <c r="U6937" t="s">
        <v>5396</v>
      </c>
      <c r="V6937" t="s">
        <v>7769</v>
      </c>
      <c r="W6937" t="s">
        <v>6</v>
      </c>
      <c r="X6937" t="s">
        <v>6</v>
      </c>
      <c r="Y6937" t="s">
        <v>6</v>
      </c>
      <c r="Z6937" t="s">
        <v>6</v>
      </c>
      <c r="AA6937" t="s">
        <v>6</v>
      </c>
      <c r="AB6937" t="s">
        <v>7770</v>
      </c>
      <c r="AC6937" t="s">
        <v>6689</v>
      </c>
    </row>
    <row r="6938" spans="1:29" x14ac:dyDescent="0.25">
      <c r="A6938" t="s">
        <v>344</v>
      </c>
      <c r="B6938">
        <v>616</v>
      </c>
      <c r="C6938" t="s">
        <v>186</v>
      </c>
      <c r="D6938">
        <v>1984</v>
      </c>
      <c r="E6938" t="s">
        <v>7804</v>
      </c>
      <c r="I6938">
        <v>11.146940000000001</v>
      </c>
      <c r="O6938">
        <v>21.802848000000001</v>
      </c>
      <c r="P6938">
        <v>1.822916</v>
      </c>
      <c r="Q6938" t="s">
        <v>6</v>
      </c>
      <c r="R6938" t="s">
        <v>6</v>
      </c>
      <c r="S6938" t="s">
        <v>6</v>
      </c>
      <c r="T6938" t="s">
        <v>7768</v>
      </c>
      <c r="U6938" t="s">
        <v>5396</v>
      </c>
      <c r="V6938" t="s">
        <v>7769</v>
      </c>
      <c r="W6938" t="s">
        <v>6</v>
      </c>
      <c r="X6938" t="s">
        <v>6</v>
      </c>
      <c r="Y6938" t="s">
        <v>6</v>
      </c>
      <c r="Z6938" t="s">
        <v>6</v>
      </c>
      <c r="AA6938" t="s">
        <v>6</v>
      </c>
      <c r="AB6938" t="s">
        <v>7770</v>
      </c>
      <c r="AC6938" t="s">
        <v>6689</v>
      </c>
    </row>
    <row r="6939" spans="1:29" x14ac:dyDescent="0.25">
      <c r="A6939" t="s">
        <v>344</v>
      </c>
      <c r="B6939">
        <v>616</v>
      </c>
      <c r="C6939" t="s">
        <v>186</v>
      </c>
      <c r="D6939">
        <v>1985</v>
      </c>
      <c r="E6939" t="s">
        <v>7805</v>
      </c>
      <c r="I6939">
        <v>7.4721612999999998</v>
      </c>
      <c r="O6939">
        <v>30.730346000000001</v>
      </c>
      <c r="P6939">
        <v>2.419038</v>
      </c>
      <c r="Q6939" t="s">
        <v>6</v>
      </c>
      <c r="R6939" t="s">
        <v>6</v>
      </c>
      <c r="S6939" t="s">
        <v>6</v>
      </c>
      <c r="T6939" t="s">
        <v>7768</v>
      </c>
      <c r="U6939" t="s">
        <v>5396</v>
      </c>
      <c r="V6939" t="s">
        <v>7769</v>
      </c>
      <c r="W6939" t="s">
        <v>6</v>
      </c>
      <c r="X6939" t="s">
        <v>6</v>
      </c>
      <c r="Y6939" t="s">
        <v>6</v>
      </c>
      <c r="Z6939" t="s">
        <v>6</v>
      </c>
      <c r="AA6939" t="s">
        <v>6</v>
      </c>
      <c r="AB6939" t="s">
        <v>7770</v>
      </c>
      <c r="AC6939" t="s">
        <v>6689</v>
      </c>
    </row>
    <row r="6940" spans="1:29" x14ac:dyDescent="0.25">
      <c r="A6940" t="s">
        <v>344</v>
      </c>
      <c r="B6940">
        <v>616</v>
      </c>
      <c r="C6940" t="s">
        <v>186</v>
      </c>
      <c r="D6940">
        <v>1986</v>
      </c>
      <c r="E6940" t="s">
        <v>7806</v>
      </c>
      <c r="I6940">
        <v>7.6813846000000003</v>
      </c>
      <c r="O6940">
        <v>26.638255000000001</v>
      </c>
      <c r="P6940">
        <v>2.8147820000000001</v>
      </c>
      <c r="Q6940" t="s">
        <v>6</v>
      </c>
      <c r="R6940" t="s">
        <v>6</v>
      </c>
      <c r="S6940" t="s">
        <v>6</v>
      </c>
      <c r="T6940" t="s">
        <v>7768</v>
      </c>
      <c r="U6940" t="s">
        <v>5396</v>
      </c>
      <c r="V6940" t="s">
        <v>7769</v>
      </c>
      <c r="W6940" t="s">
        <v>6</v>
      </c>
      <c r="X6940" t="s">
        <v>6</v>
      </c>
      <c r="Y6940" t="s">
        <v>6</v>
      </c>
      <c r="Z6940" t="s">
        <v>6</v>
      </c>
      <c r="AA6940" t="s">
        <v>6</v>
      </c>
      <c r="AB6940" t="s">
        <v>7770</v>
      </c>
      <c r="AC6940" t="s">
        <v>6689</v>
      </c>
    </row>
    <row r="6941" spans="1:29" x14ac:dyDescent="0.25">
      <c r="A6941" t="s">
        <v>344</v>
      </c>
      <c r="B6941">
        <v>616</v>
      </c>
      <c r="C6941" t="s">
        <v>186</v>
      </c>
      <c r="D6941">
        <v>1987</v>
      </c>
      <c r="E6941" t="s">
        <v>7807</v>
      </c>
      <c r="I6941">
        <v>6.8782572000000002</v>
      </c>
      <c r="O6941">
        <v>22.69331</v>
      </c>
      <c r="P6941">
        <v>3.784208</v>
      </c>
      <c r="Q6941" t="s">
        <v>6</v>
      </c>
      <c r="R6941" t="s">
        <v>6</v>
      </c>
      <c r="S6941" t="s">
        <v>6</v>
      </c>
      <c r="T6941" t="s">
        <v>7768</v>
      </c>
      <c r="U6941" t="s">
        <v>5396</v>
      </c>
      <c r="V6941" t="s">
        <v>7769</v>
      </c>
      <c r="W6941" t="s">
        <v>6</v>
      </c>
      <c r="X6941" t="s">
        <v>6</v>
      </c>
      <c r="Y6941" t="s">
        <v>6</v>
      </c>
      <c r="Z6941" t="s">
        <v>6</v>
      </c>
      <c r="AA6941" t="s">
        <v>6</v>
      </c>
      <c r="AB6941" t="s">
        <v>7770</v>
      </c>
      <c r="AC6941" t="s">
        <v>6689</v>
      </c>
    </row>
    <row r="6942" spans="1:29" x14ac:dyDescent="0.25">
      <c r="A6942" t="s">
        <v>344</v>
      </c>
      <c r="B6942">
        <v>616</v>
      </c>
      <c r="C6942" t="s">
        <v>186</v>
      </c>
      <c r="D6942">
        <v>1988</v>
      </c>
      <c r="E6942" t="s">
        <v>7808</v>
      </c>
      <c r="I6942">
        <v>5.4313336999999997</v>
      </c>
      <c r="O6942">
        <v>17.145548999999999</v>
      </c>
      <c r="P6942">
        <v>5.8874240000000002</v>
      </c>
      <c r="Q6942" t="s">
        <v>6</v>
      </c>
      <c r="R6942" t="s">
        <v>6</v>
      </c>
      <c r="S6942" t="s">
        <v>6</v>
      </c>
      <c r="T6942" t="s">
        <v>7768</v>
      </c>
      <c r="U6942" t="s">
        <v>5396</v>
      </c>
      <c r="V6942" t="s">
        <v>7769</v>
      </c>
      <c r="W6942" t="s">
        <v>6</v>
      </c>
      <c r="X6942" t="s">
        <v>6</v>
      </c>
      <c r="Y6942" t="s">
        <v>6</v>
      </c>
      <c r="Z6942" t="s">
        <v>6</v>
      </c>
      <c r="AA6942" t="s">
        <v>6</v>
      </c>
      <c r="AB6942" t="s">
        <v>7770</v>
      </c>
      <c r="AC6942" t="s">
        <v>6689</v>
      </c>
    </row>
    <row r="6943" spans="1:29" x14ac:dyDescent="0.25">
      <c r="A6943" t="s">
        <v>344</v>
      </c>
      <c r="B6943">
        <v>616</v>
      </c>
      <c r="C6943" t="s">
        <v>186</v>
      </c>
      <c r="D6943">
        <v>1989</v>
      </c>
      <c r="E6943" t="s">
        <v>7809</v>
      </c>
      <c r="I6943">
        <v>6.6269739999999997</v>
      </c>
      <c r="O6943">
        <v>15.862791</v>
      </c>
      <c r="P6943">
        <v>6.5397030000000003</v>
      </c>
      <c r="Q6943" t="s">
        <v>6</v>
      </c>
      <c r="R6943" t="s">
        <v>6</v>
      </c>
      <c r="S6943" t="s">
        <v>6</v>
      </c>
      <c r="T6943" t="s">
        <v>7768</v>
      </c>
      <c r="U6943" t="s">
        <v>5396</v>
      </c>
      <c r="V6943" t="s">
        <v>7769</v>
      </c>
      <c r="W6943" t="s">
        <v>6</v>
      </c>
      <c r="X6943" t="s">
        <v>6</v>
      </c>
      <c r="Y6943" t="s">
        <v>6</v>
      </c>
      <c r="Z6943" t="s">
        <v>6</v>
      </c>
      <c r="AA6943" t="s">
        <v>6</v>
      </c>
      <c r="AB6943" t="s">
        <v>7770</v>
      </c>
      <c r="AC6943" t="s">
        <v>6689</v>
      </c>
    </row>
    <row r="6944" spans="1:29" x14ac:dyDescent="0.25">
      <c r="A6944" t="s">
        <v>344</v>
      </c>
      <c r="B6944">
        <v>616</v>
      </c>
      <c r="C6944" t="s">
        <v>186</v>
      </c>
      <c r="D6944">
        <v>1990</v>
      </c>
      <c r="E6944" t="s">
        <v>7810</v>
      </c>
      <c r="I6944">
        <v>9.3449328999999999</v>
      </c>
      <c r="O6944">
        <v>14.388551</v>
      </c>
      <c r="P6944">
        <v>7.0523638000000002</v>
      </c>
      <c r="Q6944" t="s">
        <v>6</v>
      </c>
      <c r="R6944" t="s">
        <v>6</v>
      </c>
      <c r="S6944" t="s">
        <v>6</v>
      </c>
      <c r="T6944" t="s">
        <v>7768</v>
      </c>
      <c r="U6944" t="s">
        <v>5396</v>
      </c>
      <c r="V6944" t="s">
        <v>7769</v>
      </c>
      <c r="W6944" t="s">
        <v>6</v>
      </c>
      <c r="X6944" t="s">
        <v>6</v>
      </c>
      <c r="Y6944" t="s">
        <v>6</v>
      </c>
      <c r="Z6944" t="s">
        <v>6</v>
      </c>
      <c r="AA6944" t="s">
        <v>6</v>
      </c>
      <c r="AB6944" t="s">
        <v>7770</v>
      </c>
      <c r="AC6944" t="s">
        <v>6689</v>
      </c>
    </row>
    <row r="6945" spans="1:29" x14ac:dyDescent="0.25">
      <c r="A6945" t="s">
        <v>344</v>
      </c>
      <c r="B6945">
        <v>616</v>
      </c>
      <c r="C6945" t="s">
        <v>186</v>
      </c>
      <c r="D6945">
        <v>1991</v>
      </c>
      <c r="E6945" t="s">
        <v>7811</v>
      </c>
      <c r="I6945">
        <v>11.809322999999999</v>
      </c>
      <c r="O6945">
        <v>15.920093</v>
      </c>
      <c r="P6945">
        <v>7.9707629999999998</v>
      </c>
      <c r="Q6945" t="s">
        <v>6</v>
      </c>
      <c r="R6945" t="s">
        <v>6</v>
      </c>
      <c r="S6945" t="s">
        <v>6</v>
      </c>
      <c r="T6945" t="s">
        <v>7768</v>
      </c>
      <c r="U6945" t="s">
        <v>5396</v>
      </c>
      <c r="V6945" t="s">
        <v>7769</v>
      </c>
      <c r="W6945" t="s">
        <v>6</v>
      </c>
      <c r="X6945" t="s">
        <v>6</v>
      </c>
      <c r="Y6945" t="s">
        <v>6</v>
      </c>
      <c r="Z6945" t="s">
        <v>6</v>
      </c>
      <c r="AA6945" t="s">
        <v>6</v>
      </c>
      <c r="AB6945" t="s">
        <v>7770</v>
      </c>
      <c r="AC6945" t="s">
        <v>6689</v>
      </c>
    </row>
    <row r="6946" spans="1:29" x14ac:dyDescent="0.25">
      <c r="A6946" t="s">
        <v>344</v>
      </c>
      <c r="B6946">
        <v>616</v>
      </c>
      <c r="C6946" t="s">
        <v>186</v>
      </c>
      <c r="D6946">
        <v>1992</v>
      </c>
      <c r="E6946" t="s">
        <v>7812</v>
      </c>
      <c r="I6946">
        <v>14.625422</v>
      </c>
      <c r="O6946">
        <v>15.259950999999999</v>
      </c>
      <c r="P6946">
        <v>8.7478577000000008</v>
      </c>
      <c r="Q6946" t="s">
        <v>6</v>
      </c>
      <c r="R6946" t="s">
        <v>6</v>
      </c>
      <c r="S6946" t="s">
        <v>6</v>
      </c>
      <c r="T6946" t="s">
        <v>7768</v>
      </c>
      <c r="U6946" t="s">
        <v>5396</v>
      </c>
      <c r="V6946" t="s">
        <v>7769</v>
      </c>
      <c r="W6946" t="s">
        <v>6</v>
      </c>
      <c r="X6946" t="s">
        <v>6</v>
      </c>
      <c r="Y6946" t="s">
        <v>6</v>
      </c>
      <c r="Z6946" t="s">
        <v>6</v>
      </c>
      <c r="AA6946" t="s">
        <v>6</v>
      </c>
      <c r="AB6946" t="s">
        <v>7770</v>
      </c>
      <c r="AC6946" t="s">
        <v>6689</v>
      </c>
    </row>
    <row r="6947" spans="1:29" x14ac:dyDescent="0.25">
      <c r="A6947" t="s">
        <v>344</v>
      </c>
      <c r="B6947">
        <v>616</v>
      </c>
      <c r="C6947" t="s">
        <v>186</v>
      </c>
      <c r="D6947">
        <v>1993</v>
      </c>
      <c r="E6947" t="s">
        <v>7813</v>
      </c>
      <c r="I6947">
        <v>14.168163</v>
      </c>
      <c r="O6947">
        <v>16.569065999999999</v>
      </c>
      <c r="P6947">
        <v>10.080283</v>
      </c>
      <c r="Q6947" t="s">
        <v>6</v>
      </c>
      <c r="R6947" t="s">
        <v>6</v>
      </c>
      <c r="S6947" t="s">
        <v>6</v>
      </c>
      <c r="T6947" t="s">
        <v>7768</v>
      </c>
      <c r="U6947" t="s">
        <v>5396</v>
      </c>
      <c r="V6947" t="s">
        <v>7769</v>
      </c>
      <c r="W6947" t="s">
        <v>6</v>
      </c>
      <c r="X6947" t="s">
        <v>6</v>
      </c>
      <c r="Y6947" t="s">
        <v>6</v>
      </c>
      <c r="Z6947" t="s">
        <v>6</v>
      </c>
      <c r="AA6947" t="s">
        <v>6</v>
      </c>
      <c r="AB6947" t="s">
        <v>7770</v>
      </c>
      <c r="AC6947" t="s">
        <v>6689</v>
      </c>
    </row>
    <row r="6948" spans="1:29" x14ac:dyDescent="0.25">
      <c r="A6948" t="s">
        <v>344</v>
      </c>
      <c r="B6948">
        <v>616</v>
      </c>
      <c r="C6948" t="s">
        <v>186</v>
      </c>
      <c r="D6948">
        <v>1994</v>
      </c>
      <c r="E6948" t="s">
        <v>7814</v>
      </c>
      <c r="I6948">
        <v>13.931618</v>
      </c>
      <c r="O6948">
        <v>16.190843000000001</v>
      </c>
      <c r="P6948">
        <v>11.4343</v>
      </c>
      <c r="Q6948" t="s">
        <v>6</v>
      </c>
      <c r="R6948" t="s">
        <v>6</v>
      </c>
      <c r="S6948" t="s">
        <v>6</v>
      </c>
      <c r="T6948" t="s">
        <v>7768</v>
      </c>
      <c r="U6948" t="s">
        <v>5396</v>
      </c>
      <c r="V6948" t="s">
        <v>7769</v>
      </c>
      <c r="W6948" t="s">
        <v>6</v>
      </c>
      <c r="X6948" t="s">
        <v>6</v>
      </c>
      <c r="Y6948" t="s">
        <v>6</v>
      </c>
      <c r="Z6948" t="s">
        <v>6</v>
      </c>
      <c r="AA6948" t="s">
        <v>6</v>
      </c>
      <c r="AB6948" t="s">
        <v>7770</v>
      </c>
      <c r="AC6948" t="s">
        <v>6689</v>
      </c>
    </row>
    <row r="6949" spans="1:29" x14ac:dyDescent="0.25">
      <c r="A6949" t="s">
        <v>344</v>
      </c>
      <c r="B6949">
        <v>616</v>
      </c>
      <c r="C6949" t="s">
        <v>186</v>
      </c>
      <c r="D6949">
        <v>1995</v>
      </c>
      <c r="E6949" t="s">
        <v>7815</v>
      </c>
      <c r="I6949">
        <v>11.843282</v>
      </c>
      <c r="O6949">
        <v>14.940671</v>
      </c>
      <c r="P6949">
        <v>13.1142</v>
      </c>
      <c r="Q6949" t="s">
        <v>6</v>
      </c>
      <c r="R6949" t="s">
        <v>6</v>
      </c>
      <c r="S6949" t="s">
        <v>6</v>
      </c>
      <c r="T6949" t="s">
        <v>7768</v>
      </c>
      <c r="U6949" t="s">
        <v>5396</v>
      </c>
      <c r="V6949" t="s">
        <v>7769</v>
      </c>
      <c r="W6949" t="s">
        <v>6</v>
      </c>
      <c r="X6949" t="s">
        <v>6</v>
      </c>
      <c r="Y6949" t="s">
        <v>6</v>
      </c>
      <c r="Z6949" t="s">
        <v>6</v>
      </c>
      <c r="AA6949" t="s">
        <v>6</v>
      </c>
      <c r="AB6949" t="s">
        <v>7770</v>
      </c>
      <c r="AC6949" t="s">
        <v>6689</v>
      </c>
    </row>
    <row r="6950" spans="1:29" x14ac:dyDescent="0.25">
      <c r="A6950" t="s">
        <v>344</v>
      </c>
      <c r="B6950">
        <v>616</v>
      </c>
      <c r="C6950" t="s">
        <v>186</v>
      </c>
      <c r="D6950">
        <v>1996</v>
      </c>
      <c r="E6950" t="s">
        <v>7816</v>
      </c>
      <c r="I6950">
        <v>10.480192000000001</v>
      </c>
      <c r="O6950">
        <v>12.713827999999999</v>
      </c>
      <c r="P6950">
        <v>16.114999999999998</v>
      </c>
      <c r="Q6950" t="s">
        <v>6</v>
      </c>
      <c r="R6950" t="s">
        <v>6</v>
      </c>
      <c r="S6950" t="s">
        <v>6</v>
      </c>
      <c r="T6950" t="s">
        <v>7768</v>
      </c>
      <c r="U6950" t="s">
        <v>5396</v>
      </c>
      <c r="V6950" t="s">
        <v>7769</v>
      </c>
      <c r="W6950" t="s">
        <v>6</v>
      </c>
      <c r="X6950" t="s">
        <v>6</v>
      </c>
      <c r="Y6950" t="s">
        <v>6</v>
      </c>
      <c r="Z6950" t="s">
        <v>6</v>
      </c>
      <c r="AA6950" t="s">
        <v>6</v>
      </c>
      <c r="AB6950" t="s">
        <v>7770</v>
      </c>
      <c r="AC6950" t="s">
        <v>6689</v>
      </c>
    </row>
    <row r="6951" spans="1:29" x14ac:dyDescent="0.25">
      <c r="A6951" t="s">
        <v>344</v>
      </c>
      <c r="B6951">
        <v>616</v>
      </c>
      <c r="C6951" t="s">
        <v>186</v>
      </c>
      <c r="D6951">
        <v>1997</v>
      </c>
      <c r="E6951" t="s">
        <v>7817</v>
      </c>
      <c r="I6951">
        <v>9.7484608999999995</v>
      </c>
      <c r="O6951">
        <v>10.642861</v>
      </c>
      <c r="P6951">
        <v>18.3279</v>
      </c>
      <c r="Q6951" t="s">
        <v>6</v>
      </c>
      <c r="R6951" t="s">
        <v>6</v>
      </c>
      <c r="S6951" t="s">
        <v>6</v>
      </c>
      <c r="T6951" t="s">
        <v>7768</v>
      </c>
      <c r="U6951" t="s">
        <v>5396</v>
      </c>
      <c r="V6951" t="s">
        <v>7769</v>
      </c>
      <c r="W6951" t="s">
        <v>6</v>
      </c>
      <c r="X6951" t="s">
        <v>6</v>
      </c>
      <c r="Y6951" t="s">
        <v>6</v>
      </c>
      <c r="Z6951" t="s">
        <v>6</v>
      </c>
      <c r="AA6951" t="s">
        <v>6</v>
      </c>
      <c r="AB6951" t="s">
        <v>7770</v>
      </c>
      <c r="AC6951" t="s">
        <v>6689</v>
      </c>
    </row>
    <row r="6952" spans="1:29" x14ac:dyDescent="0.25">
      <c r="A6952" t="s">
        <v>344</v>
      </c>
      <c r="B6952">
        <v>616</v>
      </c>
      <c r="C6952" t="s">
        <v>186</v>
      </c>
      <c r="D6952">
        <v>1998</v>
      </c>
      <c r="E6952" t="s">
        <v>7818</v>
      </c>
      <c r="I6952">
        <v>13.030903</v>
      </c>
      <c r="O6952">
        <v>11.963551000000001</v>
      </c>
      <c r="P6952">
        <v>20.244</v>
      </c>
      <c r="Q6952" t="s">
        <v>6</v>
      </c>
      <c r="R6952" t="s">
        <v>6</v>
      </c>
      <c r="S6952" t="s">
        <v>6</v>
      </c>
      <c r="T6952" t="s">
        <v>7768</v>
      </c>
      <c r="U6952" t="s">
        <v>5396</v>
      </c>
      <c r="V6952" t="s">
        <v>7769</v>
      </c>
      <c r="W6952" t="s">
        <v>6</v>
      </c>
      <c r="X6952" t="s">
        <v>6</v>
      </c>
      <c r="Y6952" t="s">
        <v>6</v>
      </c>
      <c r="Z6952" t="s">
        <v>6</v>
      </c>
      <c r="AA6952" t="s">
        <v>6</v>
      </c>
      <c r="AB6952" t="s">
        <v>7770</v>
      </c>
      <c r="AC6952" t="s">
        <v>6689</v>
      </c>
    </row>
    <row r="6953" spans="1:29" x14ac:dyDescent="0.25">
      <c r="A6953" t="s">
        <v>344</v>
      </c>
      <c r="B6953">
        <v>616</v>
      </c>
      <c r="C6953" t="s">
        <v>186</v>
      </c>
      <c r="D6953">
        <v>1999</v>
      </c>
      <c r="E6953" t="s">
        <v>7819</v>
      </c>
      <c r="I6953">
        <v>13.848053</v>
      </c>
      <c r="O6953">
        <v>9.5594105000000003</v>
      </c>
      <c r="P6953">
        <v>25.3614</v>
      </c>
      <c r="Q6953" t="s">
        <v>6</v>
      </c>
      <c r="R6953" t="s">
        <v>6</v>
      </c>
      <c r="S6953" t="s">
        <v>6</v>
      </c>
      <c r="T6953" t="s">
        <v>7768</v>
      </c>
      <c r="U6953" t="s">
        <v>5396</v>
      </c>
      <c r="V6953" t="s">
        <v>7769</v>
      </c>
      <c r="W6953" t="s">
        <v>6</v>
      </c>
      <c r="X6953" t="s">
        <v>6</v>
      </c>
      <c r="Y6953" t="s">
        <v>6</v>
      </c>
      <c r="Z6953" t="s">
        <v>6</v>
      </c>
      <c r="AA6953" t="s">
        <v>6</v>
      </c>
      <c r="AB6953" t="s">
        <v>7770</v>
      </c>
      <c r="AC6953" t="s">
        <v>6689</v>
      </c>
    </row>
    <row r="6954" spans="1:29" x14ac:dyDescent="0.25">
      <c r="A6954" t="s">
        <v>344</v>
      </c>
      <c r="B6954">
        <v>616</v>
      </c>
      <c r="C6954" t="s">
        <v>186</v>
      </c>
      <c r="D6954">
        <v>2000</v>
      </c>
      <c r="E6954" t="s">
        <v>7820</v>
      </c>
      <c r="I6954">
        <v>14.586142000000001</v>
      </c>
      <c r="O6954">
        <v>8.2127534000000004</v>
      </c>
      <c r="P6954">
        <v>29.530899999999999</v>
      </c>
      <c r="Q6954" t="s">
        <v>6</v>
      </c>
      <c r="R6954" t="s">
        <v>6</v>
      </c>
      <c r="S6954" t="s">
        <v>6</v>
      </c>
      <c r="T6954" t="s">
        <v>7768</v>
      </c>
      <c r="U6954" t="s">
        <v>5396</v>
      </c>
      <c r="V6954" t="s">
        <v>7769</v>
      </c>
      <c r="W6954" t="s">
        <v>6</v>
      </c>
      <c r="X6954" t="s">
        <v>6</v>
      </c>
      <c r="Y6954" t="s">
        <v>6</v>
      </c>
      <c r="Z6954" t="s">
        <v>6</v>
      </c>
      <c r="AA6954" t="s">
        <v>6</v>
      </c>
      <c r="AB6954" t="s">
        <v>7770</v>
      </c>
      <c r="AC6954" t="s">
        <v>6689</v>
      </c>
    </row>
    <row r="6955" spans="1:29" x14ac:dyDescent="0.25">
      <c r="A6955" t="s">
        <v>344</v>
      </c>
      <c r="B6955">
        <v>616</v>
      </c>
      <c r="C6955" t="s">
        <v>186</v>
      </c>
      <c r="D6955">
        <v>2001</v>
      </c>
      <c r="E6955" t="s">
        <v>7821</v>
      </c>
      <c r="I6955">
        <v>16.414262999999998</v>
      </c>
      <c r="O6955">
        <v>7.5662931999999996</v>
      </c>
      <c r="P6955">
        <v>32.065899999999999</v>
      </c>
      <c r="Q6955" t="s">
        <v>6</v>
      </c>
      <c r="R6955" t="s">
        <v>6</v>
      </c>
      <c r="S6955" t="s">
        <v>6</v>
      </c>
      <c r="T6955" t="s">
        <v>7768</v>
      </c>
      <c r="U6955" t="s">
        <v>5396</v>
      </c>
      <c r="V6955" t="s">
        <v>7769</v>
      </c>
      <c r="W6955" t="s">
        <v>6</v>
      </c>
      <c r="X6955" t="s">
        <v>6</v>
      </c>
      <c r="Y6955" t="s">
        <v>6</v>
      </c>
      <c r="Z6955" t="s">
        <v>6</v>
      </c>
      <c r="AA6955" t="s">
        <v>6</v>
      </c>
      <c r="AB6955" t="s">
        <v>7770</v>
      </c>
      <c r="AC6955" t="s">
        <v>6689</v>
      </c>
    </row>
    <row r="6956" spans="1:29" x14ac:dyDescent="0.25">
      <c r="A6956" t="s">
        <v>344</v>
      </c>
      <c r="B6956">
        <v>616</v>
      </c>
      <c r="C6956" t="s">
        <v>186</v>
      </c>
      <c r="D6956">
        <v>2002</v>
      </c>
      <c r="E6956" t="s">
        <v>7822</v>
      </c>
      <c r="I6956">
        <v>19.424382999999999</v>
      </c>
      <c r="O6956">
        <v>8.4768457000000001</v>
      </c>
      <c r="P6956">
        <v>34.416103999999997</v>
      </c>
      <c r="Q6956" t="s">
        <v>6</v>
      </c>
      <c r="R6956" t="s">
        <v>6</v>
      </c>
      <c r="S6956" t="s">
        <v>6</v>
      </c>
      <c r="T6956" t="s">
        <v>7768</v>
      </c>
      <c r="U6956" t="s">
        <v>5396</v>
      </c>
      <c r="V6956" t="s">
        <v>7769</v>
      </c>
      <c r="W6956" t="s">
        <v>6</v>
      </c>
      <c r="X6956" t="s">
        <v>6</v>
      </c>
      <c r="Y6956" t="s">
        <v>6</v>
      </c>
      <c r="Z6956" t="s">
        <v>6</v>
      </c>
      <c r="AA6956" t="s">
        <v>6</v>
      </c>
      <c r="AB6956" t="s">
        <v>7770</v>
      </c>
      <c r="AC6956" t="s">
        <v>6689</v>
      </c>
    </row>
    <row r="6957" spans="1:29" x14ac:dyDescent="0.25">
      <c r="A6957" t="s">
        <v>344</v>
      </c>
      <c r="B6957">
        <v>616</v>
      </c>
      <c r="C6957" t="s">
        <v>186</v>
      </c>
      <c r="D6957">
        <v>2003</v>
      </c>
      <c r="E6957" t="s">
        <v>7823</v>
      </c>
      <c r="I6957">
        <v>20.181749</v>
      </c>
      <c r="O6957">
        <v>7.2474799000000001</v>
      </c>
      <c r="P6957">
        <v>37.181199999999997</v>
      </c>
      <c r="Q6957" t="s">
        <v>6</v>
      </c>
      <c r="R6957" t="s">
        <v>6</v>
      </c>
      <c r="S6957" t="s">
        <v>6</v>
      </c>
      <c r="T6957" t="s">
        <v>7768</v>
      </c>
      <c r="U6957" t="s">
        <v>5396</v>
      </c>
      <c r="V6957" t="s">
        <v>7769</v>
      </c>
      <c r="W6957" t="s">
        <v>6</v>
      </c>
      <c r="X6957" t="s">
        <v>6</v>
      </c>
      <c r="Y6957" t="s">
        <v>6</v>
      </c>
      <c r="Z6957" t="s">
        <v>6</v>
      </c>
      <c r="AA6957" t="s">
        <v>6</v>
      </c>
      <c r="AB6957" t="s">
        <v>7770</v>
      </c>
      <c r="AC6957" t="s">
        <v>6689</v>
      </c>
    </row>
    <row r="6958" spans="1:29" x14ac:dyDescent="0.25">
      <c r="A6958" t="s">
        <v>344</v>
      </c>
      <c r="B6958">
        <v>616</v>
      </c>
      <c r="C6958" t="s">
        <v>186</v>
      </c>
      <c r="D6958">
        <v>2004</v>
      </c>
      <c r="E6958" t="s">
        <v>7824</v>
      </c>
      <c r="I6958">
        <v>21.326647999999999</v>
      </c>
      <c r="O6958">
        <v>10.679691999999999</v>
      </c>
      <c r="P6958">
        <v>42.036700000000003</v>
      </c>
      <c r="Q6958" t="s">
        <v>6</v>
      </c>
      <c r="R6958" t="s">
        <v>6</v>
      </c>
      <c r="S6958" t="s">
        <v>6</v>
      </c>
      <c r="T6958" t="s">
        <v>7768</v>
      </c>
      <c r="U6958" t="s">
        <v>5396</v>
      </c>
      <c r="V6958" t="s">
        <v>7769</v>
      </c>
      <c r="W6958" t="s">
        <v>6</v>
      </c>
      <c r="X6958" t="s">
        <v>6</v>
      </c>
      <c r="Y6958" t="s">
        <v>6</v>
      </c>
      <c r="Z6958" t="s">
        <v>6</v>
      </c>
      <c r="AA6958" t="s">
        <v>6</v>
      </c>
      <c r="AB6958" t="s">
        <v>7770</v>
      </c>
      <c r="AC6958" t="s">
        <v>6689</v>
      </c>
    </row>
    <row r="6959" spans="1:29" x14ac:dyDescent="0.25">
      <c r="A6959" t="s">
        <v>344</v>
      </c>
      <c r="B6959">
        <v>616</v>
      </c>
      <c r="C6959" t="s">
        <v>186</v>
      </c>
      <c r="D6959">
        <v>2005</v>
      </c>
      <c r="E6959" t="s">
        <v>7825</v>
      </c>
      <c r="I6959">
        <v>20.229241999999999</v>
      </c>
      <c r="O6959">
        <v>7.7616339999999999</v>
      </c>
      <c r="P6959">
        <v>50.752200000000002</v>
      </c>
      <c r="Q6959" t="s">
        <v>6</v>
      </c>
      <c r="R6959" t="s">
        <v>6</v>
      </c>
      <c r="S6959" t="s">
        <v>6</v>
      </c>
      <c r="T6959" t="s">
        <v>7768</v>
      </c>
      <c r="U6959" t="s">
        <v>5396</v>
      </c>
      <c r="V6959" t="s">
        <v>7769</v>
      </c>
      <c r="W6959" t="s">
        <v>6</v>
      </c>
      <c r="X6959" t="s">
        <v>6</v>
      </c>
      <c r="Y6959" t="s">
        <v>6</v>
      </c>
      <c r="Z6959" t="s">
        <v>6</v>
      </c>
      <c r="AA6959" t="s">
        <v>6</v>
      </c>
      <c r="AB6959" t="s">
        <v>7770</v>
      </c>
      <c r="AC6959" t="s">
        <v>6689</v>
      </c>
    </row>
    <row r="6960" spans="1:29" x14ac:dyDescent="0.25">
      <c r="A6960" t="s">
        <v>344</v>
      </c>
      <c r="B6960">
        <v>616</v>
      </c>
      <c r="C6960" t="s">
        <v>186</v>
      </c>
      <c r="D6960">
        <v>2006</v>
      </c>
      <c r="E6960" t="s">
        <v>7826</v>
      </c>
      <c r="I6960">
        <v>20.778949000000001</v>
      </c>
      <c r="O6960">
        <v>6.5870594000000002</v>
      </c>
      <c r="P6960">
        <v>59.1068</v>
      </c>
      <c r="Q6960" t="s">
        <v>6</v>
      </c>
      <c r="R6960" t="s">
        <v>6</v>
      </c>
      <c r="S6960" t="s">
        <v>6</v>
      </c>
      <c r="T6960" t="s">
        <v>7768</v>
      </c>
      <c r="U6960" t="s">
        <v>5396</v>
      </c>
      <c r="V6960" t="s">
        <v>7769</v>
      </c>
      <c r="W6960" t="s">
        <v>6</v>
      </c>
      <c r="X6960" t="s">
        <v>6</v>
      </c>
      <c r="Y6960" t="s">
        <v>6</v>
      </c>
      <c r="Z6960" t="s">
        <v>6</v>
      </c>
      <c r="AA6960" t="s">
        <v>6</v>
      </c>
      <c r="AB6960" t="s">
        <v>7770</v>
      </c>
      <c r="AC6960" t="s">
        <v>6689</v>
      </c>
    </row>
    <row r="6961" spans="1:29" x14ac:dyDescent="0.25">
      <c r="A6961" t="s">
        <v>344</v>
      </c>
      <c r="B6961">
        <v>616</v>
      </c>
      <c r="C6961" t="s">
        <v>186</v>
      </c>
      <c r="D6961">
        <v>2007</v>
      </c>
      <c r="E6961" t="s">
        <v>7827</v>
      </c>
      <c r="I6961">
        <v>23.045159000000002</v>
      </c>
      <c r="O6961">
        <v>5.6684391999999999</v>
      </c>
      <c r="P6961">
        <v>67.152699999999996</v>
      </c>
      <c r="Q6961" t="s">
        <v>6</v>
      </c>
      <c r="R6961" t="s">
        <v>6</v>
      </c>
      <c r="S6961" t="s">
        <v>6</v>
      </c>
      <c r="T6961" t="s">
        <v>7768</v>
      </c>
      <c r="U6961" t="s">
        <v>5396</v>
      </c>
      <c r="V6961" t="s">
        <v>7769</v>
      </c>
      <c r="W6961" t="s">
        <v>6</v>
      </c>
      <c r="X6961" t="s">
        <v>6</v>
      </c>
      <c r="Y6961" t="s">
        <v>6</v>
      </c>
      <c r="Z6961" t="s">
        <v>6</v>
      </c>
      <c r="AA6961" t="s">
        <v>6</v>
      </c>
      <c r="AB6961" t="s">
        <v>7770</v>
      </c>
      <c r="AC6961" t="s">
        <v>6689</v>
      </c>
    </row>
    <row r="6962" spans="1:29" x14ac:dyDescent="0.25">
      <c r="A6962" t="s">
        <v>344</v>
      </c>
      <c r="B6962">
        <v>616</v>
      </c>
      <c r="C6962" t="s">
        <v>186</v>
      </c>
      <c r="D6962">
        <v>2008</v>
      </c>
      <c r="E6962" t="s">
        <v>7828</v>
      </c>
      <c r="I6962">
        <v>25.614333999999999</v>
      </c>
      <c r="O6962">
        <v>7.6198760999999999</v>
      </c>
      <c r="P6962">
        <v>74.7209</v>
      </c>
      <c r="Q6962" t="s">
        <v>6</v>
      </c>
      <c r="R6962" t="s">
        <v>6</v>
      </c>
      <c r="S6962" t="s">
        <v>6</v>
      </c>
      <c r="T6962" t="s">
        <v>7768</v>
      </c>
      <c r="U6962" t="s">
        <v>5396</v>
      </c>
      <c r="V6962" t="s">
        <v>7769</v>
      </c>
      <c r="W6962" t="s">
        <v>6</v>
      </c>
      <c r="X6962" t="s">
        <v>6</v>
      </c>
      <c r="Y6962" t="s">
        <v>6</v>
      </c>
      <c r="Z6962" t="s">
        <v>6</v>
      </c>
      <c r="AA6962" t="s">
        <v>6</v>
      </c>
      <c r="AB6962" t="s">
        <v>7770</v>
      </c>
      <c r="AC6962" t="s">
        <v>6689</v>
      </c>
    </row>
    <row r="6963" spans="1:29" x14ac:dyDescent="0.25">
      <c r="A6963" t="s">
        <v>344</v>
      </c>
      <c r="B6963">
        <v>616</v>
      </c>
      <c r="C6963" t="s">
        <v>186</v>
      </c>
      <c r="D6963">
        <v>2009</v>
      </c>
      <c r="E6963" t="s">
        <v>7829</v>
      </c>
      <c r="I6963">
        <v>27.59355</v>
      </c>
      <c r="O6963">
        <v>18.751878999999999</v>
      </c>
      <c r="P6963">
        <v>73.462400000000002</v>
      </c>
      <c r="Q6963" t="s">
        <v>6</v>
      </c>
      <c r="R6963" t="s">
        <v>6</v>
      </c>
      <c r="S6963" t="s">
        <v>6</v>
      </c>
      <c r="T6963" t="s">
        <v>7768</v>
      </c>
      <c r="U6963" t="s">
        <v>5396</v>
      </c>
      <c r="V6963" t="s">
        <v>7769</v>
      </c>
      <c r="W6963" t="s">
        <v>6</v>
      </c>
      <c r="X6963" t="s">
        <v>6</v>
      </c>
      <c r="Y6963" t="s">
        <v>6</v>
      </c>
      <c r="Z6963" t="s">
        <v>6</v>
      </c>
      <c r="AA6963" t="s">
        <v>6</v>
      </c>
      <c r="AB6963" t="s">
        <v>7770</v>
      </c>
      <c r="AC6963" t="s">
        <v>6689</v>
      </c>
    </row>
    <row r="6964" spans="1:29" x14ac:dyDescent="0.25">
      <c r="A6964" t="s">
        <v>344</v>
      </c>
      <c r="B6964">
        <v>616</v>
      </c>
      <c r="C6964" t="s">
        <v>186</v>
      </c>
      <c r="D6964">
        <v>2010</v>
      </c>
      <c r="E6964" t="s">
        <v>7830</v>
      </c>
      <c r="I6964">
        <v>25.417158000000001</v>
      </c>
      <c r="O6964">
        <v>21.447538999999999</v>
      </c>
      <c r="P6964">
        <v>86.867355000000003</v>
      </c>
      <c r="Q6964" t="s">
        <v>6</v>
      </c>
      <c r="R6964" t="s">
        <v>6</v>
      </c>
      <c r="S6964" t="s">
        <v>6</v>
      </c>
      <c r="T6964" t="s">
        <v>7768</v>
      </c>
      <c r="U6964" t="s">
        <v>5396</v>
      </c>
      <c r="V6964" t="s">
        <v>7769</v>
      </c>
      <c r="W6964" t="s">
        <v>6</v>
      </c>
      <c r="X6964" t="s">
        <v>6</v>
      </c>
      <c r="Y6964" t="s">
        <v>6</v>
      </c>
      <c r="Z6964" t="s">
        <v>6</v>
      </c>
      <c r="AA6964" t="s">
        <v>6</v>
      </c>
      <c r="AB6964" t="s">
        <v>7770</v>
      </c>
      <c r="AC6964" t="s">
        <v>6689</v>
      </c>
    </row>
    <row r="6965" spans="1:29" x14ac:dyDescent="0.25">
      <c r="A6965" t="s">
        <v>344</v>
      </c>
      <c r="B6965">
        <v>616</v>
      </c>
      <c r="C6965" t="s">
        <v>186</v>
      </c>
      <c r="D6965">
        <v>2011</v>
      </c>
      <c r="E6965" t="s">
        <v>7831</v>
      </c>
      <c r="I6965">
        <v>27.074472</v>
      </c>
      <c r="O6965">
        <v>20.593605</v>
      </c>
      <c r="P6965">
        <v>104.97978000000001</v>
      </c>
      <c r="Q6965" t="s">
        <v>6</v>
      </c>
      <c r="R6965" t="s">
        <v>6</v>
      </c>
      <c r="S6965" t="s">
        <v>6</v>
      </c>
      <c r="T6965" t="s">
        <v>7768</v>
      </c>
      <c r="U6965" t="s">
        <v>5396</v>
      </c>
      <c r="V6965" t="s">
        <v>7769</v>
      </c>
      <c r="W6965" t="s">
        <v>6</v>
      </c>
      <c r="X6965" t="s">
        <v>6</v>
      </c>
      <c r="Y6965" t="s">
        <v>6</v>
      </c>
      <c r="Z6965" t="s">
        <v>6</v>
      </c>
      <c r="AA6965" t="s">
        <v>6</v>
      </c>
      <c r="AB6965" t="s">
        <v>7770</v>
      </c>
      <c r="AC6965" t="s">
        <v>6689</v>
      </c>
    </row>
    <row r="6966" spans="1:29" x14ac:dyDescent="0.25">
      <c r="A6966" t="s">
        <v>344</v>
      </c>
      <c r="B6966">
        <v>616</v>
      </c>
      <c r="C6966" t="s">
        <v>186</v>
      </c>
      <c r="D6966">
        <v>2012</v>
      </c>
      <c r="E6966" t="s">
        <v>7832</v>
      </c>
      <c r="I6966">
        <v>32.834516999999998</v>
      </c>
      <c r="O6966">
        <v>19.820339000000001</v>
      </c>
      <c r="P6966">
        <v>109.87042</v>
      </c>
      <c r="Q6966" t="s">
        <v>6</v>
      </c>
      <c r="R6966" t="s">
        <v>6</v>
      </c>
      <c r="S6966" t="s">
        <v>6</v>
      </c>
      <c r="T6966" t="s">
        <v>7768</v>
      </c>
      <c r="U6966" t="s">
        <v>5396</v>
      </c>
      <c r="V6966" t="s">
        <v>7769</v>
      </c>
      <c r="W6966" t="s">
        <v>6</v>
      </c>
      <c r="X6966" t="s">
        <v>6</v>
      </c>
      <c r="Y6966" t="s">
        <v>6</v>
      </c>
      <c r="Z6966" t="s">
        <v>6</v>
      </c>
      <c r="AA6966" t="s">
        <v>6</v>
      </c>
      <c r="AB6966" t="s">
        <v>7770</v>
      </c>
      <c r="AC6966" t="s">
        <v>6689</v>
      </c>
    </row>
    <row r="6967" spans="1:29" x14ac:dyDescent="0.25">
      <c r="A6967" t="s">
        <v>344</v>
      </c>
      <c r="B6967">
        <v>616</v>
      </c>
      <c r="C6967" t="s">
        <v>186</v>
      </c>
      <c r="D6967">
        <v>2013</v>
      </c>
      <c r="E6967" t="s">
        <v>7833</v>
      </c>
      <c r="I6967">
        <v>33.161203999999998</v>
      </c>
      <c r="O6967">
        <v>18.115791999999999</v>
      </c>
      <c r="P6967">
        <v>125.15832</v>
      </c>
      <c r="Q6967" t="s">
        <v>6</v>
      </c>
      <c r="R6967" t="s">
        <v>6</v>
      </c>
      <c r="S6967" t="s">
        <v>6</v>
      </c>
      <c r="T6967" t="s">
        <v>7768</v>
      </c>
      <c r="U6967" t="s">
        <v>5396</v>
      </c>
      <c r="V6967" t="s">
        <v>7769</v>
      </c>
      <c r="W6967" t="s">
        <v>6</v>
      </c>
      <c r="X6967" t="s">
        <v>6</v>
      </c>
      <c r="Y6967" t="s">
        <v>6</v>
      </c>
      <c r="Z6967" t="s">
        <v>6</v>
      </c>
      <c r="AA6967" t="s">
        <v>6</v>
      </c>
      <c r="AB6967" t="s">
        <v>7770</v>
      </c>
      <c r="AC6967" t="s">
        <v>6689</v>
      </c>
    </row>
    <row r="6968" spans="1:29" x14ac:dyDescent="0.25">
      <c r="A6968" t="s">
        <v>344</v>
      </c>
      <c r="B6968">
        <v>616</v>
      </c>
      <c r="C6968" t="s">
        <v>186</v>
      </c>
      <c r="D6968">
        <v>2014</v>
      </c>
      <c r="E6968" t="s">
        <v>7834</v>
      </c>
      <c r="I6968">
        <v>32.584127000000002</v>
      </c>
      <c r="O6968">
        <v>17.351426</v>
      </c>
      <c r="P6968">
        <v>145.86864</v>
      </c>
      <c r="Q6968" t="s">
        <v>6</v>
      </c>
      <c r="R6968" t="s">
        <v>6</v>
      </c>
      <c r="S6968" t="s">
        <v>6</v>
      </c>
      <c r="T6968" t="s">
        <v>7768</v>
      </c>
      <c r="U6968" t="s">
        <v>5396</v>
      </c>
      <c r="V6968" t="s">
        <v>7769</v>
      </c>
      <c r="W6968" t="s">
        <v>6</v>
      </c>
      <c r="X6968" t="s">
        <v>6</v>
      </c>
      <c r="Y6968" t="s">
        <v>6</v>
      </c>
      <c r="Z6968" t="s">
        <v>6</v>
      </c>
      <c r="AA6968" t="s">
        <v>6</v>
      </c>
      <c r="AB6968" t="s">
        <v>7770</v>
      </c>
      <c r="AC6968" t="s">
        <v>6689</v>
      </c>
    </row>
    <row r="6969" spans="1:29" x14ac:dyDescent="0.25">
      <c r="A6969" t="s">
        <v>344</v>
      </c>
      <c r="B6969">
        <v>616</v>
      </c>
      <c r="C6969" t="s">
        <v>186</v>
      </c>
      <c r="D6969">
        <v>2015</v>
      </c>
      <c r="E6969" t="s">
        <v>7835</v>
      </c>
      <c r="I6969">
        <v>36.470550000000003</v>
      </c>
      <c r="O6969">
        <v>17.911180999999999</v>
      </c>
      <c r="P6969">
        <v>146.06619000000001</v>
      </c>
      <c r="Q6969" t="s">
        <v>6</v>
      </c>
      <c r="R6969" t="s">
        <v>6</v>
      </c>
      <c r="S6969" t="s">
        <v>6</v>
      </c>
      <c r="T6969" t="s">
        <v>7768</v>
      </c>
      <c r="U6969" t="s">
        <v>5396</v>
      </c>
      <c r="V6969" t="s">
        <v>7769</v>
      </c>
      <c r="W6969" t="s">
        <v>6</v>
      </c>
      <c r="X6969" t="s">
        <v>6</v>
      </c>
      <c r="Y6969" t="s">
        <v>6</v>
      </c>
      <c r="Z6969" t="s">
        <v>6</v>
      </c>
      <c r="AA6969" t="s">
        <v>6</v>
      </c>
      <c r="AB6969" t="s">
        <v>7770</v>
      </c>
      <c r="AC6969" t="s">
        <v>6689</v>
      </c>
    </row>
    <row r="6970" spans="1:29" x14ac:dyDescent="0.25">
      <c r="A6970" t="s">
        <v>344</v>
      </c>
      <c r="B6970">
        <v>616</v>
      </c>
      <c r="C6970" t="s">
        <v>186</v>
      </c>
      <c r="D6970">
        <v>2016</v>
      </c>
      <c r="E6970" t="s">
        <v>7836</v>
      </c>
      <c r="I6970">
        <v>34.398038</v>
      </c>
      <c r="O6970">
        <v>15.823778000000001</v>
      </c>
      <c r="P6970">
        <v>170.56362999999999</v>
      </c>
      <c r="Q6970" t="s">
        <v>6</v>
      </c>
      <c r="R6970" t="s">
        <v>6</v>
      </c>
      <c r="S6970" t="s">
        <v>6</v>
      </c>
      <c r="T6970" t="s">
        <v>7768</v>
      </c>
      <c r="U6970" t="s">
        <v>5396</v>
      </c>
      <c r="V6970" t="s">
        <v>7769</v>
      </c>
      <c r="W6970" t="s">
        <v>6</v>
      </c>
      <c r="X6970" t="s">
        <v>6</v>
      </c>
      <c r="Y6970" t="s">
        <v>6</v>
      </c>
      <c r="Z6970" t="s">
        <v>6</v>
      </c>
      <c r="AA6970" t="s">
        <v>6</v>
      </c>
      <c r="AB6970" t="s">
        <v>7770</v>
      </c>
      <c r="AC6970" t="s">
        <v>6689</v>
      </c>
    </row>
    <row r="6971" spans="1:29" x14ac:dyDescent="0.25">
      <c r="A6971" t="s">
        <v>344</v>
      </c>
      <c r="B6971">
        <v>616</v>
      </c>
      <c r="C6971" t="s">
        <v>186</v>
      </c>
      <c r="D6971">
        <v>2017</v>
      </c>
      <c r="E6971" t="s">
        <v>7837</v>
      </c>
      <c r="I6971">
        <v>34.362136999999997</v>
      </c>
      <c r="O6971">
        <v>13.587929000000001</v>
      </c>
      <c r="P6971">
        <v>180.10207</v>
      </c>
      <c r="Q6971" t="s">
        <v>6</v>
      </c>
      <c r="R6971" t="s">
        <v>6</v>
      </c>
      <c r="S6971" t="s">
        <v>6</v>
      </c>
      <c r="T6971" t="s">
        <v>7768</v>
      </c>
      <c r="U6971" t="s">
        <v>5396</v>
      </c>
      <c r="V6971" t="s">
        <v>7769</v>
      </c>
      <c r="W6971" t="s">
        <v>6</v>
      </c>
      <c r="X6971" t="s">
        <v>6</v>
      </c>
      <c r="Y6971" t="s">
        <v>6</v>
      </c>
      <c r="Z6971" t="s">
        <v>6</v>
      </c>
      <c r="AA6971" t="s">
        <v>6</v>
      </c>
      <c r="AB6971" t="s">
        <v>7770</v>
      </c>
      <c r="AC6971" t="s">
        <v>6689</v>
      </c>
    </row>
    <row r="6972" spans="1:29" x14ac:dyDescent="0.25">
      <c r="A6972" t="s">
        <v>344</v>
      </c>
      <c r="B6972">
        <v>616</v>
      </c>
      <c r="C6972" t="s">
        <v>186</v>
      </c>
      <c r="D6972">
        <v>2018</v>
      </c>
      <c r="E6972" t="s">
        <v>7838</v>
      </c>
      <c r="I6972">
        <v>34.535203000000003</v>
      </c>
      <c r="O6972">
        <v>12.280791000000001</v>
      </c>
      <c r="P6972">
        <v>189.86850000000001</v>
      </c>
      <c r="Q6972" t="s">
        <v>6</v>
      </c>
      <c r="R6972" t="s">
        <v>6</v>
      </c>
      <c r="S6972" t="s">
        <v>6</v>
      </c>
      <c r="T6972" t="s">
        <v>7768</v>
      </c>
      <c r="U6972" t="s">
        <v>5396</v>
      </c>
      <c r="V6972" t="s">
        <v>7769</v>
      </c>
      <c r="W6972" t="s">
        <v>6</v>
      </c>
      <c r="X6972" t="s">
        <v>6</v>
      </c>
      <c r="Y6972" t="s">
        <v>6</v>
      </c>
      <c r="Z6972" t="s">
        <v>6</v>
      </c>
      <c r="AA6972" t="s">
        <v>6</v>
      </c>
      <c r="AB6972" t="s">
        <v>7770</v>
      </c>
      <c r="AC6972" t="s">
        <v>6689</v>
      </c>
    </row>
    <row r="6973" spans="1:29" x14ac:dyDescent="0.25">
      <c r="A6973" t="s">
        <v>344</v>
      </c>
      <c r="B6973">
        <v>618</v>
      </c>
      <c r="C6973" t="s">
        <v>187</v>
      </c>
      <c r="D6973">
        <v>1950</v>
      </c>
      <c r="E6973" t="s">
        <v>7839</v>
      </c>
      <c r="Q6973" t="s">
        <v>6</v>
      </c>
      <c r="R6973" t="s">
        <v>6</v>
      </c>
      <c r="S6973" t="s">
        <v>6</v>
      </c>
      <c r="T6973" t="s">
        <v>7840</v>
      </c>
      <c r="U6973" t="s">
        <v>6</v>
      </c>
      <c r="V6973" t="s">
        <v>6</v>
      </c>
      <c r="W6973" t="s">
        <v>6</v>
      </c>
      <c r="X6973" t="s">
        <v>6</v>
      </c>
      <c r="Y6973" t="s">
        <v>6</v>
      </c>
      <c r="Z6973" t="s">
        <v>6</v>
      </c>
      <c r="AA6973" t="s">
        <v>6</v>
      </c>
      <c r="AB6973" t="s">
        <v>7841</v>
      </c>
      <c r="AC6973" t="s">
        <v>4040</v>
      </c>
    </row>
    <row r="6974" spans="1:29" x14ac:dyDescent="0.25">
      <c r="A6974" t="s">
        <v>344</v>
      </c>
      <c r="B6974">
        <v>618</v>
      </c>
      <c r="C6974" t="s">
        <v>187</v>
      </c>
      <c r="D6974">
        <v>1951</v>
      </c>
      <c r="E6974" t="s">
        <v>7842</v>
      </c>
      <c r="Q6974" t="s">
        <v>6</v>
      </c>
      <c r="R6974" t="s">
        <v>6</v>
      </c>
      <c r="S6974" t="s">
        <v>6</v>
      </c>
      <c r="T6974" t="s">
        <v>7840</v>
      </c>
      <c r="U6974" t="s">
        <v>6</v>
      </c>
      <c r="V6974" t="s">
        <v>6</v>
      </c>
      <c r="W6974" t="s">
        <v>6</v>
      </c>
      <c r="X6974" t="s">
        <v>6</v>
      </c>
      <c r="Y6974" t="s">
        <v>6</v>
      </c>
      <c r="Z6974" t="s">
        <v>6</v>
      </c>
      <c r="AA6974" t="s">
        <v>6</v>
      </c>
      <c r="AB6974" t="s">
        <v>7841</v>
      </c>
      <c r="AC6974" t="s">
        <v>4040</v>
      </c>
    </row>
    <row r="6975" spans="1:29" x14ac:dyDescent="0.25">
      <c r="A6975" t="s">
        <v>344</v>
      </c>
      <c r="B6975">
        <v>618</v>
      </c>
      <c r="C6975" t="s">
        <v>187</v>
      </c>
      <c r="D6975">
        <v>1952</v>
      </c>
      <c r="E6975" t="s">
        <v>7843</v>
      </c>
      <c r="Q6975" t="s">
        <v>6</v>
      </c>
      <c r="R6975" t="s">
        <v>6</v>
      </c>
      <c r="S6975" t="s">
        <v>6</v>
      </c>
      <c r="T6975" t="s">
        <v>7840</v>
      </c>
      <c r="U6975" t="s">
        <v>6</v>
      </c>
      <c r="V6975" t="s">
        <v>6</v>
      </c>
      <c r="W6975" t="s">
        <v>6</v>
      </c>
      <c r="X6975" t="s">
        <v>6</v>
      </c>
      <c r="Y6975" t="s">
        <v>6</v>
      </c>
      <c r="Z6975" t="s">
        <v>6</v>
      </c>
      <c r="AA6975" t="s">
        <v>6</v>
      </c>
      <c r="AB6975" t="s">
        <v>7841</v>
      </c>
      <c r="AC6975" t="s">
        <v>4040</v>
      </c>
    </row>
    <row r="6976" spans="1:29" x14ac:dyDescent="0.25">
      <c r="A6976" t="s">
        <v>344</v>
      </c>
      <c r="B6976">
        <v>618</v>
      </c>
      <c r="C6976" t="s">
        <v>187</v>
      </c>
      <c r="D6976">
        <v>1953</v>
      </c>
      <c r="E6976" t="s">
        <v>7844</v>
      </c>
      <c r="Q6976" t="s">
        <v>6</v>
      </c>
      <c r="R6976" t="s">
        <v>6</v>
      </c>
      <c r="S6976" t="s">
        <v>6</v>
      </c>
      <c r="T6976" t="s">
        <v>7840</v>
      </c>
      <c r="U6976" t="s">
        <v>6</v>
      </c>
      <c r="V6976" t="s">
        <v>6</v>
      </c>
      <c r="W6976" t="s">
        <v>6</v>
      </c>
      <c r="X6976" t="s">
        <v>6</v>
      </c>
      <c r="Y6976" t="s">
        <v>6</v>
      </c>
      <c r="Z6976" t="s">
        <v>6</v>
      </c>
      <c r="AA6976" t="s">
        <v>6</v>
      </c>
      <c r="AB6976" t="s">
        <v>7841</v>
      </c>
      <c r="AC6976" t="s">
        <v>4040</v>
      </c>
    </row>
    <row r="6977" spans="1:29" x14ac:dyDescent="0.25">
      <c r="A6977" t="s">
        <v>344</v>
      </c>
      <c r="B6977">
        <v>618</v>
      </c>
      <c r="C6977" t="s">
        <v>187</v>
      </c>
      <c r="D6977">
        <v>1954</v>
      </c>
      <c r="E6977" t="s">
        <v>7845</v>
      </c>
      <c r="Q6977" t="s">
        <v>6</v>
      </c>
      <c r="R6977" t="s">
        <v>6</v>
      </c>
      <c r="S6977" t="s">
        <v>6</v>
      </c>
      <c r="T6977" t="s">
        <v>7840</v>
      </c>
      <c r="U6977" t="s">
        <v>6</v>
      </c>
      <c r="V6977" t="s">
        <v>6</v>
      </c>
      <c r="W6977" t="s">
        <v>6</v>
      </c>
      <c r="X6977" t="s">
        <v>6</v>
      </c>
      <c r="Y6977" t="s">
        <v>6</v>
      </c>
      <c r="Z6977" t="s">
        <v>6</v>
      </c>
      <c r="AA6977" t="s">
        <v>6</v>
      </c>
      <c r="AB6977" t="s">
        <v>7841</v>
      </c>
      <c r="AC6977" t="s">
        <v>4040</v>
      </c>
    </row>
    <row r="6978" spans="1:29" x14ac:dyDescent="0.25">
      <c r="A6978" t="s">
        <v>344</v>
      </c>
      <c r="B6978">
        <v>618</v>
      </c>
      <c r="C6978" t="s">
        <v>187</v>
      </c>
      <c r="D6978">
        <v>1955</v>
      </c>
      <c r="E6978" t="s">
        <v>7846</v>
      </c>
      <c r="Q6978" t="s">
        <v>6</v>
      </c>
      <c r="R6978" t="s">
        <v>6</v>
      </c>
      <c r="S6978" t="s">
        <v>6</v>
      </c>
      <c r="T6978" t="s">
        <v>7840</v>
      </c>
      <c r="U6978" t="s">
        <v>6</v>
      </c>
      <c r="V6978" t="s">
        <v>6</v>
      </c>
      <c r="W6978" t="s">
        <v>6</v>
      </c>
      <c r="X6978" t="s">
        <v>6</v>
      </c>
      <c r="Y6978" t="s">
        <v>6</v>
      </c>
      <c r="Z6978" t="s">
        <v>6</v>
      </c>
      <c r="AA6978" t="s">
        <v>6</v>
      </c>
      <c r="AB6978" t="s">
        <v>7841</v>
      </c>
      <c r="AC6978" t="s">
        <v>4040</v>
      </c>
    </row>
    <row r="6979" spans="1:29" x14ac:dyDescent="0.25">
      <c r="A6979" t="s">
        <v>344</v>
      </c>
      <c r="B6979">
        <v>618</v>
      </c>
      <c r="C6979" t="s">
        <v>187</v>
      </c>
      <c r="D6979">
        <v>1956</v>
      </c>
      <c r="E6979" t="s">
        <v>7847</v>
      </c>
      <c r="Q6979" t="s">
        <v>6</v>
      </c>
      <c r="R6979" t="s">
        <v>6</v>
      </c>
      <c r="S6979" t="s">
        <v>6</v>
      </c>
      <c r="T6979" t="s">
        <v>7840</v>
      </c>
      <c r="U6979" t="s">
        <v>6</v>
      </c>
      <c r="V6979" t="s">
        <v>6</v>
      </c>
      <c r="W6979" t="s">
        <v>6</v>
      </c>
      <c r="X6979" t="s">
        <v>6</v>
      </c>
      <c r="Y6979" t="s">
        <v>6</v>
      </c>
      <c r="Z6979" t="s">
        <v>6</v>
      </c>
      <c r="AA6979" t="s">
        <v>6</v>
      </c>
      <c r="AB6979" t="s">
        <v>7841</v>
      </c>
      <c r="AC6979" t="s">
        <v>4040</v>
      </c>
    </row>
    <row r="6980" spans="1:29" x14ac:dyDescent="0.25">
      <c r="A6980" t="s">
        <v>344</v>
      </c>
      <c r="B6980">
        <v>618</v>
      </c>
      <c r="C6980" t="s">
        <v>187</v>
      </c>
      <c r="D6980">
        <v>1957</v>
      </c>
      <c r="E6980" t="s">
        <v>7848</v>
      </c>
      <c r="Q6980" t="s">
        <v>6</v>
      </c>
      <c r="R6980" t="s">
        <v>6</v>
      </c>
      <c r="S6980" t="s">
        <v>6</v>
      </c>
      <c r="T6980" t="s">
        <v>7840</v>
      </c>
      <c r="U6980" t="s">
        <v>6</v>
      </c>
      <c r="V6980" t="s">
        <v>6</v>
      </c>
      <c r="W6980" t="s">
        <v>6</v>
      </c>
      <c r="X6980" t="s">
        <v>6</v>
      </c>
      <c r="Y6980" t="s">
        <v>6</v>
      </c>
      <c r="Z6980" t="s">
        <v>6</v>
      </c>
      <c r="AA6980" t="s">
        <v>6</v>
      </c>
      <c r="AB6980" t="s">
        <v>7841</v>
      </c>
      <c r="AC6980" t="s">
        <v>4040</v>
      </c>
    </row>
    <row r="6981" spans="1:29" x14ac:dyDescent="0.25">
      <c r="A6981" t="s">
        <v>344</v>
      </c>
      <c r="B6981">
        <v>618</v>
      </c>
      <c r="C6981" t="s">
        <v>187</v>
      </c>
      <c r="D6981">
        <v>1958</v>
      </c>
      <c r="E6981" t="s">
        <v>7849</v>
      </c>
      <c r="Q6981" t="s">
        <v>6</v>
      </c>
      <c r="R6981" t="s">
        <v>6</v>
      </c>
      <c r="S6981" t="s">
        <v>6</v>
      </c>
      <c r="T6981" t="s">
        <v>7840</v>
      </c>
      <c r="U6981" t="s">
        <v>6</v>
      </c>
      <c r="V6981" t="s">
        <v>6</v>
      </c>
      <c r="W6981" t="s">
        <v>6</v>
      </c>
      <c r="X6981" t="s">
        <v>6</v>
      </c>
      <c r="Y6981" t="s">
        <v>6</v>
      </c>
      <c r="Z6981" t="s">
        <v>6</v>
      </c>
      <c r="AA6981" t="s">
        <v>6</v>
      </c>
      <c r="AB6981" t="s">
        <v>7841</v>
      </c>
      <c r="AC6981" t="s">
        <v>4040</v>
      </c>
    </row>
    <row r="6982" spans="1:29" x14ac:dyDescent="0.25">
      <c r="A6982" t="s">
        <v>344</v>
      </c>
      <c r="B6982">
        <v>618</v>
      </c>
      <c r="C6982" t="s">
        <v>187</v>
      </c>
      <c r="D6982">
        <v>1959</v>
      </c>
      <c r="E6982" t="s">
        <v>7850</v>
      </c>
      <c r="Q6982" t="s">
        <v>6</v>
      </c>
      <c r="R6982" t="s">
        <v>6</v>
      </c>
      <c r="S6982" t="s">
        <v>6</v>
      </c>
      <c r="T6982" t="s">
        <v>7840</v>
      </c>
      <c r="U6982" t="s">
        <v>6</v>
      </c>
      <c r="V6982" t="s">
        <v>6</v>
      </c>
      <c r="W6982" t="s">
        <v>6</v>
      </c>
      <c r="X6982" t="s">
        <v>6</v>
      </c>
      <c r="Y6982" t="s">
        <v>6</v>
      </c>
      <c r="Z6982" t="s">
        <v>6</v>
      </c>
      <c r="AA6982" t="s">
        <v>6</v>
      </c>
      <c r="AB6982" t="s">
        <v>7841</v>
      </c>
      <c r="AC6982" t="s">
        <v>4040</v>
      </c>
    </row>
    <row r="6983" spans="1:29" x14ac:dyDescent="0.25">
      <c r="A6983" t="s">
        <v>344</v>
      </c>
      <c r="B6983">
        <v>618</v>
      </c>
      <c r="C6983" t="s">
        <v>187</v>
      </c>
      <c r="D6983">
        <v>1960</v>
      </c>
      <c r="E6983" t="s">
        <v>7851</v>
      </c>
      <c r="P6983">
        <v>9.0815938000000003</v>
      </c>
      <c r="Q6983" t="s">
        <v>6</v>
      </c>
      <c r="R6983" t="s">
        <v>6</v>
      </c>
      <c r="S6983" t="s">
        <v>6</v>
      </c>
      <c r="T6983" t="s">
        <v>7840</v>
      </c>
      <c r="U6983" t="s">
        <v>6</v>
      </c>
      <c r="V6983" t="s">
        <v>6</v>
      </c>
      <c r="W6983" t="s">
        <v>6</v>
      </c>
      <c r="X6983" t="s">
        <v>6</v>
      </c>
      <c r="Y6983" t="s">
        <v>6</v>
      </c>
      <c r="Z6983" t="s">
        <v>6</v>
      </c>
      <c r="AA6983" t="s">
        <v>6</v>
      </c>
      <c r="AB6983" t="s">
        <v>7841</v>
      </c>
      <c r="AC6983" t="s">
        <v>4040</v>
      </c>
    </row>
    <row r="6984" spans="1:29" x14ac:dyDescent="0.25">
      <c r="A6984" t="s">
        <v>344</v>
      </c>
      <c r="B6984">
        <v>618</v>
      </c>
      <c r="C6984" t="s">
        <v>187</v>
      </c>
      <c r="D6984">
        <v>1961</v>
      </c>
      <c r="E6984" t="s">
        <v>7852</v>
      </c>
      <c r="P6984">
        <v>9.4062678999999996</v>
      </c>
      <c r="Q6984" t="s">
        <v>6</v>
      </c>
      <c r="R6984" t="s">
        <v>6</v>
      </c>
      <c r="S6984" t="s">
        <v>6</v>
      </c>
      <c r="T6984" t="s">
        <v>7840</v>
      </c>
      <c r="U6984" t="s">
        <v>6</v>
      </c>
      <c r="V6984" t="s">
        <v>6</v>
      </c>
      <c r="W6984" t="s">
        <v>6</v>
      </c>
      <c r="X6984" t="s">
        <v>6</v>
      </c>
      <c r="Y6984" t="s">
        <v>6</v>
      </c>
      <c r="Z6984" t="s">
        <v>6</v>
      </c>
      <c r="AA6984" t="s">
        <v>6</v>
      </c>
      <c r="AB6984" t="s">
        <v>7841</v>
      </c>
      <c r="AC6984" t="s">
        <v>4040</v>
      </c>
    </row>
    <row r="6985" spans="1:29" x14ac:dyDescent="0.25">
      <c r="A6985" t="s">
        <v>344</v>
      </c>
      <c r="B6985">
        <v>618</v>
      </c>
      <c r="C6985" t="s">
        <v>187</v>
      </c>
      <c r="D6985">
        <v>1962</v>
      </c>
      <c r="E6985" t="s">
        <v>7853</v>
      </c>
      <c r="P6985">
        <v>9.8932795999999996</v>
      </c>
      <c r="Q6985" t="s">
        <v>6</v>
      </c>
      <c r="R6985" t="s">
        <v>6</v>
      </c>
      <c r="S6985" t="s">
        <v>6</v>
      </c>
      <c r="T6985" t="s">
        <v>7840</v>
      </c>
      <c r="U6985" t="s">
        <v>6</v>
      </c>
      <c r="V6985" t="s">
        <v>6</v>
      </c>
      <c r="W6985" t="s">
        <v>6</v>
      </c>
      <c r="X6985" t="s">
        <v>6</v>
      </c>
      <c r="Y6985" t="s">
        <v>6</v>
      </c>
      <c r="Z6985" t="s">
        <v>6</v>
      </c>
      <c r="AA6985" t="s">
        <v>6</v>
      </c>
      <c r="AB6985" t="s">
        <v>7841</v>
      </c>
      <c r="AC6985" t="s">
        <v>4040</v>
      </c>
    </row>
    <row r="6986" spans="1:29" x14ac:dyDescent="0.25">
      <c r="A6986" t="s">
        <v>344</v>
      </c>
      <c r="B6986">
        <v>618</v>
      </c>
      <c r="C6986" t="s">
        <v>187</v>
      </c>
      <c r="D6986">
        <v>1963</v>
      </c>
      <c r="E6986" t="s">
        <v>7854</v>
      </c>
      <c r="P6986">
        <v>10.790253999999999</v>
      </c>
      <c r="Q6986" t="s">
        <v>6</v>
      </c>
      <c r="R6986" t="s">
        <v>6</v>
      </c>
      <c r="S6986" t="s">
        <v>6</v>
      </c>
      <c r="T6986" t="s">
        <v>7840</v>
      </c>
      <c r="U6986" t="s">
        <v>6</v>
      </c>
      <c r="V6986" t="s">
        <v>6</v>
      </c>
      <c r="W6986" t="s">
        <v>6</v>
      </c>
      <c r="X6986" t="s">
        <v>6</v>
      </c>
      <c r="Y6986" t="s">
        <v>6</v>
      </c>
      <c r="Z6986" t="s">
        <v>6</v>
      </c>
      <c r="AA6986" t="s">
        <v>6</v>
      </c>
      <c r="AB6986" t="s">
        <v>7841</v>
      </c>
      <c r="AC6986" t="s">
        <v>4040</v>
      </c>
    </row>
    <row r="6987" spans="1:29" x14ac:dyDescent="0.25">
      <c r="A6987" t="s">
        <v>344</v>
      </c>
      <c r="B6987">
        <v>618</v>
      </c>
      <c r="C6987" t="s">
        <v>187</v>
      </c>
      <c r="D6987">
        <v>1964</v>
      </c>
      <c r="E6987" t="s">
        <v>7855</v>
      </c>
      <c r="I6987">
        <v>2.7317089999999999</v>
      </c>
      <c r="O6987">
        <v>4.6766430000000003</v>
      </c>
      <c r="P6987">
        <v>11.953018999999999</v>
      </c>
      <c r="Q6987" t="s">
        <v>6</v>
      </c>
      <c r="R6987" t="s">
        <v>6</v>
      </c>
      <c r="S6987" t="s">
        <v>6</v>
      </c>
      <c r="T6987" t="s">
        <v>7840</v>
      </c>
      <c r="U6987" t="s">
        <v>6</v>
      </c>
      <c r="V6987" t="s">
        <v>6</v>
      </c>
      <c r="W6987" t="s">
        <v>6</v>
      </c>
      <c r="X6987" t="s">
        <v>6</v>
      </c>
      <c r="Y6987" t="s">
        <v>6</v>
      </c>
      <c r="Z6987" t="s">
        <v>6</v>
      </c>
      <c r="AA6987" t="s">
        <v>6</v>
      </c>
      <c r="AB6987" t="s">
        <v>7841</v>
      </c>
      <c r="AC6987" t="s">
        <v>4040</v>
      </c>
    </row>
    <row r="6988" spans="1:29" x14ac:dyDescent="0.25">
      <c r="A6988" t="s">
        <v>344</v>
      </c>
      <c r="B6988">
        <v>618</v>
      </c>
      <c r="C6988" t="s">
        <v>187</v>
      </c>
      <c r="D6988">
        <v>1965</v>
      </c>
      <c r="E6988" t="s">
        <v>7856</v>
      </c>
      <c r="I6988">
        <v>2.4659743999999999</v>
      </c>
      <c r="O6988">
        <v>6.3438927999999999</v>
      </c>
      <c r="P6988">
        <v>13.241080999999999</v>
      </c>
      <c r="Q6988" t="s">
        <v>6</v>
      </c>
      <c r="R6988" t="s">
        <v>6</v>
      </c>
      <c r="S6988" t="s">
        <v>6</v>
      </c>
      <c r="T6988" t="s">
        <v>7840</v>
      </c>
      <c r="U6988" t="s">
        <v>6</v>
      </c>
      <c r="V6988" t="s">
        <v>6</v>
      </c>
      <c r="W6988" t="s">
        <v>6</v>
      </c>
      <c r="X6988" t="s">
        <v>6</v>
      </c>
      <c r="Y6988" t="s">
        <v>6</v>
      </c>
      <c r="Z6988" t="s">
        <v>6</v>
      </c>
      <c r="AA6988" t="s">
        <v>6</v>
      </c>
      <c r="AB6988" t="s">
        <v>7841</v>
      </c>
      <c r="AC6988" t="s">
        <v>4040</v>
      </c>
    </row>
    <row r="6989" spans="1:29" x14ac:dyDescent="0.25">
      <c r="A6989" t="s">
        <v>344</v>
      </c>
      <c r="B6989">
        <v>618</v>
      </c>
      <c r="C6989" t="s">
        <v>187</v>
      </c>
      <c r="D6989">
        <v>1966</v>
      </c>
      <c r="E6989" t="s">
        <v>7857</v>
      </c>
      <c r="I6989">
        <v>2.3220421999999998</v>
      </c>
      <c r="O6989">
        <v>7.2539128000000002</v>
      </c>
      <c r="P6989">
        <v>14.667946000000001</v>
      </c>
      <c r="Q6989" t="s">
        <v>6</v>
      </c>
      <c r="R6989" t="s">
        <v>6</v>
      </c>
      <c r="S6989" t="s">
        <v>6</v>
      </c>
      <c r="T6989" t="s">
        <v>7840</v>
      </c>
      <c r="U6989" t="s">
        <v>6</v>
      </c>
      <c r="V6989" t="s">
        <v>6</v>
      </c>
      <c r="W6989" t="s">
        <v>6</v>
      </c>
      <c r="X6989" t="s">
        <v>6</v>
      </c>
      <c r="Y6989" t="s">
        <v>6</v>
      </c>
      <c r="Z6989" t="s">
        <v>6</v>
      </c>
      <c r="AA6989" t="s">
        <v>6</v>
      </c>
      <c r="AB6989" t="s">
        <v>7841</v>
      </c>
      <c r="AC6989" t="s">
        <v>4040</v>
      </c>
    </row>
    <row r="6990" spans="1:29" x14ac:dyDescent="0.25">
      <c r="A6990" t="s">
        <v>344</v>
      </c>
      <c r="B6990">
        <v>618</v>
      </c>
      <c r="C6990" t="s">
        <v>187</v>
      </c>
      <c r="D6990">
        <v>1967</v>
      </c>
      <c r="E6990" t="s">
        <v>7858</v>
      </c>
      <c r="I6990">
        <v>3.0368107000000002</v>
      </c>
      <c r="O6990">
        <v>8.9753036000000002</v>
      </c>
      <c r="P6990">
        <v>14.651315</v>
      </c>
      <c r="Q6990" t="s">
        <v>6</v>
      </c>
      <c r="R6990" t="s">
        <v>6</v>
      </c>
      <c r="S6990" t="s">
        <v>6</v>
      </c>
      <c r="T6990" t="s">
        <v>7840</v>
      </c>
      <c r="U6990" t="s">
        <v>6</v>
      </c>
      <c r="V6990" t="s">
        <v>6</v>
      </c>
      <c r="W6990" t="s">
        <v>6</v>
      </c>
      <c r="X6990" t="s">
        <v>6</v>
      </c>
      <c r="Y6990" t="s">
        <v>6</v>
      </c>
      <c r="Z6990" t="s">
        <v>6</v>
      </c>
      <c r="AA6990" t="s">
        <v>6</v>
      </c>
      <c r="AB6990" t="s">
        <v>7841</v>
      </c>
      <c r="AC6990" t="s">
        <v>4040</v>
      </c>
    </row>
    <row r="6991" spans="1:29" x14ac:dyDescent="0.25">
      <c r="A6991" t="s">
        <v>344</v>
      </c>
      <c r="B6991">
        <v>618</v>
      </c>
      <c r="C6991" t="s">
        <v>187</v>
      </c>
      <c r="D6991">
        <v>1968</v>
      </c>
      <c r="E6991" t="s">
        <v>7859</v>
      </c>
      <c r="I6991">
        <v>2.9835638000000002</v>
      </c>
      <c r="O6991">
        <v>10.386950000000001</v>
      </c>
      <c r="P6991">
        <v>15.846807999999999</v>
      </c>
      <c r="Q6991" t="s">
        <v>6</v>
      </c>
      <c r="R6991" t="s">
        <v>6</v>
      </c>
      <c r="S6991" t="s">
        <v>6</v>
      </c>
      <c r="T6991" t="s">
        <v>7840</v>
      </c>
      <c r="U6991" t="s">
        <v>6</v>
      </c>
      <c r="V6991" t="s">
        <v>6</v>
      </c>
      <c r="W6991" t="s">
        <v>6</v>
      </c>
      <c r="X6991" t="s">
        <v>6</v>
      </c>
      <c r="Y6991" t="s">
        <v>6</v>
      </c>
      <c r="Z6991" t="s">
        <v>6</v>
      </c>
      <c r="AA6991" t="s">
        <v>6</v>
      </c>
      <c r="AB6991" t="s">
        <v>7841</v>
      </c>
      <c r="AC6991" t="s">
        <v>4040</v>
      </c>
    </row>
    <row r="6992" spans="1:29" x14ac:dyDescent="0.25">
      <c r="A6992" t="s">
        <v>344</v>
      </c>
      <c r="B6992">
        <v>618</v>
      </c>
      <c r="C6992" t="s">
        <v>187</v>
      </c>
      <c r="D6992">
        <v>1969</v>
      </c>
      <c r="E6992" t="s">
        <v>7860</v>
      </c>
      <c r="I6992">
        <v>2.0550047999999999</v>
      </c>
      <c r="O6992">
        <v>9.5103659999999994</v>
      </c>
      <c r="P6992">
        <v>17.875232</v>
      </c>
      <c r="Q6992" t="s">
        <v>6</v>
      </c>
      <c r="R6992" t="s">
        <v>6</v>
      </c>
      <c r="S6992" t="s">
        <v>6</v>
      </c>
      <c r="T6992" t="s">
        <v>7840</v>
      </c>
      <c r="U6992" t="s">
        <v>6</v>
      </c>
      <c r="V6992" t="s">
        <v>6</v>
      </c>
      <c r="W6992" t="s">
        <v>6</v>
      </c>
      <c r="X6992" t="s">
        <v>6</v>
      </c>
      <c r="Y6992" t="s">
        <v>6</v>
      </c>
      <c r="Z6992" t="s">
        <v>6</v>
      </c>
      <c r="AA6992" t="s">
        <v>6</v>
      </c>
      <c r="AB6992" t="s">
        <v>7841</v>
      </c>
      <c r="AC6992" t="s">
        <v>4040</v>
      </c>
    </row>
    <row r="6993" spans="1:29" x14ac:dyDescent="0.25">
      <c r="A6993" t="s">
        <v>344</v>
      </c>
      <c r="B6993">
        <v>618</v>
      </c>
      <c r="C6993" t="s">
        <v>187</v>
      </c>
      <c r="D6993">
        <v>1970</v>
      </c>
      <c r="E6993" t="s">
        <v>7861</v>
      </c>
      <c r="I6993">
        <v>3.4330592000000002</v>
      </c>
      <c r="O6993">
        <v>8.4688034000000005</v>
      </c>
      <c r="P6993">
        <v>19.560614999999999</v>
      </c>
      <c r="Q6993" t="s">
        <v>6</v>
      </c>
      <c r="R6993" t="s">
        <v>6</v>
      </c>
      <c r="S6993" t="s">
        <v>6</v>
      </c>
      <c r="T6993" t="s">
        <v>7840</v>
      </c>
      <c r="U6993" t="s">
        <v>6</v>
      </c>
      <c r="V6993" t="s">
        <v>6</v>
      </c>
      <c r="W6993" t="s">
        <v>6</v>
      </c>
      <c r="X6993" t="s">
        <v>6</v>
      </c>
      <c r="Y6993" t="s">
        <v>6</v>
      </c>
      <c r="Z6993" t="s">
        <v>6</v>
      </c>
      <c r="AA6993" t="s">
        <v>6</v>
      </c>
      <c r="AB6993" t="s">
        <v>7841</v>
      </c>
      <c r="AC6993" t="s">
        <v>4040</v>
      </c>
    </row>
    <row r="6994" spans="1:29" x14ac:dyDescent="0.25">
      <c r="A6994" t="s">
        <v>344</v>
      </c>
      <c r="B6994">
        <v>618</v>
      </c>
      <c r="C6994" t="s">
        <v>187</v>
      </c>
      <c r="D6994">
        <v>1971</v>
      </c>
      <c r="E6994" t="s">
        <v>7862</v>
      </c>
      <c r="I6994">
        <v>3.7303918999999999</v>
      </c>
      <c r="O6994">
        <v>6.9271199000000001</v>
      </c>
      <c r="P6994">
        <v>23.864536000000001</v>
      </c>
      <c r="Q6994" t="s">
        <v>6</v>
      </c>
      <c r="R6994" t="s">
        <v>6</v>
      </c>
      <c r="S6994" t="s">
        <v>6</v>
      </c>
      <c r="T6994" t="s">
        <v>7840</v>
      </c>
      <c r="U6994" t="s">
        <v>6</v>
      </c>
      <c r="V6994" t="s">
        <v>6</v>
      </c>
      <c r="W6994" t="s">
        <v>6</v>
      </c>
      <c r="X6994" t="s">
        <v>6</v>
      </c>
      <c r="Y6994" t="s">
        <v>6</v>
      </c>
      <c r="Z6994" t="s">
        <v>6</v>
      </c>
      <c r="AA6994" t="s">
        <v>6</v>
      </c>
      <c r="AB6994" t="s">
        <v>7841</v>
      </c>
      <c r="AC6994" t="s">
        <v>4040</v>
      </c>
    </row>
    <row r="6995" spans="1:29" x14ac:dyDescent="0.25">
      <c r="A6995" t="s">
        <v>344</v>
      </c>
      <c r="B6995">
        <v>618</v>
      </c>
      <c r="C6995" t="s">
        <v>187</v>
      </c>
      <c r="D6995">
        <v>1972</v>
      </c>
      <c r="E6995" t="s">
        <v>7863</v>
      </c>
      <c r="I6995">
        <v>4.0904832999999998</v>
      </c>
      <c r="O6995">
        <v>7.5500097000000004</v>
      </c>
      <c r="P6995">
        <v>22.110071000000001</v>
      </c>
      <c r="Q6995" t="s">
        <v>6</v>
      </c>
      <c r="R6995" t="s">
        <v>6</v>
      </c>
      <c r="S6995" t="s">
        <v>6</v>
      </c>
      <c r="T6995" t="s">
        <v>7840</v>
      </c>
      <c r="U6995" t="s">
        <v>6</v>
      </c>
      <c r="V6995" t="s">
        <v>6</v>
      </c>
      <c r="W6995" t="s">
        <v>6</v>
      </c>
      <c r="X6995" t="s">
        <v>6</v>
      </c>
      <c r="Y6995" t="s">
        <v>6</v>
      </c>
      <c r="Z6995" t="s">
        <v>6</v>
      </c>
      <c r="AA6995" t="s">
        <v>6</v>
      </c>
      <c r="AB6995" t="s">
        <v>7841</v>
      </c>
      <c r="AC6995" t="s">
        <v>4040</v>
      </c>
    </row>
    <row r="6996" spans="1:29" x14ac:dyDescent="0.25">
      <c r="A6996" t="s">
        <v>344</v>
      </c>
      <c r="B6996">
        <v>618</v>
      </c>
      <c r="C6996" t="s">
        <v>187</v>
      </c>
      <c r="D6996">
        <v>1973</v>
      </c>
      <c r="E6996" t="s">
        <v>7864</v>
      </c>
      <c r="I6996">
        <v>4.3486146000000003</v>
      </c>
      <c r="O6996">
        <v>7.8289473999999997</v>
      </c>
      <c r="P6996">
        <v>25.104306999999999</v>
      </c>
      <c r="Q6996" t="s">
        <v>6</v>
      </c>
      <c r="R6996" t="s">
        <v>6</v>
      </c>
      <c r="S6996" t="s">
        <v>6</v>
      </c>
      <c r="T6996" t="s">
        <v>7840</v>
      </c>
      <c r="U6996" t="s">
        <v>6</v>
      </c>
      <c r="V6996" t="s">
        <v>6</v>
      </c>
      <c r="W6996" t="s">
        <v>6</v>
      </c>
      <c r="X6996" t="s">
        <v>6</v>
      </c>
      <c r="Y6996" t="s">
        <v>6</v>
      </c>
      <c r="Z6996" t="s">
        <v>6</v>
      </c>
      <c r="AA6996" t="s">
        <v>6</v>
      </c>
      <c r="AB6996" t="s">
        <v>7841</v>
      </c>
      <c r="AC6996" t="s">
        <v>4040</v>
      </c>
    </row>
    <row r="6997" spans="1:29" x14ac:dyDescent="0.25">
      <c r="A6997" t="s">
        <v>344</v>
      </c>
      <c r="B6997">
        <v>618</v>
      </c>
      <c r="C6997" t="s">
        <v>187</v>
      </c>
      <c r="D6997">
        <v>1974</v>
      </c>
      <c r="E6997" t="s">
        <v>7865</v>
      </c>
      <c r="I6997">
        <v>8.0533728</v>
      </c>
      <c r="O6997">
        <v>7.2789332</v>
      </c>
      <c r="P6997">
        <v>28.819367</v>
      </c>
      <c r="Q6997" t="s">
        <v>6</v>
      </c>
      <c r="R6997" t="s">
        <v>6</v>
      </c>
      <c r="S6997" t="s">
        <v>6</v>
      </c>
      <c r="T6997" t="s">
        <v>7840</v>
      </c>
      <c r="U6997" t="s">
        <v>6</v>
      </c>
      <c r="V6997" t="s">
        <v>6</v>
      </c>
      <c r="W6997" t="s">
        <v>6</v>
      </c>
      <c r="X6997" t="s">
        <v>6</v>
      </c>
      <c r="Y6997" t="s">
        <v>6</v>
      </c>
      <c r="Z6997" t="s">
        <v>6</v>
      </c>
      <c r="AA6997" t="s">
        <v>6</v>
      </c>
      <c r="AB6997" t="s">
        <v>7841</v>
      </c>
      <c r="AC6997" t="s">
        <v>4040</v>
      </c>
    </row>
    <row r="6998" spans="1:29" x14ac:dyDescent="0.25">
      <c r="A6998" t="s">
        <v>344</v>
      </c>
      <c r="B6998">
        <v>618</v>
      </c>
      <c r="C6998" t="s">
        <v>187</v>
      </c>
      <c r="D6998">
        <v>1975</v>
      </c>
      <c r="E6998" t="s">
        <v>7866</v>
      </c>
      <c r="I6998">
        <v>2.6337242000000001</v>
      </c>
      <c r="O6998">
        <v>8.8638597000000008</v>
      </c>
      <c r="P6998">
        <v>33.712529000000004</v>
      </c>
      <c r="Q6998" t="s">
        <v>6</v>
      </c>
      <c r="R6998" t="s">
        <v>6</v>
      </c>
      <c r="S6998" t="s">
        <v>6</v>
      </c>
      <c r="T6998" t="s">
        <v>7840</v>
      </c>
      <c r="U6998" t="s">
        <v>6</v>
      </c>
      <c r="V6998" t="s">
        <v>6</v>
      </c>
      <c r="W6998" t="s">
        <v>6</v>
      </c>
      <c r="X6998" t="s">
        <v>6</v>
      </c>
      <c r="Y6998" t="s">
        <v>6</v>
      </c>
      <c r="Z6998" t="s">
        <v>6</v>
      </c>
      <c r="AA6998" t="s">
        <v>6</v>
      </c>
      <c r="AB6998" t="s">
        <v>7841</v>
      </c>
      <c r="AC6998" t="s">
        <v>4040</v>
      </c>
    </row>
    <row r="6999" spans="1:29" x14ac:dyDescent="0.25">
      <c r="A6999" t="s">
        <v>344</v>
      </c>
      <c r="B6999">
        <v>618</v>
      </c>
      <c r="C6999" t="s">
        <v>187</v>
      </c>
      <c r="D6999">
        <v>1976</v>
      </c>
      <c r="E6999" t="s">
        <v>7867</v>
      </c>
      <c r="I6999">
        <v>3.5154062000000001</v>
      </c>
      <c r="O6999">
        <v>10.289896000000001</v>
      </c>
      <c r="P6999">
        <v>38.837395999999998</v>
      </c>
      <c r="Q6999" t="s">
        <v>6</v>
      </c>
      <c r="R6999" t="s">
        <v>6</v>
      </c>
      <c r="S6999" t="s">
        <v>6</v>
      </c>
      <c r="T6999" t="s">
        <v>7840</v>
      </c>
      <c r="U6999" t="s">
        <v>6</v>
      </c>
      <c r="V6999" t="s">
        <v>6</v>
      </c>
      <c r="W6999" t="s">
        <v>6</v>
      </c>
      <c r="X6999" t="s">
        <v>6</v>
      </c>
      <c r="Y6999" t="s">
        <v>6</v>
      </c>
      <c r="Z6999" t="s">
        <v>6</v>
      </c>
      <c r="AA6999" t="s">
        <v>6</v>
      </c>
      <c r="AB6999" t="s">
        <v>7841</v>
      </c>
      <c r="AC6999" t="s">
        <v>4040</v>
      </c>
    </row>
    <row r="7000" spans="1:29" x14ac:dyDescent="0.25">
      <c r="A7000" t="s">
        <v>344</v>
      </c>
      <c r="B7000">
        <v>618</v>
      </c>
      <c r="C7000" t="s">
        <v>187</v>
      </c>
      <c r="D7000">
        <v>1977</v>
      </c>
      <c r="E7000" t="s">
        <v>7868</v>
      </c>
      <c r="I7000">
        <v>3.0624867</v>
      </c>
      <c r="O7000">
        <v>12.407711000000001</v>
      </c>
      <c r="P7000">
        <v>46.633901999999999</v>
      </c>
      <c r="Q7000" t="s">
        <v>6</v>
      </c>
      <c r="R7000" t="s">
        <v>6</v>
      </c>
      <c r="S7000" t="s">
        <v>6</v>
      </c>
      <c r="T7000" t="s">
        <v>7840</v>
      </c>
      <c r="U7000" t="s">
        <v>6</v>
      </c>
      <c r="V7000" t="s">
        <v>6</v>
      </c>
      <c r="W7000" t="s">
        <v>6</v>
      </c>
      <c r="X7000" t="s">
        <v>6</v>
      </c>
      <c r="Y7000" t="s">
        <v>6</v>
      </c>
      <c r="Z7000" t="s">
        <v>6</v>
      </c>
      <c r="AA7000" t="s">
        <v>6</v>
      </c>
      <c r="AB7000" t="s">
        <v>7841</v>
      </c>
      <c r="AC7000" t="s">
        <v>4040</v>
      </c>
    </row>
    <row r="7001" spans="1:29" x14ac:dyDescent="0.25">
      <c r="A7001" t="s">
        <v>344</v>
      </c>
      <c r="B7001">
        <v>618</v>
      </c>
      <c r="C7001" t="s">
        <v>187</v>
      </c>
      <c r="D7001">
        <v>1978</v>
      </c>
      <c r="E7001" t="s">
        <v>7869</v>
      </c>
      <c r="I7001">
        <v>6.4394007999999996</v>
      </c>
      <c r="O7001">
        <v>17.341722000000001</v>
      </c>
      <c r="P7001">
        <v>48.210841000000002</v>
      </c>
      <c r="Q7001" t="s">
        <v>6</v>
      </c>
      <c r="R7001" t="s">
        <v>6</v>
      </c>
      <c r="S7001" t="s">
        <v>6</v>
      </c>
      <c r="T7001" t="s">
        <v>7840</v>
      </c>
      <c r="U7001" t="s">
        <v>6</v>
      </c>
      <c r="V7001" t="s">
        <v>6</v>
      </c>
      <c r="W7001" t="s">
        <v>6</v>
      </c>
      <c r="X7001" t="s">
        <v>6</v>
      </c>
      <c r="Y7001" t="s">
        <v>6</v>
      </c>
      <c r="Z7001" t="s">
        <v>6</v>
      </c>
      <c r="AA7001" t="s">
        <v>6</v>
      </c>
      <c r="AB7001" t="s">
        <v>7841</v>
      </c>
      <c r="AC7001" t="s">
        <v>4040</v>
      </c>
    </row>
    <row r="7002" spans="1:29" x14ac:dyDescent="0.25">
      <c r="A7002" t="s">
        <v>344</v>
      </c>
      <c r="B7002">
        <v>618</v>
      </c>
      <c r="C7002" t="s">
        <v>187</v>
      </c>
      <c r="D7002">
        <v>1979</v>
      </c>
      <c r="E7002" t="s">
        <v>7870</v>
      </c>
      <c r="I7002">
        <v>7.7498594000000001</v>
      </c>
      <c r="O7002">
        <v>22.188780999999999</v>
      </c>
      <c r="P7002">
        <v>61.821106999999998</v>
      </c>
      <c r="Q7002" t="s">
        <v>6</v>
      </c>
      <c r="R7002" t="s">
        <v>6</v>
      </c>
      <c r="S7002" t="s">
        <v>6</v>
      </c>
      <c r="T7002" t="s">
        <v>7840</v>
      </c>
      <c r="U7002" t="s">
        <v>6</v>
      </c>
      <c r="V7002" t="s">
        <v>6</v>
      </c>
      <c r="W7002" t="s">
        <v>6</v>
      </c>
      <c r="X7002" t="s">
        <v>6</v>
      </c>
      <c r="Y7002" t="s">
        <v>6</v>
      </c>
      <c r="Z7002" t="s">
        <v>6</v>
      </c>
      <c r="AA7002" t="s">
        <v>6</v>
      </c>
      <c r="AB7002" t="s">
        <v>7841</v>
      </c>
      <c r="AC7002" t="s">
        <v>4040</v>
      </c>
    </row>
    <row r="7003" spans="1:29" x14ac:dyDescent="0.25">
      <c r="A7003" t="s">
        <v>344</v>
      </c>
      <c r="B7003">
        <v>618</v>
      </c>
      <c r="C7003" t="s">
        <v>187</v>
      </c>
      <c r="D7003">
        <v>1980</v>
      </c>
      <c r="E7003" t="s">
        <v>7871</v>
      </c>
      <c r="I7003">
        <v>6.1334967000000002</v>
      </c>
      <c r="O7003">
        <v>19.211774999999999</v>
      </c>
      <c r="P7003">
        <v>85.545973000000004</v>
      </c>
      <c r="Q7003" t="s">
        <v>6</v>
      </c>
      <c r="R7003" t="s">
        <v>6</v>
      </c>
      <c r="S7003" t="s">
        <v>6</v>
      </c>
      <c r="T7003" t="s">
        <v>7840</v>
      </c>
      <c r="U7003" t="s">
        <v>6</v>
      </c>
      <c r="V7003" t="s">
        <v>6</v>
      </c>
      <c r="W7003" t="s">
        <v>6</v>
      </c>
      <c r="X7003" t="s">
        <v>6</v>
      </c>
      <c r="Y7003" t="s">
        <v>6</v>
      </c>
      <c r="Z7003" t="s">
        <v>6</v>
      </c>
      <c r="AA7003" t="s">
        <v>6</v>
      </c>
      <c r="AB7003" t="s">
        <v>7841</v>
      </c>
      <c r="AC7003" t="s">
        <v>4040</v>
      </c>
    </row>
    <row r="7004" spans="1:29" x14ac:dyDescent="0.25">
      <c r="A7004" t="s">
        <v>344</v>
      </c>
      <c r="B7004">
        <v>618</v>
      </c>
      <c r="C7004" t="s">
        <v>187</v>
      </c>
      <c r="D7004">
        <v>1981</v>
      </c>
      <c r="E7004" t="s">
        <v>7872</v>
      </c>
      <c r="I7004">
        <v>8.8691496000000001</v>
      </c>
      <c r="O7004">
        <v>22.685379000000001</v>
      </c>
      <c r="P7004">
        <v>89.022492999999997</v>
      </c>
      <c r="Q7004" t="s">
        <v>6</v>
      </c>
      <c r="R7004" t="s">
        <v>6</v>
      </c>
      <c r="S7004" t="s">
        <v>6</v>
      </c>
      <c r="T7004" t="s">
        <v>7840</v>
      </c>
      <c r="U7004" t="s">
        <v>6</v>
      </c>
      <c r="V7004" t="s">
        <v>6</v>
      </c>
      <c r="W7004" t="s">
        <v>6</v>
      </c>
      <c r="X7004" t="s">
        <v>6</v>
      </c>
      <c r="Y7004" t="s">
        <v>6</v>
      </c>
      <c r="Z7004" t="s">
        <v>6</v>
      </c>
      <c r="AA7004" t="s">
        <v>6</v>
      </c>
      <c r="AB7004" t="s">
        <v>7841</v>
      </c>
      <c r="AC7004" t="s">
        <v>4040</v>
      </c>
    </row>
    <row r="7005" spans="1:29" x14ac:dyDescent="0.25">
      <c r="A7005" t="s">
        <v>344</v>
      </c>
      <c r="B7005">
        <v>618</v>
      </c>
      <c r="C7005" t="s">
        <v>187</v>
      </c>
      <c r="D7005">
        <v>1982</v>
      </c>
      <c r="E7005" t="s">
        <v>7873</v>
      </c>
      <c r="I7005">
        <v>7.4058045000000003</v>
      </c>
      <c r="O7005">
        <v>27.186447000000001</v>
      </c>
      <c r="P7005">
        <v>94.026922999999996</v>
      </c>
      <c r="Q7005" t="s">
        <v>6</v>
      </c>
      <c r="R7005" t="s">
        <v>6</v>
      </c>
      <c r="S7005" t="s">
        <v>6</v>
      </c>
      <c r="T7005" t="s">
        <v>7840</v>
      </c>
      <c r="U7005" t="s">
        <v>6</v>
      </c>
      <c r="V7005" t="s">
        <v>6</v>
      </c>
      <c r="W7005" t="s">
        <v>6</v>
      </c>
      <c r="X7005" t="s">
        <v>6</v>
      </c>
      <c r="Y7005" t="s">
        <v>6</v>
      </c>
      <c r="Z7005" t="s">
        <v>6</v>
      </c>
      <c r="AA7005" t="s">
        <v>6</v>
      </c>
      <c r="AB7005" t="s">
        <v>7841</v>
      </c>
      <c r="AC7005" t="s">
        <v>4040</v>
      </c>
    </row>
    <row r="7006" spans="1:29" x14ac:dyDescent="0.25">
      <c r="A7006" t="s">
        <v>344</v>
      </c>
      <c r="B7006">
        <v>618</v>
      </c>
      <c r="C7006" t="s">
        <v>187</v>
      </c>
      <c r="D7006">
        <v>1983</v>
      </c>
      <c r="E7006" t="s">
        <v>7874</v>
      </c>
      <c r="I7006">
        <v>6.3414625999999998</v>
      </c>
      <c r="O7006">
        <v>37.011102999999999</v>
      </c>
      <c r="P7006">
        <v>102.81865000000001</v>
      </c>
      <c r="Q7006" t="s">
        <v>6</v>
      </c>
      <c r="R7006" t="s">
        <v>6</v>
      </c>
      <c r="S7006" t="s">
        <v>6</v>
      </c>
      <c r="T7006" t="s">
        <v>7840</v>
      </c>
      <c r="U7006" t="s">
        <v>6</v>
      </c>
      <c r="V7006" t="s">
        <v>6</v>
      </c>
      <c r="W7006" t="s">
        <v>6</v>
      </c>
      <c r="X7006" t="s">
        <v>6</v>
      </c>
      <c r="Y7006" t="s">
        <v>6</v>
      </c>
      <c r="Z7006" t="s">
        <v>6</v>
      </c>
      <c r="AA7006" t="s">
        <v>6</v>
      </c>
      <c r="AB7006" t="s">
        <v>7841</v>
      </c>
      <c r="AC7006" t="s">
        <v>4040</v>
      </c>
    </row>
    <row r="7007" spans="1:29" x14ac:dyDescent="0.25">
      <c r="A7007" t="s">
        <v>344</v>
      </c>
      <c r="B7007">
        <v>618</v>
      </c>
      <c r="C7007" t="s">
        <v>187</v>
      </c>
      <c r="D7007">
        <v>1984</v>
      </c>
      <c r="E7007" t="s">
        <v>7875</v>
      </c>
      <c r="I7007">
        <v>3.5539489999999998</v>
      </c>
      <c r="O7007">
        <v>44.285457999999998</v>
      </c>
      <c r="P7007">
        <v>120.36512999999999</v>
      </c>
      <c r="Q7007" t="s">
        <v>6</v>
      </c>
      <c r="R7007" t="s">
        <v>6</v>
      </c>
      <c r="S7007" t="s">
        <v>6</v>
      </c>
      <c r="T7007" t="s">
        <v>7840</v>
      </c>
      <c r="U7007" t="s">
        <v>6</v>
      </c>
      <c r="V7007" t="s">
        <v>6</v>
      </c>
      <c r="W7007" t="s">
        <v>6</v>
      </c>
      <c r="X7007" t="s">
        <v>6</v>
      </c>
      <c r="Y7007" t="s">
        <v>6</v>
      </c>
      <c r="Z7007" t="s">
        <v>6</v>
      </c>
      <c r="AA7007" t="s">
        <v>6</v>
      </c>
      <c r="AB7007" t="s">
        <v>7841</v>
      </c>
      <c r="AC7007" t="s">
        <v>4040</v>
      </c>
    </row>
    <row r="7008" spans="1:29" x14ac:dyDescent="0.25">
      <c r="A7008" t="s">
        <v>344</v>
      </c>
      <c r="B7008">
        <v>618</v>
      </c>
      <c r="C7008" t="s">
        <v>187</v>
      </c>
      <c r="D7008">
        <v>1985</v>
      </c>
      <c r="E7008" t="s">
        <v>7876</v>
      </c>
      <c r="I7008">
        <v>3.1962842999999999</v>
      </c>
      <c r="O7008">
        <v>47.686278999999999</v>
      </c>
      <c r="P7008">
        <v>141.24624</v>
      </c>
      <c r="Q7008" t="s">
        <v>6</v>
      </c>
      <c r="R7008" t="s">
        <v>6</v>
      </c>
      <c r="S7008" t="s">
        <v>6</v>
      </c>
      <c r="T7008" t="s">
        <v>7840</v>
      </c>
      <c r="U7008" t="s">
        <v>6</v>
      </c>
      <c r="V7008" t="s">
        <v>6</v>
      </c>
      <c r="W7008" t="s">
        <v>6</v>
      </c>
      <c r="X7008" t="s">
        <v>6</v>
      </c>
      <c r="Y7008" t="s">
        <v>6</v>
      </c>
      <c r="Z7008" t="s">
        <v>6</v>
      </c>
      <c r="AA7008" t="s">
        <v>6</v>
      </c>
      <c r="AB7008" t="s">
        <v>7841</v>
      </c>
      <c r="AC7008" t="s">
        <v>4040</v>
      </c>
    </row>
    <row r="7009" spans="1:29" x14ac:dyDescent="0.25">
      <c r="A7009" t="s">
        <v>344</v>
      </c>
      <c r="B7009">
        <v>618</v>
      </c>
      <c r="C7009" t="s">
        <v>187</v>
      </c>
      <c r="D7009">
        <v>1986</v>
      </c>
      <c r="E7009" t="s">
        <v>7877</v>
      </c>
      <c r="I7009">
        <v>3.9904809999999999</v>
      </c>
      <c r="O7009">
        <v>54.810623999999997</v>
      </c>
      <c r="P7009">
        <v>140.74160000000001</v>
      </c>
      <c r="Q7009" t="s">
        <v>6</v>
      </c>
      <c r="R7009" t="s">
        <v>6</v>
      </c>
      <c r="S7009" t="s">
        <v>6</v>
      </c>
      <c r="T7009" t="s">
        <v>7840</v>
      </c>
      <c r="U7009" t="s">
        <v>6</v>
      </c>
      <c r="V7009" t="s">
        <v>6</v>
      </c>
      <c r="W7009" t="s">
        <v>6</v>
      </c>
      <c r="X7009" t="s">
        <v>6</v>
      </c>
      <c r="Y7009" t="s">
        <v>6</v>
      </c>
      <c r="Z7009" t="s">
        <v>6</v>
      </c>
      <c r="AA7009" t="s">
        <v>6</v>
      </c>
      <c r="AB7009" t="s">
        <v>7841</v>
      </c>
      <c r="AC7009" t="s">
        <v>4040</v>
      </c>
    </row>
    <row r="7010" spans="1:29" x14ac:dyDescent="0.25">
      <c r="A7010" t="s">
        <v>344</v>
      </c>
      <c r="B7010">
        <v>618</v>
      </c>
      <c r="C7010" t="s">
        <v>187</v>
      </c>
      <c r="D7010">
        <v>1987</v>
      </c>
      <c r="E7010" t="s">
        <v>7878</v>
      </c>
      <c r="I7010">
        <v>3.8776237</v>
      </c>
      <c r="O7010">
        <v>74.867570999999998</v>
      </c>
      <c r="P7010">
        <v>143.48764</v>
      </c>
      <c r="Q7010" t="s">
        <v>6</v>
      </c>
      <c r="R7010" t="s">
        <v>6</v>
      </c>
      <c r="S7010" t="s">
        <v>6</v>
      </c>
      <c r="T7010" t="s">
        <v>7840</v>
      </c>
      <c r="U7010" t="s">
        <v>6</v>
      </c>
      <c r="V7010" t="s">
        <v>6</v>
      </c>
      <c r="W7010" t="s">
        <v>6</v>
      </c>
      <c r="X7010" t="s">
        <v>6</v>
      </c>
      <c r="Y7010" t="s">
        <v>6</v>
      </c>
      <c r="Z7010" t="s">
        <v>6</v>
      </c>
      <c r="AA7010" t="s">
        <v>6</v>
      </c>
      <c r="AB7010" t="s">
        <v>7841</v>
      </c>
      <c r="AC7010" t="s">
        <v>4040</v>
      </c>
    </row>
    <row r="7011" spans="1:29" x14ac:dyDescent="0.25">
      <c r="A7011" t="s">
        <v>344</v>
      </c>
      <c r="B7011">
        <v>618</v>
      </c>
      <c r="C7011" t="s">
        <v>187</v>
      </c>
      <c r="D7011">
        <v>1988</v>
      </c>
      <c r="E7011" t="s">
        <v>7879</v>
      </c>
      <c r="I7011">
        <v>5.4276686999999999</v>
      </c>
      <c r="O7011">
        <v>81.841977</v>
      </c>
      <c r="P7011">
        <v>152.798</v>
      </c>
      <c r="Q7011" t="s">
        <v>6</v>
      </c>
      <c r="R7011" t="s">
        <v>6</v>
      </c>
      <c r="S7011" t="s">
        <v>6</v>
      </c>
      <c r="T7011" t="s">
        <v>7840</v>
      </c>
      <c r="U7011" t="s">
        <v>6</v>
      </c>
      <c r="V7011" t="s">
        <v>6</v>
      </c>
      <c r="W7011" t="s">
        <v>6</v>
      </c>
      <c r="X7011" t="s">
        <v>6</v>
      </c>
      <c r="Y7011" t="s">
        <v>6</v>
      </c>
      <c r="Z7011" t="s">
        <v>6</v>
      </c>
      <c r="AA7011" t="s">
        <v>6</v>
      </c>
      <c r="AB7011" t="s">
        <v>7841</v>
      </c>
      <c r="AC7011" t="s">
        <v>4040</v>
      </c>
    </row>
    <row r="7012" spans="1:29" x14ac:dyDescent="0.25">
      <c r="A7012" t="s">
        <v>344</v>
      </c>
      <c r="B7012">
        <v>618</v>
      </c>
      <c r="C7012" t="s">
        <v>187</v>
      </c>
      <c r="D7012">
        <v>1989</v>
      </c>
      <c r="E7012" t="s">
        <v>7880</v>
      </c>
      <c r="I7012">
        <v>6.3472264999999997</v>
      </c>
      <c r="O7012">
        <v>83.452747000000002</v>
      </c>
      <c r="P7012">
        <v>179.42000999999999</v>
      </c>
      <c r="Q7012" t="s">
        <v>6</v>
      </c>
      <c r="R7012" t="s">
        <v>6</v>
      </c>
      <c r="S7012" t="s">
        <v>6</v>
      </c>
      <c r="T7012" t="s">
        <v>7840</v>
      </c>
      <c r="U7012" t="s">
        <v>6</v>
      </c>
      <c r="V7012" t="s">
        <v>6</v>
      </c>
      <c r="W7012" t="s">
        <v>6</v>
      </c>
      <c r="X7012" t="s">
        <v>6</v>
      </c>
      <c r="Y7012" t="s">
        <v>6</v>
      </c>
      <c r="Z7012" t="s">
        <v>6</v>
      </c>
      <c r="AA7012" t="s">
        <v>6</v>
      </c>
      <c r="AB7012" t="s">
        <v>7841</v>
      </c>
      <c r="AC7012" t="s">
        <v>4040</v>
      </c>
    </row>
    <row r="7013" spans="1:29" x14ac:dyDescent="0.25">
      <c r="A7013" t="s">
        <v>344</v>
      </c>
      <c r="B7013">
        <v>618</v>
      </c>
      <c r="C7013" t="s">
        <v>187</v>
      </c>
      <c r="D7013">
        <v>1990</v>
      </c>
      <c r="E7013" t="s">
        <v>7881</v>
      </c>
      <c r="I7013">
        <v>7.9636819000000001</v>
      </c>
      <c r="O7013">
        <v>84.040817000000004</v>
      </c>
      <c r="P7013">
        <v>193.66184999999999</v>
      </c>
      <c r="Q7013" t="s">
        <v>6</v>
      </c>
      <c r="R7013" t="s">
        <v>6</v>
      </c>
      <c r="S7013" t="s">
        <v>6</v>
      </c>
      <c r="T7013" t="s">
        <v>7840</v>
      </c>
      <c r="U7013" t="s">
        <v>6</v>
      </c>
      <c r="V7013" t="s">
        <v>6</v>
      </c>
      <c r="W7013" t="s">
        <v>6</v>
      </c>
      <c r="X7013" t="s">
        <v>6</v>
      </c>
      <c r="Y7013" t="s">
        <v>6</v>
      </c>
      <c r="Z7013" t="s">
        <v>6</v>
      </c>
      <c r="AA7013" t="s">
        <v>6</v>
      </c>
      <c r="AB7013" t="s">
        <v>7841</v>
      </c>
      <c r="AC7013" t="s">
        <v>4040</v>
      </c>
    </row>
    <row r="7014" spans="1:29" x14ac:dyDescent="0.25">
      <c r="A7014" t="s">
        <v>344</v>
      </c>
      <c r="B7014">
        <v>618</v>
      </c>
      <c r="C7014" t="s">
        <v>187</v>
      </c>
      <c r="D7014">
        <v>1991</v>
      </c>
      <c r="E7014" t="s">
        <v>7882</v>
      </c>
      <c r="I7014">
        <v>9.9654045</v>
      </c>
      <c r="O7014">
        <v>84.350586000000007</v>
      </c>
      <c r="P7014">
        <v>211.84887000000001</v>
      </c>
      <c r="Q7014" t="s">
        <v>6</v>
      </c>
      <c r="R7014" t="s">
        <v>6</v>
      </c>
      <c r="S7014" t="s">
        <v>6</v>
      </c>
      <c r="T7014" t="s">
        <v>7840</v>
      </c>
      <c r="U7014" t="s">
        <v>6</v>
      </c>
      <c r="V7014" t="s">
        <v>6</v>
      </c>
      <c r="W7014" t="s">
        <v>6</v>
      </c>
      <c r="X7014" t="s">
        <v>6</v>
      </c>
      <c r="Y7014" t="s">
        <v>6</v>
      </c>
      <c r="Z7014" t="s">
        <v>6</v>
      </c>
      <c r="AA7014" t="s">
        <v>6</v>
      </c>
      <c r="AB7014" t="s">
        <v>7841</v>
      </c>
      <c r="AC7014" t="s">
        <v>4040</v>
      </c>
    </row>
    <row r="7015" spans="1:29" x14ac:dyDescent="0.25">
      <c r="A7015" t="s">
        <v>344</v>
      </c>
      <c r="B7015">
        <v>618</v>
      </c>
      <c r="C7015" t="s">
        <v>187</v>
      </c>
      <c r="D7015">
        <v>1992</v>
      </c>
      <c r="E7015" t="s">
        <v>7883</v>
      </c>
      <c r="I7015">
        <v>9.9313944000000003</v>
      </c>
      <c r="O7015">
        <v>93.458499000000003</v>
      </c>
      <c r="P7015">
        <v>225.43917999999999</v>
      </c>
      <c r="Q7015" t="s">
        <v>6</v>
      </c>
      <c r="R7015" t="s">
        <v>6</v>
      </c>
      <c r="S7015" t="s">
        <v>6</v>
      </c>
      <c r="T7015" t="s">
        <v>7840</v>
      </c>
      <c r="U7015" t="s">
        <v>6</v>
      </c>
      <c r="V7015" t="s">
        <v>6</v>
      </c>
      <c r="W7015" t="s">
        <v>6</v>
      </c>
      <c r="X7015" t="s">
        <v>6</v>
      </c>
      <c r="Y7015" t="s">
        <v>6</v>
      </c>
      <c r="Z7015" t="s">
        <v>6</v>
      </c>
      <c r="AA7015" t="s">
        <v>6</v>
      </c>
      <c r="AB7015" t="s">
        <v>7841</v>
      </c>
      <c r="AC7015" t="s">
        <v>4040</v>
      </c>
    </row>
    <row r="7016" spans="1:29" x14ac:dyDescent="0.25">
      <c r="A7016" t="s">
        <v>344</v>
      </c>
      <c r="B7016">
        <v>618</v>
      </c>
      <c r="C7016" t="s">
        <v>187</v>
      </c>
      <c r="D7016">
        <v>1993</v>
      </c>
      <c r="E7016" t="s">
        <v>7884</v>
      </c>
      <c r="I7016">
        <v>13.001306</v>
      </c>
      <c r="O7016">
        <v>111.9717</v>
      </c>
      <c r="P7016">
        <v>227.73754</v>
      </c>
      <c r="Q7016" t="s">
        <v>6</v>
      </c>
      <c r="R7016" t="s">
        <v>6</v>
      </c>
      <c r="S7016" t="s">
        <v>6</v>
      </c>
      <c r="T7016" t="s">
        <v>7840</v>
      </c>
      <c r="U7016" t="s">
        <v>6</v>
      </c>
      <c r="V7016" t="s">
        <v>6</v>
      </c>
      <c r="W7016" t="s">
        <v>6</v>
      </c>
      <c r="X7016" t="s">
        <v>6</v>
      </c>
      <c r="Y7016" t="s">
        <v>6</v>
      </c>
      <c r="Z7016" t="s">
        <v>6</v>
      </c>
      <c r="AA7016" t="s">
        <v>6</v>
      </c>
      <c r="AB7016" t="s">
        <v>7841</v>
      </c>
      <c r="AC7016" t="s">
        <v>4040</v>
      </c>
    </row>
    <row r="7017" spans="1:29" x14ac:dyDescent="0.25">
      <c r="A7017" t="s">
        <v>344</v>
      </c>
      <c r="B7017">
        <v>618</v>
      </c>
      <c r="C7017" t="s">
        <v>187</v>
      </c>
      <c r="D7017">
        <v>1994</v>
      </c>
      <c r="E7017" t="s">
        <v>7885</v>
      </c>
      <c r="I7017">
        <v>13.667866999999999</v>
      </c>
      <c r="O7017">
        <v>119.62528</v>
      </c>
      <c r="P7017">
        <v>233.55439000000001</v>
      </c>
      <c r="Q7017" t="s">
        <v>6</v>
      </c>
      <c r="R7017" t="s">
        <v>6</v>
      </c>
      <c r="S7017" t="s">
        <v>6</v>
      </c>
      <c r="T7017" t="s">
        <v>7840</v>
      </c>
      <c r="U7017" t="s">
        <v>6</v>
      </c>
      <c r="V7017" t="s">
        <v>6</v>
      </c>
      <c r="W7017" t="s">
        <v>6</v>
      </c>
      <c r="X7017" t="s">
        <v>6</v>
      </c>
      <c r="Y7017" t="s">
        <v>6</v>
      </c>
      <c r="Z7017" t="s">
        <v>6</v>
      </c>
      <c r="AA7017" t="s">
        <v>6</v>
      </c>
      <c r="AB7017" t="s">
        <v>7841</v>
      </c>
      <c r="AC7017" t="s">
        <v>4040</v>
      </c>
    </row>
    <row r="7018" spans="1:29" x14ac:dyDescent="0.25">
      <c r="A7018" t="s">
        <v>344</v>
      </c>
      <c r="B7018">
        <v>618</v>
      </c>
      <c r="C7018" t="s">
        <v>187</v>
      </c>
      <c r="D7018">
        <v>1995</v>
      </c>
      <c r="E7018" t="s">
        <v>7886</v>
      </c>
      <c r="I7018">
        <v>10.958394</v>
      </c>
      <c r="O7018">
        <v>117.12097</v>
      </c>
      <c r="P7018">
        <v>249.68688</v>
      </c>
      <c r="Q7018" t="s">
        <v>6</v>
      </c>
      <c r="R7018" t="s">
        <v>6</v>
      </c>
      <c r="S7018" t="s">
        <v>6</v>
      </c>
      <c r="T7018" t="s">
        <v>7840</v>
      </c>
      <c r="U7018" t="s">
        <v>6</v>
      </c>
      <c r="V7018" t="s">
        <v>6</v>
      </c>
      <c r="W7018" t="s">
        <v>6</v>
      </c>
      <c r="X7018" t="s">
        <v>6</v>
      </c>
      <c r="Y7018" t="s">
        <v>6</v>
      </c>
      <c r="Z7018" t="s">
        <v>6</v>
      </c>
      <c r="AA7018" t="s">
        <v>6</v>
      </c>
      <c r="AB7018" t="s">
        <v>7841</v>
      </c>
      <c r="AC7018" t="s">
        <v>4040</v>
      </c>
    </row>
    <row r="7019" spans="1:29" x14ac:dyDescent="0.25">
      <c r="A7019" t="s">
        <v>344</v>
      </c>
      <c r="B7019">
        <v>618</v>
      </c>
      <c r="C7019" t="s">
        <v>187</v>
      </c>
      <c r="D7019">
        <v>1996</v>
      </c>
      <c r="E7019" t="s">
        <v>7887</v>
      </c>
      <c r="I7019">
        <v>12.807766000000001</v>
      </c>
      <c r="O7019">
        <v>139.3973</v>
      </c>
      <c r="P7019">
        <v>262.89335999999997</v>
      </c>
      <c r="Q7019" t="s">
        <v>6</v>
      </c>
      <c r="R7019" t="s">
        <v>6</v>
      </c>
      <c r="S7019" t="s">
        <v>6</v>
      </c>
      <c r="T7019" t="s">
        <v>7840</v>
      </c>
      <c r="U7019" t="s">
        <v>6</v>
      </c>
      <c r="V7019" t="s">
        <v>6</v>
      </c>
      <c r="W7019" t="s">
        <v>6</v>
      </c>
      <c r="X7019" t="s">
        <v>6</v>
      </c>
      <c r="Y7019" t="s">
        <v>6</v>
      </c>
      <c r="Z7019" t="s">
        <v>6</v>
      </c>
      <c r="AA7019" t="s">
        <v>6</v>
      </c>
      <c r="AB7019" t="s">
        <v>7841</v>
      </c>
      <c r="AC7019" t="s">
        <v>4040</v>
      </c>
    </row>
    <row r="7020" spans="1:29" x14ac:dyDescent="0.25">
      <c r="A7020" t="s">
        <v>344</v>
      </c>
      <c r="B7020">
        <v>618</v>
      </c>
      <c r="C7020" t="s">
        <v>187</v>
      </c>
      <c r="D7020">
        <v>1997</v>
      </c>
      <c r="E7020" t="s">
        <v>7888</v>
      </c>
      <c r="I7020">
        <v>10.823983</v>
      </c>
      <c r="O7020">
        <v>122.80046</v>
      </c>
      <c r="P7020">
        <v>342.54234000000002</v>
      </c>
      <c r="Q7020" t="s">
        <v>6</v>
      </c>
      <c r="R7020" t="s">
        <v>6</v>
      </c>
      <c r="S7020" t="s">
        <v>6</v>
      </c>
      <c r="T7020" t="s">
        <v>7840</v>
      </c>
      <c r="U7020" t="s">
        <v>6</v>
      </c>
      <c r="V7020" t="s">
        <v>6</v>
      </c>
      <c r="W7020" t="s">
        <v>6</v>
      </c>
      <c r="X7020" t="s">
        <v>6</v>
      </c>
      <c r="Y7020" t="s">
        <v>6</v>
      </c>
      <c r="Z7020" t="s">
        <v>6</v>
      </c>
      <c r="AA7020" t="s">
        <v>6</v>
      </c>
      <c r="AB7020" t="s">
        <v>7841</v>
      </c>
      <c r="AC7020" t="s">
        <v>4040</v>
      </c>
    </row>
    <row r="7021" spans="1:29" x14ac:dyDescent="0.25">
      <c r="A7021" t="s">
        <v>344</v>
      </c>
      <c r="B7021">
        <v>618</v>
      </c>
      <c r="C7021" t="s">
        <v>187</v>
      </c>
      <c r="D7021">
        <v>1998</v>
      </c>
      <c r="E7021" t="s">
        <v>7889</v>
      </c>
      <c r="I7021">
        <v>12.42381</v>
      </c>
      <c r="O7021">
        <v>138.86753999999999</v>
      </c>
      <c r="P7021">
        <v>399.88103000000001</v>
      </c>
      <c r="Q7021" t="s">
        <v>6</v>
      </c>
      <c r="R7021" t="s">
        <v>6</v>
      </c>
      <c r="S7021" t="s">
        <v>6</v>
      </c>
      <c r="T7021" t="s">
        <v>7840</v>
      </c>
      <c r="U7021" t="s">
        <v>6</v>
      </c>
      <c r="V7021" t="s">
        <v>6</v>
      </c>
      <c r="W7021" t="s">
        <v>6</v>
      </c>
      <c r="X7021" t="s">
        <v>6</v>
      </c>
      <c r="Y7021" t="s">
        <v>6</v>
      </c>
      <c r="Z7021" t="s">
        <v>6</v>
      </c>
      <c r="AA7021" t="s">
        <v>6</v>
      </c>
      <c r="AB7021" t="s">
        <v>7841</v>
      </c>
      <c r="AC7021" t="s">
        <v>4040</v>
      </c>
    </row>
    <row r="7022" spans="1:29" x14ac:dyDescent="0.25">
      <c r="A7022" t="s">
        <v>344</v>
      </c>
      <c r="B7022">
        <v>618</v>
      </c>
      <c r="C7022" t="s">
        <v>187</v>
      </c>
      <c r="D7022">
        <v>1999</v>
      </c>
      <c r="E7022" t="s">
        <v>7890</v>
      </c>
      <c r="I7022">
        <v>13.343871</v>
      </c>
      <c r="O7022">
        <v>140.64546999999999</v>
      </c>
      <c r="P7022">
        <v>487.88042000000002</v>
      </c>
      <c r="Q7022" t="s">
        <v>6</v>
      </c>
      <c r="R7022" t="s">
        <v>6</v>
      </c>
      <c r="S7022" t="s">
        <v>6</v>
      </c>
      <c r="T7022" t="s">
        <v>7840</v>
      </c>
      <c r="U7022" t="s">
        <v>6</v>
      </c>
      <c r="V7022" t="s">
        <v>6</v>
      </c>
      <c r="W7022" t="s">
        <v>6</v>
      </c>
      <c r="X7022" t="s">
        <v>6</v>
      </c>
      <c r="Y7022" t="s">
        <v>6</v>
      </c>
      <c r="Z7022" t="s">
        <v>6</v>
      </c>
      <c r="AA7022" t="s">
        <v>6</v>
      </c>
      <c r="AB7022" t="s">
        <v>7841</v>
      </c>
      <c r="AC7022" t="s">
        <v>4040</v>
      </c>
    </row>
    <row r="7023" spans="1:29" x14ac:dyDescent="0.25">
      <c r="A7023" t="s">
        <v>344</v>
      </c>
      <c r="B7023">
        <v>618</v>
      </c>
      <c r="C7023" t="s">
        <v>187</v>
      </c>
      <c r="D7023">
        <v>2000</v>
      </c>
      <c r="E7023" t="s">
        <v>7891</v>
      </c>
      <c r="I7023">
        <v>16.133897000000001</v>
      </c>
      <c r="O7023">
        <v>136.42510999999999</v>
      </c>
      <c r="P7023">
        <v>627.26197000000002</v>
      </c>
      <c r="Q7023" t="s">
        <v>6</v>
      </c>
      <c r="R7023" t="s">
        <v>6</v>
      </c>
      <c r="S7023" t="s">
        <v>6</v>
      </c>
      <c r="T7023" t="s">
        <v>7840</v>
      </c>
      <c r="U7023" t="s">
        <v>6</v>
      </c>
      <c r="V7023" t="s">
        <v>6</v>
      </c>
      <c r="W7023" t="s">
        <v>6</v>
      </c>
      <c r="X7023" t="s">
        <v>6</v>
      </c>
      <c r="Y7023" t="s">
        <v>6</v>
      </c>
      <c r="Z7023" t="s">
        <v>6</v>
      </c>
      <c r="AA7023" t="s">
        <v>6</v>
      </c>
      <c r="AB7023" t="s">
        <v>7841</v>
      </c>
      <c r="AC7023" t="s">
        <v>4040</v>
      </c>
    </row>
    <row r="7024" spans="1:29" x14ac:dyDescent="0.25">
      <c r="A7024" t="s">
        <v>344</v>
      </c>
      <c r="B7024">
        <v>618</v>
      </c>
      <c r="C7024" t="s">
        <v>187</v>
      </c>
      <c r="D7024">
        <v>2001</v>
      </c>
      <c r="E7024" t="s">
        <v>7892</v>
      </c>
      <c r="I7024">
        <v>15.144890999999999</v>
      </c>
      <c r="O7024">
        <v>127.38667</v>
      </c>
      <c r="P7024">
        <v>727.96299999999997</v>
      </c>
      <c r="Q7024" t="s">
        <v>6</v>
      </c>
      <c r="R7024" t="s">
        <v>6</v>
      </c>
      <c r="S7024" t="s">
        <v>6</v>
      </c>
      <c r="T7024" t="s">
        <v>7840</v>
      </c>
      <c r="U7024" t="s">
        <v>6</v>
      </c>
      <c r="V7024" t="s">
        <v>6</v>
      </c>
      <c r="W7024" t="s">
        <v>6</v>
      </c>
      <c r="X7024" t="s">
        <v>6</v>
      </c>
      <c r="Y7024" t="s">
        <v>6</v>
      </c>
      <c r="Z7024" t="s">
        <v>6</v>
      </c>
      <c r="AA7024" t="s">
        <v>6</v>
      </c>
      <c r="AB7024" t="s">
        <v>7841</v>
      </c>
      <c r="AC7024" t="s">
        <v>4040</v>
      </c>
    </row>
    <row r="7025" spans="1:29" x14ac:dyDescent="0.25">
      <c r="A7025" t="s">
        <v>344</v>
      </c>
      <c r="B7025">
        <v>618</v>
      </c>
      <c r="C7025" t="s">
        <v>187</v>
      </c>
      <c r="D7025">
        <v>2002</v>
      </c>
      <c r="E7025" t="s">
        <v>7893</v>
      </c>
      <c r="I7025">
        <v>18.666065</v>
      </c>
      <c r="O7025">
        <v>159.08831000000001</v>
      </c>
      <c r="P7025">
        <v>768.14529000000005</v>
      </c>
      <c r="Q7025" t="s">
        <v>6</v>
      </c>
      <c r="R7025" t="s">
        <v>6</v>
      </c>
      <c r="S7025" t="s">
        <v>6</v>
      </c>
      <c r="T7025" t="s">
        <v>7840</v>
      </c>
      <c r="U7025" t="s">
        <v>6</v>
      </c>
      <c r="V7025" t="s">
        <v>6</v>
      </c>
      <c r="W7025" t="s">
        <v>6</v>
      </c>
      <c r="X7025" t="s">
        <v>6</v>
      </c>
      <c r="Y7025" t="s">
        <v>6</v>
      </c>
      <c r="Z7025" t="s">
        <v>6</v>
      </c>
      <c r="AA7025" t="s">
        <v>6</v>
      </c>
      <c r="AB7025" t="s">
        <v>7841</v>
      </c>
      <c r="AC7025" t="s">
        <v>4040</v>
      </c>
    </row>
    <row r="7026" spans="1:29" x14ac:dyDescent="0.25">
      <c r="A7026" t="s">
        <v>344</v>
      </c>
      <c r="B7026">
        <v>618</v>
      </c>
      <c r="C7026" t="s">
        <v>187</v>
      </c>
      <c r="D7026">
        <v>2003</v>
      </c>
      <c r="E7026" t="s">
        <v>7894</v>
      </c>
      <c r="I7026">
        <v>18.652728</v>
      </c>
      <c r="O7026">
        <v>171.96925999999999</v>
      </c>
      <c r="P7026">
        <v>849.38192000000004</v>
      </c>
      <c r="Q7026" t="s">
        <v>6</v>
      </c>
      <c r="R7026" t="s">
        <v>6</v>
      </c>
      <c r="S7026" t="s">
        <v>6</v>
      </c>
      <c r="T7026" t="s">
        <v>7840</v>
      </c>
      <c r="U7026" t="s">
        <v>6</v>
      </c>
      <c r="V7026" t="s">
        <v>6</v>
      </c>
      <c r="W7026" t="s">
        <v>6</v>
      </c>
      <c r="X7026" t="s">
        <v>6</v>
      </c>
      <c r="Y7026" t="s">
        <v>6</v>
      </c>
      <c r="Z7026" t="s">
        <v>6</v>
      </c>
      <c r="AA7026" t="s">
        <v>6</v>
      </c>
      <c r="AB7026" t="s">
        <v>7841</v>
      </c>
      <c r="AC7026" t="s">
        <v>4040</v>
      </c>
    </row>
    <row r="7027" spans="1:29" x14ac:dyDescent="0.25">
      <c r="A7027" t="s">
        <v>344</v>
      </c>
      <c r="B7027">
        <v>618</v>
      </c>
      <c r="C7027" t="s">
        <v>187</v>
      </c>
      <c r="D7027">
        <v>2004</v>
      </c>
      <c r="E7027" t="s">
        <v>7895</v>
      </c>
      <c r="I7027">
        <v>15.858067999999999</v>
      </c>
      <c r="O7027">
        <v>172.73833999999999</v>
      </c>
      <c r="P7027">
        <v>1007.4915999999999</v>
      </c>
      <c r="Q7027" t="s">
        <v>6</v>
      </c>
      <c r="R7027" t="s">
        <v>6</v>
      </c>
      <c r="S7027" t="s">
        <v>6</v>
      </c>
      <c r="T7027" t="s">
        <v>7840</v>
      </c>
      <c r="U7027" t="s">
        <v>6</v>
      </c>
      <c r="V7027" t="s">
        <v>6</v>
      </c>
      <c r="W7027" t="s">
        <v>6</v>
      </c>
      <c r="X7027" t="s">
        <v>6</v>
      </c>
      <c r="Y7027" t="s">
        <v>6</v>
      </c>
      <c r="Z7027" t="s">
        <v>6</v>
      </c>
      <c r="AA7027" t="s">
        <v>6</v>
      </c>
      <c r="AB7027" t="s">
        <v>7841</v>
      </c>
      <c r="AC7027" t="s">
        <v>4040</v>
      </c>
    </row>
    <row r="7028" spans="1:29" x14ac:dyDescent="0.25">
      <c r="A7028" t="s">
        <v>344</v>
      </c>
      <c r="B7028">
        <v>618</v>
      </c>
      <c r="C7028" t="s">
        <v>187</v>
      </c>
      <c r="D7028">
        <v>2005</v>
      </c>
      <c r="E7028" t="s">
        <v>7896</v>
      </c>
      <c r="I7028">
        <v>13.132414000000001</v>
      </c>
      <c r="O7028">
        <v>136.98012</v>
      </c>
      <c r="P7028">
        <v>1208.2439999999999</v>
      </c>
      <c r="Q7028" t="s">
        <v>6</v>
      </c>
      <c r="R7028" t="s">
        <v>6</v>
      </c>
      <c r="S7028" t="s">
        <v>6</v>
      </c>
      <c r="T7028" t="s">
        <v>7840</v>
      </c>
      <c r="U7028" t="s">
        <v>6</v>
      </c>
      <c r="V7028" t="s">
        <v>6</v>
      </c>
      <c r="W7028" t="s">
        <v>6</v>
      </c>
      <c r="X7028" t="s">
        <v>6</v>
      </c>
      <c r="Y7028" t="s">
        <v>6</v>
      </c>
      <c r="Z7028" t="s">
        <v>6</v>
      </c>
      <c r="AA7028" t="s">
        <v>6</v>
      </c>
      <c r="AB7028" t="s">
        <v>7841</v>
      </c>
      <c r="AC7028" t="s">
        <v>4040</v>
      </c>
    </row>
    <row r="7029" spans="1:29" x14ac:dyDescent="0.25">
      <c r="A7029" t="s">
        <v>344</v>
      </c>
      <c r="B7029">
        <v>618</v>
      </c>
      <c r="C7029" t="s">
        <v>187</v>
      </c>
      <c r="D7029">
        <v>2006</v>
      </c>
      <c r="E7029" t="s">
        <v>7897</v>
      </c>
      <c r="I7029">
        <v>14.667173</v>
      </c>
      <c r="O7029">
        <v>130.25485</v>
      </c>
      <c r="P7029">
        <v>1309.9000000000001</v>
      </c>
      <c r="Q7029" t="s">
        <v>6</v>
      </c>
      <c r="R7029" t="s">
        <v>6</v>
      </c>
      <c r="S7029" t="s">
        <v>6</v>
      </c>
      <c r="T7029" t="s">
        <v>7840</v>
      </c>
      <c r="U7029" t="s">
        <v>6</v>
      </c>
      <c r="V7029" t="s">
        <v>6</v>
      </c>
      <c r="W7029" t="s">
        <v>6</v>
      </c>
      <c r="X7029" t="s">
        <v>6</v>
      </c>
      <c r="Y7029" t="s">
        <v>6</v>
      </c>
      <c r="Z7029" t="s">
        <v>6</v>
      </c>
      <c r="AA7029" t="s">
        <v>6</v>
      </c>
      <c r="AB7029" t="s">
        <v>7841</v>
      </c>
      <c r="AC7029" t="s">
        <v>4040</v>
      </c>
    </row>
    <row r="7030" spans="1:29" x14ac:dyDescent="0.25">
      <c r="A7030" t="s">
        <v>344</v>
      </c>
      <c r="B7030">
        <v>618</v>
      </c>
      <c r="C7030" t="s">
        <v>187</v>
      </c>
      <c r="D7030">
        <v>2007</v>
      </c>
      <c r="E7030" t="s">
        <v>7898</v>
      </c>
      <c r="I7030">
        <v>13.943455</v>
      </c>
      <c r="O7030">
        <v>129.61324999999999</v>
      </c>
      <c r="P7030">
        <v>1467.231</v>
      </c>
      <c r="Q7030" t="s">
        <v>6</v>
      </c>
      <c r="R7030" t="s">
        <v>6</v>
      </c>
      <c r="S7030" t="s">
        <v>6</v>
      </c>
      <c r="T7030" t="s">
        <v>7840</v>
      </c>
      <c r="U7030" t="s">
        <v>6</v>
      </c>
      <c r="V7030" t="s">
        <v>6</v>
      </c>
      <c r="W7030" t="s">
        <v>6</v>
      </c>
      <c r="X7030" t="s">
        <v>6</v>
      </c>
      <c r="Y7030" t="s">
        <v>6</v>
      </c>
      <c r="Z7030" t="s">
        <v>6</v>
      </c>
      <c r="AA7030" t="s">
        <v>6</v>
      </c>
      <c r="AB7030" t="s">
        <v>7841</v>
      </c>
      <c r="AC7030" t="s">
        <v>4040</v>
      </c>
    </row>
    <row r="7031" spans="1:29" x14ac:dyDescent="0.25">
      <c r="A7031" t="s">
        <v>344</v>
      </c>
      <c r="B7031">
        <v>618</v>
      </c>
      <c r="C7031" t="s">
        <v>187</v>
      </c>
      <c r="D7031">
        <v>2008</v>
      </c>
      <c r="E7031" t="s">
        <v>7899</v>
      </c>
      <c r="I7031">
        <v>12.801759000000001</v>
      </c>
      <c r="O7031">
        <v>102.51523</v>
      </c>
      <c r="P7031">
        <v>1911.1389999999999</v>
      </c>
      <c r="Q7031" t="s">
        <v>6</v>
      </c>
      <c r="R7031" t="s">
        <v>6</v>
      </c>
      <c r="S7031" t="s">
        <v>6</v>
      </c>
      <c r="T7031" t="s">
        <v>7840</v>
      </c>
      <c r="U7031" t="s">
        <v>6</v>
      </c>
      <c r="V7031" t="s">
        <v>6</v>
      </c>
      <c r="W7031" t="s">
        <v>6</v>
      </c>
      <c r="X7031" t="s">
        <v>6</v>
      </c>
      <c r="Y7031" t="s">
        <v>6</v>
      </c>
      <c r="Z7031" t="s">
        <v>6</v>
      </c>
      <c r="AA7031" t="s">
        <v>6</v>
      </c>
      <c r="AB7031" t="s">
        <v>7841</v>
      </c>
      <c r="AC7031" t="s">
        <v>4040</v>
      </c>
    </row>
    <row r="7032" spans="1:29" x14ac:dyDescent="0.25">
      <c r="A7032" t="s">
        <v>344</v>
      </c>
      <c r="B7032">
        <v>618</v>
      </c>
      <c r="C7032" t="s">
        <v>187</v>
      </c>
      <c r="D7032">
        <v>2009</v>
      </c>
      <c r="E7032" t="s">
        <v>7900</v>
      </c>
      <c r="I7032">
        <v>13.871169999999999</v>
      </c>
      <c r="O7032">
        <v>25.690162999999998</v>
      </c>
      <c r="P7032">
        <v>2184.1770000000001</v>
      </c>
      <c r="Q7032" t="s">
        <v>6</v>
      </c>
      <c r="R7032" t="s">
        <v>6</v>
      </c>
      <c r="S7032" t="s">
        <v>6</v>
      </c>
      <c r="T7032" t="s">
        <v>7840</v>
      </c>
      <c r="U7032" t="s">
        <v>6</v>
      </c>
      <c r="V7032" t="s">
        <v>6</v>
      </c>
      <c r="W7032" t="s">
        <v>6</v>
      </c>
      <c r="X7032" t="s">
        <v>6</v>
      </c>
      <c r="Y7032" t="s">
        <v>6</v>
      </c>
      <c r="Z7032" t="s">
        <v>6</v>
      </c>
      <c r="AA7032" t="s">
        <v>6</v>
      </c>
      <c r="AB7032" t="s">
        <v>7841</v>
      </c>
      <c r="AC7032" t="s">
        <v>4040</v>
      </c>
    </row>
    <row r="7033" spans="1:29" x14ac:dyDescent="0.25">
      <c r="A7033" t="s">
        <v>344</v>
      </c>
      <c r="B7033">
        <v>618</v>
      </c>
      <c r="C7033" t="s">
        <v>187</v>
      </c>
      <c r="D7033">
        <v>2010</v>
      </c>
      <c r="E7033" t="s">
        <v>7901</v>
      </c>
      <c r="I7033">
        <v>17.295432999999999</v>
      </c>
      <c r="O7033">
        <v>46.911653000000001</v>
      </c>
      <c r="P7033">
        <v>2501.047</v>
      </c>
      <c r="Q7033" t="s">
        <v>6</v>
      </c>
      <c r="R7033" t="s">
        <v>6</v>
      </c>
      <c r="S7033" t="s">
        <v>6</v>
      </c>
      <c r="T7033" t="s">
        <v>7840</v>
      </c>
      <c r="U7033" t="s">
        <v>6</v>
      </c>
      <c r="V7033" t="s">
        <v>6</v>
      </c>
      <c r="W7033" t="s">
        <v>6</v>
      </c>
      <c r="X7033" t="s">
        <v>6</v>
      </c>
      <c r="Y7033" t="s">
        <v>6</v>
      </c>
      <c r="Z7033" t="s">
        <v>6</v>
      </c>
      <c r="AA7033" t="s">
        <v>6</v>
      </c>
      <c r="AB7033" t="s">
        <v>7841</v>
      </c>
      <c r="AC7033" t="s">
        <v>4040</v>
      </c>
    </row>
    <row r="7034" spans="1:29" x14ac:dyDescent="0.25">
      <c r="A7034" t="s">
        <v>344</v>
      </c>
      <c r="B7034">
        <v>618</v>
      </c>
      <c r="C7034" t="s">
        <v>187</v>
      </c>
      <c r="D7034">
        <v>2011</v>
      </c>
      <c r="E7034" t="s">
        <v>7902</v>
      </c>
      <c r="I7034">
        <v>20.613334999999999</v>
      </c>
      <c r="O7034">
        <v>42.705710000000003</v>
      </c>
      <c r="P7034">
        <v>2819.5340000000001</v>
      </c>
      <c r="Q7034" t="s">
        <v>6</v>
      </c>
      <c r="R7034" t="s">
        <v>6</v>
      </c>
      <c r="S7034" t="s">
        <v>6</v>
      </c>
      <c r="T7034" t="s">
        <v>7840</v>
      </c>
      <c r="U7034" t="s">
        <v>6</v>
      </c>
      <c r="V7034" t="s">
        <v>6</v>
      </c>
      <c r="W7034" t="s">
        <v>6</v>
      </c>
      <c r="X7034" t="s">
        <v>6</v>
      </c>
      <c r="Y7034" t="s">
        <v>6</v>
      </c>
      <c r="Z7034" t="s">
        <v>6</v>
      </c>
      <c r="AA7034" t="s">
        <v>6</v>
      </c>
      <c r="AB7034" t="s">
        <v>7841</v>
      </c>
      <c r="AC7034" t="s">
        <v>4040</v>
      </c>
    </row>
    <row r="7035" spans="1:29" x14ac:dyDescent="0.25">
      <c r="A7035" t="s">
        <v>344</v>
      </c>
      <c r="B7035">
        <v>618</v>
      </c>
      <c r="C7035" t="s">
        <v>187</v>
      </c>
      <c r="D7035">
        <v>2012</v>
      </c>
      <c r="E7035" t="s">
        <v>7903</v>
      </c>
      <c r="I7035">
        <v>19.339773000000001</v>
      </c>
      <c r="O7035">
        <v>41.430787000000002</v>
      </c>
      <c r="P7035">
        <v>3365.81</v>
      </c>
      <c r="Q7035" t="s">
        <v>6</v>
      </c>
      <c r="R7035" t="s">
        <v>6</v>
      </c>
      <c r="S7035" t="s">
        <v>6</v>
      </c>
      <c r="T7035" t="s">
        <v>7840</v>
      </c>
      <c r="U7035" t="s">
        <v>6</v>
      </c>
      <c r="V7035" t="s">
        <v>6</v>
      </c>
      <c r="W7035" t="s">
        <v>6</v>
      </c>
      <c r="X7035" t="s">
        <v>6</v>
      </c>
      <c r="Y7035" t="s">
        <v>6</v>
      </c>
      <c r="Z7035" t="s">
        <v>6</v>
      </c>
      <c r="AA7035" t="s">
        <v>6</v>
      </c>
      <c r="AB7035" t="s">
        <v>7841</v>
      </c>
      <c r="AC7035" t="s">
        <v>4040</v>
      </c>
    </row>
    <row r="7036" spans="1:29" x14ac:dyDescent="0.25">
      <c r="A7036" t="s">
        <v>344</v>
      </c>
      <c r="B7036">
        <v>618</v>
      </c>
      <c r="C7036" t="s">
        <v>187</v>
      </c>
      <c r="D7036">
        <v>2013</v>
      </c>
      <c r="E7036" t="s">
        <v>7904</v>
      </c>
      <c r="I7036">
        <v>17.423030000000001</v>
      </c>
      <c r="O7036">
        <v>36.106386999999998</v>
      </c>
      <c r="P7036">
        <v>3997.3168000000001</v>
      </c>
      <c r="Q7036" t="s">
        <v>6</v>
      </c>
      <c r="R7036" t="s">
        <v>6</v>
      </c>
      <c r="S7036" t="s">
        <v>6</v>
      </c>
      <c r="T7036" t="s">
        <v>7840</v>
      </c>
      <c r="U7036" t="s">
        <v>6</v>
      </c>
      <c r="V7036" t="s">
        <v>6</v>
      </c>
      <c r="W7036" t="s">
        <v>6</v>
      </c>
      <c r="X7036" t="s">
        <v>6</v>
      </c>
      <c r="Y7036" t="s">
        <v>6</v>
      </c>
      <c r="Z7036" t="s">
        <v>6</v>
      </c>
      <c r="AA7036" t="s">
        <v>6</v>
      </c>
      <c r="AB7036" t="s">
        <v>7841</v>
      </c>
      <c r="AC7036" t="s">
        <v>4040</v>
      </c>
    </row>
    <row r="7037" spans="1:29" x14ac:dyDescent="0.25">
      <c r="A7037" t="s">
        <v>344</v>
      </c>
      <c r="B7037">
        <v>618</v>
      </c>
      <c r="C7037" t="s">
        <v>187</v>
      </c>
      <c r="D7037">
        <v>2014</v>
      </c>
      <c r="E7037" t="s">
        <v>7905</v>
      </c>
      <c r="I7037">
        <v>17.036921</v>
      </c>
      <c r="O7037">
        <v>35.772481999999997</v>
      </c>
      <c r="P7037">
        <v>4538.2208000000001</v>
      </c>
      <c r="Q7037" t="s">
        <v>6</v>
      </c>
      <c r="R7037" t="s">
        <v>6</v>
      </c>
      <c r="S7037" t="s">
        <v>6</v>
      </c>
      <c r="T7037" t="s">
        <v>7840</v>
      </c>
      <c r="U7037" t="s">
        <v>6</v>
      </c>
      <c r="V7037" t="s">
        <v>6</v>
      </c>
      <c r="W7037" t="s">
        <v>6</v>
      </c>
      <c r="X7037" t="s">
        <v>6</v>
      </c>
      <c r="Y7037" t="s">
        <v>6</v>
      </c>
      <c r="Z7037" t="s">
        <v>6</v>
      </c>
      <c r="AA7037" t="s">
        <v>6</v>
      </c>
      <c r="AB7037" t="s">
        <v>7841</v>
      </c>
      <c r="AC7037" t="s">
        <v>4040</v>
      </c>
    </row>
    <row r="7038" spans="1:29" x14ac:dyDescent="0.25">
      <c r="A7038" t="s">
        <v>344</v>
      </c>
      <c r="B7038">
        <v>618</v>
      </c>
      <c r="C7038" t="s">
        <v>187</v>
      </c>
      <c r="D7038">
        <v>2015</v>
      </c>
      <c r="E7038" t="s">
        <v>7906</v>
      </c>
      <c r="I7038">
        <v>16.362490000000001</v>
      </c>
      <c r="O7038">
        <v>45.263351999999998</v>
      </c>
      <c r="P7038">
        <v>4723.4552000000003</v>
      </c>
      <c r="Q7038" t="s">
        <v>6</v>
      </c>
      <c r="R7038" t="s">
        <v>6</v>
      </c>
      <c r="S7038" t="s">
        <v>6</v>
      </c>
      <c r="T7038" t="s">
        <v>7840</v>
      </c>
      <c r="U7038" t="s">
        <v>6</v>
      </c>
      <c r="V7038" t="s">
        <v>6</v>
      </c>
      <c r="W7038" t="s">
        <v>6</v>
      </c>
      <c r="X7038" t="s">
        <v>6</v>
      </c>
      <c r="Y7038" t="s">
        <v>6</v>
      </c>
      <c r="Z7038" t="s">
        <v>6</v>
      </c>
      <c r="AA7038" t="s">
        <v>6</v>
      </c>
      <c r="AB7038" t="s">
        <v>7841</v>
      </c>
      <c r="AC7038" t="s">
        <v>4040</v>
      </c>
    </row>
    <row r="7039" spans="1:29" x14ac:dyDescent="0.25">
      <c r="A7039" t="s">
        <v>344</v>
      </c>
      <c r="B7039">
        <v>618</v>
      </c>
      <c r="C7039" t="s">
        <v>187</v>
      </c>
      <c r="D7039">
        <v>2016</v>
      </c>
      <c r="E7039" t="s">
        <v>7907</v>
      </c>
      <c r="I7039">
        <v>15.600967000000001</v>
      </c>
      <c r="O7039">
        <v>48.419652999999997</v>
      </c>
      <c r="P7039">
        <v>5192.3185000000003</v>
      </c>
      <c r="Q7039" t="s">
        <v>6</v>
      </c>
      <c r="R7039" t="s">
        <v>6</v>
      </c>
      <c r="S7039" t="s">
        <v>6</v>
      </c>
      <c r="T7039" t="s">
        <v>7840</v>
      </c>
      <c r="U7039" t="s">
        <v>6</v>
      </c>
      <c r="V7039" t="s">
        <v>6</v>
      </c>
      <c r="W7039" t="s">
        <v>6</v>
      </c>
      <c r="X7039" t="s">
        <v>6</v>
      </c>
      <c r="Y7039" t="s">
        <v>6</v>
      </c>
      <c r="Z7039" t="s">
        <v>6</v>
      </c>
      <c r="AA7039" t="s">
        <v>6</v>
      </c>
      <c r="AB7039" t="s">
        <v>7841</v>
      </c>
      <c r="AC7039" t="s">
        <v>4040</v>
      </c>
    </row>
    <row r="7040" spans="1:29" x14ac:dyDescent="0.25">
      <c r="A7040" t="s">
        <v>344</v>
      </c>
      <c r="B7040">
        <v>618</v>
      </c>
      <c r="C7040" t="s">
        <v>187</v>
      </c>
      <c r="D7040">
        <v>2017</v>
      </c>
      <c r="E7040" t="s">
        <v>7908</v>
      </c>
      <c r="I7040">
        <v>13.73982</v>
      </c>
      <c r="O7040">
        <v>51.711554999999997</v>
      </c>
      <c r="P7040">
        <v>5872.2835999999998</v>
      </c>
      <c r="Q7040" t="s">
        <v>6</v>
      </c>
      <c r="R7040" t="s">
        <v>6</v>
      </c>
      <c r="S7040" t="s">
        <v>6</v>
      </c>
      <c r="T7040" t="s">
        <v>7840</v>
      </c>
      <c r="U7040" t="s">
        <v>6</v>
      </c>
      <c r="V7040" t="s">
        <v>6</v>
      </c>
      <c r="W7040" t="s">
        <v>6</v>
      </c>
      <c r="X7040" t="s">
        <v>6</v>
      </c>
      <c r="Y7040" t="s">
        <v>6</v>
      </c>
      <c r="Z7040" t="s">
        <v>6</v>
      </c>
      <c r="AA7040" t="s">
        <v>6</v>
      </c>
      <c r="AB7040" t="s">
        <v>7841</v>
      </c>
      <c r="AC7040" t="s">
        <v>4040</v>
      </c>
    </row>
    <row r="7041" spans="1:29" x14ac:dyDescent="0.25">
      <c r="A7041" t="s">
        <v>344</v>
      </c>
      <c r="B7041">
        <v>618</v>
      </c>
      <c r="C7041" t="s">
        <v>187</v>
      </c>
      <c r="D7041">
        <v>2018</v>
      </c>
      <c r="E7041" t="s">
        <v>7909</v>
      </c>
      <c r="I7041">
        <v>15.07518</v>
      </c>
      <c r="O7041">
        <v>58.440227</v>
      </c>
      <c r="P7041">
        <v>6183.3164999999999</v>
      </c>
      <c r="Q7041" t="s">
        <v>6</v>
      </c>
      <c r="R7041" t="s">
        <v>6</v>
      </c>
      <c r="S7041" t="s">
        <v>6</v>
      </c>
      <c r="T7041" t="s">
        <v>7840</v>
      </c>
      <c r="U7041" t="s">
        <v>6</v>
      </c>
      <c r="V7041" t="s">
        <v>6</v>
      </c>
      <c r="W7041" t="s">
        <v>6</v>
      </c>
      <c r="X7041" t="s">
        <v>6</v>
      </c>
      <c r="Y7041" t="s">
        <v>6</v>
      </c>
      <c r="Z7041" t="s">
        <v>6</v>
      </c>
      <c r="AA7041" t="s">
        <v>6</v>
      </c>
      <c r="AB7041" t="s">
        <v>7841</v>
      </c>
      <c r="AC7041" t="s">
        <v>4040</v>
      </c>
    </row>
    <row r="7042" spans="1:29" x14ac:dyDescent="0.25">
      <c r="A7042" t="s">
        <v>344</v>
      </c>
      <c r="B7042">
        <v>622</v>
      </c>
      <c r="C7042" t="s">
        <v>188</v>
      </c>
      <c r="D7042">
        <v>1950</v>
      </c>
      <c r="E7042" t="s">
        <v>7910</v>
      </c>
      <c r="Q7042" t="s">
        <v>6</v>
      </c>
      <c r="R7042" t="s">
        <v>6</v>
      </c>
      <c r="S7042" t="s">
        <v>6</v>
      </c>
      <c r="T7042" t="s">
        <v>4253</v>
      </c>
      <c r="U7042" t="s">
        <v>6</v>
      </c>
      <c r="V7042" t="s">
        <v>6</v>
      </c>
      <c r="W7042" t="s">
        <v>2885</v>
      </c>
      <c r="X7042" t="s">
        <v>2885</v>
      </c>
      <c r="Y7042" t="s">
        <v>6</v>
      </c>
      <c r="Z7042" t="s">
        <v>7911</v>
      </c>
      <c r="AA7042" t="s">
        <v>6</v>
      </c>
      <c r="AB7042" t="s">
        <v>7912</v>
      </c>
      <c r="AC7042" t="s">
        <v>6689</v>
      </c>
    </row>
    <row r="7043" spans="1:29" x14ac:dyDescent="0.25">
      <c r="A7043" t="s">
        <v>344</v>
      </c>
      <c r="B7043">
        <v>622</v>
      </c>
      <c r="C7043" t="s">
        <v>188</v>
      </c>
      <c r="D7043">
        <v>1951</v>
      </c>
      <c r="E7043" t="s">
        <v>7913</v>
      </c>
      <c r="Q7043" t="s">
        <v>6</v>
      </c>
      <c r="R7043" t="s">
        <v>6</v>
      </c>
      <c r="S7043" t="s">
        <v>6</v>
      </c>
      <c r="T7043" t="s">
        <v>4253</v>
      </c>
      <c r="U7043" t="s">
        <v>6</v>
      </c>
      <c r="V7043" t="s">
        <v>6</v>
      </c>
      <c r="W7043" t="s">
        <v>2885</v>
      </c>
      <c r="X7043" t="s">
        <v>2885</v>
      </c>
      <c r="Y7043" t="s">
        <v>6</v>
      </c>
      <c r="Z7043" t="s">
        <v>7911</v>
      </c>
      <c r="AA7043" t="s">
        <v>6</v>
      </c>
      <c r="AB7043" t="s">
        <v>7912</v>
      </c>
      <c r="AC7043" t="s">
        <v>6689</v>
      </c>
    </row>
    <row r="7044" spans="1:29" x14ac:dyDescent="0.25">
      <c r="A7044" t="s">
        <v>344</v>
      </c>
      <c r="B7044">
        <v>622</v>
      </c>
      <c r="C7044" t="s">
        <v>188</v>
      </c>
      <c r="D7044">
        <v>1952</v>
      </c>
      <c r="E7044" t="s">
        <v>7914</v>
      </c>
      <c r="Q7044" t="s">
        <v>6</v>
      </c>
      <c r="R7044" t="s">
        <v>6</v>
      </c>
      <c r="S7044" t="s">
        <v>6</v>
      </c>
      <c r="T7044" t="s">
        <v>4253</v>
      </c>
      <c r="U7044" t="s">
        <v>6</v>
      </c>
      <c r="V7044" t="s">
        <v>6</v>
      </c>
      <c r="W7044" t="s">
        <v>2885</v>
      </c>
      <c r="X7044" t="s">
        <v>2885</v>
      </c>
      <c r="Y7044" t="s">
        <v>6</v>
      </c>
      <c r="Z7044" t="s">
        <v>7911</v>
      </c>
      <c r="AA7044" t="s">
        <v>6</v>
      </c>
      <c r="AB7044" t="s">
        <v>7912</v>
      </c>
      <c r="AC7044" t="s">
        <v>6689</v>
      </c>
    </row>
    <row r="7045" spans="1:29" x14ac:dyDescent="0.25">
      <c r="A7045" t="s">
        <v>344</v>
      </c>
      <c r="B7045">
        <v>622</v>
      </c>
      <c r="C7045" t="s">
        <v>188</v>
      </c>
      <c r="D7045">
        <v>1953</v>
      </c>
      <c r="E7045" t="s">
        <v>7915</v>
      </c>
      <c r="Q7045" t="s">
        <v>6</v>
      </c>
      <c r="R7045" t="s">
        <v>6</v>
      </c>
      <c r="S7045" t="s">
        <v>6</v>
      </c>
      <c r="T7045" t="s">
        <v>4253</v>
      </c>
      <c r="U7045" t="s">
        <v>6</v>
      </c>
      <c r="V7045" t="s">
        <v>6</v>
      </c>
      <c r="W7045" t="s">
        <v>2885</v>
      </c>
      <c r="X7045" t="s">
        <v>2885</v>
      </c>
      <c r="Y7045" t="s">
        <v>6</v>
      </c>
      <c r="Z7045" t="s">
        <v>7911</v>
      </c>
      <c r="AA7045" t="s">
        <v>6</v>
      </c>
      <c r="AB7045" t="s">
        <v>7912</v>
      </c>
      <c r="AC7045" t="s">
        <v>6689</v>
      </c>
    </row>
    <row r="7046" spans="1:29" x14ac:dyDescent="0.25">
      <c r="A7046" t="s">
        <v>344</v>
      </c>
      <c r="B7046">
        <v>622</v>
      </c>
      <c r="C7046" t="s">
        <v>188</v>
      </c>
      <c r="D7046">
        <v>1954</v>
      </c>
      <c r="E7046" t="s">
        <v>7916</v>
      </c>
      <c r="Q7046" t="s">
        <v>6</v>
      </c>
      <c r="R7046" t="s">
        <v>6</v>
      </c>
      <c r="S7046" t="s">
        <v>6</v>
      </c>
      <c r="T7046" t="s">
        <v>4253</v>
      </c>
      <c r="U7046" t="s">
        <v>6</v>
      </c>
      <c r="V7046" t="s">
        <v>6</v>
      </c>
      <c r="W7046" t="s">
        <v>2885</v>
      </c>
      <c r="X7046" t="s">
        <v>2885</v>
      </c>
      <c r="Y7046" t="s">
        <v>6</v>
      </c>
      <c r="Z7046" t="s">
        <v>7911</v>
      </c>
      <c r="AA7046" t="s">
        <v>6</v>
      </c>
      <c r="AB7046" t="s">
        <v>7912</v>
      </c>
      <c r="AC7046" t="s">
        <v>6689</v>
      </c>
    </row>
    <row r="7047" spans="1:29" x14ac:dyDescent="0.25">
      <c r="A7047" t="s">
        <v>344</v>
      </c>
      <c r="B7047">
        <v>622</v>
      </c>
      <c r="C7047" t="s">
        <v>188</v>
      </c>
      <c r="D7047">
        <v>1955</v>
      </c>
      <c r="E7047" t="s">
        <v>7917</v>
      </c>
      <c r="Q7047" t="s">
        <v>6</v>
      </c>
      <c r="R7047" t="s">
        <v>6</v>
      </c>
      <c r="S7047" t="s">
        <v>6</v>
      </c>
      <c r="T7047" t="s">
        <v>4253</v>
      </c>
      <c r="U7047" t="s">
        <v>6</v>
      </c>
      <c r="V7047" t="s">
        <v>6</v>
      </c>
      <c r="W7047" t="s">
        <v>2885</v>
      </c>
      <c r="X7047" t="s">
        <v>2885</v>
      </c>
      <c r="Y7047" t="s">
        <v>6</v>
      </c>
      <c r="Z7047" t="s">
        <v>7911</v>
      </c>
      <c r="AA7047" t="s">
        <v>6</v>
      </c>
      <c r="AB7047" t="s">
        <v>7912</v>
      </c>
      <c r="AC7047" t="s">
        <v>6689</v>
      </c>
    </row>
    <row r="7048" spans="1:29" x14ac:dyDescent="0.25">
      <c r="A7048" t="s">
        <v>344</v>
      </c>
      <c r="B7048">
        <v>622</v>
      </c>
      <c r="C7048" t="s">
        <v>188</v>
      </c>
      <c r="D7048">
        <v>1956</v>
      </c>
      <c r="E7048" t="s">
        <v>7918</v>
      </c>
      <c r="Q7048" t="s">
        <v>6</v>
      </c>
      <c r="R7048" t="s">
        <v>6</v>
      </c>
      <c r="S7048" t="s">
        <v>6</v>
      </c>
      <c r="T7048" t="s">
        <v>4253</v>
      </c>
      <c r="U7048" t="s">
        <v>6</v>
      </c>
      <c r="V7048" t="s">
        <v>6</v>
      </c>
      <c r="W7048" t="s">
        <v>2885</v>
      </c>
      <c r="X7048" t="s">
        <v>2885</v>
      </c>
      <c r="Y7048" t="s">
        <v>6</v>
      </c>
      <c r="Z7048" t="s">
        <v>7911</v>
      </c>
      <c r="AA7048" t="s">
        <v>6</v>
      </c>
      <c r="AB7048" t="s">
        <v>7912</v>
      </c>
      <c r="AC7048" t="s">
        <v>6689</v>
      </c>
    </row>
    <row r="7049" spans="1:29" x14ac:dyDescent="0.25">
      <c r="A7049" t="s">
        <v>344</v>
      </c>
      <c r="B7049">
        <v>622</v>
      </c>
      <c r="C7049" t="s">
        <v>188</v>
      </c>
      <c r="D7049">
        <v>1957</v>
      </c>
      <c r="E7049" t="s">
        <v>7919</v>
      </c>
      <c r="Q7049" t="s">
        <v>6</v>
      </c>
      <c r="R7049" t="s">
        <v>6</v>
      </c>
      <c r="S7049" t="s">
        <v>6</v>
      </c>
      <c r="T7049" t="s">
        <v>4253</v>
      </c>
      <c r="U7049" t="s">
        <v>6</v>
      </c>
      <c r="V7049" t="s">
        <v>6</v>
      </c>
      <c r="W7049" t="s">
        <v>2885</v>
      </c>
      <c r="X7049" t="s">
        <v>2885</v>
      </c>
      <c r="Y7049" t="s">
        <v>6</v>
      </c>
      <c r="Z7049" t="s">
        <v>7911</v>
      </c>
      <c r="AA7049" t="s">
        <v>6</v>
      </c>
      <c r="AB7049" t="s">
        <v>7912</v>
      </c>
      <c r="AC7049" t="s">
        <v>6689</v>
      </c>
    </row>
    <row r="7050" spans="1:29" x14ac:dyDescent="0.25">
      <c r="A7050" t="s">
        <v>344</v>
      </c>
      <c r="B7050">
        <v>622</v>
      </c>
      <c r="C7050" t="s">
        <v>188</v>
      </c>
      <c r="D7050">
        <v>1958</v>
      </c>
      <c r="E7050" t="s">
        <v>7920</v>
      </c>
      <c r="Q7050" t="s">
        <v>6</v>
      </c>
      <c r="R7050" t="s">
        <v>6</v>
      </c>
      <c r="S7050" t="s">
        <v>6</v>
      </c>
      <c r="T7050" t="s">
        <v>4253</v>
      </c>
      <c r="U7050" t="s">
        <v>6</v>
      </c>
      <c r="V7050" t="s">
        <v>6</v>
      </c>
      <c r="W7050" t="s">
        <v>2885</v>
      </c>
      <c r="X7050" t="s">
        <v>2885</v>
      </c>
      <c r="Y7050" t="s">
        <v>6</v>
      </c>
      <c r="Z7050" t="s">
        <v>7911</v>
      </c>
      <c r="AA7050" t="s">
        <v>6</v>
      </c>
      <c r="AB7050" t="s">
        <v>7912</v>
      </c>
      <c r="AC7050" t="s">
        <v>6689</v>
      </c>
    </row>
    <row r="7051" spans="1:29" x14ac:dyDescent="0.25">
      <c r="A7051" t="s">
        <v>344</v>
      </c>
      <c r="B7051">
        <v>622</v>
      </c>
      <c r="C7051" t="s">
        <v>188</v>
      </c>
      <c r="D7051">
        <v>1959</v>
      </c>
      <c r="E7051" t="s">
        <v>7921</v>
      </c>
      <c r="Q7051" t="s">
        <v>6</v>
      </c>
      <c r="R7051" t="s">
        <v>6</v>
      </c>
      <c r="S7051" t="s">
        <v>6</v>
      </c>
      <c r="T7051" t="s">
        <v>4253</v>
      </c>
      <c r="U7051" t="s">
        <v>6</v>
      </c>
      <c r="V7051" t="s">
        <v>6</v>
      </c>
      <c r="W7051" t="s">
        <v>2885</v>
      </c>
      <c r="X7051" t="s">
        <v>2885</v>
      </c>
      <c r="Y7051" t="s">
        <v>6</v>
      </c>
      <c r="Z7051" t="s">
        <v>7911</v>
      </c>
      <c r="AA7051" t="s">
        <v>6</v>
      </c>
      <c r="AB7051" t="s">
        <v>7912</v>
      </c>
      <c r="AC7051" t="s">
        <v>6689</v>
      </c>
    </row>
    <row r="7052" spans="1:29" x14ac:dyDescent="0.25">
      <c r="A7052" t="s">
        <v>344</v>
      </c>
      <c r="B7052">
        <v>622</v>
      </c>
      <c r="C7052" t="s">
        <v>188</v>
      </c>
      <c r="D7052">
        <v>1960</v>
      </c>
      <c r="E7052" t="s">
        <v>7922</v>
      </c>
      <c r="I7052">
        <v>11.282310000000001</v>
      </c>
      <c r="P7052">
        <v>132.90776</v>
      </c>
      <c r="Q7052" t="s">
        <v>6</v>
      </c>
      <c r="R7052" t="s">
        <v>6</v>
      </c>
      <c r="S7052" t="s">
        <v>6</v>
      </c>
      <c r="T7052" t="s">
        <v>4253</v>
      </c>
      <c r="U7052" t="s">
        <v>6</v>
      </c>
      <c r="V7052" t="s">
        <v>6</v>
      </c>
      <c r="W7052" t="s">
        <v>2885</v>
      </c>
      <c r="X7052" t="s">
        <v>2885</v>
      </c>
      <c r="Y7052" t="s">
        <v>6</v>
      </c>
      <c r="Z7052" t="s">
        <v>7911</v>
      </c>
      <c r="AA7052" t="s">
        <v>6</v>
      </c>
      <c r="AB7052" t="s">
        <v>7912</v>
      </c>
      <c r="AC7052" t="s">
        <v>6689</v>
      </c>
    </row>
    <row r="7053" spans="1:29" x14ac:dyDescent="0.25">
      <c r="A7053" t="s">
        <v>344</v>
      </c>
      <c r="B7053">
        <v>622</v>
      </c>
      <c r="C7053" t="s">
        <v>188</v>
      </c>
      <c r="D7053">
        <v>1961</v>
      </c>
      <c r="E7053" t="s">
        <v>7923</v>
      </c>
      <c r="I7053">
        <v>10.498612</v>
      </c>
      <c r="P7053">
        <v>153.58275</v>
      </c>
      <c r="Q7053" t="s">
        <v>6</v>
      </c>
      <c r="R7053" t="s">
        <v>6</v>
      </c>
      <c r="S7053" t="s">
        <v>6</v>
      </c>
      <c r="T7053" t="s">
        <v>4253</v>
      </c>
      <c r="U7053" t="s">
        <v>6</v>
      </c>
      <c r="V7053" t="s">
        <v>6</v>
      </c>
      <c r="W7053" t="s">
        <v>2885</v>
      </c>
      <c r="X7053" t="s">
        <v>2885</v>
      </c>
      <c r="Y7053" t="s">
        <v>6</v>
      </c>
      <c r="Z7053" t="s">
        <v>7911</v>
      </c>
      <c r="AA7053" t="s">
        <v>6</v>
      </c>
      <c r="AB7053" t="s">
        <v>7912</v>
      </c>
      <c r="AC7053" t="s">
        <v>6689</v>
      </c>
    </row>
    <row r="7054" spans="1:29" x14ac:dyDescent="0.25">
      <c r="A7054" t="s">
        <v>344</v>
      </c>
      <c r="B7054">
        <v>622</v>
      </c>
      <c r="C7054" t="s">
        <v>188</v>
      </c>
      <c r="D7054">
        <v>1962</v>
      </c>
      <c r="E7054" t="s">
        <v>7924</v>
      </c>
      <c r="I7054">
        <v>12.355497</v>
      </c>
      <c r="P7054">
        <v>163.72859</v>
      </c>
      <c r="Q7054" t="s">
        <v>6</v>
      </c>
      <c r="R7054" t="s">
        <v>6</v>
      </c>
      <c r="S7054" t="s">
        <v>6</v>
      </c>
      <c r="T7054" t="s">
        <v>4253</v>
      </c>
      <c r="U7054" t="s">
        <v>6</v>
      </c>
      <c r="V7054" t="s">
        <v>6</v>
      </c>
      <c r="W7054" t="s">
        <v>2885</v>
      </c>
      <c r="X7054" t="s">
        <v>2885</v>
      </c>
      <c r="Y7054" t="s">
        <v>6</v>
      </c>
      <c r="Z7054" t="s">
        <v>7911</v>
      </c>
      <c r="AA7054" t="s">
        <v>6</v>
      </c>
      <c r="AB7054" t="s">
        <v>7912</v>
      </c>
      <c r="AC7054" t="s">
        <v>6689</v>
      </c>
    </row>
    <row r="7055" spans="1:29" x14ac:dyDescent="0.25">
      <c r="A7055" t="s">
        <v>344</v>
      </c>
      <c r="B7055">
        <v>622</v>
      </c>
      <c r="C7055" t="s">
        <v>188</v>
      </c>
      <c r="D7055">
        <v>1963</v>
      </c>
      <c r="E7055" t="s">
        <v>7925</v>
      </c>
      <c r="I7055">
        <v>11.929833</v>
      </c>
      <c r="P7055">
        <v>201.40266</v>
      </c>
      <c r="Q7055" t="s">
        <v>6</v>
      </c>
      <c r="R7055" t="s">
        <v>6</v>
      </c>
      <c r="S7055" t="s">
        <v>6</v>
      </c>
      <c r="T7055" t="s">
        <v>4253</v>
      </c>
      <c r="U7055" t="s">
        <v>6</v>
      </c>
      <c r="V7055" t="s">
        <v>6</v>
      </c>
      <c r="W7055" t="s">
        <v>2885</v>
      </c>
      <c r="X7055" t="s">
        <v>2885</v>
      </c>
      <c r="Y7055" t="s">
        <v>6</v>
      </c>
      <c r="Z7055" t="s">
        <v>7911</v>
      </c>
      <c r="AA7055" t="s">
        <v>6</v>
      </c>
      <c r="AB7055" t="s">
        <v>7912</v>
      </c>
      <c r="AC7055" t="s">
        <v>6689</v>
      </c>
    </row>
    <row r="7056" spans="1:29" x14ac:dyDescent="0.25">
      <c r="A7056" t="s">
        <v>344</v>
      </c>
      <c r="B7056">
        <v>622</v>
      </c>
      <c r="C7056" t="s">
        <v>188</v>
      </c>
      <c r="D7056">
        <v>1964</v>
      </c>
      <c r="E7056" t="s">
        <v>7926</v>
      </c>
      <c r="I7056">
        <v>12.412318000000001</v>
      </c>
      <c r="P7056">
        <v>221.35718</v>
      </c>
      <c r="Q7056" t="s">
        <v>6</v>
      </c>
      <c r="R7056" t="s">
        <v>6</v>
      </c>
      <c r="S7056" t="s">
        <v>6</v>
      </c>
      <c r="T7056" t="s">
        <v>4253</v>
      </c>
      <c r="U7056" t="s">
        <v>6</v>
      </c>
      <c r="V7056" t="s">
        <v>6</v>
      </c>
      <c r="W7056" t="s">
        <v>2885</v>
      </c>
      <c r="X7056" t="s">
        <v>2885</v>
      </c>
      <c r="Y7056" t="s">
        <v>6</v>
      </c>
      <c r="Z7056" t="s">
        <v>7911</v>
      </c>
      <c r="AA7056" t="s">
        <v>6</v>
      </c>
      <c r="AB7056" t="s">
        <v>7912</v>
      </c>
      <c r="AC7056" t="s">
        <v>6689</v>
      </c>
    </row>
    <row r="7057" spans="1:29" x14ac:dyDescent="0.25">
      <c r="A7057" t="s">
        <v>344</v>
      </c>
      <c r="B7057">
        <v>622</v>
      </c>
      <c r="C7057" t="s">
        <v>188</v>
      </c>
      <c r="D7057">
        <v>1965</v>
      </c>
      <c r="E7057" t="s">
        <v>7927</v>
      </c>
      <c r="I7057">
        <v>12.145128</v>
      </c>
      <c r="P7057">
        <v>230.95943</v>
      </c>
      <c r="Q7057" t="s">
        <v>6</v>
      </c>
      <c r="R7057" t="s">
        <v>6</v>
      </c>
      <c r="S7057" t="s">
        <v>6</v>
      </c>
      <c r="T7057" t="s">
        <v>4253</v>
      </c>
      <c r="U7057" t="s">
        <v>6</v>
      </c>
      <c r="V7057" t="s">
        <v>6</v>
      </c>
      <c r="W7057" t="s">
        <v>2885</v>
      </c>
      <c r="X7057" t="s">
        <v>2885</v>
      </c>
      <c r="Y7057" t="s">
        <v>6</v>
      </c>
      <c r="Z7057" t="s">
        <v>7911</v>
      </c>
      <c r="AA7057" t="s">
        <v>6</v>
      </c>
      <c r="AB7057" t="s">
        <v>7912</v>
      </c>
      <c r="AC7057" t="s">
        <v>6689</v>
      </c>
    </row>
    <row r="7058" spans="1:29" x14ac:dyDescent="0.25">
      <c r="A7058" t="s">
        <v>344</v>
      </c>
      <c r="B7058">
        <v>622</v>
      </c>
      <c r="C7058" t="s">
        <v>188</v>
      </c>
      <c r="D7058">
        <v>1966</v>
      </c>
      <c r="E7058" t="s">
        <v>7928</v>
      </c>
      <c r="I7058">
        <v>12.705895</v>
      </c>
      <c r="P7058">
        <v>241.76843</v>
      </c>
      <c r="Q7058" t="s">
        <v>6</v>
      </c>
      <c r="R7058" t="s">
        <v>6</v>
      </c>
      <c r="S7058" t="s">
        <v>6</v>
      </c>
      <c r="T7058" t="s">
        <v>4253</v>
      </c>
      <c r="U7058" t="s">
        <v>6</v>
      </c>
      <c r="V7058" t="s">
        <v>6</v>
      </c>
      <c r="W7058" t="s">
        <v>2885</v>
      </c>
      <c r="X7058" t="s">
        <v>2885</v>
      </c>
      <c r="Y7058" t="s">
        <v>6</v>
      </c>
      <c r="Z7058" t="s">
        <v>7911</v>
      </c>
      <c r="AA7058" t="s">
        <v>6</v>
      </c>
      <c r="AB7058" t="s">
        <v>7912</v>
      </c>
      <c r="AC7058" t="s">
        <v>6689</v>
      </c>
    </row>
    <row r="7059" spans="1:29" x14ac:dyDescent="0.25">
      <c r="A7059" t="s">
        <v>344</v>
      </c>
      <c r="B7059">
        <v>622</v>
      </c>
      <c r="C7059" t="s">
        <v>188</v>
      </c>
      <c r="D7059">
        <v>1967</v>
      </c>
      <c r="E7059" t="s">
        <v>7929</v>
      </c>
      <c r="I7059">
        <v>12.912106</v>
      </c>
      <c r="P7059">
        <v>271.68966</v>
      </c>
      <c r="Q7059" t="s">
        <v>6</v>
      </c>
      <c r="R7059" t="s">
        <v>6</v>
      </c>
      <c r="S7059" t="s">
        <v>6</v>
      </c>
      <c r="T7059" t="s">
        <v>4253</v>
      </c>
      <c r="U7059" t="s">
        <v>6</v>
      </c>
      <c r="V7059" t="s">
        <v>6</v>
      </c>
      <c r="W7059" t="s">
        <v>2885</v>
      </c>
      <c r="X7059" t="s">
        <v>2885</v>
      </c>
      <c r="Y7059" t="s">
        <v>6</v>
      </c>
      <c r="Z7059" t="s">
        <v>7911</v>
      </c>
      <c r="AA7059" t="s">
        <v>6</v>
      </c>
      <c r="AB7059" t="s">
        <v>7912</v>
      </c>
      <c r="AC7059" t="s">
        <v>6689</v>
      </c>
    </row>
    <row r="7060" spans="1:29" x14ac:dyDescent="0.25">
      <c r="A7060" t="s">
        <v>344</v>
      </c>
      <c r="B7060">
        <v>622</v>
      </c>
      <c r="C7060" t="s">
        <v>188</v>
      </c>
      <c r="D7060">
        <v>1968</v>
      </c>
      <c r="E7060" t="s">
        <v>7930</v>
      </c>
      <c r="I7060">
        <v>12.516114999999999</v>
      </c>
      <c r="P7060">
        <v>285.54189000000002</v>
      </c>
      <c r="Q7060" t="s">
        <v>6</v>
      </c>
      <c r="R7060" t="s">
        <v>6</v>
      </c>
      <c r="S7060" t="s">
        <v>6</v>
      </c>
      <c r="T7060" t="s">
        <v>4253</v>
      </c>
      <c r="U7060" t="s">
        <v>6</v>
      </c>
      <c r="V7060" t="s">
        <v>6</v>
      </c>
      <c r="W7060" t="s">
        <v>2885</v>
      </c>
      <c r="X7060" t="s">
        <v>2885</v>
      </c>
      <c r="Y7060" t="s">
        <v>6</v>
      </c>
      <c r="Z7060" t="s">
        <v>7911</v>
      </c>
      <c r="AA7060" t="s">
        <v>6</v>
      </c>
      <c r="AB7060" t="s">
        <v>7912</v>
      </c>
      <c r="AC7060" t="s">
        <v>6689</v>
      </c>
    </row>
    <row r="7061" spans="1:29" x14ac:dyDescent="0.25">
      <c r="A7061" t="s">
        <v>344</v>
      </c>
      <c r="B7061">
        <v>622</v>
      </c>
      <c r="C7061" t="s">
        <v>188</v>
      </c>
      <c r="D7061">
        <v>1969</v>
      </c>
      <c r="E7061" t="s">
        <v>7931</v>
      </c>
      <c r="I7061">
        <v>12.969111</v>
      </c>
      <c r="P7061">
        <v>312.96120999999999</v>
      </c>
      <c r="Q7061" t="s">
        <v>6</v>
      </c>
      <c r="R7061" t="s">
        <v>6</v>
      </c>
      <c r="S7061" t="s">
        <v>6</v>
      </c>
      <c r="T7061" t="s">
        <v>4253</v>
      </c>
      <c r="U7061" t="s">
        <v>6</v>
      </c>
      <c r="V7061" t="s">
        <v>6</v>
      </c>
      <c r="W7061" t="s">
        <v>2885</v>
      </c>
      <c r="X7061" t="s">
        <v>2885</v>
      </c>
      <c r="Y7061" t="s">
        <v>6</v>
      </c>
      <c r="Z7061" t="s">
        <v>7911</v>
      </c>
      <c r="AA7061" t="s">
        <v>6</v>
      </c>
      <c r="AB7061" t="s">
        <v>7912</v>
      </c>
      <c r="AC7061" t="s">
        <v>6689</v>
      </c>
    </row>
    <row r="7062" spans="1:29" x14ac:dyDescent="0.25">
      <c r="A7062" t="s">
        <v>344</v>
      </c>
      <c r="B7062">
        <v>622</v>
      </c>
      <c r="C7062" t="s">
        <v>188</v>
      </c>
      <c r="D7062">
        <v>1970</v>
      </c>
      <c r="E7062" t="s">
        <v>7932</v>
      </c>
      <c r="I7062">
        <v>12.984381000000001</v>
      </c>
      <c r="O7062">
        <v>11.531159000000001</v>
      </c>
      <c r="P7062">
        <v>357.30914999999999</v>
      </c>
      <c r="Q7062" t="s">
        <v>6</v>
      </c>
      <c r="R7062" t="s">
        <v>6</v>
      </c>
      <c r="S7062" t="s">
        <v>6</v>
      </c>
      <c r="T7062" t="s">
        <v>4253</v>
      </c>
      <c r="U7062" t="s">
        <v>6</v>
      </c>
      <c r="V7062" t="s">
        <v>6</v>
      </c>
      <c r="W7062" t="s">
        <v>2885</v>
      </c>
      <c r="X7062" t="s">
        <v>2885</v>
      </c>
      <c r="Y7062" t="s">
        <v>6</v>
      </c>
      <c r="Z7062" t="s">
        <v>7911</v>
      </c>
      <c r="AA7062" t="s">
        <v>6</v>
      </c>
      <c r="AB7062" t="s">
        <v>7912</v>
      </c>
      <c r="AC7062" t="s">
        <v>6689</v>
      </c>
    </row>
    <row r="7063" spans="1:29" x14ac:dyDescent="0.25">
      <c r="A7063" t="s">
        <v>344</v>
      </c>
      <c r="B7063">
        <v>622</v>
      </c>
      <c r="C7063" t="s">
        <v>188</v>
      </c>
      <c r="D7063">
        <v>1971</v>
      </c>
      <c r="E7063" t="s">
        <v>7933</v>
      </c>
      <c r="I7063">
        <v>14.488764</v>
      </c>
      <c r="O7063">
        <v>14.919104000000001</v>
      </c>
      <c r="P7063">
        <v>341.14204999999998</v>
      </c>
      <c r="Q7063" t="s">
        <v>6</v>
      </c>
      <c r="R7063" t="s">
        <v>6</v>
      </c>
      <c r="S7063" t="s">
        <v>6</v>
      </c>
      <c r="T7063" t="s">
        <v>4253</v>
      </c>
      <c r="U7063" t="s">
        <v>6</v>
      </c>
      <c r="V7063" t="s">
        <v>6</v>
      </c>
      <c r="W7063" t="s">
        <v>2885</v>
      </c>
      <c r="X7063" t="s">
        <v>2885</v>
      </c>
      <c r="Y7063" t="s">
        <v>6</v>
      </c>
      <c r="Z7063" t="s">
        <v>7911</v>
      </c>
      <c r="AA7063" t="s">
        <v>6</v>
      </c>
      <c r="AB7063" t="s">
        <v>7912</v>
      </c>
      <c r="AC7063" t="s">
        <v>6689</v>
      </c>
    </row>
    <row r="7064" spans="1:29" x14ac:dyDescent="0.25">
      <c r="A7064" t="s">
        <v>344</v>
      </c>
      <c r="B7064">
        <v>622</v>
      </c>
      <c r="C7064" t="s">
        <v>188</v>
      </c>
      <c r="D7064">
        <v>1972</v>
      </c>
      <c r="E7064" t="s">
        <v>7934</v>
      </c>
      <c r="I7064">
        <v>13.711736</v>
      </c>
      <c r="O7064">
        <v>13.573677999999999</v>
      </c>
      <c r="P7064">
        <v>431.69621999999998</v>
      </c>
      <c r="Q7064" t="s">
        <v>6</v>
      </c>
      <c r="R7064" t="s">
        <v>6</v>
      </c>
      <c r="S7064" t="s">
        <v>6</v>
      </c>
      <c r="T7064" t="s">
        <v>4253</v>
      </c>
      <c r="U7064" t="s">
        <v>6</v>
      </c>
      <c r="V7064" t="s">
        <v>6</v>
      </c>
      <c r="W7064" t="s">
        <v>2885</v>
      </c>
      <c r="X7064" t="s">
        <v>2885</v>
      </c>
      <c r="Y7064" t="s">
        <v>6</v>
      </c>
      <c r="Z7064" t="s">
        <v>7911</v>
      </c>
      <c r="AA7064" t="s">
        <v>6</v>
      </c>
      <c r="AB7064" t="s">
        <v>7912</v>
      </c>
      <c r="AC7064" t="s">
        <v>6689</v>
      </c>
    </row>
    <row r="7065" spans="1:29" x14ac:dyDescent="0.25">
      <c r="A7065" t="s">
        <v>344</v>
      </c>
      <c r="B7065">
        <v>622</v>
      </c>
      <c r="C7065" t="s">
        <v>188</v>
      </c>
      <c r="D7065">
        <v>1973</v>
      </c>
      <c r="E7065" t="s">
        <v>7935</v>
      </c>
      <c r="I7065">
        <v>13.77566</v>
      </c>
      <c r="O7065">
        <v>13.764861</v>
      </c>
      <c r="P7065">
        <v>483.50797999999998</v>
      </c>
      <c r="Q7065" t="s">
        <v>6</v>
      </c>
      <c r="R7065" t="s">
        <v>6</v>
      </c>
      <c r="S7065" t="s">
        <v>6</v>
      </c>
      <c r="T7065" t="s">
        <v>4253</v>
      </c>
      <c r="U7065" t="s">
        <v>6</v>
      </c>
      <c r="V7065" t="s">
        <v>6</v>
      </c>
      <c r="W7065" t="s">
        <v>2885</v>
      </c>
      <c r="X7065" t="s">
        <v>2885</v>
      </c>
      <c r="Y7065" t="s">
        <v>6</v>
      </c>
      <c r="Z7065" t="s">
        <v>7911</v>
      </c>
      <c r="AA7065" t="s">
        <v>6</v>
      </c>
      <c r="AB7065" t="s">
        <v>7912</v>
      </c>
      <c r="AC7065" t="s">
        <v>6689</v>
      </c>
    </row>
    <row r="7066" spans="1:29" x14ac:dyDescent="0.25">
      <c r="A7066" t="s">
        <v>344</v>
      </c>
      <c r="B7066">
        <v>622</v>
      </c>
      <c r="C7066" t="s">
        <v>188</v>
      </c>
      <c r="D7066">
        <v>1974</v>
      </c>
      <c r="E7066" t="s">
        <v>7936</v>
      </c>
      <c r="I7066">
        <v>15.480010999999999</v>
      </c>
      <c r="O7066">
        <v>13.506304999999999</v>
      </c>
      <c r="P7066">
        <v>592.04404999999997</v>
      </c>
      <c r="Q7066" t="s">
        <v>6</v>
      </c>
      <c r="R7066" t="s">
        <v>6</v>
      </c>
      <c r="S7066" t="s">
        <v>6</v>
      </c>
      <c r="T7066" t="s">
        <v>4253</v>
      </c>
      <c r="U7066" t="s">
        <v>6</v>
      </c>
      <c r="V7066" t="s">
        <v>6</v>
      </c>
      <c r="W7066" t="s">
        <v>2885</v>
      </c>
      <c r="X7066" t="s">
        <v>2885</v>
      </c>
      <c r="Y7066" t="s">
        <v>6</v>
      </c>
      <c r="Z7066" t="s">
        <v>7911</v>
      </c>
      <c r="AA7066" t="s">
        <v>6</v>
      </c>
      <c r="AB7066" t="s">
        <v>7912</v>
      </c>
      <c r="AC7066" t="s">
        <v>6689</v>
      </c>
    </row>
    <row r="7067" spans="1:29" x14ac:dyDescent="0.25">
      <c r="A7067" t="s">
        <v>344</v>
      </c>
      <c r="B7067">
        <v>622</v>
      </c>
      <c r="C7067" t="s">
        <v>188</v>
      </c>
      <c r="D7067">
        <v>1975</v>
      </c>
      <c r="E7067" t="s">
        <v>7937</v>
      </c>
      <c r="I7067">
        <v>16.666315000000001</v>
      </c>
      <c r="O7067">
        <v>15.812296</v>
      </c>
      <c r="P7067">
        <v>706.87675999999999</v>
      </c>
      <c r="Q7067" t="s">
        <v>6</v>
      </c>
      <c r="R7067" t="s">
        <v>6</v>
      </c>
      <c r="S7067" t="s">
        <v>6</v>
      </c>
      <c r="T7067" t="s">
        <v>4253</v>
      </c>
      <c r="U7067" t="s">
        <v>6</v>
      </c>
      <c r="V7067" t="s">
        <v>6</v>
      </c>
      <c r="W7067" t="s">
        <v>2885</v>
      </c>
      <c r="X7067" t="s">
        <v>2885</v>
      </c>
      <c r="Y7067" t="s">
        <v>6</v>
      </c>
      <c r="Z7067" t="s">
        <v>7911</v>
      </c>
      <c r="AA7067" t="s">
        <v>6</v>
      </c>
      <c r="AB7067" t="s">
        <v>7912</v>
      </c>
      <c r="AC7067" t="s">
        <v>6689</v>
      </c>
    </row>
    <row r="7068" spans="1:29" x14ac:dyDescent="0.25">
      <c r="A7068" t="s">
        <v>344</v>
      </c>
      <c r="B7068">
        <v>622</v>
      </c>
      <c r="C7068" t="s">
        <v>188</v>
      </c>
      <c r="D7068">
        <v>1976</v>
      </c>
      <c r="E7068" t="s">
        <v>7938</v>
      </c>
      <c r="I7068">
        <v>18.672656</v>
      </c>
      <c r="O7068">
        <v>19.752020000000002</v>
      </c>
      <c r="P7068">
        <v>791.97382000000005</v>
      </c>
      <c r="Q7068" t="s">
        <v>6</v>
      </c>
      <c r="R7068" t="s">
        <v>6</v>
      </c>
      <c r="S7068" t="s">
        <v>6</v>
      </c>
      <c r="T7068" t="s">
        <v>4253</v>
      </c>
      <c r="U7068" t="s">
        <v>6</v>
      </c>
      <c r="V7068" t="s">
        <v>6</v>
      </c>
      <c r="W7068" t="s">
        <v>2885</v>
      </c>
      <c r="X7068" t="s">
        <v>2885</v>
      </c>
      <c r="Y7068" t="s">
        <v>6</v>
      </c>
      <c r="Z7068" t="s">
        <v>7911</v>
      </c>
      <c r="AA7068" t="s">
        <v>6</v>
      </c>
      <c r="AB7068" t="s">
        <v>7912</v>
      </c>
      <c r="AC7068" t="s">
        <v>6689</v>
      </c>
    </row>
    <row r="7069" spans="1:29" x14ac:dyDescent="0.25">
      <c r="A7069" t="s">
        <v>344</v>
      </c>
      <c r="B7069">
        <v>622</v>
      </c>
      <c r="C7069" t="s">
        <v>188</v>
      </c>
      <c r="D7069">
        <v>1977</v>
      </c>
      <c r="E7069" t="s">
        <v>7939</v>
      </c>
      <c r="I7069">
        <v>21.875389999999999</v>
      </c>
      <c r="O7069">
        <v>28.041564000000001</v>
      </c>
      <c r="P7069">
        <v>959.90166999999997</v>
      </c>
      <c r="Q7069" t="s">
        <v>6</v>
      </c>
      <c r="R7069" t="s">
        <v>6</v>
      </c>
      <c r="S7069" t="s">
        <v>6</v>
      </c>
      <c r="T7069" t="s">
        <v>4253</v>
      </c>
      <c r="U7069" t="s">
        <v>6</v>
      </c>
      <c r="V7069" t="s">
        <v>6</v>
      </c>
      <c r="W7069" t="s">
        <v>2885</v>
      </c>
      <c r="X7069" t="s">
        <v>2885</v>
      </c>
      <c r="Y7069" t="s">
        <v>6</v>
      </c>
      <c r="Z7069" t="s">
        <v>7911</v>
      </c>
      <c r="AA7069" t="s">
        <v>6</v>
      </c>
      <c r="AB7069" t="s">
        <v>7912</v>
      </c>
      <c r="AC7069" t="s">
        <v>6689</v>
      </c>
    </row>
    <row r="7070" spans="1:29" x14ac:dyDescent="0.25">
      <c r="A7070" t="s">
        <v>344</v>
      </c>
      <c r="B7070">
        <v>622</v>
      </c>
      <c r="C7070" t="s">
        <v>188</v>
      </c>
      <c r="D7070">
        <v>1978</v>
      </c>
      <c r="E7070" t="s">
        <v>7940</v>
      </c>
      <c r="I7070">
        <v>23.826623000000001</v>
      </c>
      <c r="O7070">
        <v>30.097888999999999</v>
      </c>
      <c r="P7070">
        <v>1149.3545999999999</v>
      </c>
      <c r="Q7070" t="s">
        <v>6</v>
      </c>
      <c r="R7070" t="s">
        <v>6</v>
      </c>
      <c r="S7070" t="s">
        <v>6</v>
      </c>
      <c r="T7070" t="s">
        <v>4253</v>
      </c>
      <c r="U7070" t="s">
        <v>6</v>
      </c>
      <c r="V7070" t="s">
        <v>6</v>
      </c>
      <c r="W7070" t="s">
        <v>2885</v>
      </c>
      <c r="X7070" t="s">
        <v>2885</v>
      </c>
      <c r="Y7070" t="s">
        <v>6</v>
      </c>
      <c r="Z7070" t="s">
        <v>7911</v>
      </c>
      <c r="AA7070" t="s">
        <v>6</v>
      </c>
      <c r="AB7070" t="s">
        <v>7912</v>
      </c>
      <c r="AC7070" t="s">
        <v>6689</v>
      </c>
    </row>
    <row r="7071" spans="1:29" x14ac:dyDescent="0.25">
      <c r="A7071" t="s">
        <v>344</v>
      </c>
      <c r="B7071">
        <v>622</v>
      </c>
      <c r="C7071" t="s">
        <v>188</v>
      </c>
      <c r="D7071">
        <v>1979</v>
      </c>
      <c r="E7071" t="s">
        <v>7941</v>
      </c>
      <c r="I7071">
        <v>24.080531000000001</v>
      </c>
      <c r="O7071">
        <v>30.938579000000001</v>
      </c>
      <c r="P7071">
        <v>1379.8816999999999</v>
      </c>
      <c r="Q7071" t="s">
        <v>6</v>
      </c>
      <c r="R7071" t="s">
        <v>6</v>
      </c>
      <c r="S7071" t="s">
        <v>6</v>
      </c>
      <c r="T7071" t="s">
        <v>4253</v>
      </c>
      <c r="U7071" t="s">
        <v>6</v>
      </c>
      <c r="V7071" t="s">
        <v>6</v>
      </c>
      <c r="W7071" t="s">
        <v>2885</v>
      </c>
      <c r="X7071" t="s">
        <v>2885</v>
      </c>
      <c r="Y7071" t="s">
        <v>6</v>
      </c>
      <c r="Z7071" t="s">
        <v>7911</v>
      </c>
      <c r="AA7071" t="s">
        <v>6</v>
      </c>
      <c r="AB7071" t="s">
        <v>7912</v>
      </c>
      <c r="AC7071" t="s">
        <v>6689</v>
      </c>
    </row>
    <row r="7072" spans="1:29" x14ac:dyDescent="0.25">
      <c r="A7072" t="s">
        <v>344</v>
      </c>
      <c r="B7072">
        <v>622</v>
      </c>
      <c r="C7072" t="s">
        <v>188</v>
      </c>
      <c r="D7072">
        <v>1980</v>
      </c>
      <c r="E7072" t="s">
        <v>7942</v>
      </c>
      <c r="I7072">
        <v>24.947899</v>
      </c>
      <c r="O7072">
        <v>29.080029</v>
      </c>
      <c r="P7072">
        <v>1713.9454000000001</v>
      </c>
      <c r="Q7072" t="s">
        <v>6</v>
      </c>
      <c r="R7072" t="s">
        <v>6</v>
      </c>
      <c r="S7072" t="s">
        <v>6</v>
      </c>
      <c r="T7072" t="s">
        <v>4253</v>
      </c>
      <c r="U7072" t="s">
        <v>6</v>
      </c>
      <c r="V7072" t="s">
        <v>6</v>
      </c>
      <c r="W7072" t="s">
        <v>2885</v>
      </c>
      <c r="X7072" t="s">
        <v>2885</v>
      </c>
      <c r="Y7072" t="s">
        <v>6</v>
      </c>
      <c r="Z7072" t="s">
        <v>7911</v>
      </c>
      <c r="AA7072" t="s">
        <v>6</v>
      </c>
      <c r="AB7072" t="s">
        <v>7912</v>
      </c>
      <c r="AC7072" t="s">
        <v>6689</v>
      </c>
    </row>
    <row r="7073" spans="1:29" x14ac:dyDescent="0.25">
      <c r="A7073" t="s">
        <v>344</v>
      </c>
      <c r="B7073">
        <v>622</v>
      </c>
      <c r="C7073" t="s">
        <v>188</v>
      </c>
      <c r="D7073">
        <v>1981</v>
      </c>
      <c r="E7073" t="s">
        <v>7943</v>
      </c>
      <c r="I7073">
        <v>26.309702000000001</v>
      </c>
      <c r="O7073">
        <v>26.182503000000001</v>
      </c>
      <c r="P7073">
        <v>2183.3431999999998</v>
      </c>
      <c r="Q7073" t="s">
        <v>6</v>
      </c>
      <c r="R7073" t="s">
        <v>6</v>
      </c>
      <c r="S7073" t="s">
        <v>6</v>
      </c>
      <c r="T7073" t="s">
        <v>4253</v>
      </c>
      <c r="U7073" t="s">
        <v>6</v>
      </c>
      <c r="V7073" t="s">
        <v>6</v>
      </c>
      <c r="W7073" t="s">
        <v>2885</v>
      </c>
      <c r="X7073" t="s">
        <v>2885</v>
      </c>
      <c r="Y7073" t="s">
        <v>6</v>
      </c>
      <c r="Z7073" t="s">
        <v>7911</v>
      </c>
      <c r="AA7073" t="s">
        <v>6</v>
      </c>
      <c r="AB7073" t="s">
        <v>7912</v>
      </c>
      <c r="AC7073" t="s">
        <v>6689</v>
      </c>
    </row>
    <row r="7074" spans="1:29" x14ac:dyDescent="0.25">
      <c r="A7074" t="s">
        <v>344</v>
      </c>
      <c r="B7074">
        <v>622</v>
      </c>
      <c r="C7074" t="s">
        <v>188</v>
      </c>
      <c r="D7074">
        <v>1982</v>
      </c>
      <c r="E7074" t="s">
        <v>7944</v>
      </c>
      <c r="I7074">
        <v>26.380113000000001</v>
      </c>
      <c r="O7074">
        <v>26.046973999999999</v>
      </c>
      <c r="P7074">
        <v>2640.7357000000002</v>
      </c>
      <c r="Q7074" t="s">
        <v>6</v>
      </c>
      <c r="R7074" t="s">
        <v>6</v>
      </c>
      <c r="S7074" t="s">
        <v>6</v>
      </c>
      <c r="T7074" t="s">
        <v>4253</v>
      </c>
      <c r="U7074" t="s">
        <v>6</v>
      </c>
      <c r="V7074" t="s">
        <v>6</v>
      </c>
      <c r="W7074" t="s">
        <v>2885</v>
      </c>
      <c r="X7074" t="s">
        <v>2885</v>
      </c>
      <c r="Y7074" t="s">
        <v>6</v>
      </c>
      <c r="Z7074" t="s">
        <v>7911</v>
      </c>
      <c r="AA7074" t="s">
        <v>6</v>
      </c>
      <c r="AB7074" t="s">
        <v>7912</v>
      </c>
      <c r="AC7074" t="s">
        <v>6689</v>
      </c>
    </row>
    <row r="7075" spans="1:29" x14ac:dyDescent="0.25">
      <c r="A7075" t="s">
        <v>344</v>
      </c>
      <c r="B7075">
        <v>622</v>
      </c>
      <c r="C7075" t="s">
        <v>188</v>
      </c>
      <c r="D7075">
        <v>1983</v>
      </c>
      <c r="E7075" t="s">
        <v>7945</v>
      </c>
      <c r="I7075">
        <v>26.087831999999999</v>
      </c>
      <c r="O7075">
        <v>26.064039999999999</v>
      </c>
      <c r="P7075">
        <v>3181.8665000000001</v>
      </c>
      <c r="Q7075" t="s">
        <v>6</v>
      </c>
      <c r="R7075" t="s">
        <v>6</v>
      </c>
      <c r="S7075" t="s">
        <v>6</v>
      </c>
      <c r="T7075" t="s">
        <v>4253</v>
      </c>
      <c r="U7075" t="s">
        <v>6</v>
      </c>
      <c r="V7075" t="s">
        <v>6</v>
      </c>
      <c r="W7075" t="s">
        <v>2885</v>
      </c>
      <c r="X7075" t="s">
        <v>2885</v>
      </c>
      <c r="Y7075" t="s">
        <v>6</v>
      </c>
      <c r="Z7075" t="s">
        <v>7911</v>
      </c>
      <c r="AA7075" t="s">
        <v>6</v>
      </c>
      <c r="AB7075" t="s">
        <v>7912</v>
      </c>
      <c r="AC7075" t="s">
        <v>6689</v>
      </c>
    </row>
    <row r="7076" spans="1:29" x14ac:dyDescent="0.25">
      <c r="A7076" t="s">
        <v>344</v>
      </c>
      <c r="B7076">
        <v>622</v>
      </c>
      <c r="C7076" t="s">
        <v>188</v>
      </c>
      <c r="D7076">
        <v>1984</v>
      </c>
      <c r="E7076" t="s">
        <v>7946</v>
      </c>
      <c r="I7076">
        <v>21.307133</v>
      </c>
      <c r="O7076">
        <v>23.434369</v>
      </c>
      <c r="P7076">
        <v>3883.0920000000001</v>
      </c>
      <c r="Q7076" t="s">
        <v>6</v>
      </c>
      <c r="R7076" t="s">
        <v>6</v>
      </c>
      <c r="S7076" t="s">
        <v>6</v>
      </c>
      <c r="T7076" t="s">
        <v>4253</v>
      </c>
      <c r="U7076" t="s">
        <v>6</v>
      </c>
      <c r="V7076" t="s">
        <v>6</v>
      </c>
      <c r="W7076" t="s">
        <v>2885</v>
      </c>
      <c r="X7076" t="s">
        <v>2885</v>
      </c>
      <c r="Y7076" t="s">
        <v>6</v>
      </c>
      <c r="Z7076" t="s">
        <v>7911</v>
      </c>
      <c r="AA7076" t="s">
        <v>6</v>
      </c>
      <c r="AB7076" t="s">
        <v>7912</v>
      </c>
      <c r="AC7076" t="s">
        <v>6689</v>
      </c>
    </row>
    <row r="7077" spans="1:29" x14ac:dyDescent="0.25">
      <c r="A7077" t="s">
        <v>344</v>
      </c>
      <c r="B7077">
        <v>622</v>
      </c>
      <c r="C7077" t="s">
        <v>188</v>
      </c>
      <c r="D7077">
        <v>1985</v>
      </c>
      <c r="E7077" t="s">
        <v>7947</v>
      </c>
      <c r="I7077">
        <v>19.320684</v>
      </c>
      <c r="O7077">
        <v>25.639688</v>
      </c>
      <c r="P7077">
        <v>4665.6493</v>
      </c>
      <c r="Q7077" t="s">
        <v>6</v>
      </c>
      <c r="R7077" t="s">
        <v>6</v>
      </c>
      <c r="S7077" t="s">
        <v>6</v>
      </c>
      <c r="T7077" t="s">
        <v>4253</v>
      </c>
      <c r="U7077" t="s">
        <v>6</v>
      </c>
      <c r="V7077" t="s">
        <v>6</v>
      </c>
      <c r="W7077" t="s">
        <v>2885</v>
      </c>
      <c r="X7077" t="s">
        <v>2885</v>
      </c>
      <c r="Y7077" t="s">
        <v>6</v>
      </c>
      <c r="Z7077" t="s">
        <v>7911</v>
      </c>
      <c r="AA7077" t="s">
        <v>6</v>
      </c>
      <c r="AB7077" t="s">
        <v>7912</v>
      </c>
      <c r="AC7077" t="s">
        <v>6689</v>
      </c>
    </row>
    <row r="7078" spans="1:29" x14ac:dyDescent="0.25">
      <c r="A7078" t="s">
        <v>344</v>
      </c>
      <c r="B7078">
        <v>622</v>
      </c>
      <c r="C7078" t="s">
        <v>188</v>
      </c>
      <c r="D7078">
        <v>1986</v>
      </c>
      <c r="E7078" t="s">
        <v>7948</v>
      </c>
      <c r="I7078">
        <v>20.282547999999998</v>
      </c>
      <c r="O7078">
        <v>26.37904</v>
      </c>
      <c r="P7078">
        <v>4990.5213000000003</v>
      </c>
      <c r="Q7078" t="s">
        <v>6</v>
      </c>
      <c r="R7078" t="s">
        <v>6</v>
      </c>
      <c r="S7078" t="s">
        <v>6</v>
      </c>
      <c r="T7078" t="s">
        <v>4253</v>
      </c>
      <c r="U7078" t="s">
        <v>6</v>
      </c>
      <c r="V7078" t="s">
        <v>6</v>
      </c>
      <c r="W7078" t="s">
        <v>2885</v>
      </c>
      <c r="X7078" t="s">
        <v>2885</v>
      </c>
      <c r="Y7078" t="s">
        <v>6</v>
      </c>
      <c r="Z7078" t="s">
        <v>7911</v>
      </c>
      <c r="AA7078" t="s">
        <v>6</v>
      </c>
      <c r="AB7078" t="s">
        <v>7912</v>
      </c>
      <c r="AC7078" t="s">
        <v>6689</v>
      </c>
    </row>
    <row r="7079" spans="1:29" x14ac:dyDescent="0.25">
      <c r="A7079" t="s">
        <v>344</v>
      </c>
      <c r="B7079">
        <v>622</v>
      </c>
      <c r="C7079" t="s">
        <v>188</v>
      </c>
      <c r="D7079">
        <v>1987</v>
      </c>
      <c r="E7079" t="s">
        <v>7949</v>
      </c>
      <c r="I7079">
        <v>21.845827</v>
      </c>
      <c r="O7079">
        <v>26.933748999999999</v>
      </c>
      <c r="P7079">
        <v>4766.5667999999996</v>
      </c>
      <c r="Q7079" t="s">
        <v>6</v>
      </c>
      <c r="R7079" t="s">
        <v>6</v>
      </c>
      <c r="S7079" t="s">
        <v>6</v>
      </c>
      <c r="T7079" t="s">
        <v>4253</v>
      </c>
      <c r="U7079" t="s">
        <v>6</v>
      </c>
      <c r="V7079" t="s">
        <v>6</v>
      </c>
      <c r="W7079" t="s">
        <v>2885</v>
      </c>
      <c r="X7079" t="s">
        <v>2885</v>
      </c>
      <c r="Y7079" t="s">
        <v>6</v>
      </c>
      <c r="Z7079" t="s">
        <v>7911</v>
      </c>
      <c r="AA7079" t="s">
        <v>6</v>
      </c>
      <c r="AB7079" t="s">
        <v>7912</v>
      </c>
      <c r="AC7079" t="s">
        <v>6689</v>
      </c>
    </row>
    <row r="7080" spans="1:29" x14ac:dyDescent="0.25">
      <c r="A7080" t="s">
        <v>344</v>
      </c>
      <c r="B7080">
        <v>622</v>
      </c>
      <c r="C7080" t="s">
        <v>188</v>
      </c>
      <c r="D7080">
        <v>1988</v>
      </c>
      <c r="E7080" t="s">
        <v>7950</v>
      </c>
      <c r="I7080">
        <v>20.599734000000002</v>
      </c>
      <c r="O7080">
        <v>28.3095</v>
      </c>
      <c r="P7080">
        <v>4429.4124000000002</v>
      </c>
      <c r="Q7080" t="s">
        <v>6</v>
      </c>
      <c r="R7080" t="s">
        <v>6</v>
      </c>
      <c r="S7080" t="s">
        <v>6</v>
      </c>
      <c r="T7080" t="s">
        <v>4253</v>
      </c>
      <c r="U7080" t="s">
        <v>6</v>
      </c>
      <c r="V7080" t="s">
        <v>6</v>
      </c>
      <c r="W7080" t="s">
        <v>2885</v>
      </c>
      <c r="X7080" t="s">
        <v>2885</v>
      </c>
      <c r="Y7080" t="s">
        <v>6</v>
      </c>
      <c r="Z7080" t="s">
        <v>7911</v>
      </c>
      <c r="AA7080" t="s">
        <v>6</v>
      </c>
      <c r="AB7080" t="s">
        <v>7912</v>
      </c>
      <c r="AC7080" t="s">
        <v>6689</v>
      </c>
    </row>
    <row r="7081" spans="1:29" x14ac:dyDescent="0.25">
      <c r="A7081" t="s">
        <v>344</v>
      </c>
      <c r="B7081">
        <v>622</v>
      </c>
      <c r="C7081" t="s">
        <v>188</v>
      </c>
      <c r="D7081">
        <v>1989</v>
      </c>
      <c r="E7081" t="s">
        <v>7951</v>
      </c>
      <c r="I7081">
        <v>21.174050000000001</v>
      </c>
      <c r="O7081">
        <v>37.489119000000002</v>
      </c>
      <c r="P7081">
        <v>4269.6009999999997</v>
      </c>
      <c r="Q7081" t="s">
        <v>6</v>
      </c>
      <c r="R7081" t="s">
        <v>6</v>
      </c>
      <c r="S7081" t="s">
        <v>6</v>
      </c>
      <c r="T7081" t="s">
        <v>4253</v>
      </c>
      <c r="U7081" t="s">
        <v>6</v>
      </c>
      <c r="V7081" t="s">
        <v>6</v>
      </c>
      <c r="W7081" t="s">
        <v>2885</v>
      </c>
      <c r="X7081" t="s">
        <v>2885</v>
      </c>
      <c r="Y7081" t="s">
        <v>6</v>
      </c>
      <c r="Z7081" t="s">
        <v>7911</v>
      </c>
      <c r="AA7081" t="s">
        <v>6</v>
      </c>
      <c r="AB7081" t="s">
        <v>7912</v>
      </c>
      <c r="AC7081" t="s">
        <v>6689</v>
      </c>
    </row>
    <row r="7082" spans="1:29" x14ac:dyDescent="0.25">
      <c r="A7082" t="s">
        <v>344</v>
      </c>
      <c r="B7082">
        <v>622</v>
      </c>
      <c r="C7082" t="s">
        <v>188</v>
      </c>
      <c r="D7082">
        <v>1990</v>
      </c>
      <c r="E7082" t="s">
        <v>7952</v>
      </c>
      <c r="I7082">
        <v>22.275206000000001</v>
      </c>
      <c r="O7082">
        <v>44.258558000000001</v>
      </c>
      <c r="P7082">
        <v>4074.8892000000001</v>
      </c>
      <c r="Q7082" t="s">
        <v>6</v>
      </c>
      <c r="R7082" t="s">
        <v>6</v>
      </c>
      <c r="S7082" t="s">
        <v>6</v>
      </c>
      <c r="T7082" t="s">
        <v>4253</v>
      </c>
      <c r="U7082" t="s">
        <v>6</v>
      </c>
      <c r="V7082" t="s">
        <v>6</v>
      </c>
      <c r="W7082" t="s">
        <v>2885</v>
      </c>
      <c r="X7082" t="s">
        <v>2885</v>
      </c>
      <c r="Y7082" t="s">
        <v>6</v>
      </c>
      <c r="Z7082" t="s">
        <v>7911</v>
      </c>
      <c r="AA7082" t="s">
        <v>6</v>
      </c>
      <c r="AB7082" t="s">
        <v>7912</v>
      </c>
      <c r="AC7082" t="s">
        <v>6689</v>
      </c>
    </row>
    <row r="7083" spans="1:29" x14ac:dyDescent="0.25">
      <c r="A7083" t="s">
        <v>344</v>
      </c>
      <c r="B7083">
        <v>622</v>
      </c>
      <c r="C7083" t="s">
        <v>188</v>
      </c>
      <c r="D7083">
        <v>1991</v>
      </c>
      <c r="E7083" t="s">
        <v>7953</v>
      </c>
      <c r="I7083">
        <v>22.310099000000001</v>
      </c>
      <c r="O7083">
        <v>46.948484999999998</v>
      </c>
      <c r="P7083">
        <v>4059.5684000000001</v>
      </c>
      <c r="Q7083" t="s">
        <v>6</v>
      </c>
      <c r="R7083" t="s">
        <v>6</v>
      </c>
      <c r="S7083" t="s">
        <v>6</v>
      </c>
      <c r="T7083" t="s">
        <v>4253</v>
      </c>
      <c r="U7083" t="s">
        <v>6</v>
      </c>
      <c r="V7083" t="s">
        <v>6</v>
      </c>
      <c r="W7083" t="s">
        <v>2885</v>
      </c>
      <c r="X7083" t="s">
        <v>2885</v>
      </c>
      <c r="Y7083" t="s">
        <v>6</v>
      </c>
      <c r="Z7083" t="s">
        <v>7911</v>
      </c>
      <c r="AA7083" t="s">
        <v>6</v>
      </c>
      <c r="AB7083" t="s">
        <v>7912</v>
      </c>
      <c r="AC7083" t="s">
        <v>6689</v>
      </c>
    </row>
    <row r="7084" spans="1:29" x14ac:dyDescent="0.25">
      <c r="A7084" t="s">
        <v>344</v>
      </c>
      <c r="B7084">
        <v>622</v>
      </c>
      <c r="C7084" t="s">
        <v>188</v>
      </c>
      <c r="D7084">
        <v>1992</v>
      </c>
      <c r="E7084" t="s">
        <v>7954</v>
      </c>
      <c r="I7084">
        <v>10.573313000000001</v>
      </c>
      <c r="O7084">
        <v>58.016804999999998</v>
      </c>
      <c r="P7084">
        <v>3883.4007000000001</v>
      </c>
      <c r="Q7084" t="s">
        <v>6</v>
      </c>
      <c r="R7084" t="s">
        <v>6</v>
      </c>
      <c r="S7084" t="s">
        <v>6</v>
      </c>
      <c r="T7084" t="s">
        <v>4253</v>
      </c>
      <c r="U7084" t="s">
        <v>6</v>
      </c>
      <c r="V7084" t="s">
        <v>6</v>
      </c>
      <c r="W7084" t="s">
        <v>2885</v>
      </c>
      <c r="X7084" t="s">
        <v>2885</v>
      </c>
      <c r="Y7084" t="s">
        <v>6</v>
      </c>
      <c r="Z7084" t="s">
        <v>7911</v>
      </c>
      <c r="AA7084" t="s">
        <v>6</v>
      </c>
      <c r="AB7084" t="s">
        <v>7912</v>
      </c>
      <c r="AC7084" t="s">
        <v>6689</v>
      </c>
    </row>
    <row r="7085" spans="1:29" x14ac:dyDescent="0.25">
      <c r="A7085" t="s">
        <v>344</v>
      </c>
      <c r="B7085">
        <v>622</v>
      </c>
      <c r="C7085" t="s">
        <v>188</v>
      </c>
      <c r="D7085">
        <v>1993</v>
      </c>
      <c r="E7085" t="s">
        <v>7955</v>
      </c>
      <c r="I7085">
        <v>9.8709881999999993</v>
      </c>
      <c r="O7085">
        <v>57.761926000000003</v>
      </c>
      <c r="P7085">
        <v>3834.7777000000001</v>
      </c>
      <c r="Q7085" t="s">
        <v>6</v>
      </c>
      <c r="R7085" t="s">
        <v>6</v>
      </c>
      <c r="S7085" t="s">
        <v>6</v>
      </c>
      <c r="T7085" t="s">
        <v>4253</v>
      </c>
      <c r="U7085" t="s">
        <v>6</v>
      </c>
      <c r="V7085" t="s">
        <v>6</v>
      </c>
      <c r="W7085" t="s">
        <v>2885</v>
      </c>
      <c r="X7085" t="s">
        <v>2885</v>
      </c>
      <c r="Y7085" t="s">
        <v>6</v>
      </c>
      <c r="Z7085" t="s">
        <v>7911</v>
      </c>
      <c r="AA7085" t="s">
        <v>6</v>
      </c>
      <c r="AB7085" t="s">
        <v>7912</v>
      </c>
      <c r="AC7085" t="s">
        <v>6689</v>
      </c>
    </row>
    <row r="7086" spans="1:29" x14ac:dyDescent="0.25">
      <c r="A7086" t="s">
        <v>344</v>
      </c>
      <c r="B7086">
        <v>622</v>
      </c>
      <c r="C7086" t="s">
        <v>188</v>
      </c>
      <c r="D7086">
        <v>1994</v>
      </c>
      <c r="E7086" t="s">
        <v>7956</v>
      </c>
      <c r="I7086">
        <v>8.8684174999999996</v>
      </c>
      <c r="O7086">
        <v>97.504402999999996</v>
      </c>
      <c r="P7086">
        <v>4276.6881999999996</v>
      </c>
      <c r="Q7086" t="s">
        <v>6</v>
      </c>
      <c r="R7086" t="s">
        <v>6</v>
      </c>
      <c r="S7086" t="s">
        <v>6</v>
      </c>
      <c r="T7086" t="s">
        <v>4253</v>
      </c>
      <c r="U7086" t="s">
        <v>6</v>
      </c>
      <c r="V7086" t="s">
        <v>6</v>
      </c>
      <c r="W7086" t="s">
        <v>2885</v>
      </c>
      <c r="X7086" t="s">
        <v>2885</v>
      </c>
      <c r="Y7086" t="s">
        <v>6</v>
      </c>
      <c r="Z7086" t="s">
        <v>7911</v>
      </c>
      <c r="AA7086" t="s">
        <v>6</v>
      </c>
      <c r="AB7086" t="s">
        <v>7912</v>
      </c>
      <c r="AC7086" t="s">
        <v>6689</v>
      </c>
    </row>
    <row r="7087" spans="1:29" x14ac:dyDescent="0.25">
      <c r="A7087" t="s">
        <v>344</v>
      </c>
      <c r="B7087">
        <v>622</v>
      </c>
      <c r="C7087" t="s">
        <v>188</v>
      </c>
      <c r="D7087">
        <v>1995</v>
      </c>
      <c r="E7087" t="s">
        <v>7957</v>
      </c>
      <c r="I7087">
        <v>7.8807691999999996</v>
      </c>
      <c r="O7087">
        <v>115.03694</v>
      </c>
      <c r="P7087">
        <v>4836.8179</v>
      </c>
      <c r="Q7087" t="s">
        <v>6</v>
      </c>
      <c r="R7087" t="s">
        <v>6</v>
      </c>
      <c r="S7087" t="s">
        <v>6</v>
      </c>
      <c r="T7087" t="s">
        <v>4253</v>
      </c>
      <c r="U7087" t="s">
        <v>6</v>
      </c>
      <c r="V7087" t="s">
        <v>6</v>
      </c>
      <c r="W7087" t="s">
        <v>2885</v>
      </c>
      <c r="X7087" t="s">
        <v>2885</v>
      </c>
      <c r="Y7087" t="s">
        <v>6</v>
      </c>
      <c r="Z7087" t="s">
        <v>7911</v>
      </c>
      <c r="AA7087" t="s">
        <v>6</v>
      </c>
      <c r="AB7087" t="s">
        <v>7912</v>
      </c>
      <c r="AC7087" t="s">
        <v>6689</v>
      </c>
    </row>
    <row r="7088" spans="1:29" x14ac:dyDescent="0.25">
      <c r="A7088" t="s">
        <v>344</v>
      </c>
      <c r="B7088">
        <v>622</v>
      </c>
      <c r="C7088" t="s">
        <v>188</v>
      </c>
      <c r="D7088">
        <v>1996</v>
      </c>
      <c r="E7088" t="s">
        <v>7958</v>
      </c>
      <c r="I7088">
        <v>7.5940767999999998</v>
      </c>
      <c r="O7088">
        <v>101.78255</v>
      </c>
      <c r="P7088">
        <v>5215.3887000000004</v>
      </c>
      <c r="Q7088" t="s">
        <v>6</v>
      </c>
      <c r="R7088" t="s">
        <v>6</v>
      </c>
      <c r="S7088" t="s">
        <v>6</v>
      </c>
      <c r="T7088" t="s">
        <v>4253</v>
      </c>
      <c r="U7088" t="s">
        <v>6</v>
      </c>
      <c r="V7088" t="s">
        <v>6</v>
      </c>
      <c r="W7088" t="s">
        <v>2885</v>
      </c>
      <c r="X7088" t="s">
        <v>2885</v>
      </c>
      <c r="Y7088" t="s">
        <v>6</v>
      </c>
      <c r="Z7088" t="s">
        <v>7911</v>
      </c>
      <c r="AA7088" t="s">
        <v>6</v>
      </c>
      <c r="AB7088" t="s">
        <v>7912</v>
      </c>
      <c r="AC7088" t="s">
        <v>6689</v>
      </c>
    </row>
    <row r="7089" spans="1:29" x14ac:dyDescent="0.25">
      <c r="A7089" t="s">
        <v>344</v>
      </c>
      <c r="B7089">
        <v>622</v>
      </c>
      <c r="C7089" t="s">
        <v>188</v>
      </c>
      <c r="D7089">
        <v>1997</v>
      </c>
      <c r="E7089" t="s">
        <v>7959</v>
      </c>
      <c r="I7089">
        <v>6.2837528000000002</v>
      </c>
      <c r="P7089">
        <v>5686.2602999999999</v>
      </c>
      <c r="Q7089" t="s">
        <v>6</v>
      </c>
      <c r="R7089" t="s">
        <v>6</v>
      </c>
      <c r="S7089" t="s">
        <v>6</v>
      </c>
      <c r="T7089" t="s">
        <v>4253</v>
      </c>
      <c r="U7089" t="s">
        <v>6</v>
      </c>
      <c r="V7089" t="s">
        <v>6</v>
      </c>
      <c r="W7089" t="s">
        <v>2885</v>
      </c>
      <c r="X7089" t="s">
        <v>2885</v>
      </c>
      <c r="Y7089" t="s">
        <v>6</v>
      </c>
      <c r="Z7089" t="s">
        <v>7911</v>
      </c>
      <c r="AA7089" t="s">
        <v>6</v>
      </c>
      <c r="AB7089" t="s">
        <v>7912</v>
      </c>
      <c r="AC7089" t="s">
        <v>6689</v>
      </c>
    </row>
    <row r="7090" spans="1:29" x14ac:dyDescent="0.25">
      <c r="A7090" t="s">
        <v>344</v>
      </c>
      <c r="B7090">
        <v>622</v>
      </c>
      <c r="C7090" t="s">
        <v>188</v>
      </c>
      <c r="D7090">
        <v>1998</v>
      </c>
      <c r="E7090" t="s">
        <v>7960</v>
      </c>
      <c r="I7090">
        <v>7.1083534000000004</v>
      </c>
      <c r="O7090">
        <v>73.197873999999999</v>
      </c>
      <c r="P7090">
        <v>6191.5459000000001</v>
      </c>
      <c r="Q7090" t="s">
        <v>6</v>
      </c>
      <c r="R7090" t="s">
        <v>6</v>
      </c>
      <c r="S7090" t="s">
        <v>6</v>
      </c>
      <c r="T7090" t="s">
        <v>4253</v>
      </c>
      <c r="U7090" t="s">
        <v>6</v>
      </c>
      <c r="V7090" t="s">
        <v>6</v>
      </c>
      <c r="W7090" t="s">
        <v>2885</v>
      </c>
      <c r="X7090" t="s">
        <v>2885</v>
      </c>
      <c r="Y7090" t="s">
        <v>6</v>
      </c>
      <c r="Z7090" t="s">
        <v>7911</v>
      </c>
      <c r="AA7090" t="s">
        <v>6</v>
      </c>
      <c r="AB7090" t="s">
        <v>7912</v>
      </c>
      <c r="AC7090" t="s">
        <v>6689</v>
      </c>
    </row>
    <row r="7091" spans="1:29" x14ac:dyDescent="0.25">
      <c r="A7091" t="s">
        <v>344</v>
      </c>
      <c r="B7091">
        <v>622</v>
      </c>
      <c r="C7091" t="s">
        <v>188</v>
      </c>
      <c r="D7091">
        <v>1999</v>
      </c>
      <c r="E7091" t="s">
        <v>7961</v>
      </c>
      <c r="I7091">
        <v>7.4990712999999998</v>
      </c>
      <c r="O7091">
        <v>73.858013</v>
      </c>
      <c r="P7091">
        <v>6589.5306</v>
      </c>
      <c r="Q7091" t="s">
        <v>6</v>
      </c>
      <c r="R7091" t="s">
        <v>6</v>
      </c>
      <c r="S7091" t="s">
        <v>6</v>
      </c>
      <c r="T7091" t="s">
        <v>4253</v>
      </c>
      <c r="U7091" t="s">
        <v>6</v>
      </c>
      <c r="V7091" t="s">
        <v>6</v>
      </c>
      <c r="W7091" t="s">
        <v>2885</v>
      </c>
      <c r="X7091" t="s">
        <v>2885</v>
      </c>
      <c r="Y7091" t="s">
        <v>6</v>
      </c>
      <c r="Z7091" t="s">
        <v>7911</v>
      </c>
      <c r="AA7091" t="s">
        <v>6</v>
      </c>
      <c r="AB7091" t="s">
        <v>7912</v>
      </c>
      <c r="AC7091" t="s">
        <v>6689</v>
      </c>
    </row>
    <row r="7092" spans="1:29" x14ac:dyDescent="0.25">
      <c r="A7092" t="s">
        <v>344</v>
      </c>
      <c r="B7092">
        <v>622</v>
      </c>
      <c r="C7092" t="s">
        <v>188</v>
      </c>
      <c r="D7092">
        <v>2000</v>
      </c>
      <c r="E7092" t="s">
        <v>7962</v>
      </c>
      <c r="I7092">
        <v>7.7760927000000004</v>
      </c>
      <c r="O7092">
        <v>79.315661000000006</v>
      </c>
      <c r="P7092">
        <v>7179.5246999999999</v>
      </c>
      <c r="Q7092" t="s">
        <v>6</v>
      </c>
      <c r="R7092" t="s">
        <v>6</v>
      </c>
      <c r="S7092" t="s">
        <v>6</v>
      </c>
      <c r="T7092" t="s">
        <v>4253</v>
      </c>
      <c r="U7092" t="s">
        <v>6</v>
      </c>
      <c r="V7092" t="s">
        <v>6</v>
      </c>
      <c r="W7092" t="s">
        <v>2885</v>
      </c>
      <c r="X7092" t="s">
        <v>2885</v>
      </c>
      <c r="Y7092" t="s">
        <v>6</v>
      </c>
      <c r="Z7092" t="s">
        <v>7911</v>
      </c>
      <c r="AA7092" t="s">
        <v>6</v>
      </c>
      <c r="AB7092" t="s">
        <v>7912</v>
      </c>
      <c r="AC7092" t="s">
        <v>6689</v>
      </c>
    </row>
    <row r="7093" spans="1:29" x14ac:dyDescent="0.25">
      <c r="A7093" t="s">
        <v>344</v>
      </c>
      <c r="B7093">
        <v>622</v>
      </c>
      <c r="C7093" t="s">
        <v>188</v>
      </c>
      <c r="D7093">
        <v>2001</v>
      </c>
      <c r="E7093" t="s">
        <v>7963</v>
      </c>
      <c r="I7093">
        <v>8.1780363000000005</v>
      </c>
      <c r="J7093">
        <v>2.0105797999999999</v>
      </c>
      <c r="K7093">
        <v>6.1674565000000001</v>
      </c>
      <c r="O7093">
        <v>65.614725000000007</v>
      </c>
      <c r="P7093">
        <v>7602.5829999999996</v>
      </c>
      <c r="Q7093" t="s">
        <v>6</v>
      </c>
      <c r="R7093" t="s">
        <v>6</v>
      </c>
      <c r="S7093" t="s">
        <v>6</v>
      </c>
      <c r="T7093" t="s">
        <v>4253</v>
      </c>
      <c r="U7093" t="s">
        <v>6</v>
      </c>
      <c r="V7093" t="s">
        <v>6</v>
      </c>
      <c r="W7093" t="s">
        <v>2885</v>
      </c>
      <c r="X7093" t="s">
        <v>2885</v>
      </c>
      <c r="Y7093" t="s">
        <v>6</v>
      </c>
      <c r="Z7093" t="s">
        <v>7911</v>
      </c>
      <c r="AA7093" t="s">
        <v>6</v>
      </c>
      <c r="AB7093" t="s">
        <v>7912</v>
      </c>
      <c r="AC7093" t="s">
        <v>6689</v>
      </c>
    </row>
    <row r="7094" spans="1:29" x14ac:dyDescent="0.25">
      <c r="A7094" t="s">
        <v>344</v>
      </c>
      <c r="B7094">
        <v>622</v>
      </c>
      <c r="C7094" t="s">
        <v>188</v>
      </c>
      <c r="D7094">
        <v>2002</v>
      </c>
      <c r="E7094" t="s">
        <v>7964</v>
      </c>
      <c r="I7094">
        <v>8.5124218999999997</v>
      </c>
      <c r="J7094">
        <v>1.7599914000000001</v>
      </c>
      <c r="K7094">
        <v>6.7524305</v>
      </c>
      <c r="O7094">
        <v>60.410583000000003</v>
      </c>
      <c r="P7094">
        <v>8070.6643999999997</v>
      </c>
      <c r="Q7094" t="s">
        <v>6</v>
      </c>
      <c r="R7094" t="s">
        <v>6</v>
      </c>
      <c r="S7094" t="s">
        <v>6</v>
      </c>
      <c r="T7094" t="s">
        <v>4253</v>
      </c>
      <c r="U7094" t="s">
        <v>6</v>
      </c>
      <c r="V7094" t="s">
        <v>6</v>
      </c>
      <c r="W7094" t="s">
        <v>2885</v>
      </c>
      <c r="X7094" t="s">
        <v>2885</v>
      </c>
      <c r="Y7094" t="s">
        <v>6</v>
      </c>
      <c r="Z7094" t="s">
        <v>7911</v>
      </c>
      <c r="AA7094" t="s">
        <v>6</v>
      </c>
      <c r="AB7094" t="s">
        <v>7912</v>
      </c>
      <c r="AC7094" t="s">
        <v>6689</v>
      </c>
    </row>
    <row r="7095" spans="1:29" x14ac:dyDescent="0.25">
      <c r="A7095" t="s">
        <v>344</v>
      </c>
      <c r="B7095">
        <v>622</v>
      </c>
      <c r="C7095" t="s">
        <v>188</v>
      </c>
      <c r="D7095">
        <v>2003</v>
      </c>
      <c r="E7095" t="s">
        <v>7965</v>
      </c>
      <c r="I7095">
        <v>8.9008804999999995</v>
      </c>
      <c r="J7095">
        <v>2.1298889999999999</v>
      </c>
      <c r="K7095">
        <v>6.7709915000000001</v>
      </c>
      <c r="O7095">
        <v>56.427599000000001</v>
      </c>
      <c r="P7095">
        <v>8455.7926000000007</v>
      </c>
      <c r="Q7095" t="s">
        <v>6</v>
      </c>
      <c r="R7095" t="s">
        <v>6</v>
      </c>
      <c r="S7095" t="s">
        <v>6</v>
      </c>
      <c r="T7095" t="s">
        <v>4253</v>
      </c>
      <c r="U7095" t="s">
        <v>6</v>
      </c>
      <c r="V7095" t="s">
        <v>6</v>
      </c>
      <c r="W7095" t="s">
        <v>2885</v>
      </c>
      <c r="X7095" t="s">
        <v>2885</v>
      </c>
      <c r="Y7095" t="s">
        <v>6</v>
      </c>
      <c r="Z7095" t="s">
        <v>7911</v>
      </c>
      <c r="AA7095" t="s">
        <v>6</v>
      </c>
      <c r="AB7095" t="s">
        <v>7912</v>
      </c>
      <c r="AC7095" t="s">
        <v>6689</v>
      </c>
    </row>
    <row r="7096" spans="1:29" x14ac:dyDescent="0.25">
      <c r="A7096" t="s">
        <v>344</v>
      </c>
      <c r="B7096">
        <v>622</v>
      </c>
      <c r="C7096" t="s">
        <v>188</v>
      </c>
      <c r="D7096">
        <v>2004</v>
      </c>
      <c r="E7096" t="s">
        <v>7966</v>
      </c>
      <c r="I7096">
        <v>8.3362680999999998</v>
      </c>
      <c r="J7096">
        <v>1.9507525999999999</v>
      </c>
      <c r="K7096">
        <v>6.3855154000000001</v>
      </c>
      <c r="O7096">
        <v>55.76896</v>
      </c>
      <c r="P7096">
        <v>9208.4969999999994</v>
      </c>
      <c r="Q7096" t="s">
        <v>6</v>
      </c>
      <c r="R7096" t="s">
        <v>6</v>
      </c>
      <c r="S7096" t="s">
        <v>6</v>
      </c>
      <c r="T7096" t="s">
        <v>4253</v>
      </c>
      <c r="U7096" t="s">
        <v>6</v>
      </c>
      <c r="V7096" t="s">
        <v>6</v>
      </c>
      <c r="W7096" t="s">
        <v>2885</v>
      </c>
      <c r="X7096" t="s">
        <v>2885</v>
      </c>
      <c r="Y7096" t="s">
        <v>6</v>
      </c>
      <c r="Z7096" t="s">
        <v>7911</v>
      </c>
      <c r="AA7096" t="s">
        <v>6</v>
      </c>
      <c r="AB7096" t="s">
        <v>7912</v>
      </c>
      <c r="AC7096" t="s">
        <v>6689</v>
      </c>
    </row>
    <row r="7097" spans="1:29" x14ac:dyDescent="0.25">
      <c r="A7097" t="s">
        <v>344</v>
      </c>
      <c r="B7097">
        <v>622</v>
      </c>
      <c r="C7097" t="s">
        <v>188</v>
      </c>
      <c r="D7097">
        <v>2005</v>
      </c>
      <c r="E7097" t="s">
        <v>7967</v>
      </c>
      <c r="I7097">
        <v>9.0632453000000002</v>
      </c>
      <c r="J7097">
        <v>1.9510970000000001</v>
      </c>
      <c r="K7097">
        <v>7.1121483000000003</v>
      </c>
      <c r="O7097">
        <v>47.650002000000001</v>
      </c>
      <c r="P7097">
        <v>9464.9320000000007</v>
      </c>
      <c r="Q7097" t="s">
        <v>6</v>
      </c>
      <c r="R7097" t="s">
        <v>6</v>
      </c>
      <c r="S7097" t="s">
        <v>6</v>
      </c>
      <c r="T7097" t="s">
        <v>4253</v>
      </c>
      <c r="U7097" t="s">
        <v>6</v>
      </c>
      <c r="V7097" t="s">
        <v>6</v>
      </c>
      <c r="W7097" t="s">
        <v>2885</v>
      </c>
      <c r="X7097" t="s">
        <v>2885</v>
      </c>
      <c r="Y7097" t="s">
        <v>6</v>
      </c>
      <c r="Z7097" t="s">
        <v>7911</v>
      </c>
      <c r="AA7097" t="s">
        <v>6</v>
      </c>
      <c r="AB7097" t="s">
        <v>7912</v>
      </c>
      <c r="AC7097" t="s">
        <v>6689</v>
      </c>
    </row>
    <row r="7098" spans="1:29" x14ac:dyDescent="0.25">
      <c r="A7098" t="s">
        <v>344</v>
      </c>
      <c r="B7098">
        <v>622</v>
      </c>
      <c r="C7098" t="s">
        <v>188</v>
      </c>
      <c r="D7098">
        <v>2006</v>
      </c>
      <c r="E7098" t="s">
        <v>7968</v>
      </c>
      <c r="I7098">
        <v>8.7023279000000002</v>
      </c>
      <c r="J7098">
        <v>2.0683552999999999</v>
      </c>
      <c r="K7098">
        <v>6.6339724999999996</v>
      </c>
      <c r="O7098">
        <v>19.810129</v>
      </c>
      <c r="P7098">
        <v>10121.084999999999</v>
      </c>
      <c r="Q7098" t="s">
        <v>6</v>
      </c>
      <c r="R7098" t="s">
        <v>6</v>
      </c>
      <c r="S7098" t="s">
        <v>6</v>
      </c>
      <c r="T7098" t="s">
        <v>4253</v>
      </c>
      <c r="U7098" t="s">
        <v>6</v>
      </c>
      <c r="V7098" t="s">
        <v>6</v>
      </c>
      <c r="W7098" t="s">
        <v>2885</v>
      </c>
      <c r="X7098" t="s">
        <v>2885</v>
      </c>
      <c r="Y7098" t="s">
        <v>6</v>
      </c>
      <c r="Z7098" t="s">
        <v>7911</v>
      </c>
      <c r="AA7098" t="s">
        <v>6</v>
      </c>
      <c r="AB7098" t="s">
        <v>7912</v>
      </c>
      <c r="AC7098" t="s">
        <v>6689</v>
      </c>
    </row>
    <row r="7099" spans="1:29" x14ac:dyDescent="0.25">
      <c r="A7099" t="s">
        <v>344</v>
      </c>
      <c r="B7099">
        <v>622</v>
      </c>
      <c r="C7099" t="s">
        <v>188</v>
      </c>
      <c r="D7099">
        <v>2007</v>
      </c>
      <c r="E7099" t="s">
        <v>7969</v>
      </c>
      <c r="I7099">
        <v>8.8029317000000002</v>
      </c>
      <c r="J7099">
        <v>2.0763267999999999</v>
      </c>
      <c r="K7099">
        <v>6.7266048999999999</v>
      </c>
      <c r="O7099">
        <v>14.749608</v>
      </c>
      <c r="P7099">
        <v>10718.929</v>
      </c>
      <c r="Q7099" t="s">
        <v>6</v>
      </c>
      <c r="R7099" t="s">
        <v>6</v>
      </c>
      <c r="S7099" t="s">
        <v>6</v>
      </c>
      <c r="T7099" t="s">
        <v>4253</v>
      </c>
      <c r="U7099" t="s">
        <v>6</v>
      </c>
      <c r="V7099" t="s">
        <v>6</v>
      </c>
      <c r="W7099" t="s">
        <v>2885</v>
      </c>
      <c r="X7099" t="s">
        <v>2885</v>
      </c>
      <c r="Y7099" t="s">
        <v>6</v>
      </c>
      <c r="Z7099" t="s">
        <v>7911</v>
      </c>
      <c r="AA7099" t="s">
        <v>6</v>
      </c>
      <c r="AB7099" t="s">
        <v>7912</v>
      </c>
      <c r="AC7099" t="s">
        <v>6689</v>
      </c>
    </row>
    <row r="7100" spans="1:29" x14ac:dyDescent="0.25">
      <c r="A7100" t="s">
        <v>344</v>
      </c>
      <c r="B7100">
        <v>622</v>
      </c>
      <c r="C7100" t="s">
        <v>188</v>
      </c>
      <c r="D7100">
        <v>2008</v>
      </c>
      <c r="E7100" t="s">
        <v>7970</v>
      </c>
      <c r="I7100">
        <v>9.5929967000000005</v>
      </c>
      <c r="J7100">
        <v>2.1073966</v>
      </c>
      <c r="K7100">
        <v>7.4856001000000001</v>
      </c>
      <c r="O7100">
        <v>11.657101000000001</v>
      </c>
      <c r="P7100">
        <v>11826.44</v>
      </c>
      <c r="Q7100" t="s">
        <v>6</v>
      </c>
      <c r="R7100" t="s">
        <v>6</v>
      </c>
      <c r="S7100" t="s">
        <v>6</v>
      </c>
      <c r="T7100" t="s">
        <v>4253</v>
      </c>
      <c r="U7100" t="s">
        <v>6</v>
      </c>
      <c r="V7100" t="s">
        <v>6</v>
      </c>
      <c r="W7100" t="s">
        <v>2885</v>
      </c>
      <c r="X7100" t="s">
        <v>2885</v>
      </c>
      <c r="Y7100" t="s">
        <v>6</v>
      </c>
      <c r="Z7100" t="s">
        <v>7911</v>
      </c>
      <c r="AA7100" t="s">
        <v>6</v>
      </c>
      <c r="AB7100" t="s">
        <v>7912</v>
      </c>
      <c r="AC7100" t="s">
        <v>6689</v>
      </c>
    </row>
    <row r="7101" spans="1:29" x14ac:dyDescent="0.25">
      <c r="A7101" t="s">
        <v>344</v>
      </c>
      <c r="B7101">
        <v>622</v>
      </c>
      <c r="C7101" t="s">
        <v>188</v>
      </c>
      <c r="D7101">
        <v>2009</v>
      </c>
      <c r="E7101" t="s">
        <v>7971</v>
      </c>
      <c r="I7101">
        <v>10.209023999999999</v>
      </c>
      <c r="J7101">
        <v>2.3943234000000002</v>
      </c>
      <c r="K7101">
        <v>7.8147003000000002</v>
      </c>
      <c r="O7101">
        <v>12.035677</v>
      </c>
      <c r="P7101">
        <v>12285.308000000001</v>
      </c>
      <c r="Q7101" t="s">
        <v>6</v>
      </c>
      <c r="R7101" t="s">
        <v>6</v>
      </c>
      <c r="S7101" t="s">
        <v>6</v>
      </c>
      <c r="T7101" t="s">
        <v>4253</v>
      </c>
      <c r="U7101" t="s">
        <v>6</v>
      </c>
      <c r="V7101" t="s">
        <v>6</v>
      </c>
      <c r="W7101" t="s">
        <v>2885</v>
      </c>
      <c r="X7101" t="s">
        <v>2885</v>
      </c>
      <c r="Y7101" t="s">
        <v>6</v>
      </c>
      <c r="Z7101" t="s">
        <v>7911</v>
      </c>
      <c r="AA7101" t="s">
        <v>6</v>
      </c>
      <c r="AB7101" t="s">
        <v>7912</v>
      </c>
      <c r="AC7101" t="s">
        <v>6689</v>
      </c>
    </row>
    <row r="7102" spans="1:29" x14ac:dyDescent="0.25">
      <c r="A7102" t="s">
        <v>344</v>
      </c>
      <c r="B7102">
        <v>622</v>
      </c>
      <c r="C7102" t="s">
        <v>188</v>
      </c>
      <c r="D7102">
        <v>2010</v>
      </c>
      <c r="E7102" t="s">
        <v>7972</v>
      </c>
      <c r="I7102">
        <v>11.221667999999999</v>
      </c>
      <c r="J7102">
        <v>3.3762389000000002</v>
      </c>
      <c r="K7102">
        <v>7.8454287000000003</v>
      </c>
      <c r="O7102">
        <v>14.704483</v>
      </c>
      <c r="P7102">
        <v>12948.432000000001</v>
      </c>
      <c r="Q7102" t="s">
        <v>6</v>
      </c>
      <c r="R7102" t="s">
        <v>6</v>
      </c>
      <c r="S7102" t="s">
        <v>6</v>
      </c>
      <c r="T7102" t="s">
        <v>4253</v>
      </c>
      <c r="U7102" t="s">
        <v>6</v>
      </c>
      <c r="V7102" t="s">
        <v>6</v>
      </c>
      <c r="W7102" t="s">
        <v>2885</v>
      </c>
      <c r="X7102" t="s">
        <v>2885</v>
      </c>
      <c r="Y7102" t="s">
        <v>6</v>
      </c>
      <c r="Z7102" t="s">
        <v>7911</v>
      </c>
      <c r="AA7102" t="s">
        <v>6</v>
      </c>
      <c r="AB7102" t="s">
        <v>7912</v>
      </c>
      <c r="AC7102" t="s">
        <v>6689</v>
      </c>
    </row>
    <row r="7103" spans="1:29" x14ac:dyDescent="0.25">
      <c r="A7103" t="s">
        <v>344</v>
      </c>
      <c r="B7103">
        <v>622</v>
      </c>
      <c r="C7103" t="s">
        <v>188</v>
      </c>
      <c r="D7103">
        <v>2011</v>
      </c>
      <c r="E7103" t="s">
        <v>7973</v>
      </c>
      <c r="I7103">
        <v>12.708895</v>
      </c>
      <c r="J7103">
        <v>3.5219613000000001</v>
      </c>
      <c r="K7103">
        <v>9.1869337000000009</v>
      </c>
      <c r="O7103">
        <v>15.690083</v>
      </c>
      <c r="P7103">
        <v>13843.138999999999</v>
      </c>
      <c r="Q7103" t="s">
        <v>6</v>
      </c>
      <c r="R7103" t="s">
        <v>6</v>
      </c>
      <c r="S7103" t="s">
        <v>6</v>
      </c>
      <c r="T7103" t="s">
        <v>4253</v>
      </c>
      <c r="U7103" t="s">
        <v>6</v>
      </c>
      <c r="V7103" t="s">
        <v>6</v>
      </c>
      <c r="W7103" t="s">
        <v>2885</v>
      </c>
      <c r="X7103" t="s">
        <v>2885</v>
      </c>
      <c r="Y7103" t="s">
        <v>6</v>
      </c>
      <c r="Z7103" t="s">
        <v>7911</v>
      </c>
      <c r="AA7103" t="s">
        <v>6</v>
      </c>
      <c r="AB7103" t="s">
        <v>7912</v>
      </c>
      <c r="AC7103" t="s">
        <v>6689</v>
      </c>
    </row>
    <row r="7104" spans="1:29" x14ac:dyDescent="0.25">
      <c r="A7104" t="s">
        <v>344</v>
      </c>
      <c r="B7104">
        <v>622</v>
      </c>
      <c r="C7104" t="s">
        <v>188</v>
      </c>
      <c r="D7104">
        <v>2012</v>
      </c>
      <c r="E7104" t="s">
        <v>7974</v>
      </c>
      <c r="I7104">
        <v>12.721182000000001</v>
      </c>
      <c r="J7104">
        <v>3.9893383999999998</v>
      </c>
      <c r="K7104">
        <v>8.7318432000000001</v>
      </c>
      <c r="O7104">
        <v>15.411946</v>
      </c>
      <c r="P7104">
        <v>14858.603999999999</v>
      </c>
      <c r="Q7104" t="s">
        <v>6</v>
      </c>
      <c r="R7104" t="s">
        <v>6</v>
      </c>
      <c r="S7104" t="s">
        <v>6</v>
      </c>
      <c r="T7104" t="s">
        <v>4253</v>
      </c>
      <c r="U7104" t="s">
        <v>6</v>
      </c>
      <c r="V7104" t="s">
        <v>6</v>
      </c>
      <c r="W7104" t="s">
        <v>2885</v>
      </c>
      <c r="X7104" t="s">
        <v>2885</v>
      </c>
      <c r="Y7104" t="s">
        <v>6</v>
      </c>
      <c r="Z7104" t="s">
        <v>7911</v>
      </c>
      <c r="AA7104" t="s">
        <v>6</v>
      </c>
      <c r="AB7104" t="s">
        <v>7912</v>
      </c>
      <c r="AC7104" t="s">
        <v>6689</v>
      </c>
    </row>
    <row r="7105" spans="1:29" x14ac:dyDescent="0.25">
      <c r="A7105" t="s">
        <v>344</v>
      </c>
      <c r="B7105">
        <v>622</v>
      </c>
      <c r="C7105" t="s">
        <v>188</v>
      </c>
      <c r="D7105">
        <v>2013</v>
      </c>
      <c r="E7105" t="s">
        <v>7975</v>
      </c>
      <c r="I7105">
        <v>13.374022999999999</v>
      </c>
      <c r="J7105">
        <v>3.8363010000000002</v>
      </c>
      <c r="K7105">
        <v>9.5377215999999994</v>
      </c>
      <c r="O7105">
        <v>18.211932999999998</v>
      </c>
      <c r="P7105">
        <v>15981.28</v>
      </c>
      <c r="Q7105" t="s">
        <v>6</v>
      </c>
      <c r="R7105" t="s">
        <v>6</v>
      </c>
      <c r="S7105" t="s">
        <v>6</v>
      </c>
      <c r="T7105" t="s">
        <v>4253</v>
      </c>
      <c r="U7105" t="s">
        <v>6</v>
      </c>
      <c r="V7105" t="s">
        <v>6</v>
      </c>
      <c r="W7105" t="s">
        <v>2885</v>
      </c>
      <c r="X7105" t="s">
        <v>2885</v>
      </c>
      <c r="Y7105" t="s">
        <v>6</v>
      </c>
      <c r="Z7105" t="s">
        <v>7911</v>
      </c>
      <c r="AA7105" t="s">
        <v>6</v>
      </c>
      <c r="AB7105" t="s">
        <v>7912</v>
      </c>
      <c r="AC7105" t="s">
        <v>6689</v>
      </c>
    </row>
    <row r="7106" spans="1:29" x14ac:dyDescent="0.25">
      <c r="A7106" t="s">
        <v>344</v>
      </c>
      <c r="B7106">
        <v>622</v>
      </c>
      <c r="C7106" t="s">
        <v>188</v>
      </c>
      <c r="D7106">
        <v>2014</v>
      </c>
      <c r="E7106" t="s">
        <v>7976</v>
      </c>
      <c r="I7106">
        <v>14.164005</v>
      </c>
      <c r="J7106">
        <v>3.9735550000000002</v>
      </c>
      <c r="K7106">
        <v>10.19045</v>
      </c>
      <c r="O7106">
        <v>21.533791999999998</v>
      </c>
      <c r="P7106">
        <v>17276.469000000001</v>
      </c>
      <c r="Q7106" t="s">
        <v>6</v>
      </c>
      <c r="R7106" t="s">
        <v>6</v>
      </c>
      <c r="S7106" t="s">
        <v>6</v>
      </c>
      <c r="T7106" t="s">
        <v>4253</v>
      </c>
      <c r="U7106" t="s">
        <v>6</v>
      </c>
      <c r="V7106" t="s">
        <v>6</v>
      </c>
      <c r="W7106" t="s">
        <v>2885</v>
      </c>
      <c r="X7106" t="s">
        <v>2885</v>
      </c>
      <c r="Y7106" t="s">
        <v>6</v>
      </c>
      <c r="Z7106" t="s">
        <v>7911</v>
      </c>
      <c r="AA7106" t="s">
        <v>6</v>
      </c>
      <c r="AB7106" t="s">
        <v>7912</v>
      </c>
      <c r="AC7106" t="s">
        <v>6689</v>
      </c>
    </row>
    <row r="7107" spans="1:29" x14ac:dyDescent="0.25">
      <c r="A7107" t="s">
        <v>344</v>
      </c>
      <c r="B7107">
        <v>622</v>
      </c>
      <c r="C7107" t="s">
        <v>188</v>
      </c>
      <c r="D7107">
        <v>2015</v>
      </c>
      <c r="E7107" t="s">
        <v>7977</v>
      </c>
      <c r="I7107">
        <v>14.926622999999999</v>
      </c>
      <c r="J7107">
        <v>3.7091924000000001</v>
      </c>
      <c r="K7107">
        <v>11.21743</v>
      </c>
      <c r="M7107">
        <v>31.981491999999999</v>
      </c>
      <c r="O7107">
        <v>25.947344000000001</v>
      </c>
      <c r="P7107">
        <v>18285.382000000001</v>
      </c>
      <c r="Q7107" t="s">
        <v>6</v>
      </c>
      <c r="R7107" t="s">
        <v>6</v>
      </c>
      <c r="S7107" t="s">
        <v>6</v>
      </c>
      <c r="T7107" t="s">
        <v>4253</v>
      </c>
      <c r="U7107" t="s">
        <v>6</v>
      </c>
      <c r="V7107" t="s">
        <v>6</v>
      </c>
      <c r="W7107" t="s">
        <v>2885</v>
      </c>
      <c r="X7107" t="s">
        <v>2885</v>
      </c>
      <c r="Y7107" t="s">
        <v>6</v>
      </c>
      <c r="Z7107" t="s">
        <v>7911</v>
      </c>
      <c r="AA7107" t="s">
        <v>6</v>
      </c>
      <c r="AB7107" t="s">
        <v>7912</v>
      </c>
      <c r="AC7107" t="s">
        <v>6689</v>
      </c>
    </row>
    <row r="7108" spans="1:29" x14ac:dyDescent="0.25">
      <c r="A7108" t="s">
        <v>344</v>
      </c>
      <c r="B7108">
        <v>622</v>
      </c>
      <c r="C7108" t="s">
        <v>188</v>
      </c>
      <c r="D7108">
        <v>2016</v>
      </c>
      <c r="E7108" t="s">
        <v>7978</v>
      </c>
      <c r="I7108">
        <v>15.300526</v>
      </c>
      <c r="J7108">
        <v>3.5202776</v>
      </c>
      <c r="K7108">
        <v>11.780249</v>
      </c>
      <c r="M7108">
        <v>32.870306999999997</v>
      </c>
      <c r="O7108">
        <v>26.682259999999999</v>
      </c>
      <c r="P7108">
        <v>19344.838</v>
      </c>
      <c r="Q7108" t="s">
        <v>6</v>
      </c>
      <c r="R7108" t="s">
        <v>6</v>
      </c>
      <c r="S7108" t="s">
        <v>6</v>
      </c>
      <c r="T7108" t="s">
        <v>4253</v>
      </c>
      <c r="U7108" t="s">
        <v>6</v>
      </c>
      <c r="V7108" t="s">
        <v>6</v>
      </c>
      <c r="W7108" t="s">
        <v>2885</v>
      </c>
      <c r="X7108" t="s">
        <v>2885</v>
      </c>
      <c r="Y7108" t="s">
        <v>6</v>
      </c>
      <c r="Z7108" t="s">
        <v>7911</v>
      </c>
      <c r="AA7108" t="s">
        <v>6</v>
      </c>
      <c r="AB7108" t="s">
        <v>7912</v>
      </c>
      <c r="AC7108" t="s">
        <v>6689</v>
      </c>
    </row>
    <row r="7109" spans="1:29" x14ac:dyDescent="0.25">
      <c r="A7109" t="s">
        <v>344</v>
      </c>
      <c r="B7109">
        <v>622</v>
      </c>
      <c r="C7109" t="s">
        <v>188</v>
      </c>
      <c r="D7109">
        <v>2017</v>
      </c>
      <c r="E7109" t="s">
        <v>7979</v>
      </c>
      <c r="I7109">
        <v>14.285253000000001</v>
      </c>
      <c r="J7109">
        <v>3.6954918999999999</v>
      </c>
      <c r="K7109">
        <v>10.589760999999999</v>
      </c>
      <c r="M7109">
        <v>37.604771999999997</v>
      </c>
      <c r="O7109">
        <v>30.513513</v>
      </c>
      <c r="P7109">
        <v>20328.363000000001</v>
      </c>
      <c r="Q7109" t="s">
        <v>6</v>
      </c>
      <c r="R7109" t="s">
        <v>6</v>
      </c>
      <c r="S7109" t="s">
        <v>6</v>
      </c>
      <c r="T7109" t="s">
        <v>4253</v>
      </c>
      <c r="U7109" t="s">
        <v>6</v>
      </c>
      <c r="V7109" t="s">
        <v>6</v>
      </c>
      <c r="W7109" t="s">
        <v>2885</v>
      </c>
      <c r="X7109" t="s">
        <v>2885</v>
      </c>
      <c r="Y7109" t="s">
        <v>6</v>
      </c>
      <c r="Z7109" t="s">
        <v>7911</v>
      </c>
      <c r="AA7109" t="s">
        <v>6</v>
      </c>
      <c r="AB7109" t="s">
        <v>7912</v>
      </c>
      <c r="AC7109" t="s">
        <v>6689</v>
      </c>
    </row>
    <row r="7110" spans="1:29" x14ac:dyDescent="0.25">
      <c r="A7110" t="s">
        <v>344</v>
      </c>
      <c r="B7110">
        <v>622</v>
      </c>
      <c r="C7110" t="s">
        <v>188</v>
      </c>
      <c r="D7110">
        <v>2018</v>
      </c>
      <c r="E7110" t="s">
        <v>7980</v>
      </c>
      <c r="I7110">
        <v>14.986696999999999</v>
      </c>
      <c r="J7110">
        <v>4.2779087999999996</v>
      </c>
      <c r="K7110">
        <v>10.708788</v>
      </c>
      <c r="M7110">
        <v>39.137469000000003</v>
      </c>
      <c r="O7110">
        <v>33.832436999999999</v>
      </c>
      <c r="P7110">
        <v>21492.534</v>
      </c>
      <c r="Q7110" t="s">
        <v>6</v>
      </c>
      <c r="R7110" t="s">
        <v>6</v>
      </c>
      <c r="S7110" t="s">
        <v>6</v>
      </c>
      <c r="T7110" t="s">
        <v>4253</v>
      </c>
      <c r="U7110" t="s">
        <v>6</v>
      </c>
      <c r="V7110" t="s">
        <v>6</v>
      </c>
      <c r="W7110" t="s">
        <v>2885</v>
      </c>
      <c r="X7110" t="s">
        <v>2885</v>
      </c>
      <c r="Y7110" t="s">
        <v>6</v>
      </c>
      <c r="Z7110" t="s">
        <v>7911</v>
      </c>
      <c r="AA7110" t="s">
        <v>6</v>
      </c>
      <c r="AB7110" t="s">
        <v>7912</v>
      </c>
      <c r="AC7110" t="s">
        <v>6689</v>
      </c>
    </row>
    <row r="7111" spans="1:29" x14ac:dyDescent="0.25">
      <c r="A7111" t="s">
        <v>344</v>
      </c>
      <c r="B7111">
        <v>624</v>
      </c>
      <c r="C7111" t="s">
        <v>189</v>
      </c>
      <c r="D7111">
        <v>1950</v>
      </c>
      <c r="E7111" t="s">
        <v>7981</v>
      </c>
      <c r="Q7111" t="s">
        <v>6</v>
      </c>
      <c r="R7111" t="s">
        <v>6</v>
      </c>
      <c r="S7111" t="s">
        <v>6</v>
      </c>
      <c r="T7111" t="s">
        <v>7048</v>
      </c>
      <c r="U7111" t="s">
        <v>6</v>
      </c>
      <c r="V7111" t="s">
        <v>6</v>
      </c>
      <c r="W7111" t="s">
        <v>6</v>
      </c>
      <c r="X7111" t="s">
        <v>6</v>
      </c>
      <c r="Y7111" t="s">
        <v>6</v>
      </c>
      <c r="Z7111" t="s">
        <v>6</v>
      </c>
      <c r="AA7111" t="s">
        <v>6</v>
      </c>
      <c r="AB7111" t="s">
        <v>7982</v>
      </c>
      <c r="AC7111" t="s">
        <v>4040</v>
      </c>
    </row>
    <row r="7112" spans="1:29" x14ac:dyDescent="0.25">
      <c r="A7112" t="s">
        <v>344</v>
      </c>
      <c r="B7112">
        <v>624</v>
      </c>
      <c r="C7112" t="s">
        <v>189</v>
      </c>
      <c r="D7112">
        <v>1951</v>
      </c>
      <c r="E7112" t="s">
        <v>7983</v>
      </c>
      <c r="Q7112" t="s">
        <v>6</v>
      </c>
      <c r="R7112" t="s">
        <v>6</v>
      </c>
      <c r="S7112" t="s">
        <v>6</v>
      </c>
      <c r="T7112" t="s">
        <v>7048</v>
      </c>
      <c r="U7112" t="s">
        <v>6</v>
      </c>
      <c r="V7112" t="s">
        <v>6</v>
      </c>
      <c r="W7112" t="s">
        <v>6</v>
      </c>
      <c r="X7112" t="s">
        <v>6</v>
      </c>
      <c r="Y7112" t="s">
        <v>6</v>
      </c>
      <c r="Z7112" t="s">
        <v>6</v>
      </c>
      <c r="AA7112" t="s">
        <v>6</v>
      </c>
      <c r="AB7112" t="s">
        <v>7982</v>
      </c>
      <c r="AC7112" t="s">
        <v>4040</v>
      </c>
    </row>
    <row r="7113" spans="1:29" x14ac:dyDescent="0.25">
      <c r="A7113" t="s">
        <v>344</v>
      </c>
      <c r="B7113">
        <v>624</v>
      </c>
      <c r="C7113" t="s">
        <v>189</v>
      </c>
      <c r="D7113">
        <v>1952</v>
      </c>
      <c r="E7113" t="s">
        <v>7984</v>
      </c>
      <c r="Q7113" t="s">
        <v>6</v>
      </c>
      <c r="R7113" t="s">
        <v>6</v>
      </c>
      <c r="S7113" t="s">
        <v>6</v>
      </c>
      <c r="T7113" t="s">
        <v>7048</v>
      </c>
      <c r="U7113" t="s">
        <v>6</v>
      </c>
      <c r="V7113" t="s">
        <v>6</v>
      </c>
      <c r="W7113" t="s">
        <v>6</v>
      </c>
      <c r="X7113" t="s">
        <v>6</v>
      </c>
      <c r="Y7113" t="s">
        <v>6</v>
      </c>
      <c r="Z7113" t="s">
        <v>6</v>
      </c>
      <c r="AA7113" t="s">
        <v>6</v>
      </c>
      <c r="AB7113" t="s">
        <v>7982</v>
      </c>
      <c r="AC7113" t="s">
        <v>4040</v>
      </c>
    </row>
    <row r="7114" spans="1:29" x14ac:dyDescent="0.25">
      <c r="A7114" t="s">
        <v>344</v>
      </c>
      <c r="B7114">
        <v>624</v>
      </c>
      <c r="C7114" t="s">
        <v>189</v>
      </c>
      <c r="D7114">
        <v>1953</v>
      </c>
      <c r="E7114" t="s">
        <v>7985</v>
      </c>
      <c r="Q7114" t="s">
        <v>6</v>
      </c>
      <c r="R7114" t="s">
        <v>6</v>
      </c>
      <c r="S7114" t="s">
        <v>6</v>
      </c>
      <c r="T7114" t="s">
        <v>7048</v>
      </c>
      <c r="U7114" t="s">
        <v>6</v>
      </c>
      <c r="V7114" t="s">
        <v>6</v>
      </c>
      <c r="W7114" t="s">
        <v>6</v>
      </c>
      <c r="X7114" t="s">
        <v>6</v>
      </c>
      <c r="Y7114" t="s">
        <v>6</v>
      </c>
      <c r="Z7114" t="s">
        <v>6</v>
      </c>
      <c r="AA7114" t="s">
        <v>6</v>
      </c>
      <c r="AB7114" t="s">
        <v>7982</v>
      </c>
      <c r="AC7114" t="s">
        <v>4040</v>
      </c>
    </row>
    <row r="7115" spans="1:29" x14ac:dyDescent="0.25">
      <c r="A7115" t="s">
        <v>344</v>
      </c>
      <c r="B7115">
        <v>624</v>
      </c>
      <c r="C7115" t="s">
        <v>189</v>
      </c>
      <c r="D7115">
        <v>1954</v>
      </c>
      <c r="E7115" t="s">
        <v>7986</v>
      </c>
      <c r="Q7115" t="s">
        <v>6</v>
      </c>
      <c r="R7115" t="s">
        <v>6</v>
      </c>
      <c r="S7115" t="s">
        <v>6</v>
      </c>
      <c r="T7115" t="s">
        <v>7048</v>
      </c>
      <c r="U7115" t="s">
        <v>6</v>
      </c>
      <c r="V7115" t="s">
        <v>6</v>
      </c>
      <c r="W7115" t="s">
        <v>6</v>
      </c>
      <c r="X7115" t="s">
        <v>6</v>
      </c>
      <c r="Y7115" t="s">
        <v>6</v>
      </c>
      <c r="Z7115" t="s">
        <v>6</v>
      </c>
      <c r="AA7115" t="s">
        <v>6</v>
      </c>
      <c r="AB7115" t="s">
        <v>7982</v>
      </c>
      <c r="AC7115" t="s">
        <v>4040</v>
      </c>
    </row>
    <row r="7116" spans="1:29" x14ac:dyDescent="0.25">
      <c r="A7116" t="s">
        <v>344</v>
      </c>
      <c r="B7116">
        <v>624</v>
      </c>
      <c r="C7116" t="s">
        <v>189</v>
      </c>
      <c r="D7116">
        <v>1955</v>
      </c>
      <c r="E7116" t="s">
        <v>7987</v>
      </c>
      <c r="Q7116" t="s">
        <v>6</v>
      </c>
      <c r="R7116" t="s">
        <v>6</v>
      </c>
      <c r="S7116" t="s">
        <v>6</v>
      </c>
      <c r="T7116" t="s">
        <v>7048</v>
      </c>
      <c r="U7116" t="s">
        <v>6</v>
      </c>
      <c r="V7116" t="s">
        <v>6</v>
      </c>
      <c r="W7116" t="s">
        <v>6</v>
      </c>
      <c r="X7116" t="s">
        <v>6</v>
      </c>
      <c r="Y7116" t="s">
        <v>6</v>
      </c>
      <c r="Z7116" t="s">
        <v>6</v>
      </c>
      <c r="AA7116" t="s">
        <v>6</v>
      </c>
      <c r="AB7116" t="s">
        <v>7982</v>
      </c>
      <c r="AC7116" t="s">
        <v>4040</v>
      </c>
    </row>
    <row r="7117" spans="1:29" x14ac:dyDescent="0.25">
      <c r="A7117" t="s">
        <v>344</v>
      </c>
      <c r="B7117">
        <v>624</v>
      </c>
      <c r="C7117" t="s">
        <v>189</v>
      </c>
      <c r="D7117">
        <v>1956</v>
      </c>
      <c r="E7117" t="s">
        <v>7988</v>
      </c>
      <c r="Q7117" t="s">
        <v>6</v>
      </c>
      <c r="R7117" t="s">
        <v>6</v>
      </c>
      <c r="S7117" t="s">
        <v>6</v>
      </c>
      <c r="T7117" t="s">
        <v>7048</v>
      </c>
      <c r="U7117" t="s">
        <v>6</v>
      </c>
      <c r="V7117" t="s">
        <v>6</v>
      </c>
      <c r="W7117" t="s">
        <v>6</v>
      </c>
      <c r="X7117" t="s">
        <v>6</v>
      </c>
      <c r="Y7117" t="s">
        <v>6</v>
      </c>
      <c r="Z7117" t="s">
        <v>6</v>
      </c>
      <c r="AA7117" t="s">
        <v>6</v>
      </c>
      <c r="AB7117" t="s">
        <v>7982</v>
      </c>
      <c r="AC7117" t="s">
        <v>4040</v>
      </c>
    </row>
    <row r="7118" spans="1:29" x14ac:dyDescent="0.25">
      <c r="A7118" t="s">
        <v>344</v>
      </c>
      <c r="B7118">
        <v>624</v>
      </c>
      <c r="C7118" t="s">
        <v>189</v>
      </c>
      <c r="D7118">
        <v>1957</v>
      </c>
      <c r="E7118" t="s">
        <v>7989</v>
      </c>
      <c r="Q7118" t="s">
        <v>6</v>
      </c>
      <c r="R7118" t="s">
        <v>6</v>
      </c>
      <c r="S7118" t="s">
        <v>6</v>
      </c>
      <c r="T7118" t="s">
        <v>7048</v>
      </c>
      <c r="U7118" t="s">
        <v>6</v>
      </c>
      <c r="V7118" t="s">
        <v>6</v>
      </c>
      <c r="W7118" t="s">
        <v>6</v>
      </c>
      <c r="X7118" t="s">
        <v>6</v>
      </c>
      <c r="Y7118" t="s">
        <v>6</v>
      </c>
      <c r="Z7118" t="s">
        <v>6</v>
      </c>
      <c r="AA7118" t="s">
        <v>6</v>
      </c>
      <c r="AB7118" t="s">
        <v>7982</v>
      </c>
      <c r="AC7118" t="s">
        <v>4040</v>
      </c>
    </row>
    <row r="7119" spans="1:29" x14ac:dyDescent="0.25">
      <c r="A7119" t="s">
        <v>344</v>
      </c>
      <c r="B7119">
        <v>624</v>
      </c>
      <c r="C7119" t="s">
        <v>189</v>
      </c>
      <c r="D7119">
        <v>1958</v>
      </c>
      <c r="E7119" t="s">
        <v>7990</v>
      </c>
      <c r="Q7119" t="s">
        <v>6</v>
      </c>
      <c r="R7119" t="s">
        <v>6</v>
      </c>
      <c r="S7119" t="s">
        <v>6</v>
      </c>
      <c r="T7119" t="s">
        <v>7048</v>
      </c>
      <c r="U7119" t="s">
        <v>6</v>
      </c>
      <c r="V7119" t="s">
        <v>6</v>
      </c>
      <c r="W7119" t="s">
        <v>6</v>
      </c>
      <c r="X7119" t="s">
        <v>6</v>
      </c>
      <c r="Y7119" t="s">
        <v>6</v>
      </c>
      <c r="Z7119" t="s">
        <v>6</v>
      </c>
      <c r="AA7119" t="s">
        <v>6</v>
      </c>
      <c r="AB7119" t="s">
        <v>7982</v>
      </c>
      <c r="AC7119" t="s">
        <v>4040</v>
      </c>
    </row>
    <row r="7120" spans="1:29" x14ac:dyDescent="0.25">
      <c r="A7120" t="s">
        <v>344</v>
      </c>
      <c r="B7120">
        <v>624</v>
      </c>
      <c r="C7120" t="s">
        <v>189</v>
      </c>
      <c r="D7120">
        <v>1959</v>
      </c>
      <c r="E7120" t="s">
        <v>7991</v>
      </c>
      <c r="Q7120" t="s">
        <v>6</v>
      </c>
      <c r="R7120" t="s">
        <v>6</v>
      </c>
      <c r="S7120" t="s">
        <v>6</v>
      </c>
      <c r="T7120" t="s">
        <v>7048</v>
      </c>
      <c r="U7120" t="s">
        <v>6</v>
      </c>
      <c r="V7120" t="s">
        <v>6</v>
      </c>
      <c r="W7120" t="s">
        <v>6</v>
      </c>
      <c r="X7120" t="s">
        <v>6</v>
      </c>
      <c r="Y7120" t="s">
        <v>6</v>
      </c>
      <c r="Z7120" t="s">
        <v>6</v>
      </c>
      <c r="AA7120" t="s">
        <v>6</v>
      </c>
      <c r="AB7120" t="s">
        <v>7982</v>
      </c>
      <c r="AC7120" t="s">
        <v>4040</v>
      </c>
    </row>
    <row r="7121" spans="1:29" x14ac:dyDescent="0.25">
      <c r="A7121" t="s">
        <v>344</v>
      </c>
      <c r="B7121">
        <v>624</v>
      </c>
      <c r="C7121" t="s">
        <v>189</v>
      </c>
      <c r="D7121">
        <v>1960</v>
      </c>
      <c r="E7121" t="s">
        <v>7992</v>
      </c>
      <c r="P7121">
        <v>0.97387098999999999</v>
      </c>
      <c r="Q7121" t="s">
        <v>6</v>
      </c>
      <c r="R7121" t="s">
        <v>6</v>
      </c>
      <c r="S7121" t="s">
        <v>6</v>
      </c>
      <c r="T7121" t="s">
        <v>7048</v>
      </c>
      <c r="U7121" t="s">
        <v>6</v>
      </c>
      <c r="V7121" t="s">
        <v>6</v>
      </c>
      <c r="W7121" t="s">
        <v>6</v>
      </c>
      <c r="X7121" t="s">
        <v>6</v>
      </c>
      <c r="Y7121" t="s">
        <v>6</v>
      </c>
      <c r="Z7121" t="s">
        <v>6</v>
      </c>
      <c r="AA7121" t="s">
        <v>6</v>
      </c>
      <c r="AB7121" t="s">
        <v>7982</v>
      </c>
      <c r="AC7121" t="s">
        <v>4040</v>
      </c>
    </row>
    <row r="7122" spans="1:29" x14ac:dyDescent="0.25">
      <c r="A7122" t="s">
        <v>344</v>
      </c>
      <c r="B7122">
        <v>624</v>
      </c>
      <c r="C7122" t="s">
        <v>189</v>
      </c>
      <c r="D7122">
        <v>1961</v>
      </c>
      <c r="E7122" t="s">
        <v>7993</v>
      </c>
      <c r="P7122">
        <v>1.1776238000000001</v>
      </c>
      <c r="Q7122" t="s">
        <v>6</v>
      </c>
      <c r="R7122" t="s">
        <v>6</v>
      </c>
      <c r="S7122" t="s">
        <v>6</v>
      </c>
      <c r="T7122" t="s">
        <v>7048</v>
      </c>
      <c r="U7122" t="s">
        <v>6</v>
      </c>
      <c r="V7122" t="s">
        <v>6</v>
      </c>
      <c r="W7122" t="s">
        <v>6</v>
      </c>
      <c r="X7122" t="s">
        <v>6</v>
      </c>
      <c r="Y7122" t="s">
        <v>6</v>
      </c>
      <c r="Z7122" t="s">
        <v>6</v>
      </c>
      <c r="AA7122" t="s">
        <v>6</v>
      </c>
      <c r="AB7122" t="s">
        <v>7982</v>
      </c>
      <c r="AC7122" t="s">
        <v>4040</v>
      </c>
    </row>
    <row r="7123" spans="1:29" x14ac:dyDescent="0.25">
      <c r="A7123" t="s">
        <v>344</v>
      </c>
      <c r="B7123">
        <v>624</v>
      </c>
      <c r="C7123" t="s">
        <v>189</v>
      </c>
      <c r="D7123">
        <v>1962</v>
      </c>
      <c r="E7123" t="s">
        <v>7994</v>
      </c>
      <c r="P7123">
        <v>1.127038</v>
      </c>
      <c r="Q7123" t="s">
        <v>6</v>
      </c>
      <c r="R7123" t="s">
        <v>6</v>
      </c>
      <c r="S7123" t="s">
        <v>6</v>
      </c>
      <c r="T7123" t="s">
        <v>7048</v>
      </c>
      <c r="U7123" t="s">
        <v>6</v>
      </c>
      <c r="V7123" t="s">
        <v>6</v>
      </c>
      <c r="W7123" t="s">
        <v>6</v>
      </c>
      <c r="X7123" t="s">
        <v>6</v>
      </c>
      <c r="Y7123" t="s">
        <v>6</v>
      </c>
      <c r="Z7123" t="s">
        <v>6</v>
      </c>
      <c r="AA7123" t="s">
        <v>6</v>
      </c>
      <c r="AB7123" t="s">
        <v>7982</v>
      </c>
      <c r="AC7123" t="s">
        <v>4040</v>
      </c>
    </row>
    <row r="7124" spans="1:29" x14ac:dyDescent="0.25">
      <c r="A7124" t="s">
        <v>344</v>
      </c>
      <c r="B7124">
        <v>624</v>
      </c>
      <c r="C7124" t="s">
        <v>189</v>
      </c>
      <c r="D7124">
        <v>1963</v>
      </c>
      <c r="E7124" t="s">
        <v>7995</v>
      </c>
      <c r="P7124">
        <v>0.95660509000000005</v>
      </c>
      <c r="Q7124" t="s">
        <v>6</v>
      </c>
      <c r="R7124" t="s">
        <v>6</v>
      </c>
      <c r="S7124" t="s">
        <v>6</v>
      </c>
      <c r="T7124" t="s">
        <v>7048</v>
      </c>
      <c r="U7124" t="s">
        <v>6</v>
      </c>
      <c r="V7124" t="s">
        <v>6</v>
      </c>
      <c r="W7124" t="s">
        <v>6</v>
      </c>
      <c r="X7124" t="s">
        <v>6</v>
      </c>
      <c r="Y7124" t="s">
        <v>6</v>
      </c>
      <c r="Z7124" t="s">
        <v>6</v>
      </c>
      <c r="AA7124" t="s">
        <v>6</v>
      </c>
      <c r="AB7124" t="s">
        <v>7982</v>
      </c>
      <c r="AC7124" t="s">
        <v>4040</v>
      </c>
    </row>
    <row r="7125" spans="1:29" x14ac:dyDescent="0.25">
      <c r="A7125" t="s">
        <v>344</v>
      </c>
      <c r="B7125">
        <v>624</v>
      </c>
      <c r="C7125" t="s">
        <v>189</v>
      </c>
      <c r="D7125">
        <v>1964</v>
      </c>
      <c r="E7125" t="s">
        <v>7996</v>
      </c>
      <c r="P7125">
        <v>1.0666043999999999</v>
      </c>
      <c r="Q7125" t="s">
        <v>6</v>
      </c>
      <c r="R7125" t="s">
        <v>6</v>
      </c>
      <c r="S7125" t="s">
        <v>6</v>
      </c>
      <c r="T7125" t="s">
        <v>7048</v>
      </c>
      <c r="U7125" t="s">
        <v>6</v>
      </c>
      <c r="V7125" t="s">
        <v>6</v>
      </c>
      <c r="W7125" t="s">
        <v>6</v>
      </c>
      <c r="X7125" t="s">
        <v>6</v>
      </c>
      <c r="Y7125" t="s">
        <v>6</v>
      </c>
      <c r="Z7125" t="s">
        <v>6</v>
      </c>
      <c r="AA7125" t="s">
        <v>6</v>
      </c>
      <c r="AB7125" t="s">
        <v>7982</v>
      </c>
      <c r="AC7125" t="s">
        <v>4040</v>
      </c>
    </row>
    <row r="7126" spans="1:29" x14ac:dyDescent="0.25">
      <c r="A7126" t="s">
        <v>344</v>
      </c>
      <c r="B7126">
        <v>624</v>
      </c>
      <c r="C7126" t="s">
        <v>189</v>
      </c>
      <c r="D7126">
        <v>1965</v>
      </c>
      <c r="E7126" t="s">
        <v>7997</v>
      </c>
      <c r="P7126">
        <v>1.1990212</v>
      </c>
      <c r="Q7126" t="s">
        <v>6</v>
      </c>
      <c r="R7126" t="s">
        <v>6</v>
      </c>
      <c r="S7126" t="s">
        <v>6</v>
      </c>
      <c r="T7126" t="s">
        <v>7048</v>
      </c>
      <c r="U7126" t="s">
        <v>6</v>
      </c>
      <c r="V7126" t="s">
        <v>6</v>
      </c>
      <c r="W7126" t="s">
        <v>6</v>
      </c>
      <c r="X7126" t="s">
        <v>6</v>
      </c>
      <c r="Y7126" t="s">
        <v>6</v>
      </c>
      <c r="Z7126" t="s">
        <v>6</v>
      </c>
      <c r="AA7126" t="s">
        <v>6</v>
      </c>
      <c r="AB7126" t="s">
        <v>7982</v>
      </c>
      <c r="AC7126" t="s">
        <v>4040</v>
      </c>
    </row>
    <row r="7127" spans="1:29" x14ac:dyDescent="0.25">
      <c r="A7127" t="s">
        <v>344</v>
      </c>
      <c r="B7127">
        <v>624</v>
      </c>
      <c r="C7127" t="s">
        <v>189</v>
      </c>
      <c r="D7127">
        <v>1966</v>
      </c>
      <c r="E7127" t="s">
        <v>7998</v>
      </c>
      <c r="P7127">
        <v>1.3670214999999999</v>
      </c>
      <c r="Q7127" t="s">
        <v>6</v>
      </c>
      <c r="R7127" t="s">
        <v>6</v>
      </c>
      <c r="S7127" t="s">
        <v>6</v>
      </c>
      <c r="T7127" t="s">
        <v>7048</v>
      </c>
      <c r="U7127" t="s">
        <v>6</v>
      </c>
      <c r="V7127" t="s">
        <v>6</v>
      </c>
      <c r="W7127" t="s">
        <v>6</v>
      </c>
      <c r="X7127" t="s">
        <v>6</v>
      </c>
      <c r="Y7127" t="s">
        <v>6</v>
      </c>
      <c r="Z7127" t="s">
        <v>6</v>
      </c>
      <c r="AA7127" t="s">
        <v>6</v>
      </c>
      <c r="AB7127" t="s">
        <v>7982</v>
      </c>
      <c r="AC7127" t="s">
        <v>4040</v>
      </c>
    </row>
    <row r="7128" spans="1:29" x14ac:dyDescent="0.25">
      <c r="A7128" t="s">
        <v>344</v>
      </c>
      <c r="B7128">
        <v>624</v>
      </c>
      <c r="C7128" t="s">
        <v>189</v>
      </c>
      <c r="D7128">
        <v>1967</v>
      </c>
      <c r="E7128" t="s">
        <v>7999</v>
      </c>
      <c r="P7128">
        <v>1.5699711999999999</v>
      </c>
      <c r="Q7128" t="s">
        <v>6</v>
      </c>
      <c r="R7128" t="s">
        <v>6</v>
      </c>
      <c r="S7128" t="s">
        <v>6</v>
      </c>
      <c r="T7128" t="s">
        <v>7048</v>
      </c>
      <c r="U7128" t="s">
        <v>6</v>
      </c>
      <c r="V7128" t="s">
        <v>6</v>
      </c>
      <c r="W7128" t="s">
        <v>6</v>
      </c>
      <c r="X7128" t="s">
        <v>6</v>
      </c>
      <c r="Y7128" t="s">
        <v>6</v>
      </c>
      <c r="Z7128" t="s">
        <v>6</v>
      </c>
      <c r="AA7128" t="s">
        <v>6</v>
      </c>
      <c r="AB7128" t="s">
        <v>7982</v>
      </c>
      <c r="AC7128" t="s">
        <v>4040</v>
      </c>
    </row>
    <row r="7129" spans="1:29" x14ac:dyDescent="0.25">
      <c r="A7129" t="s">
        <v>344</v>
      </c>
      <c r="B7129">
        <v>624</v>
      </c>
      <c r="C7129" t="s">
        <v>189</v>
      </c>
      <c r="D7129">
        <v>1968</v>
      </c>
      <c r="E7129" t="s">
        <v>8000</v>
      </c>
      <c r="P7129">
        <v>1.7189342000000001</v>
      </c>
      <c r="Q7129" t="s">
        <v>6</v>
      </c>
      <c r="R7129" t="s">
        <v>6</v>
      </c>
      <c r="S7129" t="s">
        <v>6</v>
      </c>
      <c r="T7129" t="s">
        <v>7048</v>
      </c>
      <c r="U7129" t="s">
        <v>6</v>
      </c>
      <c r="V7129" t="s">
        <v>6</v>
      </c>
      <c r="W7129" t="s">
        <v>6</v>
      </c>
      <c r="X7129" t="s">
        <v>6</v>
      </c>
      <c r="Y7129" t="s">
        <v>6</v>
      </c>
      <c r="Z7129" t="s">
        <v>6</v>
      </c>
      <c r="AA7129" t="s">
        <v>6</v>
      </c>
      <c r="AB7129" t="s">
        <v>7982</v>
      </c>
      <c r="AC7129" t="s">
        <v>4040</v>
      </c>
    </row>
    <row r="7130" spans="1:29" x14ac:dyDescent="0.25">
      <c r="A7130" t="s">
        <v>344</v>
      </c>
      <c r="B7130">
        <v>624</v>
      </c>
      <c r="C7130" t="s">
        <v>189</v>
      </c>
      <c r="D7130">
        <v>1969</v>
      </c>
      <c r="E7130" t="s">
        <v>8001</v>
      </c>
      <c r="P7130">
        <v>1.8736195</v>
      </c>
      <c r="Q7130" t="s">
        <v>6</v>
      </c>
      <c r="R7130" t="s">
        <v>6</v>
      </c>
      <c r="S7130" t="s">
        <v>6</v>
      </c>
      <c r="T7130" t="s">
        <v>7048</v>
      </c>
      <c r="U7130" t="s">
        <v>6</v>
      </c>
      <c r="V7130" t="s">
        <v>6</v>
      </c>
      <c r="W7130" t="s">
        <v>6</v>
      </c>
      <c r="X7130" t="s">
        <v>6</v>
      </c>
      <c r="Y7130" t="s">
        <v>6</v>
      </c>
      <c r="Z7130" t="s">
        <v>6</v>
      </c>
      <c r="AA7130" t="s">
        <v>6</v>
      </c>
      <c r="AB7130" t="s">
        <v>7982</v>
      </c>
      <c r="AC7130" t="s">
        <v>4040</v>
      </c>
    </row>
    <row r="7131" spans="1:29" x14ac:dyDescent="0.25">
      <c r="A7131" t="s">
        <v>344</v>
      </c>
      <c r="B7131">
        <v>624</v>
      </c>
      <c r="C7131" t="s">
        <v>189</v>
      </c>
      <c r="D7131">
        <v>1970</v>
      </c>
      <c r="E7131" t="s">
        <v>8002</v>
      </c>
      <c r="P7131">
        <v>2.0301138000000001</v>
      </c>
      <c r="Q7131" t="s">
        <v>6</v>
      </c>
      <c r="R7131" t="s">
        <v>6</v>
      </c>
      <c r="S7131" t="s">
        <v>6</v>
      </c>
      <c r="T7131" t="s">
        <v>7048</v>
      </c>
      <c r="U7131" t="s">
        <v>6</v>
      </c>
      <c r="V7131" t="s">
        <v>6</v>
      </c>
      <c r="W7131" t="s">
        <v>6</v>
      </c>
      <c r="X7131" t="s">
        <v>6</v>
      </c>
      <c r="Y7131" t="s">
        <v>6</v>
      </c>
      <c r="Z7131" t="s">
        <v>6</v>
      </c>
      <c r="AA7131" t="s">
        <v>6</v>
      </c>
      <c r="AB7131" t="s">
        <v>7982</v>
      </c>
      <c r="AC7131" t="s">
        <v>4040</v>
      </c>
    </row>
    <row r="7132" spans="1:29" x14ac:dyDescent="0.25">
      <c r="A7132" t="s">
        <v>344</v>
      </c>
      <c r="B7132">
        <v>624</v>
      </c>
      <c r="C7132" t="s">
        <v>189</v>
      </c>
      <c r="D7132">
        <v>1971</v>
      </c>
      <c r="E7132" t="s">
        <v>8003</v>
      </c>
      <c r="P7132">
        <v>2.2589307999999999</v>
      </c>
      <c r="Q7132" t="s">
        <v>6</v>
      </c>
      <c r="R7132" t="s">
        <v>6</v>
      </c>
      <c r="S7132" t="s">
        <v>6</v>
      </c>
      <c r="T7132" t="s">
        <v>7048</v>
      </c>
      <c r="U7132" t="s">
        <v>6</v>
      </c>
      <c r="V7132" t="s">
        <v>6</v>
      </c>
      <c r="W7132" t="s">
        <v>6</v>
      </c>
      <c r="X7132" t="s">
        <v>6</v>
      </c>
      <c r="Y7132" t="s">
        <v>6</v>
      </c>
      <c r="Z7132" t="s">
        <v>6</v>
      </c>
      <c r="AA7132" t="s">
        <v>6</v>
      </c>
      <c r="AB7132" t="s">
        <v>7982</v>
      </c>
      <c r="AC7132" t="s">
        <v>4040</v>
      </c>
    </row>
    <row r="7133" spans="1:29" x14ac:dyDescent="0.25">
      <c r="A7133" t="s">
        <v>344</v>
      </c>
      <c r="B7133">
        <v>624</v>
      </c>
      <c r="C7133" t="s">
        <v>189</v>
      </c>
      <c r="D7133">
        <v>1972</v>
      </c>
      <c r="E7133" t="s">
        <v>8004</v>
      </c>
      <c r="P7133">
        <v>2.4378028</v>
      </c>
      <c r="Q7133" t="s">
        <v>6</v>
      </c>
      <c r="R7133" t="s">
        <v>6</v>
      </c>
      <c r="S7133" t="s">
        <v>6</v>
      </c>
      <c r="T7133" t="s">
        <v>7048</v>
      </c>
      <c r="U7133" t="s">
        <v>6</v>
      </c>
      <c r="V7133" t="s">
        <v>6</v>
      </c>
      <c r="W7133" t="s">
        <v>6</v>
      </c>
      <c r="X7133" t="s">
        <v>6</v>
      </c>
      <c r="Y7133" t="s">
        <v>6</v>
      </c>
      <c r="Z7133" t="s">
        <v>6</v>
      </c>
      <c r="AA7133" t="s">
        <v>6</v>
      </c>
      <c r="AB7133" t="s">
        <v>7982</v>
      </c>
      <c r="AC7133" t="s">
        <v>4040</v>
      </c>
    </row>
    <row r="7134" spans="1:29" x14ac:dyDescent="0.25">
      <c r="A7134" t="s">
        <v>344</v>
      </c>
      <c r="B7134">
        <v>624</v>
      </c>
      <c r="C7134" t="s">
        <v>189</v>
      </c>
      <c r="D7134">
        <v>1973</v>
      </c>
      <c r="E7134" t="s">
        <v>8005</v>
      </c>
      <c r="P7134">
        <v>2.7261658999999998</v>
      </c>
      <c r="Q7134" t="s">
        <v>6</v>
      </c>
      <c r="R7134" t="s">
        <v>6</v>
      </c>
      <c r="S7134" t="s">
        <v>6</v>
      </c>
      <c r="T7134" t="s">
        <v>7048</v>
      </c>
      <c r="U7134" t="s">
        <v>6</v>
      </c>
      <c r="V7134" t="s">
        <v>6</v>
      </c>
      <c r="W7134" t="s">
        <v>6</v>
      </c>
      <c r="X7134" t="s">
        <v>6</v>
      </c>
      <c r="Y7134" t="s">
        <v>6</v>
      </c>
      <c r="Z7134" t="s">
        <v>6</v>
      </c>
      <c r="AA7134" t="s">
        <v>6</v>
      </c>
      <c r="AB7134" t="s">
        <v>7982</v>
      </c>
      <c r="AC7134" t="s">
        <v>4040</v>
      </c>
    </row>
    <row r="7135" spans="1:29" x14ac:dyDescent="0.25">
      <c r="A7135" t="s">
        <v>344</v>
      </c>
      <c r="B7135">
        <v>624</v>
      </c>
      <c r="C7135" t="s">
        <v>189</v>
      </c>
      <c r="D7135">
        <v>1974</v>
      </c>
      <c r="E7135" t="s">
        <v>8006</v>
      </c>
      <c r="P7135">
        <v>2.8302469000000001</v>
      </c>
      <c r="Q7135" t="s">
        <v>6</v>
      </c>
      <c r="R7135" t="s">
        <v>6</v>
      </c>
      <c r="S7135" t="s">
        <v>6</v>
      </c>
      <c r="T7135" t="s">
        <v>7048</v>
      </c>
      <c r="U7135" t="s">
        <v>6</v>
      </c>
      <c r="V7135" t="s">
        <v>6</v>
      </c>
      <c r="W7135" t="s">
        <v>6</v>
      </c>
      <c r="X7135" t="s">
        <v>6</v>
      </c>
      <c r="Y7135" t="s">
        <v>6</v>
      </c>
      <c r="Z7135" t="s">
        <v>6</v>
      </c>
      <c r="AA7135" t="s">
        <v>6</v>
      </c>
      <c r="AB7135" t="s">
        <v>7982</v>
      </c>
      <c r="AC7135" t="s">
        <v>4040</v>
      </c>
    </row>
    <row r="7136" spans="1:29" x14ac:dyDescent="0.25">
      <c r="A7136" t="s">
        <v>344</v>
      </c>
      <c r="B7136">
        <v>624</v>
      </c>
      <c r="C7136" t="s">
        <v>189</v>
      </c>
      <c r="D7136">
        <v>1975</v>
      </c>
      <c r="E7136" t="s">
        <v>8007</v>
      </c>
      <c r="P7136">
        <v>3.312414</v>
      </c>
      <c r="Q7136" t="s">
        <v>6</v>
      </c>
      <c r="R7136" t="s">
        <v>6</v>
      </c>
      <c r="S7136" t="s">
        <v>6</v>
      </c>
      <c r="T7136" t="s">
        <v>7048</v>
      </c>
      <c r="U7136" t="s">
        <v>6</v>
      </c>
      <c r="V7136" t="s">
        <v>6</v>
      </c>
      <c r="W7136" t="s">
        <v>6</v>
      </c>
      <c r="X7136" t="s">
        <v>6</v>
      </c>
      <c r="Y7136" t="s">
        <v>6</v>
      </c>
      <c r="Z7136" t="s">
        <v>6</v>
      </c>
      <c r="AA7136" t="s">
        <v>6</v>
      </c>
      <c r="AB7136" t="s">
        <v>7982</v>
      </c>
      <c r="AC7136" t="s">
        <v>4040</v>
      </c>
    </row>
    <row r="7137" spans="1:29" x14ac:dyDescent="0.25">
      <c r="A7137" t="s">
        <v>344</v>
      </c>
      <c r="B7137">
        <v>624</v>
      </c>
      <c r="C7137" t="s">
        <v>189</v>
      </c>
      <c r="D7137">
        <v>1976</v>
      </c>
      <c r="E7137" t="s">
        <v>8008</v>
      </c>
      <c r="I7137">
        <v>1.7385562999999999</v>
      </c>
      <c r="P7137">
        <v>3.6586987999999998</v>
      </c>
      <c r="Q7137" t="s">
        <v>6</v>
      </c>
      <c r="R7137" t="s">
        <v>6</v>
      </c>
      <c r="S7137" t="s">
        <v>6</v>
      </c>
      <c r="T7137" t="s">
        <v>7048</v>
      </c>
      <c r="U7137" t="s">
        <v>6</v>
      </c>
      <c r="V7137" t="s">
        <v>6</v>
      </c>
      <c r="W7137" t="s">
        <v>6</v>
      </c>
      <c r="X7137" t="s">
        <v>6</v>
      </c>
      <c r="Y7137" t="s">
        <v>6</v>
      </c>
      <c r="Z7137" t="s">
        <v>6</v>
      </c>
      <c r="AA7137" t="s">
        <v>6</v>
      </c>
      <c r="AB7137" t="s">
        <v>7982</v>
      </c>
      <c r="AC7137" t="s">
        <v>4040</v>
      </c>
    </row>
    <row r="7138" spans="1:29" x14ac:dyDescent="0.25">
      <c r="A7138" t="s">
        <v>344</v>
      </c>
      <c r="B7138">
        <v>624</v>
      </c>
      <c r="C7138" t="s">
        <v>189</v>
      </c>
      <c r="D7138">
        <v>1977</v>
      </c>
      <c r="E7138" t="s">
        <v>8009</v>
      </c>
      <c r="I7138">
        <v>1.6945967</v>
      </c>
      <c r="P7138">
        <v>3.8651909999999998</v>
      </c>
      <c r="Q7138" t="s">
        <v>6</v>
      </c>
      <c r="R7138" t="s">
        <v>6</v>
      </c>
      <c r="S7138" t="s">
        <v>6</v>
      </c>
      <c r="T7138" t="s">
        <v>7048</v>
      </c>
      <c r="U7138" t="s">
        <v>6</v>
      </c>
      <c r="V7138" t="s">
        <v>6</v>
      </c>
      <c r="W7138" t="s">
        <v>6</v>
      </c>
      <c r="X7138" t="s">
        <v>6</v>
      </c>
      <c r="Y7138" t="s">
        <v>6</v>
      </c>
      <c r="Z7138" t="s">
        <v>6</v>
      </c>
      <c r="AA7138" t="s">
        <v>6</v>
      </c>
      <c r="AB7138" t="s">
        <v>7982</v>
      </c>
      <c r="AC7138" t="s">
        <v>4040</v>
      </c>
    </row>
    <row r="7139" spans="1:29" x14ac:dyDescent="0.25">
      <c r="A7139" t="s">
        <v>344</v>
      </c>
      <c r="B7139">
        <v>624</v>
      </c>
      <c r="C7139" t="s">
        <v>189</v>
      </c>
      <c r="D7139">
        <v>1978</v>
      </c>
      <c r="E7139" t="s">
        <v>8010</v>
      </c>
      <c r="I7139">
        <v>1.5749082999999999</v>
      </c>
      <c r="P7139">
        <v>4.6391808000000001</v>
      </c>
      <c r="Q7139" t="s">
        <v>6</v>
      </c>
      <c r="R7139" t="s">
        <v>6</v>
      </c>
      <c r="S7139" t="s">
        <v>6</v>
      </c>
      <c r="T7139" t="s">
        <v>7048</v>
      </c>
      <c r="U7139" t="s">
        <v>6</v>
      </c>
      <c r="V7139" t="s">
        <v>6</v>
      </c>
      <c r="W7139" t="s">
        <v>6</v>
      </c>
      <c r="X7139" t="s">
        <v>6</v>
      </c>
      <c r="Y7139" t="s">
        <v>6</v>
      </c>
      <c r="Z7139" t="s">
        <v>6</v>
      </c>
      <c r="AA7139" t="s">
        <v>6</v>
      </c>
      <c r="AB7139" t="s">
        <v>7982</v>
      </c>
      <c r="AC7139" t="s">
        <v>4040</v>
      </c>
    </row>
    <row r="7140" spans="1:29" x14ac:dyDescent="0.25">
      <c r="A7140" t="s">
        <v>344</v>
      </c>
      <c r="B7140">
        <v>624</v>
      </c>
      <c r="C7140" t="s">
        <v>189</v>
      </c>
      <c r="D7140">
        <v>1979</v>
      </c>
      <c r="E7140" t="s">
        <v>8011</v>
      </c>
      <c r="I7140">
        <v>1.7478241999999999</v>
      </c>
      <c r="P7140">
        <v>5.2447441000000001</v>
      </c>
      <c r="Q7140" t="s">
        <v>6</v>
      </c>
      <c r="R7140" t="s">
        <v>6</v>
      </c>
      <c r="S7140" t="s">
        <v>6</v>
      </c>
      <c r="T7140" t="s">
        <v>7048</v>
      </c>
      <c r="U7140" t="s">
        <v>6</v>
      </c>
      <c r="V7140" t="s">
        <v>6</v>
      </c>
      <c r="W7140" t="s">
        <v>6</v>
      </c>
      <c r="X7140" t="s">
        <v>6</v>
      </c>
      <c r="Y7140" t="s">
        <v>6</v>
      </c>
      <c r="Z7140" t="s">
        <v>6</v>
      </c>
      <c r="AA7140" t="s">
        <v>6</v>
      </c>
      <c r="AB7140" t="s">
        <v>7982</v>
      </c>
      <c r="AC7140" t="s">
        <v>4040</v>
      </c>
    </row>
    <row r="7141" spans="1:29" x14ac:dyDescent="0.25">
      <c r="A7141" t="s">
        <v>344</v>
      </c>
      <c r="B7141">
        <v>624</v>
      </c>
      <c r="C7141" t="s">
        <v>189</v>
      </c>
      <c r="D7141">
        <v>1980</v>
      </c>
      <c r="E7141" t="s">
        <v>8012</v>
      </c>
      <c r="I7141">
        <v>2.1422962999999999</v>
      </c>
      <c r="P7141">
        <v>6.2914044000000002</v>
      </c>
      <c r="Q7141" t="s">
        <v>6</v>
      </c>
      <c r="R7141" t="s">
        <v>6</v>
      </c>
      <c r="S7141" t="s">
        <v>6</v>
      </c>
      <c r="T7141" t="s">
        <v>7048</v>
      </c>
      <c r="U7141" t="s">
        <v>6</v>
      </c>
      <c r="V7141" t="s">
        <v>6</v>
      </c>
      <c r="W7141" t="s">
        <v>6</v>
      </c>
      <c r="X7141" t="s">
        <v>6</v>
      </c>
      <c r="Y7141" t="s">
        <v>6</v>
      </c>
      <c r="Z7141" t="s">
        <v>6</v>
      </c>
      <c r="AA7141" t="s">
        <v>6</v>
      </c>
      <c r="AB7141" t="s">
        <v>7982</v>
      </c>
      <c r="AC7141" t="s">
        <v>4040</v>
      </c>
    </row>
    <row r="7142" spans="1:29" x14ac:dyDescent="0.25">
      <c r="A7142" t="s">
        <v>344</v>
      </c>
      <c r="B7142">
        <v>624</v>
      </c>
      <c r="C7142" t="s">
        <v>189</v>
      </c>
      <c r="D7142">
        <v>1981</v>
      </c>
      <c r="E7142" t="s">
        <v>8013</v>
      </c>
      <c r="I7142">
        <v>2.1980811999999998</v>
      </c>
      <c r="O7142">
        <v>32.973278000000001</v>
      </c>
      <c r="P7142">
        <v>7.4771387000000002</v>
      </c>
      <c r="Q7142" t="s">
        <v>6</v>
      </c>
      <c r="R7142" t="s">
        <v>6</v>
      </c>
      <c r="S7142" t="s">
        <v>6</v>
      </c>
      <c r="T7142" t="s">
        <v>7048</v>
      </c>
      <c r="U7142" t="s">
        <v>6</v>
      </c>
      <c r="V7142" t="s">
        <v>6</v>
      </c>
      <c r="W7142" t="s">
        <v>6</v>
      </c>
      <c r="X7142" t="s">
        <v>6</v>
      </c>
      <c r="Y7142" t="s">
        <v>6</v>
      </c>
      <c r="Z7142" t="s">
        <v>6</v>
      </c>
      <c r="AA7142" t="s">
        <v>6</v>
      </c>
      <c r="AB7142" t="s">
        <v>7982</v>
      </c>
      <c r="AC7142" t="s">
        <v>4040</v>
      </c>
    </row>
    <row r="7143" spans="1:29" x14ac:dyDescent="0.25">
      <c r="A7143" t="s">
        <v>344</v>
      </c>
      <c r="B7143">
        <v>624</v>
      </c>
      <c r="C7143" t="s">
        <v>189</v>
      </c>
      <c r="D7143">
        <v>1982</v>
      </c>
      <c r="E7143" t="s">
        <v>8014</v>
      </c>
      <c r="I7143">
        <v>1.9289305999999999</v>
      </c>
      <c r="O7143">
        <v>44.175314999999998</v>
      </c>
      <c r="P7143">
        <v>9.0262662999999996</v>
      </c>
      <c r="Q7143" t="s">
        <v>6</v>
      </c>
      <c r="R7143" t="s">
        <v>6</v>
      </c>
      <c r="S7143" t="s">
        <v>6</v>
      </c>
      <c r="T7143" t="s">
        <v>7048</v>
      </c>
      <c r="U7143" t="s">
        <v>6</v>
      </c>
      <c r="V7143" t="s">
        <v>6</v>
      </c>
      <c r="W7143" t="s">
        <v>6</v>
      </c>
      <c r="X7143" t="s">
        <v>6</v>
      </c>
      <c r="Y7143" t="s">
        <v>6</v>
      </c>
      <c r="Z7143" t="s">
        <v>6</v>
      </c>
      <c r="AA7143" t="s">
        <v>6</v>
      </c>
      <c r="AB7143" t="s">
        <v>7982</v>
      </c>
      <c r="AC7143" t="s">
        <v>4040</v>
      </c>
    </row>
    <row r="7144" spans="1:29" x14ac:dyDescent="0.25">
      <c r="A7144" t="s">
        <v>344</v>
      </c>
      <c r="B7144">
        <v>624</v>
      </c>
      <c r="C7144" t="s">
        <v>189</v>
      </c>
      <c r="D7144">
        <v>1983</v>
      </c>
      <c r="E7144" t="s">
        <v>8015</v>
      </c>
      <c r="I7144">
        <v>1.8377783999999999</v>
      </c>
      <c r="O7144">
        <v>53.139859000000001</v>
      </c>
      <c r="P7144">
        <v>10.930861</v>
      </c>
      <c r="Q7144" t="s">
        <v>6</v>
      </c>
      <c r="R7144" t="s">
        <v>6</v>
      </c>
      <c r="S7144" t="s">
        <v>6</v>
      </c>
      <c r="T7144" t="s">
        <v>7048</v>
      </c>
      <c r="U7144" t="s">
        <v>6</v>
      </c>
      <c r="V7144" t="s">
        <v>6</v>
      </c>
      <c r="W7144" t="s">
        <v>6</v>
      </c>
      <c r="X7144" t="s">
        <v>6</v>
      </c>
      <c r="Y7144" t="s">
        <v>6</v>
      </c>
      <c r="Z7144" t="s">
        <v>6</v>
      </c>
      <c r="AA7144" t="s">
        <v>6</v>
      </c>
      <c r="AB7144" t="s">
        <v>7982</v>
      </c>
      <c r="AC7144" t="s">
        <v>4040</v>
      </c>
    </row>
    <row r="7145" spans="1:29" x14ac:dyDescent="0.25">
      <c r="A7145" t="s">
        <v>344</v>
      </c>
      <c r="B7145">
        <v>624</v>
      </c>
      <c r="C7145" t="s">
        <v>189</v>
      </c>
      <c r="D7145">
        <v>1984</v>
      </c>
      <c r="E7145" t="s">
        <v>8016</v>
      </c>
      <c r="I7145">
        <v>1.4232572999999999</v>
      </c>
      <c r="O7145">
        <v>58.343651999999999</v>
      </c>
      <c r="P7145">
        <v>12.339518999999999</v>
      </c>
      <c r="Q7145" t="s">
        <v>6</v>
      </c>
      <c r="R7145" t="s">
        <v>6</v>
      </c>
      <c r="S7145" t="s">
        <v>6</v>
      </c>
      <c r="T7145" t="s">
        <v>7048</v>
      </c>
      <c r="U7145" t="s">
        <v>6</v>
      </c>
      <c r="V7145" t="s">
        <v>6</v>
      </c>
      <c r="W7145" t="s">
        <v>6</v>
      </c>
      <c r="X7145" t="s">
        <v>6</v>
      </c>
      <c r="Y7145" t="s">
        <v>6</v>
      </c>
      <c r="Z7145" t="s">
        <v>6</v>
      </c>
      <c r="AA7145" t="s">
        <v>6</v>
      </c>
      <c r="AB7145" t="s">
        <v>7982</v>
      </c>
      <c r="AC7145" t="s">
        <v>4040</v>
      </c>
    </row>
    <row r="7146" spans="1:29" x14ac:dyDescent="0.25">
      <c r="A7146" t="s">
        <v>344</v>
      </c>
      <c r="B7146">
        <v>624</v>
      </c>
      <c r="C7146" t="s">
        <v>189</v>
      </c>
      <c r="D7146">
        <v>1985</v>
      </c>
      <c r="E7146" t="s">
        <v>8017</v>
      </c>
      <c r="I7146">
        <v>1.4922373</v>
      </c>
      <c r="O7146">
        <v>68.658223000000007</v>
      </c>
      <c r="P7146">
        <v>13.897894000000001</v>
      </c>
      <c r="Q7146" t="s">
        <v>6</v>
      </c>
      <c r="R7146" t="s">
        <v>6</v>
      </c>
      <c r="S7146" t="s">
        <v>6</v>
      </c>
      <c r="T7146" t="s">
        <v>7048</v>
      </c>
      <c r="U7146" t="s">
        <v>6</v>
      </c>
      <c r="V7146" t="s">
        <v>6</v>
      </c>
      <c r="W7146" t="s">
        <v>6</v>
      </c>
      <c r="X7146" t="s">
        <v>6</v>
      </c>
      <c r="Y7146" t="s">
        <v>6</v>
      </c>
      <c r="Z7146" t="s">
        <v>6</v>
      </c>
      <c r="AA7146" t="s">
        <v>6</v>
      </c>
      <c r="AB7146" t="s">
        <v>7982</v>
      </c>
      <c r="AC7146" t="s">
        <v>4040</v>
      </c>
    </row>
    <row r="7147" spans="1:29" x14ac:dyDescent="0.25">
      <c r="A7147" t="s">
        <v>344</v>
      </c>
      <c r="B7147">
        <v>624</v>
      </c>
      <c r="C7147" t="s">
        <v>189</v>
      </c>
      <c r="D7147">
        <v>1986</v>
      </c>
      <c r="E7147" t="s">
        <v>8018</v>
      </c>
      <c r="I7147">
        <v>1.1425506000000001</v>
      </c>
      <c r="O7147">
        <v>54.976712999999997</v>
      </c>
      <c r="P7147">
        <v>16.827497999999999</v>
      </c>
      <c r="Q7147" t="s">
        <v>6</v>
      </c>
      <c r="R7147" t="s">
        <v>6</v>
      </c>
      <c r="S7147" t="s">
        <v>6</v>
      </c>
      <c r="T7147" t="s">
        <v>7048</v>
      </c>
      <c r="U7147" t="s">
        <v>6</v>
      </c>
      <c r="V7147" t="s">
        <v>6</v>
      </c>
      <c r="W7147" t="s">
        <v>6</v>
      </c>
      <c r="X7147" t="s">
        <v>6</v>
      </c>
      <c r="Y7147" t="s">
        <v>6</v>
      </c>
      <c r="Z7147" t="s">
        <v>6</v>
      </c>
      <c r="AA7147" t="s">
        <v>6</v>
      </c>
      <c r="AB7147" t="s">
        <v>7982</v>
      </c>
      <c r="AC7147" t="s">
        <v>4040</v>
      </c>
    </row>
    <row r="7148" spans="1:29" x14ac:dyDescent="0.25">
      <c r="A7148" t="s">
        <v>344</v>
      </c>
      <c r="B7148">
        <v>624</v>
      </c>
      <c r="C7148" t="s">
        <v>189</v>
      </c>
      <c r="D7148">
        <v>1987</v>
      </c>
      <c r="E7148" t="s">
        <v>8019</v>
      </c>
      <c r="I7148">
        <v>1.5195859</v>
      </c>
      <c r="O7148">
        <v>45.295788999999999</v>
      </c>
      <c r="P7148">
        <v>18.839096000000001</v>
      </c>
      <c r="Q7148" t="s">
        <v>6</v>
      </c>
      <c r="R7148" t="s">
        <v>6</v>
      </c>
      <c r="S7148" t="s">
        <v>6</v>
      </c>
      <c r="T7148" t="s">
        <v>7048</v>
      </c>
      <c r="U7148" t="s">
        <v>6</v>
      </c>
      <c r="V7148" t="s">
        <v>6</v>
      </c>
      <c r="W7148" t="s">
        <v>6</v>
      </c>
      <c r="X7148" t="s">
        <v>6</v>
      </c>
      <c r="Y7148" t="s">
        <v>6</v>
      </c>
      <c r="Z7148" t="s">
        <v>6</v>
      </c>
      <c r="AA7148" t="s">
        <v>6</v>
      </c>
      <c r="AB7148" t="s">
        <v>7982</v>
      </c>
      <c r="AC7148" t="s">
        <v>4040</v>
      </c>
    </row>
    <row r="7149" spans="1:29" x14ac:dyDescent="0.25">
      <c r="A7149" t="s">
        <v>344</v>
      </c>
      <c r="B7149">
        <v>624</v>
      </c>
      <c r="C7149" t="s">
        <v>189</v>
      </c>
      <c r="D7149">
        <v>1988</v>
      </c>
      <c r="E7149" t="s">
        <v>8020</v>
      </c>
      <c r="I7149">
        <v>1.9705946999999999</v>
      </c>
      <c r="O7149">
        <v>45.245823000000001</v>
      </c>
      <c r="P7149">
        <v>21.052261000000001</v>
      </c>
      <c r="Q7149" t="s">
        <v>6</v>
      </c>
      <c r="R7149" t="s">
        <v>6</v>
      </c>
      <c r="S7149" t="s">
        <v>6</v>
      </c>
      <c r="T7149" t="s">
        <v>7048</v>
      </c>
      <c r="U7149" t="s">
        <v>6</v>
      </c>
      <c r="V7149" t="s">
        <v>6</v>
      </c>
      <c r="W7149" t="s">
        <v>6</v>
      </c>
      <c r="X7149" t="s">
        <v>6</v>
      </c>
      <c r="Y7149" t="s">
        <v>6</v>
      </c>
      <c r="Z7149" t="s">
        <v>6</v>
      </c>
      <c r="AA7149" t="s">
        <v>6</v>
      </c>
      <c r="AB7149" t="s">
        <v>7982</v>
      </c>
      <c r="AC7149" t="s">
        <v>4040</v>
      </c>
    </row>
    <row r="7150" spans="1:29" x14ac:dyDescent="0.25">
      <c r="A7150" t="s">
        <v>344</v>
      </c>
      <c r="B7150">
        <v>624</v>
      </c>
      <c r="C7150" t="s">
        <v>189</v>
      </c>
      <c r="D7150">
        <v>1989</v>
      </c>
      <c r="E7150" t="s">
        <v>8021</v>
      </c>
      <c r="I7150">
        <v>2.3556528999999999</v>
      </c>
      <c r="O7150">
        <v>42.394424999999998</v>
      </c>
      <c r="P7150">
        <v>23.037217999999999</v>
      </c>
      <c r="Q7150" t="s">
        <v>6</v>
      </c>
      <c r="R7150" t="s">
        <v>6</v>
      </c>
      <c r="S7150" t="s">
        <v>6</v>
      </c>
      <c r="T7150" t="s">
        <v>7048</v>
      </c>
      <c r="U7150" t="s">
        <v>6</v>
      </c>
      <c r="V7150" t="s">
        <v>6</v>
      </c>
      <c r="W7150" t="s">
        <v>6</v>
      </c>
      <c r="X7150" t="s">
        <v>6</v>
      </c>
      <c r="Y7150" t="s">
        <v>6</v>
      </c>
      <c r="Z7150" t="s">
        <v>6</v>
      </c>
      <c r="AA7150" t="s">
        <v>6</v>
      </c>
      <c r="AB7150" t="s">
        <v>7982</v>
      </c>
      <c r="AC7150" t="s">
        <v>4040</v>
      </c>
    </row>
    <row r="7151" spans="1:29" x14ac:dyDescent="0.25">
      <c r="A7151" t="s">
        <v>344</v>
      </c>
      <c r="B7151">
        <v>624</v>
      </c>
      <c r="C7151" t="s">
        <v>189</v>
      </c>
      <c r="D7151">
        <v>1990</v>
      </c>
      <c r="E7151" t="s">
        <v>8022</v>
      </c>
      <c r="I7151">
        <v>3.2270933999999998</v>
      </c>
      <c r="O7151">
        <v>38.664399000000003</v>
      </c>
      <c r="P7151">
        <v>23.749033000000001</v>
      </c>
      <c r="Q7151" t="s">
        <v>6</v>
      </c>
      <c r="R7151" t="s">
        <v>6</v>
      </c>
      <c r="S7151" t="s">
        <v>6</v>
      </c>
      <c r="T7151" t="s">
        <v>7048</v>
      </c>
      <c r="U7151" t="s">
        <v>6</v>
      </c>
      <c r="V7151" t="s">
        <v>6</v>
      </c>
      <c r="W7151" t="s">
        <v>6</v>
      </c>
      <c r="X7151" t="s">
        <v>6</v>
      </c>
      <c r="Y7151" t="s">
        <v>6</v>
      </c>
      <c r="Z7151" t="s">
        <v>6</v>
      </c>
      <c r="AA7151" t="s">
        <v>6</v>
      </c>
      <c r="AB7151" t="s">
        <v>7982</v>
      </c>
      <c r="AC7151" t="s">
        <v>4040</v>
      </c>
    </row>
    <row r="7152" spans="1:29" x14ac:dyDescent="0.25">
      <c r="A7152" t="s">
        <v>344</v>
      </c>
      <c r="B7152">
        <v>624</v>
      </c>
      <c r="C7152" t="s">
        <v>189</v>
      </c>
      <c r="D7152">
        <v>1991</v>
      </c>
      <c r="E7152" t="s">
        <v>8023</v>
      </c>
      <c r="I7152">
        <v>3.0445313999999999</v>
      </c>
      <c r="O7152">
        <v>45.496496999999998</v>
      </c>
      <c r="P7152">
        <v>25.242678000000002</v>
      </c>
      <c r="Q7152" t="s">
        <v>6</v>
      </c>
      <c r="R7152" t="s">
        <v>6</v>
      </c>
      <c r="S7152" t="s">
        <v>6</v>
      </c>
      <c r="T7152" t="s">
        <v>7048</v>
      </c>
      <c r="U7152" t="s">
        <v>6</v>
      </c>
      <c r="V7152" t="s">
        <v>6</v>
      </c>
      <c r="W7152" t="s">
        <v>6</v>
      </c>
      <c r="X7152" t="s">
        <v>6</v>
      </c>
      <c r="Y7152" t="s">
        <v>6</v>
      </c>
      <c r="Z7152" t="s">
        <v>6</v>
      </c>
      <c r="AA7152" t="s">
        <v>6</v>
      </c>
      <c r="AB7152" t="s">
        <v>7982</v>
      </c>
      <c r="AC7152" t="s">
        <v>4040</v>
      </c>
    </row>
    <row r="7153" spans="1:29" x14ac:dyDescent="0.25">
      <c r="A7153" t="s">
        <v>344</v>
      </c>
      <c r="B7153">
        <v>624</v>
      </c>
      <c r="C7153" t="s">
        <v>189</v>
      </c>
      <c r="D7153">
        <v>1992</v>
      </c>
      <c r="E7153" t="s">
        <v>8024</v>
      </c>
      <c r="I7153">
        <v>3.1742018000000001</v>
      </c>
      <c r="O7153">
        <v>61.269998000000001</v>
      </c>
      <c r="P7153">
        <v>26.839691999999999</v>
      </c>
      <c r="Q7153" t="s">
        <v>6</v>
      </c>
      <c r="R7153" t="s">
        <v>6</v>
      </c>
      <c r="S7153" t="s">
        <v>6</v>
      </c>
      <c r="T7153" t="s">
        <v>7048</v>
      </c>
      <c r="U7153" t="s">
        <v>6</v>
      </c>
      <c r="V7153" t="s">
        <v>6</v>
      </c>
      <c r="W7153" t="s">
        <v>6</v>
      </c>
      <c r="X7153" t="s">
        <v>6</v>
      </c>
      <c r="Y7153" t="s">
        <v>6</v>
      </c>
      <c r="Z7153" t="s">
        <v>6</v>
      </c>
      <c r="AA7153" t="s">
        <v>6</v>
      </c>
      <c r="AB7153" t="s">
        <v>7982</v>
      </c>
      <c r="AC7153" t="s">
        <v>4040</v>
      </c>
    </row>
    <row r="7154" spans="1:29" x14ac:dyDescent="0.25">
      <c r="A7154" t="s">
        <v>344</v>
      </c>
      <c r="B7154">
        <v>624</v>
      </c>
      <c r="C7154" t="s">
        <v>189</v>
      </c>
      <c r="D7154">
        <v>1993</v>
      </c>
      <c r="E7154" t="s">
        <v>8025</v>
      </c>
      <c r="I7154">
        <v>12.985417999999999</v>
      </c>
      <c r="O7154">
        <v>57.008000000000003</v>
      </c>
      <c r="P7154">
        <v>32.010643000000002</v>
      </c>
      <c r="Q7154" t="s">
        <v>6</v>
      </c>
      <c r="R7154" t="s">
        <v>6</v>
      </c>
      <c r="S7154" t="s">
        <v>6</v>
      </c>
      <c r="T7154" t="s">
        <v>7048</v>
      </c>
      <c r="U7154" t="s">
        <v>6</v>
      </c>
      <c r="V7154" t="s">
        <v>6</v>
      </c>
      <c r="W7154" t="s">
        <v>6</v>
      </c>
      <c r="X7154" t="s">
        <v>6</v>
      </c>
      <c r="Y7154" t="s">
        <v>6</v>
      </c>
      <c r="Z7154" t="s">
        <v>6</v>
      </c>
      <c r="AA7154" t="s">
        <v>6</v>
      </c>
      <c r="AB7154" t="s">
        <v>7982</v>
      </c>
      <c r="AC7154" t="s">
        <v>4040</v>
      </c>
    </row>
    <row r="7155" spans="1:29" x14ac:dyDescent="0.25">
      <c r="A7155" t="s">
        <v>344</v>
      </c>
      <c r="B7155">
        <v>624</v>
      </c>
      <c r="C7155" t="s">
        <v>189</v>
      </c>
      <c r="D7155">
        <v>1994</v>
      </c>
      <c r="E7155" t="s">
        <v>8026</v>
      </c>
      <c r="I7155">
        <v>13.358915</v>
      </c>
      <c r="O7155">
        <v>73.386341000000002</v>
      </c>
      <c r="P7155">
        <v>36.653398000000003</v>
      </c>
      <c r="Q7155" t="s">
        <v>6</v>
      </c>
      <c r="R7155" t="s">
        <v>6</v>
      </c>
      <c r="S7155" t="s">
        <v>6</v>
      </c>
      <c r="T7155" t="s">
        <v>7048</v>
      </c>
      <c r="U7155" t="s">
        <v>6</v>
      </c>
      <c r="V7155" t="s">
        <v>6</v>
      </c>
      <c r="W7155" t="s">
        <v>6</v>
      </c>
      <c r="X7155" t="s">
        <v>6</v>
      </c>
      <c r="Y7155" t="s">
        <v>6</v>
      </c>
      <c r="Z7155" t="s">
        <v>6</v>
      </c>
      <c r="AA7155" t="s">
        <v>6</v>
      </c>
      <c r="AB7155" t="s">
        <v>7982</v>
      </c>
      <c r="AC7155" t="s">
        <v>4040</v>
      </c>
    </row>
    <row r="7156" spans="1:29" x14ac:dyDescent="0.25">
      <c r="A7156" t="s">
        <v>344</v>
      </c>
      <c r="B7156">
        <v>624</v>
      </c>
      <c r="C7156" t="s">
        <v>189</v>
      </c>
      <c r="D7156">
        <v>1995</v>
      </c>
      <c r="E7156" t="s">
        <v>8027</v>
      </c>
      <c r="I7156">
        <v>17.052088000000001</v>
      </c>
      <c r="O7156">
        <v>74.265484000000001</v>
      </c>
      <c r="P7156">
        <v>41.214875999999997</v>
      </c>
      <c r="Q7156" t="s">
        <v>6</v>
      </c>
      <c r="R7156" t="s">
        <v>6</v>
      </c>
      <c r="S7156" t="s">
        <v>6</v>
      </c>
      <c r="T7156" t="s">
        <v>7048</v>
      </c>
      <c r="U7156" t="s">
        <v>6</v>
      </c>
      <c r="V7156" t="s">
        <v>6</v>
      </c>
      <c r="W7156" t="s">
        <v>6</v>
      </c>
      <c r="X7156" t="s">
        <v>6</v>
      </c>
      <c r="Y7156" t="s">
        <v>6</v>
      </c>
      <c r="Z7156" t="s">
        <v>6</v>
      </c>
      <c r="AA7156" t="s">
        <v>6</v>
      </c>
      <c r="AB7156" t="s">
        <v>7982</v>
      </c>
      <c r="AC7156" t="s">
        <v>4040</v>
      </c>
    </row>
    <row r="7157" spans="1:29" x14ac:dyDescent="0.25">
      <c r="A7157" t="s">
        <v>344</v>
      </c>
      <c r="B7157">
        <v>624</v>
      </c>
      <c r="C7157" t="s">
        <v>189</v>
      </c>
      <c r="D7157">
        <v>1996</v>
      </c>
      <c r="E7157" t="s">
        <v>8028</v>
      </c>
      <c r="I7157">
        <v>16.760950000000001</v>
      </c>
      <c r="O7157">
        <v>85.739682000000002</v>
      </c>
      <c r="P7157">
        <v>45.640703000000002</v>
      </c>
      <c r="Q7157" t="s">
        <v>6</v>
      </c>
      <c r="R7157" t="s">
        <v>6</v>
      </c>
      <c r="S7157" t="s">
        <v>6</v>
      </c>
      <c r="T7157" t="s">
        <v>7048</v>
      </c>
      <c r="U7157" t="s">
        <v>6</v>
      </c>
      <c r="V7157" t="s">
        <v>6</v>
      </c>
      <c r="W7157" t="s">
        <v>6</v>
      </c>
      <c r="X7157" t="s">
        <v>6</v>
      </c>
      <c r="Y7157" t="s">
        <v>6</v>
      </c>
      <c r="Z7157" t="s">
        <v>6</v>
      </c>
      <c r="AA7157" t="s">
        <v>6</v>
      </c>
      <c r="AB7157" t="s">
        <v>7982</v>
      </c>
      <c r="AC7157" t="s">
        <v>4040</v>
      </c>
    </row>
    <row r="7158" spans="1:29" x14ac:dyDescent="0.25">
      <c r="A7158" t="s">
        <v>344</v>
      </c>
      <c r="B7158">
        <v>624</v>
      </c>
      <c r="C7158" t="s">
        <v>189</v>
      </c>
      <c r="D7158">
        <v>1997</v>
      </c>
      <c r="E7158" t="s">
        <v>8029</v>
      </c>
      <c r="I7158">
        <v>20.363789000000001</v>
      </c>
      <c r="O7158">
        <v>89.513969000000003</v>
      </c>
      <c r="P7158">
        <v>50.291611000000003</v>
      </c>
      <c r="Q7158" t="s">
        <v>6</v>
      </c>
      <c r="R7158" t="s">
        <v>6</v>
      </c>
      <c r="S7158" t="s">
        <v>6</v>
      </c>
      <c r="T7158" t="s">
        <v>7048</v>
      </c>
      <c r="U7158" t="s">
        <v>6</v>
      </c>
      <c r="V7158" t="s">
        <v>6</v>
      </c>
      <c r="W7158" t="s">
        <v>6</v>
      </c>
      <c r="X7158" t="s">
        <v>6</v>
      </c>
      <c r="Y7158" t="s">
        <v>6</v>
      </c>
      <c r="Z7158" t="s">
        <v>6</v>
      </c>
      <c r="AA7158" t="s">
        <v>6</v>
      </c>
      <c r="AB7158" t="s">
        <v>7982</v>
      </c>
      <c r="AC7158" t="s">
        <v>4040</v>
      </c>
    </row>
    <row r="7159" spans="1:29" x14ac:dyDescent="0.25">
      <c r="A7159" t="s">
        <v>344</v>
      </c>
      <c r="B7159">
        <v>624</v>
      </c>
      <c r="C7159" t="s">
        <v>189</v>
      </c>
      <c r="D7159">
        <v>1998</v>
      </c>
      <c r="E7159" t="s">
        <v>8030</v>
      </c>
      <c r="I7159">
        <v>20.530740000000002</v>
      </c>
      <c r="O7159">
        <v>82.227784</v>
      </c>
      <c r="P7159">
        <v>56.396630000000002</v>
      </c>
      <c r="Q7159" t="s">
        <v>6</v>
      </c>
      <c r="R7159" t="s">
        <v>6</v>
      </c>
      <c r="S7159" t="s">
        <v>6</v>
      </c>
      <c r="T7159" t="s">
        <v>7048</v>
      </c>
      <c r="U7159" t="s">
        <v>6</v>
      </c>
      <c r="V7159" t="s">
        <v>6</v>
      </c>
      <c r="W7159" t="s">
        <v>6</v>
      </c>
      <c r="X7159" t="s">
        <v>6</v>
      </c>
      <c r="Y7159" t="s">
        <v>6</v>
      </c>
      <c r="Z7159" t="s">
        <v>6</v>
      </c>
      <c r="AA7159" t="s">
        <v>6</v>
      </c>
      <c r="AB7159" t="s">
        <v>7982</v>
      </c>
      <c r="AC7159" t="s">
        <v>4040</v>
      </c>
    </row>
    <row r="7160" spans="1:29" x14ac:dyDescent="0.25">
      <c r="A7160" t="s">
        <v>344</v>
      </c>
      <c r="B7160">
        <v>624</v>
      </c>
      <c r="C7160" t="s">
        <v>189</v>
      </c>
      <c r="D7160">
        <v>1999</v>
      </c>
      <c r="E7160" t="s">
        <v>8031</v>
      </c>
      <c r="I7160">
        <v>26.995657000000001</v>
      </c>
      <c r="O7160">
        <v>69.967777999999996</v>
      </c>
      <c r="P7160">
        <v>67.500563999999997</v>
      </c>
      <c r="Q7160" t="s">
        <v>6</v>
      </c>
      <c r="R7160" t="s">
        <v>6</v>
      </c>
      <c r="S7160" t="s">
        <v>6</v>
      </c>
      <c r="T7160" t="s">
        <v>7048</v>
      </c>
      <c r="U7160" t="s">
        <v>6</v>
      </c>
      <c r="V7160" t="s">
        <v>6</v>
      </c>
      <c r="W7160" t="s">
        <v>6</v>
      </c>
      <c r="X7160" t="s">
        <v>6</v>
      </c>
      <c r="Y7160" t="s">
        <v>6</v>
      </c>
      <c r="Z7160" t="s">
        <v>6</v>
      </c>
      <c r="AA7160" t="s">
        <v>6</v>
      </c>
      <c r="AB7160" t="s">
        <v>7982</v>
      </c>
      <c r="AC7160" t="s">
        <v>4040</v>
      </c>
    </row>
    <row r="7161" spans="1:29" x14ac:dyDescent="0.25">
      <c r="A7161" t="s">
        <v>344</v>
      </c>
      <c r="B7161">
        <v>624</v>
      </c>
      <c r="C7161" t="s">
        <v>189</v>
      </c>
      <c r="D7161">
        <v>2000</v>
      </c>
      <c r="E7161" t="s">
        <v>8032</v>
      </c>
      <c r="I7161">
        <v>26.469805999999998</v>
      </c>
      <c r="O7161">
        <v>82.636758999999998</v>
      </c>
      <c r="P7161">
        <v>70.535678000000004</v>
      </c>
      <c r="Q7161" t="s">
        <v>6</v>
      </c>
      <c r="R7161" t="s">
        <v>6</v>
      </c>
      <c r="S7161" t="s">
        <v>6</v>
      </c>
      <c r="T7161" t="s">
        <v>7048</v>
      </c>
      <c r="U7161" t="s">
        <v>6</v>
      </c>
      <c r="V7161" t="s">
        <v>6</v>
      </c>
      <c r="W7161" t="s">
        <v>6</v>
      </c>
      <c r="X7161" t="s">
        <v>6</v>
      </c>
      <c r="Y7161" t="s">
        <v>6</v>
      </c>
      <c r="Z7161" t="s">
        <v>6</v>
      </c>
      <c r="AA7161" t="s">
        <v>6</v>
      </c>
      <c r="AB7161" t="s">
        <v>7982</v>
      </c>
      <c r="AC7161" t="s">
        <v>4040</v>
      </c>
    </row>
    <row r="7162" spans="1:29" x14ac:dyDescent="0.25">
      <c r="A7162" t="s">
        <v>344</v>
      </c>
      <c r="B7162">
        <v>624</v>
      </c>
      <c r="C7162" t="s">
        <v>189</v>
      </c>
      <c r="D7162">
        <v>2001</v>
      </c>
      <c r="E7162" t="s">
        <v>8033</v>
      </c>
      <c r="I7162">
        <v>26.592936000000002</v>
      </c>
      <c r="O7162">
        <v>79.913842000000002</v>
      </c>
      <c r="P7162">
        <v>75.847727000000006</v>
      </c>
      <c r="Q7162" t="s">
        <v>6</v>
      </c>
      <c r="R7162" t="s">
        <v>6</v>
      </c>
      <c r="S7162" t="s">
        <v>6</v>
      </c>
      <c r="T7162" t="s">
        <v>7048</v>
      </c>
      <c r="U7162" t="s">
        <v>6</v>
      </c>
      <c r="V7162" t="s">
        <v>6</v>
      </c>
      <c r="W7162" t="s">
        <v>6</v>
      </c>
      <c r="X7162" t="s">
        <v>6</v>
      </c>
      <c r="Y7162" t="s">
        <v>6</v>
      </c>
      <c r="Z7162" t="s">
        <v>6</v>
      </c>
      <c r="AA7162" t="s">
        <v>6</v>
      </c>
      <c r="AB7162" t="s">
        <v>7982</v>
      </c>
      <c r="AC7162" t="s">
        <v>4040</v>
      </c>
    </row>
    <row r="7163" spans="1:29" x14ac:dyDescent="0.25">
      <c r="A7163" t="s">
        <v>344</v>
      </c>
      <c r="B7163">
        <v>624</v>
      </c>
      <c r="C7163" t="s">
        <v>189</v>
      </c>
      <c r="D7163">
        <v>2002</v>
      </c>
      <c r="E7163" t="s">
        <v>8034</v>
      </c>
      <c r="I7163">
        <v>29.32039</v>
      </c>
      <c r="O7163">
        <v>82.551897999999994</v>
      </c>
      <c r="P7163">
        <v>79.596647000000004</v>
      </c>
      <c r="Q7163" t="s">
        <v>6</v>
      </c>
      <c r="R7163" t="s">
        <v>6</v>
      </c>
      <c r="S7163" t="s">
        <v>6</v>
      </c>
      <c r="T7163" t="s">
        <v>7048</v>
      </c>
      <c r="U7163" t="s">
        <v>6</v>
      </c>
      <c r="V7163" t="s">
        <v>6</v>
      </c>
      <c r="W7163" t="s">
        <v>6</v>
      </c>
      <c r="X7163" t="s">
        <v>6</v>
      </c>
      <c r="Y7163" t="s">
        <v>6</v>
      </c>
      <c r="Z7163" t="s">
        <v>6</v>
      </c>
      <c r="AA7163" t="s">
        <v>6</v>
      </c>
      <c r="AB7163" t="s">
        <v>7982</v>
      </c>
      <c r="AC7163" t="s">
        <v>4040</v>
      </c>
    </row>
    <row r="7164" spans="1:29" x14ac:dyDescent="0.25">
      <c r="A7164" t="s">
        <v>344</v>
      </c>
      <c r="B7164">
        <v>624</v>
      </c>
      <c r="C7164" t="s">
        <v>189</v>
      </c>
      <c r="D7164">
        <v>2003</v>
      </c>
      <c r="E7164" t="s">
        <v>8035</v>
      </c>
      <c r="I7164">
        <v>30.873540999999999</v>
      </c>
      <c r="O7164">
        <v>81.358895000000004</v>
      </c>
      <c r="P7164">
        <v>87.090080999999998</v>
      </c>
      <c r="Q7164" t="s">
        <v>6</v>
      </c>
      <c r="R7164" t="s">
        <v>6</v>
      </c>
      <c r="S7164" t="s">
        <v>6</v>
      </c>
      <c r="T7164" t="s">
        <v>7048</v>
      </c>
      <c r="U7164" t="s">
        <v>6</v>
      </c>
      <c r="V7164" t="s">
        <v>6</v>
      </c>
      <c r="W7164" t="s">
        <v>6</v>
      </c>
      <c r="X7164" t="s">
        <v>6</v>
      </c>
      <c r="Y7164" t="s">
        <v>6</v>
      </c>
      <c r="Z7164" t="s">
        <v>6</v>
      </c>
      <c r="AA7164" t="s">
        <v>6</v>
      </c>
      <c r="AB7164" t="s">
        <v>7982</v>
      </c>
      <c r="AC7164" t="s">
        <v>4040</v>
      </c>
    </row>
    <row r="7165" spans="1:29" x14ac:dyDescent="0.25">
      <c r="A7165" t="s">
        <v>344</v>
      </c>
      <c r="B7165">
        <v>624</v>
      </c>
      <c r="C7165" t="s">
        <v>189</v>
      </c>
      <c r="D7165">
        <v>2004</v>
      </c>
      <c r="E7165" t="s">
        <v>8036</v>
      </c>
      <c r="I7165">
        <v>32.629492999999997</v>
      </c>
      <c r="O7165">
        <v>83.744573000000003</v>
      </c>
      <c r="P7165">
        <v>90.811344000000005</v>
      </c>
      <c r="Q7165" t="s">
        <v>6</v>
      </c>
      <c r="R7165" t="s">
        <v>6</v>
      </c>
      <c r="S7165" t="s">
        <v>6</v>
      </c>
      <c r="T7165" t="s">
        <v>7048</v>
      </c>
      <c r="U7165" t="s">
        <v>6</v>
      </c>
      <c r="V7165" t="s">
        <v>6</v>
      </c>
      <c r="W7165" t="s">
        <v>6</v>
      </c>
      <c r="X7165" t="s">
        <v>6</v>
      </c>
      <c r="Y7165" t="s">
        <v>6</v>
      </c>
      <c r="Z7165" t="s">
        <v>6</v>
      </c>
      <c r="AA7165" t="s">
        <v>6</v>
      </c>
      <c r="AB7165" t="s">
        <v>7982</v>
      </c>
      <c r="AC7165" t="s">
        <v>4040</v>
      </c>
    </row>
    <row r="7166" spans="1:29" x14ac:dyDescent="0.25">
      <c r="A7166" t="s">
        <v>344</v>
      </c>
      <c r="B7166">
        <v>624</v>
      </c>
      <c r="C7166" t="s">
        <v>189</v>
      </c>
      <c r="D7166">
        <v>2005</v>
      </c>
      <c r="E7166" t="s">
        <v>8037</v>
      </c>
      <c r="I7166">
        <v>33.385837000000002</v>
      </c>
      <c r="O7166">
        <v>85.338578999999996</v>
      </c>
      <c r="P7166">
        <v>96.690173000000001</v>
      </c>
      <c r="Q7166" t="s">
        <v>6</v>
      </c>
      <c r="R7166" t="s">
        <v>6</v>
      </c>
      <c r="S7166" t="s">
        <v>6</v>
      </c>
      <c r="T7166" t="s">
        <v>7048</v>
      </c>
      <c r="U7166" t="s">
        <v>6</v>
      </c>
      <c r="V7166" t="s">
        <v>6</v>
      </c>
      <c r="W7166" t="s">
        <v>6</v>
      </c>
      <c r="X7166" t="s">
        <v>6</v>
      </c>
      <c r="Y7166" t="s">
        <v>6</v>
      </c>
      <c r="Z7166" t="s">
        <v>6</v>
      </c>
      <c r="AA7166" t="s">
        <v>6</v>
      </c>
      <c r="AB7166" t="s">
        <v>7982</v>
      </c>
      <c r="AC7166" t="s">
        <v>4040</v>
      </c>
    </row>
    <row r="7167" spans="1:29" x14ac:dyDescent="0.25">
      <c r="A7167" t="s">
        <v>344</v>
      </c>
      <c r="B7167">
        <v>624</v>
      </c>
      <c r="C7167" t="s">
        <v>189</v>
      </c>
      <c r="D7167">
        <v>2006</v>
      </c>
      <c r="E7167" t="s">
        <v>8038</v>
      </c>
      <c r="I7167">
        <v>38.861457999999999</v>
      </c>
      <c r="O7167">
        <v>77.726920000000007</v>
      </c>
      <c r="P7167">
        <v>108.72237</v>
      </c>
      <c r="Q7167" t="s">
        <v>6</v>
      </c>
      <c r="R7167" t="s">
        <v>6</v>
      </c>
      <c r="S7167" t="s">
        <v>6</v>
      </c>
      <c r="T7167" t="s">
        <v>7048</v>
      </c>
      <c r="U7167" t="s">
        <v>6</v>
      </c>
      <c r="V7167" t="s">
        <v>6</v>
      </c>
      <c r="W7167" t="s">
        <v>6</v>
      </c>
      <c r="X7167" t="s">
        <v>6</v>
      </c>
      <c r="Y7167" t="s">
        <v>6</v>
      </c>
      <c r="Z7167" t="s">
        <v>6</v>
      </c>
      <c r="AA7167" t="s">
        <v>6</v>
      </c>
      <c r="AB7167" t="s">
        <v>7982</v>
      </c>
      <c r="AC7167" t="s">
        <v>4040</v>
      </c>
    </row>
    <row r="7168" spans="1:29" x14ac:dyDescent="0.25">
      <c r="A7168" t="s">
        <v>344</v>
      </c>
      <c r="B7168">
        <v>624</v>
      </c>
      <c r="C7168" t="s">
        <v>189</v>
      </c>
      <c r="D7168">
        <v>2007</v>
      </c>
      <c r="E7168" t="s">
        <v>8039</v>
      </c>
      <c r="I7168">
        <v>44.371738000000001</v>
      </c>
      <c r="O7168">
        <v>64.980958000000001</v>
      </c>
      <c r="P7168">
        <v>121.97372</v>
      </c>
      <c r="Q7168" t="s">
        <v>6</v>
      </c>
      <c r="R7168" t="s">
        <v>6</v>
      </c>
      <c r="S7168" t="s">
        <v>6</v>
      </c>
      <c r="T7168" t="s">
        <v>7048</v>
      </c>
      <c r="U7168" t="s">
        <v>6</v>
      </c>
      <c r="V7168" t="s">
        <v>6</v>
      </c>
      <c r="W7168" t="s">
        <v>6</v>
      </c>
      <c r="X7168" t="s">
        <v>6</v>
      </c>
      <c r="Y7168" t="s">
        <v>6</v>
      </c>
      <c r="Z7168" t="s">
        <v>6</v>
      </c>
      <c r="AA7168" t="s">
        <v>6</v>
      </c>
      <c r="AB7168" t="s">
        <v>7982</v>
      </c>
      <c r="AC7168" t="s">
        <v>4040</v>
      </c>
    </row>
    <row r="7169" spans="1:29" x14ac:dyDescent="0.25">
      <c r="A7169" t="s">
        <v>344</v>
      </c>
      <c r="B7169">
        <v>624</v>
      </c>
      <c r="C7169" t="s">
        <v>189</v>
      </c>
      <c r="D7169">
        <v>2008</v>
      </c>
      <c r="E7169" t="s">
        <v>8040</v>
      </c>
      <c r="I7169">
        <v>51.313541000000001</v>
      </c>
      <c r="O7169">
        <v>57.600403</v>
      </c>
      <c r="P7169">
        <v>134.69836000000001</v>
      </c>
      <c r="Q7169" t="s">
        <v>6</v>
      </c>
      <c r="R7169" t="s">
        <v>6</v>
      </c>
      <c r="S7169" t="s">
        <v>6</v>
      </c>
      <c r="T7169" t="s">
        <v>7048</v>
      </c>
      <c r="U7169" t="s">
        <v>6</v>
      </c>
      <c r="V7169" t="s">
        <v>6</v>
      </c>
      <c r="W7169" t="s">
        <v>6</v>
      </c>
      <c r="X7169" t="s">
        <v>6</v>
      </c>
      <c r="Y7169" t="s">
        <v>6</v>
      </c>
      <c r="Z7169" t="s">
        <v>6</v>
      </c>
      <c r="AA7169" t="s">
        <v>6</v>
      </c>
      <c r="AB7169" t="s">
        <v>7982</v>
      </c>
      <c r="AC7169" t="s">
        <v>4040</v>
      </c>
    </row>
    <row r="7170" spans="1:29" x14ac:dyDescent="0.25">
      <c r="A7170" t="s">
        <v>344</v>
      </c>
      <c r="B7170">
        <v>624</v>
      </c>
      <c r="C7170" t="s">
        <v>189</v>
      </c>
      <c r="D7170">
        <v>2009</v>
      </c>
      <c r="E7170" t="s">
        <v>8041</v>
      </c>
      <c r="I7170">
        <v>56.985823000000003</v>
      </c>
      <c r="O7170">
        <v>64.141830999999996</v>
      </c>
      <c r="P7170">
        <v>135.87907999999999</v>
      </c>
      <c r="Q7170" t="s">
        <v>6</v>
      </c>
      <c r="R7170" t="s">
        <v>6</v>
      </c>
      <c r="S7170" t="s">
        <v>6</v>
      </c>
      <c r="T7170" t="s">
        <v>7048</v>
      </c>
      <c r="U7170" t="s">
        <v>6</v>
      </c>
      <c r="V7170" t="s">
        <v>6</v>
      </c>
      <c r="W7170" t="s">
        <v>6</v>
      </c>
      <c r="X7170" t="s">
        <v>6</v>
      </c>
      <c r="Y7170" t="s">
        <v>6</v>
      </c>
      <c r="Z7170" t="s">
        <v>6</v>
      </c>
      <c r="AA7170" t="s">
        <v>6</v>
      </c>
      <c r="AB7170" t="s">
        <v>7982</v>
      </c>
      <c r="AC7170" t="s">
        <v>4040</v>
      </c>
    </row>
    <row r="7171" spans="1:29" x14ac:dyDescent="0.25">
      <c r="A7171" t="s">
        <v>344</v>
      </c>
      <c r="B7171">
        <v>624</v>
      </c>
      <c r="C7171" t="s">
        <v>189</v>
      </c>
      <c r="D7171">
        <v>2010</v>
      </c>
      <c r="E7171" t="s">
        <v>8042</v>
      </c>
      <c r="I7171">
        <v>60.728180000000002</v>
      </c>
      <c r="O7171">
        <v>72.545520999999994</v>
      </c>
      <c r="P7171">
        <v>138.56852000000001</v>
      </c>
      <c r="Q7171" t="s">
        <v>6</v>
      </c>
      <c r="R7171" t="s">
        <v>6</v>
      </c>
      <c r="S7171" t="s">
        <v>6</v>
      </c>
      <c r="T7171" t="s">
        <v>7048</v>
      </c>
      <c r="U7171" t="s">
        <v>6</v>
      </c>
      <c r="V7171" t="s">
        <v>6</v>
      </c>
      <c r="W7171" t="s">
        <v>6</v>
      </c>
      <c r="X7171" t="s">
        <v>6</v>
      </c>
      <c r="Y7171" t="s">
        <v>6</v>
      </c>
      <c r="Z7171" t="s">
        <v>6</v>
      </c>
      <c r="AA7171" t="s">
        <v>6</v>
      </c>
      <c r="AB7171" t="s">
        <v>7982</v>
      </c>
      <c r="AC7171" t="s">
        <v>4040</v>
      </c>
    </row>
    <row r="7172" spans="1:29" x14ac:dyDescent="0.25">
      <c r="A7172" t="s">
        <v>344</v>
      </c>
      <c r="B7172">
        <v>624</v>
      </c>
      <c r="C7172" t="s">
        <v>189</v>
      </c>
      <c r="D7172">
        <v>2011</v>
      </c>
      <c r="E7172" t="s">
        <v>8043</v>
      </c>
      <c r="I7172">
        <v>65.101378999999994</v>
      </c>
      <c r="O7172">
        <v>78.497220999999996</v>
      </c>
      <c r="P7172">
        <v>147.92417</v>
      </c>
      <c r="Q7172" t="s">
        <v>6</v>
      </c>
      <c r="R7172" t="s">
        <v>6</v>
      </c>
      <c r="S7172" t="s">
        <v>6</v>
      </c>
      <c r="T7172" t="s">
        <v>7048</v>
      </c>
      <c r="U7172" t="s">
        <v>6</v>
      </c>
      <c r="V7172" t="s">
        <v>6</v>
      </c>
      <c r="W7172" t="s">
        <v>6</v>
      </c>
      <c r="X7172" t="s">
        <v>6</v>
      </c>
      <c r="Y7172" t="s">
        <v>6</v>
      </c>
      <c r="Z7172" t="s">
        <v>6</v>
      </c>
      <c r="AA7172" t="s">
        <v>6</v>
      </c>
      <c r="AB7172" t="s">
        <v>7982</v>
      </c>
      <c r="AC7172" t="s">
        <v>4040</v>
      </c>
    </row>
    <row r="7173" spans="1:29" x14ac:dyDescent="0.25">
      <c r="A7173" t="s">
        <v>344</v>
      </c>
      <c r="B7173">
        <v>624</v>
      </c>
      <c r="C7173" t="s">
        <v>189</v>
      </c>
      <c r="D7173">
        <v>2012</v>
      </c>
      <c r="E7173" t="s">
        <v>8044</v>
      </c>
      <c r="I7173">
        <v>63.630026000000001</v>
      </c>
      <c r="O7173">
        <v>91.092431000000005</v>
      </c>
      <c r="P7173">
        <v>150.35128</v>
      </c>
      <c r="Q7173" t="s">
        <v>6</v>
      </c>
      <c r="R7173" t="s">
        <v>6</v>
      </c>
      <c r="S7173" t="s">
        <v>6</v>
      </c>
      <c r="T7173" t="s">
        <v>7048</v>
      </c>
      <c r="U7173" t="s">
        <v>6</v>
      </c>
      <c r="V7173" t="s">
        <v>6</v>
      </c>
      <c r="W7173" t="s">
        <v>6</v>
      </c>
      <c r="X7173" t="s">
        <v>6</v>
      </c>
      <c r="Y7173" t="s">
        <v>6</v>
      </c>
      <c r="Z7173" t="s">
        <v>6</v>
      </c>
      <c r="AA7173" t="s">
        <v>6</v>
      </c>
      <c r="AB7173" t="s">
        <v>7982</v>
      </c>
      <c r="AC7173" t="s">
        <v>4040</v>
      </c>
    </row>
    <row r="7174" spans="1:29" x14ac:dyDescent="0.25">
      <c r="A7174" t="s">
        <v>344</v>
      </c>
      <c r="B7174">
        <v>624</v>
      </c>
      <c r="C7174" t="s">
        <v>189</v>
      </c>
      <c r="D7174">
        <v>2013</v>
      </c>
      <c r="E7174" t="s">
        <v>8045</v>
      </c>
      <c r="I7174">
        <v>63.392018</v>
      </c>
      <c r="O7174">
        <v>102.48988</v>
      </c>
      <c r="P7174">
        <v>153.72317000000001</v>
      </c>
      <c r="Q7174" t="s">
        <v>6</v>
      </c>
      <c r="R7174" t="s">
        <v>6</v>
      </c>
      <c r="S7174" t="s">
        <v>6</v>
      </c>
      <c r="T7174" t="s">
        <v>7048</v>
      </c>
      <c r="U7174" t="s">
        <v>6</v>
      </c>
      <c r="V7174" t="s">
        <v>6</v>
      </c>
      <c r="W7174" t="s">
        <v>6</v>
      </c>
      <c r="X7174" t="s">
        <v>6</v>
      </c>
      <c r="Y7174" t="s">
        <v>6</v>
      </c>
      <c r="Z7174" t="s">
        <v>6</v>
      </c>
      <c r="AA7174" t="s">
        <v>6</v>
      </c>
      <c r="AB7174" t="s">
        <v>7982</v>
      </c>
      <c r="AC7174" t="s">
        <v>4040</v>
      </c>
    </row>
    <row r="7175" spans="1:29" x14ac:dyDescent="0.25">
      <c r="A7175" t="s">
        <v>344</v>
      </c>
      <c r="B7175">
        <v>624</v>
      </c>
      <c r="C7175" t="s">
        <v>189</v>
      </c>
      <c r="D7175">
        <v>2014</v>
      </c>
      <c r="E7175" t="s">
        <v>8046</v>
      </c>
      <c r="I7175">
        <v>62.573551000000002</v>
      </c>
      <c r="O7175">
        <v>115.92352</v>
      </c>
      <c r="P7175">
        <v>154.43574000000001</v>
      </c>
      <c r="Q7175" t="s">
        <v>6</v>
      </c>
      <c r="R7175" t="s">
        <v>6</v>
      </c>
      <c r="S7175" t="s">
        <v>6</v>
      </c>
      <c r="T7175" t="s">
        <v>7048</v>
      </c>
      <c r="U7175" t="s">
        <v>6</v>
      </c>
      <c r="V7175" t="s">
        <v>6</v>
      </c>
      <c r="W7175" t="s">
        <v>6</v>
      </c>
      <c r="X7175" t="s">
        <v>6</v>
      </c>
      <c r="Y7175" t="s">
        <v>6</v>
      </c>
      <c r="Z7175" t="s">
        <v>6</v>
      </c>
      <c r="AA7175" t="s">
        <v>6</v>
      </c>
      <c r="AB7175" t="s">
        <v>7982</v>
      </c>
      <c r="AC7175" t="s">
        <v>4040</v>
      </c>
    </row>
    <row r="7176" spans="1:29" x14ac:dyDescent="0.25">
      <c r="A7176" t="s">
        <v>344</v>
      </c>
      <c r="B7176">
        <v>624</v>
      </c>
      <c r="C7176" t="s">
        <v>189</v>
      </c>
      <c r="D7176">
        <v>2015</v>
      </c>
      <c r="E7176" t="s">
        <v>8047</v>
      </c>
      <c r="I7176">
        <v>61.150505000000003</v>
      </c>
      <c r="O7176">
        <v>126.64856</v>
      </c>
      <c r="P7176">
        <v>158.69910999999999</v>
      </c>
      <c r="Q7176" t="s">
        <v>6</v>
      </c>
      <c r="R7176" t="s">
        <v>6</v>
      </c>
      <c r="S7176" t="s">
        <v>6</v>
      </c>
      <c r="T7176" t="s">
        <v>7048</v>
      </c>
      <c r="U7176" t="s">
        <v>6</v>
      </c>
      <c r="V7176" t="s">
        <v>6</v>
      </c>
      <c r="W7176" t="s">
        <v>6</v>
      </c>
      <c r="X7176" t="s">
        <v>6</v>
      </c>
      <c r="Y7176" t="s">
        <v>6</v>
      </c>
      <c r="Z7176" t="s">
        <v>6</v>
      </c>
      <c r="AA7176" t="s">
        <v>6</v>
      </c>
      <c r="AB7176" t="s">
        <v>7982</v>
      </c>
      <c r="AC7176" t="s">
        <v>4040</v>
      </c>
    </row>
    <row r="7177" spans="1:29" x14ac:dyDescent="0.25">
      <c r="A7177" t="s">
        <v>344</v>
      </c>
      <c r="B7177">
        <v>624</v>
      </c>
      <c r="C7177" t="s">
        <v>189</v>
      </c>
      <c r="D7177">
        <v>2016</v>
      </c>
      <c r="E7177" t="s">
        <v>8048</v>
      </c>
      <c r="I7177">
        <v>60.546002000000001</v>
      </c>
      <c r="O7177">
        <v>128.36478</v>
      </c>
      <c r="P7177">
        <v>165.78218000000001</v>
      </c>
      <c r="Q7177" t="s">
        <v>6</v>
      </c>
      <c r="R7177" t="s">
        <v>6</v>
      </c>
      <c r="S7177" t="s">
        <v>6</v>
      </c>
      <c r="T7177" t="s">
        <v>7048</v>
      </c>
      <c r="U7177" t="s">
        <v>6</v>
      </c>
      <c r="V7177" t="s">
        <v>6</v>
      </c>
      <c r="W7177" t="s">
        <v>6</v>
      </c>
      <c r="X7177" t="s">
        <v>6</v>
      </c>
      <c r="Y7177" t="s">
        <v>6</v>
      </c>
      <c r="Z7177" t="s">
        <v>6</v>
      </c>
      <c r="AA7177" t="s">
        <v>6</v>
      </c>
      <c r="AB7177" t="s">
        <v>7982</v>
      </c>
      <c r="AC7177" t="s">
        <v>4040</v>
      </c>
    </row>
    <row r="7178" spans="1:29" x14ac:dyDescent="0.25">
      <c r="A7178" t="s">
        <v>344</v>
      </c>
      <c r="B7178">
        <v>624</v>
      </c>
      <c r="C7178" t="s">
        <v>189</v>
      </c>
      <c r="D7178">
        <v>2017</v>
      </c>
      <c r="E7178" t="s">
        <v>8049</v>
      </c>
      <c r="I7178">
        <v>61.803609999999999</v>
      </c>
      <c r="O7178">
        <v>127.21687</v>
      </c>
      <c r="P7178">
        <v>173.09739999999999</v>
      </c>
      <c r="Q7178" t="s">
        <v>6</v>
      </c>
      <c r="R7178" t="s">
        <v>6</v>
      </c>
      <c r="S7178" t="s">
        <v>6</v>
      </c>
      <c r="T7178" t="s">
        <v>7048</v>
      </c>
      <c r="U7178" t="s">
        <v>6</v>
      </c>
      <c r="V7178" t="s">
        <v>6</v>
      </c>
      <c r="W7178" t="s">
        <v>6</v>
      </c>
      <c r="X7178" t="s">
        <v>6</v>
      </c>
      <c r="Y7178" t="s">
        <v>6</v>
      </c>
      <c r="Z7178" t="s">
        <v>6</v>
      </c>
      <c r="AA7178" t="s">
        <v>6</v>
      </c>
      <c r="AB7178" t="s">
        <v>7982</v>
      </c>
      <c r="AC7178" t="s">
        <v>4040</v>
      </c>
    </row>
    <row r="7179" spans="1:29" x14ac:dyDescent="0.25">
      <c r="A7179" t="s">
        <v>344</v>
      </c>
      <c r="B7179">
        <v>624</v>
      </c>
      <c r="C7179" t="s">
        <v>189</v>
      </c>
      <c r="D7179">
        <v>2018</v>
      </c>
      <c r="E7179" t="s">
        <v>8050</v>
      </c>
      <c r="I7179">
        <v>58.968670000000003</v>
      </c>
      <c r="O7179">
        <v>124.50306</v>
      </c>
      <c r="P7179">
        <v>184.66134</v>
      </c>
      <c r="Q7179" t="s">
        <v>6</v>
      </c>
      <c r="R7179" t="s">
        <v>6</v>
      </c>
      <c r="S7179" t="s">
        <v>6</v>
      </c>
      <c r="T7179" t="s">
        <v>7048</v>
      </c>
      <c r="U7179" t="s">
        <v>6</v>
      </c>
      <c r="V7179" t="s">
        <v>6</v>
      </c>
      <c r="W7179" t="s">
        <v>6</v>
      </c>
      <c r="X7179" t="s">
        <v>6</v>
      </c>
      <c r="Y7179" t="s">
        <v>6</v>
      </c>
      <c r="Z7179" t="s">
        <v>6</v>
      </c>
      <c r="AA7179" t="s">
        <v>6</v>
      </c>
      <c r="AB7179" t="s">
        <v>7982</v>
      </c>
      <c r="AC7179" t="s">
        <v>4040</v>
      </c>
    </row>
    <row r="7180" spans="1:29" x14ac:dyDescent="0.25">
      <c r="A7180" t="s">
        <v>344</v>
      </c>
      <c r="B7180">
        <v>626</v>
      </c>
      <c r="C7180" t="s">
        <v>190</v>
      </c>
      <c r="D7180">
        <v>1950</v>
      </c>
      <c r="E7180" t="s">
        <v>8051</v>
      </c>
      <c r="Q7180" t="s">
        <v>6</v>
      </c>
      <c r="R7180" t="s">
        <v>6</v>
      </c>
      <c r="S7180" t="s">
        <v>6</v>
      </c>
      <c r="T7180" t="s">
        <v>4253</v>
      </c>
      <c r="U7180" t="s">
        <v>6</v>
      </c>
      <c r="V7180" t="s">
        <v>6</v>
      </c>
      <c r="W7180" t="s">
        <v>2885</v>
      </c>
      <c r="X7180" t="s">
        <v>2885</v>
      </c>
      <c r="Y7180" t="s">
        <v>6</v>
      </c>
      <c r="Z7180" t="s">
        <v>6</v>
      </c>
      <c r="AA7180" t="s">
        <v>6</v>
      </c>
      <c r="AB7180" t="s">
        <v>8052</v>
      </c>
      <c r="AC7180" t="s">
        <v>4040</v>
      </c>
    </row>
    <row r="7181" spans="1:29" x14ac:dyDescent="0.25">
      <c r="A7181" t="s">
        <v>344</v>
      </c>
      <c r="B7181">
        <v>626</v>
      </c>
      <c r="C7181" t="s">
        <v>190</v>
      </c>
      <c r="D7181">
        <v>1951</v>
      </c>
      <c r="E7181" t="s">
        <v>8053</v>
      </c>
      <c r="Q7181" t="s">
        <v>6</v>
      </c>
      <c r="R7181" t="s">
        <v>6</v>
      </c>
      <c r="S7181" t="s">
        <v>6</v>
      </c>
      <c r="T7181" t="s">
        <v>4253</v>
      </c>
      <c r="U7181" t="s">
        <v>6</v>
      </c>
      <c r="V7181" t="s">
        <v>6</v>
      </c>
      <c r="W7181" t="s">
        <v>2885</v>
      </c>
      <c r="X7181" t="s">
        <v>2885</v>
      </c>
      <c r="Y7181" t="s">
        <v>6</v>
      </c>
      <c r="Z7181" t="s">
        <v>6</v>
      </c>
      <c r="AA7181" t="s">
        <v>6</v>
      </c>
      <c r="AB7181" t="s">
        <v>8052</v>
      </c>
      <c r="AC7181" t="s">
        <v>4040</v>
      </c>
    </row>
    <row r="7182" spans="1:29" x14ac:dyDescent="0.25">
      <c r="A7182" t="s">
        <v>344</v>
      </c>
      <c r="B7182">
        <v>626</v>
      </c>
      <c r="C7182" t="s">
        <v>190</v>
      </c>
      <c r="D7182">
        <v>1952</v>
      </c>
      <c r="E7182" t="s">
        <v>8054</v>
      </c>
      <c r="Q7182" t="s">
        <v>6</v>
      </c>
      <c r="R7182" t="s">
        <v>6</v>
      </c>
      <c r="S7182" t="s">
        <v>6</v>
      </c>
      <c r="T7182" t="s">
        <v>4253</v>
      </c>
      <c r="U7182" t="s">
        <v>6</v>
      </c>
      <c r="V7182" t="s">
        <v>6</v>
      </c>
      <c r="W7182" t="s">
        <v>2885</v>
      </c>
      <c r="X7182" t="s">
        <v>2885</v>
      </c>
      <c r="Y7182" t="s">
        <v>6</v>
      </c>
      <c r="Z7182" t="s">
        <v>6</v>
      </c>
      <c r="AA7182" t="s">
        <v>6</v>
      </c>
      <c r="AB7182" t="s">
        <v>8052</v>
      </c>
      <c r="AC7182" t="s">
        <v>4040</v>
      </c>
    </row>
    <row r="7183" spans="1:29" x14ac:dyDescent="0.25">
      <c r="A7183" t="s">
        <v>344</v>
      </c>
      <c r="B7183">
        <v>626</v>
      </c>
      <c r="C7183" t="s">
        <v>190</v>
      </c>
      <c r="D7183">
        <v>1953</v>
      </c>
      <c r="E7183" t="s">
        <v>8055</v>
      </c>
      <c r="Q7183" t="s">
        <v>6</v>
      </c>
      <c r="R7183" t="s">
        <v>6</v>
      </c>
      <c r="S7183" t="s">
        <v>6</v>
      </c>
      <c r="T7183" t="s">
        <v>4253</v>
      </c>
      <c r="U7183" t="s">
        <v>6</v>
      </c>
      <c r="V7183" t="s">
        <v>6</v>
      </c>
      <c r="W7183" t="s">
        <v>2885</v>
      </c>
      <c r="X7183" t="s">
        <v>2885</v>
      </c>
      <c r="Y7183" t="s">
        <v>6</v>
      </c>
      <c r="Z7183" t="s">
        <v>6</v>
      </c>
      <c r="AA7183" t="s">
        <v>6</v>
      </c>
      <c r="AB7183" t="s">
        <v>8052</v>
      </c>
      <c r="AC7183" t="s">
        <v>4040</v>
      </c>
    </row>
    <row r="7184" spans="1:29" x14ac:dyDescent="0.25">
      <c r="A7184" t="s">
        <v>344</v>
      </c>
      <c r="B7184">
        <v>626</v>
      </c>
      <c r="C7184" t="s">
        <v>190</v>
      </c>
      <c r="D7184">
        <v>1954</v>
      </c>
      <c r="E7184" t="s">
        <v>8056</v>
      </c>
      <c r="Q7184" t="s">
        <v>6</v>
      </c>
      <c r="R7184" t="s">
        <v>6</v>
      </c>
      <c r="S7184" t="s">
        <v>6</v>
      </c>
      <c r="T7184" t="s">
        <v>4253</v>
      </c>
      <c r="U7184" t="s">
        <v>6</v>
      </c>
      <c r="V7184" t="s">
        <v>6</v>
      </c>
      <c r="W7184" t="s">
        <v>2885</v>
      </c>
      <c r="X7184" t="s">
        <v>2885</v>
      </c>
      <c r="Y7184" t="s">
        <v>6</v>
      </c>
      <c r="Z7184" t="s">
        <v>6</v>
      </c>
      <c r="AA7184" t="s">
        <v>6</v>
      </c>
      <c r="AB7184" t="s">
        <v>8052</v>
      </c>
      <c r="AC7184" t="s">
        <v>4040</v>
      </c>
    </row>
    <row r="7185" spans="1:29" x14ac:dyDescent="0.25">
      <c r="A7185" t="s">
        <v>344</v>
      </c>
      <c r="B7185">
        <v>626</v>
      </c>
      <c r="C7185" t="s">
        <v>190</v>
      </c>
      <c r="D7185">
        <v>1955</v>
      </c>
      <c r="E7185" t="s">
        <v>8057</v>
      </c>
      <c r="Q7185" t="s">
        <v>6</v>
      </c>
      <c r="R7185" t="s">
        <v>6</v>
      </c>
      <c r="S7185" t="s">
        <v>6</v>
      </c>
      <c r="T7185" t="s">
        <v>4253</v>
      </c>
      <c r="U7185" t="s">
        <v>6</v>
      </c>
      <c r="V7185" t="s">
        <v>6</v>
      </c>
      <c r="W7185" t="s">
        <v>2885</v>
      </c>
      <c r="X7185" t="s">
        <v>2885</v>
      </c>
      <c r="Y7185" t="s">
        <v>6</v>
      </c>
      <c r="Z7185" t="s">
        <v>6</v>
      </c>
      <c r="AA7185" t="s">
        <v>6</v>
      </c>
      <c r="AB7185" t="s">
        <v>8052</v>
      </c>
      <c r="AC7185" t="s">
        <v>4040</v>
      </c>
    </row>
    <row r="7186" spans="1:29" x14ac:dyDescent="0.25">
      <c r="A7186" t="s">
        <v>344</v>
      </c>
      <c r="B7186">
        <v>626</v>
      </c>
      <c r="C7186" t="s">
        <v>190</v>
      </c>
      <c r="D7186">
        <v>1956</v>
      </c>
      <c r="E7186" t="s">
        <v>8058</v>
      </c>
      <c r="Q7186" t="s">
        <v>6</v>
      </c>
      <c r="R7186" t="s">
        <v>6</v>
      </c>
      <c r="S7186" t="s">
        <v>6</v>
      </c>
      <c r="T7186" t="s">
        <v>4253</v>
      </c>
      <c r="U7186" t="s">
        <v>6</v>
      </c>
      <c r="V7186" t="s">
        <v>6</v>
      </c>
      <c r="W7186" t="s">
        <v>2885</v>
      </c>
      <c r="X7186" t="s">
        <v>2885</v>
      </c>
      <c r="Y7186" t="s">
        <v>6</v>
      </c>
      <c r="Z7186" t="s">
        <v>6</v>
      </c>
      <c r="AA7186" t="s">
        <v>6</v>
      </c>
      <c r="AB7186" t="s">
        <v>8052</v>
      </c>
      <c r="AC7186" t="s">
        <v>4040</v>
      </c>
    </row>
    <row r="7187" spans="1:29" x14ac:dyDescent="0.25">
      <c r="A7187" t="s">
        <v>344</v>
      </c>
      <c r="B7187">
        <v>626</v>
      </c>
      <c r="C7187" t="s">
        <v>190</v>
      </c>
      <c r="D7187">
        <v>1957</v>
      </c>
      <c r="E7187" t="s">
        <v>8059</v>
      </c>
      <c r="Q7187" t="s">
        <v>6</v>
      </c>
      <c r="R7187" t="s">
        <v>6</v>
      </c>
      <c r="S7187" t="s">
        <v>6</v>
      </c>
      <c r="T7187" t="s">
        <v>4253</v>
      </c>
      <c r="U7187" t="s">
        <v>6</v>
      </c>
      <c r="V7187" t="s">
        <v>6</v>
      </c>
      <c r="W7187" t="s">
        <v>2885</v>
      </c>
      <c r="X7187" t="s">
        <v>2885</v>
      </c>
      <c r="Y7187" t="s">
        <v>6</v>
      </c>
      <c r="Z7187" t="s">
        <v>6</v>
      </c>
      <c r="AA7187" t="s">
        <v>6</v>
      </c>
      <c r="AB7187" t="s">
        <v>8052</v>
      </c>
      <c r="AC7187" t="s">
        <v>4040</v>
      </c>
    </row>
    <row r="7188" spans="1:29" x14ac:dyDescent="0.25">
      <c r="A7188" t="s">
        <v>344</v>
      </c>
      <c r="B7188">
        <v>626</v>
      </c>
      <c r="C7188" t="s">
        <v>190</v>
      </c>
      <c r="D7188">
        <v>1958</v>
      </c>
      <c r="E7188" t="s">
        <v>8060</v>
      </c>
      <c r="Q7188" t="s">
        <v>6</v>
      </c>
      <c r="R7188" t="s">
        <v>6</v>
      </c>
      <c r="S7188" t="s">
        <v>6</v>
      </c>
      <c r="T7188" t="s">
        <v>4253</v>
      </c>
      <c r="U7188" t="s">
        <v>6</v>
      </c>
      <c r="V7188" t="s">
        <v>6</v>
      </c>
      <c r="W7188" t="s">
        <v>2885</v>
      </c>
      <c r="X7188" t="s">
        <v>2885</v>
      </c>
      <c r="Y7188" t="s">
        <v>6</v>
      </c>
      <c r="Z7188" t="s">
        <v>6</v>
      </c>
      <c r="AA7188" t="s">
        <v>6</v>
      </c>
      <c r="AB7188" t="s">
        <v>8052</v>
      </c>
      <c r="AC7188" t="s">
        <v>4040</v>
      </c>
    </row>
    <row r="7189" spans="1:29" x14ac:dyDescent="0.25">
      <c r="A7189" t="s">
        <v>344</v>
      </c>
      <c r="B7189">
        <v>626</v>
      </c>
      <c r="C7189" t="s">
        <v>190</v>
      </c>
      <c r="D7189">
        <v>1959</v>
      </c>
      <c r="E7189" t="s">
        <v>8061</v>
      </c>
      <c r="Q7189" t="s">
        <v>6</v>
      </c>
      <c r="R7189" t="s">
        <v>6</v>
      </c>
      <c r="S7189" t="s">
        <v>6</v>
      </c>
      <c r="T7189" t="s">
        <v>4253</v>
      </c>
      <c r="U7189" t="s">
        <v>6</v>
      </c>
      <c r="V7189" t="s">
        <v>6</v>
      </c>
      <c r="W7189" t="s">
        <v>2885</v>
      </c>
      <c r="X7189" t="s">
        <v>2885</v>
      </c>
      <c r="Y7189" t="s">
        <v>6</v>
      </c>
      <c r="Z7189" t="s">
        <v>6</v>
      </c>
      <c r="AA7189" t="s">
        <v>6</v>
      </c>
      <c r="AB7189" t="s">
        <v>8052</v>
      </c>
      <c r="AC7189" t="s">
        <v>4040</v>
      </c>
    </row>
    <row r="7190" spans="1:29" x14ac:dyDescent="0.25">
      <c r="A7190" t="s">
        <v>344</v>
      </c>
      <c r="B7190">
        <v>626</v>
      </c>
      <c r="C7190" t="s">
        <v>190</v>
      </c>
      <c r="D7190">
        <v>1960</v>
      </c>
      <c r="E7190" t="s">
        <v>8062</v>
      </c>
      <c r="I7190">
        <v>23.651004</v>
      </c>
      <c r="P7190">
        <v>12.775105</v>
      </c>
      <c r="Q7190" t="s">
        <v>6</v>
      </c>
      <c r="R7190" t="s">
        <v>6</v>
      </c>
      <c r="S7190" t="s">
        <v>6</v>
      </c>
      <c r="T7190" t="s">
        <v>4253</v>
      </c>
      <c r="U7190" t="s">
        <v>6</v>
      </c>
      <c r="V7190" t="s">
        <v>6</v>
      </c>
      <c r="W7190" t="s">
        <v>2885</v>
      </c>
      <c r="X7190" t="s">
        <v>2885</v>
      </c>
      <c r="Y7190" t="s">
        <v>6</v>
      </c>
      <c r="Z7190" t="s">
        <v>6</v>
      </c>
      <c r="AA7190" t="s">
        <v>6</v>
      </c>
      <c r="AB7190" t="s">
        <v>8052</v>
      </c>
      <c r="AC7190" t="s">
        <v>4040</v>
      </c>
    </row>
    <row r="7191" spans="1:29" x14ac:dyDescent="0.25">
      <c r="A7191" t="s">
        <v>344</v>
      </c>
      <c r="B7191">
        <v>626</v>
      </c>
      <c r="C7191" t="s">
        <v>190</v>
      </c>
      <c r="D7191">
        <v>1961</v>
      </c>
      <c r="E7191" t="s">
        <v>8063</v>
      </c>
      <c r="I7191">
        <v>28.411356999999999</v>
      </c>
      <c r="P7191">
        <v>14.029389</v>
      </c>
      <c r="Q7191" t="s">
        <v>6</v>
      </c>
      <c r="R7191" t="s">
        <v>6</v>
      </c>
      <c r="S7191" t="s">
        <v>6</v>
      </c>
      <c r="T7191" t="s">
        <v>4253</v>
      </c>
      <c r="U7191" t="s">
        <v>6</v>
      </c>
      <c r="V7191" t="s">
        <v>6</v>
      </c>
      <c r="W7191" t="s">
        <v>2885</v>
      </c>
      <c r="X7191" t="s">
        <v>2885</v>
      </c>
      <c r="Y7191" t="s">
        <v>6</v>
      </c>
      <c r="Z7191" t="s">
        <v>6</v>
      </c>
      <c r="AA7191" t="s">
        <v>6</v>
      </c>
      <c r="AB7191" t="s">
        <v>8052</v>
      </c>
      <c r="AC7191" t="s">
        <v>4040</v>
      </c>
    </row>
    <row r="7192" spans="1:29" x14ac:dyDescent="0.25">
      <c r="A7192" t="s">
        <v>344</v>
      </c>
      <c r="B7192">
        <v>626</v>
      </c>
      <c r="C7192" t="s">
        <v>190</v>
      </c>
      <c r="D7192">
        <v>1962</v>
      </c>
      <c r="E7192" t="s">
        <v>8064</v>
      </c>
      <c r="I7192">
        <v>28.548666999999998</v>
      </c>
      <c r="P7192">
        <v>14.168755000000001</v>
      </c>
      <c r="Q7192" t="s">
        <v>6</v>
      </c>
      <c r="R7192" t="s">
        <v>6</v>
      </c>
      <c r="S7192" t="s">
        <v>6</v>
      </c>
      <c r="T7192" t="s">
        <v>4253</v>
      </c>
      <c r="U7192" t="s">
        <v>6</v>
      </c>
      <c r="V7192" t="s">
        <v>6</v>
      </c>
      <c r="W7192" t="s">
        <v>2885</v>
      </c>
      <c r="X7192" t="s">
        <v>2885</v>
      </c>
      <c r="Y7192" t="s">
        <v>6</v>
      </c>
      <c r="Z7192" t="s">
        <v>6</v>
      </c>
      <c r="AA7192" t="s">
        <v>6</v>
      </c>
      <c r="AB7192" t="s">
        <v>8052</v>
      </c>
      <c r="AC7192" t="s">
        <v>4040</v>
      </c>
    </row>
    <row r="7193" spans="1:29" x14ac:dyDescent="0.25">
      <c r="A7193" t="s">
        <v>344</v>
      </c>
      <c r="B7193">
        <v>626</v>
      </c>
      <c r="C7193" t="s">
        <v>190</v>
      </c>
      <c r="D7193">
        <v>1963</v>
      </c>
      <c r="E7193" t="s">
        <v>8065</v>
      </c>
      <c r="I7193">
        <v>30.341740999999999</v>
      </c>
      <c r="P7193">
        <v>14.726212</v>
      </c>
      <c r="Q7193" t="s">
        <v>6</v>
      </c>
      <c r="R7193" t="s">
        <v>6</v>
      </c>
      <c r="S7193" t="s">
        <v>6</v>
      </c>
      <c r="T7193" t="s">
        <v>4253</v>
      </c>
      <c r="U7193" t="s">
        <v>6</v>
      </c>
      <c r="V7193" t="s">
        <v>6</v>
      </c>
      <c r="W7193" t="s">
        <v>2885</v>
      </c>
      <c r="X7193" t="s">
        <v>2885</v>
      </c>
      <c r="Y7193" t="s">
        <v>6</v>
      </c>
      <c r="Z7193" t="s">
        <v>6</v>
      </c>
      <c r="AA7193" t="s">
        <v>6</v>
      </c>
      <c r="AB7193" t="s">
        <v>8052</v>
      </c>
      <c r="AC7193" t="s">
        <v>4040</v>
      </c>
    </row>
    <row r="7194" spans="1:29" x14ac:dyDescent="0.25">
      <c r="A7194" t="s">
        <v>344</v>
      </c>
      <c r="B7194">
        <v>626</v>
      </c>
      <c r="C7194" t="s">
        <v>190</v>
      </c>
      <c r="D7194">
        <v>1964</v>
      </c>
      <c r="E7194" t="s">
        <v>8066</v>
      </c>
      <c r="I7194">
        <v>26.444118</v>
      </c>
      <c r="P7194">
        <v>17.678287999999998</v>
      </c>
      <c r="Q7194" t="s">
        <v>6</v>
      </c>
      <c r="R7194" t="s">
        <v>6</v>
      </c>
      <c r="S7194" t="s">
        <v>6</v>
      </c>
      <c r="T7194" t="s">
        <v>4253</v>
      </c>
      <c r="U7194" t="s">
        <v>6</v>
      </c>
      <c r="V7194" t="s">
        <v>6</v>
      </c>
      <c r="W7194" t="s">
        <v>2885</v>
      </c>
      <c r="X7194" t="s">
        <v>2885</v>
      </c>
      <c r="Y7194" t="s">
        <v>6</v>
      </c>
      <c r="Z7194" t="s">
        <v>6</v>
      </c>
      <c r="AA7194" t="s">
        <v>6</v>
      </c>
      <c r="AB7194" t="s">
        <v>8052</v>
      </c>
      <c r="AC7194" t="s">
        <v>4040</v>
      </c>
    </row>
    <row r="7195" spans="1:29" x14ac:dyDescent="0.25">
      <c r="A7195" t="s">
        <v>344</v>
      </c>
      <c r="B7195">
        <v>626</v>
      </c>
      <c r="C7195" t="s">
        <v>190</v>
      </c>
      <c r="D7195">
        <v>1965</v>
      </c>
      <c r="E7195" t="s">
        <v>8067</v>
      </c>
      <c r="I7195">
        <v>24.671643</v>
      </c>
      <c r="P7195">
        <v>21.222144</v>
      </c>
      <c r="Q7195" t="s">
        <v>6</v>
      </c>
      <c r="R7195" t="s">
        <v>6</v>
      </c>
      <c r="S7195" t="s">
        <v>6</v>
      </c>
      <c r="T7195" t="s">
        <v>4253</v>
      </c>
      <c r="U7195" t="s">
        <v>6</v>
      </c>
      <c r="V7195" t="s">
        <v>6</v>
      </c>
      <c r="W7195" t="s">
        <v>2885</v>
      </c>
      <c r="X7195" t="s">
        <v>2885</v>
      </c>
      <c r="Y7195" t="s">
        <v>6</v>
      </c>
      <c r="Z7195" t="s">
        <v>6</v>
      </c>
      <c r="AA7195" t="s">
        <v>6</v>
      </c>
      <c r="AB7195" t="s">
        <v>8052</v>
      </c>
      <c r="AC7195" t="s">
        <v>4040</v>
      </c>
    </row>
    <row r="7196" spans="1:29" x14ac:dyDescent="0.25">
      <c r="A7196" t="s">
        <v>344</v>
      </c>
      <c r="B7196">
        <v>626</v>
      </c>
      <c r="C7196" t="s">
        <v>190</v>
      </c>
      <c r="D7196">
        <v>1966</v>
      </c>
      <c r="E7196" t="s">
        <v>8068</v>
      </c>
      <c r="I7196">
        <v>25.394684000000002</v>
      </c>
      <c r="P7196">
        <v>24.260916999999999</v>
      </c>
      <c r="Q7196" t="s">
        <v>6</v>
      </c>
      <c r="R7196" t="s">
        <v>6</v>
      </c>
      <c r="S7196" t="s">
        <v>6</v>
      </c>
      <c r="T7196" t="s">
        <v>4253</v>
      </c>
      <c r="U7196" t="s">
        <v>6</v>
      </c>
      <c r="V7196" t="s">
        <v>6</v>
      </c>
      <c r="W7196" t="s">
        <v>2885</v>
      </c>
      <c r="X7196" t="s">
        <v>2885</v>
      </c>
      <c r="Y7196" t="s">
        <v>6</v>
      </c>
      <c r="Z7196" t="s">
        <v>6</v>
      </c>
      <c r="AA7196" t="s">
        <v>6</v>
      </c>
      <c r="AB7196" t="s">
        <v>8052</v>
      </c>
      <c r="AC7196" t="s">
        <v>4040</v>
      </c>
    </row>
    <row r="7197" spans="1:29" x14ac:dyDescent="0.25">
      <c r="A7197" t="s">
        <v>344</v>
      </c>
      <c r="B7197">
        <v>626</v>
      </c>
      <c r="C7197" t="s">
        <v>190</v>
      </c>
      <c r="D7197">
        <v>1967</v>
      </c>
      <c r="E7197" t="s">
        <v>8069</v>
      </c>
      <c r="I7197">
        <v>25.219173999999999</v>
      </c>
      <c r="P7197">
        <v>28.761551999999998</v>
      </c>
      <c r="Q7197" t="s">
        <v>6</v>
      </c>
      <c r="R7197" t="s">
        <v>6</v>
      </c>
      <c r="S7197" t="s">
        <v>6</v>
      </c>
      <c r="T7197" t="s">
        <v>4253</v>
      </c>
      <c r="U7197" t="s">
        <v>6</v>
      </c>
      <c r="V7197" t="s">
        <v>6</v>
      </c>
      <c r="W7197" t="s">
        <v>2885</v>
      </c>
      <c r="X7197" t="s">
        <v>2885</v>
      </c>
      <c r="Y7197" t="s">
        <v>6</v>
      </c>
      <c r="Z7197" t="s">
        <v>6</v>
      </c>
      <c r="AA7197" t="s">
        <v>6</v>
      </c>
      <c r="AB7197" t="s">
        <v>8052</v>
      </c>
      <c r="AC7197" t="s">
        <v>4040</v>
      </c>
    </row>
    <row r="7198" spans="1:29" x14ac:dyDescent="0.25">
      <c r="A7198" t="s">
        <v>344</v>
      </c>
      <c r="B7198">
        <v>626</v>
      </c>
      <c r="C7198" t="s">
        <v>190</v>
      </c>
      <c r="D7198">
        <v>1968</v>
      </c>
      <c r="E7198" t="s">
        <v>8070</v>
      </c>
      <c r="I7198">
        <v>24.569345999999999</v>
      </c>
      <c r="P7198">
        <v>33.391796999999997</v>
      </c>
      <c r="Q7198" t="s">
        <v>6</v>
      </c>
      <c r="R7198" t="s">
        <v>6</v>
      </c>
      <c r="S7198" t="s">
        <v>6</v>
      </c>
      <c r="T7198" t="s">
        <v>4253</v>
      </c>
      <c r="U7198" t="s">
        <v>6</v>
      </c>
      <c r="V7198" t="s">
        <v>6</v>
      </c>
      <c r="W7198" t="s">
        <v>2885</v>
      </c>
      <c r="X7198" t="s">
        <v>2885</v>
      </c>
      <c r="Y7198" t="s">
        <v>6</v>
      </c>
      <c r="Z7198" t="s">
        <v>6</v>
      </c>
      <c r="AA7198" t="s">
        <v>6</v>
      </c>
      <c r="AB7198" t="s">
        <v>8052</v>
      </c>
      <c r="AC7198" t="s">
        <v>4040</v>
      </c>
    </row>
    <row r="7199" spans="1:29" x14ac:dyDescent="0.25">
      <c r="A7199" t="s">
        <v>344</v>
      </c>
      <c r="B7199">
        <v>626</v>
      </c>
      <c r="C7199" t="s">
        <v>190</v>
      </c>
      <c r="D7199">
        <v>1969</v>
      </c>
      <c r="E7199" t="s">
        <v>8071</v>
      </c>
      <c r="I7199">
        <v>24.240596</v>
      </c>
      <c r="P7199">
        <v>40.223008999999998</v>
      </c>
      <c r="Q7199" t="s">
        <v>6</v>
      </c>
      <c r="R7199" t="s">
        <v>6</v>
      </c>
      <c r="S7199" t="s">
        <v>6</v>
      </c>
      <c r="T7199" t="s">
        <v>4253</v>
      </c>
      <c r="U7199" t="s">
        <v>6</v>
      </c>
      <c r="V7199" t="s">
        <v>6</v>
      </c>
      <c r="W7199" t="s">
        <v>2885</v>
      </c>
      <c r="X7199" t="s">
        <v>2885</v>
      </c>
      <c r="Y7199" t="s">
        <v>6</v>
      </c>
      <c r="Z7199" t="s">
        <v>6</v>
      </c>
      <c r="AA7199" t="s">
        <v>6</v>
      </c>
      <c r="AB7199" t="s">
        <v>8052</v>
      </c>
      <c r="AC7199" t="s">
        <v>4040</v>
      </c>
    </row>
    <row r="7200" spans="1:29" x14ac:dyDescent="0.25">
      <c r="A7200" t="s">
        <v>344</v>
      </c>
      <c r="B7200">
        <v>626</v>
      </c>
      <c r="C7200" t="s">
        <v>190</v>
      </c>
      <c r="D7200">
        <v>1970</v>
      </c>
      <c r="E7200" t="s">
        <v>8072</v>
      </c>
      <c r="I7200">
        <v>21.737106000000001</v>
      </c>
      <c r="O7200">
        <v>20.267714999999999</v>
      </c>
      <c r="P7200">
        <v>46.499085999999998</v>
      </c>
      <c r="Q7200" t="s">
        <v>6</v>
      </c>
      <c r="R7200" t="s">
        <v>6</v>
      </c>
      <c r="S7200" t="s">
        <v>6</v>
      </c>
      <c r="T7200" t="s">
        <v>4253</v>
      </c>
      <c r="U7200" t="s">
        <v>6</v>
      </c>
      <c r="V7200" t="s">
        <v>6</v>
      </c>
      <c r="W7200" t="s">
        <v>2885</v>
      </c>
      <c r="X7200" t="s">
        <v>2885</v>
      </c>
      <c r="Y7200" t="s">
        <v>6</v>
      </c>
      <c r="Z7200" t="s">
        <v>6</v>
      </c>
      <c r="AA7200" t="s">
        <v>6</v>
      </c>
      <c r="AB7200" t="s">
        <v>8052</v>
      </c>
      <c r="AC7200" t="s">
        <v>4040</v>
      </c>
    </row>
    <row r="7201" spans="1:29" x14ac:dyDescent="0.25">
      <c r="A7201" t="s">
        <v>344</v>
      </c>
      <c r="B7201">
        <v>626</v>
      </c>
      <c r="C7201" t="s">
        <v>190</v>
      </c>
      <c r="D7201">
        <v>1971</v>
      </c>
      <c r="E7201" t="s">
        <v>8073</v>
      </c>
      <c r="I7201">
        <v>14.911593</v>
      </c>
      <c r="O7201">
        <v>20.382721</v>
      </c>
      <c r="P7201">
        <v>53.652352999999998</v>
      </c>
      <c r="Q7201" t="s">
        <v>6</v>
      </c>
      <c r="R7201" t="s">
        <v>6</v>
      </c>
      <c r="S7201" t="s">
        <v>6</v>
      </c>
      <c r="T7201" t="s">
        <v>4253</v>
      </c>
      <c r="U7201" t="s">
        <v>6</v>
      </c>
      <c r="V7201" t="s">
        <v>6</v>
      </c>
      <c r="W7201" t="s">
        <v>2885</v>
      </c>
      <c r="X7201" t="s">
        <v>2885</v>
      </c>
      <c r="Y7201" t="s">
        <v>6</v>
      </c>
      <c r="Z7201" t="s">
        <v>6</v>
      </c>
      <c r="AA7201" t="s">
        <v>6</v>
      </c>
      <c r="AB7201" t="s">
        <v>8052</v>
      </c>
      <c r="AC7201" t="s">
        <v>4040</v>
      </c>
    </row>
    <row r="7202" spans="1:29" x14ac:dyDescent="0.25">
      <c r="A7202" t="s">
        <v>344</v>
      </c>
      <c r="B7202">
        <v>626</v>
      </c>
      <c r="C7202" t="s">
        <v>190</v>
      </c>
      <c r="D7202">
        <v>1972</v>
      </c>
      <c r="E7202" t="s">
        <v>8074</v>
      </c>
      <c r="I7202">
        <v>14.346272000000001</v>
      </c>
      <c r="O7202">
        <v>20.533688999999999</v>
      </c>
      <c r="P7202">
        <v>61.611437000000002</v>
      </c>
      <c r="Q7202" t="s">
        <v>6</v>
      </c>
      <c r="R7202" t="s">
        <v>6</v>
      </c>
      <c r="S7202" t="s">
        <v>6</v>
      </c>
      <c r="T7202" t="s">
        <v>4253</v>
      </c>
      <c r="U7202" t="s">
        <v>6</v>
      </c>
      <c r="V7202" t="s">
        <v>6</v>
      </c>
      <c r="W7202" t="s">
        <v>2885</v>
      </c>
      <c r="X7202" t="s">
        <v>2885</v>
      </c>
      <c r="Y7202" t="s">
        <v>6</v>
      </c>
      <c r="Z7202" t="s">
        <v>6</v>
      </c>
      <c r="AA7202" t="s">
        <v>6</v>
      </c>
      <c r="AB7202" t="s">
        <v>8052</v>
      </c>
      <c r="AC7202" t="s">
        <v>4040</v>
      </c>
    </row>
    <row r="7203" spans="1:29" x14ac:dyDescent="0.25">
      <c r="A7203" t="s">
        <v>344</v>
      </c>
      <c r="B7203">
        <v>626</v>
      </c>
      <c r="C7203" t="s">
        <v>190</v>
      </c>
      <c r="D7203">
        <v>1973</v>
      </c>
      <c r="E7203" t="s">
        <v>8075</v>
      </c>
      <c r="I7203">
        <v>13.60666</v>
      </c>
      <c r="O7203">
        <v>24.718758000000001</v>
      </c>
      <c r="P7203">
        <v>71.101320999999999</v>
      </c>
      <c r="Q7203" t="s">
        <v>6</v>
      </c>
      <c r="R7203" t="s">
        <v>6</v>
      </c>
      <c r="S7203" t="s">
        <v>6</v>
      </c>
      <c r="T7203" t="s">
        <v>4253</v>
      </c>
      <c r="U7203" t="s">
        <v>6</v>
      </c>
      <c r="V7203" t="s">
        <v>6</v>
      </c>
      <c r="W7203" t="s">
        <v>2885</v>
      </c>
      <c r="X7203" t="s">
        <v>2885</v>
      </c>
      <c r="Y7203" t="s">
        <v>6</v>
      </c>
      <c r="Z7203" t="s">
        <v>6</v>
      </c>
      <c r="AA7203" t="s">
        <v>6</v>
      </c>
      <c r="AB7203" t="s">
        <v>8052</v>
      </c>
      <c r="AC7203" t="s">
        <v>4040</v>
      </c>
    </row>
    <row r="7204" spans="1:29" x14ac:dyDescent="0.25">
      <c r="A7204" t="s">
        <v>344</v>
      </c>
      <c r="B7204">
        <v>626</v>
      </c>
      <c r="C7204" t="s">
        <v>190</v>
      </c>
      <c r="D7204">
        <v>1974</v>
      </c>
      <c r="E7204" t="s">
        <v>8076</v>
      </c>
      <c r="I7204">
        <v>16.817081000000002</v>
      </c>
      <c r="O7204">
        <v>26.615188</v>
      </c>
      <c r="P7204">
        <v>85.548625000000001</v>
      </c>
      <c r="Q7204" t="s">
        <v>6</v>
      </c>
      <c r="R7204" t="s">
        <v>6</v>
      </c>
      <c r="S7204" t="s">
        <v>6</v>
      </c>
      <c r="T7204" t="s">
        <v>4253</v>
      </c>
      <c r="U7204" t="s">
        <v>6</v>
      </c>
      <c r="V7204" t="s">
        <v>6</v>
      </c>
      <c r="W7204" t="s">
        <v>2885</v>
      </c>
      <c r="X7204" t="s">
        <v>2885</v>
      </c>
      <c r="Y7204" t="s">
        <v>6</v>
      </c>
      <c r="Z7204" t="s">
        <v>6</v>
      </c>
      <c r="AA7204" t="s">
        <v>6</v>
      </c>
      <c r="AB7204" t="s">
        <v>8052</v>
      </c>
      <c r="AC7204" t="s">
        <v>4040</v>
      </c>
    </row>
    <row r="7205" spans="1:29" x14ac:dyDescent="0.25">
      <c r="A7205" t="s">
        <v>344</v>
      </c>
      <c r="B7205">
        <v>626</v>
      </c>
      <c r="C7205" t="s">
        <v>190</v>
      </c>
      <c r="D7205">
        <v>1975</v>
      </c>
      <c r="E7205" t="s">
        <v>8077</v>
      </c>
      <c r="I7205">
        <v>13.488854999999999</v>
      </c>
      <c r="O7205">
        <v>25.136174</v>
      </c>
      <c r="P7205">
        <v>97.259213000000003</v>
      </c>
      <c r="Q7205" t="s">
        <v>6</v>
      </c>
      <c r="R7205" t="s">
        <v>6</v>
      </c>
      <c r="S7205" t="s">
        <v>6</v>
      </c>
      <c r="T7205" t="s">
        <v>4253</v>
      </c>
      <c r="U7205" t="s">
        <v>6</v>
      </c>
      <c r="V7205" t="s">
        <v>6</v>
      </c>
      <c r="W7205" t="s">
        <v>2885</v>
      </c>
      <c r="X7205" t="s">
        <v>2885</v>
      </c>
      <c r="Y7205" t="s">
        <v>6</v>
      </c>
      <c r="Z7205" t="s">
        <v>6</v>
      </c>
      <c r="AA7205" t="s">
        <v>6</v>
      </c>
      <c r="AB7205" t="s">
        <v>8052</v>
      </c>
      <c r="AC7205" t="s">
        <v>4040</v>
      </c>
    </row>
    <row r="7206" spans="1:29" x14ac:dyDescent="0.25">
      <c r="A7206" t="s">
        <v>344</v>
      </c>
      <c r="B7206">
        <v>626</v>
      </c>
      <c r="C7206" t="s">
        <v>190</v>
      </c>
      <c r="D7206">
        <v>1976</v>
      </c>
      <c r="E7206" t="s">
        <v>8078</v>
      </c>
      <c r="I7206">
        <v>10.243601999999999</v>
      </c>
      <c r="O7206">
        <v>25.383610000000001</v>
      </c>
      <c r="P7206">
        <v>115.69687</v>
      </c>
      <c r="Q7206" t="s">
        <v>6</v>
      </c>
      <c r="R7206" t="s">
        <v>6</v>
      </c>
      <c r="S7206" t="s">
        <v>6</v>
      </c>
      <c r="T7206" t="s">
        <v>4253</v>
      </c>
      <c r="U7206" t="s">
        <v>6</v>
      </c>
      <c r="V7206" t="s">
        <v>6</v>
      </c>
      <c r="W7206" t="s">
        <v>2885</v>
      </c>
      <c r="X7206" t="s">
        <v>2885</v>
      </c>
      <c r="Y7206" t="s">
        <v>6</v>
      </c>
      <c r="Z7206" t="s">
        <v>6</v>
      </c>
      <c r="AA7206" t="s">
        <v>6</v>
      </c>
      <c r="AB7206" t="s">
        <v>8052</v>
      </c>
      <c r="AC7206" t="s">
        <v>4040</v>
      </c>
    </row>
    <row r="7207" spans="1:29" x14ac:dyDescent="0.25">
      <c r="A7207" t="s">
        <v>344</v>
      </c>
      <c r="B7207">
        <v>626</v>
      </c>
      <c r="C7207" t="s">
        <v>190</v>
      </c>
      <c r="D7207">
        <v>1977</v>
      </c>
      <c r="E7207" t="s">
        <v>8079</v>
      </c>
      <c r="I7207">
        <v>10.46538</v>
      </c>
      <c r="O7207">
        <v>26.492999000000001</v>
      </c>
      <c r="P7207">
        <v>138.51409000000001</v>
      </c>
      <c r="Q7207" t="s">
        <v>6</v>
      </c>
      <c r="R7207" t="s">
        <v>6</v>
      </c>
      <c r="S7207" t="s">
        <v>6</v>
      </c>
      <c r="T7207" t="s">
        <v>4253</v>
      </c>
      <c r="U7207" t="s">
        <v>6</v>
      </c>
      <c r="V7207" t="s">
        <v>6</v>
      </c>
      <c r="W7207" t="s">
        <v>2885</v>
      </c>
      <c r="X7207" t="s">
        <v>2885</v>
      </c>
      <c r="Y7207" t="s">
        <v>6</v>
      </c>
      <c r="Z7207" t="s">
        <v>6</v>
      </c>
      <c r="AA7207" t="s">
        <v>6</v>
      </c>
      <c r="AB7207" t="s">
        <v>8052</v>
      </c>
      <c r="AC7207" t="s">
        <v>4040</v>
      </c>
    </row>
    <row r="7208" spans="1:29" x14ac:dyDescent="0.25">
      <c r="A7208" t="s">
        <v>344</v>
      </c>
      <c r="B7208">
        <v>626</v>
      </c>
      <c r="C7208" t="s">
        <v>190</v>
      </c>
      <c r="D7208">
        <v>1978</v>
      </c>
      <c r="E7208" t="s">
        <v>8080</v>
      </c>
      <c r="I7208">
        <v>11.372911</v>
      </c>
      <c r="O7208">
        <v>24.295677000000001</v>
      </c>
      <c r="P7208">
        <v>157.82699</v>
      </c>
      <c r="Q7208" t="s">
        <v>6</v>
      </c>
      <c r="R7208" t="s">
        <v>6</v>
      </c>
      <c r="S7208" t="s">
        <v>6</v>
      </c>
      <c r="T7208" t="s">
        <v>4253</v>
      </c>
      <c r="U7208" t="s">
        <v>6</v>
      </c>
      <c r="V7208" t="s">
        <v>6</v>
      </c>
      <c r="W7208" t="s">
        <v>2885</v>
      </c>
      <c r="X7208" t="s">
        <v>2885</v>
      </c>
      <c r="Y7208" t="s">
        <v>6</v>
      </c>
      <c r="Z7208" t="s">
        <v>6</v>
      </c>
      <c r="AA7208" t="s">
        <v>6</v>
      </c>
      <c r="AB7208" t="s">
        <v>8052</v>
      </c>
      <c r="AC7208" t="s">
        <v>4040</v>
      </c>
    </row>
    <row r="7209" spans="1:29" x14ac:dyDescent="0.25">
      <c r="A7209" t="s">
        <v>344</v>
      </c>
      <c r="B7209">
        <v>626</v>
      </c>
      <c r="C7209" t="s">
        <v>190</v>
      </c>
      <c r="D7209">
        <v>1979</v>
      </c>
      <c r="E7209" t="s">
        <v>8081</v>
      </c>
      <c r="I7209">
        <v>8.1586502000000003</v>
      </c>
      <c r="O7209">
        <v>20.358664000000001</v>
      </c>
      <c r="P7209">
        <v>188.42495</v>
      </c>
      <c r="Q7209" t="s">
        <v>6</v>
      </c>
      <c r="R7209" t="s">
        <v>6</v>
      </c>
      <c r="S7209" t="s">
        <v>6</v>
      </c>
      <c r="T7209" t="s">
        <v>4253</v>
      </c>
      <c r="U7209" t="s">
        <v>6</v>
      </c>
      <c r="V7209" t="s">
        <v>6</v>
      </c>
      <c r="W7209" t="s">
        <v>2885</v>
      </c>
      <c r="X7209" t="s">
        <v>2885</v>
      </c>
      <c r="Y7209" t="s">
        <v>6</v>
      </c>
      <c r="Z7209" t="s">
        <v>6</v>
      </c>
      <c r="AA7209" t="s">
        <v>6</v>
      </c>
      <c r="AB7209" t="s">
        <v>8052</v>
      </c>
      <c r="AC7209" t="s">
        <v>4040</v>
      </c>
    </row>
    <row r="7210" spans="1:29" x14ac:dyDescent="0.25">
      <c r="A7210" t="s">
        <v>344</v>
      </c>
      <c r="B7210">
        <v>626</v>
      </c>
      <c r="C7210" t="s">
        <v>190</v>
      </c>
      <c r="D7210">
        <v>1980</v>
      </c>
      <c r="E7210" t="s">
        <v>8082</v>
      </c>
      <c r="I7210">
        <v>13.715438000000001</v>
      </c>
      <c r="O7210">
        <v>30.89648</v>
      </c>
      <c r="P7210">
        <v>168.4</v>
      </c>
      <c r="Q7210" t="s">
        <v>6</v>
      </c>
      <c r="R7210" t="s">
        <v>6</v>
      </c>
      <c r="S7210" t="s">
        <v>6</v>
      </c>
      <c r="T7210" t="s">
        <v>4253</v>
      </c>
      <c r="U7210" t="s">
        <v>6</v>
      </c>
      <c r="V7210" t="s">
        <v>6</v>
      </c>
      <c r="W7210" t="s">
        <v>2885</v>
      </c>
      <c r="X7210" t="s">
        <v>2885</v>
      </c>
      <c r="Y7210" t="s">
        <v>6</v>
      </c>
      <c r="Z7210" t="s">
        <v>6</v>
      </c>
      <c r="AA7210" t="s">
        <v>6</v>
      </c>
      <c r="AB7210" t="s">
        <v>8052</v>
      </c>
      <c r="AC7210" t="s">
        <v>4040</v>
      </c>
    </row>
    <row r="7211" spans="1:29" x14ac:dyDescent="0.25">
      <c r="A7211" t="s">
        <v>344</v>
      </c>
      <c r="B7211">
        <v>626</v>
      </c>
      <c r="C7211" t="s">
        <v>190</v>
      </c>
      <c r="D7211">
        <v>1981</v>
      </c>
      <c r="E7211" t="s">
        <v>8083</v>
      </c>
      <c r="I7211">
        <v>11.024108999999999</v>
      </c>
      <c r="O7211">
        <v>35.061073</v>
      </c>
      <c r="P7211">
        <v>218.1</v>
      </c>
      <c r="Q7211" t="s">
        <v>6</v>
      </c>
      <c r="R7211" t="s">
        <v>6</v>
      </c>
      <c r="S7211" t="s">
        <v>6</v>
      </c>
      <c r="T7211" t="s">
        <v>4253</v>
      </c>
      <c r="U7211" t="s">
        <v>6</v>
      </c>
      <c r="V7211" t="s">
        <v>6</v>
      </c>
      <c r="W7211" t="s">
        <v>2885</v>
      </c>
      <c r="X7211" t="s">
        <v>2885</v>
      </c>
      <c r="Y7211" t="s">
        <v>6</v>
      </c>
      <c r="Z7211" t="s">
        <v>6</v>
      </c>
      <c r="AA7211" t="s">
        <v>6</v>
      </c>
      <c r="AB7211" t="s">
        <v>8052</v>
      </c>
      <c r="AC7211" t="s">
        <v>4040</v>
      </c>
    </row>
    <row r="7212" spans="1:29" x14ac:dyDescent="0.25">
      <c r="A7212" t="s">
        <v>344</v>
      </c>
      <c r="B7212">
        <v>626</v>
      </c>
      <c r="C7212" t="s">
        <v>190</v>
      </c>
      <c r="D7212">
        <v>1982</v>
      </c>
      <c r="E7212" t="s">
        <v>8084</v>
      </c>
      <c r="I7212">
        <v>12.423463</v>
      </c>
      <c r="O7212">
        <v>36.415520000000001</v>
      </c>
      <c r="P7212">
        <v>240.4</v>
      </c>
      <c r="Q7212" t="s">
        <v>6</v>
      </c>
      <c r="R7212" t="s">
        <v>6</v>
      </c>
      <c r="S7212" t="s">
        <v>6</v>
      </c>
      <c r="T7212" t="s">
        <v>4253</v>
      </c>
      <c r="U7212" t="s">
        <v>6</v>
      </c>
      <c r="V7212" t="s">
        <v>6</v>
      </c>
      <c r="W7212" t="s">
        <v>2885</v>
      </c>
      <c r="X7212" t="s">
        <v>2885</v>
      </c>
      <c r="Y7212" t="s">
        <v>6</v>
      </c>
      <c r="Z7212" t="s">
        <v>6</v>
      </c>
      <c r="AA7212" t="s">
        <v>6</v>
      </c>
      <c r="AB7212" t="s">
        <v>8052</v>
      </c>
      <c r="AC7212" t="s">
        <v>4040</v>
      </c>
    </row>
    <row r="7213" spans="1:29" x14ac:dyDescent="0.25">
      <c r="A7213" t="s">
        <v>344</v>
      </c>
      <c r="B7213">
        <v>626</v>
      </c>
      <c r="C7213" t="s">
        <v>190</v>
      </c>
      <c r="D7213">
        <v>1983</v>
      </c>
      <c r="E7213" t="s">
        <v>8085</v>
      </c>
      <c r="I7213">
        <v>11.955164</v>
      </c>
      <c r="O7213">
        <v>40.364877999999997</v>
      </c>
      <c r="P7213">
        <v>253.9</v>
      </c>
      <c r="Q7213" t="s">
        <v>6</v>
      </c>
      <c r="R7213" t="s">
        <v>6</v>
      </c>
      <c r="S7213" t="s">
        <v>6</v>
      </c>
      <c r="T7213" t="s">
        <v>4253</v>
      </c>
      <c r="U7213" t="s">
        <v>6</v>
      </c>
      <c r="V7213" t="s">
        <v>6</v>
      </c>
      <c r="W7213" t="s">
        <v>2885</v>
      </c>
      <c r="X7213" t="s">
        <v>2885</v>
      </c>
      <c r="Y7213" t="s">
        <v>6</v>
      </c>
      <c r="Z7213" t="s">
        <v>6</v>
      </c>
      <c r="AA7213" t="s">
        <v>6</v>
      </c>
      <c r="AB7213" t="s">
        <v>8052</v>
      </c>
      <c r="AC7213" t="s">
        <v>4040</v>
      </c>
    </row>
    <row r="7214" spans="1:29" x14ac:dyDescent="0.25">
      <c r="A7214" t="s">
        <v>344</v>
      </c>
      <c r="B7214">
        <v>626</v>
      </c>
      <c r="C7214" t="s">
        <v>190</v>
      </c>
      <c r="D7214">
        <v>1984</v>
      </c>
      <c r="E7214" t="s">
        <v>8086</v>
      </c>
      <c r="I7214">
        <v>10.81259</v>
      </c>
      <c r="O7214">
        <v>42.054946999999999</v>
      </c>
      <c r="P7214">
        <v>278.7</v>
      </c>
      <c r="Q7214" t="s">
        <v>6</v>
      </c>
      <c r="R7214" t="s">
        <v>6</v>
      </c>
      <c r="S7214" t="s">
        <v>6</v>
      </c>
      <c r="T7214" t="s">
        <v>4253</v>
      </c>
      <c r="U7214" t="s">
        <v>6</v>
      </c>
      <c r="V7214" t="s">
        <v>6</v>
      </c>
      <c r="W7214" t="s">
        <v>2885</v>
      </c>
      <c r="X7214" t="s">
        <v>2885</v>
      </c>
      <c r="Y7214" t="s">
        <v>6</v>
      </c>
      <c r="Z7214" t="s">
        <v>6</v>
      </c>
      <c r="AA7214" t="s">
        <v>6</v>
      </c>
      <c r="AB7214" t="s">
        <v>8052</v>
      </c>
      <c r="AC7214" t="s">
        <v>4040</v>
      </c>
    </row>
    <row r="7215" spans="1:29" x14ac:dyDescent="0.25">
      <c r="A7215" t="s">
        <v>344</v>
      </c>
      <c r="B7215">
        <v>626</v>
      </c>
      <c r="C7215" t="s">
        <v>190</v>
      </c>
      <c r="D7215">
        <v>1985</v>
      </c>
      <c r="E7215" t="s">
        <v>8087</v>
      </c>
      <c r="I7215">
        <v>9.0755160999999998</v>
      </c>
      <c r="O7215">
        <v>38.926428999999999</v>
      </c>
      <c r="P7215">
        <v>379.9</v>
      </c>
      <c r="Q7215" t="s">
        <v>6</v>
      </c>
      <c r="R7215" t="s">
        <v>6</v>
      </c>
      <c r="S7215" t="s">
        <v>6</v>
      </c>
      <c r="T7215" t="s">
        <v>4253</v>
      </c>
      <c r="U7215" t="s">
        <v>6</v>
      </c>
      <c r="V7215" t="s">
        <v>6</v>
      </c>
      <c r="W7215" t="s">
        <v>2885</v>
      </c>
      <c r="X7215" t="s">
        <v>2885</v>
      </c>
      <c r="Y7215" t="s">
        <v>6</v>
      </c>
      <c r="Z7215" t="s">
        <v>6</v>
      </c>
      <c r="AA7215" t="s">
        <v>6</v>
      </c>
      <c r="AB7215" t="s">
        <v>8052</v>
      </c>
      <c r="AC7215" t="s">
        <v>4040</v>
      </c>
    </row>
    <row r="7216" spans="1:29" x14ac:dyDescent="0.25">
      <c r="A7216" t="s">
        <v>344</v>
      </c>
      <c r="B7216">
        <v>626</v>
      </c>
      <c r="C7216" t="s">
        <v>190</v>
      </c>
      <c r="D7216">
        <v>1986</v>
      </c>
      <c r="E7216" t="s">
        <v>8088</v>
      </c>
      <c r="I7216">
        <v>8.1504858999999996</v>
      </c>
      <c r="O7216">
        <v>40.964010000000002</v>
      </c>
      <c r="P7216">
        <v>386.04223999999999</v>
      </c>
      <c r="Q7216" t="s">
        <v>6</v>
      </c>
      <c r="R7216" t="s">
        <v>6</v>
      </c>
      <c r="S7216" t="s">
        <v>6</v>
      </c>
      <c r="T7216" t="s">
        <v>4253</v>
      </c>
      <c r="U7216" t="s">
        <v>6</v>
      </c>
      <c r="V7216" t="s">
        <v>6</v>
      </c>
      <c r="W7216" t="s">
        <v>2885</v>
      </c>
      <c r="X7216" t="s">
        <v>2885</v>
      </c>
      <c r="Y7216" t="s">
        <v>6</v>
      </c>
      <c r="Z7216" t="s">
        <v>6</v>
      </c>
      <c r="AA7216" t="s">
        <v>6</v>
      </c>
      <c r="AB7216" t="s">
        <v>8052</v>
      </c>
      <c r="AC7216" t="s">
        <v>4040</v>
      </c>
    </row>
    <row r="7217" spans="1:29" x14ac:dyDescent="0.25">
      <c r="A7217" t="s">
        <v>344</v>
      </c>
      <c r="B7217">
        <v>626</v>
      </c>
      <c r="C7217" t="s">
        <v>190</v>
      </c>
      <c r="D7217">
        <v>1987</v>
      </c>
      <c r="E7217" t="s">
        <v>8089</v>
      </c>
      <c r="I7217">
        <v>8.0032139000000004</v>
      </c>
      <c r="O7217">
        <v>48.811140000000002</v>
      </c>
      <c r="P7217">
        <v>362.24281999999999</v>
      </c>
      <c r="Q7217" t="s">
        <v>6</v>
      </c>
      <c r="R7217" t="s">
        <v>6</v>
      </c>
      <c r="S7217" t="s">
        <v>6</v>
      </c>
      <c r="T7217" t="s">
        <v>4253</v>
      </c>
      <c r="U7217" t="s">
        <v>6</v>
      </c>
      <c r="V7217" t="s">
        <v>6</v>
      </c>
      <c r="W7217" t="s">
        <v>2885</v>
      </c>
      <c r="X7217" t="s">
        <v>2885</v>
      </c>
      <c r="Y7217" t="s">
        <v>6</v>
      </c>
      <c r="Z7217" t="s">
        <v>6</v>
      </c>
      <c r="AA7217" t="s">
        <v>6</v>
      </c>
      <c r="AB7217" t="s">
        <v>8052</v>
      </c>
      <c r="AC7217" t="s">
        <v>4040</v>
      </c>
    </row>
    <row r="7218" spans="1:29" x14ac:dyDescent="0.25">
      <c r="A7218" t="s">
        <v>344</v>
      </c>
      <c r="B7218">
        <v>626</v>
      </c>
      <c r="C7218" t="s">
        <v>190</v>
      </c>
      <c r="D7218">
        <v>1988</v>
      </c>
      <c r="E7218" t="s">
        <v>8090</v>
      </c>
      <c r="I7218">
        <v>7.1290503999999997</v>
      </c>
      <c r="O7218">
        <v>48.756172999999997</v>
      </c>
      <c r="P7218">
        <v>380.16874000000001</v>
      </c>
      <c r="Q7218" t="s">
        <v>6</v>
      </c>
      <c r="R7218" t="s">
        <v>6</v>
      </c>
      <c r="S7218" t="s">
        <v>6</v>
      </c>
      <c r="T7218" t="s">
        <v>4253</v>
      </c>
      <c r="U7218" t="s">
        <v>6</v>
      </c>
      <c r="V7218" t="s">
        <v>6</v>
      </c>
      <c r="W7218" t="s">
        <v>2885</v>
      </c>
      <c r="X7218" t="s">
        <v>2885</v>
      </c>
      <c r="Y7218" t="s">
        <v>6</v>
      </c>
      <c r="Z7218" t="s">
        <v>6</v>
      </c>
      <c r="AA7218" t="s">
        <v>6</v>
      </c>
      <c r="AB7218" t="s">
        <v>8052</v>
      </c>
      <c r="AC7218" t="s">
        <v>4040</v>
      </c>
    </row>
    <row r="7219" spans="1:29" x14ac:dyDescent="0.25">
      <c r="A7219" t="s">
        <v>344</v>
      </c>
      <c r="B7219">
        <v>626</v>
      </c>
      <c r="C7219" t="s">
        <v>190</v>
      </c>
      <c r="D7219">
        <v>1989</v>
      </c>
      <c r="E7219" t="s">
        <v>8091</v>
      </c>
      <c r="I7219">
        <v>7.2501236000000002</v>
      </c>
      <c r="O7219">
        <v>50.887760999999998</v>
      </c>
      <c r="P7219">
        <v>402.88355999999999</v>
      </c>
      <c r="Q7219" t="s">
        <v>6</v>
      </c>
      <c r="R7219" t="s">
        <v>6</v>
      </c>
      <c r="S7219" t="s">
        <v>6</v>
      </c>
      <c r="T7219" t="s">
        <v>4253</v>
      </c>
      <c r="U7219" t="s">
        <v>6</v>
      </c>
      <c r="V7219" t="s">
        <v>6</v>
      </c>
      <c r="W7219" t="s">
        <v>2885</v>
      </c>
      <c r="X7219" t="s">
        <v>2885</v>
      </c>
      <c r="Y7219" t="s">
        <v>6</v>
      </c>
      <c r="Z7219" t="s">
        <v>6</v>
      </c>
      <c r="AA7219" t="s">
        <v>6</v>
      </c>
      <c r="AB7219" t="s">
        <v>8052</v>
      </c>
      <c r="AC7219" t="s">
        <v>4040</v>
      </c>
    </row>
    <row r="7220" spans="1:29" x14ac:dyDescent="0.25">
      <c r="A7220" t="s">
        <v>344</v>
      </c>
      <c r="B7220">
        <v>626</v>
      </c>
      <c r="C7220" t="s">
        <v>190</v>
      </c>
      <c r="D7220">
        <v>1990</v>
      </c>
      <c r="E7220" t="s">
        <v>8092</v>
      </c>
      <c r="I7220">
        <v>6.9445148999999997</v>
      </c>
      <c r="O7220">
        <v>44.566274999999997</v>
      </c>
      <c r="P7220">
        <v>404.9957</v>
      </c>
      <c r="Q7220" t="s">
        <v>6</v>
      </c>
      <c r="R7220" t="s">
        <v>6</v>
      </c>
      <c r="S7220" t="s">
        <v>6</v>
      </c>
      <c r="T7220" t="s">
        <v>4253</v>
      </c>
      <c r="U7220" t="s">
        <v>6</v>
      </c>
      <c r="V7220" t="s">
        <v>6</v>
      </c>
      <c r="W7220" t="s">
        <v>2885</v>
      </c>
      <c r="X7220" t="s">
        <v>2885</v>
      </c>
      <c r="Y7220" t="s">
        <v>6</v>
      </c>
      <c r="Z7220" t="s">
        <v>6</v>
      </c>
      <c r="AA7220" t="s">
        <v>6</v>
      </c>
      <c r="AB7220" t="s">
        <v>8052</v>
      </c>
      <c r="AC7220" t="s">
        <v>4040</v>
      </c>
    </row>
    <row r="7221" spans="1:29" x14ac:dyDescent="0.25">
      <c r="A7221" t="s">
        <v>344</v>
      </c>
      <c r="B7221">
        <v>626</v>
      </c>
      <c r="C7221" t="s">
        <v>190</v>
      </c>
      <c r="D7221">
        <v>1991</v>
      </c>
      <c r="E7221" t="s">
        <v>8093</v>
      </c>
      <c r="I7221">
        <v>6.5378157999999997</v>
      </c>
      <c r="O7221">
        <v>55.776128</v>
      </c>
      <c r="P7221">
        <v>396.16800000000001</v>
      </c>
      <c r="Q7221" t="s">
        <v>6</v>
      </c>
      <c r="R7221" t="s">
        <v>6</v>
      </c>
      <c r="S7221" t="s">
        <v>6</v>
      </c>
      <c r="T7221" t="s">
        <v>4253</v>
      </c>
      <c r="U7221" t="s">
        <v>6</v>
      </c>
      <c r="V7221" t="s">
        <v>6</v>
      </c>
      <c r="W7221" t="s">
        <v>2885</v>
      </c>
      <c r="X7221" t="s">
        <v>2885</v>
      </c>
      <c r="Y7221" t="s">
        <v>6</v>
      </c>
      <c r="Z7221" t="s">
        <v>6</v>
      </c>
      <c r="AA7221" t="s">
        <v>6</v>
      </c>
      <c r="AB7221" t="s">
        <v>8052</v>
      </c>
      <c r="AC7221" t="s">
        <v>4040</v>
      </c>
    </row>
    <row r="7222" spans="1:29" x14ac:dyDescent="0.25">
      <c r="A7222" t="s">
        <v>344</v>
      </c>
      <c r="B7222">
        <v>626</v>
      </c>
      <c r="C7222" t="s">
        <v>190</v>
      </c>
      <c r="D7222">
        <v>1992</v>
      </c>
      <c r="E7222" t="s">
        <v>8094</v>
      </c>
      <c r="I7222">
        <v>4.3877807999999998</v>
      </c>
      <c r="O7222">
        <v>57.416969000000002</v>
      </c>
      <c r="P7222">
        <v>377.85708</v>
      </c>
      <c r="Q7222" t="s">
        <v>6</v>
      </c>
      <c r="R7222" t="s">
        <v>6</v>
      </c>
      <c r="S7222" t="s">
        <v>6</v>
      </c>
      <c r="T7222" t="s">
        <v>4253</v>
      </c>
      <c r="U7222" t="s">
        <v>6</v>
      </c>
      <c r="V7222" t="s">
        <v>6</v>
      </c>
      <c r="W7222" t="s">
        <v>2885</v>
      </c>
      <c r="X7222" t="s">
        <v>2885</v>
      </c>
      <c r="Y7222" t="s">
        <v>6</v>
      </c>
      <c r="Z7222" t="s">
        <v>6</v>
      </c>
      <c r="AA7222" t="s">
        <v>6</v>
      </c>
      <c r="AB7222" t="s">
        <v>8052</v>
      </c>
      <c r="AC7222" t="s">
        <v>4040</v>
      </c>
    </row>
    <row r="7223" spans="1:29" x14ac:dyDescent="0.25">
      <c r="A7223" t="s">
        <v>344</v>
      </c>
      <c r="B7223">
        <v>626</v>
      </c>
      <c r="C7223" t="s">
        <v>190</v>
      </c>
      <c r="D7223">
        <v>1993</v>
      </c>
      <c r="E7223" t="s">
        <v>8095</v>
      </c>
      <c r="I7223">
        <v>4.2807513000000004</v>
      </c>
      <c r="O7223">
        <v>68.220388999999997</v>
      </c>
      <c r="P7223">
        <v>366.2448</v>
      </c>
      <c r="Q7223" t="s">
        <v>6</v>
      </c>
      <c r="R7223" t="s">
        <v>6</v>
      </c>
      <c r="S7223" t="s">
        <v>6</v>
      </c>
      <c r="T7223" t="s">
        <v>4253</v>
      </c>
      <c r="U7223" t="s">
        <v>6</v>
      </c>
      <c r="V7223" t="s">
        <v>6</v>
      </c>
      <c r="W7223" t="s">
        <v>2885</v>
      </c>
      <c r="X7223" t="s">
        <v>2885</v>
      </c>
      <c r="Y7223" t="s">
        <v>6</v>
      </c>
      <c r="Z7223" t="s">
        <v>6</v>
      </c>
      <c r="AA7223" t="s">
        <v>6</v>
      </c>
      <c r="AB7223" t="s">
        <v>8052</v>
      </c>
      <c r="AC7223" t="s">
        <v>4040</v>
      </c>
    </row>
    <row r="7224" spans="1:29" x14ac:dyDescent="0.25">
      <c r="A7224" t="s">
        <v>344</v>
      </c>
      <c r="B7224">
        <v>626</v>
      </c>
      <c r="C7224" t="s">
        <v>190</v>
      </c>
      <c r="D7224">
        <v>1994</v>
      </c>
      <c r="E7224" t="s">
        <v>8096</v>
      </c>
      <c r="I7224">
        <v>3.8856614</v>
      </c>
      <c r="O7224">
        <v>103.44409</v>
      </c>
      <c r="P7224">
        <v>473.61900000000003</v>
      </c>
      <c r="Q7224" t="s">
        <v>6</v>
      </c>
      <c r="R7224" t="s">
        <v>6</v>
      </c>
      <c r="S7224" t="s">
        <v>6</v>
      </c>
      <c r="T7224" t="s">
        <v>4253</v>
      </c>
      <c r="U7224" t="s">
        <v>6</v>
      </c>
      <c r="V7224" t="s">
        <v>6</v>
      </c>
      <c r="W7224" t="s">
        <v>2885</v>
      </c>
      <c r="X7224" t="s">
        <v>2885</v>
      </c>
      <c r="Y7224" t="s">
        <v>6</v>
      </c>
      <c r="Z7224" t="s">
        <v>6</v>
      </c>
      <c r="AA7224" t="s">
        <v>6</v>
      </c>
      <c r="AB7224" t="s">
        <v>8052</v>
      </c>
      <c r="AC7224" t="s">
        <v>4040</v>
      </c>
    </row>
    <row r="7225" spans="1:29" x14ac:dyDescent="0.25">
      <c r="A7225" t="s">
        <v>344</v>
      </c>
      <c r="B7225">
        <v>626</v>
      </c>
      <c r="C7225" t="s">
        <v>190</v>
      </c>
      <c r="D7225">
        <v>1995</v>
      </c>
      <c r="E7225" t="s">
        <v>8097</v>
      </c>
      <c r="I7225">
        <v>4.0698511999999996</v>
      </c>
      <c r="O7225">
        <v>83.828781000000006</v>
      </c>
      <c r="P7225">
        <v>560.03732000000002</v>
      </c>
      <c r="Q7225" t="s">
        <v>6</v>
      </c>
      <c r="R7225" t="s">
        <v>6</v>
      </c>
      <c r="S7225" t="s">
        <v>6</v>
      </c>
      <c r="T7225" t="s">
        <v>4253</v>
      </c>
      <c r="U7225" t="s">
        <v>6</v>
      </c>
      <c r="V7225" t="s">
        <v>6</v>
      </c>
      <c r="W7225" t="s">
        <v>2885</v>
      </c>
      <c r="X7225" t="s">
        <v>2885</v>
      </c>
      <c r="Y7225" t="s">
        <v>6</v>
      </c>
      <c r="Z7225" t="s">
        <v>6</v>
      </c>
      <c r="AA7225" t="s">
        <v>6</v>
      </c>
      <c r="AB7225" t="s">
        <v>8052</v>
      </c>
      <c r="AC7225" t="s">
        <v>4040</v>
      </c>
    </row>
    <row r="7226" spans="1:29" x14ac:dyDescent="0.25">
      <c r="A7226" t="s">
        <v>344</v>
      </c>
      <c r="B7226">
        <v>626</v>
      </c>
      <c r="C7226" t="s">
        <v>190</v>
      </c>
      <c r="D7226">
        <v>1996</v>
      </c>
      <c r="E7226" t="s">
        <v>8098</v>
      </c>
      <c r="I7226">
        <v>4.4280407000000004</v>
      </c>
      <c r="O7226">
        <v>92.986684999999994</v>
      </c>
      <c r="P7226">
        <v>516.64667999999995</v>
      </c>
      <c r="Q7226" t="s">
        <v>6</v>
      </c>
      <c r="R7226" t="s">
        <v>6</v>
      </c>
      <c r="S7226" t="s">
        <v>6</v>
      </c>
      <c r="T7226" t="s">
        <v>4253</v>
      </c>
      <c r="U7226" t="s">
        <v>6</v>
      </c>
      <c r="V7226" t="s">
        <v>6</v>
      </c>
      <c r="W7226" t="s">
        <v>2885</v>
      </c>
      <c r="X7226" t="s">
        <v>2885</v>
      </c>
      <c r="Y7226" t="s">
        <v>6</v>
      </c>
      <c r="Z7226" t="s">
        <v>6</v>
      </c>
      <c r="AA7226" t="s">
        <v>6</v>
      </c>
      <c r="AB7226" t="s">
        <v>8052</v>
      </c>
      <c r="AC7226" t="s">
        <v>4040</v>
      </c>
    </row>
    <row r="7227" spans="1:29" x14ac:dyDescent="0.25">
      <c r="A7227" t="s">
        <v>344</v>
      </c>
      <c r="B7227">
        <v>626</v>
      </c>
      <c r="C7227" t="s">
        <v>190</v>
      </c>
      <c r="D7227">
        <v>1997</v>
      </c>
      <c r="E7227" t="s">
        <v>8099</v>
      </c>
      <c r="I7227">
        <v>4.2032021000000004</v>
      </c>
      <c r="O7227">
        <v>88.462828000000002</v>
      </c>
      <c r="P7227">
        <v>566.03585999999996</v>
      </c>
      <c r="Q7227" t="s">
        <v>6</v>
      </c>
      <c r="R7227" t="s">
        <v>6</v>
      </c>
      <c r="S7227" t="s">
        <v>6</v>
      </c>
      <c r="T7227" t="s">
        <v>4253</v>
      </c>
      <c r="U7227" t="s">
        <v>6</v>
      </c>
      <c r="V7227" t="s">
        <v>6</v>
      </c>
      <c r="W7227" t="s">
        <v>2885</v>
      </c>
      <c r="X7227" t="s">
        <v>2885</v>
      </c>
      <c r="Y7227" t="s">
        <v>6</v>
      </c>
      <c r="Z7227" t="s">
        <v>6</v>
      </c>
      <c r="AA7227" t="s">
        <v>6</v>
      </c>
      <c r="AB7227" t="s">
        <v>8052</v>
      </c>
      <c r="AC7227" t="s">
        <v>4040</v>
      </c>
    </row>
    <row r="7228" spans="1:29" x14ac:dyDescent="0.25">
      <c r="A7228" t="s">
        <v>344</v>
      </c>
      <c r="B7228">
        <v>626</v>
      </c>
      <c r="C7228" t="s">
        <v>190</v>
      </c>
      <c r="D7228">
        <v>1998</v>
      </c>
      <c r="E7228" t="s">
        <v>8100</v>
      </c>
      <c r="I7228">
        <v>4.5365853999999999</v>
      </c>
      <c r="O7228">
        <v>85.321399</v>
      </c>
      <c r="P7228">
        <v>606.40042000000005</v>
      </c>
      <c r="Q7228" t="s">
        <v>6</v>
      </c>
      <c r="R7228" t="s">
        <v>6</v>
      </c>
      <c r="S7228" t="s">
        <v>6</v>
      </c>
      <c r="T7228" t="s">
        <v>4253</v>
      </c>
      <c r="U7228" t="s">
        <v>6</v>
      </c>
      <c r="V7228" t="s">
        <v>6</v>
      </c>
      <c r="W7228" t="s">
        <v>2885</v>
      </c>
      <c r="X7228" t="s">
        <v>2885</v>
      </c>
      <c r="Y7228" t="s">
        <v>6</v>
      </c>
      <c r="Z7228" t="s">
        <v>6</v>
      </c>
      <c r="AA7228" t="s">
        <v>6</v>
      </c>
      <c r="AB7228" t="s">
        <v>8052</v>
      </c>
      <c r="AC7228" t="s">
        <v>4040</v>
      </c>
    </row>
    <row r="7229" spans="1:29" x14ac:dyDescent="0.25">
      <c r="A7229" t="s">
        <v>344</v>
      </c>
      <c r="B7229">
        <v>626</v>
      </c>
      <c r="C7229" t="s">
        <v>190</v>
      </c>
      <c r="D7229">
        <v>1999</v>
      </c>
      <c r="E7229" t="s">
        <v>8101</v>
      </c>
      <c r="I7229">
        <v>4.2793438000000004</v>
      </c>
      <c r="O7229">
        <v>84.161824999999993</v>
      </c>
      <c r="P7229">
        <v>638.66687999999999</v>
      </c>
      <c r="Q7229" t="s">
        <v>6</v>
      </c>
      <c r="R7229" t="s">
        <v>6</v>
      </c>
      <c r="S7229" t="s">
        <v>6</v>
      </c>
      <c r="T7229" t="s">
        <v>4253</v>
      </c>
      <c r="U7229" t="s">
        <v>6</v>
      </c>
      <c r="V7229" t="s">
        <v>6</v>
      </c>
      <c r="W7229" t="s">
        <v>2885</v>
      </c>
      <c r="X7229" t="s">
        <v>2885</v>
      </c>
      <c r="Y7229" t="s">
        <v>6</v>
      </c>
      <c r="Z7229" t="s">
        <v>6</v>
      </c>
      <c r="AA7229" t="s">
        <v>6</v>
      </c>
      <c r="AB7229" t="s">
        <v>8052</v>
      </c>
      <c r="AC7229" t="s">
        <v>4040</v>
      </c>
    </row>
    <row r="7230" spans="1:29" x14ac:dyDescent="0.25">
      <c r="A7230" t="s">
        <v>344</v>
      </c>
      <c r="B7230">
        <v>626</v>
      </c>
      <c r="C7230" t="s">
        <v>190</v>
      </c>
      <c r="D7230">
        <v>2000</v>
      </c>
      <c r="E7230" t="s">
        <v>8102</v>
      </c>
      <c r="I7230">
        <v>4.9372411999999999</v>
      </c>
      <c r="O7230">
        <v>94.679124000000002</v>
      </c>
      <c r="P7230">
        <v>616.01599999999996</v>
      </c>
      <c r="Q7230" t="s">
        <v>6</v>
      </c>
      <c r="R7230" t="s">
        <v>6</v>
      </c>
      <c r="S7230" t="s">
        <v>6</v>
      </c>
      <c r="T7230" t="s">
        <v>4253</v>
      </c>
      <c r="U7230" t="s">
        <v>6</v>
      </c>
      <c r="V7230" t="s">
        <v>6</v>
      </c>
      <c r="W7230" t="s">
        <v>2885</v>
      </c>
      <c r="X7230" t="s">
        <v>2885</v>
      </c>
      <c r="Y7230" t="s">
        <v>6</v>
      </c>
      <c r="Z7230" t="s">
        <v>6</v>
      </c>
      <c r="AA7230" t="s">
        <v>6</v>
      </c>
      <c r="AB7230" t="s">
        <v>8052</v>
      </c>
      <c r="AC7230" t="s">
        <v>4040</v>
      </c>
    </row>
    <row r="7231" spans="1:29" x14ac:dyDescent="0.25">
      <c r="A7231" t="s">
        <v>344</v>
      </c>
      <c r="B7231">
        <v>626</v>
      </c>
      <c r="C7231" t="s">
        <v>190</v>
      </c>
      <c r="D7231">
        <v>2001</v>
      </c>
      <c r="E7231" t="s">
        <v>8103</v>
      </c>
      <c r="I7231">
        <v>5.1533822999999996</v>
      </c>
      <c r="J7231">
        <v>1.7834255999999999</v>
      </c>
      <c r="K7231">
        <v>3.3699568000000002</v>
      </c>
      <c r="O7231">
        <v>103.11494999999999</v>
      </c>
      <c r="P7231">
        <v>659.23694</v>
      </c>
      <c r="Q7231" t="s">
        <v>6</v>
      </c>
      <c r="R7231" t="s">
        <v>6</v>
      </c>
      <c r="S7231" t="s">
        <v>6</v>
      </c>
      <c r="T7231" t="s">
        <v>4253</v>
      </c>
      <c r="U7231" t="s">
        <v>6</v>
      </c>
      <c r="V7231" t="s">
        <v>6</v>
      </c>
      <c r="W7231" t="s">
        <v>2885</v>
      </c>
      <c r="X7231" t="s">
        <v>2885</v>
      </c>
      <c r="Y7231" t="s">
        <v>6</v>
      </c>
      <c r="Z7231" t="s">
        <v>6</v>
      </c>
      <c r="AA7231" t="s">
        <v>6</v>
      </c>
      <c r="AB7231" t="s">
        <v>8052</v>
      </c>
      <c r="AC7231" t="s">
        <v>4040</v>
      </c>
    </row>
    <row r="7232" spans="1:29" x14ac:dyDescent="0.25">
      <c r="A7232" t="s">
        <v>344</v>
      </c>
      <c r="B7232">
        <v>626</v>
      </c>
      <c r="C7232" t="s">
        <v>190</v>
      </c>
      <c r="D7232">
        <v>2002</v>
      </c>
      <c r="E7232" t="s">
        <v>8104</v>
      </c>
      <c r="I7232">
        <v>5.8253105999999999</v>
      </c>
      <c r="J7232">
        <v>2.1404195000000001</v>
      </c>
      <c r="K7232">
        <v>3.6848911000000002</v>
      </c>
      <c r="O7232">
        <v>98.518255999999994</v>
      </c>
      <c r="P7232">
        <v>684.95919000000004</v>
      </c>
      <c r="Q7232" t="s">
        <v>6</v>
      </c>
      <c r="R7232" t="s">
        <v>6</v>
      </c>
      <c r="S7232" t="s">
        <v>6</v>
      </c>
      <c r="T7232" t="s">
        <v>4253</v>
      </c>
      <c r="U7232" t="s">
        <v>6</v>
      </c>
      <c r="V7232" t="s">
        <v>6</v>
      </c>
      <c r="W7232" t="s">
        <v>2885</v>
      </c>
      <c r="X7232" t="s">
        <v>2885</v>
      </c>
      <c r="Y7232" t="s">
        <v>6</v>
      </c>
      <c r="Z7232" t="s">
        <v>6</v>
      </c>
      <c r="AA7232" t="s">
        <v>6</v>
      </c>
      <c r="AB7232" t="s">
        <v>8052</v>
      </c>
      <c r="AC7232" t="s">
        <v>4040</v>
      </c>
    </row>
    <row r="7233" spans="1:29" x14ac:dyDescent="0.25">
      <c r="A7233" t="s">
        <v>344</v>
      </c>
      <c r="B7233">
        <v>626</v>
      </c>
      <c r="C7233" t="s">
        <v>190</v>
      </c>
      <c r="D7233">
        <v>2003</v>
      </c>
      <c r="E7233" t="s">
        <v>8105</v>
      </c>
      <c r="I7233">
        <v>5.8781043999999998</v>
      </c>
      <c r="J7233">
        <v>2.0493298000000002</v>
      </c>
      <c r="K7233">
        <v>3.8287746</v>
      </c>
      <c r="O7233">
        <v>95.886290000000002</v>
      </c>
      <c r="P7233">
        <v>690.66484000000003</v>
      </c>
      <c r="Q7233" t="s">
        <v>6</v>
      </c>
      <c r="R7233" t="s">
        <v>6</v>
      </c>
      <c r="S7233" t="s">
        <v>6</v>
      </c>
      <c r="T7233" t="s">
        <v>4253</v>
      </c>
      <c r="U7233" t="s">
        <v>6</v>
      </c>
      <c r="V7233" t="s">
        <v>6</v>
      </c>
      <c r="W7233" t="s">
        <v>2885</v>
      </c>
      <c r="X7233" t="s">
        <v>2885</v>
      </c>
      <c r="Y7233" t="s">
        <v>6</v>
      </c>
      <c r="Z7233" t="s">
        <v>6</v>
      </c>
      <c r="AA7233" t="s">
        <v>6</v>
      </c>
      <c r="AB7233" t="s">
        <v>8052</v>
      </c>
      <c r="AC7233" t="s">
        <v>4040</v>
      </c>
    </row>
    <row r="7234" spans="1:29" x14ac:dyDescent="0.25">
      <c r="A7234" t="s">
        <v>344</v>
      </c>
      <c r="B7234">
        <v>626</v>
      </c>
      <c r="C7234" t="s">
        <v>190</v>
      </c>
      <c r="D7234">
        <v>2004</v>
      </c>
      <c r="E7234" t="s">
        <v>8106</v>
      </c>
      <c r="I7234">
        <v>6.8985827999999998</v>
      </c>
      <c r="J7234">
        <v>2.3977979999999999</v>
      </c>
      <c r="K7234">
        <v>4.5007847999999999</v>
      </c>
      <c r="O7234">
        <v>99.723517999999999</v>
      </c>
      <c r="P7234">
        <v>691.96821</v>
      </c>
      <c r="Q7234" t="s">
        <v>6</v>
      </c>
      <c r="R7234" t="s">
        <v>6</v>
      </c>
      <c r="S7234" t="s">
        <v>6</v>
      </c>
      <c r="T7234" t="s">
        <v>4253</v>
      </c>
      <c r="U7234" t="s">
        <v>6</v>
      </c>
      <c r="V7234" t="s">
        <v>6</v>
      </c>
      <c r="W7234" t="s">
        <v>2885</v>
      </c>
      <c r="X7234" t="s">
        <v>2885</v>
      </c>
      <c r="Y7234" t="s">
        <v>6</v>
      </c>
      <c r="Z7234" t="s">
        <v>6</v>
      </c>
      <c r="AA7234" t="s">
        <v>6</v>
      </c>
      <c r="AB7234" t="s">
        <v>8052</v>
      </c>
      <c r="AC7234" t="s">
        <v>4040</v>
      </c>
    </row>
    <row r="7235" spans="1:29" x14ac:dyDescent="0.25">
      <c r="A7235" t="s">
        <v>344</v>
      </c>
      <c r="B7235">
        <v>626</v>
      </c>
      <c r="C7235" t="s">
        <v>190</v>
      </c>
      <c r="D7235">
        <v>2005</v>
      </c>
      <c r="E7235" t="s">
        <v>8107</v>
      </c>
      <c r="I7235">
        <v>6.5029991999999996</v>
      </c>
      <c r="J7235">
        <v>2.2144094000000001</v>
      </c>
      <c r="K7235">
        <v>4.2885897999999996</v>
      </c>
      <c r="O7235">
        <v>102.96241000000001</v>
      </c>
      <c r="P7235">
        <v>745.21</v>
      </c>
      <c r="Q7235" t="s">
        <v>6</v>
      </c>
      <c r="R7235" t="s">
        <v>6</v>
      </c>
      <c r="S7235" t="s">
        <v>6</v>
      </c>
      <c r="T7235" t="s">
        <v>4253</v>
      </c>
      <c r="U7235" t="s">
        <v>6</v>
      </c>
      <c r="V7235" t="s">
        <v>6</v>
      </c>
      <c r="W7235" t="s">
        <v>2885</v>
      </c>
      <c r="X7235" t="s">
        <v>2885</v>
      </c>
      <c r="Y7235" t="s">
        <v>6</v>
      </c>
      <c r="Z7235" t="s">
        <v>6</v>
      </c>
      <c r="AA7235" t="s">
        <v>6</v>
      </c>
      <c r="AB7235" t="s">
        <v>8052</v>
      </c>
      <c r="AC7235" t="s">
        <v>4040</v>
      </c>
    </row>
    <row r="7236" spans="1:29" x14ac:dyDescent="0.25">
      <c r="A7236" t="s">
        <v>344</v>
      </c>
      <c r="B7236">
        <v>626</v>
      </c>
      <c r="C7236" t="s">
        <v>190</v>
      </c>
      <c r="D7236">
        <v>2006</v>
      </c>
      <c r="E7236" t="s">
        <v>8108</v>
      </c>
      <c r="I7236">
        <v>6.3370006999999999</v>
      </c>
      <c r="J7236">
        <v>2.747576</v>
      </c>
      <c r="K7236">
        <v>3.5894246000000001</v>
      </c>
      <c r="O7236">
        <v>46.749963999999999</v>
      </c>
      <c r="P7236">
        <v>803.94500000000005</v>
      </c>
      <c r="Q7236" t="s">
        <v>6</v>
      </c>
      <c r="R7236" t="s">
        <v>6</v>
      </c>
      <c r="S7236" t="s">
        <v>6</v>
      </c>
      <c r="T7236" t="s">
        <v>4253</v>
      </c>
      <c r="U7236" t="s">
        <v>6</v>
      </c>
      <c r="V7236" t="s">
        <v>6</v>
      </c>
      <c r="W7236" t="s">
        <v>2885</v>
      </c>
      <c r="X7236" t="s">
        <v>2885</v>
      </c>
      <c r="Y7236" t="s">
        <v>6</v>
      </c>
      <c r="Z7236" t="s">
        <v>6</v>
      </c>
      <c r="AA7236" t="s">
        <v>6</v>
      </c>
      <c r="AB7236" t="s">
        <v>8052</v>
      </c>
      <c r="AC7236" t="s">
        <v>4040</v>
      </c>
    </row>
    <row r="7237" spans="1:29" x14ac:dyDescent="0.25">
      <c r="A7237" t="s">
        <v>344</v>
      </c>
      <c r="B7237">
        <v>626</v>
      </c>
      <c r="C7237" t="s">
        <v>190</v>
      </c>
      <c r="D7237">
        <v>2007</v>
      </c>
      <c r="E7237" t="s">
        <v>8109</v>
      </c>
      <c r="I7237">
        <v>6.5254275000000002</v>
      </c>
      <c r="J7237">
        <v>2.2561494999999998</v>
      </c>
      <c r="K7237">
        <v>4.2692778999999996</v>
      </c>
      <c r="O7237">
        <v>47.850796000000003</v>
      </c>
      <c r="P7237">
        <v>841.07899999999995</v>
      </c>
      <c r="Q7237" t="s">
        <v>6</v>
      </c>
      <c r="R7237" t="s">
        <v>6</v>
      </c>
      <c r="S7237" t="s">
        <v>6</v>
      </c>
      <c r="T7237" t="s">
        <v>4253</v>
      </c>
      <c r="U7237" t="s">
        <v>6</v>
      </c>
      <c r="V7237" t="s">
        <v>6</v>
      </c>
      <c r="W7237" t="s">
        <v>2885</v>
      </c>
      <c r="X7237" t="s">
        <v>2885</v>
      </c>
      <c r="Y7237" t="s">
        <v>6</v>
      </c>
      <c r="Z7237" t="s">
        <v>6</v>
      </c>
      <c r="AA7237" t="s">
        <v>6</v>
      </c>
      <c r="AB7237" t="s">
        <v>8052</v>
      </c>
      <c r="AC7237" t="s">
        <v>4040</v>
      </c>
    </row>
    <row r="7238" spans="1:29" x14ac:dyDescent="0.25">
      <c r="A7238" t="s">
        <v>344</v>
      </c>
      <c r="B7238">
        <v>626</v>
      </c>
      <c r="C7238" t="s">
        <v>190</v>
      </c>
      <c r="D7238">
        <v>2008</v>
      </c>
      <c r="E7238" t="s">
        <v>8110</v>
      </c>
      <c r="I7238">
        <v>6.7435365000000003</v>
      </c>
      <c r="J7238">
        <v>1.7076039999999999</v>
      </c>
      <c r="K7238">
        <v>5.0359325000000004</v>
      </c>
      <c r="O7238">
        <v>35.765993999999999</v>
      </c>
      <c r="P7238">
        <v>910.45699999999999</v>
      </c>
      <c r="Q7238" t="s">
        <v>6</v>
      </c>
      <c r="R7238" t="s">
        <v>6</v>
      </c>
      <c r="S7238" t="s">
        <v>6</v>
      </c>
      <c r="T7238" t="s">
        <v>4253</v>
      </c>
      <c r="U7238" t="s">
        <v>6</v>
      </c>
      <c r="V7238" t="s">
        <v>6</v>
      </c>
      <c r="W7238" t="s">
        <v>2885</v>
      </c>
      <c r="X7238" t="s">
        <v>2885</v>
      </c>
      <c r="Y7238" t="s">
        <v>6</v>
      </c>
      <c r="Z7238" t="s">
        <v>6</v>
      </c>
      <c r="AA7238" t="s">
        <v>6</v>
      </c>
      <c r="AB7238" t="s">
        <v>8052</v>
      </c>
      <c r="AC7238" t="s">
        <v>4040</v>
      </c>
    </row>
    <row r="7239" spans="1:29" x14ac:dyDescent="0.25">
      <c r="A7239" t="s">
        <v>344</v>
      </c>
      <c r="B7239">
        <v>626</v>
      </c>
      <c r="C7239" t="s">
        <v>190</v>
      </c>
      <c r="D7239">
        <v>2009</v>
      </c>
      <c r="E7239" t="s">
        <v>8111</v>
      </c>
      <c r="I7239">
        <v>6.7537402999999996</v>
      </c>
      <c r="J7239">
        <v>1.8065857000000001</v>
      </c>
      <c r="K7239">
        <v>4.9471546000000002</v>
      </c>
      <c r="O7239">
        <v>20.300304000000001</v>
      </c>
      <c r="P7239">
        <v>972.27607</v>
      </c>
      <c r="Q7239" t="s">
        <v>6</v>
      </c>
      <c r="R7239" t="s">
        <v>6</v>
      </c>
      <c r="S7239" t="s">
        <v>6</v>
      </c>
      <c r="T7239" t="s">
        <v>4253</v>
      </c>
      <c r="U7239" t="s">
        <v>6</v>
      </c>
      <c r="V7239" t="s">
        <v>6</v>
      </c>
      <c r="W7239" t="s">
        <v>2885</v>
      </c>
      <c r="X7239" t="s">
        <v>2885</v>
      </c>
      <c r="Y7239" t="s">
        <v>6</v>
      </c>
      <c r="Z7239" t="s">
        <v>6</v>
      </c>
      <c r="AA7239" t="s">
        <v>6</v>
      </c>
      <c r="AB7239" t="s">
        <v>8052</v>
      </c>
      <c r="AC7239" t="s">
        <v>4040</v>
      </c>
    </row>
    <row r="7240" spans="1:29" x14ac:dyDescent="0.25">
      <c r="A7240" t="s">
        <v>344</v>
      </c>
      <c r="B7240">
        <v>626</v>
      </c>
      <c r="C7240" t="s">
        <v>190</v>
      </c>
      <c r="D7240">
        <v>2010</v>
      </c>
      <c r="E7240" t="s">
        <v>8112</v>
      </c>
      <c r="I7240">
        <v>8.2106954000000005</v>
      </c>
      <c r="J7240">
        <v>2.8858408</v>
      </c>
      <c r="K7240">
        <v>5.3248546000000001</v>
      </c>
      <c r="O7240">
        <v>19.883381</v>
      </c>
      <c r="P7240">
        <v>1060.1415999999999</v>
      </c>
      <c r="Q7240" t="s">
        <v>6</v>
      </c>
      <c r="R7240" t="s">
        <v>6</v>
      </c>
      <c r="S7240" t="s">
        <v>6</v>
      </c>
      <c r="T7240" t="s">
        <v>4253</v>
      </c>
      <c r="U7240" t="s">
        <v>6</v>
      </c>
      <c r="V7240" t="s">
        <v>6</v>
      </c>
      <c r="W7240" t="s">
        <v>2885</v>
      </c>
      <c r="X7240" t="s">
        <v>2885</v>
      </c>
      <c r="Y7240" t="s">
        <v>6</v>
      </c>
      <c r="Z7240" t="s">
        <v>6</v>
      </c>
      <c r="AA7240" t="s">
        <v>6</v>
      </c>
      <c r="AB7240" t="s">
        <v>8052</v>
      </c>
      <c r="AC7240" t="s">
        <v>4040</v>
      </c>
    </row>
    <row r="7241" spans="1:29" x14ac:dyDescent="0.25">
      <c r="A7241" t="s">
        <v>344</v>
      </c>
      <c r="B7241">
        <v>626</v>
      </c>
      <c r="C7241" t="s">
        <v>190</v>
      </c>
      <c r="D7241">
        <v>2011</v>
      </c>
      <c r="E7241" t="s">
        <v>8113</v>
      </c>
      <c r="I7241">
        <v>8.8908833000000005</v>
      </c>
      <c r="J7241">
        <v>3.8013015000000001</v>
      </c>
      <c r="K7241">
        <v>5.0895818000000004</v>
      </c>
      <c r="O7241">
        <v>19.686291000000001</v>
      </c>
      <c r="P7241">
        <v>1148.896</v>
      </c>
      <c r="Q7241" t="s">
        <v>6</v>
      </c>
      <c r="R7241" t="s">
        <v>6</v>
      </c>
      <c r="S7241" t="s">
        <v>6</v>
      </c>
      <c r="T7241" t="s">
        <v>4253</v>
      </c>
      <c r="U7241" t="s">
        <v>6</v>
      </c>
      <c r="V7241" t="s">
        <v>6</v>
      </c>
      <c r="W7241" t="s">
        <v>2885</v>
      </c>
      <c r="X7241" t="s">
        <v>2885</v>
      </c>
      <c r="Y7241" t="s">
        <v>6</v>
      </c>
      <c r="Z7241" t="s">
        <v>6</v>
      </c>
      <c r="AA7241" t="s">
        <v>6</v>
      </c>
      <c r="AB7241" t="s">
        <v>8052</v>
      </c>
      <c r="AC7241" t="s">
        <v>4040</v>
      </c>
    </row>
    <row r="7242" spans="1:29" x14ac:dyDescent="0.25">
      <c r="A7242" t="s">
        <v>344</v>
      </c>
      <c r="B7242">
        <v>626</v>
      </c>
      <c r="C7242" t="s">
        <v>190</v>
      </c>
      <c r="D7242">
        <v>2012</v>
      </c>
      <c r="E7242" t="s">
        <v>8114</v>
      </c>
      <c r="I7242">
        <v>10.304231</v>
      </c>
      <c r="J7242">
        <v>4.4685348999999999</v>
      </c>
      <c r="K7242">
        <v>5.8356956999999996</v>
      </c>
      <c r="O7242">
        <v>31.532795</v>
      </c>
      <c r="P7242">
        <v>1281.5609999999999</v>
      </c>
      <c r="Q7242" t="s">
        <v>6</v>
      </c>
      <c r="R7242" t="s">
        <v>6</v>
      </c>
      <c r="S7242" t="s">
        <v>6</v>
      </c>
      <c r="T7242" t="s">
        <v>4253</v>
      </c>
      <c r="U7242" t="s">
        <v>6</v>
      </c>
      <c r="V7242" t="s">
        <v>6</v>
      </c>
      <c r="W7242" t="s">
        <v>2885</v>
      </c>
      <c r="X7242" t="s">
        <v>2885</v>
      </c>
      <c r="Y7242" t="s">
        <v>6</v>
      </c>
      <c r="Z7242" t="s">
        <v>6</v>
      </c>
      <c r="AA7242" t="s">
        <v>6</v>
      </c>
      <c r="AB7242" t="s">
        <v>8052</v>
      </c>
      <c r="AC7242" t="s">
        <v>4040</v>
      </c>
    </row>
    <row r="7243" spans="1:29" x14ac:dyDescent="0.25">
      <c r="A7243" t="s">
        <v>344</v>
      </c>
      <c r="B7243">
        <v>626</v>
      </c>
      <c r="C7243" t="s">
        <v>190</v>
      </c>
      <c r="D7243">
        <v>2013</v>
      </c>
      <c r="E7243" t="s">
        <v>8115</v>
      </c>
      <c r="I7243">
        <v>12.801548</v>
      </c>
      <c r="J7243">
        <v>5.1199728000000002</v>
      </c>
      <c r="K7243">
        <v>7.6815750999999999</v>
      </c>
      <c r="O7243">
        <v>51.789588000000002</v>
      </c>
      <c r="P7243">
        <v>835.45365000000004</v>
      </c>
      <c r="Q7243" t="s">
        <v>6</v>
      </c>
      <c r="R7243" t="s">
        <v>6</v>
      </c>
      <c r="S7243" t="s">
        <v>6</v>
      </c>
      <c r="T7243" t="s">
        <v>4253</v>
      </c>
      <c r="U7243" t="s">
        <v>6</v>
      </c>
      <c r="V7243" t="s">
        <v>6</v>
      </c>
      <c r="W7243" t="s">
        <v>2885</v>
      </c>
      <c r="X7243" t="s">
        <v>2885</v>
      </c>
      <c r="Y7243" t="s">
        <v>6</v>
      </c>
      <c r="Z7243" t="s">
        <v>6</v>
      </c>
      <c r="AA7243" t="s">
        <v>6</v>
      </c>
      <c r="AB7243" t="s">
        <v>8052</v>
      </c>
      <c r="AC7243" t="s">
        <v>4040</v>
      </c>
    </row>
    <row r="7244" spans="1:29" x14ac:dyDescent="0.25">
      <c r="A7244" t="s">
        <v>344</v>
      </c>
      <c r="B7244">
        <v>626</v>
      </c>
      <c r="C7244" t="s">
        <v>190</v>
      </c>
      <c r="D7244">
        <v>2014</v>
      </c>
      <c r="E7244" t="s">
        <v>8116</v>
      </c>
      <c r="I7244">
        <v>12.373106</v>
      </c>
      <c r="J7244">
        <v>5.1495464999999996</v>
      </c>
      <c r="K7244">
        <v>7.2235595000000004</v>
      </c>
      <c r="O7244">
        <v>62.239950999999998</v>
      </c>
      <c r="P7244">
        <v>935.57754</v>
      </c>
      <c r="Q7244" t="s">
        <v>6</v>
      </c>
      <c r="R7244" t="s">
        <v>6</v>
      </c>
      <c r="S7244" t="s">
        <v>6</v>
      </c>
      <c r="T7244" t="s">
        <v>4253</v>
      </c>
      <c r="U7244" t="s">
        <v>6</v>
      </c>
      <c r="V7244" t="s">
        <v>6</v>
      </c>
      <c r="W7244" t="s">
        <v>2885</v>
      </c>
      <c r="X7244" t="s">
        <v>2885</v>
      </c>
      <c r="Y7244" t="s">
        <v>6</v>
      </c>
      <c r="Z7244" t="s">
        <v>6</v>
      </c>
      <c r="AA7244" t="s">
        <v>6</v>
      </c>
      <c r="AB7244" t="s">
        <v>8052</v>
      </c>
      <c r="AC7244" t="s">
        <v>4040</v>
      </c>
    </row>
    <row r="7245" spans="1:29" x14ac:dyDescent="0.25">
      <c r="A7245" t="s">
        <v>344</v>
      </c>
      <c r="B7245">
        <v>626</v>
      </c>
      <c r="C7245" t="s">
        <v>190</v>
      </c>
      <c r="D7245">
        <v>2015</v>
      </c>
      <c r="E7245" t="s">
        <v>8117</v>
      </c>
      <c r="I7245">
        <v>11.293625</v>
      </c>
      <c r="J7245">
        <v>4.4437810000000004</v>
      </c>
      <c r="K7245">
        <v>6.8498441999999997</v>
      </c>
      <c r="O7245">
        <v>59.790413999999998</v>
      </c>
      <c r="P7245">
        <v>1002.5922</v>
      </c>
      <c r="Q7245" t="s">
        <v>6</v>
      </c>
      <c r="R7245" t="s">
        <v>6</v>
      </c>
      <c r="S7245" t="s">
        <v>6</v>
      </c>
      <c r="T7245" t="s">
        <v>4253</v>
      </c>
      <c r="U7245" t="s">
        <v>6</v>
      </c>
      <c r="V7245" t="s">
        <v>6</v>
      </c>
      <c r="W7245" t="s">
        <v>2885</v>
      </c>
      <c r="X7245" t="s">
        <v>2885</v>
      </c>
      <c r="Y7245" t="s">
        <v>6</v>
      </c>
      <c r="Z7245" t="s">
        <v>6</v>
      </c>
      <c r="AA7245" t="s">
        <v>6</v>
      </c>
      <c r="AB7245" t="s">
        <v>8052</v>
      </c>
      <c r="AC7245" t="s">
        <v>4040</v>
      </c>
    </row>
    <row r="7246" spans="1:29" x14ac:dyDescent="0.25">
      <c r="A7246" t="s">
        <v>344</v>
      </c>
      <c r="B7246">
        <v>626</v>
      </c>
      <c r="C7246" t="s">
        <v>190</v>
      </c>
      <c r="D7246">
        <v>2016</v>
      </c>
      <c r="E7246" t="s">
        <v>8118</v>
      </c>
      <c r="I7246">
        <v>11.892561000000001</v>
      </c>
      <c r="J7246">
        <v>4.8981225999999998</v>
      </c>
      <c r="K7246">
        <v>6.9944383999999999</v>
      </c>
      <c r="O7246">
        <v>53.887300000000003</v>
      </c>
      <c r="P7246">
        <v>1081.5164</v>
      </c>
      <c r="Q7246" t="s">
        <v>6</v>
      </c>
      <c r="R7246" t="s">
        <v>6</v>
      </c>
      <c r="S7246" t="s">
        <v>6</v>
      </c>
      <c r="T7246" t="s">
        <v>4253</v>
      </c>
      <c r="U7246" t="s">
        <v>6</v>
      </c>
      <c r="V7246" t="s">
        <v>6</v>
      </c>
      <c r="W7246" t="s">
        <v>2885</v>
      </c>
      <c r="X7246" t="s">
        <v>2885</v>
      </c>
      <c r="Y7246" t="s">
        <v>6</v>
      </c>
      <c r="Z7246" t="s">
        <v>6</v>
      </c>
      <c r="AA7246" t="s">
        <v>6</v>
      </c>
      <c r="AB7246" t="s">
        <v>8052</v>
      </c>
      <c r="AC7246" t="s">
        <v>4040</v>
      </c>
    </row>
    <row r="7247" spans="1:29" x14ac:dyDescent="0.25">
      <c r="A7247" t="s">
        <v>344</v>
      </c>
      <c r="B7247">
        <v>626</v>
      </c>
      <c r="C7247" t="s">
        <v>190</v>
      </c>
      <c r="D7247">
        <v>2017</v>
      </c>
      <c r="E7247" t="s">
        <v>8119</v>
      </c>
      <c r="I7247">
        <v>10.789612999999999</v>
      </c>
      <c r="J7247">
        <v>4.2812242999999999</v>
      </c>
      <c r="K7247">
        <v>6.5083884000000003</v>
      </c>
      <c r="O7247">
        <v>50.292352000000001</v>
      </c>
      <c r="P7247">
        <v>1203.3240000000001</v>
      </c>
      <c r="Q7247" t="s">
        <v>6</v>
      </c>
      <c r="R7247" t="s">
        <v>6</v>
      </c>
      <c r="S7247" t="s">
        <v>6</v>
      </c>
      <c r="T7247" t="s">
        <v>4253</v>
      </c>
      <c r="U7247" t="s">
        <v>6</v>
      </c>
      <c r="V7247" t="s">
        <v>6</v>
      </c>
      <c r="W7247" t="s">
        <v>2885</v>
      </c>
      <c r="X7247" t="s">
        <v>2885</v>
      </c>
      <c r="Y7247" t="s">
        <v>6</v>
      </c>
      <c r="Z7247" t="s">
        <v>6</v>
      </c>
      <c r="AA7247" t="s">
        <v>6</v>
      </c>
      <c r="AB7247" t="s">
        <v>8052</v>
      </c>
      <c r="AC7247" t="s">
        <v>4040</v>
      </c>
    </row>
    <row r="7248" spans="1:29" x14ac:dyDescent="0.25">
      <c r="A7248" t="s">
        <v>344</v>
      </c>
      <c r="B7248">
        <v>626</v>
      </c>
      <c r="C7248" t="s">
        <v>190</v>
      </c>
      <c r="D7248">
        <v>2018</v>
      </c>
      <c r="E7248" t="s">
        <v>8120</v>
      </c>
      <c r="I7248">
        <v>11.756061000000001</v>
      </c>
      <c r="J7248">
        <v>3.3751467000000002</v>
      </c>
      <c r="K7248">
        <v>8.3809138999999995</v>
      </c>
      <c r="O7248">
        <v>49.939405000000001</v>
      </c>
      <c r="P7248">
        <v>1265.9598000000001</v>
      </c>
      <c r="Q7248" t="s">
        <v>6</v>
      </c>
      <c r="R7248" t="s">
        <v>6</v>
      </c>
      <c r="S7248" t="s">
        <v>6</v>
      </c>
      <c r="T7248" t="s">
        <v>4253</v>
      </c>
      <c r="U7248" t="s">
        <v>6</v>
      </c>
      <c r="V7248" t="s">
        <v>6</v>
      </c>
      <c r="W7248" t="s">
        <v>2885</v>
      </c>
      <c r="X7248" t="s">
        <v>2885</v>
      </c>
      <c r="Y7248" t="s">
        <v>6</v>
      </c>
      <c r="Z7248" t="s">
        <v>6</v>
      </c>
      <c r="AA7248" t="s">
        <v>6</v>
      </c>
      <c r="AB7248" t="s">
        <v>8052</v>
      </c>
      <c r="AC7248" t="s">
        <v>4040</v>
      </c>
    </row>
    <row r="7249" spans="1:29" x14ac:dyDescent="0.25">
      <c r="A7249" t="s">
        <v>344</v>
      </c>
      <c r="B7249">
        <v>628</v>
      </c>
      <c r="C7249" t="s">
        <v>191</v>
      </c>
      <c r="D7249">
        <v>1950</v>
      </c>
      <c r="E7249" t="s">
        <v>8121</v>
      </c>
      <c r="Q7249" t="s">
        <v>6</v>
      </c>
      <c r="R7249" t="s">
        <v>6</v>
      </c>
      <c r="S7249" t="s">
        <v>6</v>
      </c>
      <c r="T7249" t="s">
        <v>4253</v>
      </c>
      <c r="U7249" t="s">
        <v>6</v>
      </c>
      <c r="V7249" t="s">
        <v>6</v>
      </c>
      <c r="W7249" t="s">
        <v>2885</v>
      </c>
      <c r="X7249" t="s">
        <v>2885</v>
      </c>
      <c r="Y7249" t="s">
        <v>6</v>
      </c>
      <c r="Z7249" t="s">
        <v>6</v>
      </c>
      <c r="AA7249" t="s">
        <v>6</v>
      </c>
      <c r="AB7249" t="s">
        <v>8122</v>
      </c>
      <c r="AC7249" t="s">
        <v>4040</v>
      </c>
    </row>
    <row r="7250" spans="1:29" x14ac:dyDescent="0.25">
      <c r="A7250" t="s">
        <v>344</v>
      </c>
      <c r="B7250">
        <v>628</v>
      </c>
      <c r="C7250" t="s">
        <v>191</v>
      </c>
      <c r="D7250">
        <v>1951</v>
      </c>
      <c r="E7250" t="s">
        <v>8123</v>
      </c>
      <c r="Q7250" t="s">
        <v>6</v>
      </c>
      <c r="R7250" t="s">
        <v>6</v>
      </c>
      <c r="S7250" t="s">
        <v>6</v>
      </c>
      <c r="T7250" t="s">
        <v>4253</v>
      </c>
      <c r="U7250" t="s">
        <v>6</v>
      </c>
      <c r="V7250" t="s">
        <v>6</v>
      </c>
      <c r="W7250" t="s">
        <v>2885</v>
      </c>
      <c r="X7250" t="s">
        <v>2885</v>
      </c>
      <c r="Y7250" t="s">
        <v>6</v>
      </c>
      <c r="Z7250" t="s">
        <v>6</v>
      </c>
      <c r="AA7250" t="s">
        <v>6</v>
      </c>
      <c r="AB7250" t="s">
        <v>8122</v>
      </c>
      <c r="AC7250" t="s">
        <v>4040</v>
      </c>
    </row>
    <row r="7251" spans="1:29" x14ac:dyDescent="0.25">
      <c r="A7251" t="s">
        <v>344</v>
      </c>
      <c r="B7251">
        <v>628</v>
      </c>
      <c r="C7251" t="s">
        <v>191</v>
      </c>
      <c r="D7251">
        <v>1952</v>
      </c>
      <c r="E7251" t="s">
        <v>8124</v>
      </c>
      <c r="Q7251" t="s">
        <v>6</v>
      </c>
      <c r="R7251" t="s">
        <v>6</v>
      </c>
      <c r="S7251" t="s">
        <v>6</v>
      </c>
      <c r="T7251" t="s">
        <v>4253</v>
      </c>
      <c r="U7251" t="s">
        <v>6</v>
      </c>
      <c r="V7251" t="s">
        <v>6</v>
      </c>
      <c r="W7251" t="s">
        <v>2885</v>
      </c>
      <c r="X7251" t="s">
        <v>2885</v>
      </c>
      <c r="Y7251" t="s">
        <v>6</v>
      </c>
      <c r="Z7251" t="s">
        <v>6</v>
      </c>
      <c r="AA7251" t="s">
        <v>6</v>
      </c>
      <c r="AB7251" t="s">
        <v>8122</v>
      </c>
      <c r="AC7251" t="s">
        <v>4040</v>
      </c>
    </row>
    <row r="7252" spans="1:29" x14ac:dyDescent="0.25">
      <c r="A7252" t="s">
        <v>344</v>
      </c>
      <c r="B7252">
        <v>628</v>
      </c>
      <c r="C7252" t="s">
        <v>191</v>
      </c>
      <c r="D7252">
        <v>1953</v>
      </c>
      <c r="E7252" t="s">
        <v>8125</v>
      </c>
      <c r="Q7252" t="s">
        <v>6</v>
      </c>
      <c r="R7252" t="s">
        <v>6</v>
      </c>
      <c r="S7252" t="s">
        <v>6</v>
      </c>
      <c r="T7252" t="s">
        <v>4253</v>
      </c>
      <c r="U7252" t="s">
        <v>6</v>
      </c>
      <c r="V7252" t="s">
        <v>6</v>
      </c>
      <c r="W7252" t="s">
        <v>2885</v>
      </c>
      <c r="X7252" t="s">
        <v>2885</v>
      </c>
      <c r="Y7252" t="s">
        <v>6</v>
      </c>
      <c r="Z7252" t="s">
        <v>6</v>
      </c>
      <c r="AA7252" t="s">
        <v>6</v>
      </c>
      <c r="AB7252" t="s">
        <v>8122</v>
      </c>
      <c r="AC7252" t="s">
        <v>4040</v>
      </c>
    </row>
    <row r="7253" spans="1:29" x14ac:dyDescent="0.25">
      <c r="A7253" t="s">
        <v>344</v>
      </c>
      <c r="B7253">
        <v>628</v>
      </c>
      <c r="C7253" t="s">
        <v>191</v>
      </c>
      <c r="D7253">
        <v>1954</v>
      </c>
      <c r="E7253" t="s">
        <v>8126</v>
      </c>
      <c r="Q7253" t="s">
        <v>6</v>
      </c>
      <c r="R7253" t="s">
        <v>6</v>
      </c>
      <c r="S7253" t="s">
        <v>6</v>
      </c>
      <c r="T7253" t="s">
        <v>4253</v>
      </c>
      <c r="U7253" t="s">
        <v>6</v>
      </c>
      <c r="V7253" t="s">
        <v>6</v>
      </c>
      <c r="W7253" t="s">
        <v>2885</v>
      </c>
      <c r="X7253" t="s">
        <v>2885</v>
      </c>
      <c r="Y7253" t="s">
        <v>6</v>
      </c>
      <c r="Z7253" t="s">
        <v>6</v>
      </c>
      <c r="AA7253" t="s">
        <v>6</v>
      </c>
      <c r="AB7253" t="s">
        <v>8122</v>
      </c>
      <c r="AC7253" t="s">
        <v>4040</v>
      </c>
    </row>
    <row r="7254" spans="1:29" x14ac:dyDescent="0.25">
      <c r="A7254" t="s">
        <v>344</v>
      </c>
      <c r="B7254">
        <v>628</v>
      </c>
      <c r="C7254" t="s">
        <v>191</v>
      </c>
      <c r="D7254">
        <v>1955</v>
      </c>
      <c r="E7254" t="s">
        <v>8127</v>
      </c>
      <c r="Q7254" t="s">
        <v>6</v>
      </c>
      <c r="R7254" t="s">
        <v>6</v>
      </c>
      <c r="S7254" t="s">
        <v>6</v>
      </c>
      <c r="T7254" t="s">
        <v>4253</v>
      </c>
      <c r="U7254" t="s">
        <v>6</v>
      </c>
      <c r="V7254" t="s">
        <v>6</v>
      </c>
      <c r="W7254" t="s">
        <v>2885</v>
      </c>
      <c r="X7254" t="s">
        <v>2885</v>
      </c>
      <c r="Y7254" t="s">
        <v>6</v>
      </c>
      <c r="Z7254" t="s">
        <v>6</v>
      </c>
      <c r="AA7254" t="s">
        <v>6</v>
      </c>
      <c r="AB7254" t="s">
        <v>8122</v>
      </c>
      <c r="AC7254" t="s">
        <v>4040</v>
      </c>
    </row>
    <row r="7255" spans="1:29" x14ac:dyDescent="0.25">
      <c r="A7255" t="s">
        <v>344</v>
      </c>
      <c r="B7255">
        <v>628</v>
      </c>
      <c r="C7255" t="s">
        <v>191</v>
      </c>
      <c r="D7255">
        <v>1956</v>
      </c>
      <c r="E7255" t="s">
        <v>8128</v>
      </c>
      <c r="Q7255" t="s">
        <v>6</v>
      </c>
      <c r="R7255" t="s">
        <v>6</v>
      </c>
      <c r="S7255" t="s">
        <v>6</v>
      </c>
      <c r="T7255" t="s">
        <v>4253</v>
      </c>
      <c r="U7255" t="s">
        <v>6</v>
      </c>
      <c r="V7255" t="s">
        <v>6</v>
      </c>
      <c r="W7255" t="s">
        <v>2885</v>
      </c>
      <c r="X7255" t="s">
        <v>2885</v>
      </c>
      <c r="Y7255" t="s">
        <v>6</v>
      </c>
      <c r="Z7255" t="s">
        <v>6</v>
      </c>
      <c r="AA7255" t="s">
        <v>6</v>
      </c>
      <c r="AB7255" t="s">
        <v>8122</v>
      </c>
      <c r="AC7255" t="s">
        <v>4040</v>
      </c>
    </row>
    <row r="7256" spans="1:29" x14ac:dyDescent="0.25">
      <c r="A7256" t="s">
        <v>344</v>
      </c>
      <c r="B7256">
        <v>628</v>
      </c>
      <c r="C7256" t="s">
        <v>191</v>
      </c>
      <c r="D7256">
        <v>1957</v>
      </c>
      <c r="E7256" t="s">
        <v>8129</v>
      </c>
      <c r="Q7256" t="s">
        <v>6</v>
      </c>
      <c r="R7256" t="s">
        <v>6</v>
      </c>
      <c r="S7256" t="s">
        <v>6</v>
      </c>
      <c r="T7256" t="s">
        <v>4253</v>
      </c>
      <c r="U7256" t="s">
        <v>6</v>
      </c>
      <c r="V7256" t="s">
        <v>6</v>
      </c>
      <c r="W7256" t="s">
        <v>2885</v>
      </c>
      <c r="X7256" t="s">
        <v>2885</v>
      </c>
      <c r="Y7256" t="s">
        <v>6</v>
      </c>
      <c r="Z7256" t="s">
        <v>6</v>
      </c>
      <c r="AA7256" t="s">
        <v>6</v>
      </c>
      <c r="AB7256" t="s">
        <v>8122</v>
      </c>
      <c r="AC7256" t="s">
        <v>4040</v>
      </c>
    </row>
    <row r="7257" spans="1:29" x14ac:dyDescent="0.25">
      <c r="A7257" t="s">
        <v>344</v>
      </c>
      <c r="B7257">
        <v>628</v>
      </c>
      <c r="C7257" t="s">
        <v>191</v>
      </c>
      <c r="D7257">
        <v>1958</v>
      </c>
      <c r="E7257" t="s">
        <v>8130</v>
      </c>
      <c r="Q7257" t="s">
        <v>6</v>
      </c>
      <c r="R7257" t="s">
        <v>6</v>
      </c>
      <c r="S7257" t="s">
        <v>6</v>
      </c>
      <c r="T7257" t="s">
        <v>4253</v>
      </c>
      <c r="U7257" t="s">
        <v>6</v>
      </c>
      <c r="V7257" t="s">
        <v>6</v>
      </c>
      <c r="W7257" t="s">
        <v>2885</v>
      </c>
      <c r="X7257" t="s">
        <v>2885</v>
      </c>
      <c r="Y7257" t="s">
        <v>6</v>
      </c>
      <c r="Z7257" t="s">
        <v>6</v>
      </c>
      <c r="AA7257" t="s">
        <v>6</v>
      </c>
      <c r="AB7257" t="s">
        <v>8122</v>
      </c>
      <c r="AC7257" t="s">
        <v>4040</v>
      </c>
    </row>
    <row r="7258" spans="1:29" x14ac:dyDescent="0.25">
      <c r="A7258" t="s">
        <v>344</v>
      </c>
      <c r="B7258">
        <v>628</v>
      </c>
      <c r="C7258" t="s">
        <v>191</v>
      </c>
      <c r="D7258">
        <v>1959</v>
      </c>
      <c r="E7258" t="s">
        <v>8131</v>
      </c>
      <c r="Q7258" t="s">
        <v>6</v>
      </c>
      <c r="R7258" t="s">
        <v>6</v>
      </c>
      <c r="S7258" t="s">
        <v>6</v>
      </c>
      <c r="T7258" t="s">
        <v>4253</v>
      </c>
      <c r="U7258" t="s">
        <v>6</v>
      </c>
      <c r="V7258" t="s">
        <v>6</v>
      </c>
      <c r="W7258" t="s">
        <v>2885</v>
      </c>
      <c r="X7258" t="s">
        <v>2885</v>
      </c>
      <c r="Y7258" t="s">
        <v>6</v>
      </c>
      <c r="Z7258" t="s">
        <v>6</v>
      </c>
      <c r="AA7258" t="s">
        <v>6</v>
      </c>
      <c r="AB7258" t="s">
        <v>8122</v>
      </c>
      <c r="AC7258" t="s">
        <v>4040</v>
      </c>
    </row>
    <row r="7259" spans="1:29" x14ac:dyDescent="0.25">
      <c r="A7259" t="s">
        <v>344</v>
      </c>
      <c r="B7259">
        <v>628</v>
      </c>
      <c r="C7259" t="s">
        <v>191</v>
      </c>
      <c r="D7259">
        <v>1960</v>
      </c>
      <c r="E7259" t="s">
        <v>8132</v>
      </c>
      <c r="I7259">
        <v>9.4781826000000002</v>
      </c>
      <c r="P7259">
        <v>33.723176000000002</v>
      </c>
      <c r="Q7259" t="s">
        <v>6</v>
      </c>
      <c r="R7259" t="s">
        <v>6</v>
      </c>
      <c r="S7259" t="s">
        <v>6</v>
      </c>
      <c r="T7259" t="s">
        <v>4253</v>
      </c>
      <c r="U7259" t="s">
        <v>6</v>
      </c>
      <c r="V7259" t="s">
        <v>6</v>
      </c>
      <c r="W7259" t="s">
        <v>2885</v>
      </c>
      <c r="X7259" t="s">
        <v>2885</v>
      </c>
      <c r="Y7259" t="s">
        <v>6</v>
      </c>
      <c r="Z7259" t="s">
        <v>6</v>
      </c>
      <c r="AA7259" t="s">
        <v>6</v>
      </c>
      <c r="AB7259" t="s">
        <v>8122</v>
      </c>
      <c r="AC7259" t="s">
        <v>4040</v>
      </c>
    </row>
    <row r="7260" spans="1:29" x14ac:dyDescent="0.25">
      <c r="A7260" t="s">
        <v>344</v>
      </c>
      <c r="B7260">
        <v>628</v>
      </c>
      <c r="C7260" t="s">
        <v>191</v>
      </c>
      <c r="D7260">
        <v>1961</v>
      </c>
      <c r="E7260" t="s">
        <v>8133</v>
      </c>
      <c r="I7260">
        <v>14.260488</v>
      </c>
      <c r="P7260">
        <v>35.495758000000002</v>
      </c>
      <c r="Q7260" t="s">
        <v>6</v>
      </c>
      <c r="R7260" t="s">
        <v>6</v>
      </c>
      <c r="S7260" t="s">
        <v>6</v>
      </c>
      <c r="T7260" t="s">
        <v>4253</v>
      </c>
      <c r="U7260" t="s">
        <v>6</v>
      </c>
      <c r="V7260" t="s">
        <v>6</v>
      </c>
      <c r="W7260" t="s">
        <v>2885</v>
      </c>
      <c r="X7260" t="s">
        <v>2885</v>
      </c>
      <c r="Y7260" t="s">
        <v>6</v>
      </c>
      <c r="Z7260" t="s">
        <v>6</v>
      </c>
      <c r="AA7260" t="s">
        <v>6</v>
      </c>
      <c r="AB7260" t="s">
        <v>8122</v>
      </c>
      <c r="AC7260" t="s">
        <v>4040</v>
      </c>
    </row>
    <row r="7261" spans="1:29" x14ac:dyDescent="0.25">
      <c r="A7261" t="s">
        <v>344</v>
      </c>
      <c r="B7261">
        <v>628</v>
      </c>
      <c r="C7261" t="s">
        <v>191</v>
      </c>
      <c r="D7261">
        <v>1962</v>
      </c>
      <c r="E7261" t="s">
        <v>8134</v>
      </c>
      <c r="I7261">
        <v>12.337744000000001</v>
      </c>
      <c r="P7261">
        <v>38.812404000000001</v>
      </c>
      <c r="Q7261" t="s">
        <v>6</v>
      </c>
      <c r="R7261" t="s">
        <v>6</v>
      </c>
      <c r="S7261" t="s">
        <v>6</v>
      </c>
      <c r="T7261" t="s">
        <v>4253</v>
      </c>
      <c r="U7261" t="s">
        <v>6</v>
      </c>
      <c r="V7261" t="s">
        <v>6</v>
      </c>
      <c r="W7261" t="s">
        <v>2885</v>
      </c>
      <c r="X7261" t="s">
        <v>2885</v>
      </c>
      <c r="Y7261" t="s">
        <v>6</v>
      </c>
      <c r="Z7261" t="s">
        <v>6</v>
      </c>
      <c r="AA7261" t="s">
        <v>6</v>
      </c>
      <c r="AB7261" t="s">
        <v>8122</v>
      </c>
      <c r="AC7261" t="s">
        <v>4040</v>
      </c>
    </row>
    <row r="7262" spans="1:29" x14ac:dyDescent="0.25">
      <c r="A7262" t="s">
        <v>344</v>
      </c>
      <c r="B7262">
        <v>628</v>
      </c>
      <c r="C7262" t="s">
        <v>191</v>
      </c>
      <c r="D7262">
        <v>1963</v>
      </c>
      <c r="E7262" t="s">
        <v>8135</v>
      </c>
      <c r="I7262">
        <v>14.686180999999999</v>
      </c>
      <c r="P7262">
        <v>39.725912000000001</v>
      </c>
      <c r="Q7262" t="s">
        <v>6</v>
      </c>
      <c r="R7262" t="s">
        <v>6</v>
      </c>
      <c r="S7262" t="s">
        <v>6</v>
      </c>
      <c r="T7262" t="s">
        <v>4253</v>
      </c>
      <c r="U7262" t="s">
        <v>6</v>
      </c>
      <c r="V7262" t="s">
        <v>6</v>
      </c>
      <c r="W7262" t="s">
        <v>2885</v>
      </c>
      <c r="X7262" t="s">
        <v>2885</v>
      </c>
      <c r="Y7262" t="s">
        <v>6</v>
      </c>
      <c r="Z7262" t="s">
        <v>6</v>
      </c>
      <c r="AA7262" t="s">
        <v>6</v>
      </c>
      <c r="AB7262" t="s">
        <v>8122</v>
      </c>
      <c r="AC7262" t="s">
        <v>4040</v>
      </c>
    </row>
    <row r="7263" spans="1:29" x14ac:dyDescent="0.25">
      <c r="A7263" t="s">
        <v>344</v>
      </c>
      <c r="B7263">
        <v>628</v>
      </c>
      <c r="C7263" t="s">
        <v>191</v>
      </c>
      <c r="D7263">
        <v>1964</v>
      </c>
      <c r="E7263" t="s">
        <v>8136</v>
      </c>
      <c r="I7263">
        <v>14.061766</v>
      </c>
      <c r="P7263">
        <v>45.376987999999997</v>
      </c>
      <c r="Q7263" t="s">
        <v>6</v>
      </c>
      <c r="R7263" t="s">
        <v>6</v>
      </c>
      <c r="S7263" t="s">
        <v>6</v>
      </c>
      <c r="T7263" t="s">
        <v>4253</v>
      </c>
      <c r="U7263" t="s">
        <v>6</v>
      </c>
      <c r="V7263" t="s">
        <v>6</v>
      </c>
      <c r="W7263" t="s">
        <v>2885</v>
      </c>
      <c r="X7263" t="s">
        <v>2885</v>
      </c>
      <c r="Y7263" t="s">
        <v>6</v>
      </c>
      <c r="Z7263" t="s">
        <v>6</v>
      </c>
      <c r="AA7263" t="s">
        <v>6</v>
      </c>
      <c r="AB7263" t="s">
        <v>8122</v>
      </c>
      <c r="AC7263" t="s">
        <v>4040</v>
      </c>
    </row>
    <row r="7264" spans="1:29" x14ac:dyDescent="0.25">
      <c r="A7264" t="s">
        <v>344</v>
      </c>
      <c r="B7264">
        <v>628</v>
      </c>
      <c r="C7264" t="s">
        <v>191</v>
      </c>
      <c r="D7264">
        <v>1965</v>
      </c>
      <c r="E7264" t="s">
        <v>8137</v>
      </c>
      <c r="I7264">
        <v>13.164866999999999</v>
      </c>
      <c r="P7264">
        <v>50.995660999999998</v>
      </c>
      <c r="Q7264" t="s">
        <v>6</v>
      </c>
      <c r="R7264" t="s">
        <v>6</v>
      </c>
      <c r="S7264" t="s">
        <v>6</v>
      </c>
      <c r="T7264" t="s">
        <v>4253</v>
      </c>
      <c r="U7264" t="s">
        <v>6</v>
      </c>
      <c r="V7264" t="s">
        <v>6</v>
      </c>
      <c r="W7264" t="s">
        <v>2885</v>
      </c>
      <c r="X7264" t="s">
        <v>2885</v>
      </c>
      <c r="Y7264" t="s">
        <v>6</v>
      </c>
      <c r="Z7264" t="s">
        <v>6</v>
      </c>
      <c r="AA7264" t="s">
        <v>6</v>
      </c>
      <c r="AB7264" t="s">
        <v>8122</v>
      </c>
      <c r="AC7264" t="s">
        <v>4040</v>
      </c>
    </row>
    <row r="7265" spans="1:29" x14ac:dyDescent="0.25">
      <c r="A7265" t="s">
        <v>344</v>
      </c>
      <c r="B7265">
        <v>628</v>
      </c>
      <c r="C7265" t="s">
        <v>191</v>
      </c>
      <c r="D7265">
        <v>1966</v>
      </c>
      <c r="E7265" t="s">
        <v>8138</v>
      </c>
      <c r="I7265">
        <v>13.784846</v>
      </c>
      <c r="P7265">
        <v>57.321953999999998</v>
      </c>
      <c r="Q7265" t="s">
        <v>6</v>
      </c>
      <c r="R7265" t="s">
        <v>6</v>
      </c>
      <c r="S7265" t="s">
        <v>6</v>
      </c>
      <c r="T7265" t="s">
        <v>4253</v>
      </c>
      <c r="U7265" t="s">
        <v>6</v>
      </c>
      <c r="V7265" t="s">
        <v>6</v>
      </c>
      <c r="W7265" t="s">
        <v>2885</v>
      </c>
      <c r="X7265" t="s">
        <v>2885</v>
      </c>
      <c r="Y7265" t="s">
        <v>6</v>
      </c>
      <c r="Z7265" t="s">
        <v>6</v>
      </c>
      <c r="AA7265" t="s">
        <v>6</v>
      </c>
      <c r="AB7265" t="s">
        <v>8122</v>
      </c>
      <c r="AC7265" t="s">
        <v>4040</v>
      </c>
    </row>
    <row r="7266" spans="1:29" x14ac:dyDescent="0.25">
      <c r="A7266" t="s">
        <v>344</v>
      </c>
      <c r="B7266">
        <v>628</v>
      </c>
      <c r="C7266" t="s">
        <v>191</v>
      </c>
      <c r="D7266">
        <v>1967</v>
      </c>
      <c r="E7266" t="s">
        <v>8139</v>
      </c>
      <c r="I7266">
        <v>17.87377</v>
      </c>
      <c r="P7266">
        <v>59.764704000000002</v>
      </c>
      <c r="Q7266" t="s">
        <v>6</v>
      </c>
      <c r="R7266" t="s">
        <v>6</v>
      </c>
      <c r="S7266" t="s">
        <v>6</v>
      </c>
      <c r="T7266" t="s">
        <v>4253</v>
      </c>
      <c r="U7266" t="s">
        <v>6</v>
      </c>
      <c r="V7266" t="s">
        <v>6</v>
      </c>
      <c r="W7266" t="s">
        <v>2885</v>
      </c>
      <c r="X7266" t="s">
        <v>2885</v>
      </c>
      <c r="Y7266" t="s">
        <v>6</v>
      </c>
      <c r="Z7266" t="s">
        <v>6</v>
      </c>
      <c r="AA7266" t="s">
        <v>6</v>
      </c>
      <c r="AB7266" t="s">
        <v>8122</v>
      </c>
      <c r="AC7266" t="s">
        <v>4040</v>
      </c>
    </row>
    <row r="7267" spans="1:29" x14ac:dyDescent="0.25">
      <c r="A7267" t="s">
        <v>344</v>
      </c>
      <c r="B7267">
        <v>628</v>
      </c>
      <c r="C7267" t="s">
        <v>191</v>
      </c>
      <c r="D7267">
        <v>1968</v>
      </c>
      <c r="E7267" t="s">
        <v>8140</v>
      </c>
      <c r="I7267">
        <v>19.425547000000002</v>
      </c>
      <c r="P7267">
        <v>61.566118000000003</v>
      </c>
      <c r="Q7267" t="s">
        <v>6</v>
      </c>
      <c r="R7267" t="s">
        <v>6</v>
      </c>
      <c r="S7267" t="s">
        <v>6</v>
      </c>
      <c r="T7267" t="s">
        <v>4253</v>
      </c>
      <c r="U7267" t="s">
        <v>6</v>
      </c>
      <c r="V7267" t="s">
        <v>6</v>
      </c>
      <c r="W7267" t="s">
        <v>2885</v>
      </c>
      <c r="X7267" t="s">
        <v>2885</v>
      </c>
      <c r="Y7267" t="s">
        <v>6</v>
      </c>
      <c r="Z7267" t="s">
        <v>6</v>
      </c>
      <c r="AA7267" t="s">
        <v>6</v>
      </c>
      <c r="AB7267" t="s">
        <v>8122</v>
      </c>
      <c r="AC7267" t="s">
        <v>4040</v>
      </c>
    </row>
    <row r="7268" spans="1:29" x14ac:dyDescent="0.25">
      <c r="A7268" t="s">
        <v>344</v>
      </c>
      <c r="B7268">
        <v>628</v>
      </c>
      <c r="C7268" t="s">
        <v>191</v>
      </c>
      <c r="D7268">
        <v>1969</v>
      </c>
      <c r="E7268" t="s">
        <v>8141</v>
      </c>
      <c r="I7268">
        <v>19.766034000000001</v>
      </c>
      <c r="P7268">
        <v>69.126057000000003</v>
      </c>
      <c r="Q7268" t="s">
        <v>6</v>
      </c>
      <c r="R7268" t="s">
        <v>6</v>
      </c>
      <c r="S7268" t="s">
        <v>6</v>
      </c>
      <c r="T7268" t="s">
        <v>4253</v>
      </c>
      <c r="U7268" t="s">
        <v>6</v>
      </c>
      <c r="V7268" t="s">
        <v>6</v>
      </c>
      <c r="W7268" t="s">
        <v>2885</v>
      </c>
      <c r="X7268" t="s">
        <v>2885</v>
      </c>
      <c r="Y7268" t="s">
        <v>6</v>
      </c>
      <c r="Z7268" t="s">
        <v>6</v>
      </c>
      <c r="AA7268" t="s">
        <v>6</v>
      </c>
      <c r="AB7268" t="s">
        <v>8122</v>
      </c>
      <c r="AC7268" t="s">
        <v>4040</v>
      </c>
    </row>
    <row r="7269" spans="1:29" x14ac:dyDescent="0.25">
      <c r="A7269" t="s">
        <v>344</v>
      </c>
      <c r="B7269">
        <v>628</v>
      </c>
      <c r="C7269" t="s">
        <v>191</v>
      </c>
      <c r="D7269">
        <v>1970</v>
      </c>
      <c r="E7269" t="s">
        <v>8142</v>
      </c>
      <c r="I7269">
        <v>14.382153000000001</v>
      </c>
      <c r="O7269">
        <v>14.100163</v>
      </c>
      <c r="P7269">
        <v>82.345866000000001</v>
      </c>
      <c r="Q7269" t="s">
        <v>6</v>
      </c>
      <c r="R7269" t="s">
        <v>6</v>
      </c>
      <c r="S7269" t="s">
        <v>6</v>
      </c>
      <c r="T7269" t="s">
        <v>4253</v>
      </c>
      <c r="U7269" t="s">
        <v>6</v>
      </c>
      <c r="V7269" t="s">
        <v>6</v>
      </c>
      <c r="W7269" t="s">
        <v>2885</v>
      </c>
      <c r="X7269" t="s">
        <v>2885</v>
      </c>
      <c r="Y7269" t="s">
        <v>6</v>
      </c>
      <c r="Z7269" t="s">
        <v>6</v>
      </c>
      <c r="AA7269" t="s">
        <v>6</v>
      </c>
      <c r="AB7269" t="s">
        <v>8122</v>
      </c>
      <c r="AC7269" t="s">
        <v>4040</v>
      </c>
    </row>
    <row r="7270" spans="1:29" x14ac:dyDescent="0.25">
      <c r="A7270" t="s">
        <v>344</v>
      </c>
      <c r="B7270">
        <v>628</v>
      </c>
      <c r="C7270" t="s">
        <v>191</v>
      </c>
      <c r="D7270">
        <v>1971</v>
      </c>
      <c r="E7270" t="s">
        <v>8143</v>
      </c>
      <c r="I7270">
        <v>11.642289999999999</v>
      </c>
      <c r="O7270">
        <v>15.743067</v>
      </c>
      <c r="P7270">
        <v>91.222755000000006</v>
      </c>
      <c r="Q7270" t="s">
        <v>6</v>
      </c>
      <c r="R7270" t="s">
        <v>6</v>
      </c>
      <c r="S7270" t="s">
        <v>6</v>
      </c>
      <c r="T7270" t="s">
        <v>4253</v>
      </c>
      <c r="U7270" t="s">
        <v>6</v>
      </c>
      <c r="V7270" t="s">
        <v>6</v>
      </c>
      <c r="W7270" t="s">
        <v>2885</v>
      </c>
      <c r="X7270" t="s">
        <v>2885</v>
      </c>
      <c r="Y7270" t="s">
        <v>6</v>
      </c>
      <c r="Z7270" t="s">
        <v>6</v>
      </c>
      <c r="AA7270" t="s">
        <v>6</v>
      </c>
      <c r="AB7270" t="s">
        <v>8122</v>
      </c>
      <c r="AC7270" t="s">
        <v>4040</v>
      </c>
    </row>
    <row r="7271" spans="1:29" x14ac:dyDescent="0.25">
      <c r="A7271" t="s">
        <v>344</v>
      </c>
      <c r="B7271">
        <v>628</v>
      </c>
      <c r="C7271" t="s">
        <v>191</v>
      </c>
      <c r="D7271">
        <v>1972</v>
      </c>
      <c r="E7271" t="s">
        <v>8144</v>
      </c>
      <c r="I7271">
        <v>11.255635</v>
      </c>
      <c r="O7271">
        <v>11.318839000000001</v>
      </c>
      <c r="P7271">
        <v>95.971642000000003</v>
      </c>
      <c r="Q7271" t="s">
        <v>6</v>
      </c>
      <c r="R7271" t="s">
        <v>6</v>
      </c>
      <c r="S7271" t="s">
        <v>6</v>
      </c>
      <c r="T7271" t="s">
        <v>4253</v>
      </c>
      <c r="U7271" t="s">
        <v>6</v>
      </c>
      <c r="V7271" t="s">
        <v>6</v>
      </c>
      <c r="W7271" t="s">
        <v>2885</v>
      </c>
      <c r="X7271" t="s">
        <v>2885</v>
      </c>
      <c r="Y7271" t="s">
        <v>6</v>
      </c>
      <c r="Z7271" t="s">
        <v>6</v>
      </c>
      <c r="AA7271" t="s">
        <v>6</v>
      </c>
      <c r="AB7271" t="s">
        <v>8122</v>
      </c>
      <c r="AC7271" t="s">
        <v>4040</v>
      </c>
    </row>
    <row r="7272" spans="1:29" x14ac:dyDescent="0.25">
      <c r="A7272" t="s">
        <v>344</v>
      </c>
      <c r="B7272">
        <v>628</v>
      </c>
      <c r="C7272" t="s">
        <v>191</v>
      </c>
      <c r="D7272">
        <v>1973</v>
      </c>
      <c r="E7272" t="s">
        <v>8145</v>
      </c>
      <c r="I7272">
        <v>11.920736</v>
      </c>
      <c r="O7272">
        <v>12.251058</v>
      </c>
      <c r="P7272">
        <v>108.58893</v>
      </c>
      <c r="Q7272" t="s">
        <v>6</v>
      </c>
      <c r="R7272" t="s">
        <v>6</v>
      </c>
      <c r="S7272" t="s">
        <v>6</v>
      </c>
      <c r="T7272" t="s">
        <v>4253</v>
      </c>
      <c r="U7272" t="s">
        <v>6</v>
      </c>
      <c r="V7272" t="s">
        <v>6</v>
      </c>
      <c r="W7272" t="s">
        <v>2885</v>
      </c>
      <c r="X7272" t="s">
        <v>2885</v>
      </c>
      <c r="Y7272" t="s">
        <v>6</v>
      </c>
      <c r="Z7272" t="s">
        <v>6</v>
      </c>
      <c r="AA7272" t="s">
        <v>6</v>
      </c>
      <c r="AB7272" t="s">
        <v>8122</v>
      </c>
      <c r="AC7272" t="s">
        <v>4040</v>
      </c>
    </row>
    <row r="7273" spans="1:29" x14ac:dyDescent="0.25">
      <c r="A7273" t="s">
        <v>344</v>
      </c>
      <c r="B7273">
        <v>628</v>
      </c>
      <c r="C7273" t="s">
        <v>191</v>
      </c>
      <c r="D7273">
        <v>1974</v>
      </c>
      <c r="E7273" t="s">
        <v>8146</v>
      </c>
      <c r="I7273">
        <v>13.921022000000001</v>
      </c>
      <c r="O7273">
        <v>16.390840000000001</v>
      </c>
      <c r="P7273">
        <v>124.50767</v>
      </c>
      <c r="Q7273" t="s">
        <v>6</v>
      </c>
      <c r="R7273" t="s">
        <v>6</v>
      </c>
      <c r="S7273" t="s">
        <v>6</v>
      </c>
      <c r="T7273" t="s">
        <v>4253</v>
      </c>
      <c r="U7273" t="s">
        <v>6</v>
      </c>
      <c r="V7273" t="s">
        <v>6</v>
      </c>
      <c r="W7273" t="s">
        <v>2885</v>
      </c>
      <c r="X7273" t="s">
        <v>2885</v>
      </c>
      <c r="Y7273" t="s">
        <v>6</v>
      </c>
      <c r="Z7273" t="s">
        <v>6</v>
      </c>
      <c r="AA7273" t="s">
        <v>6</v>
      </c>
      <c r="AB7273" t="s">
        <v>8122</v>
      </c>
      <c r="AC7273" t="s">
        <v>4040</v>
      </c>
    </row>
    <row r="7274" spans="1:29" x14ac:dyDescent="0.25">
      <c r="A7274" t="s">
        <v>344</v>
      </c>
      <c r="B7274">
        <v>628</v>
      </c>
      <c r="C7274" t="s">
        <v>191</v>
      </c>
      <c r="D7274">
        <v>1975</v>
      </c>
      <c r="E7274" t="s">
        <v>8147</v>
      </c>
      <c r="I7274">
        <v>17.230029999999999</v>
      </c>
      <c r="O7274">
        <v>21.494620000000001</v>
      </c>
      <c r="P7274">
        <v>153.46994000000001</v>
      </c>
      <c r="Q7274" t="s">
        <v>6</v>
      </c>
      <c r="R7274" t="s">
        <v>6</v>
      </c>
      <c r="S7274" t="s">
        <v>6</v>
      </c>
      <c r="T7274" t="s">
        <v>4253</v>
      </c>
      <c r="U7274" t="s">
        <v>6</v>
      </c>
      <c r="V7274" t="s">
        <v>6</v>
      </c>
      <c r="W7274" t="s">
        <v>2885</v>
      </c>
      <c r="X7274" t="s">
        <v>2885</v>
      </c>
      <c r="Y7274" t="s">
        <v>6</v>
      </c>
      <c r="Z7274" t="s">
        <v>6</v>
      </c>
      <c r="AA7274" t="s">
        <v>6</v>
      </c>
      <c r="AB7274" t="s">
        <v>8122</v>
      </c>
      <c r="AC7274" t="s">
        <v>4040</v>
      </c>
    </row>
    <row r="7275" spans="1:29" x14ac:dyDescent="0.25">
      <c r="A7275" t="s">
        <v>344</v>
      </c>
      <c r="B7275">
        <v>628</v>
      </c>
      <c r="C7275" t="s">
        <v>191</v>
      </c>
      <c r="D7275">
        <v>1976</v>
      </c>
      <c r="E7275" t="s">
        <v>8148</v>
      </c>
      <c r="I7275">
        <v>14.408942</v>
      </c>
      <c r="O7275">
        <v>24.463782999999999</v>
      </c>
      <c r="P7275">
        <v>158.97584000000001</v>
      </c>
      <c r="Q7275" t="s">
        <v>6</v>
      </c>
      <c r="R7275" t="s">
        <v>6</v>
      </c>
      <c r="S7275" t="s">
        <v>6</v>
      </c>
      <c r="T7275" t="s">
        <v>4253</v>
      </c>
      <c r="U7275" t="s">
        <v>6</v>
      </c>
      <c r="V7275" t="s">
        <v>6</v>
      </c>
      <c r="W7275" t="s">
        <v>2885</v>
      </c>
      <c r="X7275" t="s">
        <v>2885</v>
      </c>
      <c r="Y7275" t="s">
        <v>6</v>
      </c>
      <c r="Z7275" t="s">
        <v>6</v>
      </c>
      <c r="AA7275" t="s">
        <v>6</v>
      </c>
      <c r="AB7275" t="s">
        <v>8122</v>
      </c>
      <c r="AC7275" t="s">
        <v>4040</v>
      </c>
    </row>
    <row r="7276" spans="1:29" x14ac:dyDescent="0.25">
      <c r="A7276" t="s">
        <v>344</v>
      </c>
      <c r="B7276">
        <v>628</v>
      </c>
      <c r="C7276" t="s">
        <v>191</v>
      </c>
      <c r="D7276">
        <v>1977</v>
      </c>
      <c r="E7276" t="s">
        <v>8149</v>
      </c>
      <c r="I7276">
        <v>15.925144</v>
      </c>
      <c r="O7276">
        <v>29.900729999999999</v>
      </c>
      <c r="P7276">
        <v>174.99869000000001</v>
      </c>
      <c r="Q7276" t="s">
        <v>6</v>
      </c>
      <c r="R7276" t="s">
        <v>6</v>
      </c>
      <c r="S7276" t="s">
        <v>6</v>
      </c>
      <c r="T7276" t="s">
        <v>4253</v>
      </c>
      <c r="U7276" t="s">
        <v>6</v>
      </c>
      <c r="V7276" t="s">
        <v>6</v>
      </c>
      <c r="W7276" t="s">
        <v>2885</v>
      </c>
      <c r="X7276" t="s">
        <v>2885</v>
      </c>
      <c r="Y7276" t="s">
        <v>6</v>
      </c>
      <c r="Z7276" t="s">
        <v>6</v>
      </c>
      <c r="AA7276" t="s">
        <v>6</v>
      </c>
      <c r="AB7276" t="s">
        <v>8122</v>
      </c>
      <c r="AC7276" t="s">
        <v>4040</v>
      </c>
    </row>
    <row r="7277" spans="1:29" x14ac:dyDescent="0.25">
      <c r="A7277" t="s">
        <v>344</v>
      </c>
      <c r="B7277">
        <v>628</v>
      </c>
      <c r="C7277" t="s">
        <v>191</v>
      </c>
      <c r="D7277">
        <v>1978</v>
      </c>
      <c r="E7277" t="s">
        <v>8150</v>
      </c>
      <c r="I7277">
        <v>19.310511000000002</v>
      </c>
      <c r="O7277">
        <v>32.609357000000003</v>
      </c>
      <c r="P7277">
        <v>191.33045000000001</v>
      </c>
      <c r="Q7277" t="s">
        <v>6</v>
      </c>
      <c r="R7277" t="s">
        <v>6</v>
      </c>
      <c r="S7277" t="s">
        <v>6</v>
      </c>
      <c r="T7277" t="s">
        <v>4253</v>
      </c>
      <c r="U7277" t="s">
        <v>6</v>
      </c>
      <c r="V7277" t="s">
        <v>6</v>
      </c>
      <c r="W7277" t="s">
        <v>2885</v>
      </c>
      <c r="X7277" t="s">
        <v>2885</v>
      </c>
      <c r="Y7277" t="s">
        <v>6</v>
      </c>
      <c r="Z7277" t="s">
        <v>6</v>
      </c>
      <c r="AA7277" t="s">
        <v>6</v>
      </c>
      <c r="AB7277" t="s">
        <v>8122</v>
      </c>
      <c r="AC7277" t="s">
        <v>4040</v>
      </c>
    </row>
    <row r="7278" spans="1:29" x14ac:dyDescent="0.25">
      <c r="A7278" t="s">
        <v>344</v>
      </c>
      <c r="B7278">
        <v>628</v>
      </c>
      <c r="C7278" t="s">
        <v>191</v>
      </c>
      <c r="D7278">
        <v>1979</v>
      </c>
      <c r="E7278" t="s">
        <v>8151</v>
      </c>
      <c r="I7278">
        <v>27.884623999999999</v>
      </c>
      <c r="O7278">
        <v>41.705328999999999</v>
      </c>
      <c r="P7278">
        <v>162.66874999999999</v>
      </c>
      <c r="Q7278" t="s">
        <v>6</v>
      </c>
      <c r="R7278" t="s">
        <v>6</v>
      </c>
      <c r="S7278" t="s">
        <v>6</v>
      </c>
      <c r="T7278" t="s">
        <v>4253</v>
      </c>
      <c r="U7278" t="s">
        <v>6</v>
      </c>
      <c r="V7278" t="s">
        <v>6</v>
      </c>
      <c r="W7278" t="s">
        <v>2885</v>
      </c>
      <c r="X7278" t="s">
        <v>2885</v>
      </c>
      <c r="Y7278" t="s">
        <v>6</v>
      </c>
      <c r="Z7278" t="s">
        <v>6</v>
      </c>
      <c r="AA7278" t="s">
        <v>6</v>
      </c>
      <c r="AB7278" t="s">
        <v>8122</v>
      </c>
      <c r="AC7278" t="s">
        <v>4040</v>
      </c>
    </row>
    <row r="7279" spans="1:29" x14ac:dyDescent="0.25">
      <c r="A7279" t="s">
        <v>344</v>
      </c>
      <c r="B7279">
        <v>628</v>
      </c>
      <c r="C7279" t="s">
        <v>191</v>
      </c>
      <c r="D7279">
        <v>1980</v>
      </c>
      <c r="E7279" t="s">
        <v>8152</v>
      </c>
      <c r="I7279">
        <v>26.806601000000001</v>
      </c>
      <c r="O7279">
        <v>40.819996000000003</v>
      </c>
      <c r="P7279">
        <v>166.12978000000001</v>
      </c>
      <c r="Q7279" t="s">
        <v>6</v>
      </c>
      <c r="R7279" t="s">
        <v>6</v>
      </c>
      <c r="S7279" t="s">
        <v>6</v>
      </c>
      <c r="T7279" t="s">
        <v>4253</v>
      </c>
      <c r="U7279" t="s">
        <v>6</v>
      </c>
      <c r="V7279" t="s">
        <v>6</v>
      </c>
      <c r="W7279" t="s">
        <v>2885</v>
      </c>
      <c r="X7279" t="s">
        <v>2885</v>
      </c>
      <c r="Y7279" t="s">
        <v>6</v>
      </c>
      <c r="Z7279" t="s">
        <v>6</v>
      </c>
      <c r="AA7279" t="s">
        <v>6</v>
      </c>
      <c r="AB7279" t="s">
        <v>8122</v>
      </c>
      <c r="AC7279" t="s">
        <v>4040</v>
      </c>
    </row>
    <row r="7280" spans="1:29" x14ac:dyDescent="0.25">
      <c r="A7280" t="s">
        <v>344</v>
      </c>
      <c r="B7280">
        <v>628</v>
      </c>
      <c r="C7280" t="s">
        <v>191</v>
      </c>
      <c r="D7280">
        <v>1981</v>
      </c>
      <c r="E7280" t="s">
        <v>8153</v>
      </c>
      <c r="I7280">
        <v>14.797383999999999</v>
      </c>
      <c r="O7280">
        <v>30.893944999999999</v>
      </c>
      <c r="P7280">
        <v>251.02628000000001</v>
      </c>
      <c r="Q7280" t="s">
        <v>6</v>
      </c>
      <c r="R7280" t="s">
        <v>6</v>
      </c>
      <c r="S7280" t="s">
        <v>6</v>
      </c>
      <c r="T7280" t="s">
        <v>4253</v>
      </c>
      <c r="U7280" t="s">
        <v>6</v>
      </c>
      <c r="V7280" t="s">
        <v>6</v>
      </c>
      <c r="W7280" t="s">
        <v>2885</v>
      </c>
      <c r="X7280" t="s">
        <v>2885</v>
      </c>
      <c r="Y7280" t="s">
        <v>6</v>
      </c>
      <c r="Z7280" t="s">
        <v>6</v>
      </c>
      <c r="AA7280" t="s">
        <v>6</v>
      </c>
      <c r="AB7280" t="s">
        <v>8122</v>
      </c>
      <c r="AC7280" t="s">
        <v>4040</v>
      </c>
    </row>
    <row r="7281" spans="1:29" x14ac:dyDescent="0.25">
      <c r="A7281" t="s">
        <v>344</v>
      </c>
      <c r="B7281">
        <v>628</v>
      </c>
      <c r="C7281" t="s">
        <v>191</v>
      </c>
      <c r="D7281">
        <v>1982</v>
      </c>
      <c r="E7281" t="s">
        <v>8154</v>
      </c>
      <c r="I7281">
        <v>12.554850999999999</v>
      </c>
      <c r="O7281">
        <v>27.019295</v>
      </c>
      <c r="P7281">
        <v>283.84460999999999</v>
      </c>
      <c r="Q7281" t="s">
        <v>6</v>
      </c>
      <c r="R7281" t="s">
        <v>6</v>
      </c>
      <c r="S7281" t="s">
        <v>6</v>
      </c>
      <c r="T7281" t="s">
        <v>4253</v>
      </c>
      <c r="U7281" t="s">
        <v>6</v>
      </c>
      <c r="V7281" t="s">
        <v>6</v>
      </c>
      <c r="W7281" t="s">
        <v>2885</v>
      </c>
      <c r="X7281" t="s">
        <v>2885</v>
      </c>
      <c r="Y7281" t="s">
        <v>6</v>
      </c>
      <c r="Z7281" t="s">
        <v>6</v>
      </c>
      <c r="AA7281" t="s">
        <v>6</v>
      </c>
      <c r="AB7281" t="s">
        <v>8122</v>
      </c>
      <c r="AC7281" t="s">
        <v>4040</v>
      </c>
    </row>
    <row r="7282" spans="1:29" x14ac:dyDescent="0.25">
      <c r="A7282" t="s">
        <v>344</v>
      </c>
      <c r="B7282">
        <v>628</v>
      </c>
      <c r="C7282" t="s">
        <v>191</v>
      </c>
      <c r="D7282">
        <v>1983</v>
      </c>
      <c r="E7282" t="s">
        <v>8155</v>
      </c>
      <c r="I7282">
        <v>10.945696999999999</v>
      </c>
      <c r="O7282">
        <v>26.499704999999999</v>
      </c>
      <c r="P7282">
        <v>352.32175000000001</v>
      </c>
      <c r="Q7282" t="s">
        <v>6</v>
      </c>
      <c r="R7282" t="s">
        <v>6</v>
      </c>
      <c r="S7282" t="s">
        <v>6</v>
      </c>
      <c r="T7282" t="s">
        <v>4253</v>
      </c>
      <c r="U7282" t="s">
        <v>6</v>
      </c>
      <c r="V7282" t="s">
        <v>6</v>
      </c>
      <c r="W7282" t="s">
        <v>2885</v>
      </c>
      <c r="X7282" t="s">
        <v>2885</v>
      </c>
      <c r="Y7282" t="s">
        <v>6</v>
      </c>
      <c r="Z7282" t="s">
        <v>6</v>
      </c>
      <c r="AA7282" t="s">
        <v>6</v>
      </c>
      <c r="AB7282" t="s">
        <v>8122</v>
      </c>
      <c r="AC7282" t="s">
        <v>4040</v>
      </c>
    </row>
    <row r="7283" spans="1:29" x14ac:dyDescent="0.25">
      <c r="A7283" t="s">
        <v>344</v>
      </c>
      <c r="B7283">
        <v>628</v>
      </c>
      <c r="C7283" t="s">
        <v>191</v>
      </c>
      <c r="D7283">
        <v>1984</v>
      </c>
      <c r="E7283" t="s">
        <v>8156</v>
      </c>
      <c r="I7283">
        <v>12.544096</v>
      </c>
      <c r="O7283">
        <v>22.452259000000002</v>
      </c>
      <c r="P7283">
        <v>435.06921</v>
      </c>
      <c r="Q7283" t="s">
        <v>6</v>
      </c>
      <c r="R7283" t="s">
        <v>6</v>
      </c>
      <c r="S7283" t="s">
        <v>6</v>
      </c>
      <c r="T7283" t="s">
        <v>4253</v>
      </c>
      <c r="U7283" t="s">
        <v>6</v>
      </c>
      <c r="V7283" t="s">
        <v>6</v>
      </c>
      <c r="W7283" t="s">
        <v>2885</v>
      </c>
      <c r="X7283" t="s">
        <v>2885</v>
      </c>
      <c r="Y7283" t="s">
        <v>6</v>
      </c>
      <c r="Z7283" t="s">
        <v>6</v>
      </c>
      <c r="AA7283" t="s">
        <v>6</v>
      </c>
      <c r="AB7283" t="s">
        <v>8122</v>
      </c>
      <c r="AC7283" t="s">
        <v>4040</v>
      </c>
    </row>
    <row r="7284" spans="1:29" x14ac:dyDescent="0.25">
      <c r="A7284" t="s">
        <v>344</v>
      </c>
      <c r="B7284">
        <v>628</v>
      </c>
      <c r="C7284" t="s">
        <v>191</v>
      </c>
      <c r="D7284">
        <v>1985</v>
      </c>
      <c r="E7284" t="s">
        <v>8157</v>
      </c>
      <c r="I7284">
        <v>17.470597000000001</v>
      </c>
      <c r="O7284">
        <v>20.700147000000001</v>
      </c>
      <c r="P7284">
        <v>441.74603999999999</v>
      </c>
      <c r="Q7284" t="s">
        <v>6</v>
      </c>
      <c r="R7284" t="s">
        <v>6</v>
      </c>
      <c r="S7284" t="s">
        <v>6</v>
      </c>
      <c r="T7284" t="s">
        <v>4253</v>
      </c>
      <c r="U7284" t="s">
        <v>6</v>
      </c>
      <c r="V7284" t="s">
        <v>6</v>
      </c>
      <c r="W7284" t="s">
        <v>2885</v>
      </c>
      <c r="X7284" t="s">
        <v>2885</v>
      </c>
      <c r="Y7284" t="s">
        <v>6</v>
      </c>
      <c r="Z7284" t="s">
        <v>6</v>
      </c>
      <c r="AA7284" t="s">
        <v>6</v>
      </c>
      <c r="AB7284" t="s">
        <v>8122</v>
      </c>
      <c r="AC7284" t="s">
        <v>4040</v>
      </c>
    </row>
    <row r="7285" spans="1:29" x14ac:dyDescent="0.25">
      <c r="A7285" t="s">
        <v>344</v>
      </c>
      <c r="B7285">
        <v>628</v>
      </c>
      <c r="C7285" t="s">
        <v>191</v>
      </c>
      <c r="D7285">
        <v>1986</v>
      </c>
      <c r="E7285" t="s">
        <v>8158</v>
      </c>
      <c r="I7285">
        <v>21.257998000000001</v>
      </c>
      <c r="O7285">
        <v>20.635891000000001</v>
      </c>
      <c r="P7285">
        <v>419.24059</v>
      </c>
      <c r="Q7285" t="s">
        <v>6</v>
      </c>
      <c r="R7285" t="s">
        <v>6</v>
      </c>
      <c r="S7285" t="s">
        <v>6</v>
      </c>
      <c r="T7285" t="s">
        <v>4253</v>
      </c>
      <c r="U7285" t="s">
        <v>6</v>
      </c>
      <c r="V7285" t="s">
        <v>6</v>
      </c>
      <c r="W7285" t="s">
        <v>2885</v>
      </c>
      <c r="X7285" t="s">
        <v>2885</v>
      </c>
      <c r="Y7285" t="s">
        <v>6</v>
      </c>
      <c r="Z7285" t="s">
        <v>6</v>
      </c>
      <c r="AA7285" t="s">
        <v>6</v>
      </c>
      <c r="AB7285" t="s">
        <v>8122</v>
      </c>
      <c r="AC7285" t="s">
        <v>4040</v>
      </c>
    </row>
    <row r="7286" spans="1:29" x14ac:dyDescent="0.25">
      <c r="A7286" t="s">
        <v>344</v>
      </c>
      <c r="B7286">
        <v>628</v>
      </c>
      <c r="C7286" t="s">
        <v>191</v>
      </c>
      <c r="D7286">
        <v>1987</v>
      </c>
      <c r="E7286" t="s">
        <v>8159</v>
      </c>
      <c r="I7286">
        <v>21.372537999999999</v>
      </c>
      <c r="O7286">
        <v>24.038675000000001</v>
      </c>
      <c r="P7286">
        <v>412.37929000000003</v>
      </c>
      <c r="Q7286" t="s">
        <v>6</v>
      </c>
      <c r="R7286" t="s">
        <v>6</v>
      </c>
      <c r="S7286" t="s">
        <v>6</v>
      </c>
      <c r="T7286" t="s">
        <v>4253</v>
      </c>
      <c r="U7286" t="s">
        <v>6</v>
      </c>
      <c r="V7286" t="s">
        <v>6</v>
      </c>
      <c r="W7286" t="s">
        <v>2885</v>
      </c>
      <c r="X7286" t="s">
        <v>2885</v>
      </c>
      <c r="Y7286" t="s">
        <v>6</v>
      </c>
      <c r="Z7286" t="s">
        <v>6</v>
      </c>
      <c r="AA7286" t="s">
        <v>6</v>
      </c>
      <c r="AB7286" t="s">
        <v>8122</v>
      </c>
      <c r="AC7286" t="s">
        <v>4040</v>
      </c>
    </row>
    <row r="7287" spans="1:29" x14ac:dyDescent="0.25">
      <c r="A7287" t="s">
        <v>344</v>
      </c>
      <c r="B7287">
        <v>628</v>
      </c>
      <c r="C7287" t="s">
        <v>191</v>
      </c>
      <c r="D7287">
        <v>1988</v>
      </c>
      <c r="E7287" t="s">
        <v>8160</v>
      </c>
      <c r="I7287">
        <v>7.7248305999999998</v>
      </c>
      <c r="O7287">
        <v>23.754460999999999</v>
      </c>
      <c r="P7287">
        <v>477.90278999999998</v>
      </c>
      <c r="Q7287" t="s">
        <v>6</v>
      </c>
      <c r="R7287" t="s">
        <v>6</v>
      </c>
      <c r="S7287" t="s">
        <v>6</v>
      </c>
      <c r="T7287" t="s">
        <v>4253</v>
      </c>
      <c r="U7287" t="s">
        <v>6</v>
      </c>
      <c r="V7287" t="s">
        <v>6</v>
      </c>
      <c r="W7287" t="s">
        <v>2885</v>
      </c>
      <c r="X7287" t="s">
        <v>2885</v>
      </c>
      <c r="Y7287" t="s">
        <v>6</v>
      </c>
      <c r="Z7287" t="s">
        <v>6</v>
      </c>
      <c r="AA7287" t="s">
        <v>6</v>
      </c>
      <c r="AB7287" t="s">
        <v>8122</v>
      </c>
      <c r="AC7287" t="s">
        <v>4040</v>
      </c>
    </row>
    <row r="7288" spans="1:29" x14ac:dyDescent="0.25">
      <c r="A7288" t="s">
        <v>344</v>
      </c>
      <c r="B7288">
        <v>628</v>
      </c>
      <c r="C7288" t="s">
        <v>191</v>
      </c>
      <c r="D7288">
        <v>1989</v>
      </c>
      <c r="E7288" t="s">
        <v>8161</v>
      </c>
      <c r="I7288">
        <v>7.2304111000000004</v>
      </c>
      <c r="O7288">
        <v>25.496704999999999</v>
      </c>
      <c r="P7288">
        <v>483.33479</v>
      </c>
      <c r="Q7288" t="s">
        <v>6</v>
      </c>
      <c r="R7288" t="s">
        <v>6</v>
      </c>
      <c r="S7288" t="s">
        <v>6</v>
      </c>
      <c r="T7288" t="s">
        <v>4253</v>
      </c>
      <c r="U7288" t="s">
        <v>6</v>
      </c>
      <c r="V7288" t="s">
        <v>6</v>
      </c>
      <c r="W7288" t="s">
        <v>2885</v>
      </c>
      <c r="X7288" t="s">
        <v>2885</v>
      </c>
      <c r="Y7288" t="s">
        <v>6</v>
      </c>
      <c r="Z7288" t="s">
        <v>6</v>
      </c>
      <c r="AA7288" t="s">
        <v>6</v>
      </c>
      <c r="AB7288" t="s">
        <v>8122</v>
      </c>
      <c r="AC7288" t="s">
        <v>4040</v>
      </c>
    </row>
    <row r="7289" spans="1:29" x14ac:dyDescent="0.25">
      <c r="A7289" t="s">
        <v>344</v>
      </c>
      <c r="B7289">
        <v>628</v>
      </c>
      <c r="C7289" t="s">
        <v>191</v>
      </c>
      <c r="D7289">
        <v>1990</v>
      </c>
      <c r="E7289" t="s">
        <v>8162</v>
      </c>
      <c r="I7289">
        <v>7.3326805999999998</v>
      </c>
      <c r="O7289">
        <v>27.788921999999999</v>
      </c>
      <c r="P7289">
        <v>497.14112</v>
      </c>
      <c r="Q7289" t="s">
        <v>6</v>
      </c>
      <c r="R7289" t="s">
        <v>6</v>
      </c>
      <c r="S7289" t="s">
        <v>6</v>
      </c>
      <c r="T7289" t="s">
        <v>4253</v>
      </c>
      <c r="U7289" t="s">
        <v>6</v>
      </c>
      <c r="V7289" t="s">
        <v>6</v>
      </c>
      <c r="W7289" t="s">
        <v>2885</v>
      </c>
      <c r="X7289" t="s">
        <v>2885</v>
      </c>
      <c r="Y7289" t="s">
        <v>6</v>
      </c>
      <c r="Z7289" t="s">
        <v>6</v>
      </c>
      <c r="AA7289" t="s">
        <v>6</v>
      </c>
      <c r="AB7289" t="s">
        <v>8122</v>
      </c>
      <c r="AC7289" t="s">
        <v>4040</v>
      </c>
    </row>
    <row r="7290" spans="1:29" x14ac:dyDescent="0.25">
      <c r="A7290" t="s">
        <v>344</v>
      </c>
      <c r="B7290">
        <v>628</v>
      </c>
      <c r="C7290" t="s">
        <v>191</v>
      </c>
      <c r="D7290">
        <v>1991</v>
      </c>
      <c r="E7290" t="s">
        <v>8163</v>
      </c>
      <c r="I7290">
        <v>7.3335926999999996</v>
      </c>
      <c r="O7290">
        <v>33.750776000000002</v>
      </c>
      <c r="P7290">
        <v>510.38162</v>
      </c>
      <c r="Q7290" t="s">
        <v>6</v>
      </c>
      <c r="R7290" t="s">
        <v>6</v>
      </c>
      <c r="S7290" t="s">
        <v>6</v>
      </c>
      <c r="T7290" t="s">
        <v>4253</v>
      </c>
      <c r="U7290" t="s">
        <v>6</v>
      </c>
      <c r="V7290" t="s">
        <v>6</v>
      </c>
      <c r="W7290" t="s">
        <v>2885</v>
      </c>
      <c r="X7290" t="s">
        <v>2885</v>
      </c>
      <c r="Y7290" t="s">
        <v>6</v>
      </c>
      <c r="Z7290" t="s">
        <v>6</v>
      </c>
      <c r="AA7290" t="s">
        <v>6</v>
      </c>
      <c r="AB7290" t="s">
        <v>8122</v>
      </c>
      <c r="AC7290" t="s">
        <v>4040</v>
      </c>
    </row>
    <row r="7291" spans="1:29" x14ac:dyDescent="0.25">
      <c r="A7291" t="s">
        <v>344</v>
      </c>
      <c r="B7291">
        <v>628</v>
      </c>
      <c r="C7291" t="s">
        <v>191</v>
      </c>
      <c r="D7291">
        <v>1992</v>
      </c>
      <c r="E7291" t="s">
        <v>8164</v>
      </c>
      <c r="I7291">
        <v>7.2182367999999997</v>
      </c>
      <c r="O7291">
        <v>38.431212000000002</v>
      </c>
      <c r="P7291">
        <v>499.17935999999997</v>
      </c>
      <c r="Q7291" t="s">
        <v>6</v>
      </c>
      <c r="R7291" t="s">
        <v>6</v>
      </c>
      <c r="S7291" t="s">
        <v>6</v>
      </c>
      <c r="T7291" t="s">
        <v>4253</v>
      </c>
      <c r="U7291" t="s">
        <v>6</v>
      </c>
      <c r="V7291" t="s">
        <v>6</v>
      </c>
      <c r="W7291" t="s">
        <v>2885</v>
      </c>
      <c r="X7291" t="s">
        <v>2885</v>
      </c>
      <c r="Y7291" t="s">
        <v>6</v>
      </c>
      <c r="Z7291" t="s">
        <v>6</v>
      </c>
      <c r="AA7291" t="s">
        <v>6</v>
      </c>
      <c r="AB7291" t="s">
        <v>8122</v>
      </c>
      <c r="AC7291" t="s">
        <v>4040</v>
      </c>
    </row>
    <row r="7292" spans="1:29" x14ac:dyDescent="0.25">
      <c r="A7292" t="s">
        <v>344</v>
      </c>
      <c r="B7292">
        <v>628</v>
      </c>
      <c r="C7292" t="s">
        <v>191</v>
      </c>
      <c r="D7292">
        <v>1993</v>
      </c>
      <c r="E7292" t="s">
        <v>8165</v>
      </c>
      <c r="I7292">
        <v>5.3112304999999997</v>
      </c>
      <c r="O7292">
        <v>48.451169999999998</v>
      </c>
      <c r="P7292">
        <v>466.68132000000003</v>
      </c>
      <c r="Q7292" t="s">
        <v>6</v>
      </c>
      <c r="R7292" t="s">
        <v>6</v>
      </c>
      <c r="S7292" t="s">
        <v>6</v>
      </c>
      <c r="T7292" t="s">
        <v>4253</v>
      </c>
      <c r="U7292" t="s">
        <v>6</v>
      </c>
      <c r="V7292" t="s">
        <v>6</v>
      </c>
      <c r="W7292" t="s">
        <v>2885</v>
      </c>
      <c r="X7292" t="s">
        <v>2885</v>
      </c>
      <c r="Y7292" t="s">
        <v>6</v>
      </c>
      <c r="Z7292" t="s">
        <v>6</v>
      </c>
      <c r="AA7292" t="s">
        <v>6</v>
      </c>
      <c r="AB7292" t="s">
        <v>8122</v>
      </c>
      <c r="AC7292" t="s">
        <v>4040</v>
      </c>
    </row>
    <row r="7293" spans="1:29" x14ac:dyDescent="0.25">
      <c r="A7293" t="s">
        <v>344</v>
      </c>
      <c r="B7293">
        <v>628</v>
      </c>
      <c r="C7293" t="s">
        <v>191</v>
      </c>
      <c r="D7293">
        <v>1994</v>
      </c>
      <c r="E7293" t="s">
        <v>8166</v>
      </c>
      <c r="I7293">
        <v>3.8068949000000001</v>
      </c>
      <c r="O7293">
        <v>57.113196000000002</v>
      </c>
      <c r="P7293">
        <v>741.29996000000006</v>
      </c>
      <c r="Q7293" t="s">
        <v>6</v>
      </c>
      <c r="R7293" t="s">
        <v>6</v>
      </c>
      <c r="S7293" t="s">
        <v>6</v>
      </c>
      <c r="T7293" t="s">
        <v>4253</v>
      </c>
      <c r="U7293" t="s">
        <v>6</v>
      </c>
      <c r="V7293" t="s">
        <v>6</v>
      </c>
      <c r="W7293" t="s">
        <v>2885</v>
      </c>
      <c r="X7293" t="s">
        <v>2885</v>
      </c>
      <c r="Y7293" t="s">
        <v>6</v>
      </c>
      <c r="Z7293" t="s">
        <v>6</v>
      </c>
      <c r="AA7293" t="s">
        <v>6</v>
      </c>
      <c r="AB7293" t="s">
        <v>8122</v>
      </c>
      <c r="AC7293" t="s">
        <v>4040</v>
      </c>
    </row>
    <row r="7294" spans="1:29" x14ac:dyDescent="0.25">
      <c r="A7294" t="s">
        <v>344</v>
      </c>
      <c r="B7294">
        <v>628</v>
      </c>
      <c r="C7294" t="s">
        <v>191</v>
      </c>
      <c r="D7294">
        <v>1995</v>
      </c>
      <c r="E7294" t="s">
        <v>8167</v>
      </c>
      <c r="I7294">
        <v>4.0429408000000002</v>
      </c>
      <c r="O7294">
        <v>53.348582999999998</v>
      </c>
      <c r="P7294">
        <v>816.75617</v>
      </c>
      <c r="Q7294" t="s">
        <v>6</v>
      </c>
      <c r="R7294" t="s">
        <v>6</v>
      </c>
      <c r="S7294" t="s">
        <v>6</v>
      </c>
      <c r="T7294" t="s">
        <v>4253</v>
      </c>
      <c r="U7294" t="s">
        <v>6</v>
      </c>
      <c r="V7294" t="s">
        <v>6</v>
      </c>
      <c r="W7294" t="s">
        <v>2885</v>
      </c>
      <c r="X7294" t="s">
        <v>2885</v>
      </c>
      <c r="Y7294" t="s">
        <v>6</v>
      </c>
      <c r="Z7294" t="s">
        <v>6</v>
      </c>
      <c r="AA7294" t="s">
        <v>6</v>
      </c>
      <c r="AB7294" t="s">
        <v>8122</v>
      </c>
      <c r="AC7294" t="s">
        <v>4040</v>
      </c>
    </row>
    <row r="7295" spans="1:29" x14ac:dyDescent="0.25">
      <c r="A7295" t="s">
        <v>344</v>
      </c>
      <c r="B7295">
        <v>628</v>
      </c>
      <c r="C7295" t="s">
        <v>191</v>
      </c>
      <c r="D7295">
        <v>1996</v>
      </c>
      <c r="E7295" t="s">
        <v>8168</v>
      </c>
      <c r="I7295">
        <v>3.8245491999999999</v>
      </c>
      <c r="O7295">
        <v>52.555768999999998</v>
      </c>
      <c r="P7295">
        <v>930.50311999999997</v>
      </c>
      <c r="Q7295" t="s">
        <v>6</v>
      </c>
      <c r="R7295" t="s">
        <v>6</v>
      </c>
      <c r="S7295" t="s">
        <v>6</v>
      </c>
      <c r="T7295" t="s">
        <v>4253</v>
      </c>
      <c r="U7295" t="s">
        <v>6</v>
      </c>
      <c r="V7295" t="s">
        <v>6</v>
      </c>
      <c r="W7295" t="s">
        <v>2885</v>
      </c>
      <c r="X7295" t="s">
        <v>2885</v>
      </c>
      <c r="Y7295" t="s">
        <v>6</v>
      </c>
      <c r="Z7295" t="s">
        <v>6</v>
      </c>
      <c r="AA7295" t="s">
        <v>6</v>
      </c>
      <c r="AB7295" t="s">
        <v>8122</v>
      </c>
      <c r="AC7295" t="s">
        <v>4040</v>
      </c>
    </row>
    <row r="7296" spans="1:29" x14ac:dyDescent="0.25">
      <c r="A7296" t="s">
        <v>344</v>
      </c>
      <c r="B7296">
        <v>628</v>
      </c>
      <c r="C7296" t="s">
        <v>191</v>
      </c>
      <c r="D7296">
        <v>1997</v>
      </c>
      <c r="E7296" t="s">
        <v>8169</v>
      </c>
      <c r="I7296">
        <v>3.3959568999999998</v>
      </c>
      <c r="O7296">
        <v>53.597816999999999</v>
      </c>
      <c r="P7296">
        <v>1020.297</v>
      </c>
      <c r="Q7296" t="s">
        <v>6</v>
      </c>
      <c r="R7296" t="s">
        <v>6</v>
      </c>
      <c r="S7296" t="s">
        <v>6</v>
      </c>
      <c r="T7296" t="s">
        <v>4253</v>
      </c>
      <c r="U7296" t="s">
        <v>6</v>
      </c>
      <c r="V7296" t="s">
        <v>6</v>
      </c>
      <c r="W7296" t="s">
        <v>2885</v>
      </c>
      <c r="X7296" t="s">
        <v>2885</v>
      </c>
      <c r="Y7296" t="s">
        <v>6</v>
      </c>
      <c r="Z7296" t="s">
        <v>6</v>
      </c>
      <c r="AA7296" t="s">
        <v>6</v>
      </c>
      <c r="AB7296" t="s">
        <v>8122</v>
      </c>
      <c r="AC7296" t="s">
        <v>4040</v>
      </c>
    </row>
    <row r="7297" spans="1:29" x14ac:dyDescent="0.25">
      <c r="A7297" t="s">
        <v>344</v>
      </c>
      <c r="B7297">
        <v>628</v>
      </c>
      <c r="C7297" t="s">
        <v>191</v>
      </c>
      <c r="D7297">
        <v>1998</v>
      </c>
      <c r="E7297" t="s">
        <v>8170</v>
      </c>
      <c r="I7297">
        <v>3.4715402000000002</v>
      </c>
      <c r="O7297">
        <v>45.011346000000003</v>
      </c>
      <c r="P7297">
        <v>1164.8749</v>
      </c>
      <c r="Q7297" t="s">
        <v>6</v>
      </c>
      <c r="R7297" t="s">
        <v>6</v>
      </c>
      <c r="S7297" t="s">
        <v>6</v>
      </c>
      <c r="T7297" t="s">
        <v>4253</v>
      </c>
      <c r="U7297" t="s">
        <v>6</v>
      </c>
      <c r="V7297" t="s">
        <v>6</v>
      </c>
      <c r="W7297" t="s">
        <v>2885</v>
      </c>
      <c r="X7297" t="s">
        <v>2885</v>
      </c>
      <c r="Y7297" t="s">
        <v>6</v>
      </c>
      <c r="Z7297" t="s">
        <v>6</v>
      </c>
      <c r="AA7297" t="s">
        <v>6</v>
      </c>
      <c r="AB7297" t="s">
        <v>8122</v>
      </c>
      <c r="AC7297" t="s">
        <v>4040</v>
      </c>
    </row>
    <row r="7298" spans="1:29" x14ac:dyDescent="0.25">
      <c r="A7298" t="s">
        <v>344</v>
      </c>
      <c r="B7298">
        <v>628</v>
      </c>
      <c r="C7298" t="s">
        <v>191</v>
      </c>
      <c r="D7298">
        <v>1999</v>
      </c>
      <c r="E7298" t="s">
        <v>8171</v>
      </c>
      <c r="I7298">
        <v>3.7653533000000001</v>
      </c>
      <c r="O7298">
        <v>57.966433000000002</v>
      </c>
      <c r="P7298">
        <v>1069.3085000000001</v>
      </c>
      <c r="Q7298" t="s">
        <v>6</v>
      </c>
      <c r="R7298" t="s">
        <v>6</v>
      </c>
      <c r="S7298" t="s">
        <v>6</v>
      </c>
      <c r="T7298" t="s">
        <v>4253</v>
      </c>
      <c r="U7298" t="s">
        <v>6</v>
      </c>
      <c r="V7298" t="s">
        <v>6</v>
      </c>
      <c r="W7298" t="s">
        <v>2885</v>
      </c>
      <c r="X7298" t="s">
        <v>2885</v>
      </c>
      <c r="Y7298" t="s">
        <v>6</v>
      </c>
      <c r="Z7298" t="s">
        <v>6</v>
      </c>
      <c r="AA7298" t="s">
        <v>6</v>
      </c>
      <c r="AB7298" t="s">
        <v>8122</v>
      </c>
      <c r="AC7298" t="s">
        <v>4040</v>
      </c>
    </row>
    <row r="7299" spans="1:29" x14ac:dyDescent="0.25">
      <c r="A7299" t="s">
        <v>344</v>
      </c>
      <c r="B7299">
        <v>628</v>
      </c>
      <c r="C7299" t="s">
        <v>191</v>
      </c>
      <c r="D7299">
        <v>2000</v>
      </c>
      <c r="E7299" t="s">
        <v>8172</v>
      </c>
      <c r="I7299">
        <v>3.6532770000000001</v>
      </c>
      <c r="O7299">
        <v>67.984917999999993</v>
      </c>
      <c r="P7299">
        <v>1115.9686999999999</v>
      </c>
      <c r="Q7299" t="s">
        <v>6</v>
      </c>
      <c r="R7299" t="s">
        <v>6</v>
      </c>
      <c r="S7299" t="s">
        <v>6</v>
      </c>
      <c r="T7299" t="s">
        <v>4253</v>
      </c>
      <c r="U7299" t="s">
        <v>6</v>
      </c>
      <c r="V7299" t="s">
        <v>6</v>
      </c>
      <c r="W7299" t="s">
        <v>2885</v>
      </c>
      <c r="X7299" t="s">
        <v>2885</v>
      </c>
      <c r="Y7299" t="s">
        <v>6</v>
      </c>
      <c r="Z7299" t="s">
        <v>6</v>
      </c>
      <c r="AA7299" t="s">
        <v>6</v>
      </c>
      <c r="AB7299" t="s">
        <v>8122</v>
      </c>
      <c r="AC7299" t="s">
        <v>4040</v>
      </c>
    </row>
    <row r="7300" spans="1:29" x14ac:dyDescent="0.25">
      <c r="A7300" t="s">
        <v>344</v>
      </c>
      <c r="B7300">
        <v>628</v>
      </c>
      <c r="C7300" t="s">
        <v>191</v>
      </c>
      <c r="D7300">
        <v>2001</v>
      </c>
      <c r="E7300" t="s">
        <v>8173</v>
      </c>
      <c r="I7300">
        <v>3.6272964000000001</v>
      </c>
      <c r="J7300">
        <v>1.722146</v>
      </c>
      <c r="K7300">
        <v>1.9051503999999999</v>
      </c>
      <c r="O7300">
        <v>56.448863000000003</v>
      </c>
      <c r="P7300">
        <v>1417.9983</v>
      </c>
      <c r="Q7300" t="s">
        <v>6</v>
      </c>
      <c r="R7300" t="s">
        <v>6</v>
      </c>
      <c r="S7300" t="s">
        <v>6</v>
      </c>
      <c r="T7300" t="s">
        <v>4253</v>
      </c>
      <c r="U7300" t="s">
        <v>6</v>
      </c>
      <c r="V7300" t="s">
        <v>6</v>
      </c>
      <c r="W7300" t="s">
        <v>2885</v>
      </c>
      <c r="X7300" t="s">
        <v>2885</v>
      </c>
      <c r="Y7300" t="s">
        <v>6</v>
      </c>
      <c r="Z7300" t="s">
        <v>6</v>
      </c>
      <c r="AA7300" t="s">
        <v>6</v>
      </c>
      <c r="AB7300" t="s">
        <v>8122</v>
      </c>
      <c r="AC7300" t="s">
        <v>4040</v>
      </c>
    </row>
    <row r="7301" spans="1:29" x14ac:dyDescent="0.25">
      <c r="A7301" t="s">
        <v>344</v>
      </c>
      <c r="B7301">
        <v>628</v>
      </c>
      <c r="C7301" t="s">
        <v>191</v>
      </c>
      <c r="D7301">
        <v>2002</v>
      </c>
      <c r="E7301" t="s">
        <v>8174</v>
      </c>
      <c r="I7301">
        <v>3.5909982999999999</v>
      </c>
      <c r="J7301">
        <v>1.6201527</v>
      </c>
      <c r="K7301">
        <v>1.9708456000000001</v>
      </c>
      <c r="O7301">
        <v>54.432000000000002</v>
      </c>
      <c r="P7301">
        <v>1567.7534000000001</v>
      </c>
      <c r="Q7301" t="s">
        <v>6</v>
      </c>
      <c r="R7301" t="s">
        <v>6</v>
      </c>
      <c r="S7301" t="s">
        <v>6</v>
      </c>
      <c r="T7301" t="s">
        <v>4253</v>
      </c>
      <c r="U7301" t="s">
        <v>6</v>
      </c>
      <c r="V7301" t="s">
        <v>6</v>
      </c>
      <c r="W7301" t="s">
        <v>2885</v>
      </c>
      <c r="X7301" t="s">
        <v>2885</v>
      </c>
      <c r="Y7301" t="s">
        <v>6</v>
      </c>
      <c r="Z7301" t="s">
        <v>6</v>
      </c>
      <c r="AA7301" t="s">
        <v>6</v>
      </c>
      <c r="AB7301" t="s">
        <v>8122</v>
      </c>
      <c r="AC7301" t="s">
        <v>4040</v>
      </c>
    </row>
    <row r="7302" spans="1:29" x14ac:dyDescent="0.25">
      <c r="A7302" t="s">
        <v>344</v>
      </c>
      <c r="B7302">
        <v>628</v>
      </c>
      <c r="C7302" t="s">
        <v>191</v>
      </c>
      <c r="D7302">
        <v>2003</v>
      </c>
      <c r="E7302" t="s">
        <v>8175</v>
      </c>
      <c r="I7302">
        <v>3.6861145</v>
      </c>
      <c r="J7302">
        <v>1.3625315</v>
      </c>
      <c r="K7302">
        <v>2.3235830000000002</v>
      </c>
      <c r="O7302">
        <v>44.655999999999999</v>
      </c>
      <c r="P7302">
        <v>1799.5914</v>
      </c>
      <c r="Q7302" t="s">
        <v>6</v>
      </c>
      <c r="R7302" t="s">
        <v>6</v>
      </c>
      <c r="S7302" t="s">
        <v>6</v>
      </c>
      <c r="T7302" t="s">
        <v>4253</v>
      </c>
      <c r="U7302" t="s">
        <v>6</v>
      </c>
      <c r="V7302" t="s">
        <v>6</v>
      </c>
      <c r="W7302" t="s">
        <v>2885</v>
      </c>
      <c r="X7302" t="s">
        <v>2885</v>
      </c>
      <c r="Y7302" t="s">
        <v>6</v>
      </c>
      <c r="Z7302" t="s">
        <v>6</v>
      </c>
      <c r="AA7302" t="s">
        <v>6</v>
      </c>
      <c r="AB7302" t="s">
        <v>8122</v>
      </c>
      <c r="AC7302" t="s">
        <v>4040</v>
      </c>
    </row>
    <row r="7303" spans="1:29" x14ac:dyDescent="0.25">
      <c r="A7303" t="s">
        <v>344</v>
      </c>
      <c r="B7303">
        <v>628</v>
      </c>
      <c r="C7303" t="s">
        <v>191</v>
      </c>
      <c r="D7303">
        <v>2004</v>
      </c>
      <c r="E7303" t="s">
        <v>8176</v>
      </c>
      <c r="I7303">
        <v>2.7513926</v>
      </c>
      <c r="J7303">
        <v>1.0869475</v>
      </c>
      <c r="K7303">
        <v>1.6644451</v>
      </c>
      <c r="O7303">
        <v>32.634999999999998</v>
      </c>
      <c r="P7303">
        <v>2639.3180000000002</v>
      </c>
      <c r="Q7303" t="s">
        <v>6</v>
      </c>
      <c r="R7303" t="s">
        <v>6</v>
      </c>
      <c r="S7303" t="s">
        <v>6</v>
      </c>
      <c r="T7303" t="s">
        <v>4253</v>
      </c>
      <c r="U7303" t="s">
        <v>6</v>
      </c>
      <c r="V7303" t="s">
        <v>6</v>
      </c>
      <c r="W7303" t="s">
        <v>2885</v>
      </c>
      <c r="X7303" t="s">
        <v>2885</v>
      </c>
      <c r="Y7303" t="s">
        <v>6</v>
      </c>
      <c r="Z7303" t="s">
        <v>6</v>
      </c>
      <c r="AA7303" t="s">
        <v>6</v>
      </c>
      <c r="AB7303" t="s">
        <v>8122</v>
      </c>
      <c r="AC7303" t="s">
        <v>4040</v>
      </c>
    </row>
    <row r="7304" spans="1:29" x14ac:dyDescent="0.25">
      <c r="A7304" t="s">
        <v>344</v>
      </c>
      <c r="B7304">
        <v>628</v>
      </c>
      <c r="C7304" t="s">
        <v>191</v>
      </c>
      <c r="D7304">
        <v>2005</v>
      </c>
      <c r="E7304" t="s">
        <v>8177</v>
      </c>
      <c r="I7304">
        <v>2.5108282000000002</v>
      </c>
      <c r="J7304">
        <v>0.81014814000000002</v>
      </c>
      <c r="K7304">
        <v>1.7006801</v>
      </c>
      <c r="O7304">
        <v>28.483974</v>
      </c>
      <c r="P7304">
        <v>3518.1219999999998</v>
      </c>
      <c r="Q7304" t="s">
        <v>6</v>
      </c>
      <c r="R7304" t="s">
        <v>6</v>
      </c>
      <c r="S7304" t="s">
        <v>6</v>
      </c>
      <c r="T7304" t="s">
        <v>4253</v>
      </c>
      <c r="U7304" t="s">
        <v>6</v>
      </c>
      <c r="V7304" t="s">
        <v>6</v>
      </c>
      <c r="W7304" t="s">
        <v>2885</v>
      </c>
      <c r="X7304" t="s">
        <v>2885</v>
      </c>
      <c r="Y7304" t="s">
        <v>6</v>
      </c>
      <c r="Z7304" t="s">
        <v>6</v>
      </c>
      <c r="AA7304" t="s">
        <v>6</v>
      </c>
      <c r="AB7304" t="s">
        <v>8122</v>
      </c>
      <c r="AC7304" t="s">
        <v>4040</v>
      </c>
    </row>
    <row r="7305" spans="1:29" x14ac:dyDescent="0.25">
      <c r="A7305" t="s">
        <v>344</v>
      </c>
      <c r="B7305">
        <v>628</v>
      </c>
      <c r="C7305" t="s">
        <v>191</v>
      </c>
      <c r="D7305">
        <v>2006</v>
      </c>
      <c r="E7305" t="s">
        <v>8178</v>
      </c>
      <c r="I7305">
        <v>2.1873727999999999</v>
      </c>
      <c r="J7305">
        <v>0.72426858999999999</v>
      </c>
      <c r="K7305">
        <v>1.4631042000000001</v>
      </c>
      <c r="O7305">
        <v>26.165960999999999</v>
      </c>
      <c r="P7305">
        <v>3892.3406</v>
      </c>
      <c r="Q7305" t="s">
        <v>6</v>
      </c>
      <c r="R7305" t="s">
        <v>6</v>
      </c>
      <c r="S7305" t="s">
        <v>6</v>
      </c>
      <c r="T7305" t="s">
        <v>4253</v>
      </c>
      <c r="U7305" t="s">
        <v>6</v>
      </c>
      <c r="V7305" t="s">
        <v>6</v>
      </c>
      <c r="W7305" t="s">
        <v>2885</v>
      </c>
      <c r="X7305" t="s">
        <v>2885</v>
      </c>
      <c r="Y7305" t="s">
        <v>6</v>
      </c>
      <c r="Z7305" t="s">
        <v>6</v>
      </c>
      <c r="AA7305" t="s">
        <v>6</v>
      </c>
      <c r="AB7305" t="s">
        <v>8122</v>
      </c>
      <c r="AC7305" t="s">
        <v>4040</v>
      </c>
    </row>
    <row r="7306" spans="1:29" x14ac:dyDescent="0.25">
      <c r="A7306" t="s">
        <v>344</v>
      </c>
      <c r="B7306">
        <v>628</v>
      </c>
      <c r="C7306" t="s">
        <v>191</v>
      </c>
      <c r="D7306">
        <v>2007</v>
      </c>
      <c r="E7306" t="s">
        <v>8179</v>
      </c>
      <c r="I7306">
        <v>2.3698077</v>
      </c>
      <c r="J7306">
        <v>0.75695875999999995</v>
      </c>
      <c r="K7306">
        <v>1.6128488999999999</v>
      </c>
      <c r="O7306">
        <v>22.058551000000001</v>
      </c>
      <c r="P7306">
        <v>4157.4259000000002</v>
      </c>
      <c r="Q7306" t="s">
        <v>6</v>
      </c>
      <c r="R7306" t="s">
        <v>6</v>
      </c>
      <c r="S7306" t="s">
        <v>6</v>
      </c>
      <c r="T7306" t="s">
        <v>4253</v>
      </c>
      <c r="U7306" t="s">
        <v>6</v>
      </c>
      <c r="V7306" t="s">
        <v>6</v>
      </c>
      <c r="W7306" t="s">
        <v>2885</v>
      </c>
      <c r="X7306" t="s">
        <v>2885</v>
      </c>
      <c r="Y7306" t="s">
        <v>6</v>
      </c>
      <c r="Z7306" t="s">
        <v>6</v>
      </c>
      <c r="AA7306" t="s">
        <v>6</v>
      </c>
      <c r="AB7306" t="s">
        <v>8122</v>
      </c>
      <c r="AC7306" t="s">
        <v>4040</v>
      </c>
    </row>
    <row r="7307" spans="1:29" x14ac:dyDescent="0.25">
      <c r="A7307" t="s">
        <v>344</v>
      </c>
      <c r="B7307">
        <v>628</v>
      </c>
      <c r="C7307" t="s">
        <v>191</v>
      </c>
      <c r="D7307">
        <v>2008</v>
      </c>
      <c r="E7307" t="s">
        <v>8180</v>
      </c>
      <c r="I7307">
        <v>3.0201709000000001</v>
      </c>
      <c r="J7307">
        <v>1.3875462000000001</v>
      </c>
      <c r="K7307">
        <v>1.6326247</v>
      </c>
      <c r="O7307">
        <v>19.882272</v>
      </c>
      <c r="P7307">
        <v>4652.3856999999998</v>
      </c>
      <c r="Q7307" t="s">
        <v>6</v>
      </c>
      <c r="R7307" t="s">
        <v>6</v>
      </c>
      <c r="S7307" t="s">
        <v>6</v>
      </c>
      <c r="T7307" t="s">
        <v>4253</v>
      </c>
      <c r="U7307" t="s">
        <v>6</v>
      </c>
      <c r="V7307" t="s">
        <v>6</v>
      </c>
      <c r="W7307" t="s">
        <v>2885</v>
      </c>
      <c r="X7307" t="s">
        <v>2885</v>
      </c>
      <c r="Y7307" t="s">
        <v>6</v>
      </c>
      <c r="Z7307" t="s">
        <v>6</v>
      </c>
      <c r="AA7307" t="s">
        <v>6</v>
      </c>
      <c r="AB7307" t="s">
        <v>8122</v>
      </c>
      <c r="AC7307" t="s">
        <v>4040</v>
      </c>
    </row>
    <row r="7308" spans="1:29" x14ac:dyDescent="0.25">
      <c r="A7308" t="s">
        <v>344</v>
      </c>
      <c r="B7308">
        <v>628</v>
      </c>
      <c r="C7308" t="s">
        <v>191</v>
      </c>
      <c r="D7308">
        <v>2009</v>
      </c>
      <c r="E7308" t="s">
        <v>8181</v>
      </c>
      <c r="I7308">
        <v>3.8401746000000001</v>
      </c>
      <c r="J7308">
        <v>1.1015252</v>
      </c>
      <c r="K7308">
        <v>2.7386495000000002</v>
      </c>
      <c r="O7308">
        <v>31.551390999999999</v>
      </c>
      <c r="P7308">
        <v>4385.5558000000001</v>
      </c>
      <c r="Q7308" t="s">
        <v>6</v>
      </c>
      <c r="R7308" t="s">
        <v>6</v>
      </c>
      <c r="S7308" t="s">
        <v>6</v>
      </c>
      <c r="T7308" t="s">
        <v>4253</v>
      </c>
      <c r="U7308" t="s">
        <v>6</v>
      </c>
      <c r="V7308" t="s">
        <v>6</v>
      </c>
      <c r="W7308" t="s">
        <v>2885</v>
      </c>
      <c r="X7308" t="s">
        <v>2885</v>
      </c>
      <c r="Y7308" t="s">
        <v>6</v>
      </c>
      <c r="Z7308" t="s">
        <v>6</v>
      </c>
      <c r="AA7308" t="s">
        <v>6</v>
      </c>
      <c r="AB7308" t="s">
        <v>8122</v>
      </c>
      <c r="AC7308" t="s">
        <v>4040</v>
      </c>
    </row>
    <row r="7309" spans="1:29" x14ac:dyDescent="0.25">
      <c r="A7309" t="s">
        <v>344</v>
      </c>
      <c r="B7309">
        <v>628</v>
      </c>
      <c r="C7309" t="s">
        <v>191</v>
      </c>
      <c r="D7309">
        <v>2010</v>
      </c>
      <c r="E7309" t="s">
        <v>8182</v>
      </c>
      <c r="I7309">
        <v>4.1686703999999999</v>
      </c>
      <c r="J7309">
        <v>1.2773013</v>
      </c>
      <c r="K7309">
        <v>2.8913690999999999</v>
      </c>
      <c r="O7309">
        <v>30.053712000000001</v>
      </c>
      <c r="P7309">
        <v>5290.6077999999998</v>
      </c>
      <c r="Q7309" t="s">
        <v>6</v>
      </c>
      <c r="R7309" t="s">
        <v>6</v>
      </c>
      <c r="S7309" t="s">
        <v>6</v>
      </c>
      <c r="T7309" t="s">
        <v>4253</v>
      </c>
      <c r="U7309" t="s">
        <v>6</v>
      </c>
      <c r="V7309" t="s">
        <v>6</v>
      </c>
      <c r="W7309" t="s">
        <v>2885</v>
      </c>
      <c r="X7309" t="s">
        <v>2885</v>
      </c>
      <c r="Y7309" t="s">
        <v>6</v>
      </c>
      <c r="Z7309" t="s">
        <v>6</v>
      </c>
      <c r="AA7309" t="s">
        <v>6</v>
      </c>
      <c r="AB7309" t="s">
        <v>8122</v>
      </c>
      <c r="AC7309" t="s">
        <v>4040</v>
      </c>
    </row>
    <row r="7310" spans="1:29" x14ac:dyDescent="0.25">
      <c r="A7310" t="s">
        <v>344</v>
      </c>
      <c r="B7310">
        <v>628</v>
      </c>
      <c r="C7310" t="s">
        <v>191</v>
      </c>
      <c r="D7310">
        <v>2011</v>
      </c>
      <c r="E7310" t="s">
        <v>8183</v>
      </c>
      <c r="I7310">
        <v>4.763388</v>
      </c>
      <c r="J7310">
        <v>1.3839672999999999</v>
      </c>
      <c r="K7310">
        <v>3.3794206999999998</v>
      </c>
      <c r="O7310">
        <v>30.565809000000002</v>
      </c>
      <c r="P7310">
        <v>5742.4043000000001</v>
      </c>
      <c r="Q7310" t="s">
        <v>6</v>
      </c>
      <c r="R7310" t="s">
        <v>6</v>
      </c>
      <c r="S7310" t="s">
        <v>6</v>
      </c>
      <c r="T7310" t="s">
        <v>4253</v>
      </c>
      <c r="U7310" t="s">
        <v>6</v>
      </c>
      <c r="V7310" t="s">
        <v>6</v>
      </c>
      <c r="W7310" t="s">
        <v>2885</v>
      </c>
      <c r="X7310" t="s">
        <v>2885</v>
      </c>
      <c r="Y7310" t="s">
        <v>6</v>
      </c>
      <c r="Z7310" t="s">
        <v>6</v>
      </c>
      <c r="AA7310" t="s">
        <v>6</v>
      </c>
      <c r="AB7310" t="s">
        <v>8122</v>
      </c>
      <c r="AC7310" t="s">
        <v>4040</v>
      </c>
    </row>
    <row r="7311" spans="1:29" x14ac:dyDescent="0.25">
      <c r="A7311" t="s">
        <v>344</v>
      </c>
      <c r="B7311">
        <v>628</v>
      </c>
      <c r="C7311" t="s">
        <v>191</v>
      </c>
      <c r="D7311">
        <v>2012</v>
      </c>
      <c r="E7311" t="s">
        <v>8184</v>
      </c>
      <c r="I7311">
        <v>5.7206317999999996</v>
      </c>
      <c r="J7311">
        <v>1.9181683</v>
      </c>
      <c r="K7311">
        <v>3.8024635</v>
      </c>
      <c r="O7311">
        <v>28.771867</v>
      </c>
      <c r="P7311">
        <v>6332.4474</v>
      </c>
      <c r="Q7311" t="s">
        <v>6</v>
      </c>
      <c r="R7311" t="s">
        <v>6</v>
      </c>
      <c r="S7311" t="s">
        <v>6</v>
      </c>
      <c r="T7311" t="s">
        <v>4253</v>
      </c>
      <c r="U7311" t="s">
        <v>6</v>
      </c>
      <c r="V7311" t="s">
        <v>6</v>
      </c>
      <c r="W7311" t="s">
        <v>2885</v>
      </c>
      <c r="X7311" t="s">
        <v>2885</v>
      </c>
      <c r="Y7311" t="s">
        <v>6</v>
      </c>
      <c r="Z7311" t="s">
        <v>6</v>
      </c>
      <c r="AA7311" t="s">
        <v>6</v>
      </c>
      <c r="AB7311" t="s">
        <v>8122</v>
      </c>
      <c r="AC7311" t="s">
        <v>4040</v>
      </c>
    </row>
    <row r="7312" spans="1:29" x14ac:dyDescent="0.25">
      <c r="A7312" t="s">
        <v>344</v>
      </c>
      <c r="B7312">
        <v>628</v>
      </c>
      <c r="C7312" t="s">
        <v>191</v>
      </c>
      <c r="D7312">
        <v>2013</v>
      </c>
      <c r="E7312" t="s">
        <v>8185</v>
      </c>
      <c r="I7312">
        <v>5.9730860000000003</v>
      </c>
      <c r="J7312">
        <v>2.3367735999999999</v>
      </c>
      <c r="K7312">
        <v>3.6363124999999998</v>
      </c>
      <c r="O7312">
        <v>30.519280999999999</v>
      </c>
      <c r="P7312">
        <v>6417.7377999999999</v>
      </c>
      <c r="Q7312" t="s">
        <v>6</v>
      </c>
      <c r="R7312" t="s">
        <v>6</v>
      </c>
      <c r="S7312" t="s">
        <v>6</v>
      </c>
      <c r="T7312" t="s">
        <v>4253</v>
      </c>
      <c r="U7312" t="s">
        <v>6</v>
      </c>
      <c r="V7312" t="s">
        <v>6</v>
      </c>
      <c r="W7312" t="s">
        <v>2885</v>
      </c>
      <c r="X7312" t="s">
        <v>2885</v>
      </c>
      <c r="Y7312" t="s">
        <v>6</v>
      </c>
      <c r="Z7312" t="s">
        <v>6</v>
      </c>
      <c r="AA7312" t="s">
        <v>6</v>
      </c>
      <c r="AB7312" t="s">
        <v>8122</v>
      </c>
      <c r="AC7312" t="s">
        <v>4040</v>
      </c>
    </row>
    <row r="7313" spans="1:29" x14ac:dyDescent="0.25">
      <c r="A7313" t="s">
        <v>344</v>
      </c>
      <c r="B7313">
        <v>628</v>
      </c>
      <c r="C7313" t="s">
        <v>191</v>
      </c>
      <c r="D7313">
        <v>2014</v>
      </c>
      <c r="E7313" t="s">
        <v>8186</v>
      </c>
      <c r="I7313">
        <v>7.6900797000000001</v>
      </c>
      <c r="J7313">
        <v>2.3180214000000001</v>
      </c>
      <c r="K7313">
        <v>5.3720583</v>
      </c>
      <c r="O7313">
        <v>41.545108999999997</v>
      </c>
      <c r="P7313">
        <v>6912.4901</v>
      </c>
      <c r="Q7313" t="s">
        <v>6</v>
      </c>
      <c r="R7313" t="s">
        <v>6</v>
      </c>
      <c r="S7313" t="s">
        <v>6</v>
      </c>
      <c r="T7313" t="s">
        <v>4253</v>
      </c>
      <c r="U7313" t="s">
        <v>6</v>
      </c>
      <c r="V7313" t="s">
        <v>6</v>
      </c>
      <c r="W7313" t="s">
        <v>2885</v>
      </c>
      <c r="X7313" t="s">
        <v>2885</v>
      </c>
      <c r="Y7313" t="s">
        <v>6</v>
      </c>
      <c r="Z7313" t="s">
        <v>6</v>
      </c>
      <c r="AA7313" t="s">
        <v>6</v>
      </c>
      <c r="AB7313" t="s">
        <v>8122</v>
      </c>
      <c r="AC7313" t="s">
        <v>4040</v>
      </c>
    </row>
    <row r="7314" spans="1:29" x14ac:dyDescent="0.25">
      <c r="A7314" t="s">
        <v>344</v>
      </c>
      <c r="B7314">
        <v>628</v>
      </c>
      <c r="C7314" t="s">
        <v>191</v>
      </c>
      <c r="D7314">
        <v>2015</v>
      </c>
      <c r="E7314" t="s">
        <v>8187</v>
      </c>
      <c r="I7314">
        <v>8.2453503999999995</v>
      </c>
      <c r="J7314">
        <v>2.5442562</v>
      </c>
      <c r="K7314">
        <v>5.7010942</v>
      </c>
      <c r="O7314">
        <v>43.881635000000003</v>
      </c>
      <c r="P7314">
        <v>6474.0730000000003</v>
      </c>
      <c r="Q7314" t="s">
        <v>6</v>
      </c>
      <c r="R7314" t="s">
        <v>6</v>
      </c>
      <c r="S7314" t="s">
        <v>6</v>
      </c>
      <c r="T7314" t="s">
        <v>4253</v>
      </c>
      <c r="U7314" t="s">
        <v>6</v>
      </c>
      <c r="V7314" t="s">
        <v>6</v>
      </c>
      <c r="W7314" t="s">
        <v>2885</v>
      </c>
      <c r="X7314" t="s">
        <v>2885</v>
      </c>
      <c r="Y7314" t="s">
        <v>6</v>
      </c>
      <c r="Z7314" t="s">
        <v>6</v>
      </c>
      <c r="AA7314" t="s">
        <v>6</v>
      </c>
      <c r="AB7314" t="s">
        <v>8122</v>
      </c>
      <c r="AC7314" t="s">
        <v>4040</v>
      </c>
    </row>
    <row r="7315" spans="1:29" x14ac:dyDescent="0.25">
      <c r="A7315" t="s">
        <v>344</v>
      </c>
      <c r="B7315">
        <v>628</v>
      </c>
      <c r="C7315" t="s">
        <v>191</v>
      </c>
      <c r="D7315">
        <v>2016</v>
      </c>
      <c r="E7315" t="s">
        <v>8188</v>
      </c>
      <c r="I7315">
        <v>9.5271887</v>
      </c>
      <c r="J7315">
        <v>2.9776527000000002</v>
      </c>
      <c r="K7315">
        <v>6.5495361000000001</v>
      </c>
      <c r="O7315">
        <v>51.491819</v>
      </c>
      <c r="P7315">
        <v>6047.1459000000004</v>
      </c>
      <c r="Q7315" t="s">
        <v>6</v>
      </c>
      <c r="R7315" t="s">
        <v>6</v>
      </c>
      <c r="S7315" t="s">
        <v>6</v>
      </c>
      <c r="T7315" t="s">
        <v>4253</v>
      </c>
      <c r="U7315" t="s">
        <v>6</v>
      </c>
      <c r="V7315" t="s">
        <v>6</v>
      </c>
      <c r="W7315" t="s">
        <v>2885</v>
      </c>
      <c r="X7315" t="s">
        <v>2885</v>
      </c>
      <c r="Y7315" t="s">
        <v>6</v>
      </c>
      <c r="Z7315" t="s">
        <v>6</v>
      </c>
      <c r="AA7315" t="s">
        <v>6</v>
      </c>
      <c r="AB7315" t="s">
        <v>8122</v>
      </c>
      <c r="AC7315" t="s">
        <v>4040</v>
      </c>
    </row>
    <row r="7316" spans="1:29" x14ac:dyDescent="0.25">
      <c r="A7316" t="s">
        <v>344</v>
      </c>
      <c r="B7316">
        <v>628</v>
      </c>
      <c r="C7316" t="s">
        <v>191</v>
      </c>
      <c r="D7316">
        <v>2017</v>
      </c>
      <c r="E7316" t="s">
        <v>8189</v>
      </c>
      <c r="I7316">
        <v>9.5303290000000001</v>
      </c>
      <c r="J7316">
        <v>2.8133054</v>
      </c>
      <c r="K7316">
        <v>6.7170234999999998</v>
      </c>
      <c r="O7316">
        <v>49.763776999999997</v>
      </c>
      <c r="P7316">
        <v>5854.5722999999998</v>
      </c>
      <c r="Q7316" t="s">
        <v>6</v>
      </c>
      <c r="R7316" t="s">
        <v>6</v>
      </c>
      <c r="S7316" t="s">
        <v>6</v>
      </c>
      <c r="T7316" t="s">
        <v>4253</v>
      </c>
      <c r="U7316" t="s">
        <v>6</v>
      </c>
      <c r="V7316" t="s">
        <v>6</v>
      </c>
      <c r="W7316" t="s">
        <v>2885</v>
      </c>
      <c r="X7316" t="s">
        <v>2885</v>
      </c>
      <c r="Y7316" t="s">
        <v>6</v>
      </c>
      <c r="Z7316" t="s">
        <v>6</v>
      </c>
      <c r="AA7316" t="s">
        <v>6</v>
      </c>
      <c r="AB7316" t="s">
        <v>8122</v>
      </c>
      <c r="AC7316" t="s">
        <v>4040</v>
      </c>
    </row>
    <row r="7317" spans="1:29" x14ac:dyDescent="0.25">
      <c r="A7317" t="s">
        <v>344</v>
      </c>
      <c r="B7317">
        <v>628</v>
      </c>
      <c r="C7317" t="s">
        <v>191</v>
      </c>
      <c r="D7317">
        <v>2018</v>
      </c>
      <c r="E7317" t="s">
        <v>8190</v>
      </c>
      <c r="I7317">
        <v>9.7599114999999994</v>
      </c>
      <c r="J7317">
        <v>2.7847137000000002</v>
      </c>
      <c r="K7317">
        <v>6.9751978000000001</v>
      </c>
      <c r="O7317">
        <v>48.298043</v>
      </c>
      <c r="P7317">
        <v>6135.6396000000004</v>
      </c>
      <c r="Q7317" t="s">
        <v>6</v>
      </c>
      <c r="R7317" t="s">
        <v>6</v>
      </c>
      <c r="S7317" t="s">
        <v>6</v>
      </c>
      <c r="T7317" t="s">
        <v>4253</v>
      </c>
      <c r="U7317" t="s">
        <v>6</v>
      </c>
      <c r="V7317" t="s">
        <v>6</v>
      </c>
      <c r="W7317" t="s">
        <v>2885</v>
      </c>
      <c r="X7317" t="s">
        <v>2885</v>
      </c>
      <c r="Y7317" t="s">
        <v>6</v>
      </c>
      <c r="Z7317" t="s">
        <v>6</v>
      </c>
      <c r="AA7317" t="s">
        <v>6</v>
      </c>
      <c r="AB7317" t="s">
        <v>8122</v>
      </c>
      <c r="AC7317" t="s">
        <v>4040</v>
      </c>
    </row>
    <row r="7318" spans="1:29" x14ac:dyDescent="0.25">
      <c r="A7318" t="s">
        <v>344</v>
      </c>
      <c r="B7318">
        <v>632</v>
      </c>
      <c r="C7318" t="s">
        <v>192</v>
      </c>
      <c r="D7318">
        <v>1950</v>
      </c>
      <c r="E7318" t="s">
        <v>8191</v>
      </c>
      <c r="Q7318" t="s">
        <v>6</v>
      </c>
      <c r="R7318" t="s">
        <v>6</v>
      </c>
      <c r="S7318" t="s">
        <v>6</v>
      </c>
      <c r="T7318" t="s">
        <v>8192</v>
      </c>
      <c r="U7318" t="s">
        <v>6</v>
      </c>
      <c r="V7318" t="s">
        <v>6</v>
      </c>
      <c r="W7318" t="s">
        <v>6</v>
      </c>
      <c r="X7318" t="s">
        <v>6</v>
      </c>
      <c r="Y7318" t="s">
        <v>6</v>
      </c>
      <c r="Z7318" t="s">
        <v>6</v>
      </c>
      <c r="AA7318" t="s">
        <v>6</v>
      </c>
      <c r="AB7318" t="s">
        <v>8193</v>
      </c>
      <c r="AC7318" t="s">
        <v>4040</v>
      </c>
    </row>
    <row r="7319" spans="1:29" x14ac:dyDescent="0.25">
      <c r="A7319" t="s">
        <v>344</v>
      </c>
      <c r="B7319">
        <v>632</v>
      </c>
      <c r="C7319" t="s">
        <v>192</v>
      </c>
      <c r="D7319">
        <v>1951</v>
      </c>
      <c r="E7319" t="s">
        <v>8194</v>
      </c>
      <c r="Q7319" t="s">
        <v>6</v>
      </c>
      <c r="R7319" t="s">
        <v>6</v>
      </c>
      <c r="S7319" t="s">
        <v>6</v>
      </c>
      <c r="T7319" t="s">
        <v>8192</v>
      </c>
      <c r="U7319" t="s">
        <v>6</v>
      </c>
      <c r="V7319" t="s">
        <v>6</v>
      </c>
      <c r="W7319" t="s">
        <v>6</v>
      </c>
      <c r="X7319" t="s">
        <v>6</v>
      </c>
      <c r="Y7319" t="s">
        <v>6</v>
      </c>
      <c r="Z7319" t="s">
        <v>6</v>
      </c>
      <c r="AA7319" t="s">
        <v>6</v>
      </c>
      <c r="AB7319" t="s">
        <v>8193</v>
      </c>
      <c r="AC7319" t="s">
        <v>4040</v>
      </c>
    </row>
    <row r="7320" spans="1:29" x14ac:dyDescent="0.25">
      <c r="A7320" t="s">
        <v>344</v>
      </c>
      <c r="B7320">
        <v>632</v>
      </c>
      <c r="C7320" t="s">
        <v>192</v>
      </c>
      <c r="D7320">
        <v>1952</v>
      </c>
      <c r="E7320" t="s">
        <v>8195</v>
      </c>
      <c r="Q7320" t="s">
        <v>6</v>
      </c>
      <c r="R7320" t="s">
        <v>6</v>
      </c>
      <c r="S7320" t="s">
        <v>6</v>
      </c>
      <c r="T7320" t="s">
        <v>8192</v>
      </c>
      <c r="U7320" t="s">
        <v>6</v>
      </c>
      <c r="V7320" t="s">
        <v>6</v>
      </c>
      <c r="W7320" t="s">
        <v>6</v>
      </c>
      <c r="X7320" t="s">
        <v>6</v>
      </c>
      <c r="Y7320" t="s">
        <v>6</v>
      </c>
      <c r="Z7320" t="s">
        <v>6</v>
      </c>
      <c r="AA7320" t="s">
        <v>6</v>
      </c>
      <c r="AB7320" t="s">
        <v>8193</v>
      </c>
      <c r="AC7320" t="s">
        <v>4040</v>
      </c>
    </row>
    <row r="7321" spans="1:29" x14ac:dyDescent="0.25">
      <c r="A7321" t="s">
        <v>344</v>
      </c>
      <c r="B7321">
        <v>632</v>
      </c>
      <c r="C7321" t="s">
        <v>192</v>
      </c>
      <c r="D7321">
        <v>1953</v>
      </c>
      <c r="E7321" t="s">
        <v>8196</v>
      </c>
      <c r="Q7321" t="s">
        <v>6</v>
      </c>
      <c r="R7321" t="s">
        <v>6</v>
      </c>
      <c r="S7321" t="s">
        <v>6</v>
      </c>
      <c r="T7321" t="s">
        <v>8192</v>
      </c>
      <c r="U7321" t="s">
        <v>6</v>
      </c>
      <c r="V7321" t="s">
        <v>6</v>
      </c>
      <c r="W7321" t="s">
        <v>6</v>
      </c>
      <c r="X7321" t="s">
        <v>6</v>
      </c>
      <c r="Y7321" t="s">
        <v>6</v>
      </c>
      <c r="Z7321" t="s">
        <v>6</v>
      </c>
      <c r="AA7321" t="s">
        <v>6</v>
      </c>
      <c r="AB7321" t="s">
        <v>8193</v>
      </c>
      <c r="AC7321" t="s">
        <v>4040</v>
      </c>
    </row>
    <row r="7322" spans="1:29" x14ac:dyDescent="0.25">
      <c r="A7322" t="s">
        <v>344</v>
      </c>
      <c r="B7322">
        <v>632</v>
      </c>
      <c r="C7322" t="s">
        <v>192</v>
      </c>
      <c r="D7322">
        <v>1954</v>
      </c>
      <c r="E7322" t="s">
        <v>8197</v>
      </c>
      <c r="Q7322" t="s">
        <v>6</v>
      </c>
      <c r="R7322" t="s">
        <v>6</v>
      </c>
      <c r="S7322" t="s">
        <v>6</v>
      </c>
      <c r="T7322" t="s">
        <v>8192</v>
      </c>
      <c r="U7322" t="s">
        <v>6</v>
      </c>
      <c r="V7322" t="s">
        <v>6</v>
      </c>
      <c r="W7322" t="s">
        <v>6</v>
      </c>
      <c r="X7322" t="s">
        <v>6</v>
      </c>
      <c r="Y7322" t="s">
        <v>6</v>
      </c>
      <c r="Z7322" t="s">
        <v>6</v>
      </c>
      <c r="AA7322" t="s">
        <v>6</v>
      </c>
      <c r="AB7322" t="s">
        <v>8193</v>
      </c>
      <c r="AC7322" t="s">
        <v>4040</v>
      </c>
    </row>
    <row r="7323" spans="1:29" x14ac:dyDescent="0.25">
      <c r="A7323" t="s">
        <v>344</v>
      </c>
      <c r="B7323">
        <v>632</v>
      </c>
      <c r="C7323" t="s">
        <v>192</v>
      </c>
      <c r="D7323">
        <v>1955</v>
      </c>
      <c r="E7323" t="s">
        <v>8198</v>
      </c>
      <c r="Q7323" t="s">
        <v>6</v>
      </c>
      <c r="R7323" t="s">
        <v>6</v>
      </c>
      <c r="S7323" t="s">
        <v>6</v>
      </c>
      <c r="T7323" t="s">
        <v>8192</v>
      </c>
      <c r="U7323" t="s">
        <v>6</v>
      </c>
      <c r="V7323" t="s">
        <v>6</v>
      </c>
      <c r="W7323" t="s">
        <v>6</v>
      </c>
      <c r="X7323" t="s">
        <v>6</v>
      </c>
      <c r="Y7323" t="s">
        <v>6</v>
      </c>
      <c r="Z7323" t="s">
        <v>6</v>
      </c>
      <c r="AA7323" t="s">
        <v>6</v>
      </c>
      <c r="AB7323" t="s">
        <v>8193</v>
      </c>
      <c r="AC7323" t="s">
        <v>4040</v>
      </c>
    </row>
    <row r="7324" spans="1:29" x14ac:dyDescent="0.25">
      <c r="A7324" t="s">
        <v>344</v>
      </c>
      <c r="B7324">
        <v>632</v>
      </c>
      <c r="C7324" t="s">
        <v>192</v>
      </c>
      <c r="D7324">
        <v>1956</v>
      </c>
      <c r="E7324" t="s">
        <v>8199</v>
      </c>
      <c r="Q7324" t="s">
        <v>6</v>
      </c>
      <c r="R7324" t="s">
        <v>6</v>
      </c>
      <c r="S7324" t="s">
        <v>6</v>
      </c>
      <c r="T7324" t="s">
        <v>8192</v>
      </c>
      <c r="U7324" t="s">
        <v>6</v>
      </c>
      <c r="V7324" t="s">
        <v>6</v>
      </c>
      <c r="W7324" t="s">
        <v>6</v>
      </c>
      <c r="X7324" t="s">
        <v>6</v>
      </c>
      <c r="Y7324" t="s">
        <v>6</v>
      </c>
      <c r="Z7324" t="s">
        <v>6</v>
      </c>
      <c r="AA7324" t="s">
        <v>6</v>
      </c>
      <c r="AB7324" t="s">
        <v>8193</v>
      </c>
      <c r="AC7324" t="s">
        <v>4040</v>
      </c>
    </row>
    <row r="7325" spans="1:29" x14ac:dyDescent="0.25">
      <c r="A7325" t="s">
        <v>344</v>
      </c>
      <c r="B7325">
        <v>632</v>
      </c>
      <c r="C7325" t="s">
        <v>192</v>
      </c>
      <c r="D7325">
        <v>1957</v>
      </c>
      <c r="E7325" t="s">
        <v>8200</v>
      </c>
      <c r="Q7325" t="s">
        <v>6</v>
      </c>
      <c r="R7325" t="s">
        <v>6</v>
      </c>
      <c r="S7325" t="s">
        <v>6</v>
      </c>
      <c r="T7325" t="s">
        <v>8192</v>
      </c>
      <c r="U7325" t="s">
        <v>6</v>
      </c>
      <c r="V7325" t="s">
        <v>6</v>
      </c>
      <c r="W7325" t="s">
        <v>6</v>
      </c>
      <c r="X7325" t="s">
        <v>6</v>
      </c>
      <c r="Y7325" t="s">
        <v>6</v>
      </c>
      <c r="Z7325" t="s">
        <v>6</v>
      </c>
      <c r="AA7325" t="s">
        <v>6</v>
      </c>
      <c r="AB7325" t="s">
        <v>8193</v>
      </c>
      <c r="AC7325" t="s">
        <v>4040</v>
      </c>
    </row>
    <row r="7326" spans="1:29" x14ac:dyDescent="0.25">
      <c r="A7326" t="s">
        <v>344</v>
      </c>
      <c r="B7326">
        <v>632</v>
      </c>
      <c r="C7326" t="s">
        <v>192</v>
      </c>
      <c r="D7326">
        <v>1958</v>
      </c>
      <c r="E7326" t="s">
        <v>8201</v>
      </c>
      <c r="Q7326" t="s">
        <v>6</v>
      </c>
      <c r="R7326" t="s">
        <v>6</v>
      </c>
      <c r="S7326" t="s">
        <v>6</v>
      </c>
      <c r="T7326" t="s">
        <v>8192</v>
      </c>
      <c r="U7326" t="s">
        <v>6</v>
      </c>
      <c r="V7326" t="s">
        <v>6</v>
      </c>
      <c r="W7326" t="s">
        <v>6</v>
      </c>
      <c r="X7326" t="s">
        <v>6</v>
      </c>
      <c r="Y7326" t="s">
        <v>6</v>
      </c>
      <c r="Z7326" t="s">
        <v>6</v>
      </c>
      <c r="AA7326" t="s">
        <v>6</v>
      </c>
      <c r="AB7326" t="s">
        <v>8193</v>
      </c>
      <c r="AC7326" t="s">
        <v>4040</v>
      </c>
    </row>
    <row r="7327" spans="1:29" x14ac:dyDescent="0.25">
      <c r="A7327" t="s">
        <v>344</v>
      </c>
      <c r="B7327">
        <v>632</v>
      </c>
      <c r="C7327" t="s">
        <v>192</v>
      </c>
      <c r="D7327">
        <v>1959</v>
      </c>
      <c r="E7327" t="s">
        <v>8202</v>
      </c>
      <c r="Q7327" t="s">
        <v>6</v>
      </c>
      <c r="R7327" t="s">
        <v>6</v>
      </c>
      <c r="S7327" t="s">
        <v>6</v>
      </c>
      <c r="T7327" t="s">
        <v>8192</v>
      </c>
      <c r="U7327" t="s">
        <v>6</v>
      </c>
      <c r="V7327" t="s">
        <v>6</v>
      </c>
      <c r="W7327" t="s">
        <v>6</v>
      </c>
      <c r="X7327" t="s">
        <v>6</v>
      </c>
      <c r="Y7327" t="s">
        <v>6</v>
      </c>
      <c r="Z7327" t="s">
        <v>6</v>
      </c>
      <c r="AA7327" t="s">
        <v>6</v>
      </c>
      <c r="AB7327" t="s">
        <v>8193</v>
      </c>
      <c r="AC7327" t="s">
        <v>4040</v>
      </c>
    </row>
    <row r="7328" spans="1:29" x14ac:dyDescent="0.25">
      <c r="A7328" t="s">
        <v>344</v>
      </c>
      <c r="B7328">
        <v>632</v>
      </c>
      <c r="C7328" t="s">
        <v>192</v>
      </c>
      <c r="D7328">
        <v>1960</v>
      </c>
      <c r="E7328" t="s">
        <v>8203</v>
      </c>
      <c r="P7328">
        <v>2.8639972999999999</v>
      </c>
      <c r="Q7328" t="s">
        <v>6</v>
      </c>
      <c r="R7328" t="s">
        <v>6</v>
      </c>
      <c r="S7328" t="s">
        <v>6</v>
      </c>
      <c r="T7328" t="s">
        <v>8192</v>
      </c>
      <c r="U7328" t="s">
        <v>6</v>
      </c>
      <c r="V7328" t="s">
        <v>6</v>
      </c>
      <c r="W7328" t="s">
        <v>6</v>
      </c>
      <c r="X7328" t="s">
        <v>6</v>
      </c>
      <c r="Y7328" t="s">
        <v>6</v>
      </c>
      <c r="Z7328" t="s">
        <v>6</v>
      </c>
      <c r="AA7328" t="s">
        <v>6</v>
      </c>
      <c r="AB7328" t="s">
        <v>8193</v>
      </c>
      <c r="AC7328" t="s">
        <v>4040</v>
      </c>
    </row>
    <row r="7329" spans="1:29" x14ac:dyDescent="0.25">
      <c r="A7329" t="s">
        <v>344</v>
      </c>
      <c r="B7329">
        <v>632</v>
      </c>
      <c r="C7329" t="s">
        <v>192</v>
      </c>
      <c r="D7329">
        <v>1961</v>
      </c>
      <c r="E7329" t="s">
        <v>8204</v>
      </c>
      <c r="P7329">
        <v>3.1021171000000001</v>
      </c>
      <c r="Q7329" t="s">
        <v>6</v>
      </c>
      <c r="R7329" t="s">
        <v>6</v>
      </c>
      <c r="S7329" t="s">
        <v>6</v>
      </c>
      <c r="T7329" t="s">
        <v>8192</v>
      </c>
      <c r="U7329" t="s">
        <v>6</v>
      </c>
      <c r="V7329" t="s">
        <v>6</v>
      </c>
      <c r="W7329" t="s">
        <v>6</v>
      </c>
      <c r="X7329" t="s">
        <v>6</v>
      </c>
      <c r="Y7329" t="s">
        <v>6</v>
      </c>
      <c r="Z7329" t="s">
        <v>6</v>
      </c>
      <c r="AA7329" t="s">
        <v>6</v>
      </c>
      <c r="AB7329" t="s">
        <v>8193</v>
      </c>
      <c r="AC7329" t="s">
        <v>4040</v>
      </c>
    </row>
    <row r="7330" spans="1:29" x14ac:dyDescent="0.25">
      <c r="A7330" t="s">
        <v>344</v>
      </c>
      <c r="B7330">
        <v>632</v>
      </c>
      <c r="C7330" t="s">
        <v>192</v>
      </c>
      <c r="D7330">
        <v>1962</v>
      </c>
      <c r="E7330" t="s">
        <v>8205</v>
      </c>
      <c r="P7330">
        <v>3.5463529999999999</v>
      </c>
      <c r="Q7330" t="s">
        <v>6</v>
      </c>
      <c r="R7330" t="s">
        <v>6</v>
      </c>
      <c r="S7330" t="s">
        <v>6</v>
      </c>
      <c r="T7330" t="s">
        <v>8192</v>
      </c>
      <c r="U7330" t="s">
        <v>6</v>
      </c>
      <c r="V7330" t="s">
        <v>6</v>
      </c>
      <c r="W7330" t="s">
        <v>6</v>
      </c>
      <c r="X7330" t="s">
        <v>6</v>
      </c>
      <c r="Y7330" t="s">
        <v>6</v>
      </c>
      <c r="Z7330" t="s">
        <v>6</v>
      </c>
      <c r="AA7330" t="s">
        <v>6</v>
      </c>
      <c r="AB7330" t="s">
        <v>8193</v>
      </c>
      <c r="AC7330" t="s">
        <v>4040</v>
      </c>
    </row>
    <row r="7331" spans="1:29" x14ac:dyDescent="0.25">
      <c r="A7331" t="s">
        <v>344</v>
      </c>
      <c r="B7331">
        <v>632</v>
      </c>
      <c r="C7331" t="s">
        <v>192</v>
      </c>
      <c r="D7331">
        <v>1963</v>
      </c>
      <c r="E7331" t="s">
        <v>8206</v>
      </c>
      <c r="P7331">
        <v>4.1501150999999998</v>
      </c>
      <c r="Q7331" t="s">
        <v>6</v>
      </c>
      <c r="R7331" t="s">
        <v>6</v>
      </c>
      <c r="S7331" t="s">
        <v>6</v>
      </c>
      <c r="T7331" t="s">
        <v>8192</v>
      </c>
      <c r="U7331" t="s">
        <v>6</v>
      </c>
      <c r="V7331" t="s">
        <v>6</v>
      </c>
      <c r="W7331" t="s">
        <v>6</v>
      </c>
      <c r="X7331" t="s">
        <v>6</v>
      </c>
      <c r="Y7331" t="s">
        <v>6</v>
      </c>
      <c r="Z7331" t="s">
        <v>6</v>
      </c>
      <c r="AA7331" t="s">
        <v>6</v>
      </c>
      <c r="AB7331" t="s">
        <v>8193</v>
      </c>
      <c r="AC7331" t="s">
        <v>4040</v>
      </c>
    </row>
    <row r="7332" spans="1:29" x14ac:dyDescent="0.25">
      <c r="A7332" t="s">
        <v>344</v>
      </c>
      <c r="B7332">
        <v>632</v>
      </c>
      <c r="C7332" t="s">
        <v>192</v>
      </c>
      <c r="D7332">
        <v>1964</v>
      </c>
      <c r="E7332" t="s">
        <v>8207</v>
      </c>
      <c r="P7332">
        <v>4.7813271000000004</v>
      </c>
      <c r="Q7332" t="s">
        <v>6</v>
      </c>
      <c r="R7332" t="s">
        <v>6</v>
      </c>
      <c r="S7332" t="s">
        <v>6</v>
      </c>
      <c r="T7332" t="s">
        <v>8192</v>
      </c>
      <c r="U7332" t="s">
        <v>6</v>
      </c>
      <c r="V7332" t="s">
        <v>6</v>
      </c>
      <c r="W7332" t="s">
        <v>6</v>
      </c>
      <c r="X7332" t="s">
        <v>6</v>
      </c>
      <c r="Y7332" t="s">
        <v>6</v>
      </c>
      <c r="Z7332" t="s">
        <v>6</v>
      </c>
      <c r="AA7332" t="s">
        <v>6</v>
      </c>
      <c r="AB7332" t="s">
        <v>8193</v>
      </c>
      <c r="AC7332" t="s">
        <v>4040</v>
      </c>
    </row>
    <row r="7333" spans="1:29" x14ac:dyDescent="0.25">
      <c r="A7333" t="s">
        <v>344</v>
      </c>
      <c r="B7333">
        <v>632</v>
      </c>
      <c r="C7333" t="s">
        <v>192</v>
      </c>
      <c r="D7333">
        <v>1965</v>
      </c>
      <c r="E7333" t="s">
        <v>8208</v>
      </c>
      <c r="P7333">
        <v>5.4729948000000004</v>
      </c>
      <c r="Q7333" t="s">
        <v>6</v>
      </c>
      <c r="R7333" t="s">
        <v>6</v>
      </c>
      <c r="S7333" t="s">
        <v>6</v>
      </c>
      <c r="T7333" t="s">
        <v>8192</v>
      </c>
      <c r="U7333" t="s">
        <v>6</v>
      </c>
      <c r="V7333" t="s">
        <v>6</v>
      </c>
      <c r="W7333" t="s">
        <v>6</v>
      </c>
      <c r="X7333" t="s">
        <v>6</v>
      </c>
      <c r="Y7333" t="s">
        <v>6</v>
      </c>
      <c r="Z7333" t="s">
        <v>6</v>
      </c>
      <c r="AA7333" t="s">
        <v>6</v>
      </c>
      <c r="AB7333" t="s">
        <v>8193</v>
      </c>
      <c r="AC7333" t="s">
        <v>4040</v>
      </c>
    </row>
    <row r="7334" spans="1:29" x14ac:dyDescent="0.25">
      <c r="A7334" t="s">
        <v>344</v>
      </c>
      <c r="B7334">
        <v>632</v>
      </c>
      <c r="C7334" t="s">
        <v>192</v>
      </c>
      <c r="D7334">
        <v>1966</v>
      </c>
      <c r="E7334" t="s">
        <v>8209</v>
      </c>
      <c r="P7334">
        <v>6.2598187000000003</v>
      </c>
      <c r="Q7334" t="s">
        <v>6</v>
      </c>
      <c r="R7334" t="s">
        <v>6</v>
      </c>
      <c r="S7334" t="s">
        <v>6</v>
      </c>
      <c r="T7334" t="s">
        <v>8192</v>
      </c>
      <c r="U7334" t="s">
        <v>6</v>
      </c>
      <c r="V7334" t="s">
        <v>6</v>
      </c>
      <c r="W7334" t="s">
        <v>6</v>
      </c>
      <c r="X7334" t="s">
        <v>6</v>
      </c>
      <c r="Y7334" t="s">
        <v>6</v>
      </c>
      <c r="Z7334" t="s">
        <v>6</v>
      </c>
      <c r="AA7334" t="s">
        <v>6</v>
      </c>
      <c r="AB7334" t="s">
        <v>8193</v>
      </c>
      <c r="AC7334" t="s">
        <v>4040</v>
      </c>
    </row>
    <row r="7335" spans="1:29" x14ac:dyDescent="0.25">
      <c r="A7335" t="s">
        <v>344</v>
      </c>
      <c r="B7335">
        <v>632</v>
      </c>
      <c r="C7335" t="s">
        <v>192</v>
      </c>
      <c r="D7335">
        <v>1967</v>
      </c>
      <c r="E7335" t="s">
        <v>8210</v>
      </c>
      <c r="P7335">
        <v>6.9297497999999997</v>
      </c>
      <c r="Q7335" t="s">
        <v>6</v>
      </c>
      <c r="R7335" t="s">
        <v>6</v>
      </c>
      <c r="S7335" t="s">
        <v>6</v>
      </c>
      <c r="T7335" t="s">
        <v>8192</v>
      </c>
      <c r="U7335" t="s">
        <v>6</v>
      </c>
      <c r="V7335" t="s">
        <v>6</v>
      </c>
      <c r="W7335" t="s">
        <v>6</v>
      </c>
      <c r="X7335" t="s">
        <v>6</v>
      </c>
      <c r="Y7335" t="s">
        <v>6</v>
      </c>
      <c r="Z7335" t="s">
        <v>6</v>
      </c>
      <c r="AA7335" t="s">
        <v>6</v>
      </c>
      <c r="AB7335" t="s">
        <v>8193</v>
      </c>
      <c r="AC7335" t="s">
        <v>4040</v>
      </c>
    </row>
    <row r="7336" spans="1:29" x14ac:dyDescent="0.25">
      <c r="A7336" t="s">
        <v>344</v>
      </c>
      <c r="B7336">
        <v>632</v>
      </c>
      <c r="C7336" t="s">
        <v>192</v>
      </c>
      <c r="D7336">
        <v>1968</v>
      </c>
      <c r="E7336" t="s">
        <v>8211</v>
      </c>
      <c r="P7336">
        <v>7.6343275000000004</v>
      </c>
      <c r="Q7336" t="s">
        <v>6</v>
      </c>
      <c r="R7336" t="s">
        <v>6</v>
      </c>
      <c r="S7336" t="s">
        <v>6</v>
      </c>
      <c r="T7336" t="s">
        <v>8192</v>
      </c>
      <c r="U7336" t="s">
        <v>6</v>
      </c>
      <c r="V7336" t="s">
        <v>6</v>
      </c>
      <c r="W7336" t="s">
        <v>6</v>
      </c>
      <c r="X7336" t="s">
        <v>6</v>
      </c>
      <c r="Y7336" t="s">
        <v>6</v>
      </c>
      <c r="Z7336" t="s">
        <v>6</v>
      </c>
      <c r="AA7336" t="s">
        <v>6</v>
      </c>
      <c r="AB7336" t="s">
        <v>8193</v>
      </c>
      <c r="AC7336" t="s">
        <v>4040</v>
      </c>
    </row>
    <row r="7337" spans="1:29" x14ac:dyDescent="0.25">
      <c r="A7337" t="s">
        <v>344</v>
      </c>
      <c r="B7337">
        <v>632</v>
      </c>
      <c r="C7337" t="s">
        <v>192</v>
      </c>
      <c r="D7337">
        <v>1969</v>
      </c>
      <c r="E7337" t="s">
        <v>8212</v>
      </c>
      <c r="P7337">
        <v>8.4507341</v>
      </c>
      <c r="Q7337" t="s">
        <v>6</v>
      </c>
      <c r="R7337" t="s">
        <v>6</v>
      </c>
      <c r="S7337" t="s">
        <v>6</v>
      </c>
      <c r="T7337" t="s">
        <v>8192</v>
      </c>
      <c r="U7337" t="s">
        <v>6</v>
      </c>
      <c r="V7337" t="s">
        <v>6</v>
      </c>
      <c r="W7337" t="s">
        <v>6</v>
      </c>
      <c r="X7337" t="s">
        <v>6</v>
      </c>
      <c r="Y7337" t="s">
        <v>6</v>
      </c>
      <c r="Z7337" t="s">
        <v>6</v>
      </c>
      <c r="AA7337" t="s">
        <v>6</v>
      </c>
      <c r="AB7337" t="s">
        <v>8193</v>
      </c>
      <c r="AC7337" t="s">
        <v>4040</v>
      </c>
    </row>
    <row r="7338" spans="1:29" x14ac:dyDescent="0.25">
      <c r="A7338" t="s">
        <v>344</v>
      </c>
      <c r="B7338">
        <v>632</v>
      </c>
      <c r="C7338" t="s">
        <v>192</v>
      </c>
      <c r="D7338">
        <v>1970</v>
      </c>
      <c r="E7338" t="s">
        <v>8213</v>
      </c>
      <c r="P7338">
        <v>9.6761545000000009</v>
      </c>
      <c r="Q7338" t="s">
        <v>6</v>
      </c>
      <c r="R7338" t="s">
        <v>6</v>
      </c>
      <c r="S7338" t="s">
        <v>6</v>
      </c>
      <c r="T7338" t="s">
        <v>8192</v>
      </c>
      <c r="U7338" t="s">
        <v>6</v>
      </c>
      <c r="V7338" t="s">
        <v>6</v>
      </c>
      <c r="W7338" t="s">
        <v>6</v>
      </c>
      <c r="X7338" t="s">
        <v>6</v>
      </c>
      <c r="Y7338" t="s">
        <v>6</v>
      </c>
      <c r="Z7338" t="s">
        <v>6</v>
      </c>
      <c r="AA7338" t="s">
        <v>6</v>
      </c>
      <c r="AB7338" t="s">
        <v>8193</v>
      </c>
      <c r="AC7338" t="s">
        <v>4040</v>
      </c>
    </row>
    <row r="7339" spans="1:29" x14ac:dyDescent="0.25">
      <c r="A7339" t="s">
        <v>344</v>
      </c>
      <c r="B7339">
        <v>632</v>
      </c>
      <c r="C7339" t="s">
        <v>192</v>
      </c>
      <c r="D7339">
        <v>1971</v>
      </c>
      <c r="E7339" t="s">
        <v>8214</v>
      </c>
      <c r="P7339">
        <v>10.660548</v>
      </c>
      <c r="Q7339" t="s">
        <v>6</v>
      </c>
      <c r="R7339" t="s">
        <v>6</v>
      </c>
      <c r="S7339" t="s">
        <v>6</v>
      </c>
      <c r="T7339" t="s">
        <v>8192</v>
      </c>
      <c r="U7339" t="s">
        <v>6</v>
      </c>
      <c r="V7339" t="s">
        <v>6</v>
      </c>
      <c r="W7339" t="s">
        <v>6</v>
      </c>
      <c r="X7339" t="s">
        <v>6</v>
      </c>
      <c r="Y7339" t="s">
        <v>6</v>
      </c>
      <c r="Z7339" t="s">
        <v>6</v>
      </c>
      <c r="AA7339" t="s">
        <v>6</v>
      </c>
      <c r="AB7339" t="s">
        <v>8193</v>
      </c>
      <c r="AC7339" t="s">
        <v>4040</v>
      </c>
    </row>
    <row r="7340" spans="1:29" x14ac:dyDescent="0.25">
      <c r="A7340" t="s">
        <v>344</v>
      </c>
      <c r="B7340">
        <v>632</v>
      </c>
      <c r="C7340" t="s">
        <v>192</v>
      </c>
      <c r="D7340">
        <v>1972</v>
      </c>
      <c r="E7340" t="s">
        <v>8215</v>
      </c>
      <c r="P7340">
        <v>11.498030999999999</v>
      </c>
      <c r="Q7340" t="s">
        <v>6</v>
      </c>
      <c r="R7340" t="s">
        <v>6</v>
      </c>
      <c r="S7340" t="s">
        <v>6</v>
      </c>
      <c r="T7340" t="s">
        <v>8192</v>
      </c>
      <c r="U7340" t="s">
        <v>6</v>
      </c>
      <c r="V7340" t="s">
        <v>6</v>
      </c>
      <c r="W7340" t="s">
        <v>6</v>
      </c>
      <c r="X7340" t="s">
        <v>6</v>
      </c>
      <c r="Y7340" t="s">
        <v>6</v>
      </c>
      <c r="Z7340" t="s">
        <v>6</v>
      </c>
      <c r="AA7340" t="s">
        <v>6</v>
      </c>
      <c r="AB7340" t="s">
        <v>8193</v>
      </c>
      <c r="AC7340" t="s">
        <v>4040</v>
      </c>
    </row>
    <row r="7341" spans="1:29" x14ac:dyDescent="0.25">
      <c r="A7341" t="s">
        <v>344</v>
      </c>
      <c r="B7341">
        <v>632</v>
      </c>
      <c r="C7341" t="s">
        <v>192</v>
      </c>
      <c r="D7341">
        <v>1973</v>
      </c>
      <c r="E7341" t="s">
        <v>8216</v>
      </c>
      <c r="P7341">
        <v>13.569751</v>
      </c>
      <c r="Q7341" t="s">
        <v>6</v>
      </c>
      <c r="R7341" t="s">
        <v>6</v>
      </c>
      <c r="S7341" t="s">
        <v>6</v>
      </c>
      <c r="T7341" t="s">
        <v>8192</v>
      </c>
      <c r="U7341" t="s">
        <v>6</v>
      </c>
      <c r="V7341" t="s">
        <v>6</v>
      </c>
      <c r="W7341" t="s">
        <v>6</v>
      </c>
      <c r="X7341" t="s">
        <v>6</v>
      </c>
      <c r="Y7341" t="s">
        <v>6</v>
      </c>
      <c r="Z7341" t="s">
        <v>6</v>
      </c>
      <c r="AA7341" t="s">
        <v>6</v>
      </c>
      <c r="AB7341" t="s">
        <v>8193</v>
      </c>
      <c r="AC7341" t="s">
        <v>4040</v>
      </c>
    </row>
    <row r="7342" spans="1:29" x14ac:dyDescent="0.25">
      <c r="A7342" t="s">
        <v>344</v>
      </c>
      <c r="B7342">
        <v>632</v>
      </c>
      <c r="C7342" t="s">
        <v>192</v>
      </c>
      <c r="D7342">
        <v>1974</v>
      </c>
      <c r="E7342" t="s">
        <v>8217</v>
      </c>
      <c r="P7342">
        <v>16.559432000000001</v>
      </c>
      <c r="Q7342" t="s">
        <v>6</v>
      </c>
      <c r="R7342" t="s">
        <v>6</v>
      </c>
      <c r="S7342" t="s">
        <v>6</v>
      </c>
      <c r="T7342" t="s">
        <v>8192</v>
      </c>
      <c r="U7342" t="s">
        <v>6</v>
      </c>
      <c r="V7342" t="s">
        <v>6</v>
      </c>
      <c r="W7342" t="s">
        <v>6</v>
      </c>
      <c r="X7342" t="s">
        <v>6</v>
      </c>
      <c r="Y7342" t="s">
        <v>6</v>
      </c>
      <c r="Z7342" t="s">
        <v>6</v>
      </c>
      <c r="AA7342" t="s">
        <v>6</v>
      </c>
      <c r="AB7342" t="s">
        <v>8193</v>
      </c>
      <c r="AC7342" t="s">
        <v>4040</v>
      </c>
    </row>
    <row r="7343" spans="1:29" x14ac:dyDescent="0.25">
      <c r="A7343" t="s">
        <v>344</v>
      </c>
      <c r="B7343">
        <v>632</v>
      </c>
      <c r="C7343" t="s">
        <v>192</v>
      </c>
      <c r="D7343">
        <v>1975</v>
      </c>
      <c r="E7343" t="s">
        <v>8218</v>
      </c>
      <c r="P7343">
        <v>22.890205999999999</v>
      </c>
      <c r="Q7343" t="s">
        <v>6</v>
      </c>
      <c r="R7343" t="s">
        <v>6</v>
      </c>
      <c r="S7343" t="s">
        <v>6</v>
      </c>
      <c r="T7343" t="s">
        <v>8192</v>
      </c>
      <c r="U7343" t="s">
        <v>6</v>
      </c>
      <c r="V7343" t="s">
        <v>6</v>
      </c>
      <c r="W7343" t="s">
        <v>6</v>
      </c>
      <c r="X7343" t="s">
        <v>6</v>
      </c>
      <c r="Y7343" t="s">
        <v>6</v>
      </c>
      <c r="Z7343" t="s">
        <v>6</v>
      </c>
      <c r="AA7343" t="s">
        <v>6</v>
      </c>
      <c r="AB7343" t="s">
        <v>8193</v>
      </c>
      <c r="AC7343" t="s">
        <v>4040</v>
      </c>
    </row>
    <row r="7344" spans="1:29" x14ac:dyDescent="0.25">
      <c r="A7344" t="s">
        <v>344</v>
      </c>
      <c r="B7344">
        <v>632</v>
      </c>
      <c r="C7344" t="s">
        <v>192</v>
      </c>
      <c r="D7344">
        <v>1976</v>
      </c>
      <c r="E7344" t="s">
        <v>8219</v>
      </c>
      <c r="P7344">
        <v>25.160836</v>
      </c>
      <c r="Q7344" t="s">
        <v>6</v>
      </c>
      <c r="R7344" t="s">
        <v>6</v>
      </c>
      <c r="S7344" t="s">
        <v>6</v>
      </c>
      <c r="T7344" t="s">
        <v>8192</v>
      </c>
      <c r="U7344" t="s">
        <v>6</v>
      </c>
      <c r="V7344" t="s">
        <v>6</v>
      </c>
      <c r="W7344" t="s">
        <v>6</v>
      </c>
      <c r="X7344" t="s">
        <v>6</v>
      </c>
      <c r="Y7344" t="s">
        <v>6</v>
      </c>
      <c r="Z7344" t="s">
        <v>6</v>
      </c>
      <c r="AA7344" t="s">
        <v>6</v>
      </c>
      <c r="AB7344" t="s">
        <v>8193</v>
      </c>
      <c r="AC7344" t="s">
        <v>4040</v>
      </c>
    </row>
    <row r="7345" spans="1:29" x14ac:dyDescent="0.25">
      <c r="A7345" t="s">
        <v>344</v>
      </c>
      <c r="B7345">
        <v>632</v>
      </c>
      <c r="C7345" t="s">
        <v>192</v>
      </c>
      <c r="D7345">
        <v>1977</v>
      </c>
      <c r="E7345" t="s">
        <v>8220</v>
      </c>
      <c r="P7345">
        <v>28.619226000000001</v>
      </c>
      <c r="Q7345" t="s">
        <v>6</v>
      </c>
      <c r="R7345" t="s">
        <v>6</v>
      </c>
      <c r="S7345" t="s">
        <v>6</v>
      </c>
      <c r="T7345" t="s">
        <v>8192</v>
      </c>
      <c r="U7345" t="s">
        <v>6</v>
      </c>
      <c r="V7345" t="s">
        <v>6</v>
      </c>
      <c r="W7345" t="s">
        <v>6</v>
      </c>
      <c r="X7345" t="s">
        <v>6</v>
      </c>
      <c r="Y7345" t="s">
        <v>6</v>
      </c>
      <c r="Z7345" t="s">
        <v>6</v>
      </c>
      <c r="AA7345" t="s">
        <v>6</v>
      </c>
      <c r="AB7345" t="s">
        <v>8193</v>
      </c>
      <c r="AC7345" t="s">
        <v>4040</v>
      </c>
    </row>
    <row r="7346" spans="1:29" x14ac:dyDescent="0.25">
      <c r="A7346" t="s">
        <v>344</v>
      </c>
      <c r="B7346">
        <v>632</v>
      </c>
      <c r="C7346" t="s">
        <v>192</v>
      </c>
      <c r="D7346">
        <v>1978</v>
      </c>
      <c r="E7346" t="s">
        <v>8221</v>
      </c>
      <c r="P7346">
        <v>34.088394000000001</v>
      </c>
      <c r="Q7346" t="s">
        <v>6</v>
      </c>
      <c r="R7346" t="s">
        <v>6</v>
      </c>
      <c r="S7346" t="s">
        <v>6</v>
      </c>
      <c r="T7346" t="s">
        <v>8192</v>
      </c>
      <c r="U7346" t="s">
        <v>6</v>
      </c>
      <c r="V7346" t="s">
        <v>6</v>
      </c>
      <c r="W7346" t="s">
        <v>6</v>
      </c>
      <c r="X7346" t="s">
        <v>6</v>
      </c>
      <c r="Y7346" t="s">
        <v>6</v>
      </c>
      <c r="Z7346" t="s">
        <v>6</v>
      </c>
      <c r="AA7346" t="s">
        <v>6</v>
      </c>
      <c r="AB7346" t="s">
        <v>8193</v>
      </c>
      <c r="AC7346" t="s">
        <v>4040</v>
      </c>
    </row>
    <row r="7347" spans="1:29" x14ac:dyDescent="0.25">
      <c r="A7347" t="s">
        <v>344</v>
      </c>
      <c r="B7347">
        <v>632</v>
      </c>
      <c r="C7347" t="s">
        <v>192</v>
      </c>
      <c r="D7347">
        <v>1979</v>
      </c>
      <c r="E7347" t="s">
        <v>8222</v>
      </c>
      <c r="P7347">
        <v>42.953946000000002</v>
      </c>
      <c r="Q7347" t="s">
        <v>6</v>
      </c>
      <c r="R7347" t="s">
        <v>6</v>
      </c>
      <c r="S7347" t="s">
        <v>6</v>
      </c>
      <c r="T7347" t="s">
        <v>8192</v>
      </c>
      <c r="U7347" t="s">
        <v>6</v>
      </c>
      <c r="V7347" t="s">
        <v>6</v>
      </c>
      <c r="W7347" t="s">
        <v>6</v>
      </c>
      <c r="X7347" t="s">
        <v>6</v>
      </c>
      <c r="Y7347" t="s">
        <v>6</v>
      </c>
      <c r="Z7347" t="s">
        <v>6</v>
      </c>
      <c r="AA7347" t="s">
        <v>6</v>
      </c>
      <c r="AB7347" t="s">
        <v>8193</v>
      </c>
      <c r="AC7347" t="s">
        <v>4040</v>
      </c>
    </row>
    <row r="7348" spans="1:29" x14ac:dyDescent="0.25">
      <c r="A7348" t="s">
        <v>344</v>
      </c>
      <c r="B7348">
        <v>632</v>
      </c>
      <c r="C7348" t="s">
        <v>192</v>
      </c>
      <c r="D7348">
        <v>1980</v>
      </c>
      <c r="E7348" t="s">
        <v>8223</v>
      </c>
      <c r="P7348" s="37">
        <v>51.068316000000003</v>
      </c>
      <c r="Q7348" t="s">
        <v>6</v>
      </c>
      <c r="R7348" t="s">
        <v>6</v>
      </c>
      <c r="S7348" t="s">
        <v>6</v>
      </c>
      <c r="T7348" t="s">
        <v>8192</v>
      </c>
      <c r="U7348" t="s">
        <v>6</v>
      </c>
      <c r="V7348" t="s">
        <v>6</v>
      </c>
      <c r="W7348" t="s">
        <v>6</v>
      </c>
      <c r="X7348" t="s">
        <v>6</v>
      </c>
      <c r="Y7348" t="s">
        <v>6</v>
      </c>
      <c r="Z7348" t="s">
        <v>6</v>
      </c>
      <c r="AA7348" t="s">
        <v>6</v>
      </c>
      <c r="AB7348" t="s">
        <v>8193</v>
      </c>
      <c r="AC7348" t="s">
        <v>4040</v>
      </c>
    </row>
    <row r="7349" spans="1:29" x14ac:dyDescent="0.25">
      <c r="A7349" t="s">
        <v>344</v>
      </c>
      <c r="B7349">
        <v>632</v>
      </c>
      <c r="C7349" t="s">
        <v>192</v>
      </c>
      <c r="D7349">
        <v>1981</v>
      </c>
      <c r="E7349" t="s">
        <v>8224</v>
      </c>
      <c r="P7349" s="37">
        <v>57.468012999999999</v>
      </c>
      <c r="Q7349" t="s">
        <v>6</v>
      </c>
      <c r="R7349" t="s">
        <v>6</v>
      </c>
      <c r="S7349" t="s">
        <v>6</v>
      </c>
      <c r="T7349" t="s">
        <v>8192</v>
      </c>
      <c r="U7349" t="s">
        <v>6</v>
      </c>
      <c r="V7349" t="s">
        <v>6</v>
      </c>
      <c r="W7349" t="s">
        <v>6</v>
      </c>
      <c r="X7349" t="s">
        <v>6</v>
      </c>
      <c r="Y7349" t="s">
        <v>6</v>
      </c>
      <c r="Z7349" t="s">
        <v>6</v>
      </c>
      <c r="AA7349" t="s">
        <v>6</v>
      </c>
      <c r="AB7349" t="s">
        <v>8193</v>
      </c>
      <c r="AC7349" t="s">
        <v>4040</v>
      </c>
    </row>
    <row r="7350" spans="1:29" x14ac:dyDescent="0.25">
      <c r="A7350" t="s">
        <v>344</v>
      </c>
      <c r="B7350">
        <v>632</v>
      </c>
      <c r="C7350" t="s">
        <v>192</v>
      </c>
      <c r="D7350">
        <v>1982</v>
      </c>
      <c r="E7350" t="s">
        <v>8225</v>
      </c>
      <c r="I7350">
        <v>5.2576193</v>
      </c>
      <c r="P7350" s="37">
        <v>65.969506999999993</v>
      </c>
      <c r="Q7350" t="s">
        <v>6</v>
      </c>
      <c r="R7350" t="s">
        <v>6</v>
      </c>
      <c r="S7350" t="s">
        <v>6</v>
      </c>
      <c r="T7350" t="s">
        <v>8192</v>
      </c>
      <c r="U7350" t="s">
        <v>6</v>
      </c>
      <c r="V7350" t="s">
        <v>6</v>
      </c>
      <c r="W7350" t="s">
        <v>6</v>
      </c>
      <c r="X7350" t="s">
        <v>6</v>
      </c>
      <c r="Y7350" t="s">
        <v>6</v>
      </c>
      <c r="Z7350" t="s">
        <v>6</v>
      </c>
      <c r="AA7350" t="s">
        <v>6</v>
      </c>
      <c r="AB7350" t="s">
        <v>8193</v>
      </c>
      <c r="AC7350" t="s">
        <v>4040</v>
      </c>
    </row>
    <row r="7351" spans="1:29" x14ac:dyDescent="0.25">
      <c r="A7351" t="s">
        <v>344</v>
      </c>
      <c r="B7351">
        <v>632</v>
      </c>
      <c r="C7351" t="s">
        <v>192</v>
      </c>
      <c r="D7351">
        <v>1983</v>
      </c>
      <c r="E7351" t="s">
        <v>8226</v>
      </c>
      <c r="I7351">
        <v>5.9463486999999997</v>
      </c>
      <c r="P7351" s="37">
        <v>74.245607000000007</v>
      </c>
      <c r="Q7351" t="s">
        <v>6</v>
      </c>
      <c r="R7351" t="s">
        <v>6</v>
      </c>
      <c r="S7351" t="s">
        <v>6</v>
      </c>
      <c r="T7351" t="s">
        <v>8192</v>
      </c>
      <c r="U7351" t="s">
        <v>6</v>
      </c>
      <c r="V7351" t="s">
        <v>6</v>
      </c>
      <c r="W7351" t="s">
        <v>6</v>
      </c>
      <c r="X7351" t="s">
        <v>6</v>
      </c>
      <c r="Y7351" t="s">
        <v>6</v>
      </c>
      <c r="Z7351" t="s">
        <v>6</v>
      </c>
      <c r="AA7351" t="s">
        <v>6</v>
      </c>
      <c r="AB7351" t="s">
        <v>8193</v>
      </c>
      <c r="AC7351" t="s">
        <v>4040</v>
      </c>
    </row>
    <row r="7352" spans="1:29" x14ac:dyDescent="0.25">
      <c r="A7352" t="s">
        <v>344</v>
      </c>
      <c r="B7352">
        <v>632</v>
      </c>
      <c r="C7352" t="s">
        <v>192</v>
      </c>
      <c r="D7352">
        <v>1984</v>
      </c>
      <c r="E7352" t="s">
        <v>8227</v>
      </c>
      <c r="I7352">
        <v>7.6566818999999997</v>
      </c>
      <c r="O7352">
        <v>151.30994000000001</v>
      </c>
      <c r="P7352" s="37">
        <v>82.058728000000002</v>
      </c>
      <c r="Q7352" t="s">
        <v>6</v>
      </c>
      <c r="R7352" t="s">
        <v>6</v>
      </c>
      <c r="S7352" t="s">
        <v>6</v>
      </c>
      <c r="T7352" t="s">
        <v>8192</v>
      </c>
      <c r="U7352" t="s">
        <v>6</v>
      </c>
      <c r="V7352" t="s">
        <v>6</v>
      </c>
      <c r="W7352" t="s">
        <v>6</v>
      </c>
      <c r="X7352" t="s">
        <v>6</v>
      </c>
      <c r="Y7352" t="s">
        <v>6</v>
      </c>
      <c r="Z7352" t="s">
        <v>6</v>
      </c>
      <c r="AA7352" t="s">
        <v>6</v>
      </c>
      <c r="AB7352" t="s">
        <v>8193</v>
      </c>
      <c r="AC7352" t="s">
        <v>4040</v>
      </c>
    </row>
    <row r="7353" spans="1:29" x14ac:dyDescent="0.25">
      <c r="A7353" t="s">
        <v>344</v>
      </c>
      <c r="B7353">
        <v>632</v>
      </c>
      <c r="C7353" t="s">
        <v>192</v>
      </c>
      <c r="D7353">
        <v>1985</v>
      </c>
      <c r="E7353" t="s">
        <v>8228</v>
      </c>
      <c r="I7353">
        <v>3.9787585999999999</v>
      </c>
      <c r="O7353">
        <v>143.75185999999999</v>
      </c>
      <c r="P7353" s="37">
        <v>85.747767999999994</v>
      </c>
      <c r="Q7353" t="s">
        <v>6</v>
      </c>
      <c r="R7353" t="s">
        <v>6</v>
      </c>
      <c r="S7353" t="s">
        <v>6</v>
      </c>
      <c r="T7353" t="s">
        <v>8192</v>
      </c>
      <c r="U7353" t="s">
        <v>6</v>
      </c>
      <c r="V7353" t="s">
        <v>6</v>
      </c>
      <c r="W7353" t="s">
        <v>6</v>
      </c>
      <c r="X7353" t="s">
        <v>6</v>
      </c>
      <c r="Y7353" t="s">
        <v>6</v>
      </c>
      <c r="Z7353" t="s">
        <v>6</v>
      </c>
      <c r="AA7353" t="s">
        <v>6</v>
      </c>
      <c r="AB7353" t="s">
        <v>8193</v>
      </c>
      <c r="AC7353" t="s">
        <v>4040</v>
      </c>
    </row>
    <row r="7354" spans="1:29" x14ac:dyDescent="0.25">
      <c r="A7354" t="s">
        <v>344</v>
      </c>
      <c r="B7354">
        <v>632</v>
      </c>
      <c r="C7354" t="s">
        <v>192</v>
      </c>
      <c r="D7354">
        <v>1986</v>
      </c>
      <c r="E7354" t="s">
        <v>8229</v>
      </c>
      <c r="I7354">
        <v>4.4532550000000004</v>
      </c>
      <c r="O7354">
        <v>137.3914</v>
      </c>
      <c r="P7354" s="37">
        <v>88.992475999999996</v>
      </c>
      <c r="Q7354" t="s">
        <v>6</v>
      </c>
      <c r="R7354" t="s">
        <v>6</v>
      </c>
      <c r="S7354" t="s">
        <v>6</v>
      </c>
      <c r="T7354" t="s">
        <v>8192</v>
      </c>
      <c r="U7354" t="s">
        <v>6</v>
      </c>
      <c r="V7354" t="s">
        <v>6</v>
      </c>
      <c r="W7354" t="s">
        <v>6</v>
      </c>
      <c r="X7354" t="s">
        <v>6</v>
      </c>
      <c r="Y7354" t="s">
        <v>6</v>
      </c>
      <c r="Z7354" t="s">
        <v>6</v>
      </c>
      <c r="AA7354" t="s">
        <v>6</v>
      </c>
      <c r="AB7354" t="s">
        <v>8193</v>
      </c>
      <c r="AC7354" t="s">
        <v>4040</v>
      </c>
    </row>
    <row r="7355" spans="1:29" x14ac:dyDescent="0.25">
      <c r="A7355" t="s">
        <v>344</v>
      </c>
      <c r="B7355">
        <v>632</v>
      </c>
      <c r="C7355" t="s">
        <v>192</v>
      </c>
      <c r="D7355">
        <v>1987</v>
      </c>
      <c r="E7355" t="s">
        <v>8230</v>
      </c>
      <c r="I7355">
        <v>5.0219518000000001</v>
      </c>
      <c r="O7355">
        <v>129.39760999999999</v>
      </c>
      <c r="P7355" s="37">
        <v>93.817814999999996</v>
      </c>
      <c r="Q7355" t="s">
        <v>6</v>
      </c>
      <c r="R7355" t="s">
        <v>6</v>
      </c>
      <c r="S7355" t="s">
        <v>6</v>
      </c>
      <c r="T7355" t="s">
        <v>8192</v>
      </c>
      <c r="U7355" t="s">
        <v>6</v>
      </c>
      <c r="V7355" t="s">
        <v>6</v>
      </c>
      <c r="W7355" t="s">
        <v>6</v>
      </c>
      <c r="X7355" t="s">
        <v>6</v>
      </c>
      <c r="Y7355" t="s">
        <v>6</v>
      </c>
      <c r="Z7355" t="s">
        <v>6</v>
      </c>
      <c r="AA7355" t="s">
        <v>6</v>
      </c>
      <c r="AB7355" t="s">
        <v>8193</v>
      </c>
      <c r="AC7355" t="s">
        <v>4040</v>
      </c>
    </row>
    <row r="7356" spans="1:29" x14ac:dyDescent="0.25">
      <c r="A7356" t="s">
        <v>344</v>
      </c>
      <c r="B7356">
        <v>632</v>
      </c>
      <c r="C7356" t="s">
        <v>192</v>
      </c>
      <c r="D7356">
        <v>1988</v>
      </c>
      <c r="E7356" t="s">
        <v>8231</v>
      </c>
      <c r="I7356">
        <v>6.7971003999999997</v>
      </c>
      <c r="O7356">
        <v>120.28207999999999</v>
      </c>
      <c r="P7356" s="37">
        <v>99.947559999999996</v>
      </c>
      <c r="Q7356" t="s">
        <v>6</v>
      </c>
      <c r="R7356" t="s">
        <v>6</v>
      </c>
      <c r="S7356" t="s">
        <v>6</v>
      </c>
      <c r="T7356" t="s">
        <v>8192</v>
      </c>
      <c r="U7356" t="s">
        <v>6</v>
      </c>
      <c r="V7356" t="s">
        <v>6</v>
      </c>
      <c r="W7356" t="s">
        <v>6</v>
      </c>
      <c r="X7356" t="s">
        <v>6</v>
      </c>
      <c r="Y7356" t="s">
        <v>6</v>
      </c>
      <c r="Z7356" t="s">
        <v>6</v>
      </c>
      <c r="AA7356" t="s">
        <v>6</v>
      </c>
      <c r="AB7356" t="s">
        <v>8193</v>
      </c>
      <c r="AC7356" t="s">
        <v>4040</v>
      </c>
    </row>
    <row r="7357" spans="1:29" x14ac:dyDescent="0.25">
      <c r="A7357" t="s">
        <v>344</v>
      </c>
      <c r="B7357">
        <v>632</v>
      </c>
      <c r="C7357" t="s">
        <v>192</v>
      </c>
      <c r="D7357">
        <v>1989</v>
      </c>
      <c r="E7357" t="s">
        <v>8232</v>
      </c>
      <c r="I7357">
        <v>5.9671909999999997</v>
      </c>
      <c r="O7357">
        <v>113.93562</v>
      </c>
      <c r="P7357" s="37">
        <v>104.69159000000001</v>
      </c>
      <c r="Q7357" t="s">
        <v>6</v>
      </c>
      <c r="R7357" t="s">
        <v>6</v>
      </c>
      <c r="S7357" t="s">
        <v>6</v>
      </c>
      <c r="T7357" t="s">
        <v>8192</v>
      </c>
      <c r="U7357" t="s">
        <v>6</v>
      </c>
      <c r="V7357" t="s">
        <v>6</v>
      </c>
      <c r="W7357" t="s">
        <v>6</v>
      </c>
      <c r="X7357" t="s">
        <v>6</v>
      </c>
      <c r="Y7357" t="s">
        <v>6</v>
      </c>
      <c r="Z7357" t="s">
        <v>6</v>
      </c>
      <c r="AA7357" t="s">
        <v>6</v>
      </c>
      <c r="AB7357" t="s">
        <v>8193</v>
      </c>
      <c r="AC7357" t="s">
        <v>4040</v>
      </c>
    </row>
    <row r="7358" spans="1:29" x14ac:dyDescent="0.25">
      <c r="A7358" t="s">
        <v>344</v>
      </c>
      <c r="B7358">
        <v>632</v>
      </c>
      <c r="C7358" t="s">
        <v>192</v>
      </c>
      <c r="D7358">
        <v>1990</v>
      </c>
      <c r="E7358" t="s">
        <v>8233</v>
      </c>
      <c r="I7358">
        <v>8.2231585000000003</v>
      </c>
      <c r="O7358">
        <v>108.36808000000001</v>
      </c>
      <c r="P7358" s="37">
        <v>109.20484</v>
      </c>
      <c r="Q7358" t="s">
        <v>6</v>
      </c>
      <c r="R7358" t="s">
        <v>6</v>
      </c>
      <c r="S7358" t="s">
        <v>6</v>
      </c>
      <c r="T7358" t="s">
        <v>8192</v>
      </c>
      <c r="U7358" t="s">
        <v>6</v>
      </c>
      <c r="V7358" t="s">
        <v>6</v>
      </c>
      <c r="W7358" t="s">
        <v>6</v>
      </c>
      <c r="X7358" t="s">
        <v>6</v>
      </c>
      <c r="Y7358" t="s">
        <v>6</v>
      </c>
      <c r="Z7358" t="s">
        <v>6</v>
      </c>
      <c r="AA7358" t="s">
        <v>6</v>
      </c>
      <c r="AB7358" t="s">
        <v>8193</v>
      </c>
      <c r="AC7358" t="s">
        <v>4040</v>
      </c>
    </row>
    <row r="7359" spans="1:29" x14ac:dyDescent="0.25">
      <c r="A7359" t="s">
        <v>344</v>
      </c>
      <c r="B7359">
        <v>632</v>
      </c>
      <c r="C7359" t="s">
        <v>192</v>
      </c>
      <c r="D7359">
        <v>1991</v>
      </c>
      <c r="E7359" t="s">
        <v>8234</v>
      </c>
      <c r="I7359">
        <v>8.4865428000000005</v>
      </c>
      <c r="O7359">
        <v>104.07539</v>
      </c>
      <c r="P7359" s="37">
        <v>112.89891</v>
      </c>
      <c r="Q7359" t="s">
        <v>6</v>
      </c>
      <c r="R7359" t="s">
        <v>6</v>
      </c>
      <c r="S7359" t="s">
        <v>6</v>
      </c>
      <c r="T7359" t="s">
        <v>8192</v>
      </c>
      <c r="U7359" t="s">
        <v>6</v>
      </c>
      <c r="V7359" t="s">
        <v>6</v>
      </c>
      <c r="W7359" t="s">
        <v>6</v>
      </c>
      <c r="X7359" t="s">
        <v>6</v>
      </c>
      <c r="Y7359" t="s">
        <v>6</v>
      </c>
      <c r="Z7359" t="s">
        <v>6</v>
      </c>
      <c r="AA7359" t="s">
        <v>6</v>
      </c>
      <c r="AB7359" t="s">
        <v>8193</v>
      </c>
      <c r="AC7359" t="s">
        <v>4040</v>
      </c>
    </row>
    <row r="7360" spans="1:29" x14ac:dyDescent="0.25">
      <c r="A7360" t="s">
        <v>344</v>
      </c>
      <c r="B7360">
        <v>632</v>
      </c>
      <c r="C7360" t="s">
        <v>192</v>
      </c>
      <c r="D7360">
        <v>1992</v>
      </c>
      <c r="E7360" t="s">
        <v>8235</v>
      </c>
      <c r="I7360">
        <v>8.6180198000000008</v>
      </c>
      <c r="O7360">
        <v>101.17686999999999</v>
      </c>
      <c r="P7360" s="37">
        <v>115.46098000000001</v>
      </c>
      <c r="Q7360" t="s">
        <v>6</v>
      </c>
      <c r="R7360" t="s">
        <v>6</v>
      </c>
      <c r="S7360" t="s">
        <v>6</v>
      </c>
      <c r="T7360" t="s">
        <v>8192</v>
      </c>
      <c r="U7360" t="s">
        <v>6</v>
      </c>
      <c r="V7360" t="s">
        <v>6</v>
      </c>
      <c r="W7360" t="s">
        <v>6</v>
      </c>
      <c r="X7360" t="s">
        <v>6</v>
      </c>
      <c r="Y7360" t="s">
        <v>6</v>
      </c>
      <c r="Z7360" t="s">
        <v>6</v>
      </c>
      <c r="AA7360" t="s">
        <v>6</v>
      </c>
      <c r="AB7360" t="s">
        <v>8193</v>
      </c>
      <c r="AC7360" t="s">
        <v>4040</v>
      </c>
    </row>
    <row r="7361" spans="1:29" x14ac:dyDescent="0.25">
      <c r="A7361" t="s">
        <v>344</v>
      </c>
      <c r="B7361">
        <v>632</v>
      </c>
      <c r="C7361" t="s">
        <v>192</v>
      </c>
      <c r="D7361">
        <v>1993</v>
      </c>
      <c r="E7361" t="s">
        <v>8236</v>
      </c>
      <c r="I7361">
        <v>7.2602593000000004</v>
      </c>
      <c r="O7361">
        <v>95.917599999999993</v>
      </c>
      <c r="P7361" s="37">
        <v>121.02887</v>
      </c>
      <c r="Q7361" t="s">
        <v>6</v>
      </c>
      <c r="R7361" t="s">
        <v>6</v>
      </c>
      <c r="S7361" t="s">
        <v>6</v>
      </c>
      <c r="T7361" t="s">
        <v>8192</v>
      </c>
      <c r="U7361" t="s">
        <v>6</v>
      </c>
      <c r="V7361" t="s">
        <v>6</v>
      </c>
      <c r="W7361" t="s">
        <v>6</v>
      </c>
      <c r="X7361" t="s">
        <v>6</v>
      </c>
      <c r="Y7361" t="s">
        <v>6</v>
      </c>
      <c r="Z7361" t="s">
        <v>6</v>
      </c>
      <c r="AA7361" t="s">
        <v>6</v>
      </c>
      <c r="AB7361" t="s">
        <v>8193</v>
      </c>
      <c r="AC7361" t="s">
        <v>4040</v>
      </c>
    </row>
    <row r="7362" spans="1:29" x14ac:dyDescent="0.25">
      <c r="A7362" t="s">
        <v>344</v>
      </c>
      <c r="B7362">
        <v>632</v>
      </c>
      <c r="C7362" t="s">
        <v>192</v>
      </c>
      <c r="D7362">
        <v>1994</v>
      </c>
      <c r="E7362" t="s">
        <v>8237</v>
      </c>
      <c r="I7362">
        <v>6.5206717999999997</v>
      </c>
      <c r="O7362">
        <v>87.962024999999997</v>
      </c>
      <c r="P7362" s="37">
        <v>130.94048000000001</v>
      </c>
      <c r="Q7362" t="s">
        <v>6</v>
      </c>
      <c r="R7362" t="s">
        <v>6</v>
      </c>
      <c r="S7362" t="s">
        <v>6</v>
      </c>
      <c r="T7362" t="s">
        <v>8192</v>
      </c>
      <c r="U7362" t="s">
        <v>6</v>
      </c>
      <c r="V7362" t="s">
        <v>6</v>
      </c>
      <c r="W7362" t="s">
        <v>6</v>
      </c>
      <c r="X7362" t="s">
        <v>6</v>
      </c>
      <c r="Y7362" t="s">
        <v>6</v>
      </c>
      <c r="Z7362" t="s">
        <v>6</v>
      </c>
      <c r="AA7362" t="s">
        <v>6</v>
      </c>
      <c r="AB7362" t="s">
        <v>8193</v>
      </c>
      <c r="AC7362" t="s">
        <v>4040</v>
      </c>
    </row>
    <row r="7363" spans="1:29" x14ac:dyDescent="0.25">
      <c r="A7363" t="s">
        <v>344</v>
      </c>
      <c r="B7363">
        <v>632</v>
      </c>
      <c r="C7363" t="s">
        <v>192</v>
      </c>
      <c r="D7363">
        <v>1995</v>
      </c>
      <c r="E7363" t="s">
        <v>8238</v>
      </c>
      <c r="I7363">
        <v>6.4046741999999997</v>
      </c>
      <c r="O7363">
        <v>77.864423000000002</v>
      </c>
      <c r="P7363" s="37">
        <v>146.87783999999999</v>
      </c>
      <c r="Q7363" t="s">
        <v>6</v>
      </c>
      <c r="R7363" t="s">
        <v>6</v>
      </c>
      <c r="S7363" t="s">
        <v>6</v>
      </c>
      <c r="T7363" t="s">
        <v>8192</v>
      </c>
      <c r="U7363" t="s">
        <v>6</v>
      </c>
      <c r="V7363" t="s">
        <v>6</v>
      </c>
      <c r="W7363" t="s">
        <v>6</v>
      </c>
      <c r="X7363" t="s">
        <v>6</v>
      </c>
      <c r="Y7363" t="s">
        <v>6</v>
      </c>
      <c r="Z7363" t="s">
        <v>6</v>
      </c>
      <c r="AA7363" t="s">
        <v>6</v>
      </c>
      <c r="AB7363" t="s">
        <v>8193</v>
      </c>
      <c r="AC7363" t="s">
        <v>4040</v>
      </c>
    </row>
    <row r="7364" spans="1:29" x14ac:dyDescent="0.25">
      <c r="A7364" t="s">
        <v>344</v>
      </c>
      <c r="B7364">
        <v>632</v>
      </c>
      <c r="C7364" t="s">
        <v>192</v>
      </c>
      <c r="D7364">
        <v>1996</v>
      </c>
      <c r="E7364" t="s">
        <v>8239</v>
      </c>
      <c r="I7364">
        <v>4.4416131999999999</v>
      </c>
      <c r="O7364">
        <v>75.525219000000007</v>
      </c>
      <c r="P7364" s="37">
        <v>150.39757</v>
      </c>
      <c r="Q7364" t="s">
        <v>6</v>
      </c>
      <c r="R7364" t="s">
        <v>6</v>
      </c>
      <c r="S7364" t="s">
        <v>6</v>
      </c>
      <c r="T7364" t="s">
        <v>8192</v>
      </c>
      <c r="U7364" t="s">
        <v>6</v>
      </c>
      <c r="V7364" t="s">
        <v>6</v>
      </c>
      <c r="W7364" t="s">
        <v>6</v>
      </c>
      <c r="X7364" t="s">
        <v>6</v>
      </c>
      <c r="Y7364" t="s">
        <v>6</v>
      </c>
      <c r="Z7364" t="s">
        <v>6</v>
      </c>
      <c r="AA7364" t="s">
        <v>6</v>
      </c>
      <c r="AB7364" t="s">
        <v>8193</v>
      </c>
      <c r="AC7364" t="s">
        <v>4040</v>
      </c>
    </row>
    <row r="7365" spans="1:29" x14ac:dyDescent="0.25">
      <c r="A7365" t="s">
        <v>344</v>
      </c>
      <c r="B7365">
        <v>632</v>
      </c>
      <c r="C7365" t="s">
        <v>192</v>
      </c>
      <c r="D7365">
        <v>1997</v>
      </c>
      <c r="E7365" t="s">
        <v>8240</v>
      </c>
      <c r="I7365">
        <v>5.3071223999999999</v>
      </c>
      <c r="O7365">
        <v>71.054325000000006</v>
      </c>
      <c r="P7365" s="37">
        <v>158.61277999999999</v>
      </c>
      <c r="Q7365" t="s">
        <v>6</v>
      </c>
      <c r="R7365" t="s">
        <v>6</v>
      </c>
      <c r="S7365" t="s">
        <v>6</v>
      </c>
      <c r="T7365" t="s">
        <v>8192</v>
      </c>
      <c r="U7365" t="s">
        <v>6</v>
      </c>
      <c r="V7365" t="s">
        <v>6</v>
      </c>
      <c r="W7365" t="s">
        <v>6</v>
      </c>
      <c r="X7365" t="s">
        <v>6</v>
      </c>
      <c r="Y7365" t="s">
        <v>6</v>
      </c>
      <c r="Z7365" t="s">
        <v>6</v>
      </c>
      <c r="AA7365" t="s">
        <v>6</v>
      </c>
      <c r="AB7365" t="s">
        <v>8193</v>
      </c>
      <c r="AC7365" t="s">
        <v>4040</v>
      </c>
    </row>
    <row r="7366" spans="1:29" x14ac:dyDescent="0.25">
      <c r="A7366" t="s">
        <v>344</v>
      </c>
      <c r="B7366">
        <v>632</v>
      </c>
      <c r="C7366" t="s">
        <v>192</v>
      </c>
      <c r="D7366">
        <v>1998</v>
      </c>
      <c r="E7366" t="s">
        <v>8241</v>
      </c>
      <c r="I7366">
        <v>4.3004727000000003</v>
      </c>
      <c r="O7366">
        <v>69.536407999999994</v>
      </c>
      <c r="P7366" s="37">
        <v>160.79525000000001</v>
      </c>
      <c r="Q7366" t="s">
        <v>6</v>
      </c>
      <c r="R7366" t="s">
        <v>6</v>
      </c>
      <c r="S7366" t="s">
        <v>6</v>
      </c>
      <c r="T7366" t="s">
        <v>8192</v>
      </c>
      <c r="U7366" t="s">
        <v>6</v>
      </c>
      <c r="V7366" t="s">
        <v>6</v>
      </c>
      <c r="W7366" t="s">
        <v>6</v>
      </c>
      <c r="X7366" t="s">
        <v>6</v>
      </c>
      <c r="Y7366" t="s">
        <v>6</v>
      </c>
      <c r="Z7366" t="s">
        <v>6</v>
      </c>
      <c r="AA7366" t="s">
        <v>6</v>
      </c>
      <c r="AB7366" t="s">
        <v>8193</v>
      </c>
      <c r="AC7366" t="s">
        <v>4040</v>
      </c>
    </row>
    <row r="7367" spans="1:29" x14ac:dyDescent="0.25">
      <c r="A7367" t="s">
        <v>344</v>
      </c>
      <c r="B7367">
        <v>632</v>
      </c>
      <c r="C7367" t="s">
        <v>192</v>
      </c>
      <c r="D7367">
        <v>1999</v>
      </c>
      <c r="E7367" t="s">
        <v>8242</v>
      </c>
      <c r="I7367">
        <v>4.9892981000000001</v>
      </c>
      <c r="O7367">
        <v>64.623598000000001</v>
      </c>
      <c r="P7367" s="37">
        <v>171.54916</v>
      </c>
      <c r="Q7367" t="s">
        <v>6</v>
      </c>
      <c r="R7367" t="s">
        <v>6</v>
      </c>
      <c r="S7367" t="s">
        <v>6</v>
      </c>
      <c r="T7367" t="s">
        <v>8192</v>
      </c>
      <c r="U7367" t="s">
        <v>6</v>
      </c>
      <c r="V7367" t="s">
        <v>6</v>
      </c>
      <c r="W7367" t="s">
        <v>6</v>
      </c>
      <c r="X7367" t="s">
        <v>6</v>
      </c>
      <c r="Y7367" t="s">
        <v>6</v>
      </c>
      <c r="Z7367" t="s">
        <v>6</v>
      </c>
      <c r="AA7367" t="s">
        <v>6</v>
      </c>
      <c r="AB7367" t="s">
        <v>8193</v>
      </c>
      <c r="AC7367" t="s">
        <v>4040</v>
      </c>
    </row>
    <row r="7368" spans="1:29" x14ac:dyDescent="0.25">
      <c r="A7368" t="s">
        <v>344</v>
      </c>
      <c r="B7368">
        <v>632</v>
      </c>
      <c r="C7368" t="s">
        <v>192</v>
      </c>
      <c r="D7368">
        <v>2000</v>
      </c>
      <c r="E7368" t="s">
        <v>8243</v>
      </c>
      <c r="I7368">
        <v>5.2211802</v>
      </c>
      <c r="O7368">
        <v>60.818168999999997</v>
      </c>
      <c r="P7368" s="37">
        <v>180.70462000000001</v>
      </c>
      <c r="Q7368" t="s">
        <v>6</v>
      </c>
      <c r="R7368" t="s">
        <v>6</v>
      </c>
      <c r="S7368" t="s">
        <v>6</v>
      </c>
      <c r="T7368" t="s">
        <v>8192</v>
      </c>
      <c r="U7368" t="s">
        <v>6</v>
      </c>
      <c r="V7368" t="s">
        <v>6</v>
      </c>
      <c r="W7368" t="s">
        <v>6</v>
      </c>
      <c r="X7368" t="s">
        <v>6</v>
      </c>
      <c r="Y7368" t="s">
        <v>6</v>
      </c>
      <c r="Z7368" t="s">
        <v>6</v>
      </c>
      <c r="AA7368" t="s">
        <v>6</v>
      </c>
      <c r="AB7368" t="s">
        <v>8193</v>
      </c>
      <c r="AC7368" t="s">
        <v>4040</v>
      </c>
    </row>
    <row r="7369" spans="1:29" x14ac:dyDescent="0.25">
      <c r="A7369" t="s">
        <v>344</v>
      </c>
      <c r="B7369">
        <v>632</v>
      </c>
      <c r="C7369" t="s">
        <v>192</v>
      </c>
      <c r="D7369">
        <v>2001</v>
      </c>
      <c r="E7369" t="s">
        <v>8244</v>
      </c>
      <c r="I7369">
        <v>4.2363109000000003</v>
      </c>
      <c r="O7369">
        <v>53.046256999999997</v>
      </c>
      <c r="P7369" s="37">
        <v>204.64448999999999</v>
      </c>
      <c r="Q7369" t="s">
        <v>6</v>
      </c>
      <c r="R7369" t="s">
        <v>6</v>
      </c>
      <c r="S7369" t="s">
        <v>6</v>
      </c>
      <c r="T7369" t="s">
        <v>8192</v>
      </c>
      <c r="U7369" t="s">
        <v>6</v>
      </c>
      <c r="V7369" t="s">
        <v>6</v>
      </c>
      <c r="W7369" t="s">
        <v>6</v>
      </c>
      <c r="X7369" t="s">
        <v>6</v>
      </c>
      <c r="Y7369" t="s">
        <v>6</v>
      </c>
      <c r="Z7369" t="s">
        <v>6</v>
      </c>
      <c r="AA7369" t="s">
        <v>6</v>
      </c>
      <c r="AB7369" t="s">
        <v>8193</v>
      </c>
      <c r="AC7369" t="s">
        <v>4040</v>
      </c>
    </row>
    <row r="7370" spans="1:29" x14ac:dyDescent="0.25">
      <c r="A7370" t="s">
        <v>344</v>
      </c>
      <c r="B7370">
        <v>632</v>
      </c>
      <c r="C7370" t="s">
        <v>192</v>
      </c>
      <c r="D7370">
        <v>2002</v>
      </c>
      <c r="E7370" t="s">
        <v>8245</v>
      </c>
      <c r="I7370">
        <v>4.26898</v>
      </c>
      <c r="O7370">
        <v>48.238703999999998</v>
      </c>
      <c r="P7370" s="37">
        <v>222.27222</v>
      </c>
      <c r="Q7370" t="s">
        <v>6</v>
      </c>
      <c r="R7370" t="s">
        <v>6</v>
      </c>
      <c r="S7370" t="s">
        <v>6</v>
      </c>
      <c r="T7370" t="s">
        <v>8192</v>
      </c>
      <c r="U7370" t="s">
        <v>6</v>
      </c>
      <c r="V7370" t="s">
        <v>6</v>
      </c>
      <c r="W7370" t="s">
        <v>6</v>
      </c>
      <c r="X7370" t="s">
        <v>6</v>
      </c>
      <c r="Y7370" t="s">
        <v>6</v>
      </c>
      <c r="Z7370" t="s">
        <v>6</v>
      </c>
      <c r="AA7370" t="s">
        <v>6</v>
      </c>
      <c r="AB7370" t="s">
        <v>8193</v>
      </c>
      <c r="AC7370" t="s">
        <v>4040</v>
      </c>
    </row>
    <row r="7371" spans="1:29" x14ac:dyDescent="0.25">
      <c r="A7371" t="s">
        <v>344</v>
      </c>
      <c r="B7371">
        <v>632</v>
      </c>
      <c r="C7371" t="s">
        <v>192</v>
      </c>
      <c r="D7371">
        <v>2003</v>
      </c>
      <c r="E7371" t="s">
        <v>8246</v>
      </c>
      <c r="I7371">
        <v>4.6995348000000003</v>
      </c>
      <c r="O7371">
        <v>44.497790999999999</v>
      </c>
      <c r="P7371" s="37">
        <v>237.82875000000001</v>
      </c>
      <c r="Q7371" t="s">
        <v>6</v>
      </c>
      <c r="R7371" t="s">
        <v>6</v>
      </c>
      <c r="S7371" t="s">
        <v>6</v>
      </c>
      <c r="T7371" t="s">
        <v>8192</v>
      </c>
      <c r="U7371" t="s">
        <v>6</v>
      </c>
      <c r="V7371" t="s">
        <v>6</v>
      </c>
      <c r="W7371" t="s">
        <v>6</v>
      </c>
      <c r="X7371" t="s">
        <v>6</v>
      </c>
      <c r="Y7371" t="s">
        <v>6</v>
      </c>
      <c r="Z7371" t="s">
        <v>6</v>
      </c>
      <c r="AA7371" t="s">
        <v>6</v>
      </c>
      <c r="AB7371" t="s">
        <v>8193</v>
      </c>
      <c r="AC7371" t="s">
        <v>4040</v>
      </c>
    </row>
    <row r="7372" spans="1:29" x14ac:dyDescent="0.25">
      <c r="A7372" t="s">
        <v>344</v>
      </c>
      <c r="B7372">
        <v>632</v>
      </c>
      <c r="C7372" t="s">
        <v>192</v>
      </c>
      <c r="D7372">
        <v>2004</v>
      </c>
      <c r="E7372" t="s">
        <v>8247</v>
      </c>
      <c r="I7372">
        <v>4.0905358999999999</v>
      </c>
      <c r="O7372">
        <v>42.446460000000002</v>
      </c>
      <c r="P7372" s="37">
        <v>246.27151000000001</v>
      </c>
      <c r="Q7372" t="s">
        <v>6</v>
      </c>
      <c r="R7372" t="s">
        <v>6</v>
      </c>
      <c r="S7372" t="s">
        <v>6</v>
      </c>
      <c r="T7372" t="s">
        <v>8192</v>
      </c>
      <c r="U7372" t="s">
        <v>6</v>
      </c>
      <c r="V7372" t="s">
        <v>6</v>
      </c>
      <c r="W7372" t="s">
        <v>6</v>
      </c>
      <c r="X7372" t="s">
        <v>6</v>
      </c>
      <c r="Y7372" t="s">
        <v>6</v>
      </c>
      <c r="Z7372" t="s">
        <v>6</v>
      </c>
      <c r="AA7372" t="s">
        <v>6</v>
      </c>
      <c r="AB7372" t="s">
        <v>8193</v>
      </c>
      <c r="AC7372" t="s">
        <v>4040</v>
      </c>
    </row>
    <row r="7373" spans="1:29" x14ac:dyDescent="0.25">
      <c r="A7373" t="s">
        <v>344</v>
      </c>
      <c r="B7373">
        <v>632</v>
      </c>
      <c r="C7373" t="s">
        <v>192</v>
      </c>
      <c r="D7373">
        <v>2005</v>
      </c>
      <c r="E7373" t="s">
        <v>8248</v>
      </c>
      <c r="I7373">
        <v>5.1252618999999999</v>
      </c>
      <c r="O7373">
        <v>39.864600000000003</v>
      </c>
      <c r="P7373" s="37">
        <v>259.35568000000001</v>
      </c>
      <c r="Q7373" t="s">
        <v>6</v>
      </c>
      <c r="R7373" t="s">
        <v>6</v>
      </c>
      <c r="S7373" t="s">
        <v>6</v>
      </c>
      <c r="T7373" t="s">
        <v>8192</v>
      </c>
      <c r="U7373" t="s">
        <v>6</v>
      </c>
      <c r="V7373" t="s">
        <v>6</v>
      </c>
      <c r="W7373" t="s">
        <v>6</v>
      </c>
      <c r="X7373" t="s">
        <v>6</v>
      </c>
      <c r="Y7373" t="s">
        <v>6</v>
      </c>
      <c r="Z7373" t="s">
        <v>6</v>
      </c>
      <c r="AA7373" t="s">
        <v>6</v>
      </c>
      <c r="AB7373" t="s">
        <v>8193</v>
      </c>
      <c r="AC7373" t="s">
        <v>4040</v>
      </c>
    </row>
    <row r="7374" spans="1:29" x14ac:dyDescent="0.25">
      <c r="A7374" t="s">
        <v>344</v>
      </c>
      <c r="B7374">
        <v>632</v>
      </c>
      <c r="C7374" t="s">
        <v>192</v>
      </c>
      <c r="D7374">
        <v>2006</v>
      </c>
      <c r="E7374" t="s">
        <v>8249</v>
      </c>
      <c r="I7374">
        <v>4.9467454000000002</v>
      </c>
      <c r="O7374">
        <v>38.478977</v>
      </c>
      <c r="P7374" s="37">
        <v>269.76688000000001</v>
      </c>
      <c r="Q7374" t="s">
        <v>6</v>
      </c>
      <c r="R7374" t="s">
        <v>6</v>
      </c>
      <c r="S7374" t="s">
        <v>6</v>
      </c>
      <c r="T7374" t="s">
        <v>8192</v>
      </c>
      <c r="U7374" t="s">
        <v>6</v>
      </c>
      <c r="V7374" t="s">
        <v>6</v>
      </c>
      <c r="W7374" t="s">
        <v>6</v>
      </c>
      <c r="X7374" t="s">
        <v>6</v>
      </c>
      <c r="Y7374" t="s">
        <v>6</v>
      </c>
      <c r="Z7374" t="s">
        <v>6</v>
      </c>
      <c r="AA7374" t="s">
        <v>6</v>
      </c>
      <c r="AB7374" t="s">
        <v>8193</v>
      </c>
      <c r="AC7374" t="s">
        <v>4040</v>
      </c>
    </row>
    <row r="7375" spans="1:29" x14ac:dyDescent="0.25">
      <c r="A7375" t="s">
        <v>344</v>
      </c>
      <c r="B7375">
        <v>632</v>
      </c>
      <c r="C7375" t="s">
        <v>192</v>
      </c>
      <c r="D7375">
        <v>2007</v>
      </c>
      <c r="E7375" t="s">
        <v>8250</v>
      </c>
      <c r="I7375">
        <v>5.3118626000000004</v>
      </c>
      <c r="O7375">
        <v>36.157102999999999</v>
      </c>
      <c r="P7375" s="37">
        <v>285.62700000000001</v>
      </c>
      <c r="Q7375" t="s">
        <v>6</v>
      </c>
      <c r="R7375" t="s">
        <v>6</v>
      </c>
      <c r="S7375" t="s">
        <v>6</v>
      </c>
      <c r="T7375" t="s">
        <v>8192</v>
      </c>
      <c r="U7375" t="s">
        <v>6</v>
      </c>
      <c r="V7375" t="s">
        <v>6</v>
      </c>
      <c r="W7375" t="s">
        <v>6</v>
      </c>
      <c r="X7375" t="s">
        <v>6</v>
      </c>
      <c r="Y7375" t="s">
        <v>6</v>
      </c>
      <c r="Z7375" t="s">
        <v>6</v>
      </c>
      <c r="AA7375" t="s">
        <v>6</v>
      </c>
      <c r="AB7375" t="s">
        <v>8193</v>
      </c>
      <c r="AC7375" t="s">
        <v>4040</v>
      </c>
    </row>
    <row r="7376" spans="1:29" x14ac:dyDescent="0.25">
      <c r="A7376" t="s">
        <v>344</v>
      </c>
      <c r="B7376">
        <v>632</v>
      </c>
      <c r="C7376" t="s">
        <v>192</v>
      </c>
      <c r="D7376">
        <v>2008</v>
      </c>
      <c r="E7376" t="s">
        <v>8251</v>
      </c>
      <c r="I7376">
        <v>6.0189408999999996</v>
      </c>
      <c r="O7376">
        <v>33.418317000000002</v>
      </c>
      <c r="P7376" s="37">
        <v>306.28800000000001</v>
      </c>
      <c r="Q7376" t="s">
        <v>6</v>
      </c>
      <c r="R7376" t="s">
        <v>6</v>
      </c>
      <c r="S7376" t="s">
        <v>6</v>
      </c>
      <c r="T7376" t="s">
        <v>8192</v>
      </c>
      <c r="U7376" t="s">
        <v>6</v>
      </c>
      <c r="V7376" t="s">
        <v>6</v>
      </c>
      <c r="W7376" t="s">
        <v>6</v>
      </c>
      <c r="X7376" t="s">
        <v>6</v>
      </c>
      <c r="Y7376" t="s">
        <v>6</v>
      </c>
      <c r="Z7376" t="s">
        <v>6</v>
      </c>
      <c r="AA7376" t="s">
        <v>6</v>
      </c>
      <c r="AB7376" t="s">
        <v>8193</v>
      </c>
      <c r="AC7376" t="s">
        <v>4040</v>
      </c>
    </row>
    <row r="7377" spans="1:29" x14ac:dyDescent="0.25">
      <c r="A7377" t="s">
        <v>344</v>
      </c>
      <c r="B7377">
        <v>632</v>
      </c>
      <c r="C7377" t="s">
        <v>192</v>
      </c>
      <c r="D7377">
        <v>2009</v>
      </c>
      <c r="E7377" t="s">
        <v>8252</v>
      </c>
      <c r="I7377">
        <v>7.1873833999999999</v>
      </c>
      <c r="O7377">
        <v>31.829405999999999</v>
      </c>
      <c r="P7377" s="37">
        <v>319.33199999999999</v>
      </c>
      <c r="Q7377" t="s">
        <v>6</v>
      </c>
      <c r="R7377" t="s">
        <v>6</v>
      </c>
      <c r="S7377" t="s">
        <v>6</v>
      </c>
      <c r="T7377" t="s">
        <v>8192</v>
      </c>
      <c r="U7377" t="s">
        <v>6</v>
      </c>
      <c r="V7377" t="s">
        <v>6</v>
      </c>
      <c r="W7377" t="s">
        <v>6</v>
      </c>
      <c r="X7377" t="s">
        <v>6</v>
      </c>
      <c r="Y7377" t="s">
        <v>6</v>
      </c>
      <c r="Z7377" t="s">
        <v>6</v>
      </c>
      <c r="AA7377" t="s">
        <v>6</v>
      </c>
      <c r="AB7377" t="s">
        <v>8193</v>
      </c>
      <c r="AC7377" t="s">
        <v>4040</v>
      </c>
    </row>
    <row r="7378" spans="1:29" x14ac:dyDescent="0.25">
      <c r="A7378" t="s">
        <v>344</v>
      </c>
      <c r="B7378">
        <v>632</v>
      </c>
      <c r="C7378" t="s">
        <v>192</v>
      </c>
      <c r="D7378">
        <v>2010</v>
      </c>
      <c r="E7378" t="s">
        <v>8253</v>
      </c>
      <c r="I7378">
        <v>8.4481362999999998</v>
      </c>
      <c r="O7378">
        <v>30.394472</v>
      </c>
      <c r="P7378" s="37">
        <v>336.94727</v>
      </c>
      <c r="Q7378" t="s">
        <v>6</v>
      </c>
      <c r="R7378" t="s">
        <v>6</v>
      </c>
      <c r="S7378" t="s">
        <v>6</v>
      </c>
      <c r="T7378" t="s">
        <v>8192</v>
      </c>
      <c r="U7378" t="s">
        <v>6</v>
      </c>
      <c r="V7378" t="s">
        <v>6</v>
      </c>
      <c r="W7378" t="s">
        <v>6</v>
      </c>
      <c r="X7378" t="s">
        <v>6</v>
      </c>
      <c r="Y7378" t="s">
        <v>6</v>
      </c>
      <c r="Z7378" t="s">
        <v>6</v>
      </c>
      <c r="AA7378" t="s">
        <v>6</v>
      </c>
      <c r="AB7378" t="s">
        <v>8193</v>
      </c>
      <c r="AC7378" t="s">
        <v>4040</v>
      </c>
    </row>
    <row r="7379" spans="1:29" x14ac:dyDescent="0.25">
      <c r="A7379" t="s">
        <v>344</v>
      </c>
      <c r="B7379">
        <v>632</v>
      </c>
      <c r="C7379" t="s">
        <v>192</v>
      </c>
      <c r="D7379">
        <v>2011</v>
      </c>
      <c r="E7379" t="s">
        <v>8254</v>
      </c>
      <c r="I7379">
        <v>9.1264877999999996</v>
      </c>
      <c r="O7379">
        <v>27.328389999999999</v>
      </c>
      <c r="P7379" s="37">
        <v>361.59642000000002</v>
      </c>
      <c r="Q7379" t="s">
        <v>6</v>
      </c>
      <c r="R7379" t="s">
        <v>6</v>
      </c>
      <c r="S7379" t="s">
        <v>6</v>
      </c>
      <c r="T7379" t="s">
        <v>8192</v>
      </c>
      <c r="U7379" t="s">
        <v>6</v>
      </c>
      <c r="V7379" t="s">
        <v>6</v>
      </c>
      <c r="W7379" t="s">
        <v>6</v>
      </c>
      <c r="X7379" t="s">
        <v>6</v>
      </c>
      <c r="Y7379" t="s">
        <v>6</v>
      </c>
      <c r="Z7379" t="s">
        <v>6</v>
      </c>
      <c r="AA7379" t="s">
        <v>6</v>
      </c>
      <c r="AB7379" t="s">
        <v>8193</v>
      </c>
      <c r="AC7379" t="s">
        <v>4040</v>
      </c>
    </row>
    <row r="7380" spans="1:29" x14ac:dyDescent="0.25">
      <c r="A7380" t="s">
        <v>344</v>
      </c>
      <c r="B7380">
        <v>632</v>
      </c>
      <c r="C7380" t="s">
        <v>192</v>
      </c>
      <c r="D7380">
        <v>2012</v>
      </c>
      <c r="E7380" t="s">
        <v>8255</v>
      </c>
      <c r="I7380">
        <v>10.609852999999999</v>
      </c>
      <c r="O7380">
        <v>24.976122</v>
      </c>
      <c r="P7380" s="37">
        <v>388.98378000000002</v>
      </c>
      <c r="Q7380" t="s">
        <v>6</v>
      </c>
      <c r="R7380" t="s">
        <v>6</v>
      </c>
      <c r="S7380" t="s">
        <v>6</v>
      </c>
      <c r="T7380" t="s">
        <v>8192</v>
      </c>
      <c r="U7380" t="s">
        <v>6</v>
      </c>
      <c r="V7380" t="s">
        <v>6</v>
      </c>
      <c r="W7380" t="s">
        <v>6</v>
      </c>
      <c r="X7380" t="s">
        <v>6</v>
      </c>
      <c r="Y7380" t="s">
        <v>6</v>
      </c>
      <c r="Z7380" t="s">
        <v>6</v>
      </c>
      <c r="AA7380" t="s">
        <v>6</v>
      </c>
      <c r="AB7380" t="s">
        <v>8193</v>
      </c>
      <c r="AC7380" t="s">
        <v>4040</v>
      </c>
    </row>
    <row r="7381" spans="1:29" x14ac:dyDescent="0.25">
      <c r="A7381" t="s">
        <v>344</v>
      </c>
      <c r="B7381">
        <v>632</v>
      </c>
      <c r="C7381" t="s">
        <v>192</v>
      </c>
      <c r="D7381">
        <v>2013</v>
      </c>
      <c r="E7381" t="s">
        <v>8256</v>
      </c>
      <c r="I7381">
        <v>11.382215</v>
      </c>
      <c r="O7381">
        <v>10.464485</v>
      </c>
      <c r="P7381" s="37">
        <v>413.47663</v>
      </c>
      <c r="Q7381" t="s">
        <v>6</v>
      </c>
      <c r="R7381" t="s">
        <v>6</v>
      </c>
      <c r="S7381" t="s">
        <v>6</v>
      </c>
      <c r="T7381" t="s">
        <v>8192</v>
      </c>
      <c r="U7381" t="s">
        <v>6</v>
      </c>
      <c r="V7381" t="s">
        <v>6</v>
      </c>
      <c r="W7381" t="s">
        <v>6</v>
      </c>
      <c r="X7381" t="s">
        <v>6</v>
      </c>
      <c r="Y7381" t="s">
        <v>6</v>
      </c>
      <c r="Z7381" t="s">
        <v>6</v>
      </c>
      <c r="AA7381" t="s">
        <v>6</v>
      </c>
      <c r="AB7381" t="s">
        <v>8193</v>
      </c>
      <c r="AC7381" t="s">
        <v>4040</v>
      </c>
    </row>
    <row r="7382" spans="1:29" x14ac:dyDescent="0.25">
      <c r="A7382" t="s">
        <v>344</v>
      </c>
      <c r="B7382">
        <v>632</v>
      </c>
      <c r="C7382" t="s">
        <v>192</v>
      </c>
      <c r="D7382">
        <v>2014</v>
      </c>
      <c r="E7382" t="s">
        <v>8257</v>
      </c>
      <c r="I7382">
        <v>12.325538999999999</v>
      </c>
      <c r="O7382">
        <v>13.496465000000001</v>
      </c>
      <c r="P7382" s="37">
        <v>425.71298999999999</v>
      </c>
      <c r="Q7382" t="s">
        <v>6</v>
      </c>
      <c r="R7382" t="s">
        <v>6</v>
      </c>
      <c r="S7382" t="s">
        <v>6</v>
      </c>
      <c r="T7382" t="s">
        <v>8192</v>
      </c>
      <c r="U7382" t="s">
        <v>6</v>
      </c>
      <c r="V7382" t="s">
        <v>6</v>
      </c>
      <c r="W7382" t="s">
        <v>6</v>
      </c>
      <c r="X7382" t="s">
        <v>6</v>
      </c>
      <c r="Y7382" t="s">
        <v>6</v>
      </c>
      <c r="Z7382" t="s">
        <v>6</v>
      </c>
      <c r="AA7382" t="s">
        <v>6</v>
      </c>
      <c r="AB7382" t="s">
        <v>8193</v>
      </c>
      <c r="AC7382" t="s">
        <v>4040</v>
      </c>
    </row>
    <row r="7383" spans="1:29" x14ac:dyDescent="0.25">
      <c r="A7383" t="s">
        <v>344</v>
      </c>
      <c r="B7383">
        <v>632</v>
      </c>
      <c r="C7383" t="s">
        <v>192</v>
      </c>
      <c r="D7383">
        <v>2015</v>
      </c>
      <c r="E7383" t="s">
        <v>8258</v>
      </c>
      <c r="I7383">
        <v>14.046942</v>
      </c>
      <c r="O7383">
        <v>14.26558</v>
      </c>
      <c r="P7383" s="37">
        <v>438.33100000000002</v>
      </c>
      <c r="Q7383" t="s">
        <v>6</v>
      </c>
      <c r="R7383" t="s">
        <v>6</v>
      </c>
      <c r="S7383" t="s">
        <v>6</v>
      </c>
      <c r="T7383" t="s">
        <v>8192</v>
      </c>
      <c r="U7383" t="s">
        <v>6</v>
      </c>
      <c r="V7383" t="s">
        <v>6</v>
      </c>
      <c r="W7383" t="s">
        <v>6</v>
      </c>
      <c r="X7383" t="s">
        <v>6</v>
      </c>
      <c r="Y7383" t="s">
        <v>6</v>
      </c>
      <c r="Z7383" t="s">
        <v>6</v>
      </c>
      <c r="AA7383" t="s">
        <v>6</v>
      </c>
      <c r="AB7383" t="s">
        <v>8193</v>
      </c>
      <c r="AC7383" t="s">
        <v>4040</v>
      </c>
    </row>
    <row r="7384" spans="1:29" x14ac:dyDescent="0.25">
      <c r="A7384" t="s">
        <v>344</v>
      </c>
      <c r="B7384">
        <v>632</v>
      </c>
      <c r="C7384" t="s">
        <v>192</v>
      </c>
      <c r="D7384">
        <v>2016</v>
      </c>
      <c r="E7384" t="s">
        <v>8259</v>
      </c>
      <c r="I7384">
        <v>14.716313</v>
      </c>
      <c r="O7384">
        <v>16.938866999999998</v>
      </c>
      <c r="P7384" s="37">
        <v>456.75599999999997</v>
      </c>
      <c r="Q7384" t="s">
        <v>6</v>
      </c>
      <c r="R7384" t="s">
        <v>6</v>
      </c>
      <c r="S7384" t="s">
        <v>6</v>
      </c>
      <c r="T7384" t="s">
        <v>8192</v>
      </c>
      <c r="U7384" t="s">
        <v>6</v>
      </c>
      <c r="V7384" t="s">
        <v>6</v>
      </c>
      <c r="W7384" t="s">
        <v>6</v>
      </c>
      <c r="X7384" t="s">
        <v>6</v>
      </c>
      <c r="Y7384" t="s">
        <v>6</v>
      </c>
      <c r="Z7384" t="s">
        <v>6</v>
      </c>
      <c r="AA7384" t="s">
        <v>6</v>
      </c>
      <c r="AB7384" t="s">
        <v>8193</v>
      </c>
      <c r="AC7384" t="s">
        <v>4040</v>
      </c>
    </row>
    <row r="7385" spans="1:29" x14ac:dyDescent="0.25">
      <c r="A7385" t="s">
        <v>344</v>
      </c>
      <c r="B7385">
        <v>632</v>
      </c>
      <c r="C7385" t="s">
        <v>192</v>
      </c>
      <c r="D7385">
        <v>2017</v>
      </c>
      <c r="E7385" t="s">
        <v>8260</v>
      </c>
      <c r="I7385">
        <v>15.347759999999999</v>
      </c>
      <c r="O7385">
        <v>18.385660999999999</v>
      </c>
      <c r="P7385" s="37">
        <v>470.73363999999998</v>
      </c>
      <c r="Q7385" t="s">
        <v>6</v>
      </c>
      <c r="R7385" t="s">
        <v>6</v>
      </c>
      <c r="S7385" t="s">
        <v>6</v>
      </c>
      <c r="T7385" t="s">
        <v>8192</v>
      </c>
      <c r="U7385" t="s">
        <v>6</v>
      </c>
      <c r="V7385" t="s">
        <v>6</v>
      </c>
      <c r="W7385" t="s">
        <v>6</v>
      </c>
      <c r="X7385" t="s">
        <v>6</v>
      </c>
      <c r="Y7385" t="s">
        <v>6</v>
      </c>
      <c r="Z7385" t="s">
        <v>6</v>
      </c>
      <c r="AA7385" t="s">
        <v>6</v>
      </c>
      <c r="AB7385" t="s">
        <v>8193</v>
      </c>
      <c r="AC7385" t="s">
        <v>4040</v>
      </c>
    </row>
    <row r="7386" spans="1:29" x14ac:dyDescent="0.25">
      <c r="A7386" t="s">
        <v>344</v>
      </c>
      <c r="B7386">
        <v>632</v>
      </c>
      <c r="C7386" t="s">
        <v>192</v>
      </c>
      <c r="D7386">
        <v>2018</v>
      </c>
      <c r="E7386" t="s">
        <v>8261</v>
      </c>
      <c r="I7386">
        <v>14.892384</v>
      </c>
      <c r="O7386">
        <v>20.971375999999999</v>
      </c>
      <c r="P7386" s="37">
        <v>492.86014</v>
      </c>
      <c r="Q7386" t="s">
        <v>6</v>
      </c>
      <c r="R7386" t="s">
        <v>6</v>
      </c>
      <c r="S7386" t="s">
        <v>6</v>
      </c>
      <c r="T7386" t="s">
        <v>8192</v>
      </c>
      <c r="U7386" t="s">
        <v>6</v>
      </c>
      <c r="V7386" t="s">
        <v>6</v>
      </c>
      <c r="W7386" t="s">
        <v>6</v>
      </c>
      <c r="X7386" t="s">
        <v>6</v>
      </c>
      <c r="Y7386" t="s">
        <v>6</v>
      </c>
      <c r="Z7386" t="s">
        <v>6</v>
      </c>
      <c r="AA7386" t="s">
        <v>6</v>
      </c>
      <c r="AB7386" t="s">
        <v>8193</v>
      </c>
      <c r="AC7386" t="s">
        <v>4040</v>
      </c>
    </row>
    <row r="7387" spans="1:29" x14ac:dyDescent="0.25">
      <c r="A7387" t="s">
        <v>344</v>
      </c>
      <c r="B7387">
        <v>634</v>
      </c>
      <c r="C7387" t="s">
        <v>193</v>
      </c>
      <c r="D7387">
        <v>1950</v>
      </c>
      <c r="E7387" t="s">
        <v>8262</v>
      </c>
      <c r="P7387" s="37"/>
      <c r="Q7387" t="s">
        <v>6</v>
      </c>
      <c r="R7387" t="s">
        <v>6</v>
      </c>
      <c r="S7387" t="s">
        <v>6</v>
      </c>
      <c r="T7387" t="s">
        <v>4253</v>
      </c>
      <c r="U7387" t="s">
        <v>6</v>
      </c>
      <c r="V7387" t="s">
        <v>6</v>
      </c>
      <c r="W7387" t="s">
        <v>2885</v>
      </c>
      <c r="X7387" t="s">
        <v>2885</v>
      </c>
      <c r="Y7387" t="s">
        <v>6</v>
      </c>
      <c r="Z7387" t="s">
        <v>6</v>
      </c>
      <c r="AA7387" t="s">
        <v>6</v>
      </c>
      <c r="AB7387" t="s">
        <v>8263</v>
      </c>
      <c r="AC7387" t="s">
        <v>4040</v>
      </c>
    </row>
    <row r="7388" spans="1:29" x14ac:dyDescent="0.25">
      <c r="A7388" t="s">
        <v>344</v>
      </c>
      <c r="B7388">
        <v>634</v>
      </c>
      <c r="C7388" t="s">
        <v>193</v>
      </c>
      <c r="D7388">
        <v>1951</v>
      </c>
      <c r="E7388" t="s">
        <v>8264</v>
      </c>
      <c r="P7388" s="37"/>
      <c r="Q7388" t="s">
        <v>6</v>
      </c>
      <c r="R7388" t="s">
        <v>6</v>
      </c>
      <c r="S7388" t="s">
        <v>6</v>
      </c>
      <c r="T7388" t="s">
        <v>4253</v>
      </c>
      <c r="U7388" t="s">
        <v>6</v>
      </c>
      <c r="V7388" t="s">
        <v>6</v>
      </c>
      <c r="W7388" t="s">
        <v>2885</v>
      </c>
      <c r="X7388" t="s">
        <v>2885</v>
      </c>
      <c r="Y7388" t="s">
        <v>6</v>
      </c>
      <c r="Z7388" t="s">
        <v>6</v>
      </c>
      <c r="AA7388" t="s">
        <v>6</v>
      </c>
      <c r="AB7388" t="s">
        <v>8263</v>
      </c>
      <c r="AC7388" t="s">
        <v>4040</v>
      </c>
    </row>
    <row r="7389" spans="1:29" x14ac:dyDescent="0.25">
      <c r="A7389" t="s">
        <v>344</v>
      </c>
      <c r="B7389">
        <v>634</v>
      </c>
      <c r="C7389" t="s">
        <v>193</v>
      </c>
      <c r="D7389">
        <v>1952</v>
      </c>
      <c r="E7389" t="s">
        <v>8265</v>
      </c>
      <c r="P7389" s="37"/>
      <c r="Q7389" t="s">
        <v>6</v>
      </c>
      <c r="R7389" t="s">
        <v>6</v>
      </c>
      <c r="S7389" t="s">
        <v>6</v>
      </c>
      <c r="T7389" t="s">
        <v>4253</v>
      </c>
      <c r="U7389" t="s">
        <v>6</v>
      </c>
      <c r="V7389" t="s">
        <v>6</v>
      </c>
      <c r="W7389" t="s">
        <v>2885</v>
      </c>
      <c r="X7389" t="s">
        <v>2885</v>
      </c>
      <c r="Y7389" t="s">
        <v>6</v>
      </c>
      <c r="Z7389" t="s">
        <v>6</v>
      </c>
      <c r="AA7389" t="s">
        <v>6</v>
      </c>
      <c r="AB7389" t="s">
        <v>8263</v>
      </c>
      <c r="AC7389" t="s">
        <v>4040</v>
      </c>
    </row>
    <row r="7390" spans="1:29" x14ac:dyDescent="0.25">
      <c r="A7390" t="s">
        <v>344</v>
      </c>
      <c r="B7390">
        <v>634</v>
      </c>
      <c r="C7390" t="s">
        <v>193</v>
      </c>
      <c r="D7390">
        <v>1953</v>
      </c>
      <c r="E7390" t="s">
        <v>8266</v>
      </c>
      <c r="Q7390" t="s">
        <v>6</v>
      </c>
      <c r="R7390" t="s">
        <v>6</v>
      </c>
      <c r="S7390" t="s">
        <v>6</v>
      </c>
      <c r="T7390" t="s">
        <v>4253</v>
      </c>
      <c r="U7390" t="s">
        <v>6</v>
      </c>
      <c r="V7390" t="s">
        <v>6</v>
      </c>
      <c r="W7390" t="s">
        <v>2885</v>
      </c>
      <c r="X7390" t="s">
        <v>2885</v>
      </c>
      <c r="Y7390" t="s">
        <v>6</v>
      </c>
      <c r="Z7390" t="s">
        <v>6</v>
      </c>
      <c r="AA7390" t="s">
        <v>6</v>
      </c>
      <c r="AB7390" t="s">
        <v>8263</v>
      </c>
      <c r="AC7390" t="s">
        <v>4040</v>
      </c>
    </row>
    <row r="7391" spans="1:29" x14ac:dyDescent="0.25">
      <c r="A7391" t="s">
        <v>344</v>
      </c>
      <c r="B7391">
        <v>634</v>
      </c>
      <c r="C7391" t="s">
        <v>193</v>
      </c>
      <c r="D7391">
        <v>1954</v>
      </c>
      <c r="E7391" t="s">
        <v>8267</v>
      </c>
      <c r="Q7391" t="s">
        <v>6</v>
      </c>
      <c r="R7391" t="s">
        <v>6</v>
      </c>
      <c r="S7391" t="s">
        <v>6</v>
      </c>
      <c r="T7391" t="s">
        <v>4253</v>
      </c>
      <c r="U7391" t="s">
        <v>6</v>
      </c>
      <c r="V7391" t="s">
        <v>6</v>
      </c>
      <c r="W7391" t="s">
        <v>2885</v>
      </c>
      <c r="X7391" t="s">
        <v>2885</v>
      </c>
      <c r="Y7391" t="s">
        <v>6</v>
      </c>
      <c r="Z7391" t="s">
        <v>6</v>
      </c>
      <c r="AA7391" t="s">
        <v>6</v>
      </c>
      <c r="AB7391" t="s">
        <v>8263</v>
      </c>
      <c r="AC7391" t="s">
        <v>4040</v>
      </c>
    </row>
    <row r="7392" spans="1:29" x14ac:dyDescent="0.25">
      <c r="A7392" t="s">
        <v>344</v>
      </c>
      <c r="B7392">
        <v>634</v>
      </c>
      <c r="C7392" t="s">
        <v>193</v>
      </c>
      <c r="D7392">
        <v>1955</v>
      </c>
      <c r="E7392" t="s">
        <v>8268</v>
      </c>
      <c r="Q7392" t="s">
        <v>6</v>
      </c>
      <c r="R7392" t="s">
        <v>6</v>
      </c>
      <c r="S7392" t="s">
        <v>6</v>
      </c>
      <c r="T7392" t="s">
        <v>4253</v>
      </c>
      <c r="U7392" t="s">
        <v>6</v>
      </c>
      <c r="V7392" t="s">
        <v>6</v>
      </c>
      <c r="W7392" t="s">
        <v>2885</v>
      </c>
      <c r="X7392" t="s">
        <v>2885</v>
      </c>
      <c r="Y7392" t="s">
        <v>6</v>
      </c>
      <c r="Z7392" t="s">
        <v>6</v>
      </c>
      <c r="AA7392" t="s">
        <v>6</v>
      </c>
      <c r="AB7392" t="s">
        <v>8263</v>
      </c>
      <c r="AC7392" t="s">
        <v>4040</v>
      </c>
    </row>
    <row r="7393" spans="1:29" x14ac:dyDescent="0.25">
      <c r="A7393" t="s">
        <v>344</v>
      </c>
      <c r="B7393">
        <v>634</v>
      </c>
      <c r="C7393" t="s">
        <v>193</v>
      </c>
      <c r="D7393">
        <v>1956</v>
      </c>
      <c r="E7393" t="s">
        <v>8269</v>
      </c>
      <c r="Q7393" t="s">
        <v>6</v>
      </c>
      <c r="R7393" t="s">
        <v>6</v>
      </c>
      <c r="S7393" t="s">
        <v>6</v>
      </c>
      <c r="T7393" t="s">
        <v>4253</v>
      </c>
      <c r="U7393" t="s">
        <v>6</v>
      </c>
      <c r="V7393" t="s">
        <v>6</v>
      </c>
      <c r="W7393" t="s">
        <v>2885</v>
      </c>
      <c r="X7393" t="s">
        <v>2885</v>
      </c>
      <c r="Y7393" t="s">
        <v>6</v>
      </c>
      <c r="Z7393" t="s">
        <v>6</v>
      </c>
      <c r="AA7393" t="s">
        <v>6</v>
      </c>
      <c r="AB7393" t="s">
        <v>8263</v>
      </c>
      <c r="AC7393" t="s">
        <v>4040</v>
      </c>
    </row>
    <row r="7394" spans="1:29" x14ac:dyDescent="0.25">
      <c r="A7394" t="s">
        <v>344</v>
      </c>
      <c r="B7394">
        <v>634</v>
      </c>
      <c r="C7394" t="s">
        <v>193</v>
      </c>
      <c r="D7394">
        <v>1957</v>
      </c>
      <c r="E7394" t="s">
        <v>8270</v>
      </c>
      <c r="Q7394" t="s">
        <v>6</v>
      </c>
      <c r="R7394" t="s">
        <v>6</v>
      </c>
      <c r="S7394" t="s">
        <v>6</v>
      </c>
      <c r="T7394" t="s">
        <v>4253</v>
      </c>
      <c r="U7394" t="s">
        <v>6</v>
      </c>
      <c r="V7394" t="s">
        <v>6</v>
      </c>
      <c r="W7394" t="s">
        <v>2885</v>
      </c>
      <c r="X7394" t="s">
        <v>2885</v>
      </c>
      <c r="Y7394" t="s">
        <v>6</v>
      </c>
      <c r="Z7394" t="s">
        <v>6</v>
      </c>
      <c r="AA7394" t="s">
        <v>6</v>
      </c>
      <c r="AB7394" t="s">
        <v>8263</v>
      </c>
      <c r="AC7394" t="s">
        <v>4040</v>
      </c>
    </row>
    <row r="7395" spans="1:29" x14ac:dyDescent="0.25">
      <c r="A7395" t="s">
        <v>344</v>
      </c>
      <c r="B7395">
        <v>634</v>
      </c>
      <c r="C7395" t="s">
        <v>193</v>
      </c>
      <c r="D7395">
        <v>1958</v>
      </c>
      <c r="E7395" t="s">
        <v>8271</v>
      </c>
      <c r="Q7395" t="s">
        <v>6</v>
      </c>
      <c r="R7395" t="s">
        <v>6</v>
      </c>
      <c r="S7395" t="s">
        <v>6</v>
      </c>
      <c r="T7395" t="s">
        <v>4253</v>
      </c>
      <c r="U7395" t="s">
        <v>6</v>
      </c>
      <c r="V7395" t="s">
        <v>6</v>
      </c>
      <c r="W7395" t="s">
        <v>2885</v>
      </c>
      <c r="X7395" t="s">
        <v>2885</v>
      </c>
      <c r="Y7395" t="s">
        <v>6</v>
      </c>
      <c r="Z7395" t="s">
        <v>6</v>
      </c>
      <c r="AA7395" t="s">
        <v>6</v>
      </c>
      <c r="AB7395" t="s">
        <v>8263</v>
      </c>
      <c r="AC7395" t="s">
        <v>4040</v>
      </c>
    </row>
    <row r="7396" spans="1:29" x14ac:dyDescent="0.25">
      <c r="A7396" t="s">
        <v>344</v>
      </c>
      <c r="B7396">
        <v>634</v>
      </c>
      <c r="C7396" t="s">
        <v>193</v>
      </c>
      <c r="D7396">
        <v>1959</v>
      </c>
      <c r="E7396" t="s">
        <v>8272</v>
      </c>
      <c r="Q7396" t="s">
        <v>6</v>
      </c>
      <c r="R7396" t="s">
        <v>6</v>
      </c>
      <c r="S7396" t="s">
        <v>6</v>
      </c>
      <c r="T7396" t="s">
        <v>4253</v>
      </c>
      <c r="U7396" t="s">
        <v>6</v>
      </c>
      <c r="V7396" t="s">
        <v>6</v>
      </c>
      <c r="W7396" t="s">
        <v>2885</v>
      </c>
      <c r="X7396" t="s">
        <v>2885</v>
      </c>
      <c r="Y7396" t="s">
        <v>6</v>
      </c>
      <c r="Z7396" t="s">
        <v>6</v>
      </c>
      <c r="AA7396" t="s">
        <v>6</v>
      </c>
      <c r="AB7396" t="s">
        <v>8263</v>
      </c>
      <c r="AC7396" t="s">
        <v>4040</v>
      </c>
    </row>
    <row r="7397" spans="1:29" x14ac:dyDescent="0.25">
      <c r="A7397" t="s">
        <v>344</v>
      </c>
      <c r="B7397">
        <v>634</v>
      </c>
      <c r="C7397" t="s">
        <v>193</v>
      </c>
      <c r="D7397">
        <v>1960</v>
      </c>
      <c r="E7397" t="s">
        <v>8273</v>
      </c>
      <c r="I7397">
        <v>13.090021</v>
      </c>
      <c r="P7397">
        <v>54.217869999999998</v>
      </c>
      <c r="Q7397" t="s">
        <v>6</v>
      </c>
      <c r="R7397" t="s">
        <v>6</v>
      </c>
      <c r="S7397" t="s">
        <v>6</v>
      </c>
      <c r="T7397" t="s">
        <v>4253</v>
      </c>
      <c r="U7397" t="s">
        <v>6</v>
      </c>
      <c r="V7397" t="s">
        <v>6</v>
      </c>
      <c r="W7397" t="s">
        <v>2885</v>
      </c>
      <c r="X7397" t="s">
        <v>2885</v>
      </c>
      <c r="Y7397" t="s">
        <v>6</v>
      </c>
      <c r="Z7397" t="s">
        <v>6</v>
      </c>
      <c r="AA7397" t="s">
        <v>6</v>
      </c>
      <c r="AB7397" t="s">
        <v>8263</v>
      </c>
      <c r="AC7397" t="s">
        <v>4040</v>
      </c>
    </row>
    <row r="7398" spans="1:29" x14ac:dyDescent="0.25">
      <c r="A7398" t="s">
        <v>344</v>
      </c>
      <c r="B7398">
        <v>634</v>
      </c>
      <c r="C7398" t="s">
        <v>193</v>
      </c>
      <c r="D7398">
        <v>1961</v>
      </c>
      <c r="E7398" t="s">
        <v>8274</v>
      </c>
      <c r="I7398">
        <v>12.922974999999999</v>
      </c>
      <c r="P7398">
        <v>64.938689999999994</v>
      </c>
      <c r="Q7398" t="s">
        <v>6</v>
      </c>
      <c r="R7398" t="s">
        <v>6</v>
      </c>
      <c r="S7398" t="s">
        <v>6</v>
      </c>
      <c r="T7398" t="s">
        <v>4253</v>
      </c>
      <c r="U7398" t="s">
        <v>6</v>
      </c>
      <c r="V7398" t="s">
        <v>6</v>
      </c>
      <c r="W7398" t="s">
        <v>2885</v>
      </c>
      <c r="X7398" t="s">
        <v>2885</v>
      </c>
      <c r="Y7398" t="s">
        <v>6</v>
      </c>
      <c r="Z7398" t="s">
        <v>6</v>
      </c>
      <c r="AA7398" t="s">
        <v>6</v>
      </c>
      <c r="AB7398" t="s">
        <v>8263</v>
      </c>
      <c r="AC7398" t="s">
        <v>4040</v>
      </c>
    </row>
    <row r="7399" spans="1:29" x14ac:dyDescent="0.25">
      <c r="A7399" t="s">
        <v>344</v>
      </c>
      <c r="B7399">
        <v>634</v>
      </c>
      <c r="C7399" t="s">
        <v>193</v>
      </c>
      <c r="D7399">
        <v>1962</v>
      </c>
      <c r="E7399" t="s">
        <v>8275</v>
      </c>
      <c r="I7399">
        <v>12.618175000000001</v>
      </c>
      <c r="P7399">
        <v>63.452218000000002</v>
      </c>
      <c r="Q7399" t="s">
        <v>6</v>
      </c>
      <c r="R7399" t="s">
        <v>6</v>
      </c>
      <c r="S7399" t="s">
        <v>6</v>
      </c>
      <c r="T7399" t="s">
        <v>4253</v>
      </c>
      <c r="U7399" t="s">
        <v>6</v>
      </c>
      <c r="V7399" t="s">
        <v>6</v>
      </c>
      <c r="W7399" t="s">
        <v>2885</v>
      </c>
      <c r="X7399" t="s">
        <v>2885</v>
      </c>
      <c r="Y7399" t="s">
        <v>6</v>
      </c>
      <c r="Z7399" t="s">
        <v>6</v>
      </c>
      <c r="AA7399" t="s">
        <v>6</v>
      </c>
      <c r="AB7399" t="s">
        <v>8263</v>
      </c>
      <c r="AC7399" t="s">
        <v>4040</v>
      </c>
    </row>
    <row r="7400" spans="1:29" x14ac:dyDescent="0.25">
      <c r="A7400" t="s">
        <v>344</v>
      </c>
      <c r="B7400">
        <v>634</v>
      </c>
      <c r="C7400" t="s">
        <v>193</v>
      </c>
      <c r="D7400">
        <v>1963</v>
      </c>
      <c r="E7400" t="s">
        <v>8276</v>
      </c>
      <c r="I7400">
        <v>14.932823000000001</v>
      </c>
      <c r="P7400">
        <v>62.354432000000003</v>
      </c>
      <c r="Q7400" t="s">
        <v>6</v>
      </c>
      <c r="R7400" t="s">
        <v>6</v>
      </c>
      <c r="S7400" t="s">
        <v>6</v>
      </c>
      <c r="T7400" t="s">
        <v>4253</v>
      </c>
      <c r="U7400" t="s">
        <v>6</v>
      </c>
      <c r="V7400" t="s">
        <v>6</v>
      </c>
      <c r="W7400" t="s">
        <v>2885</v>
      </c>
      <c r="X7400" t="s">
        <v>2885</v>
      </c>
      <c r="Y7400" t="s">
        <v>6</v>
      </c>
      <c r="Z7400" t="s">
        <v>6</v>
      </c>
      <c r="AA7400" t="s">
        <v>6</v>
      </c>
      <c r="AB7400" t="s">
        <v>8263</v>
      </c>
      <c r="AC7400" t="s">
        <v>4040</v>
      </c>
    </row>
    <row r="7401" spans="1:29" x14ac:dyDescent="0.25">
      <c r="A7401" t="s">
        <v>344</v>
      </c>
      <c r="B7401">
        <v>634</v>
      </c>
      <c r="C7401" t="s">
        <v>193</v>
      </c>
      <c r="D7401">
        <v>1964</v>
      </c>
      <c r="E7401" t="s">
        <v>8277</v>
      </c>
      <c r="I7401">
        <v>15.020616</v>
      </c>
      <c r="P7401">
        <v>67.715172999999993</v>
      </c>
      <c r="Q7401" t="s">
        <v>6</v>
      </c>
      <c r="R7401" t="s">
        <v>6</v>
      </c>
      <c r="S7401" t="s">
        <v>6</v>
      </c>
      <c r="T7401" t="s">
        <v>4253</v>
      </c>
      <c r="U7401" t="s">
        <v>6</v>
      </c>
      <c r="V7401" t="s">
        <v>6</v>
      </c>
      <c r="W7401" t="s">
        <v>2885</v>
      </c>
      <c r="X7401" t="s">
        <v>2885</v>
      </c>
      <c r="Y7401" t="s">
        <v>6</v>
      </c>
      <c r="Z7401" t="s">
        <v>6</v>
      </c>
      <c r="AA7401" t="s">
        <v>6</v>
      </c>
      <c r="AB7401" t="s">
        <v>8263</v>
      </c>
      <c r="AC7401" t="s">
        <v>4040</v>
      </c>
    </row>
    <row r="7402" spans="1:29" x14ac:dyDescent="0.25">
      <c r="A7402" t="s">
        <v>344</v>
      </c>
      <c r="B7402">
        <v>634</v>
      </c>
      <c r="C7402" t="s">
        <v>193</v>
      </c>
      <c r="D7402">
        <v>1965</v>
      </c>
      <c r="E7402" t="s">
        <v>8278</v>
      </c>
      <c r="I7402">
        <v>12.710981</v>
      </c>
      <c r="P7402">
        <v>76.053310999999994</v>
      </c>
      <c r="Q7402" t="s">
        <v>6</v>
      </c>
      <c r="R7402" t="s">
        <v>6</v>
      </c>
      <c r="S7402" t="s">
        <v>6</v>
      </c>
      <c r="T7402" t="s">
        <v>4253</v>
      </c>
      <c r="U7402" t="s">
        <v>6</v>
      </c>
      <c r="V7402" t="s">
        <v>6</v>
      </c>
      <c r="W7402" t="s">
        <v>2885</v>
      </c>
      <c r="X7402" t="s">
        <v>2885</v>
      </c>
      <c r="Y7402" t="s">
        <v>6</v>
      </c>
      <c r="Z7402" t="s">
        <v>6</v>
      </c>
      <c r="AA7402" t="s">
        <v>6</v>
      </c>
      <c r="AB7402" t="s">
        <v>8263</v>
      </c>
      <c r="AC7402" t="s">
        <v>4040</v>
      </c>
    </row>
    <row r="7403" spans="1:29" x14ac:dyDescent="0.25">
      <c r="A7403" t="s">
        <v>344</v>
      </c>
      <c r="B7403">
        <v>634</v>
      </c>
      <c r="C7403" t="s">
        <v>193</v>
      </c>
      <c r="D7403">
        <v>1966</v>
      </c>
      <c r="E7403" t="s">
        <v>8279</v>
      </c>
      <c r="I7403">
        <v>13.004635</v>
      </c>
      <c r="P7403">
        <v>80.188602000000003</v>
      </c>
      <c r="Q7403" t="s">
        <v>6</v>
      </c>
      <c r="R7403" t="s">
        <v>6</v>
      </c>
      <c r="S7403" t="s">
        <v>6</v>
      </c>
      <c r="T7403" t="s">
        <v>4253</v>
      </c>
      <c r="U7403" t="s">
        <v>6</v>
      </c>
      <c r="V7403" t="s">
        <v>6</v>
      </c>
      <c r="W7403" t="s">
        <v>2885</v>
      </c>
      <c r="X7403" t="s">
        <v>2885</v>
      </c>
      <c r="Y7403" t="s">
        <v>6</v>
      </c>
      <c r="Z7403" t="s">
        <v>6</v>
      </c>
      <c r="AA7403" t="s">
        <v>6</v>
      </c>
      <c r="AB7403" t="s">
        <v>8263</v>
      </c>
      <c r="AC7403" t="s">
        <v>4040</v>
      </c>
    </row>
    <row r="7404" spans="1:29" x14ac:dyDescent="0.25">
      <c r="A7404" t="s">
        <v>344</v>
      </c>
      <c r="B7404">
        <v>634</v>
      </c>
      <c r="C7404" t="s">
        <v>193</v>
      </c>
      <c r="D7404">
        <v>1967</v>
      </c>
      <c r="E7404" t="s">
        <v>8280</v>
      </c>
      <c r="I7404">
        <v>13.201108</v>
      </c>
      <c r="P7404">
        <v>84.311413000000002</v>
      </c>
      <c r="Q7404" t="s">
        <v>6</v>
      </c>
      <c r="R7404" t="s">
        <v>6</v>
      </c>
      <c r="S7404" t="s">
        <v>6</v>
      </c>
      <c r="T7404" t="s">
        <v>4253</v>
      </c>
      <c r="U7404" t="s">
        <v>6</v>
      </c>
      <c r="V7404" t="s">
        <v>6</v>
      </c>
      <c r="W7404" t="s">
        <v>2885</v>
      </c>
      <c r="X7404" t="s">
        <v>2885</v>
      </c>
      <c r="Y7404" t="s">
        <v>6</v>
      </c>
      <c r="Z7404" t="s">
        <v>6</v>
      </c>
      <c r="AA7404" t="s">
        <v>6</v>
      </c>
      <c r="AB7404" t="s">
        <v>8263</v>
      </c>
      <c r="AC7404" t="s">
        <v>4040</v>
      </c>
    </row>
    <row r="7405" spans="1:29" x14ac:dyDescent="0.25">
      <c r="A7405" t="s">
        <v>344</v>
      </c>
      <c r="B7405">
        <v>634</v>
      </c>
      <c r="C7405" t="s">
        <v>193</v>
      </c>
      <c r="D7405">
        <v>1968</v>
      </c>
      <c r="E7405" t="s">
        <v>8281</v>
      </c>
      <c r="I7405">
        <v>12.192310000000001</v>
      </c>
      <c r="P7405">
        <v>91.036057</v>
      </c>
      <c r="Q7405" t="s">
        <v>6</v>
      </c>
      <c r="R7405" t="s">
        <v>6</v>
      </c>
      <c r="S7405" t="s">
        <v>6</v>
      </c>
      <c r="T7405" t="s">
        <v>4253</v>
      </c>
      <c r="U7405" t="s">
        <v>6</v>
      </c>
      <c r="V7405" t="s">
        <v>6</v>
      </c>
      <c r="W7405" t="s">
        <v>2885</v>
      </c>
      <c r="X7405" t="s">
        <v>2885</v>
      </c>
      <c r="Y7405" t="s">
        <v>6</v>
      </c>
      <c r="Z7405" t="s">
        <v>6</v>
      </c>
      <c r="AA7405" t="s">
        <v>6</v>
      </c>
      <c r="AB7405" t="s">
        <v>8263</v>
      </c>
      <c r="AC7405" t="s">
        <v>4040</v>
      </c>
    </row>
    <row r="7406" spans="1:29" x14ac:dyDescent="0.25">
      <c r="A7406" t="s">
        <v>344</v>
      </c>
      <c r="B7406">
        <v>634</v>
      </c>
      <c r="C7406" t="s">
        <v>193</v>
      </c>
      <c r="D7406">
        <v>1969</v>
      </c>
      <c r="E7406" t="s">
        <v>8282</v>
      </c>
      <c r="I7406">
        <v>12.028563</v>
      </c>
      <c r="P7406">
        <v>95.825350999999998</v>
      </c>
      <c r="Q7406" t="s">
        <v>6</v>
      </c>
      <c r="R7406" t="s">
        <v>6</v>
      </c>
      <c r="S7406" t="s">
        <v>6</v>
      </c>
      <c r="T7406" t="s">
        <v>4253</v>
      </c>
      <c r="U7406" t="s">
        <v>6</v>
      </c>
      <c r="V7406" t="s">
        <v>6</v>
      </c>
      <c r="W7406" t="s">
        <v>2885</v>
      </c>
      <c r="X7406" t="s">
        <v>2885</v>
      </c>
      <c r="Y7406" t="s">
        <v>6</v>
      </c>
      <c r="Z7406" t="s">
        <v>6</v>
      </c>
      <c r="AA7406" t="s">
        <v>6</v>
      </c>
      <c r="AB7406" t="s">
        <v>8263</v>
      </c>
      <c r="AC7406" t="s">
        <v>4040</v>
      </c>
    </row>
    <row r="7407" spans="1:29" x14ac:dyDescent="0.25">
      <c r="A7407" t="s">
        <v>344</v>
      </c>
      <c r="B7407">
        <v>634</v>
      </c>
      <c r="C7407" t="s">
        <v>193</v>
      </c>
      <c r="D7407">
        <v>1970</v>
      </c>
      <c r="E7407" t="s">
        <v>8283</v>
      </c>
      <c r="I7407">
        <v>12.121007000000001</v>
      </c>
      <c r="O7407">
        <v>36.441144000000001</v>
      </c>
      <c r="P7407">
        <v>100.93343</v>
      </c>
      <c r="Q7407" t="s">
        <v>6</v>
      </c>
      <c r="R7407" t="s">
        <v>6</v>
      </c>
      <c r="S7407" t="s">
        <v>6</v>
      </c>
      <c r="T7407" t="s">
        <v>4253</v>
      </c>
      <c r="U7407" t="s">
        <v>6</v>
      </c>
      <c r="V7407" t="s">
        <v>6</v>
      </c>
      <c r="W7407" t="s">
        <v>2885</v>
      </c>
      <c r="X7407" t="s">
        <v>2885</v>
      </c>
      <c r="Y7407" t="s">
        <v>6</v>
      </c>
      <c r="Z7407" t="s">
        <v>6</v>
      </c>
      <c r="AA7407" t="s">
        <v>6</v>
      </c>
      <c r="AB7407" t="s">
        <v>8263</v>
      </c>
      <c r="AC7407" t="s">
        <v>4040</v>
      </c>
    </row>
    <row r="7408" spans="1:29" x14ac:dyDescent="0.25">
      <c r="A7408" t="s">
        <v>344</v>
      </c>
      <c r="B7408">
        <v>634</v>
      </c>
      <c r="C7408" t="s">
        <v>193</v>
      </c>
      <c r="D7408">
        <v>1971</v>
      </c>
      <c r="E7408" t="s">
        <v>8284</v>
      </c>
      <c r="I7408">
        <v>12.697008</v>
      </c>
      <c r="O7408">
        <v>37.937103999999998</v>
      </c>
      <c r="P7408">
        <v>110.95918</v>
      </c>
      <c r="Q7408" t="s">
        <v>6</v>
      </c>
      <c r="R7408" t="s">
        <v>6</v>
      </c>
      <c r="S7408" t="s">
        <v>6</v>
      </c>
      <c r="T7408" t="s">
        <v>4253</v>
      </c>
      <c r="U7408" t="s">
        <v>6</v>
      </c>
      <c r="V7408" t="s">
        <v>6</v>
      </c>
      <c r="W7408" t="s">
        <v>2885</v>
      </c>
      <c r="X7408" t="s">
        <v>2885</v>
      </c>
      <c r="Y7408" t="s">
        <v>6</v>
      </c>
      <c r="Z7408" t="s">
        <v>6</v>
      </c>
      <c r="AA7408" t="s">
        <v>6</v>
      </c>
      <c r="AB7408" t="s">
        <v>8263</v>
      </c>
      <c r="AC7408" t="s">
        <v>4040</v>
      </c>
    </row>
    <row r="7409" spans="1:29" x14ac:dyDescent="0.25">
      <c r="A7409" t="s">
        <v>344</v>
      </c>
      <c r="B7409">
        <v>634</v>
      </c>
      <c r="C7409" t="s">
        <v>193</v>
      </c>
      <c r="D7409">
        <v>1972</v>
      </c>
      <c r="E7409" t="s">
        <v>8285</v>
      </c>
      <c r="I7409">
        <v>12.391826999999999</v>
      </c>
      <c r="O7409">
        <v>35.085313999999997</v>
      </c>
      <c r="P7409">
        <v>128.08977999999999</v>
      </c>
      <c r="Q7409" t="s">
        <v>6</v>
      </c>
      <c r="R7409" t="s">
        <v>6</v>
      </c>
      <c r="S7409" t="s">
        <v>6</v>
      </c>
      <c r="T7409" t="s">
        <v>4253</v>
      </c>
      <c r="U7409" t="s">
        <v>6</v>
      </c>
      <c r="V7409" t="s">
        <v>6</v>
      </c>
      <c r="W7409" t="s">
        <v>2885</v>
      </c>
      <c r="X7409" t="s">
        <v>2885</v>
      </c>
      <c r="Y7409" t="s">
        <v>6</v>
      </c>
      <c r="Z7409" t="s">
        <v>6</v>
      </c>
      <c r="AA7409" t="s">
        <v>6</v>
      </c>
      <c r="AB7409" t="s">
        <v>8263</v>
      </c>
      <c r="AC7409" t="s">
        <v>4040</v>
      </c>
    </row>
    <row r="7410" spans="1:29" x14ac:dyDescent="0.25">
      <c r="A7410" t="s">
        <v>344</v>
      </c>
      <c r="B7410">
        <v>634</v>
      </c>
      <c r="C7410" t="s">
        <v>193</v>
      </c>
      <c r="D7410">
        <v>1973</v>
      </c>
      <c r="E7410" t="s">
        <v>8286</v>
      </c>
      <c r="I7410">
        <v>12.999673</v>
      </c>
      <c r="O7410">
        <v>34.165380999999996</v>
      </c>
      <c r="P7410">
        <v>140.67635999999999</v>
      </c>
      <c r="Q7410" t="s">
        <v>6</v>
      </c>
      <c r="R7410" t="s">
        <v>6</v>
      </c>
      <c r="S7410" t="s">
        <v>6</v>
      </c>
      <c r="T7410" t="s">
        <v>4253</v>
      </c>
      <c r="U7410" t="s">
        <v>6</v>
      </c>
      <c r="V7410" t="s">
        <v>6</v>
      </c>
      <c r="W7410" t="s">
        <v>2885</v>
      </c>
      <c r="X7410" t="s">
        <v>2885</v>
      </c>
      <c r="Y7410" t="s">
        <v>6</v>
      </c>
      <c r="Z7410" t="s">
        <v>6</v>
      </c>
      <c r="AA7410" t="s">
        <v>6</v>
      </c>
      <c r="AB7410" t="s">
        <v>8263</v>
      </c>
      <c r="AC7410" t="s">
        <v>4040</v>
      </c>
    </row>
    <row r="7411" spans="1:29" x14ac:dyDescent="0.25">
      <c r="A7411" t="s">
        <v>344</v>
      </c>
      <c r="B7411">
        <v>634</v>
      </c>
      <c r="C7411" t="s">
        <v>193</v>
      </c>
      <c r="D7411">
        <v>1974</v>
      </c>
      <c r="E7411" t="s">
        <v>8287</v>
      </c>
      <c r="I7411">
        <v>12.302707</v>
      </c>
      <c r="O7411">
        <v>40.916111999999998</v>
      </c>
      <c r="P7411">
        <v>170.84513999999999</v>
      </c>
      <c r="Q7411" t="s">
        <v>6</v>
      </c>
      <c r="R7411" t="s">
        <v>6</v>
      </c>
      <c r="S7411" t="s">
        <v>6</v>
      </c>
      <c r="T7411" t="s">
        <v>4253</v>
      </c>
      <c r="U7411" t="s">
        <v>6</v>
      </c>
      <c r="V7411" t="s">
        <v>6</v>
      </c>
      <c r="W7411" t="s">
        <v>2885</v>
      </c>
      <c r="X7411" t="s">
        <v>2885</v>
      </c>
      <c r="Y7411" t="s">
        <v>6</v>
      </c>
      <c r="Z7411" t="s">
        <v>6</v>
      </c>
      <c r="AA7411" t="s">
        <v>6</v>
      </c>
      <c r="AB7411" t="s">
        <v>8263</v>
      </c>
      <c r="AC7411" t="s">
        <v>4040</v>
      </c>
    </row>
    <row r="7412" spans="1:29" x14ac:dyDescent="0.25">
      <c r="A7412" t="s">
        <v>344</v>
      </c>
      <c r="B7412">
        <v>634</v>
      </c>
      <c r="C7412" t="s">
        <v>193</v>
      </c>
      <c r="D7412">
        <v>1975</v>
      </c>
      <c r="E7412" t="s">
        <v>8288</v>
      </c>
      <c r="I7412">
        <v>14.386647</v>
      </c>
      <c r="O7412">
        <v>45.826535999999997</v>
      </c>
      <c r="P7412">
        <v>193.98634999999999</v>
      </c>
      <c r="Q7412" t="s">
        <v>6</v>
      </c>
      <c r="R7412" t="s">
        <v>6</v>
      </c>
      <c r="S7412" t="s">
        <v>6</v>
      </c>
      <c r="T7412" t="s">
        <v>4253</v>
      </c>
      <c r="U7412" t="s">
        <v>6</v>
      </c>
      <c r="V7412" t="s">
        <v>6</v>
      </c>
      <c r="W7412" t="s">
        <v>2885</v>
      </c>
      <c r="X7412" t="s">
        <v>2885</v>
      </c>
      <c r="Y7412" t="s">
        <v>6</v>
      </c>
      <c r="Z7412" t="s">
        <v>6</v>
      </c>
      <c r="AA7412" t="s">
        <v>6</v>
      </c>
      <c r="AB7412" t="s">
        <v>8263</v>
      </c>
      <c r="AC7412" t="s">
        <v>4040</v>
      </c>
    </row>
    <row r="7413" spans="1:29" x14ac:dyDescent="0.25">
      <c r="A7413" t="s">
        <v>344</v>
      </c>
      <c r="B7413">
        <v>634</v>
      </c>
      <c r="C7413" t="s">
        <v>193</v>
      </c>
      <c r="D7413">
        <v>1976</v>
      </c>
      <c r="E7413" t="s">
        <v>8289</v>
      </c>
      <c r="I7413">
        <v>17.047124</v>
      </c>
      <c r="O7413">
        <v>50.479551999999998</v>
      </c>
      <c r="P7413">
        <v>207.74462</v>
      </c>
      <c r="Q7413" t="s">
        <v>6</v>
      </c>
      <c r="R7413" t="s">
        <v>6</v>
      </c>
      <c r="S7413" t="s">
        <v>6</v>
      </c>
      <c r="T7413" t="s">
        <v>4253</v>
      </c>
      <c r="U7413" t="s">
        <v>6</v>
      </c>
      <c r="V7413" t="s">
        <v>6</v>
      </c>
      <c r="W7413" t="s">
        <v>2885</v>
      </c>
      <c r="X7413" t="s">
        <v>2885</v>
      </c>
      <c r="Y7413" t="s">
        <v>6</v>
      </c>
      <c r="Z7413" t="s">
        <v>6</v>
      </c>
      <c r="AA7413" t="s">
        <v>6</v>
      </c>
      <c r="AB7413" t="s">
        <v>8263</v>
      </c>
      <c r="AC7413" t="s">
        <v>4040</v>
      </c>
    </row>
    <row r="7414" spans="1:29" x14ac:dyDescent="0.25">
      <c r="A7414" t="s">
        <v>344</v>
      </c>
      <c r="B7414">
        <v>634</v>
      </c>
      <c r="C7414" t="s">
        <v>193</v>
      </c>
      <c r="D7414">
        <v>1977</v>
      </c>
      <c r="E7414" t="s">
        <v>8290</v>
      </c>
      <c r="I7414">
        <v>17.680658000000001</v>
      </c>
      <c r="O7414">
        <v>59.031481999999997</v>
      </c>
      <c r="P7414">
        <v>217.63722000000001</v>
      </c>
      <c r="Q7414" t="s">
        <v>6</v>
      </c>
      <c r="R7414" t="s">
        <v>6</v>
      </c>
      <c r="S7414" t="s">
        <v>6</v>
      </c>
      <c r="T7414" t="s">
        <v>4253</v>
      </c>
      <c r="U7414" t="s">
        <v>6</v>
      </c>
      <c r="V7414" t="s">
        <v>6</v>
      </c>
      <c r="W7414" t="s">
        <v>2885</v>
      </c>
      <c r="X7414" t="s">
        <v>2885</v>
      </c>
      <c r="Y7414" t="s">
        <v>6</v>
      </c>
      <c r="Z7414" t="s">
        <v>6</v>
      </c>
      <c r="AA7414" t="s">
        <v>6</v>
      </c>
      <c r="AB7414" t="s">
        <v>8263</v>
      </c>
      <c r="AC7414" t="s">
        <v>4040</v>
      </c>
    </row>
    <row r="7415" spans="1:29" x14ac:dyDescent="0.25">
      <c r="A7415" t="s">
        <v>344</v>
      </c>
      <c r="B7415">
        <v>634</v>
      </c>
      <c r="C7415" t="s">
        <v>193</v>
      </c>
      <c r="D7415">
        <v>1978</v>
      </c>
      <c r="E7415" t="s">
        <v>8291</v>
      </c>
      <c r="I7415">
        <v>16.089326</v>
      </c>
      <c r="O7415">
        <v>70.196680999999998</v>
      </c>
      <c r="P7415">
        <v>242.18549999999999</v>
      </c>
      <c r="Q7415" t="s">
        <v>6</v>
      </c>
      <c r="R7415" t="s">
        <v>6</v>
      </c>
      <c r="S7415" t="s">
        <v>6</v>
      </c>
      <c r="T7415" t="s">
        <v>4253</v>
      </c>
      <c r="U7415" t="s">
        <v>6</v>
      </c>
      <c r="V7415" t="s">
        <v>6</v>
      </c>
      <c r="W7415" t="s">
        <v>2885</v>
      </c>
      <c r="X7415" t="s">
        <v>2885</v>
      </c>
      <c r="Y7415" t="s">
        <v>6</v>
      </c>
      <c r="Z7415" t="s">
        <v>6</v>
      </c>
      <c r="AA7415" t="s">
        <v>6</v>
      </c>
      <c r="AB7415" t="s">
        <v>8263</v>
      </c>
      <c r="AC7415" t="s">
        <v>4040</v>
      </c>
    </row>
    <row r="7416" spans="1:29" x14ac:dyDescent="0.25">
      <c r="A7416" t="s">
        <v>344</v>
      </c>
      <c r="B7416">
        <v>634</v>
      </c>
      <c r="C7416" t="s">
        <v>193</v>
      </c>
      <c r="D7416">
        <v>1979</v>
      </c>
      <c r="E7416" t="s">
        <v>8292</v>
      </c>
      <c r="I7416">
        <v>14.5223</v>
      </c>
      <c r="O7416">
        <v>65.546762999999999</v>
      </c>
      <c r="P7416">
        <v>310.28728000000001</v>
      </c>
      <c r="Q7416" t="s">
        <v>6</v>
      </c>
      <c r="R7416" t="s">
        <v>6</v>
      </c>
      <c r="S7416" t="s">
        <v>6</v>
      </c>
      <c r="T7416" t="s">
        <v>4253</v>
      </c>
      <c r="U7416" t="s">
        <v>6</v>
      </c>
      <c r="V7416" t="s">
        <v>6</v>
      </c>
      <c r="W7416" t="s">
        <v>2885</v>
      </c>
      <c r="X7416" t="s">
        <v>2885</v>
      </c>
      <c r="Y7416" t="s">
        <v>6</v>
      </c>
      <c r="Z7416" t="s">
        <v>6</v>
      </c>
      <c r="AA7416" t="s">
        <v>6</v>
      </c>
      <c r="AB7416" t="s">
        <v>8263</v>
      </c>
      <c r="AC7416" t="s">
        <v>4040</v>
      </c>
    </row>
    <row r="7417" spans="1:29" x14ac:dyDescent="0.25">
      <c r="A7417" t="s">
        <v>344</v>
      </c>
      <c r="B7417">
        <v>634</v>
      </c>
      <c r="C7417" t="s">
        <v>193</v>
      </c>
      <c r="D7417">
        <v>1980</v>
      </c>
      <c r="E7417" t="s">
        <v>8293</v>
      </c>
      <c r="I7417">
        <v>12.575403</v>
      </c>
      <c r="O7417">
        <v>66.700383000000002</v>
      </c>
      <c r="P7417">
        <v>440.14265</v>
      </c>
      <c r="Q7417" t="s">
        <v>6</v>
      </c>
      <c r="R7417" t="s">
        <v>6</v>
      </c>
      <c r="S7417" t="s">
        <v>6</v>
      </c>
      <c r="T7417" t="s">
        <v>4253</v>
      </c>
      <c r="U7417" t="s">
        <v>6</v>
      </c>
      <c r="V7417" t="s">
        <v>6</v>
      </c>
      <c r="W7417" t="s">
        <v>2885</v>
      </c>
      <c r="X7417" t="s">
        <v>2885</v>
      </c>
      <c r="Y7417" t="s">
        <v>6</v>
      </c>
      <c r="Z7417" t="s">
        <v>6</v>
      </c>
      <c r="AA7417" t="s">
        <v>6</v>
      </c>
      <c r="AB7417" t="s">
        <v>8263</v>
      </c>
      <c r="AC7417" t="s">
        <v>4040</v>
      </c>
    </row>
    <row r="7418" spans="1:29" x14ac:dyDescent="0.25">
      <c r="A7418" t="s">
        <v>344</v>
      </c>
      <c r="B7418">
        <v>634</v>
      </c>
      <c r="C7418" t="s">
        <v>193</v>
      </c>
      <c r="D7418">
        <v>1981</v>
      </c>
      <c r="E7418" t="s">
        <v>8294</v>
      </c>
      <c r="I7418">
        <v>20.065076999999999</v>
      </c>
      <c r="O7418">
        <v>86.026668000000001</v>
      </c>
      <c r="P7418">
        <v>464.06376</v>
      </c>
      <c r="Q7418" t="s">
        <v>6</v>
      </c>
      <c r="R7418" t="s">
        <v>6</v>
      </c>
      <c r="S7418" t="s">
        <v>6</v>
      </c>
      <c r="T7418" t="s">
        <v>4253</v>
      </c>
      <c r="U7418" t="s">
        <v>6</v>
      </c>
      <c r="V7418" t="s">
        <v>6</v>
      </c>
      <c r="W7418" t="s">
        <v>2885</v>
      </c>
      <c r="X7418" t="s">
        <v>2885</v>
      </c>
      <c r="Y7418" t="s">
        <v>6</v>
      </c>
      <c r="Z7418" t="s">
        <v>6</v>
      </c>
      <c r="AA7418" t="s">
        <v>6</v>
      </c>
      <c r="AB7418" t="s">
        <v>8263</v>
      </c>
      <c r="AC7418" t="s">
        <v>4040</v>
      </c>
    </row>
    <row r="7419" spans="1:29" x14ac:dyDescent="0.25">
      <c r="A7419" t="s">
        <v>344</v>
      </c>
      <c r="B7419">
        <v>634</v>
      </c>
      <c r="C7419" t="s">
        <v>193</v>
      </c>
      <c r="D7419">
        <v>1982</v>
      </c>
      <c r="E7419" t="s">
        <v>8295</v>
      </c>
      <c r="I7419">
        <v>26.495861000000001</v>
      </c>
      <c r="O7419">
        <v>129.15178</v>
      </c>
      <c r="P7419">
        <v>489.28494999999998</v>
      </c>
      <c r="Q7419" t="s">
        <v>6</v>
      </c>
      <c r="R7419" t="s">
        <v>6</v>
      </c>
      <c r="S7419" t="s">
        <v>6</v>
      </c>
      <c r="T7419" t="s">
        <v>4253</v>
      </c>
      <c r="U7419" t="s">
        <v>6</v>
      </c>
      <c r="V7419" t="s">
        <v>6</v>
      </c>
      <c r="W7419" t="s">
        <v>2885</v>
      </c>
      <c r="X7419" t="s">
        <v>2885</v>
      </c>
      <c r="Y7419" t="s">
        <v>6</v>
      </c>
      <c r="Z7419" t="s">
        <v>6</v>
      </c>
      <c r="AA7419" t="s">
        <v>6</v>
      </c>
      <c r="AB7419" t="s">
        <v>8263</v>
      </c>
      <c r="AC7419" t="s">
        <v>4040</v>
      </c>
    </row>
    <row r="7420" spans="1:29" x14ac:dyDescent="0.25">
      <c r="A7420" t="s">
        <v>344</v>
      </c>
      <c r="B7420">
        <v>634</v>
      </c>
      <c r="C7420" t="s">
        <v>193</v>
      </c>
      <c r="D7420">
        <v>1983</v>
      </c>
      <c r="E7420" t="s">
        <v>8296</v>
      </c>
      <c r="I7420">
        <v>29.114937000000001</v>
      </c>
      <c r="O7420">
        <v>149.30518000000001</v>
      </c>
      <c r="P7420">
        <v>515.87687000000005</v>
      </c>
      <c r="Q7420" t="s">
        <v>6</v>
      </c>
      <c r="R7420" t="s">
        <v>6</v>
      </c>
      <c r="S7420" t="s">
        <v>6</v>
      </c>
      <c r="T7420" t="s">
        <v>4253</v>
      </c>
      <c r="U7420" t="s">
        <v>6</v>
      </c>
      <c r="V7420" t="s">
        <v>6</v>
      </c>
      <c r="W7420" t="s">
        <v>2885</v>
      </c>
      <c r="X7420" t="s">
        <v>2885</v>
      </c>
      <c r="Y7420" t="s">
        <v>6</v>
      </c>
      <c r="Z7420" t="s">
        <v>6</v>
      </c>
      <c r="AA7420" t="s">
        <v>6</v>
      </c>
      <c r="AB7420" t="s">
        <v>8263</v>
      </c>
      <c r="AC7420" t="s">
        <v>4040</v>
      </c>
    </row>
    <row r="7421" spans="1:29" x14ac:dyDescent="0.25">
      <c r="A7421" t="s">
        <v>344</v>
      </c>
      <c r="B7421">
        <v>634</v>
      </c>
      <c r="C7421" t="s">
        <v>193</v>
      </c>
      <c r="D7421">
        <v>1984</v>
      </c>
      <c r="E7421" t="s">
        <v>8297</v>
      </c>
      <c r="I7421">
        <v>32.812553000000001</v>
      </c>
      <c r="O7421">
        <v>166.08283</v>
      </c>
      <c r="P7421">
        <v>543.91402000000005</v>
      </c>
      <c r="Q7421" t="s">
        <v>6</v>
      </c>
      <c r="R7421" t="s">
        <v>6</v>
      </c>
      <c r="S7421" t="s">
        <v>6</v>
      </c>
      <c r="T7421" t="s">
        <v>4253</v>
      </c>
      <c r="U7421" t="s">
        <v>6</v>
      </c>
      <c r="V7421" t="s">
        <v>6</v>
      </c>
      <c r="W7421" t="s">
        <v>2885</v>
      </c>
      <c r="X7421" t="s">
        <v>2885</v>
      </c>
      <c r="Y7421" t="s">
        <v>6</v>
      </c>
      <c r="Z7421" t="s">
        <v>6</v>
      </c>
      <c r="AA7421" t="s">
        <v>6</v>
      </c>
      <c r="AB7421" t="s">
        <v>8263</v>
      </c>
      <c r="AC7421" t="s">
        <v>4040</v>
      </c>
    </row>
    <row r="7422" spans="1:29" x14ac:dyDescent="0.25">
      <c r="A7422" t="s">
        <v>344</v>
      </c>
      <c r="B7422">
        <v>634</v>
      </c>
      <c r="C7422" t="s">
        <v>193</v>
      </c>
      <c r="D7422">
        <v>1985</v>
      </c>
      <c r="E7422" t="s">
        <v>8298</v>
      </c>
      <c r="I7422">
        <v>34.687007999999999</v>
      </c>
      <c r="O7422">
        <v>198.85480000000001</v>
      </c>
      <c r="P7422">
        <v>573.47495000000004</v>
      </c>
      <c r="Q7422" t="s">
        <v>6</v>
      </c>
      <c r="R7422" t="s">
        <v>6</v>
      </c>
      <c r="S7422" t="s">
        <v>6</v>
      </c>
      <c r="T7422" t="s">
        <v>4253</v>
      </c>
      <c r="U7422" t="s">
        <v>6</v>
      </c>
      <c r="V7422" t="s">
        <v>6</v>
      </c>
      <c r="W7422" t="s">
        <v>2885</v>
      </c>
      <c r="X7422" t="s">
        <v>2885</v>
      </c>
      <c r="Y7422" t="s">
        <v>6</v>
      </c>
      <c r="Z7422" t="s">
        <v>6</v>
      </c>
      <c r="AA7422" t="s">
        <v>6</v>
      </c>
      <c r="AB7422" t="s">
        <v>8263</v>
      </c>
      <c r="AC7422" t="s">
        <v>4040</v>
      </c>
    </row>
    <row r="7423" spans="1:29" x14ac:dyDescent="0.25">
      <c r="A7423" t="s">
        <v>344</v>
      </c>
      <c r="B7423">
        <v>634</v>
      </c>
      <c r="C7423" t="s">
        <v>193</v>
      </c>
      <c r="D7423">
        <v>1986</v>
      </c>
      <c r="E7423" t="s">
        <v>8299</v>
      </c>
      <c r="I7423">
        <v>33.166446000000001</v>
      </c>
      <c r="O7423">
        <v>176.77041</v>
      </c>
      <c r="P7423">
        <v>604.64247999999998</v>
      </c>
      <c r="Q7423" t="s">
        <v>6</v>
      </c>
      <c r="R7423" t="s">
        <v>6</v>
      </c>
      <c r="S7423" t="s">
        <v>6</v>
      </c>
      <c r="T7423" t="s">
        <v>4253</v>
      </c>
      <c r="U7423" t="s">
        <v>6</v>
      </c>
      <c r="V7423" t="s">
        <v>6</v>
      </c>
      <c r="W7423" t="s">
        <v>2885</v>
      </c>
      <c r="X7423" t="s">
        <v>2885</v>
      </c>
      <c r="Y7423" t="s">
        <v>6</v>
      </c>
      <c r="Z7423" t="s">
        <v>6</v>
      </c>
      <c r="AA7423" t="s">
        <v>6</v>
      </c>
      <c r="AB7423" t="s">
        <v>8263</v>
      </c>
      <c r="AC7423" t="s">
        <v>4040</v>
      </c>
    </row>
    <row r="7424" spans="1:29" x14ac:dyDescent="0.25">
      <c r="A7424" t="s">
        <v>344</v>
      </c>
      <c r="B7424">
        <v>634</v>
      </c>
      <c r="C7424" t="s">
        <v>193</v>
      </c>
      <c r="D7424">
        <v>1987</v>
      </c>
      <c r="E7424" t="s">
        <v>8300</v>
      </c>
      <c r="I7424">
        <v>28.981263999999999</v>
      </c>
      <c r="O7424">
        <v>172.97338999999999</v>
      </c>
      <c r="P7424">
        <v>637.50391000000002</v>
      </c>
      <c r="Q7424" t="s">
        <v>6</v>
      </c>
      <c r="R7424" t="s">
        <v>6</v>
      </c>
      <c r="S7424" t="s">
        <v>6</v>
      </c>
      <c r="T7424" t="s">
        <v>4253</v>
      </c>
      <c r="U7424" t="s">
        <v>6</v>
      </c>
      <c r="V7424" t="s">
        <v>6</v>
      </c>
      <c r="W7424" t="s">
        <v>2885</v>
      </c>
      <c r="X7424" t="s">
        <v>2885</v>
      </c>
      <c r="Y7424" t="s">
        <v>6</v>
      </c>
      <c r="Z7424" t="s">
        <v>6</v>
      </c>
      <c r="AA7424" t="s">
        <v>6</v>
      </c>
      <c r="AB7424" t="s">
        <v>8263</v>
      </c>
      <c r="AC7424" t="s">
        <v>4040</v>
      </c>
    </row>
    <row r="7425" spans="1:29" x14ac:dyDescent="0.25">
      <c r="A7425" t="s">
        <v>344</v>
      </c>
      <c r="B7425">
        <v>634</v>
      </c>
      <c r="C7425" t="s">
        <v>193</v>
      </c>
      <c r="D7425">
        <v>1988</v>
      </c>
      <c r="E7425" t="s">
        <v>8301</v>
      </c>
      <c r="I7425">
        <v>15.738830999999999</v>
      </c>
      <c r="O7425">
        <v>167.55781999999999</v>
      </c>
      <c r="P7425">
        <v>672.15132000000006</v>
      </c>
      <c r="Q7425" t="s">
        <v>6</v>
      </c>
      <c r="R7425" t="s">
        <v>6</v>
      </c>
      <c r="S7425" t="s">
        <v>6</v>
      </c>
      <c r="T7425" t="s">
        <v>4253</v>
      </c>
      <c r="U7425" t="s">
        <v>6</v>
      </c>
      <c r="V7425" t="s">
        <v>6</v>
      </c>
      <c r="W7425" t="s">
        <v>2885</v>
      </c>
      <c r="X7425" t="s">
        <v>2885</v>
      </c>
      <c r="Y7425" t="s">
        <v>6</v>
      </c>
      <c r="Z7425" t="s">
        <v>6</v>
      </c>
      <c r="AA7425" t="s">
        <v>6</v>
      </c>
      <c r="AB7425" t="s">
        <v>8263</v>
      </c>
      <c r="AC7425" t="s">
        <v>4040</v>
      </c>
    </row>
    <row r="7426" spans="1:29" x14ac:dyDescent="0.25">
      <c r="A7426" t="s">
        <v>344</v>
      </c>
      <c r="B7426">
        <v>634</v>
      </c>
      <c r="C7426" t="s">
        <v>193</v>
      </c>
      <c r="D7426">
        <v>1989</v>
      </c>
      <c r="E7426" t="s">
        <v>8302</v>
      </c>
      <c r="I7426">
        <v>14.596939000000001</v>
      </c>
      <c r="O7426">
        <v>157.64420000000001</v>
      </c>
      <c r="P7426">
        <v>760.57500000000005</v>
      </c>
      <c r="Q7426" t="s">
        <v>6</v>
      </c>
      <c r="R7426" t="s">
        <v>6</v>
      </c>
      <c r="S7426" t="s">
        <v>6</v>
      </c>
      <c r="T7426" t="s">
        <v>4253</v>
      </c>
      <c r="U7426" t="s">
        <v>6</v>
      </c>
      <c r="V7426" t="s">
        <v>6</v>
      </c>
      <c r="W7426" t="s">
        <v>2885</v>
      </c>
      <c r="X7426" t="s">
        <v>2885</v>
      </c>
      <c r="Y7426" t="s">
        <v>6</v>
      </c>
      <c r="Z7426" t="s">
        <v>6</v>
      </c>
      <c r="AA7426" t="s">
        <v>6</v>
      </c>
      <c r="AB7426" t="s">
        <v>8263</v>
      </c>
      <c r="AC7426" t="s">
        <v>4040</v>
      </c>
    </row>
    <row r="7427" spans="1:29" x14ac:dyDescent="0.25">
      <c r="A7427" t="s">
        <v>344</v>
      </c>
      <c r="B7427">
        <v>634</v>
      </c>
      <c r="C7427" t="s">
        <v>193</v>
      </c>
      <c r="D7427">
        <v>1990</v>
      </c>
      <c r="E7427" t="s">
        <v>8303</v>
      </c>
      <c r="I7427">
        <v>15.511142</v>
      </c>
      <c r="O7427">
        <v>161.57517999999999</v>
      </c>
      <c r="P7427">
        <v>762</v>
      </c>
      <c r="Q7427" t="s">
        <v>6</v>
      </c>
      <c r="R7427" t="s">
        <v>6</v>
      </c>
      <c r="S7427" t="s">
        <v>6</v>
      </c>
      <c r="T7427" t="s">
        <v>4253</v>
      </c>
      <c r="U7427" t="s">
        <v>6</v>
      </c>
      <c r="V7427" t="s">
        <v>6</v>
      </c>
      <c r="W7427" t="s">
        <v>2885</v>
      </c>
      <c r="X7427" t="s">
        <v>2885</v>
      </c>
      <c r="Y7427" t="s">
        <v>6</v>
      </c>
      <c r="Z7427" t="s">
        <v>6</v>
      </c>
      <c r="AA7427" t="s">
        <v>6</v>
      </c>
      <c r="AB7427" t="s">
        <v>8263</v>
      </c>
      <c r="AC7427" t="s">
        <v>4040</v>
      </c>
    </row>
    <row r="7428" spans="1:29" x14ac:dyDescent="0.25">
      <c r="A7428" t="s">
        <v>344</v>
      </c>
      <c r="B7428">
        <v>634</v>
      </c>
      <c r="C7428" t="s">
        <v>193</v>
      </c>
      <c r="D7428">
        <v>1991</v>
      </c>
      <c r="E7428" t="s">
        <v>8304</v>
      </c>
      <c r="I7428">
        <v>15.812118</v>
      </c>
      <c r="O7428">
        <v>158.51611</v>
      </c>
      <c r="P7428">
        <v>768.7</v>
      </c>
      <c r="Q7428" t="s">
        <v>6</v>
      </c>
      <c r="R7428" t="s">
        <v>6</v>
      </c>
      <c r="S7428" t="s">
        <v>6</v>
      </c>
      <c r="T7428" t="s">
        <v>4253</v>
      </c>
      <c r="U7428" t="s">
        <v>6</v>
      </c>
      <c r="V7428" t="s">
        <v>6</v>
      </c>
      <c r="W7428" t="s">
        <v>2885</v>
      </c>
      <c r="X7428" t="s">
        <v>2885</v>
      </c>
      <c r="Y7428" t="s">
        <v>6</v>
      </c>
      <c r="Z7428" t="s">
        <v>6</v>
      </c>
      <c r="AA7428" t="s">
        <v>6</v>
      </c>
      <c r="AB7428" t="s">
        <v>8263</v>
      </c>
      <c r="AC7428" t="s">
        <v>4040</v>
      </c>
    </row>
    <row r="7429" spans="1:29" x14ac:dyDescent="0.25">
      <c r="A7429" t="s">
        <v>344</v>
      </c>
      <c r="B7429">
        <v>634</v>
      </c>
      <c r="C7429" t="s">
        <v>193</v>
      </c>
      <c r="D7429">
        <v>1992</v>
      </c>
      <c r="E7429" t="s">
        <v>8305</v>
      </c>
      <c r="I7429">
        <v>15.574457000000001</v>
      </c>
      <c r="O7429">
        <v>145.21249</v>
      </c>
      <c r="P7429">
        <v>776.4</v>
      </c>
      <c r="Q7429" t="s">
        <v>6</v>
      </c>
      <c r="R7429" t="s">
        <v>6</v>
      </c>
      <c r="S7429" t="s">
        <v>6</v>
      </c>
      <c r="T7429" t="s">
        <v>4253</v>
      </c>
      <c r="U7429" t="s">
        <v>6</v>
      </c>
      <c r="V7429" t="s">
        <v>6</v>
      </c>
      <c r="W7429" t="s">
        <v>2885</v>
      </c>
      <c r="X7429" t="s">
        <v>2885</v>
      </c>
      <c r="Y7429" t="s">
        <v>6</v>
      </c>
      <c r="Z7429" t="s">
        <v>6</v>
      </c>
      <c r="AA7429" t="s">
        <v>6</v>
      </c>
      <c r="AB7429" t="s">
        <v>8263</v>
      </c>
      <c r="AC7429" t="s">
        <v>4040</v>
      </c>
    </row>
    <row r="7430" spans="1:29" x14ac:dyDescent="0.25">
      <c r="A7430" t="s">
        <v>344</v>
      </c>
      <c r="B7430">
        <v>634</v>
      </c>
      <c r="C7430" t="s">
        <v>193</v>
      </c>
      <c r="D7430">
        <v>1993</v>
      </c>
      <c r="E7430" t="s">
        <v>8306</v>
      </c>
      <c r="I7430">
        <v>8.5854514999999996</v>
      </c>
      <c r="O7430">
        <v>166.14044000000001</v>
      </c>
      <c r="P7430">
        <v>760.1</v>
      </c>
      <c r="Q7430" t="s">
        <v>6</v>
      </c>
      <c r="R7430" t="s">
        <v>6</v>
      </c>
      <c r="S7430" t="s">
        <v>6</v>
      </c>
      <c r="T7430" t="s">
        <v>4253</v>
      </c>
      <c r="U7430" t="s">
        <v>6</v>
      </c>
      <c r="V7430" t="s">
        <v>6</v>
      </c>
      <c r="W7430" t="s">
        <v>2885</v>
      </c>
      <c r="X7430" t="s">
        <v>2885</v>
      </c>
      <c r="Y7430" t="s">
        <v>6</v>
      </c>
      <c r="Z7430" t="s">
        <v>6</v>
      </c>
      <c r="AA7430" t="s">
        <v>6</v>
      </c>
      <c r="AB7430" t="s">
        <v>8263</v>
      </c>
      <c r="AC7430" t="s">
        <v>4040</v>
      </c>
    </row>
    <row r="7431" spans="1:29" x14ac:dyDescent="0.25">
      <c r="A7431" t="s">
        <v>344</v>
      </c>
      <c r="B7431">
        <v>634</v>
      </c>
      <c r="C7431" t="s">
        <v>193</v>
      </c>
      <c r="D7431">
        <v>1994</v>
      </c>
      <c r="E7431" t="s">
        <v>8307</v>
      </c>
      <c r="I7431">
        <v>7.6092453000000004</v>
      </c>
      <c r="O7431">
        <v>270.18261999999999</v>
      </c>
      <c r="P7431">
        <v>982.36</v>
      </c>
      <c r="Q7431" t="s">
        <v>6</v>
      </c>
      <c r="R7431" t="s">
        <v>6</v>
      </c>
      <c r="S7431" t="s">
        <v>6</v>
      </c>
      <c r="T7431" t="s">
        <v>4253</v>
      </c>
      <c r="U7431" t="s">
        <v>6</v>
      </c>
      <c r="V7431" t="s">
        <v>6</v>
      </c>
      <c r="W7431" t="s">
        <v>2885</v>
      </c>
      <c r="X7431" t="s">
        <v>2885</v>
      </c>
      <c r="Y7431" t="s">
        <v>6</v>
      </c>
      <c r="Z7431" t="s">
        <v>6</v>
      </c>
      <c r="AA7431" t="s">
        <v>6</v>
      </c>
      <c r="AB7431" t="s">
        <v>8263</v>
      </c>
      <c r="AC7431" t="s">
        <v>4040</v>
      </c>
    </row>
    <row r="7432" spans="1:29" x14ac:dyDescent="0.25">
      <c r="A7432" t="s">
        <v>344</v>
      </c>
      <c r="B7432">
        <v>634</v>
      </c>
      <c r="C7432" t="s">
        <v>193</v>
      </c>
      <c r="D7432">
        <v>1995</v>
      </c>
      <c r="E7432" t="s">
        <v>8308</v>
      </c>
      <c r="I7432">
        <v>8.0187533000000002</v>
      </c>
      <c r="O7432">
        <v>262.80856</v>
      </c>
      <c r="P7432">
        <v>1056.2</v>
      </c>
      <c r="Q7432" t="s">
        <v>6</v>
      </c>
      <c r="R7432" t="s">
        <v>6</v>
      </c>
      <c r="S7432" t="s">
        <v>6</v>
      </c>
      <c r="T7432" t="s">
        <v>4253</v>
      </c>
      <c r="U7432" t="s">
        <v>6</v>
      </c>
      <c r="V7432" t="s">
        <v>6</v>
      </c>
      <c r="W7432" t="s">
        <v>2885</v>
      </c>
      <c r="X7432" t="s">
        <v>2885</v>
      </c>
      <c r="Y7432" t="s">
        <v>6</v>
      </c>
      <c r="Z7432" t="s">
        <v>6</v>
      </c>
      <c r="AA7432" t="s">
        <v>6</v>
      </c>
      <c r="AB7432" t="s">
        <v>8263</v>
      </c>
      <c r="AC7432" t="s">
        <v>4040</v>
      </c>
    </row>
    <row r="7433" spans="1:29" x14ac:dyDescent="0.25">
      <c r="A7433" t="s">
        <v>344</v>
      </c>
      <c r="B7433">
        <v>634</v>
      </c>
      <c r="C7433" t="s">
        <v>193</v>
      </c>
      <c r="D7433">
        <v>1996</v>
      </c>
      <c r="E7433" t="s">
        <v>8309</v>
      </c>
      <c r="I7433">
        <v>7.4600957000000001</v>
      </c>
      <c r="O7433">
        <v>212.20836</v>
      </c>
      <c r="P7433">
        <v>1299.7</v>
      </c>
      <c r="Q7433" t="s">
        <v>6</v>
      </c>
      <c r="R7433" t="s">
        <v>6</v>
      </c>
      <c r="S7433" t="s">
        <v>6</v>
      </c>
      <c r="T7433" t="s">
        <v>4253</v>
      </c>
      <c r="U7433" t="s">
        <v>6</v>
      </c>
      <c r="V7433" t="s">
        <v>6</v>
      </c>
      <c r="W7433" t="s">
        <v>2885</v>
      </c>
      <c r="X7433" t="s">
        <v>2885</v>
      </c>
      <c r="Y7433" t="s">
        <v>6</v>
      </c>
      <c r="Z7433" t="s">
        <v>6</v>
      </c>
      <c r="AA7433" t="s">
        <v>6</v>
      </c>
      <c r="AB7433" t="s">
        <v>8263</v>
      </c>
      <c r="AC7433" t="s">
        <v>4040</v>
      </c>
    </row>
    <row r="7434" spans="1:29" x14ac:dyDescent="0.25">
      <c r="A7434" t="s">
        <v>344</v>
      </c>
      <c r="B7434">
        <v>634</v>
      </c>
      <c r="C7434" t="s">
        <v>193</v>
      </c>
      <c r="D7434">
        <v>1997</v>
      </c>
      <c r="E7434" t="s">
        <v>8310</v>
      </c>
      <c r="I7434">
        <v>7.7670205000000001</v>
      </c>
      <c r="O7434">
        <v>219.98885999999999</v>
      </c>
      <c r="P7434">
        <v>1355.7</v>
      </c>
      <c r="Q7434" t="s">
        <v>6</v>
      </c>
      <c r="R7434" t="s">
        <v>6</v>
      </c>
      <c r="S7434" t="s">
        <v>6</v>
      </c>
      <c r="T7434" t="s">
        <v>4253</v>
      </c>
      <c r="U7434" t="s">
        <v>6</v>
      </c>
      <c r="V7434" t="s">
        <v>6</v>
      </c>
      <c r="W7434" t="s">
        <v>2885</v>
      </c>
      <c r="X7434" t="s">
        <v>2885</v>
      </c>
      <c r="Y7434" t="s">
        <v>6</v>
      </c>
      <c r="Z7434" t="s">
        <v>6</v>
      </c>
      <c r="AA7434" t="s">
        <v>6</v>
      </c>
      <c r="AB7434" t="s">
        <v>8263</v>
      </c>
      <c r="AC7434" t="s">
        <v>4040</v>
      </c>
    </row>
    <row r="7435" spans="1:29" x14ac:dyDescent="0.25">
      <c r="A7435" t="s">
        <v>344</v>
      </c>
      <c r="B7435">
        <v>634</v>
      </c>
      <c r="C7435" t="s">
        <v>193</v>
      </c>
      <c r="D7435">
        <v>1998</v>
      </c>
      <c r="E7435" t="s">
        <v>8311</v>
      </c>
      <c r="I7435">
        <v>9.6267467999999994</v>
      </c>
      <c r="O7435">
        <v>264.44340999999997</v>
      </c>
      <c r="P7435">
        <v>1150.0999999999999</v>
      </c>
      <c r="Q7435" t="s">
        <v>6</v>
      </c>
      <c r="R7435" t="s">
        <v>6</v>
      </c>
      <c r="S7435" t="s">
        <v>6</v>
      </c>
      <c r="T7435" t="s">
        <v>4253</v>
      </c>
      <c r="U7435" t="s">
        <v>6</v>
      </c>
      <c r="V7435" t="s">
        <v>6</v>
      </c>
      <c r="W7435" t="s">
        <v>2885</v>
      </c>
      <c r="X7435" t="s">
        <v>2885</v>
      </c>
      <c r="Y7435" t="s">
        <v>6</v>
      </c>
      <c r="Z7435" t="s">
        <v>6</v>
      </c>
      <c r="AA7435" t="s">
        <v>6</v>
      </c>
      <c r="AB7435" t="s">
        <v>8263</v>
      </c>
      <c r="AC7435" t="s">
        <v>4040</v>
      </c>
    </row>
    <row r="7436" spans="1:29" x14ac:dyDescent="0.25">
      <c r="A7436" t="s">
        <v>344</v>
      </c>
      <c r="B7436">
        <v>634</v>
      </c>
      <c r="C7436" t="s">
        <v>193</v>
      </c>
      <c r="D7436">
        <v>1999</v>
      </c>
      <c r="E7436" t="s">
        <v>8312</v>
      </c>
      <c r="I7436">
        <v>10.775921</v>
      </c>
      <c r="O7436">
        <v>231.63210000000001</v>
      </c>
      <c r="P7436">
        <v>1449.3</v>
      </c>
      <c r="Q7436" t="s">
        <v>6</v>
      </c>
      <c r="R7436" t="s">
        <v>6</v>
      </c>
      <c r="S7436" t="s">
        <v>6</v>
      </c>
      <c r="T7436" t="s">
        <v>4253</v>
      </c>
      <c r="U7436" t="s">
        <v>6</v>
      </c>
      <c r="V7436" t="s">
        <v>6</v>
      </c>
      <c r="W7436" t="s">
        <v>2885</v>
      </c>
      <c r="X7436" t="s">
        <v>2885</v>
      </c>
      <c r="Y7436" t="s">
        <v>6</v>
      </c>
      <c r="Z7436" t="s">
        <v>6</v>
      </c>
      <c r="AA7436" t="s">
        <v>6</v>
      </c>
      <c r="AB7436" t="s">
        <v>8263</v>
      </c>
      <c r="AC7436" t="s">
        <v>4040</v>
      </c>
    </row>
    <row r="7437" spans="1:29" x14ac:dyDescent="0.25">
      <c r="A7437" t="s">
        <v>344</v>
      </c>
      <c r="B7437">
        <v>634</v>
      </c>
      <c r="C7437" t="s">
        <v>193</v>
      </c>
      <c r="D7437">
        <v>2000</v>
      </c>
      <c r="E7437" t="s">
        <v>8313</v>
      </c>
      <c r="I7437">
        <v>4.7253695999999996</v>
      </c>
      <c r="O7437">
        <v>163.22342</v>
      </c>
      <c r="P7437">
        <v>2292.5</v>
      </c>
      <c r="Q7437" t="s">
        <v>6</v>
      </c>
      <c r="R7437" t="s">
        <v>6</v>
      </c>
      <c r="S7437" t="s">
        <v>6</v>
      </c>
      <c r="T7437" t="s">
        <v>4253</v>
      </c>
      <c r="U7437" t="s">
        <v>6</v>
      </c>
      <c r="V7437" t="s">
        <v>6</v>
      </c>
      <c r="W7437" t="s">
        <v>2885</v>
      </c>
      <c r="X7437" t="s">
        <v>2885</v>
      </c>
      <c r="Y7437" t="s">
        <v>6</v>
      </c>
      <c r="Z7437" t="s">
        <v>6</v>
      </c>
      <c r="AA7437" t="s">
        <v>6</v>
      </c>
      <c r="AB7437" t="s">
        <v>8263</v>
      </c>
      <c r="AC7437" t="s">
        <v>4040</v>
      </c>
    </row>
    <row r="7438" spans="1:29" x14ac:dyDescent="0.25">
      <c r="A7438" t="s">
        <v>344</v>
      </c>
      <c r="B7438">
        <v>634</v>
      </c>
      <c r="C7438" t="s">
        <v>193</v>
      </c>
      <c r="D7438">
        <v>2001</v>
      </c>
      <c r="E7438" t="s">
        <v>8314</v>
      </c>
      <c r="I7438">
        <v>4.8752136000000004</v>
      </c>
      <c r="J7438">
        <v>3.1223942</v>
      </c>
      <c r="K7438">
        <v>1.7528193999999999</v>
      </c>
      <c r="O7438">
        <v>195.78440000000001</v>
      </c>
      <c r="P7438">
        <v>2048.3000000000002</v>
      </c>
      <c r="Q7438" t="s">
        <v>6</v>
      </c>
      <c r="R7438" t="s">
        <v>6</v>
      </c>
      <c r="S7438" t="s">
        <v>6</v>
      </c>
      <c r="T7438" t="s">
        <v>4253</v>
      </c>
      <c r="U7438" t="s">
        <v>6</v>
      </c>
      <c r="V7438" t="s">
        <v>6</v>
      </c>
      <c r="W7438" t="s">
        <v>2885</v>
      </c>
      <c r="X7438" t="s">
        <v>2885</v>
      </c>
      <c r="Y7438" t="s">
        <v>6</v>
      </c>
      <c r="Z7438" t="s">
        <v>6</v>
      </c>
      <c r="AA7438" t="s">
        <v>6</v>
      </c>
      <c r="AB7438" t="s">
        <v>8263</v>
      </c>
      <c r="AC7438" t="s">
        <v>4040</v>
      </c>
    </row>
    <row r="7439" spans="1:29" x14ac:dyDescent="0.25">
      <c r="A7439" t="s">
        <v>344</v>
      </c>
      <c r="B7439">
        <v>634</v>
      </c>
      <c r="C7439" t="s">
        <v>193</v>
      </c>
      <c r="D7439">
        <v>2002</v>
      </c>
      <c r="E7439" t="s">
        <v>8315</v>
      </c>
      <c r="I7439">
        <v>2.8612286</v>
      </c>
      <c r="J7439">
        <v>0.62611050000000001</v>
      </c>
      <c r="K7439">
        <v>2.2351181000000002</v>
      </c>
      <c r="O7439">
        <v>180.28927999999999</v>
      </c>
      <c r="P7439">
        <v>2104.9</v>
      </c>
      <c r="Q7439" t="s">
        <v>6</v>
      </c>
      <c r="R7439" t="s">
        <v>6</v>
      </c>
      <c r="S7439" t="s">
        <v>6</v>
      </c>
      <c r="T7439" t="s">
        <v>4253</v>
      </c>
      <c r="U7439" t="s">
        <v>6</v>
      </c>
      <c r="V7439" t="s">
        <v>6</v>
      </c>
      <c r="W7439" t="s">
        <v>2885</v>
      </c>
      <c r="X7439" t="s">
        <v>2885</v>
      </c>
      <c r="Y7439" t="s">
        <v>6</v>
      </c>
      <c r="Z7439" t="s">
        <v>6</v>
      </c>
      <c r="AA7439" t="s">
        <v>6</v>
      </c>
      <c r="AB7439" t="s">
        <v>8263</v>
      </c>
      <c r="AC7439" t="s">
        <v>4040</v>
      </c>
    </row>
    <row r="7440" spans="1:29" x14ac:dyDescent="0.25">
      <c r="A7440" t="s">
        <v>344</v>
      </c>
      <c r="B7440">
        <v>634</v>
      </c>
      <c r="C7440" t="s">
        <v>193</v>
      </c>
      <c r="D7440">
        <v>2003</v>
      </c>
      <c r="E7440" t="s">
        <v>8316</v>
      </c>
      <c r="I7440">
        <v>3.6183187000000001</v>
      </c>
      <c r="J7440">
        <v>0.72871346000000004</v>
      </c>
      <c r="K7440">
        <v>2.8896052999999999</v>
      </c>
      <c r="O7440">
        <v>204.37199000000001</v>
      </c>
      <c r="P7440">
        <v>2031.8</v>
      </c>
      <c r="Q7440" t="s">
        <v>6</v>
      </c>
      <c r="R7440" t="s">
        <v>6</v>
      </c>
      <c r="S7440" t="s">
        <v>6</v>
      </c>
      <c r="T7440" t="s">
        <v>4253</v>
      </c>
      <c r="U7440" t="s">
        <v>6</v>
      </c>
      <c r="V7440" t="s">
        <v>6</v>
      </c>
      <c r="W7440" t="s">
        <v>2885</v>
      </c>
      <c r="X7440" t="s">
        <v>2885</v>
      </c>
      <c r="Y7440" t="s">
        <v>6</v>
      </c>
      <c r="Z7440" t="s">
        <v>6</v>
      </c>
      <c r="AA7440" t="s">
        <v>6</v>
      </c>
      <c r="AB7440" t="s">
        <v>8263</v>
      </c>
      <c r="AC7440" t="s">
        <v>4040</v>
      </c>
    </row>
    <row r="7441" spans="1:29" x14ac:dyDescent="0.25">
      <c r="A7441" t="s">
        <v>344</v>
      </c>
      <c r="B7441">
        <v>634</v>
      </c>
      <c r="C7441" t="s">
        <v>193</v>
      </c>
      <c r="D7441">
        <v>2004</v>
      </c>
      <c r="E7441" t="s">
        <v>8317</v>
      </c>
      <c r="I7441">
        <v>2.9212883999999999</v>
      </c>
      <c r="J7441">
        <v>0.58038113999999996</v>
      </c>
      <c r="K7441">
        <v>2.3409072000000002</v>
      </c>
      <c r="O7441">
        <v>198.67939000000001</v>
      </c>
      <c r="P7441">
        <v>2455.8000000000002</v>
      </c>
      <c r="Q7441" t="s">
        <v>6</v>
      </c>
      <c r="R7441" t="s">
        <v>6</v>
      </c>
      <c r="S7441" t="s">
        <v>6</v>
      </c>
      <c r="T7441" t="s">
        <v>4253</v>
      </c>
      <c r="U7441" t="s">
        <v>6</v>
      </c>
      <c r="V7441" t="s">
        <v>6</v>
      </c>
      <c r="W7441" t="s">
        <v>2885</v>
      </c>
      <c r="X7441" t="s">
        <v>2885</v>
      </c>
      <c r="Y7441" t="s">
        <v>6</v>
      </c>
      <c r="Z7441" t="s">
        <v>6</v>
      </c>
      <c r="AA7441" t="s">
        <v>6</v>
      </c>
      <c r="AB7441" t="s">
        <v>8263</v>
      </c>
      <c r="AC7441" t="s">
        <v>4040</v>
      </c>
    </row>
    <row r="7442" spans="1:29" x14ac:dyDescent="0.25">
      <c r="A7442" t="s">
        <v>344</v>
      </c>
      <c r="B7442">
        <v>634</v>
      </c>
      <c r="C7442" t="s">
        <v>193</v>
      </c>
      <c r="D7442">
        <v>2005</v>
      </c>
      <c r="E7442" t="s">
        <v>8318</v>
      </c>
      <c r="I7442">
        <v>2.4019995999999999</v>
      </c>
      <c r="J7442">
        <v>0.71778739999999996</v>
      </c>
      <c r="K7442">
        <v>1.6842121999999999</v>
      </c>
      <c r="O7442">
        <v>108.27148</v>
      </c>
      <c r="P7442">
        <v>3210.7</v>
      </c>
      <c r="Q7442" t="s">
        <v>6</v>
      </c>
      <c r="R7442" t="s">
        <v>6</v>
      </c>
      <c r="S7442" t="s">
        <v>6</v>
      </c>
      <c r="T7442" t="s">
        <v>4253</v>
      </c>
      <c r="U7442" t="s">
        <v>6</v>
      </c>
      <c r="V7442" t="s">
        <v>6</v>
      </c>
      <c r="W7442" t="s">
        <v>2885</v>
      </c>
      <c r="X7442" t="s">
        <v>2885</v>
      </c>
      <c r="Y7442" t="s">
        <v>6</v>
      </c>
      <c r="Z7442" t="s">
        <v>6</v>
      </c>
      <c r="AA7442" t="s">
        <v>6</v>
      </c>
      <c r="AB7442" t="s">
        <v>8263</v>
      </c>
      <c r="AC7442" t="s">
        <v>4040</v>
      </c>
    </row>
    <row r="7443" spans="1:29" x14ac:dyDescent="0.25">
      <c r="A7443" t="s">
        <v>344</v>
      </c>
      <c r="B7443">
        <v>634</v>
      </c>
      <c r="C7443" t="s">
        <v>193</v>
      </c>
      <c r="D7443">
        <v>2006</v>
      </c>
      <c r="E7443" t="s">
        <v>8319</v>
      </c>
      <c r="I7443">
        <v>2.0803443000000001</v>
      </c>
      <c r="J7443">
        <v>0.41869094000000001</v>
      </c>
      <c r="K7443">
        <v>1.6616534000000001</v>
      </c>
      <c r="O7443">
        <v>98.815544000000003</v>
      </c>
      <c r="P7443">
        <v>4042.6</v>
      </c>
      <c r="Q7443" t="s">
        <v>6</v>
      </c>
      <c r="R7443" t="s">
        <v>6</v>
      </c>
      <c r="S7443" t="s">
        <v>6</v>
      </c>
      <c r="T7443" t="s">
        <v>4253</v>
      </c>
      <c r="U7443" t="s">
        <v>6</v>
      </c>
      <c r="V7443" t="s">
        <v>6</v>
      </c>
      <c r="W7443" t="s">
        <v>2885</v>
      </c>
      <c r="X7443" t="s">
        <v>2885</v>
      </c>
      <c r="Y7443" t="s">
        <v>6</v>
      </c>
      <c r="Z7443" t="s">
        <v>6</v>
      </c>
      <c r="AA7443" t="s">
        <v>6</v>
      </c>
      <c r="AB7443" t="s">
        <v>8263</v>
      </c>
      <c r="AC7443" t="s">
        <v>4040</v>
      </c>
    </row>
    <row r="7444" spans="1:29" x14ac:dyDescent="0.25">
      <c r="A7444" t="s">
        <v>344</v>
      </c>
      <c r="B7444">
        <v>634</v>
      </c>
      <c r="C7444" t="s">
        <v>193</v>
      </c>
      <c r="D7444">
        <v>2007</v>
      </c>
      <c r="E7444" t="s">
        <v>8320</v>
      </c>
      <c r="I7444">
        <v>2.5276966999999999</v>
      </c>
      <c r="J7444">
        <v>0.49668874000000002</v>
      </c>
      <c r="K7444">
        <v>2.0310079999999999</v>
      </c>
      <c r="O7444">
        <v>110.59827</v>
      </c>
      <c r="P7444">
        <v>3563.6</v>
      </c>
      <c r="Q7444" t="s">
        <v>6</v>
      </c>
      <c r="R7444" t="s">
        <v>6</v>
      </c>
      <c r="S7444" t="s">
        <v>6</v>
      </c>
      <c r="T7444" t="s">
        <v>4253</v>
      </c>
      <c r="U7444" t="s">
        <v>6</v>
      </c>
      <c r="V7444" t="s">
        <v>6</v>
      </c>
      <c r="W7444" t="s">
        <v>2885</v>
      </c>
      <c r="X7444" t="s">
        <v>2885</v>
      </c>
      <c r="Y7444" t="s">
        <v>6</v>
      </c>
      <c r="Z7444" t="s">
        <v>6</v>
      </c>
      <c r="AA7444" t="s">
        <v>6</v>
      </c>
      <c r="AB7444" t="s">
        <v>8263</v>
      </c>
      <c r="AC7444" t="s">
        <v>4040</v>
      </c>
    </row>
    <row r="7445" spans="1:29" x14ac:dyDescent="0.25">
      <c r="A7445" t="s">
        <v>344</v>
      </c>
      <c r="B7445">
        <v>634</v>
      </c>
      <c r="C7445" t="s">
        <v>193</v>
      </c>
      <c r="D7445">
        <v>2008</v>
      </c>
      <c r="E7445" t="s">
        <v>8321</v>
      </c>
      <c r="I7445">
        <v>3.6251617999999999</v>
      </c>
      <c r="J7445">
        <v>0.56779827999999999</v>
      </c>
      <c r="K7445">
        <v>3.0573636</v>
      </c>
      <c r="O7445">
        <v>79.356575000000007</v>
      </c>
      <c r="P7445">
        <v>4556.8999999999996</v>
      </c>
      <c r="Q7445" t="s">
        <v>6</v>
      </c>
      <c r="R7445" t="s">
        <v>6</v>
      </c>
      <c r="S7445" t="s">
        <v>6</v>
      </c>
      <c r="T7445" t="s">
        <v>4253</v>
      </c>
      <c r="U7445" t="s">
        <v>6</v>
      </c>
      <c r="V7445" t="s">
        <v>6</v>
      </c>
      <c r="W7445" t="s">
        <v>2885</v>
      </c>
      <c r="X7445" t="s">
        <v>2885</v>
      </c>
      <c r="Y7445" t="s">
        <v>6</v>
      </c>
      <c r="Z7445" t="s">
        <v>6</v>
      </c>
      <c r="AA7445" t="s">
        <v>6</v>
      </c>
      <c r="AB7445" t="s">
        <v>8263</v>
      </c>
      <c r="AC7445" t="s">
        <v>4040</v>
      </c>
    </row>
    <row r="7446" spans="1:29" x14ac:dyDescent="0.25">
      <c r="A7446" t="s">
        <v>344</v>
      </c>
      <c r="B7446">
        <v>634</v>
      </c>
      <c r="C7446" t="s">
        <v>193</v>
      </c>
      <c r="D7446">
        <v>2009</v>
      </c>
      <c r="E7446" t="s">
        <v>8322</v>
      </c>
      <c r="I7446">
        <v>5.0045435999999999</v>
      </c>
      <c r="J7446">
        <v>0.96504714000000003</v>
      </c>
      <c r="K7446">
        <v>4.0394965000000003</v>
      </c>
      <c r="O7446">
        <v>86.704460999999995</v>
      </c>
      <c r="P7446">
        <v>4409.7327999999998</v>
      </c>
      <c r="Q7446" t="s">
        <v>6</v>
      </c>
      <c r="R7446" t="s">
        <v>6</v>
      </c>
      <c r="S7446" t="s">
        <v>6</v>
      </c>
      <c r="T7446" t="s">
        <v>4253</v>
      </c>
      <c r="U7446" t="s">
        <v>6</v>
      </c>
      <c r="V7446" t="s">
        <v>6</v>
      </c>
      <c r="W7446" t="s">
        <v>2885</v>
      </c>
      <c r="X7446" t="s">
        <v>2885</v>
      </c>
      <c r="Y7446" t="s">
        <v>6</v>
      </c>
      <c r="Z7446" t="s">
        <v>6</v>
      </c>
      <c r="AA7446" t="s">
        <v>6</v>
      </c>
      <c r="AB7446" t="s">
        <v>8263</v>
      </c>
      <c r="AC7446" t="s">
        <v>4040</v>
      </c>
    </row>
    <row r="7447" spans="1:29" x14ac:dyDescent="0.25">
      <c r="A7447" t="s">
        <v>344</v>
      </c>
      <c r="B7447">
        <v>634</v>
      </c>
      <c r="C7447" t="s">
        <v>193</v>
      </c>
      <c r="D7447">
        <v>2010</v>
      </c>
      <c r="E7447" t="s">
        <v>8323</v>
      </c>
      <c r="I7447">
        <v>6.2681588000000001</v>
      </c>
      <c r="J7447">
        <v>1.2667283</v>
      </c>
      <c r="K7447">
        <v>5.0014304999999997</v>
      </c>
      <c r="O7447">
        <v>46.345211999999997</v>
      </c>
      <c r="P7447">
        <v>6082.5198</v>
      </c>
      <c r="Q7447" t="s">
        <v>6</v>
      </c>
      <c r="R7447" t="s">
        <v>6</v>
      </c>
      <c r="S7447" t="s">
        <v>6</v>
      </c>
      <c r="T7447" t="s">
        <v>4253</v>
      </c>
      <c r="U7447" t="s">
        <v>6</v>
      </c>
      <c r="V7447" t="s">
        <v>6</v>
      </c>
      <c r="W7447" t="s">
        <v>2885</v>
      </c>
      <c r="X7447" t="s">
        <v>2885</v>
      </c>
      <c r="Y7447" t="s">
        <v>6</v>
      </c>
      <c r="Z7447" t="s">
        <v>6</v>
      </c>
      <c r="AA7447" t="s">
        <v>6</v>
      </c>
      <c r="AB7447" t="s">
        <v>8263</v>
      </c>
      <c r="AC7447" t="s">
        <v>4040</v>
      </c>
    </row>
    <row r="7448" spans="1:29" x14ac:dyDescent="0.25">
      <c r="A7448" t="s">
        <v>344</v>
      </c>
      <c r="B7448">
        <v>634</v>
      </c>
      <c r="C7448" t="s">
        <v>193</v>
      </c>
      <c r="D7448">
        <v>2011</v>
      </c>
      <c r="E7448" t="s">
        <v>8324</v>
      </c>
      <c r="I7448">
        <v>7.4446878999999999</v>
      </c>
      <c r="J7448">
        <v>2.2135767</v>
      </c>
      <c r="K7448">
        <v>5.2311113000000002</v>
      </c>
      <c r="O7448">
        <v>36.189912</v>
      </c>
      <c r="P7448">
        <v>6982.4552000000003</v>
      </c>
      <c r="Q7448" t="s">
        <v>6</v>
      </c>
      <c r="R7448" t="s">
        <v>6</v>
      </c>
      <c r="S7448" t="s">
        <v>6</v>
      </c>
      <c r="T7448" t="s">
        <v>4253</v>
      </c>
      <c r="U7448" t="s">
        <v>6</v>
      </c>
      <c r="V7448" t="s">
        <v>6</v>
      </c>
      <c r="W7448" t="s">
        <v>2885</v>
      </c>
      <c r="X7448" t="s">
        <v>2885</v>
      </c>
      <c r="Y7448" t="s">
        <v>6</v>
      </c>
      <c r="Z7448" t="s">
        <v>6</v>
      </c>
      <c r="AA7448" t="s">
        <v>6</v>
      </c>
      <c r="AB7448" t="s">
        <v>8263</v>
      </c>
      <c r="AC7448" t="s">
        <v>4040</v>
      </c>
    </row>
    <row r="7449" spans="1:29" x14ac:dyDescent="0.25">
      <c r="A7449" t="s">
        <v>344</v>
      </c>
      <c r="B7449">
        <v>634</v>
      </c>
      <c r="C7449" t="s">
        <v>193</v>
      </c>
      <c r="D7449">
        <v>2012</v>
      </c>
      <c r="E7449" t="s">
        <v>8325</v>
      </c>
      <c r="I7449">
        <v>9.5126557999999992</v>
      </c>
      <c r="J7449">
        <v>2.6774249999999999</v>
      </c>
      <c r="K7449">
        <v>6.8352307999999997</v>
      </c>
      <c r="O7449">
        <v>38.979438999999999</v>
      </c>
      <c r="P7449">
        <v>6971.9225999999999</v>
      </c>
      <c r="Q7449" t="s">
        <v>6</v>
      </c>
      <c r="R7449" t="s">
        <v>6</v>
      </c>
      <c r="S7449" t="s">
        <v>6</v>
      </c>
      <c r="T7449" t="s">
        <v>4253</v>
      </c>
      <c r="U7449" t="s">
        <v>6</v>
      </c>
      <c r="V7449" t="s">
        <v>6</v>
      </c>
      <c r="W7449" t="s">
        <v>2885</v>
      </c>
      <c r="X7449" t="s">
        <v>2885</v>
      </c>
      <c r="Y7449" t="s">
        <v>6</v>
      </c>
      <c r="Z7449" t="s">
        <v>6</v>
      </c>
      <c r="AA7449" t="s">
        <v>6</v>
      </c>
      <c r="AB7449" t="s">
        <v>8263</v>
      </c>
      <c r="AC7449" t="s">
        <v>4040</v>
      </c>
    </row>
    <row r="7450" spans="1:29" x14ac:dyDescent="0.25">
      <c r="A7450" t="s">
        <v>344</v>
      </c>
      <c r="B7450">
        <v>634</v>
      </c>
      <c r="C7450" t="s">
        <v>193</v>
      </c>
      <c r="D7450">
        <v>2013</v>
      </c>
      <c r="E7450" t="s">
        <v>8326</v>
      </c>
      <c r="I7450">
        <v>11.248186</v>
      </c>
      <c r="J7450">
        <v>2.7412065000000001</v>
      </c>
      <c r="K7450">
        <v>8.5069791000000006</v>
      </c>
      <c r="O7450">
        <v>43.309258</v>
      </c>
      <c r="P7450">
        <v>6927.2416000000003</v>
      </c>
      <c r="Q7450" t="s">
        <v>6</v>
      </c>
      <c r="R7450" t="s">
        <v>6</v>
      </c>
      <c r="S7450" t="s">
        <v>6</v>
      </c>
      <c r="T7450" t="s">
        <v>4253</v>
      </c>
      <c r="U7450" t="s">
        <v>6</v>
      </c>
      <c r="V7450" t="s">
        <v>6</v>
      </c>
      <c r="W7450" t="s">
        <v>2885</v>
      </c>
      <c r="X7450" t="s">
        <v>2885</v>
      </c>
      <c r="Y7450" t="s">
        <v>6</v>
      </c>
      <c r="Z7450" t="s">
        <v>6</v>
      </c>
      <c r="AA7450" t="s">
        <v>6</v>
      </c>
      <c r="AB7450" t="s">
        <v>8263</v>
      </c>
      <c r="AC7450" t="s">
        <v>4040</v>
      </c>
    </row>
    <row r="7451" spans="1:29" x14ac:dyDescent="0.25">
      <c r="A7451" t="s">
        <v>344</v>
      </c>
      <c r="B7451">
        <v>634</v>
      </c>
      <c r="C7451" t="s">
        <v>193</v>
      </c>
      <c r="D7451">
        <v>2014</v>
      </c>
      <c r="E7451" t="s">
        <v>8327</v>
      </c>
      <c r="I7451">
        <v>14.010509000000001</v>
      </c>
      <c r="J7451">
        <v>3.0863052999999998</v>
      </c>
      <c r="K7451">
        <v>10.924203</v>
      </c>
      <c r="O7451">
        <v>53.640202000000002</v>
      </c>
      <c r="P7451">
        <v>6959.9400999999998</v>
      </c>
      <c r="Q7451" t="s">
        <v>6</v>
      </c>
      <c r="R7451" t="s">
        <v>6</v>
      </c>
      <c r="S7451" t="s">
        <v>6</v>
      </c>
      <c r="T7451" t="s">
        <v>4253</v>
      </c>
      <c r="U7451" t="s">
        <v>6</v>
      </c>
      <c r="V7451" t="s">
        <v>6</v>
      </c>
      <c r="W7451" t="s">
        <v>2885</v>
      </c>
      <c r="X7451" t="s">
        <v>2885</v>
      </c>
      <c r="Y7451" t="s">
        <v>6</v>
      </c>
      <c r="Z7451" t="s">
        <v>6</v>
      </c>
      <c r="AA7451" t="s">
        <v>6</v>
      </c>
      <c r="AB7451" t="s">
        <v>8263</v>
      </c>
      <c r="AC7451" t="s">
        <v>4040</v>
      </c>
    </row>
    <row r="7452" spans="1:29" x14ac:dyDescent="0.25">
      <c r="A7452" t="s">
        <v>344</v>
      </c>
      <c r="B7452">
        <v>634</v>
      </c>
      <c r="C7452" t="s">
        <v>193</v>
      </c>
      <c r="D7452">
        <v>2015</v>
      </c>
      <c r="E7452" t="s">
        <v>8328</v>
      </c>
      <c r="I7452">
        <v>21.083217000000001</v>
      </c>
      <c r="J7452">
        <v>4.5775503999999998</v>
      </c>
      <c r="K7452">
        <v>16.505666000000002</v>
      </c>
      <c r="O7452">
        <v>102.93948</v>
      </c>
      <c r="P7452">
        <v>5056.4817000000003</v>
      </c>
      <c r="Q7452" t="s">
        <v>6</v>
      </c>
      <c r="R7452" t="s">
        <v>6</v>
      </c>
      <c r="S7452" t="s">
        <v>6</v>
      </c>
      <c r="T7452" t="s">
        <v>4253</v>
      </c>
      <c r="U7452" t="s">
        <v>6</v>
      </c>
      <c r="V7452" t="s">
        <v>6</v>
      </c>
      <c r="W7452" t="s">
        <v>2885</v>
      </c>
      <c r="X7452" t="s">
        <v>2885</v>
      </c>
      <c r="Y7452" t="s">
        <v>6</v>
      </c>
      <c r="Z7452" t="s">
        <v>6</v>
      </c>
      <c r="AA7452" t="s">
        <v>6</v>
      </c>
      <c r="AB7452" t="s">
        <v>8263</v>
      </c>
      <c r="AC7452" t="s">
        <v>4040</v>
      </c>
    </row>
    <row r="7453" spans="1:29" x14ac:dyDescent="0.25">
      <c r="A7453" t="s">
        <v>344</v>
      </c>
      <c r="B7453">
        <v>634</v>
      </c>
      <c r="C7453" t="s">
        <v>193</v>
      </c>
      <c r="D7453">
        <v>2016</v>
      </c>
      <c r="E7453" t="s">
        <v>8329</v>
      </c>
      <c r="I7453">
        <v>24.861599999999999</v>
      </c>
      <c r="J7453">
        <v>4.5962604999999996</v>
      </c>
      <c r="K7453">
        <v>20.265339000000001</v>
      </c>
      <c r="O7453">
        <v>118.56882</v>
      </c>
      <c r="P7453">
        <v>4615.6000000000004</v>
      </c>
      <c r="Q7453" t="s">
        <v>6</v>
      </c>
      <c r="R7453" t="s">
        <v>6</v>
      </c>
      <c r="S7453" t="s">
        <v>6</v>
      </c>
      <c r="T7453" t="s">
        <v>4253</v>
      </c>
      <c r="U7453" t="s">
        <v>6</v>
      </c>
      <c r="V7453" t="s">
        <v>6</v>
      </c>
      <c r="W7453" t="s">
        <v>2885</v>
      </c>
      <c r="X7453" t="s">
        <v>2885</v>
      </c>
      <c r="Y7453" t="s">
        <v>6</v>
      </c>
      <c r="Z7453" t="s">
        <v>6</v>
      </c>
      <c r="AA7453" t="s">
        <v>6</v>
      </c>
      <c r="AB7453" t="s">
        <v>8263</v>
      </c>
      <c r="AC7453" t="s">
        <v>4040</v>
      </c>
    </row>
    <row r="7454" spans="1:29" x14ac:dyDescent="0.25">
      <c r="A7454" t="s">
        <v>344</v>
      </c>
      <c r="B7454">
        <v>634</v>
      </c>
      <c r="C7454" t="s">
        <v>193</v>
      </c>
      <c r="D7454">
        <v>2017</v>
      </c>
      <c r="E7454" t="s">
        <v>8330</v>
      </c>
      <c r="I7454">
        <v>20.509473</v>
      </c>
      <c r="J7454">
        <v>4.1186708000000003</v>
      </c>
      <c r="K7454">
        <v>16.390802000000001</v>
      </c>
      <c r="O7454">
        <v>117.50797</v>
      </c>
      <c r="P7454">
        <v>5188.2757000000001</v>
      </c>
      <c r="Q7454" t="s">
        <v>6</v>
      </c>
      <c r="R7454" t="s">
        <v>6</v>
      </c>
      <c r="S7454" t="s">
        <v>6</v>
      </c>
      <c r="T7454" t="s">
        <v>4253</v>
      </c>
      <c r="U7454" t="s">
        <v>6</v>
      </c>
      <c r="V7454" t="s">
        <v>6</v>
      </c>
      <c r="W7454" t="s">
        <v>2885</v>
      </c>
      <c r="X7454" t="s">
        <v>2885</v>
      </c>
      <c r="Y7454" t="s">
        <v>6</v>
      </c>
      <c r="Z7454" t="s">
        <v>6</v>
      </c>
      <c r="AA7454" t="s">
        <v>6</v>
      </c>
      <c r="AB7454" t="s">
        <v>8263</v>
      </c>
      <c r="AC7454" t="s">
        <v>4040</v>
      </c>
    </row>
    <row r="7455" spans="1:29" x14ac:dyDescent="0.25">
      <c r="A7455" t="s">
        <v>344</v>
      </c>
      <c r="B7455">
        <v>634</v>
      </c>
      <c r="C7455" t="s">
        <v>193</v>
      </c>
      <c r="D7455">
        <v>2018</v>
      </c>
      <c r="E7455" t="s">
        <v>8331</v>
      </c>
      <c r="I7455">
        <v>16.258042</v>
      </c>
      <c r="J7455">
        <v>3.4268379000000002</v>
      </c>
      <c r="K7455">
        <v>12.831204</v>
      </c>
      <c r="O7455">
        <v>87.844654000000006</v>
      </c>
      <c r="P7455">
        <v>6475.8535000000002</v>
      </c>
      <c r="Q7455" t="s">
        <v>6</v>
      </c>
      <c r="R7455" t="s">
        <v>6</v>
      </c>
      <c r="S7455" t="s">
        <v>6</v>
      </c>
      <c r="T7455" t="s">
        <v>4253</v>
      </c>
      <c r="U7455" t="s">
        <v>6</v>
      </c>
      <c r="V7455" t="s">
        <v>6</v>
      </c>
      <c r="W7455" t="s">
        <v>2885</v>
      </c>
      <c r="X7455" t="s">
        <v>2885</v>
      </c>
      <c r="Y7455" t="s">
        <v>6</v>
      </c>
      <c r="Z7455" t="s">
        <v>6</v>
      </c>
      <c r="AA7455" t="s">
        <v>6</v>
      </c>
      <c r="AB7455" t="s">
        <v>8263</v>
      </c>
      <c r="AC7455" t="s">
        <v>4040</v>
      </c>
    </row>
    <row r="7456" spans="1:29" x14ac:dyDescent="0.25">
      <c r="A7456" t="s">
        <v>344</v>
      </c>
      <c r="B7456">
        <v>636</v>
      </c>
      <c r="C7456" t="s">
        <v>194</v>
      </c>
      <c r="D7456">
        <v>1950</v>
      </c>
      <c r="E7456" t="s">
        <v>8332</v>
      </c>
      <c r="P7456" s="37">
        <v>6.0480000000000001E-13</v>
      </c>
      <c r="Q7456" t="s">
        <v>6</v>
      </c>
      <c r="R7456" t="s">
        <v>6</v>
      </c>
      <c r="S7456" t="s">
        <v>6</v>
      </c>
      <c r="T7456" t="s">
        <v>8333</v>
      </c>
      <c r="U7456" t="s">
        <v>6</v>
      </c>
      <c r="V7456" t="s">
        <v>6</v>
      </c>
      <c r="W7456" t="s">
        <v>6</v>
      </c>
      <c r="X7456" t="s">
        <v>6</v>
      </c>
      <c r="Y7456" t="s">
        <v>6</v>
      </c>
      <c r="Z7456" t="s">
        <v>6</v>
      </c>
      <c r="AA7456" t="s">
        <v>8334</v>
      </c>
      <c r="AB7456" t="s">
        <v>6</v>
      </c>
      <c r="AC7456" t="s">
        <v>715</v>
      </c>
    </row>
    <row r="7457" spans="1:29" x14ac:dyDescent="0.25">
      <c r="A7457" t="s">
        <v>344</v>
      </c>
      <c r="B7457">
        <v>636</v>
      </c>
      <c r="C7457" t="s">
        <v>194</v>
      </c>
      <c r="D7457">
        <v>1951</v>
      </c>
      <c r="E7457" t="s">
        <v>8335</v>
      </c>
      <c r="P7457" s="37">
        <v>8.0620000000000004E-13</v>
      </c>
      <c r="Q7457" t="s">
        <v>6</v>
      </c>
      <c r="R7457" t="s">
        <v>6</v>
      </c>
      <c r="S7457" t="s">
        <v>6</v>
      </c>
      <c r="T7457" t="s">
        <v>8333</v>
      </c>
      <c r="U7457" t="s">
        <v>6</v>
      </c>
      <c r="V7457" t="s">
        <v>6</v>
      </c>
      <c r="W7457" t="s">
        <v>6</v>
      </c>
      <c r="X7457" t="s">
        <v>6</v>
      </c>
      <c r="Y7457" t="s">
        <v>6</v>
      </c>
      <c r="Z7457" t="s">
        <v>6</v>
      </c>
      <c r="AA7457" t="s">
        <v>8334</v>
      </c>
      <c r="AB7457" t="s">
        <v>6</v>
      </c>
      <c r="AC7457" t="s">
        <v>715</v>
      </c>
    </row>
    <row r="7458" spans="1:29" x14ac:dyDescent="0.25">
      <c r="A7458" t="s">
        <v>344</v>
      </c>
      <c r="B7458">
        <v>636</v>
      </c>
      <c r="C7458" t="s">
        <v>194</v>
      </c>
      <c r="D7458">
        <v>1952</v>
      </c>
      <c r="E7458" t="s">
        <v>8336</v>
      </c>
      <c r="P7458" s="37">
        <v>9.2340000000000008E-13</v>
      </c>
      <c r="Q7458" t="s">
        <v>6</v>
      </c>
      <c r="R7458" t="s">
        <v>6</v>
      </c>
      <c r="S7458" t="s">
        <v>6</v>
      </c>
      <c r="T7458" t="s">
        <v>8333</v>
      </c>
      <c r="U7458" t="s">
        <v>6</v>
      </c>
      <c r="V7458" t="s">
        <v>6</v>
      </c>
      <c r="W7458" t="s">
        <v>6</v>
      </c>
      <c r="X7458" t="s">
        <v>6</v>
      </c>
      <c r="Y7458" t="s">
        <v>6</v>
      </c>
      <c r="Z7458" t="s">
        <v>6</v>
      </c>
      <c r="AA7458" t="s">
        <v>8334</v>
      </c>
      <c r="AB7458" t="s">
        <v>6</v>
      </c>
      <c r="AC7458" t="s">
        <v>715</v>
      </c>
    </row>
    <row r="7459" spans="1:29" x14ac:dyDescent="0.25">
      <c r="A7459" t="s">
        <v>344</v>
      </c>
      <c r="B7459">
        <v>636</v>
      </c>
      <c r="C7459" t="s">
        <v>194</v>
      </c>
      <c r="D7459">
        <v>1953</v>
      </c>
      <c r="E7459" t="s">
        <v>8337</v>
      </c>
      <c r="P7459" s="37">
        <v>9.6919999999999995E-13</v>
      </c>
      <c r="Q7459" t="s">
        <v>6</v>
      </c>
      <c r="R7459" t="s">
        <v>6</v>
      </c>
      <c r="S7459" t="s">
        <v>6</v>
      </c>
      <c r="T7459" t="s">
        <v>8333</v>
      </c>
      <c r="U7459" t="s">
        <v>6</v>
      </c>
      <c r="V7459" t="s">
        <v>6</v>
      </c>
      <c r="W7459" t="s">
        <v>6</v>
      </c>
      <c r="X7459" t="s">
        <v>6</v>
      </c>
      <c r="Y7459" t="s">
        <v>6</v>
      </c>
      <c r="Z7459" t="s">
        <v>6</v>
      </c>
      <c r="AA7459" t="s">
        <v>8334</v>
      </c>
      <c r="AB7459" t="s">
        <v>6</v>
      </c>
      <c r="AC7459" t="s">
        <v>715</v>
      </c>
    </row>
    <row r="7460" spans="1:29" x14ac:dyDescent="0.25">
      <c r="A7460" t="s">
        <v>344</v>
      </c>
      <c r="B7460">
        <v>636</v>
      </c>
      <c r="C7460" t="s">
        <v>194</v>
      </c>
      <c r="D7460">
        <v>1954</v>
      </c>
      <c r="E7460" t="s">
        <v>8338</v>
      </c>
      <c r="P7460" s="37">
        <v>1.0220000000000001E-12</v>
      </c>
      <c r="Q7460" t="s">
        <v>6</v>
      </c>
      <c r="R7460" t="s">
        <v>6</v>
      </c>
      <c r="S7460" t="s">
        <v>6</v>
      </c>
      <c r="T7460" t="s">
        <v>8333</v>
      </c>
      <c r="U7460" t="s">
        <v>6</v>
      </c>
      <c r="V7460" t="s">
        <v>6</v>
      </c>
      <c r="W7460" t="s">
        <v>6</v>
      </c>
      <c r="X7460" t="s">
        <v>6</v>
      </c>
      <c r="Y7460" t="s">
        <v>6</v>
      </c>
      <c r="Z7460" t="s">
        <v>6</v>
      </c>
      <c r="AA7460" t="s">
        <v>8334</v>
      </c>
      <c r="AB7460" t="s">
        <v>6</v>
      </c>
      <c r="AC7460" t="s">
        <v>715</v>
      </c>
    </row>
    <row r="7461" spans="1:29" x14ac:dyDescent="0.25">
      <c r="A7461" t="s">
        <v>344</v>
      </c>
      <c r="B7461">
        <v>636</v>
      </c>
      <c r="C7461" t="s">
        <v>194</v>
      </c>
      <c r="D7461">
        <v>1955</v>
      </c>
      <c r="E7461" t="s">
        <v>8339</v>
      </c>
      <c r="P7461" s="37">
        <v>1.1019999999999999E-12</v>
      </c>
      <c r="Q7461" t="s">
        <v>6</v>
      </c>
      <c r="R7461" t="s">
        <v>6</v>
      </c>
      <c r="S7461" t="s">
        <v>6</v>
      </c>
      <c r="T7461" t="s">
        <v>8333</v>
      </c>
      <c r="U7461" t="s">
        <v>6</v>
      </c>
      <c r="V7461" t="s">
        <v>6</v>
      </c>
      <c r="W7461" t="s">
        <v>6</v>
      </c>
      <c r="X7461" t="s">
        <v>6</v>
      </c>
      <c r="Y7461" t="s">
        <v>6</v>
      </c>
      <c r="Z7461" t="s">
        <v>6</v>
      </c>
      <c r="AA7461" t="s">
        <v>8334</v>
      </c>
      <c r="AB7461" t="s">
        <v>6</v>
      </c>
      <c r="AC7461" t="s">
        <v>715</v>
      </c>
    </row>
    <row r="7462" spans="1:29" x14ac:dyDescent="0.25">
      <c r="A7462" t="s">
        <v>344</v>
      </c>
      <c r="B7462">
        <v>636</v>
      </c>
      <c r="C7462" t="s">
        <v>194</v>
      </c>
      <c r="D7462">
        <v>1956</v>
      </c>
      <c r="E7462" t="s">
        <v>8340</v>
      </c>
      <c r="P7462" s="37">
        <v>1.1749999999999999E-12</v>
      </c>
      <c r="Q7462" t="s">
        <v>6</v>
      </c>
      <c r="R7462" t="s">
        <v>6</v>
      </c>
      <c r="S7462" t="s">
        <v>6</v>
      </c>
      <c r="T7462" t="s">
        <v>8333</v>
      </c>
      <c r="U7462" t="s">
        <v>6</v>
      </c>
      <c r="V7462" t="s">
        <v>6</v>
      </c>
      <c r="W7462" t="s">
        <v>6</v>
      </c>
      <c r="X7462" t="s">
        <v>6</v>
      </c>
      <c r="Y7462" t="s">
        <v>6</v>
      </c>
      <c r="Z7462" t="s">
        <v>6</v>
      </c>
      <c r="AA7462" t="s">
        <v>8334</v>
      </c>
      <c r="AB7462" t="s">
        <v>6</v>
      </c>
      <c r="AC7462" t="s">
        <v>715</v>
      </c>
    </row>
    <row r="7463" spans="1:29" x14ac:dyDescent="0.25">
      <c r="A7463" t="s">
        <v>344</v>
      </c>
      <c r="B7463">
        <v>636</v>
      </c>
      <c r="C7463" t="s">
        <v>194</v>
      </c>
      <c r="D7463">
        <v>1957</v>
      </c>
      <c r="E7463" t="s">
        <v>8341</v>
      </c>
      <c r="P7463" s="37">
        <v>1.1789999999999999E-12</v>
      </c>
      <c r="Q7463" t="s">
        <v>6</v>
      </c>
      <c r="R7463" t="s">
        <v>6</v>
      </c>
      <c r="S7463" t="s">
        <v>6</v>
      </c>
      <c r="T7463" t="s">
        <v>8333</v>
      </c>
      <c r="U7463" t="s">
        <v>6</v>
      </c>
      <c r="V7463" t="s">
        <v>6</v>
      </c>
      <c r="W7463" t="s">
        <v>6</v>
      </c>
      <c r="X7463" t="s">
        <v>6</v>
      </c>
      <c r="Y7463" t="s">
        <v>6</v>
      </c>
      <c r="Z7463" t="s">
        <v>6</v>
      </c>
      <c r="AA7463" t="s">
        <v>8334</v>
      </c>
      <c r="AB7463" t="s">
        <v>6</v>
      </c>
      <c r="AC7463" t="s">
        <v>715</v>
      </c>
    </row>
    <row r="7464" spans="1:29" x14ac:dyDescent="0.25">
      <c r="A7464" t="s">
        <v>344</v>
      </c>
      <c r="B7464">
        <v>636</v>
      </c>
      <c r="C7464" t="s">
        <v>194</v>
      </c>
      <c r="D7464">
        <v>1958</v>
      </c>
      <c r="E7464" t="s">
        <v>8342</v>
      </c>
      <c r="P7464" s="37">
        <v>1.159E-12</v>
      </c>
      <c r="Q7464" t="s">
        <v>6</v>
      </c>
      <c r="R7464" t="s">
        <v>6</v>
      </c>
      <c r="S7464" t="s">
        <v>6</v>
      </c>
      <c r="T7464" t="s">
        <v>8333</v>
      </c>
      <c r="U7464" t="s">
        <v>6</v>
      </c>
      <c r="V7464" t="s">
        <v>6</v>
      </c>
      <c r="W7464" t="s">
        <v>6</v>
      </c>
      <c r="X7464" t="s">
        <v>6</v>
      </c>
      <c r="Y7464" t="s">
        <v>6</v>
      </c>
      <c r="Z7464" t="s">
        <v>6</v>
      </c>
      <c r="AA7464" t="s">
        <v>8334</v>
      </c>
      <c r="AB7464" t="s">
        <v>6</v>
      </c>
      <c r="AC7464" t="s">
        <v>715</v>
      </c>
    </row>
    <row r="7465" spans="1:29" x14ac:dyDescent="0.25">
      <c r="A7465" t="s">
        <v>344</v>
      </c>
      <c r="B7465">
        <v>636</v>
      </c>
      <c r="C7465" t="s">
        <v>194</v>
      </c>
      <c r="D7465">
        <v>1959</v>
      </c>
      <c r="E7465" t="s">
        <v>8343</v>
      </c>
      <c r="P7465" s="37">
        <v>1.169E-12</v>
      </c>
      <c r="Q7465" t="s">
        <v>6</v>
      </c>
      <c r="R7465" t="s">
        <v>6</v>
      </c>
      <c r="S7465" t="s">
        <v>6</v>
      </c>
      <c r="T7465" t="s">
        <v>8333</v>
      </c>
      <c r="U7465" t="s">
        <v>6</v>
      </c>
      <c r="V7465" t="s">
        <v>6</v>
      </c>
      <c r="W7465" t="s">
        <v>6</v>
      </c>
      <c r="X7465" t="s">
        <v>6</v>
      </c>
      <c r="Y7465" t="s">
        <v>6</v>
      </c>
      <c r="Z7465" t="s">
        <v>6</v>
      </c>
      <c r="AA7465" t="s">
        <v>8334</v>
      </c>
      <c r="AB7465" t="s">
        <v>6</v>
      </c>
      <c r="AC7465" t="s">
        <v>715</v>
      </c>
    </row>
    <row r="7466" spans="1:29" x14ac:dyDescent="0.25">
      <c r="A7466" t="s">
        <v>344</v>
      </c>
      <c r="B7466">
        <v>636</v>
      </c>
      <c r="C7466" t="s">
        <v>194</v>
      </c>
      <c r="D7466">
        <v>1960</v>
      </c>
      <c r="E7466" t="s">
        <v>8344</v>
      </c>
      <c r="P7466" s="37">
        <v>1.1890000000000001E-12</v>
      </c>
      <c r="Q7466" t="s">
        <v>6</v>
      </c>
      <c r="R7466" t="s">
        <v>6</v>
      </c>
      <c r="S7466" t="s">
        <v>6</v>
      </c>
      <c r="T7466" t="s">
        <v>8333</v>
      </c>
      <c r="U7466" t="s">
        <v>6</v>
      </c>
      <c r="V7466" t="s">
        <v>6</v>
      </c>
      <c r="W7466" t="s">
        <v>6</v>
      </c>
      <c r="X7466" t="s">
        <v>6</v>
      </c>
      <c r="Y7466" t="s">
        <v>6</v>
      </c>
      <c r="Z7466" t="s">
        <v>6</v>
      </c>
      <c r="AA7466" t="s">
        <v>8334</v>
      </c>
      <c r="AB7466" t="s">
        <v>6</v>
      </c>
      <c r="AC7466" t="s">
        <v>715</v>
      </c>
    </row>
    <row r="7467" spans="1:29" x14ac:dyDescent="0.25">
      <c r="A7467" t="s">
        <v>344</v>
      </c>
      <c r="B7467">
        <v>636</v>
      </c>
      <c r="C7467" t="s">
        <v>194</v>
      </c>
      <c r="D7467">
        <v>1961</v>
      </c>
      <c r="E7467" t="s">
        <v>8345</v>
      </c>
      <c r="P7467" s="37">
        <v>1.103E-12</v>
      </c>
      <c r="Q7467" t="s">
        <v>6</v>
      </c>
      <c r="R7467" t="s">
        <v>6</v>
      </c>
      <c r="S7467" t="s">
        <v>6</v>
      </c>
      <c r="T7467" t="s">
        <v>8333</v>
      </c>
      <c r="U7467" t="s">
        <v>6</v>
      </c>
      <c r="V7467" t="s">
        <v>6</v>
      </c>
      <c r="W7467" t="s">
        <v>6</v>
      </c>
      <c r="X7467" t="s">
        <v>6</v>
      </c>
      <c r="Y7467" t="s">
        <v>6</v>
      </c>
      <c r="Z7467" t="s">
        <v>6</v>
      </c>
      <c r="AA7467" t="s">
        <v>8334</v>
      </c>
      <c r="AB7467" t="s">
        <v>6</v>
      </c>
      <c r="AC7467" t="s">
        <v>715</v>
      </c>
    </row>
    <row r="7468" spans="1:29" x14ac:dyDescent="0.25">
      <c r="A7468" t="s">
        <v>344</v>
      </c>
      <c r="B7468">
        <v>636</v>
      </c>
      <c r="C7468" t="s">
        <v>194</v>
      </c>
      <c r="D7468">
        <v>1962</v>
      </c>
      <c r="E7468" t="s">
        <v>8346</v>
      </c>
      <c r="P7468" s="37">
        <v>1.6089999999999999E-12</v>
      </c>
      <c r="Q7468" t="s">
        <v>6</v>
      </c>
      <c r="R7468" t="s">
        <v>6</v>
      </c>
      <c r="S7468" t="s">
        <v>6</v>
      </c>
      <c r="T7468" t="s">
        <v>8333</v>
      </c>
      <c r="U7468" t="s">
        <v>6</v>
      </c>
      <c r="V7468" t="s">
        <v>6</v>
      </c>
      <c r="W7468" t="s">
        <v>6</v>
      </c>
      <c r="X7468" t="s">
        <v>6</v>
      </c>
      <c r="Y7468" t="s">
        <v>6</v>
      </c>
      <c r="Z7468" t="s">
        <v>6</v>
      </c>
      <c r="AA7468" t="s">
        <v>8334</v>
      </c>
      <c r="AB7468" t="s">
        <v>6</v>
      </c>
      <c r="AC7468" t="s">
        <v>715</v>
      </c>
    </row>
    <row r="7469" spans="1:29" x14ac:dyDescent="0.25">
      <c r="A7469" t="s">
        <v>344</v>
      </c>
      <c r="B7469">
        <v>636</v>
      </c>
      <c r="C7469" t="s">
        <v>194</v>
      </c>
      <c r="D7469">
        <v>1963</v>
      </c>
      <c r="E7469" t="s">
        <v>8347</v>
      </c>
      <c r="I7469">
        <v>0.65145896999999997</v>
      </c>
      <c r="P7469" s="37">
        <v>3.3590000000000001E-12</v>
      </c>
      <c r="Q7469" t="s">
        <v>6</v>
      </c>
      <c r="R7469" t="s">
        <v>6</v>
      </c>
      <c r="S7469" t="s">
        <v>6</v>
      </c>
      <c r="T7469" t="s">
        <v>8333</v>
      </c>
      <c r="U7469" t="s">
        <v>6</v>
      </c>
      <c r="V7469" t="s">
        <v>6</v>
      </c>
      <c r="W7469" t="s">
        <v>6</v>
      </c>
      <c r="X7469" t="s">
        <v>6</v>
      </c>
      <c r="Y7469" t="s">
        <v>6</v>
      </c>
      <c r="Z7469" t="s">
        <v>6</v>
      </c>
      <c r="AA7469" t="s">
        <v>8334</v>
      </c>
      <c r="AB7469" t="s">
        <v>6</v>
      </c>
      <c r="AC7469" t="s">
        <v>715</v>
      </c>
    </row>
    <row r="7470" spans="1:29" x14ac:dyDescent="0.25">
      <c r="A7470" t="s">
        <v>344</v>
      </c>
      <c r="B7470">
        <v>636</v>
      </c>
      <c r="C7470" t="s">
        <v>194</v>
      </c>
      <c r="D7470">
        <v>1964</v>
      </c>
      <c r="E7470" t="s">
        <v>8348</v>
      </c>
      <c r="I7470">
        <v>0.93825793999999996</v>
      </c>
      <c r="P7470" s="37">
        <v>3.4029999999999999E-12</v>
      </c>
      <c r="Q7470" t="s">
        <v>6</v>
      </c>
      <c r="R7470" t="s">
        <v>6</v>
      </c>
      <c r="S7470" t="s">
        <v>6</v>
      </c>
      <c r="T7470" t="s">
        <v>8333</v>
      </c>
      <c r="U7470" t="s">
        <v>6</v>
      </c>
      <c r="V7470" t="s">
        <v>6</v>
      </c>
      <c r="W7470" t="s">
        <v>6</v>
      </c>
      <c r="X7470" t="s">
        <v>6</v>
      </c>
      <c r="Y7470" t="s">
        <v>6</v>
      </c>
      <c r="Z7470" t="s">
        <v>6</v>
      </c>
      <c r="AA7470" t="s">
        <v>8334</v>
      </c>
      <c r="AB7470" t="s">
        <v>6</v>
      </c>
      <c r="AC7470" t="s">
        <v>715</v>
      </c>
    </row>
    <row r="7471" spans="1:29" x14ac:dyDescent="0.25">
      <c r="A7471" t="s">
        <v>344</v>
      </c>
      <c r="B7471">
        <v>636</v>
      </c>
      <c r="C7471" t="s">
        <v>194</v>
      </c>
      <c r="D7471">
        <v>1965</v>
      </c>
      <c r="E7471" t="s">
        <v>8349</v>
      </c>
      <c r="I7471">
        <v>0.74017284000000005</v>
      </c>
      <c r="P7471" s="37">
        <v>4.7010000000000003E-12</v>
      </c>
      <c r="Q7471" t="s">
        <v>6</v>
      </c>
      <c r="R7471" t="s">
        <v>6</v>
      </c>
      <c r="S7471" t="s">
        <v>6</v>
      </c>
      <c r="T7471" t="s">
        <v>8333</v>
      </c>
      <c r="U7471" t="s">
        <v>6</v>
      </c>
      <c r="V7471" t="s">
        <v>6</v>
      </c>
      <c r="W7471" t="s">
        <v>6</v>
      </c>
      <c r="X7471" t="s">
        <v>6</v>
      </c>
      <c r="Y7471" t="s">
        <v>6</v>
      </c>
      <c r="Z7471" t="s">
        <v>6</v>
      </c>
      <c r="AA7471" t="s">
        <v>8334</v>
      </c>
      <c r="AB7471" t="s">
        <v>6</v>
      </c>
      <c r="AC7471" t="s">
        <v>715</v>
      </c>
    </row>
    <row r="7472" spans="1:29" x14ac:dyDescent="0.25">
      <c r="A7472" t="s">
        <v>344</v>
      </c>
      <c r="B7472">
        <v>636</v>
      </c>
      <c r="C7472" t="s">
        <v>194</v>
      </c>
      <c r="D7472">
        <v>1966</v>
      </c>
      <c r="E7472" t="s">
        <v>8350</v>
      </c>
      <c r="I7472">
        <v>0.71933510000000001</v>
      </c>
      <c r="P7472" s="37">
        <v>6.1340000000000003E-12</v>
      </c>
      <c r="Q7472" t="s">
        <v>6</v>
      </c>
      <c r="R7472" t="s">
        <v>6</v>
      </c>
      <c r="S7472" t="s">
        <v>6</v>
      </c>
      <c r="T7472" t="s">
        <v>8333</v>
      </c>
      <c r="U7472" t="s">
        <v>6</v>
      </c>
      <c r="V7472" t="s">
        <v>6</v>
      </c>
      <c r="W7472" t="s">
        <v>6</v>
      </c>
      <c r="X7472" t="s">
        <v>6</v>
      </c>
      <c r="Y7472" t="s">
        <v>6</v>
      </c>
      <c r="Z7472" t="s">
        <v>6</v>
      </c>
      <c r="AA7472" t="s">
        <v>8334</v>
      </c>
      <c r="AB7472" t="s">
        <v>6</v>
      </c>
      <c r="AC7472" t="s">
        <v>715</v>
      </c>
    </row>
    <row r="7473" spans="1:29" x14ac:dyDescent="0.25">
      <c r="A7473" t="s">
        <v>344</v>
      </c>
      <c r="B7473">
        <v>636</v>
      </c>
      <c r="C7473" t="s">
        <v>194</v>
      </c>
      <c r="D7473">
        <v>1967</v>
      </c>
      <c r="E7473" t="s">
        <v>8351</v>
      </c>
      <c r="I7473">
        <v>0.74228780999999999</v>
      </c>
      <c r="P7473" s="37">
        <v>8.5539999999999993E-12</v>
      </c>
      <c r="Q7473" t="s">
        <v>6</v>
      </c>
      <c r="R7473" t="s">
        <v>6</v>
      </c>
      <c r="S7473" t="s">
        <v>6</v>
      </c>
      <c r="T7473" t="s">
        <v>8333</v>
      </c>
      <c r="U7473" t="s">
        <v>6</v>
      </c>
      <c r="V7473" t="s">
        <v>6</v>
      </c>
      <c r="W7473" t="s">
        <v>6</v>
      </c>
      <c r="X7473" t="s">
        <v>6</v>
      </c>
      <c r="Y7473" t="s">
        <v>6</v>
      </c>
      <c r="Z7473" t="s">
        <v>6</v>
      </c>
      <c r="AA7473" t="s">
        <v>8334</v>
      </c>
      <c r="AB7473" t="s">
        <v>6</v>
      </c>
      <c r="AC7473" t="s">
        <v>715</v>
      </c>
    </row>
    <row r="7474" spans="1:29" x14ac:dyDescent="0.25">
      <c r="A7474" t="s">
        <v>344</v>
      </c>
      <c r="B7474">
        <v>636</v>
      </c>
      <c r="C7474" t="s">
        <v>194</v>
      </c>
      <c r="D7474">
        <v>1968</v>
      </c>
      <c r="E7474" t="s">
        <v>8352</v>
      </c>
      <c r="I7474">
        <v>0.52988374999999999</v>
      </c>
      <c r="P7474" s="37">
        <v>1.367E-11</v>
      </c>
      <c r="Q7474" t="s">
        <v>6</v>
      </c>
      <c r="R7474" t="s">
        <v>6</v>
      </c>
      <c r="S7474" t="s">
        <v>6</v>
      </c>
      <c r="T7474" t="s">
        <v>8333</v>
      </c>
      <c r="U7474" t="s">
        <v>6</v>
      </c>
      <c r="V7474" t="s">
        <v>6</v>
      </c>
      <c r="W7474" t="s">
        <v>6</v>
      </c>
      <c r="X7474" t="s">
        <v>6</v>
      </c>
      <c r="Y7474" t="s">
        <v>6</v>
      </c>
      <c r="Z7474" t="s">
        <v>6</v>
      </c>
      <c r="AA7474" t="s">
        <v>8334</v>
      </c>
      <c r="AB7474" t="s">
        <v>6</v>
      </c>
      <c r="AC7474" t="s">
        <v>715</v>
      </c>
    </row>
    <row r="7475" spans="1:29" x14ac:dyDescent="0.25">
      <c r="A7475" t="s">
        <v>344</v>
      </c>
      <c r="B7475">
        <v>636</v>
      </c>
      <c r="C7475" t="s">
        <v>194</v>
      </c>
      <c r="D7475">
        <v>1969</v>
      </c>
      <c r="E7475" t="s">
        <v>8353</v>
      </c>
      <c r="I7475">
        <v>0.60263562999999998</v>
      </c>
      <c r="P7475" s="37">
        <v>1.584E-11</v>
      </c>
      <c r="Q7475" t="s">
        <v>6</v>
      </c>
      <c r="R7475" t="s">
        <v>6</v>
      </c>
      <c r="S7475" t="s">
        <v>6</v>
      </c>
      <c r="T7475" t="s">
        <v>8333</v>
      </c>
      <c r="U7475" t="s">
        <v>6</v>
      </c>
      <c r="V7475" t="s">
        <v>6</v>
      </c>
      <c r="W7475" t="s">
        <v>6</v>
      </c>
      <c r="X7475" t="s">
        <v>6</v>
      </c>
      <c r="Y7475" t="s">
        <v>6</v>
      </c>
      <c r="Z7475" t="s">
        <v>6</v>
      </c>
      <c r="AA7475" t="s">
        <v>8334</v>
      </c>
      <c r="AB7475" t="s">
        <v>6</v>
      </c>
      <c r="AC7475" t="s">
        <v>715</v>
      </c>
    </row>
    <row r="7476" spans="1:29" x14ac:dyDescent="0.25">
      <c r="A7476" t="s">
        <v>344</v>
      </c>
      <c r="B7476">
        <v>636</v>
      </c>
      <c r="C7476" t="s">
        <v>194</v>
      </c>
      <c r="D7476">
        <v>1970</v>
      </c>
      <c r="E7476" t="s">
        <v>8354</v>
      </c>
      <c r="I7476">
        <v>0.78720117000000001</v>
      </c>
      <c r="N7476">
        <v>26.8185</v>
      </c>
      <c r="P7476" s="37">
        <v>1.875E-11</v>
      </c>
      <c r="Q7476" t="s">
        <v>6</v>
      </c>
      <c r="R7476" t="s">
        <v>6</v>
      </c>
      <c r="S7476" t="s">
        <v>6</v>
      </c>
      <c r="T7476" t="s">
        <v>8333</v>
      </c>
      <c r="U7476" t="s">
        <v>6</v>
      </c>
      <c r="V7476" t="s">
        <v>6</v>
      </c>
      <c r="W7476" t="s">
        <v>6</v>
      </c>
      <c r="X7476" t="s">
        <v>6</v>
      </c>
      <c r="Y7476" t="s">
        <v>6</v>
      </c>
      <c r="Z7476" t="s">
        <v>6</v>
      </c>
      <c r="AA7476" t="s">
        <v>8334</v>
      </c>
      <c r="AB7476" t="s">
        <v>6</v>
      </c>
      <c r="AC7476" t="s">
        <v>715</v>
      </c>
    </row>
    <row r="7477" spans="1:29" x14ac:dyDescent="0.25">
      <c r="A7477" t="s">
        <v>344</v>
      </c>
      <c r="B7477">
        <v>636</v>
      </c>
      <c r="C7477" t="s">
        <v>194</v>
      </c>
      <c r="D7477">
        <v>1971</v>
      </c>
      <c r="E7477" t="s">
        <v>8355</v>
      </c>
      <c r="I7477">
        <v>0.92086763999999999</v>
      </c>
      <c r="N7477">
        <v>22.8385</v>
      </c>
      <c r="P7477" s="37">
        <v>2.1030000000000001E-11</v>
      </c>
      <c r="Q7477" t="s">
        <v>6</v>
      </c>
      <c r="R7477" t="s">
        <v>6</v>
      </c>
      <c r="S7477" t="s">
        <v>6</v>
      </c>
      <c r="T7477" t="s">
        <v>8333</v>
      </c>
      <c r="U7477" t="s">
        <v>6</v>
      </c>
      <c r="V7477" t="s">
        <v>6</v>
      </c>
      <c r="W7477" t="s">
        <v>6</v>
      </c>
      <c r="X7477" t="s">
        <v>6</v>
      </c>
      <c r="Y7477" t="s">
        <v>6</v>
      </c>
      <c r="Z7477" t="s">
        <v>6</v>
      </c>
      <c r="AA7477" t="s">
        <v>8334</v>
      </c>
      <c r="AB7477" t="s">
        <v>6</v>
      </c>
      <c r="AC7477" t="s">
        <v>715</v>
      </c>
    </row>
    <row r="7478" spans="1:29" x14ac:dyDescent="0.25">
      <c r="A7478" t="s">
        <v>344</v>
      </c>
      <c r="B7478">
        <v>636</v>
      </c>
      <c r="C7478" t="s">
        <v>194</v>
      </c>
      <c r="D7478">
        <v>1972</v>
      </c>
      <c r="E7478" t="s">
        <v>8356</v>
      </c>
      <c r="I7478">
        <v>1.2621817</v>
      </c>
      <c r="N7478">
        <v>27.6462</v>
      </c>
      <c r="P7478" s="37">
        <v>2.4380000000000001E-11</v>
      </c>
      <c r="Q7478" t="s">
        <v>6</v>
      </c>
      <c r="R7478" t="s">
        <v>6</v>
      </c>
      <c r="S7478" t="s">
        <v>6</v>
      </c>
      <c r="T7478" t="s">
        <v>8333</v>
      </c>
      <c r="U7478" t="s">
        <v>6</v>
      </c>
      <c r="V7478" t="s">
        <v>6</v>
      </c>
      <c r="W7478" t="s">
        <v>6</v>
      </c>
      <c r="X7478" t="s">
        <v>6</v>
      </c>
      <c r="Y7478" t="s">
        <v>6</v>
      </c>
      <c r="Z7478" t="s">
        <v>6</v>
      </c>
      <c r="AA7478" t="s">
        <v>8334</v>
      </c>
      <c r="AB7478" t="s">
        <v>6</v>
      </c>
      <c r="AC7478" t="s">
        <v>715</v>
      </c>
    </row>
    <row r="7479" spans="1:29" x14ac:dyDescent="0.25">
      <c r="A7479" t="s">
        <v>344</v>
      </c>
      <c r="B7479">
        <v>636</v>
      </c>
      <c r="C7479" t="s">
        <v>194</v>
      </c>
      <c r="D7479">
        <v>1973</v>
      </c>
      <c r="E7479" t="s">
        <v>8357</v>
      </c>
      <c r="I7479">
        <v>1.5185594</v>
      </c>
      <c r="N7479">
        <v>31.334499999999998</v>
      </c>
      <c r="P7479" s="37">
        <v>3.0499999999999998E-11</v>
      </c>
      <c r="Q7479" t="s">
        <v>6</v>
      </c>
      <c r="R7479" t="s">
        <v>6</v>
      </c>
      <c r="S7479" t="s">
        <v>6</v>
      </c>
      <c r="T7479" t="s">
        <v>8333</v>
      </c>
      <c r="U7479" t="s">
        <v>6</v>
      </c>
      <c r="V7479" t="s">
        <v>6</v>
      </c>
      <c r="W7479" t="s">
        <v>6</v>
      </c>
      <c r="X7479" t="s">
        <v>6</v>
      </c>
      <c r="Y7479" t="s">
        <v>6</v>
      </c>
      <c r="Z7479" t="s">
        <v>6</v>
      </c>
      <c r="AA7479" t="s">
        <v>8334</v>
      </c>
      <c r="AB7479" t="s">
        <v>6</v>
      </c>
      <c r="AC7479" t="s">
        <v>715</v>
      </c>
    </row>
    <row r="7480" spans="1:29" x14ac:dyDescent="0.25">
      <c r="A7480" t="s">
        <v>344</v>
      </c>
      <c r="B7480">
        <v>636</v>
      </c>
      <c r="C7480" t="s">
        <v>194</v>
      </c>
      <c r="D7480">
        <v>1974</v>
      </c>
      <c r="E7480" t="s">
        <v>8358</v>
      </c>
      <c r="I7480">
        <v>1.9717837</v>
      </c>
      <c r="N7480">
        <v>37.319600000000001</v>
      </c>
      <c r="P7480" s="37">
        <v>4.0079999999999999E-11</v>
      </c>
      <c r="Q7480" t="s">
        <v>6</v>
      </c>
      <c r="R7480" t="s">
        <v>6</v>
      </c>
      <c r="S7480" t="s">
        <v>6</v>
      </c>
      <c r="T7480" t="s">
        <v>8333</v>
      </c>
      <c r="U7480" t="s">
        <v>6</v>
      </c>
      <c r="V7480" t="s">
        <v>6</v>
      </c>
      <c r="W7480" t="s">
        <v>6</v>
      </c>
      <c r="X7480" t="s">
        <v>6</v>
      </c>
      <c r="Y7480" t="s">
        <v>6</v>
      </c>
      <c r="Z7480" t="s">
        <v>6</v>
      </c>
      <c r="AA7480" t="s">
        <v>8334</v>
      </c>
      <c r="AB7480" t="s">
        <v>6</v>
      </c>
      <c r="AC7480" t="s">
        <v>715</v>
      </c>
    </row>
    <row r="7481" spans="1:29" x14ac:dyDescent="0.25">
      <c r="A7481" t="s">
        <v>344</v>
      </c>
      <c r="B7481">
        <v>636</v>
      </c>
      <c r="C7481" t="s">
        <v>194</v>
      </c>
      <c r="D7481">
        <v>1975</v>
      </c>
      <c r="E7481" t="s">
        <v>8359</v>
      </c>
      <c r="I7481">
        <v>2.0679574000000001</v>
      </c>
      <c r="N7481">
        <v>39.875999999999998</v>
      </c>
      <c r="P7481" s="37">
        <v>4.9099999999999997E-11</v>
      </c>
      <c r="Q7481" t="s">
        <v>6</v>
      </c>
      <c r="R7481" t="s">
        <v>6</v>
      </c>
      <c r="S7481" t="s">
        <v>6</v>
      </c>
      <c r="T7481" t="s">
        <v>8333</v>
      </c>
      <c r="U7481" t="s">
        <v>6</v>
      </c>
      <c r="V7481" t="s">
        <v>6</v>
      </c>
      <c r="W7481" t="s">
        <v>6</v>
      </c>
      <c r="X7481" t="s">
        <v>6</v>
      </c>
      <c r="Y7481" t="s">
        <v>6</v>
      </c>
      <c r="Z7481" t="s">
        <v>6</v>
      </c>
      <c r="AA7481" t="s">
        <v>8334</v>
      </c>
      <c r="AB7481" t="s">
        <v>6</v>
      </c>
      <c r="AC7481" t="s">
        <v>715</v>
      </c>
    </row>
    <row r="7482" spans="1:29" x14ac:dyDescent="0.25">
      <c r="A7482" t="s">
        <v>344</v>
      </c>
      <c r="B7482">
        <v>636</v>
      </c>
      <c r="C7482" t="s">
        <v>194</v>
      </c>
      <c r="D7482">
        <v>1976</v>
      </c>
      <c r="E7482" t="s">
        <v>8360</v>
      </c>
      <c r="I7482">
        <v>1.3958454</v>
      </c>
      <c r="N7482">
        <v>47.822200000000002</v>
      </c>
      <c r="P7482" s="37">
        <v>8.4060000000000005E-11</v>
      </c>
      <c r="Q7482" t="s">
        <v>6</v>
      </c>
      <c r="R7482" t="s">
        <v>6</v>
      </c>
      <c r="S7482" t="s">
        <v>6</v>
      </c>
      <c r="T7482" t="s">
        <v>8333</v>
      </c>
      <c r="U7482" t="s">
        <v>6</v>
      </c>
      <c r="V7482" t="s">
        <v>6</v>
      </c>
      <c r="W7482" t="s">
        <v>6</v>
      </c>
      <c r="X7482" t="s">
        <v>6</v>
      </c>
      <c r="Y7482" t="s">
        <v>6</v>
      </c>
      <c r="Z7482" t="s">
        <v>6</v>
      </c>
      <c r="AA7482" t="s">
        <v>8334</v>
      </c>
      <c r="AB7482" t="s">
        <v>6</v>
      </c>
      <c r="AC7482" t="s">
        <v>715</v>
      </c>
    </row>
    <row r="7483" spans="1:29" x14ac:dyDescent="0.25">
      <c r="A7483" t="s">
        <v>344</v>
      </c>
      <c r="B7483">
        <v>636</v>
      </c>
      <c r="C7483" t="s">
        <v>194</v>
      </c>
      <c r="D7483">
        <v>1977</v>
      </c>
      <c r="E7483" t="s">
        <v>8361</v>
      </c>
      <c r="I7483">
        <v>1.1904382</v>
      </c>
      <c r="N7483">
        <v>38.887300000000003</v>
      </c>
      <c r="P7483" s="37">
        <v>1.4320000000000001E-10</v>
      </c>
      <c r="Q7483" t="s">
        <v>6</v>
      </c>
      <c r="R7483" t="s">
        <v>6</v>
      </c>
      <c r="S7483" t="s">
        <v>6</v>
      </c>
      <c r="T7483" t="s">
        <v>8333</v>
      </c>
      <c r="U7483" t="s">
        <v>6</v>
      </c>
      <c r="V7483" t="s">
        <v>6</v>
      </c>
      <c r="W7483" t="s">
        <v>6</v>
      </c>
      <c r="X7483" t="s">
        <v>6</v>
      </c>
      <c r="Y7483" t="s">
        <v>6</v>
      </c>
      <c r="Z7483" t="s">
        <v>6</v>
      </c>
      <c r="AA7483" t="s">
        <v>8334</v>
      </c>
      <c r="AB7483" t="s">
        <v>6</v>
      </c>
      <c r="AC7483" t="s">
        <v>715</v>
      </c>
    </row>
    <row r="7484" spans="1:29" x14ac:dyDescent="0.25">
      <c r="A7484" t="s">
        <v>344</v>
      </c>
      <c r="B7484">
        <v>636</v>
      </c>
      <c r="C7484" t="s">
        <v>194</v>
      </c>
      <c r="D7484">
        <v>1978</v>
      </c>
      <c r="E7484" t="s">
        <v>8362</v>
      </c>
      <c r="I7484">
        <v>1.0442327</v>
      </c>
      <c r="N7484">
        <v>36.354700000000001</v>
      </c>
      <c r="P7484" s="37">
        <v>2.0559999999999999E-10</v>
      </c>
      <c r="Q7484" t="s">
        <v>6</v>
      </c>
      <c r="R7484" t="s">
        <v>6</v>
      </c>
      <c r="S7484" t="s">
        <v>6</v>
      </c>
      <c r="T7484" t="s">
        <v>8333</v>
      </c>
      <c r="U7484" t="s">
        <v>6</v>
      </c>
      <c r="V7484" t="s">
        <v>6</v>
      </c>
      <c r="W7484" t="s">
        <v>6</v>
      </c>
      <c r="X7484" t="s">
        <v>6</v>
      </c>
      <c r="Y7484" t="s">
        <v>6</v>
      </c>
      <c r="Z7484" t="s">
        <v>6</v>
      </c>
      <c r="AA7484" t="s">
        <v>8334</v>
      </c>
      <c r="AB7484" t="s">
        <v>6</v>
      </c>
      <c r="AC7484" t="s">
        <v>715</v>
      </c>
    </row>
    <row r="7485" spans="1:29" x14ac:dyDescent="0.25">
      <c r="A7485" t="s">
        <v>344</v>
      </c>
      <c r="B7485">
        <v>636</v>
      </c>
      <c r="C7485" t="s">
        <v>194</v>
      </c>
      <c r="D7485">
        <v>1979</v>
      </c>
      <c r="E7485" t="s">
        <v>8363</v>
      </c>
      <c r="I7485">
        <v>0.71501263999999998</v>
      </c>
      <c r="N7485">
        <v>31.436900000000001</v>
      </c>
      <c r="P7485" s="37">
        <v>4.1659999999999999E-10</v>
      </c>
      <c r="Q7485" t="s">
        <v>6</v>
      </c>
      <c r="R7485" t="s">
        <v>6</v>
      </c>
      <c r="S7485" t="s">
        <v>6</v>
      </c>
      <c r="T7485" t="s">
        <v>8333</v>
      </c>
      <c r="U7485" t="s">
        <v>6</v>
      </c>
      <c r="V7485" t="s">
        <v>6</v>
      </c>
      <c r="W7485" t="s">
        <v>6</v>
      </c>
      <c r="X7485" t="s">
        <v>6</v>
      </c>
      <c r="Y7485" t="s">
        <v>6</v>
      </c>
      <c r="Z7485" t="s">
        <v>6</v>
      </c>
      <c r="AA7485" t="s">
        <v>8334</v>
      </c>
      <c r="AB7485" t="s">
        <v>6</v>
      </c>
      <c r="AC7485" t="s">
        <v>715</v>
      </c>
    </row>
    <row r="7486" spans="1:29" x14ac:dyDescent="0.25">
      <c r="A7486" t="s">
        <v>344</v>
      </c>
      <c r="B7486">
        <v>636</v>
      </c>
      <c r="C7486" t="s">
        <v>194</v>
      </c>
      <c r="D7486">
        <v>1980</v>
      </c>
      <c r="E7486" t="s">
        <v>8364</v>
      </c>
      <c r="I7486">
        <v>0.61705308000000003</v>
      </c>
      <c r="N7486">
        <v>33.216200000000001</v>
      </c>
      <c r="P7486" s="37">
        <v>6.4009999999999999E-10</v>
      </c>
      <c r="Q7486" t="s">
        <v>6</v>
      </c>
      <c r="R7486" t="s">
        <v>6</v>
      </c>
      <c r="S7486" t="s">
        <v>6</v>
      </c>
      <c r="T7486" t="s">
        <v>8333</v>
      </c>
      <c r="U7486" t="s">
        <v>6</v>
      </c>
      <c r="V7486" t="s">
        <v>6</v>
      </c>
      <c r="W7486" t="s">
        <v>6</v>
      </c>
      <c r="X7486" t="s">
        <v>6</v>
      </c>
      <c r="Y7486" t="s">
        <v>6</v>
      </c>
      <c r="Z7486" t="s">
        <v>6</v>
      </c>
      <c r="AA7486" t="s">
        <v>8334</v>
      </c>
      <c r="AB7486" t="s">
        <v>6</v>
      </c>
      <c r="AC7486" t="s">
        <v>715</v>
      </c>
    </row>
    <row r="7487" spans="1:29" x14ac:dyDescent="0.25">
      <c r="A7487" t="s">
        <v>344</v>
      </c>
      <c r="B7487">
        <v>636</v>
      </c>
      <c r="C7487" t="s">
        <v>194</v>
      </c>
      <c r="D7487">
        <v>1981</v>
      </c>
      <c r="E7487" t="s">
        <v>8365</v>
      </c>
      <c r="I7487">
        <v>0.52032084999999995</v>
      </c>
      <c r="N7487">
        <v>39.561500000000002</v>
      </c>
      <c r="P7487" s="37">
        <v>8.7199999999999999E-10</v>
      </c>
      <c r="Q7487" t="s">
        <v>6</v>
      </c>
      <c r="R7487" t="s">
        <v>6</v>
      </c>
      <c r="S7487" t="s">
        <v>6</v>
      </c>
      <c r="T7487" t="s">
        <v>8333</v>
      </c>
      <c r="U7487" t="s">
        <v>6</v>
      </c>
      <c r="V7487" t="s">
        <v>6</v>
      </c>
      <c r="W7487" t="s">
        <v>6</v>
      </c>
      <c r="X7487" t="s">
        <v>6</v>
      </c>
      <c r="Y7487" t="s">
        <v>6</v>
      </c>
      <c r="Z7487" t="s">
        <v>6</v>
      </c>
      <c r="AA7487" t="s">
        <v>8334</v>
      </c>
      <c r="AB7487" t="s">
        <v>6</v>
      </c>
      <c r="AC7487" t="s">
        <v>715</v>
      </c>
    </row>
    <row r="7488" spans="1:29" x14ac:dyDescent="0.25">
      <c r="A7488" t="s">
        <v>344</v>
      </c>
      <c r="B7488">
        <v>636</v>
      </c>
      <c r="C7488" t="s">
        <v>194</v>
      </c>
      <c r="D7488">
        <v>1982</v>
      </c>
      <c r="E7488" t="s">
        <v>8366</v>
      </c>
      <c r="I7488">
        <v>0.51503129000000003</v>
      </c>
      <c r="N7488">
        <v>39.0122</v>
      </c>
      <c r="P7488" s="37">
        <v>1.2469999999999999E-9</v>
      </c>
      <c r="Q7488" t="s">
        <v>6</v>
      </c>
      <c r="R7488" t="s">
        <v>6</v>
      </c>
      <c r="S7488" t="s">
        <v>6</v>
      </c>
      <c r="T7488" t="s">
        <v>8333</v>
      </c>
      <c r="U7488" t="s">
        <v>6</v>
      </c>
      <c r="V7488" t="s">
        <v>6</v>
      </c>
      <c r="W7488" t="s">
        <v>6</v>
      </c>
      <c r="X7488" t="s">
        <v>6</v>
      </c>
      <c r="Y7488" t="s">
        <v>6</v>
      </c>
      <c r="Z7488" t="s">
        <v>6</v>
      </c>
      <c r="AA7488" t="s">
        <v>8334</v>
      </c>
      <c r="AB7488" t="s">
        <v>6</v>
      </c>
      <c r="AC7488" t="s">
        <v>715</v>
      </c>
    </row>
    <row r="7489" spans="1:29" x14ac:dyDescent="0.25">
      <c r="A7489" t="s">
        <v>344</v>
      </c>
      <c r="B7489">
        <v>636</v>
      </c>
      <c r="C7489" t="s">
        <v>194</v>
      </c>
      <c r="D7489">
        <v>1983</v>
      </c>
      <c r="E7489" t="s">
        <v>8367</v>
      </c>
      <c r="I7489">
        <v>0.44875777</v>
      </c>
      <c r="N7489">
        <v>83.804699999999997</v>
      </c>
      <c r="P7489" s="37">
        <v>2.2520000000000001E-9</v>
      </c>
      <c r="Q7489" t="s">
        <v>6</v>
      </c>
      <c r="R7489" t="s">
        <v>6</v>
      </c>
      <c r="S7489" t="s">
        <v>6</v>
      </c>
      <c r="T7489" t="s">
        <v>8333</v>
      </c>
      <c r="U7489" t="s">
        <v>6</v>
      </c>
      <c r="V7489" t="s">
        <v>6</v>
      </c>
      <c r="W7489" t="s">
        <v>6</v>
      </c>
      <c r="X7489" t="s">
        <v>6</v>
      </c>
      <c r="Y7489" t="s">
        <v>6</v>
      </c>
      <c r="Z7489" t="s">
        <v>6</v>
      </c>
      <c r="AA7489" t="s">
        <v>8334</v>
      </c>
      <c r="AB7489" t="s">
        <v>6</v>
      </c>
      <c r="AC7489" t="s">
        <v>715</v>
      </c>
    </row>
    <row r="7490" spans="1:29" x14ac:dyDescent="0.25">
      <c r="A7490" t="s">
        <v>344</v>
      </c>
      <c r="B7490">
        <v>636</v>
      </c>
      <c r="C7490" t="s">
        <v>194</v>
      </c>
      <c r="D7490">
        <v>1984</v>
      </c>
      <c r="E7490" t="s">
        <v>8368</v>
      </c>
      <c r="I7490">
        <v>0.37699052999999999</v>
      </c>
      <c r="N7490">
        <v>59.241100000000003</v>
      </c>
      <c r="P7490" s="37">
        <v>4.1940000000000002E-9</v>
      </c>
      <c r="Q7490" t="s">
        <v>6</v>
      </c>
      <c r="R7490" t="s">
        <v>6</v>
      </c>
      <c r="S7490" t="s">
        <v>6</v>
      </c>
      <c r="T7490" t="s">
        <v>8333</v>
      </c>
      <c r="U7490" t="s">
        <v>6</v>
      </c>
      <c r="V7490" t="s">
        <v>6</v>
      </c>
      <c r="W7490" t="s">
        <v>6</v>
      </c>
      <c r="X7490" t="s">
        <v>6</v>
      </c>
      <c r="Y7490" t="s">
        <v>6</v>
      </c>
      <c r="Z7490" t="s">
        <v>6</v>
      </c>
      <c r="AA7490" t="s">
        <v>8334</v>
      </c>
      <c r="AB7490" t="s">
        <v>6</v>
      </c>
      <c r="AC7490" t="s">
        <v>715</v>
      </c>
    </row>
    <row r="7491" spans="1:29" x14ac:dyDescent="0.25">
      <c r="A7491" t="s">
        <v>344</v>
      </c>
      <c r="B7491">
        <v>636</v>
      </c>
      <c r="C7491" t="s">
        <v>194</v>
      </c>
      <c r="D7491">
        <v>1985</v>
      </c>
      <c r="E7491" t="s">
        <v>8369</v>
      </c>
      <c r="I7491">
        <v>0.37022713000000002</v>
      </c>
      <c r="N7491">
        <v>72.938100000000006</v>
      </c>
      <c r="P7491" s="37">
        <v>5.3030000000000004E-9</v>
      </c>
      <c r="Q7491" t="s">
        <v>6</v>
      </c>
      <c r="R7491" t="s">
        <v>6</v>
      </c>
      <c r="S7491" t="s">
        <v>6</v>
      </c>
      <c r="T7491" t="s">
        <v>8333</v>
      </c>
      <c r="U7491" t="s">
        <v>6</v>
      </c>
      <c r="V7491" t="s">
        <v>6</v>
      </c>
      <c r="W7491" t="s">
        <v>6</v>
      </c>
      <c r="X7491" t="s">
        <v>6</v>
      </c>
      <c r="Y7491" t="s">
        <v>6</v>
      </c>
      <c r="Z7491" t="s">
        <v>6</v>
      </c>
      <c r="AA7491" t="s">
        <v>8334</v>
      </c>
      <c r="AB7491" t="s">
        <v>6</v>
      </c>
      <c r="AC7491" t="s">
        <v>715</v>
      </c>
    </row>
    <row r="7492" spans="1:29" x14ac:dyDescent="0.25">
      <c r="A7492" t="s">
        <v>344</v>
      </c>
      <c r="B7492">
        <v>636</v>
      </c>
      <c r="C7492" t="s">
        <v>194</v>
      </c>
      <c r="D7492">
        <v>1986</v>
      </c>
      <c r="E7492" t="s">
        <v>8370</v>
      </c>
      <c r="I7492">
        <v>0.48129685999999999</v>
      </c>
      <c r="N7492">
        <v>78.466099999999997</v>
      </c>
      <c r="P7492" s="37">
        <v>7.1319999999999998E-9</v>
      </c>
      <c r="Q7492" t="s">
        <v>6</v>
      </c>
      <c r="R7492" t="s">
        <v>6</v>
      </c>
      <c r="S7492" t="s">
        <v>6</v>
      </c>
      <c r="T7492" t="s">
        <v>8333</v>
      </c>
      <c r="U7492" t="s">
        <v>6</v>
      </c>
      <c r="V7492" t="s">
        <v>6</v>
      </c>
      <c r="W7492" t="s">
        <v>6</v>
      </c>
      <c r="X7492" t="s">
        <v>6</v>
      </c>
      <c r="Y7492" t="s">
        <v>6</v>
      </c>
      <c r="Z7492" t="s">
        <v>6</v>
      </c>
      <c r="AA7492" t="s">
        <v>8334</v>
      </c>
      <c r="AB7492" t="s">
        <v>6</v>
      </c>
      <c r="AC7492" t="s">
        <v>715</v>
      </c>
    </row>
    <row r="7493" spans="1:29" x14ac:dyDescent="0.25">
      <c r="A7493" t="s">
        <v>344</v>
      </c>
      <c r="B7493">
        <v>636</v>
      </c>
      <c r="C7493" t="s">
        <v>194</v>
      </c>
      <c r="D7493">
        <v>1987</v>
      </c>
      <c r="E7493" t="s">
        <v>8371</v>
      </c>
      <c r="I7493">
        <v>0.64647224000000003</v>
      </c>
      <c r="N7493">
        <v>98.478300000000004</v>
      </c>
      <c r="P7493" s="37">
        <v>1.2720000000000001E-8</v>
      </c>
      <c r="Q7493" t="s">
        <v>6</v>
      </c>
      <c r="R7493" t="s">
        <v>6</v>
      </c>
      <c r="S7493" t="s">
        <v>6</v>
      </c>
      <c r="T7493" t="s">
        <v>8333</v>
      </c>
      <c r="U7493" t="s">
        <v>6</v>
      </c>
      <c r="V7493" t="s">
        <v>6</v>
      </c>
      <c r="W7493" t="s">
        <v>6</v>
      </c>
      <c r="X7493" t="s">
        <v>6</v>
      </c>
      <c r="Y7493" t="s">
        <v>6</v>
      </c>
      <c r="Z7493" t="s">
        <v>6</v>
      </c>
      <c r="AA7493" t="s">
        <v>8334</v>
      </c>
      <c r="AB7493" t="s">
        <v>6</v>
      </c>
      <c r="AC7493" t="s">
        <v>715</v>
      </c>
    </row>
    <row r="7494" spans="1:29" x14ac:dyDescent="0.25">
      <c r="A7494" t="s">
        <v>344</v>
      </c>
      <c r="B7494">
        <v>636</v>
      </c>
      <c r="C7494" t="s">
        <v>194</v>
      </c>
      <c r="D7494">
        <v>1988</v>
      </c>
      <c r="E7494" t="s">
        <v>8372</v>
      </c>
      <c r="I7494">
        <v>0.55281638</v>
      </c>
      <c r="N7494">
        <v>86.510199999999998</v>
      </c>
      <c r="P7494" s="37">
        <v>2.449E-8</v>
      </c>
      <c r="Q7494" t="s">
        <v>6</v>
      </c>
      <c r="R7494" t="s">
        <v>6</v>
      </c>
      <c r="S7494" t="s">
        <v>6</v>
      </c>
      <c r="T7494" t="s">
        <v>8333</v>
      </c>
      <c r="U7494" t="s">
        <v>6</v>
      </c>
      <c r="V7494" t="s">
        <v>6</v>
      </c>
      <c r="W7494" t="s">
        <v>6</v>
      </c>
      <c r="X7494" t="s">
        <v>6</v>
      </c>
      <c r="Y7494" t="s">
        <v>6</v>
      </c>
      <c r="Z7494" t="s">
        <v>6</v>
      </c>
      <c r="AA7494" t="s">
        <v>8334</v>
      </c>
      <c r="AB7494" t="s">
        <v>6</v>
      </c>
      <c r="AC7494" t="s">
        <v>715</v>
      </c>
    </row>
    <row r="7495" spans="1:29" x14ac:dyDescent="0.25">
      <c r="A7495" t="s">
        <v>344</v>
      </c>
      <c r="B7495">
        <v>636</v>
      </c>
      <c r="C7495" t="s">
        <v>194</v>
      </c>
      <c r="D7495">
        <v>1989</v>
      </c>
      <c r="E7495" t="s">
        <v>8373</v>
      </c>
      <c r="I7495">
        <v>0.44702644000000002</v>
      </c>
      <c r="N7495">
        <v>98.555700000000002</v>
      </c>
      <c r="P7495" s="37">
        <v>5.0850000000000002E-8</v>
      </c>
      <c r="Q7495" t="s">
        <v>6</v>
      </c>
      <c r="R7495" t="s">
        <v>6</v>
      </c>
      <c r="S7495" t="s">
        <v>6</v>
      </c>
      <c r="T7495" t="s">
        <v>8333</v>
      </c>
      <c r="U7495" t="s">
        <v>6</v>
      </c>
      <c r="V7495" t="s">
        <v>6</v>
      </c>
      <c r="W7495" t="s">
        <v>6</v>
      </c>
      <c r="X7495" t="s">
        <v>6</v>
      </c>
      <c r="Y7495" t="s">
        <v>6</v>
      </c>
      <c r="Z7495" t="s">
        <v>6</v>
      </c>
      <c r="AA7495" t="s">
        <v>8334</v>
      </c>
      <c r="AB7495" t="s">
        <v>6</v>
      </c>
      <c r="AC7495" t="s">
        <v>715</v>
      </c>
    </row>
    <row r="7496" spans="1:29" x14ac:dyDescent="0.25">
      <c r="A7496" t="s">
        <v>344</v>
      </c>
      <c r="B7496">
        <v>636</v>
      </c>
      <c r="C7496" t="s">
        <v>194</v>
      </c>
      <c r="D7496">
        <v>1990</v>
      </c>
      <c r="E7496" t="s">
        <v>8374</v>
      </c>
      <c r="I7496">
        <v>0.41017677000000002</v>
      </c>
      <c r="N7496">
        <v>120.533</v>
      </c>
      <c r="P7496" s="37">
        <v>9.9270000000000002E-8</v>
      </c>
      <c r="Q7496" t="s">
        <v>6</v>
      </c>
      <c r="R7496" t="s">
        <v>6</v>
      </c>
      <c r="S7496" t="s">
        <v>6</v>
      </c>
      <c r="T7496" t="s">
        <v>8333</v>
      </c>
      <c r="U7496" t="s">
        <v>6</v>
      </c>
      <c r="V7496" t="s">
        <v>6</v>
      </c>
      <c r="W7496" t="s">
        <v>6</v>
      </c>
      <c r="X7496" t="s">
        <v>6</v>
      </c>
      <c r="Y7496" t="s">
        <v>6</v>
      </c>
      <c r="Z7496" t="s">
        <v>6</v>
      </c>
      <c r="AA7496" t="s">
        <v>8334</v>
      </c>
      <c r="AB7496" t="s">
        <v>6</v>
      </c>
      <c r="AC7496" t="s">
        <v>715</v>
      </c>
    </row>
    <row r="7497" spans="1:29" x14ac:dyDescent="0.25">
      <c r="A7497" t="s">
        <v>344</v>
      </c>
      <c r="B7497">
        <v>636</v>
      </c>
      <c r="C7497" t="s">
        <v>194</v>
      </c>
      <c r="D7497">
        <v>1991</v>
      </c>
      <c r="E7497" t="s">
        <v>8375</v>
      </c>
      <c r="I7497">
        <v>0.16540038000000001</v>
      </c>
      <c r="N7497">
        <v>119.099</v>
      </c>
      <c r="P7497" s="37">
        <v>2.0930000000000001E-6</v>
      </c>
      <c r="Q7497" t="s">
        <v>6</v>
      </c>
      <c r="R7497" t="s">
        <v>6</v>
      </c>
      <c r="S7497" t="s">
        <v>6</v>
      </c>
      <c r="T7497" t="s">
        <v>8333</v>
      </c>
      <c r="U7497" t="s">
        <v>6</v>
      </c>
      <c r="V7497" t="s">
        <v>6</v>
      </c>
      <c r="W7497" t="s">
        <v>6</v>
      </c>
      <c r="X7497" t="s">
        <v>6</v>
      </c>
      <c r="Y7497" t="s">
        <v>6</v>
      </c>
      <c r="Z7497" t="s">
        <v>6</v>
      </c>
      <c r="AA7497" t="s">
        <v>8334</v>
      </c>
      <c r="AB7497" t="s">
        <v>6</v>
      </c>
      <c r="AC7497" t="s">
        <v>715</v>
      </c>
    </row>
    <row r="7498" spans="1:29" x14ac:dyDescent="0.25">
      <c r="A7498" t="s">
        <v>344</v>
      </c>
      <c r="B7498">
        <v>636</v>
      </c>
      <c r="C7498" t="s">
        <v>194</v>
      </c>
      <c r="D7498">
        <v>1992</v>
      </c>
      <c r="E7498" t="s">
        <v>8376</v>
      </c>
      <c r="I7498">
        <v>0.18651871</v>
      </c>
      <c r="N7498">
        <v>123.15900000000001</v>
      </c>
      <c r="P7498">
        <v>7.8150000000000002E-5</v>
      </c>
      <c r="Q7498" t="s">
        <v>6</v>
      </c>
      <c r="R7498" t="s">
        <v>6</v>
      </c>
      <c r="S7498" t="s">
        <v>6</v>
      </c>
      <c r="T7498" t="s">
        <v>8333</v>
      </c>
      <c r="U7498" t="s">
        <v>6</v>
      </c>
      <c r="V7498" t="s">
        <v>6</v>
      </c>
      <c r="W7498" t="s">
        <v>6</v>
      </c>
      <c r="X7498" t="s">
        <v>6</v>
      </c>
      <c r="Y7498" t="s">
        <v>6</v>
      </c>
      <c r="Z7498" t="s">
        <v>6</v>
      </c>
      <c r="AA7498" t="s">
        <v>8334</v>
      </c>
      <c r="AB7498" t="s">
        <v>6</v>
      </c>
      <c r="AC7498" t="s">
        <v>715</v>
      </c>
    </row>
    <row r="7499" spans="1:29" x14ac:dyDescent="0.25">
      <c r="A7499" t="s">
        <v>344</v>
      </c>
      <c r="B7499">
        <v>636</v>
      </c>
      <c r="C7499" t="s">
        <v>194</v>
      </c>
      <c r="D7499">
        <v>1993</v>
      </c>
      <c r="E7499" t="s">
        <v>8377</v>
      </c>
      <c r="I7499">
        <v>0.22188495999999999</v>
      </c>
      <c r="N7499">
        <v>97.676599999999993</v>
      </c>
      <c r="P7499">
        <v>1.1930899999999999E-3</v>
      </c>
      <c r="Q7499" t="s">
        <v>6</v>
      </c>
      <c r="R7499" t="s">
        <v>6</v>
      </c>
      <c r="S7499" t="s">
        <v>6</v>
      </c>
      <c r="T7499" t="s">
        <v>8333</v>
      </c>
      <c r="U7499" t="s">
        <v>6</v>
      </c>
      <c r="V7499" t="s">
        <v>6</v>
      </c>
      <c r="W7499" t="s">
        <v>6</v>
      </c>
      <c r="X7499" t="s">
        <v>6</v>
      </c>
      <c r="Y7499" t="s">
        <v>6</v>
      </c>
      <c r="Z7499" t="s">
        <v>6</v>
      </c>
      <c r="AA7499" t="s">
        <v>8334</v>
      </c>
      <c r="AB7499" t="s">
        <v>6</v>
      </c>
      <c r="AC7499" t="s">
        <v>715</v>
      </c>
    </row>
    <row r="7500" spans="1:29" x14ac:dyDescent="0.25">
      <c r="A7500" t="s">
        <v>344</v>
      </c>
      <c r="B7500">
        <v>636</v>
      </c>
      <c r="C7500" t="s">
        <v>194</v>
      </c>
      <c r="D7500">
        <v>1994</v>
      </c>
      <c r="E7500" t="s">
        <v>8378</v>
      </c>
      <c r="I7500">
        <v>0.24518949000000001</v>
      </c>
      <c r="N7500">
        <v>162.721</v>
      </c>
      <c r="P7500">
        <v>0.3074344</v>
      </c>
      <c r="Q7500" t="s">
        <v>6</v>
      </c>
      <c r="R7500" t="s">
        <v>6</v>
      </c>
      <c r="S7500" t="s">
        <v>6</v>
      </c>
      <c r="T7500" t="s">
        <v>8333</v>
      </c>
      <c r="U7500" t="s">
        <v>6</v>
      </c>
      <c r="V7500" t="s">
        <v>6</v>
      </c>
      <c r="W7500" t="s">
        <v>6</v>
      </c>
      <c r="X7500" t="s">
        <v>6</v>
      </c>
      <c r="Y7500" t="s">
        <v>6</v>
      </c>
      <c r="Z7500" t="s">
        <v>6</v>
      </c>
      <c r="AA7500" t="s">
        <v>8334</v>
      </c>
      <c r="AB7500" t="s">
        <v>6</v>
      </c>
      <c r="AC7500" t="s">
        <v>715</v>
      </c>
    </row>
    <row r="7501" spans="1:29" x14ac:dyDescent="0.25">
      <c r="A7501" t="s">
        <v>344</v>
      </c>
      <c r="B7501">
        <v>636</v>
      </c>
      <c r="C7501" t="s">
        <v>194</v>
      </c>
      <c r="D7501">
        <v>1995</v>
      </c>
      <c r="E7501" t="s">
        <v>8379</v>
      </c>
      <c r="I7501">
        <v>0.21490097</v>
      </c>
      <c r="N7501">
        <v>171.18700000000001</v>
      </c>
      <c r="P7501">
        <v>1.7575793</v>
      </c>
      <c r="Q7501" t="s">
        <v>6</v>
      </c>
      <c r="R7501" t="s">
        <v>6</v>
      </c>
      <c r="S7501" t="s">
        <v>6</v>
      </c>
      <c r="T7501" t="s">
        <v>8333</v>
      </c>
      <c r="U7501" t="s">
        <v>6</v>
      </c>
      <c r="V7501" t="s">
        <v>6</v>
      </c>
      <c r="W7501" t="s">
        <v>6</v>
      </c>
      <c r="X7501" t="s">
        <v>6</v>
      </c>
      <c r="Y7501" t="s">
        <v>6</v>
      </c>
      <c r="Z7501" t="s">
        <v>6</v>
      </c>
      <c r="AA7501" t="s">
        <v>8334</v>
      </c>
      <c r="AB7501" t="s">
        <v>6</v>
      </c>
      <c r="AC7501" t="s">
        <v>715</v>
      </c>
    </row>
    <row r="7502" spans="1:29" x14ac:dyDescent="0.25">
      <c r="A7502" t="s">
        <v>344</v>
      </c>
      <c r="B7502">
        <v>636</v>
      </c>
      <c r="C7502" t="s">
        <v>194</v>
      </c>
      <c r="D7502">
        <v>1996</v>
      </c>
      <c r="E7502" t="s">
        <v>8380</v>
      </c>
      <c r="N7502">
        <v>129.964</v>
      </c>
      <c r="P7502">
        <v>12.839759000000001</v>
      </c>
      <c r="Q7502" t="s">
        <v>6</v>
      </c>
      <c r="R7502" t="s">
        <v>6</v>
      </c>
      <c r="S7502" t="s">
        <v>6</v>
      </c>
      <c r="T7502" t="s">
        <v>8333</v>
      </c>
      <c r="U7502" t="s">
        <v>6</v>
      </c>
      <c r="V7502" t="s">
        <v>6</v>
      </c>
      <c r="W7502" t="s">
        <v>6</v>
      </c>
      <c r="X7502" t="s">
        <v>6</v>
      </c>
      <c r="Y7502" t="s">
        <v>6</v>
      </c>
      <c r="Z7502" t="s">
        <v>6</v>
      </c>
      <c r="AA7502" t="s">
        <v>8334</v>
      </c>
      <c r="AB7502" t="s">
        <v>6</v>
      </c>
      <c r="AC7502" t="s">
        <v>715</v>
      </c>
    </row>
    <row r="7503" spans="1:29" x14ac:dyDescent="0.25">
      <c r="A7503" t="s">
        <v>344</v>
      </c>
      <c r="B7503">
        <v>636</v>
      </c>
      <c r="C7503" t="s">
        <v>194</v>
      </c>
      <c r="D7503">
        <v>1997</v>
      </c>
      <c r="E7503" t="s">
        <v>8381</v>
      </c>
      <c r="N7503">
        <v>136.934</v>
      </c>
      <c r="P7503">
        <v>34.582223999999997</v>
      </c>
      <c r="Q7503" t="s">
        <v>6</v>
      </c>
      <c r="R7503" t="s">
        <v>6</v>
      </c>
      <c r="S7503" t="s">
        <v>6</v>
      </c>
      <c r="T7503" t="s">
        <v>8333</v>
      </c>
      <c r="U7503" t="s">
        <v>6</v>
      </c>
      <c r="V7503" t="s">
        <v>6</v>
      </c>
      <c r="W7503" t="s">
        <v>6</v>
      </c>
      <c r="X7503" t="s">
        <v>6</v>
      </c>
      <c r="Y7503" t="s">
        <v>6</v>
      </c>
      <c r="Z7503" t="s">
        <v>6</v>
      </c>
      <c r="AA7503" t="s">
        <v>8334</v>
      </c>
      <c r="AB7503" t="s">
        <v>6</v>
      </c>
      <c r="AC7503" t="s">
        <v>715</v>
      </c>
    </row>
    <row r="7504" spans="1:29" x14ac:dyDescent="0.25">
      <c r="A7504" t="s">
        <v>344</v>
      </c>
      <c r="B7504">
        <v>636</v>
      </c>
      <c r="C7504" t="s">
        <v>194</v>
      </c>
      <c r="D7504">
        <v>1998</v>
      </c>
      <c r="E7504" t="s">
        <v>8382</v>
      </c>
      <c r="N7504">
        <v>257.92500000000001</v>
      </c>
      <c r="P7504">
        <v>44.287415000000003</v>
      </c>
      <c r="Q7504" t="s">
        <v>6</v>
      </c>
      <c r="R7504" t="s">
        <v>6</v>
      </c>
      <c r="S7504" t="s">
        <v>6</v>
      </c>
      <c r="T7504" t="s">
        <v>8333</v>
      </c>
      <c r="U7504" t="s">
        <v>6</v>
      </c>
      <c r="V7504" t="s">
        <v>6</v>
      </c>
      <c r="W7504" t="s">
        <v>6</v>
      </c>
      <c r="X7504" t="s">
        <v>6</v>
      </c>
      <c r="Y7504" t="s">
        <v>6</v>
      </c>
      <c r="Z7504" t="s">
        <v>6</v>
      </c>
      <c r="AA7504" t="s">
        <v>8334</v>
      </c>
      <c r="AB7504" t="s">
        <v>6</v>
      </c>
      <c r="AC7504" t="s">
        <v>715</v>
      </c>
    </row>
    <row r="7505" spans="1:29" x14ac:dyDescent="0.25">
      <c r="A7505" t="s">
        <v>344</v>
      </c>
      <c r="B7505">
        <v>636</v>
      </c>
      <c r="C7505" t="s">
        <v>194</v>
      </c>
      <c r="D7505">
        <v>1999</v>
      </c>
      <c r="E7505" t="s">
        <v>8383</v>
      </c>
      <c r="P7505">
        <v>229.76776000000001</v>
      </c>
      <c r="Q7505" t="s">
        <v>6</v>
      </c>
      <c r="R7505" t="s">
        <v>6</v>
      </c>
      <c r="S7505" t="s">
        <v>6</v>
      </c>
      <c r="T7505" t="s">
        <v>8333</v>
      </c>
      <c r="U7505" t="s">
        <v>6</v>
      </c>
      <c r="V7505" t="s">
        <v>6</v>
      </c>
      <c r="W7505" t="s">
        <v>6</v>
      </c>
      <c r="X7505" t="s">
        <v>6</v>
      </c>
      <c r="Y7505" t="s">
        <v>6</v>
      </c>
      <c r="Z7505" t="s">
        <v>6</v>
      </c>
      <c r="AA7505" t="s">
        <v>8334</v>
      </c>
      <c r="AB7505" t="s">
        <v>6</v>
      </c>
      <c r="AC7505" t="s">
        <v>715</v>
      </c>
    </row>
    <row r="7506" spans="1:29" x14ac:dyDescent="0.25">
      <c r="A7506" t="s">
        <v>344</v>
      </c>
      <c r="B7506">
        <v>636</v>
      </c>
      <c r="C7506" t="s">
        <v>194</v>
      </c>
      <c r="D7506">
        <v>2000</v>
      </c>
      <c r="E7506" t="s">
        <v>8384</v>
      </c>
      <c r="I7506">
        <v>0.15117646000000001</v>
      </c>
      <c r="N7506">
        <v>134.98226</v>
      </c>
      <c r="P7506">
        <v>1317.0752</v>
      </c>
      <c r="Q7506" t="s">
        <v>6</v>
      </c>
      <c r="R7506" t="s">
        <v>6</v>
      </c>
      <c r="S7506" t="s">
        <v>6</v>
      </c>
      <c r="T7506" t="s">
        <v>8333</v>
      </c>
      <c r="U7506" t="s">
        <v>6</v>
      </c>
      <c r="V7506" t="s">
        <v>6</v>
      </c>
      <c r="W7506" t="s">
        <v>6</v>
      </c>
      <c r="X7506" t="s">
        <v>6</v>
      </c>
      <c r="Y7506" t="s">
        <v>6</v>
      </c>
      <c r="Z7506" t="s">
        <v>6</v>
      </c>
      <c r="AA7506" t="s">
        <v>8334</v>
      </c>
      <c r="AB7506" t="s">
        <v>6</v>
      </c>
      <c r="AC7506" t="s">
        <v>715</v>
      </c>
    </row>
    <row r="7507" spans="1:29" x14ac:dyDescent="0.25">
      <c r="A7507" t="s">
        <v>344</v>
      </c>
      <c r="B7507">
        <v>636</v>
      </c>
      <c r="C7507" t="s">
        <v>194</v>
      </c>
      <c r="D7507">
        <v>2001</v>
      </c>
      <c r="E7507" t="s">
        <v>8385</v>
      </c>
      <c r="I7507">
        <v>0.46507567999999999</v>
      </c>
      <c r="N7507">
        <v>181.61671999999999</v>
      </c>
      <c r="P7507">
        <v>2231.4546999999998</v>
      </c>
      <c r="Q7507" t="s">
        <v>6</v>
      </c>
      <c r="R7507" t="s">
        <v>6</v>
      </c>
      <c r="S7507" t="s">
        <v>6</v>
      </c>
      <c r="T7507" t="s">
        <v>8333</v>
      </c>
      <c r="U7507" t="s">
        <v>6</v>
      </c>
      <c r="V7507" t="s">
        <v>6</v>
      </c>
      <c r="W7507" t="s">
        <v>6</v>
      </c>
      <c r="X7507" t="s">
        <v>6</v>
      </c>
      <c r="Y7507" t="s">
        <v>6</v>
      </c>
      <c r="Z7507" t="s">
        <v>6</v>
      </c>
      <c r="AA7507" t="s">
        <v>8334</v>
      </c>
      <c r="AB7507" t="s">
        <v>6</v>
      </c>
      <c r="AC7507" t="s">
        <v>715</v>
      </c>
    </row>
    <row r="7508" spans="1:29" x14ac:dyDescent="0.25">
      <c r="A7508" t="s">
        <v>344</v>
      </c>
      <c r="B7508">
        <v>636</v>
      </c>
      <c r="C7508" t="s">
        <v>194</v>
      </c>
      <c r="D7508">
        <v>2002</v>
      </c>
      <c r="E7508" t="s">
        <v>8386</v>
      </c>
      <c r="I7508">
        <v>0.39907998</v>
      </c>
      <c r="N7508">
        <v>136.04229000000001</v>
      </c>
      <c r="P7508">
        <v>3025.8714</v>
      </c>
      <c r="Q7508" t="s">
        <v>6</v>
      </c>
      <c r="R7508" t="s">
        <v>6</v>
      </c>
      <c r="S7508" t="s">
        <v>6</v>
      </c>
      <c r="T7508" t="s">
        <v>8333</v>
      </c>
      <c r="U7508" t="s">
        <v>6</v>
      </c>
      <c r="V7508" t="s">
        <v>6</v>
      </c>
      <c r="W7508" t="s">
        <v>6</v>
      </c>
      <c r="X7508" t="s">
        <v>6</v>
      </c>
      <c r="Y7508" t="s">
        <v>6</v>
      </c>
      <c r="Z7508" t="s">
        <v>6</v>
      </c>
      <c r="AA7508" t="s">
        <v>8334</v>
      </c>
      <c r="AB7508" t="s">
        <v>6</v>
      </c>
      <c r="AC7508" t="s">
        <v>715</v>
      </c>
    </row>
    <row r="7509" spans="1:29" x14ac:dyDescent="0.25">
      <c r="A7509" t="s">
        <v>344</v>
      </c>
      <c r="B7509">
        <v>636</v>
      </c>
      <c r="C7509" t="s">
        <v>194</v>
      </c>
      <c r="D7509">
        <v>2003</v>
      </c>
      <c r="E7509" t="s">
        <v>8387</v>
      </c>
      <c r="I7509">
        <v>0.71026568999999995</v>
      </c>
      <c r="N7509">
        <v>114.46404</v>
      </c>
      <c r="P7509">
        <v>3623.2505000000001</v>
      </c>
      <c r="Q7509" t="s">
        <v>6</v>
      </c>
      <c r="R7509" t="s">
        <v>6</v>
      </c>
      <c r="S7509" t="s">
        <v>6</v>
      </c>
      <c r="T7509" t="s">
        <v>8333</v>
      </c>
      <c r="U7509" t="s">
        <v>6</v>
      </c>
      <c r="V7509" t="s">
        <v>6</v>
      </c>
      <c r="W7509" t="s">
        <v>6</v>
      </c>
      <c r="X7509" t="s">
        <v>6</v>
      </c>
      <c r="Y7509" t="s">
        <v>6</v>
      </c>
      <c r="Z7509" t="s">
        <v>6</v>
      </c>
      <c r="AA7509" t="s">
        <v>8334</v>
      </c>
      <c r="AB7509" t="s">
        <v>6</v>
      </c>
      <c r="AC7509" t="s">
        <v>715</v>
      </c>
    </row>
    <row r="7510" spans="1:29" x14ac:dyDescent="0.25">
      <c r="A7510" t="s">
        <v>344</v>
      </c>
      <c r="B7510">
        <v>636</v>
      </c>
      <c r="C7510" t="s">
        <v>194</v>
      </c>
      <c r="D7510">
        <v>2004</v>
      </c>
      <c r="E7510" t="s">
        <v>8388</v>
      </c>
      <c r="I7510">
        <v>1.012689</v>
      </c>
      <c r="N7510">
        <v>141.75897000000001</v>
      </c>
      <c r="P7510">
        <v>4113.6331</v>
      </c>
      <c r="Q7510" t="s">
        <v>6</v>
      </c>
      <c r="R7510" t="s">
        <v>6</v>
      </c>
      <c r="S7510" t="s">
        <v>6</v>
      </c>
      <c r="T7510" t="s">
        <v>8333</v>
      </c>
      <c r="U7510" t="s">
        <v>6</v>
      </c>
      <c r="V7510" t="s">
        <v>6</v>
      </c>
      <c r="W7510" t="s">
        <v>6</v>
      </c>
      <c r="X7510" t="s">
        <v>6</v>
      </c>
      <c r="Y7510" t="s">
        <v>6</v>
      </c>
      <c r="Z7510" t="s">
        <v>6</v>
      </c>
      <c r="AA7510" t="s">
        <v>8334</v>
      </c>
      <c r="AB7510" t="s">
        <v>6</v>
      </c>
      <c r="AC7510" t="s">
        <v>715</v>
      </c>
    </row>
    <row r="7511" spans="1:29" x14ac:dyDescent="0.25">
      <c r="A7511" t="s">
        <v>344</v>
      </c>
      <c r="B7511">
        <v>636</v>
      </c>
      <c r="C7511" t="s">
        <v>194</v>
      </c>
      <c r="D7511">
        <v>2005</v>
      </c>
      <c r="E7511" t="s">
        <v>8389</v>
      </c>
      <c r="I7511">
        <v>1.1672113</v>
      </c>
      <c r="N7511">
        <v>101.47235000000001</v>
      </c>
      <c r="P7511">
        <v>5670.0649999999996</v>
      </c>
      <c r="Q7511" t="s">
        <v>6</v>
      </c>
      <c r="R7511" t="s">
        <v>6</v>
      </c>
      <c r="S7511" t="s">
        <v>6</v>
      </c>
      <c r="T7511" t="s">
        <v>8333</v>
      </c>
      <c r="U7511" t="s">
        <v>6</v>
      </c>
      <c r="V7511" t="s">
        <v>6</v>
      </c>
      <c r="W7511" t="s">
        <v>6</v>
      </c>
      <c r="X7511" t="s">
        <v>6</v>
      </c>
      <c r="Y7511" t="s">
        <v>6</v>
      </c>
      <c r="Z7511" t="s">
        <v>6</v>
      </c>
      <c r="AA7511" t="s">
        <v>8334</v>
      </c>
      <c r="AB7511" t="s">
        <v>6</v>
      </c>
      <c r="AC7511" t="s">
        <v>715</v>
      </c>
    </row>
    <row r="7512" spans="1:29" x14ac:dyDescent="0.25">
      <c r="A7512" t="s">
        <v>344</v>
      </c>
      <c r="B7512">
        <v>636</v>
      </c>
      <c r="C7512" t="s">
        <v>194</v>
      </c>
      <c r="D7512">
        <v>2006</v>
      </c>
      <c r="E7512" t="s">
        <v>8390</v>
      </c>
      <c r="I7512">
        <v>1.8017194000000001</v>
      </c>
      <c r="N7512">
        <v>103.18074</v>
      </c>
      <c r="P7512">
        <v>6767.5195000000003</v>
      </c>
      <c r="Q7512" t="s">
        <v>6</v>
      </c>
      <c r="R7512" t="s">
        <v>6</v>
      </c>
      <c r="S7512" t="s">
        <v>6</v>
      </c>
      <c r="T7512" t="s">
        <v>8333</v>
      </c>
      <c r="U7512" t="s">
        <v>6</v>
      </c>
      <c r="V7512" t="s">
        <v>6</v>
      </c>
      <c r="W7512" t="s">
        <v>6</v>
      </c>
      <c r="X7512" t="s">
        <v>6</v>
      </c>
      <c r="Y7512" t="s">
        <v>6</v>
      </c>
      <c r="Z7512" t="s">
        <v>6</v>
      </c>
      <c r="AA7512" t="s">
        <v>8334</v>
      </c>
      <c r="AB7512" t="s">
        <v>6</v>
      </c>
      <c r="AC7512" t="s">
        <v>715</v>
      </c>
    </row>
    <row r="7513" spans="1:29" x14ac:dyDescent="0.25">
      <c r="A7513" t="s">
        <v>344</v>
      </c>
      <c r="B7513">
        <v>636</v>
      </c>
      <c r="C7513" t="s">
        <v>194</v>
      </c>
      <c r="D7513">
        <v>2007</v>
      </c>
      <c r="E7513" t="s">
        <v>8391</v>
      </c>
      <c r="I7513">
        <v>2.2992034000000001</v>
      </c>
      <c r="N7513">
        <v>84.948372000000006</v>
      </c>
      <c r="P7513">
        <v>8648.8785000000007</v>
      </c>
      <c r="Q7513" t="s">
        <v>6</v>
      </c>
      <c r="R7513" t="s">
        <v>6</v>
      </c>
      <c r="S7513" t="s">
        <v>6</v>
      </c>
      <c r="T7513" t="s">
        <v>8333</v>
      </c>
      <c r="U7513" t="s">
        <v>6</v>
      </c>
      <c r="V7513" t="s">
        <v>6</v>
      </c>
      <c r="W7513" t="s">
        <v>6</v>
      </c>
      <c r="X7513" t="s">
        <v>6</v>
      </c>
      <c r="Y7513" t="s">
        <v>6</v>
      </c>
      <c r="Z7513" t="s">
        <v>6</v>
      </c>
      <c r="AA7513" t="s">
        <v>8334</v>
      </c>
      <c r="AB7513" t="s">
        <v>6</v>
      </c>
      <c r="AC7513" t="s">
        <v>715</v>
      </c>
    </row>
    <row r="7514" spans="1:29" x14ac:dyDescent="0.25">
      <c r="A7514" t="s">
        <v>344</v>
      </c>
      <c r="B7514">
        <v>636</v>
      </c>
      <c r="C7514" t="s">
        <v>194</v>
      </c>
      <c r="D7514">
        <v>2008</v>
      </c>
      <c r="E7514" t="s">
        <v>8392</v>
      </c>
      <c r="I7514">
        <v>4.3781448000000003</v>
      </c>
      <c r="N7514">
        <v>87.840914999999995</v>
      </c>
      <c r="P7514">
        <v>11067.569</v>
      </c>
      <c r="Q7514" t="s">
        <v>6</v>
      </c>
      <c r="R7514" t="s">
        <v>6</v>
      </c>
      <c r="S7514" t="s">
        <v>6</v>
      </c>
      <c r="T7514" t="s">
        <v>8333</v>
      </c>
      <c r="U7514" t="s">
        <v>6</v>
      </c>
      <c r="V7514" t="s">
        <v>6</v>
      </c>
      <c r="W7514" t="s">
        <v>6</v>
      </c>
      <c r="X7514" t="s">
        <v>6</v>
      </c>
      <c r="Y7514" t="s">
        <v>6</v>
      </c>
      <c r="Z7514" t="s">
        <v>6</v>
      </c>
      <c r="AA7514" t="s">
        <v>8334</v>
      </c>
      <c r="AB7514" t="s">
        <v>6</v>
      </c>
      <c r="AC7514" t="s">
        <v>715</v>
      </c>
    </row>
    <row r="7515" spans="1:29" x14ac:dyDescent="0.25">
      <c r="A7515" t="s">
        <v>344</v>
      </c>
      <c r="B7515">
        <v>636</v>
      </c>
      <c r="C7515" t="s">
        <v>194</v>
      </c>
      <c r="D7515">
        <v>2009</v>
      </c>
      <c r="E7515" t="s">
        <v>8393</v>
      </c>
      <c r="I7515">
        <v>4.8332199999999998</v>
      </c>
      <c r="N7515">
        <v>91.259676999999996</v>
      </c>
      <c r="P7515">
        <v>15101.188</v>
      </c>
      <c r="Q7515" t="s">
        <v>6</v>
      </c>
      <c r="R7515" t="s">
        <v>6</v>
      </c>
      <c r="S7515" t="s">
        <v>6</v>
      </c>
      <c r="T7515" t="s">
        <v>8333</v>
      </c>
      <c r="U7515" t="s">
        <v>6</v>
      </c>
      <c r="V7515" t="s">
        <v>6</v>
      </c>
      <c r="W7515" t="s">
        <v>6</v>
      </c>
      <c r="X7515" t="s">
        <v>6</v>
      </c>
      <c r="Y7515" t="s">
        <v>6</v>
      </c>
      <c r="Z7515" t="s">
        <v>6</v>
      </c>
      <c r="AA7515" t="s">
        <v>8334</v>
      </c>
      <c r="AB7515" t="s">
        <v>6</v>
      </c>
      <c r="AC7515" t="s">
        <v>715</v>
      </c>
    </row>
    <row r="7516" spans="1:29" x14ac:dyDescent="0.25">
      <c r="A7516" t="s">
        <v>344</v>
      </c>
      <c r="B7516">
        <v>636</v>
      </c>
      <c r="C7516" t="s">
        <v>194</v>
      </c>
      <c r="D7516">
        <v>2010</v>
      </c>
      <c r="E7516" t="s">
        <v>8394</v>
      </c>
      <c r="I7516">
        <v>3.5990391000000002</v>
      </c>
      <c r="N7516">
        <v>30.572422</v>
      </c>
      <c r="P7516">
        <v>19536.677</v>
      </c>
      <c r="Q7516" t="s">
        <v>6</v>
      </c>
      <c r="R7516" t="s">
        <v>6</v>
      </c>
      <c r="S7516" t="s">
        <v>6</v>
      </c>
      <c r="T7516" t="s">
        <v>8333</v>
      </c>
      <c r="U7516" t="s">
        <v>6</v>
      </c>
      <c r="V7516" t="s">
        <v>6</v>
      </c>
      <c r="W7516" t="s">
        <v>6</v>
      </c>
      <c r="X7516" t="s">
        <v>6</v>
      </c>
      <c r="Y7516" t="s">
        <v>6</v>
      </c>
      <c r="Z7516" t="s">
        <v>6</v>
      </c>
      <c r="AA7516" t="s">
        <v>8334</v>
      </c>
      <c r="AB7516" t="s">
        <v>6</v>
      </c>
      <c r="AC7516" t="s">
        <v>715</v>
      </c>
    </row>
    <row r="7517" spans="1:29" x14ac:dyDescent="0.25">
      <c r="A7517" t="s">
        <v>344</v>
      </c>
      <c r="B7517">
        <v>636</v>
      </c>
      <c r="C7517" t="s">
        <v>194</v>
      </c>
      <c r="D7517">
        <v>2011</v>
      </c>
      <c r="E7517" t="s">
        <v>8395</v>
      </c>
      <c r="I7517">
        <v>3.8762652000000002</v>
      </c>
      <c r="N7517">
        <v>24.962547000000001</v>
      </c>
      <c r="P7517">
        <v>23759.424999999999</v>
      </c>
      <c r="Q7517" t="s">
        <v>6</v>
      </c>
      <c r="R7517" t="s">
        <v>6</v>
      </c>
      <c r="S7517" t="s">
        <v>6</v>
      </c>
      <c r="T7517" t="s">
        <v>8333</v>
      </c>
      <c r="U7517" t="s">
        <v>6</v>
      </c>
      <c r="V7517" t="s">
        <v>6</v>
      </c>
      <c r="W7517" t="s">
        <v>6</v>
      </c>
      <c r="X7517" t="s">
        <v>6</v>
      </c>
      <c r="Y7517" t="s">
        <v>6</v>
      </c>
      <c r="Z7517" t="s">
        <v>6</v>
      </c>
      <c r="AA7517" t="s">
        <v>8334</v>
      </c>
      <c r="AB7517" t="s">
        <v>6</v>
      </c>
      <c r="AC7517" t="s">
        <v>715</v>
      </c>
    </row>
    <row r="7518" spans="1:29" x14ac:dyDescent="0.25">
      <c r="A7518" t="s">
        <v>344</v>
      </c>
      <c r="B7518">
        <v>636</v>
      </c>
      <c r="C7518" t="s">
        <v>194</v>
      </c>
      <c r="D7518">
        <v>2012</v>
      </c>
      <c r="E7518" t="s">
        <v>8396</v>
      </c>
      <c r="I7518">
        <v>4.6320183000000004</v>
      </c>
      <c r="N7518">
        <v>21.784289000000001</v>
      </c>
      <c r="P7518">
        <v>26954.557000000001</v>
      </c>
      <c r="Q7518" t="s">
        <v>6</v>
      </c>
      <c r="R7518" t="s">
        <v>6</v>
      </c>
      <c r="S7518" t="s">
        <v>6</v>
      </c>
      <c r="T7518" t="s">
        <v>8333</v>
      </c>
      <c r="U7518" t="s">
        <v>6</v>
      </c>
      <c r="V7518" t="s">
        <v>6</v>
      </c>
      <c r="W7518" t="s">
        <v>6</v>
      </c>
      <c r="X7518" t="s">
        <v>6</v>
      </c>
      <c r="Y7518" t="s">
        <v>6</v>
      </c>
      <c r="Z7518" t="s">
        <v>6</v>
      </c>
      <c r="AA7518" t="s">
        <v>8334</v>
      </c>
      <c r="AB7518" t="s">
        <v>6</v>
      </c>
      <c r="AC7518" t="s">
        <v>715</v>
      </c>
    </row>
    <row r="7519" spans="1:29" x14ac:dyDescent="0.25">
      <c r="A7519" t="s">
        <v>344</v>
      </c>
      <c r="B7519">
        <v>636</v>
      </c>
      <c r="C7519" t="s">
        <v>194</v>
      </c>
      <c r="D7519">
        <v>2013</v>
      </c>
      <c r="E7519" t="s">
        <v>8397</v>
      </c>
      <c r="I7519">
        <v>5.0993225999999998</v>
      </c>
      <c r="N7519">
        <v>19.119192999999999</v>
      </c>
      <c r="P7519">
        <v>30051.179</v>
      </c>
      <c r="Q7519" t="s">
        <v>6</v>
      </c>
      <c r="R7519" t="s">
        <v>6</v>
      </c>
      <c r="S7519" t="s">
        <v>6</v>
      </c>
      <c r="T7519" t="s">
        <v>8333</v>
      </c>
      <c r="U7519" t="s">
        <v>6</v>
      </c>
      <c r="V7519" t="s">
        <v>6</v>
      </c>
      <c r="W7519" t="s">
        <v>6</v>
      </c>
      <c r="X7519" t="s">
        <v>6</v>
      </c>
      <c r="Y7519" t="s">
        <v>6</v>
      </c>
      <c r="Z7519" t="s">
        <v>6</v>
      </c>
      <c r="AA7519" t="s">
        <v>8334</v>
      </c>
      <c r="AB7519" t="s">
        <v>6</v>
      </c>
      <c r="AC7519" t="s">
        <v>715</v>
      </c>
    </row>
    <row r="7520" spans="1:29" x14ac:dyDescent="0.25">
      <c r="A7520" t="s">
        <v>344</v>
      </c>
      <c r="B7520">
        <v>636</v>
      </c>
      <c r="C7520" t="s">
        <v>194</v>
      </c>
      <c r="D7520">
        <v>2014</v>
      </c>
      <c r="E7520" t="s">
        <v>8398</v>
      </c>
      <c r="I7520">
        <v>5.5860472999999997</v>
      </c>
      <c r="N7520">
        <v>16.802800999999999</v>
      </c>
      <c r="P7520">
        <v>33223.987999999998</v>
      </c>
      <c r="Q7520" t="s">
        <v>6</v>
      </c>
      <c r="R7520" t="s">
        <v>6</v>
      </c>
      <c r="S7520" t="s">
        <v>6</v>
      </c>
      <c r="T7520" t="s">
        <v>8333</v>
      </c>
      <c r="U7520" t="s">
        <v>6</v>
      </c>
      <c r="V7520" t="s">
        <v>6</v>
      </c>
      <c r="W7520" t="s">
        <v>6</v>
      </c>
      <c r="X7520" t="s">
        <v>6</v>
      </c>
      <c r="Y7520" t="s">
        <v>6</v>
      </c>
      <c r="Z7520" t="s">
        <v>6</v>
      </c>
      <c r="AA7520" t="s">
        <v>8334</v>
      </c>
      <c r="AB7520" t="s">
        <v>6</v>
      </c>
      <c r="AC7520" t="s">
        <v>715</v>
      </c>
    </row>
    <row r="7521" spans="1:29" x14ac:dyDescent="0.25">
      <c r="A7521" t="s">
        <v>344</v>
      </c>
      <c r="B7521">
        <v>636</v>
      </c>
      <c r="C7521" t="s">
        <v>194</v>
      </c>
      <c r="D7521">
        <v>2015</v>
      </c>
      <c r="E7521" t="s">
        <v>8399</v>
      </c>
      <c r="I7521">
        <v>6.1479936000000004</v>
      </c>
      <c r="N7521">
        <v>16.994645999999999</v>
      </c>
      <c r="P7521">
        <v>35111.226000000002</v>
      </c>
      <c r="Q7521" t="s">
        <v>6</v>
      </c>
      <c r="R7521" t="s">
        <v>6</v>
      </c>
      <c r="S7521" t="s">
        <v>6</v>
      </c>
      <c r="T7521" t="s">
        <v>8333</v>
      </c>
      <c r="U7521" t="s">
        <v>6</v>
      </c>
      <c r="V7521" t="s">
        <v>6</v>
      </c>
      <c r="W7521" t="s">
        <v>6</v>
      </c>
      <c r="X7521" t="s">
        <v>6</v>
      </c>
      <c r="Y7521" t="s">
        <v>6</v>
      </c>
      <c r="Z7521" t="s">
        <v>6</v>
      </c>
      <c r="AA7521" t="s">
        <v>8334</v>
      </c>
      <c r="AB7521" t="s">
        <v>6</v>
      </c>
      <c r="AC7521" t="s">
        <v>715</v>
      </c>
    </row>
    <row r="7522" spans="1:29" x14ac:dyDescent="0.25">
      <c r="A7522" t="s">
        <v>344</v>
      </c>
      <c r="B7522">
        <v>636</v>
      </c>
      <c r="C7522" t="s">
        <v>194</v>
      </c>
      <c r="D7522">
        <v>2016</v>
      </c>
      <c r="E7522" t="s">
        <v>8400</v>
      </c>
      <c r="I7522">
        <v>7.2454934</v>
      </c>
      <c r="N7522">
        <v>21.747563</v>
      </c>
      <c r="P7522">
        <v>37517.392</v>
      </c>
      <c r="Q7522" t="s">
        <v>6</v>
      </c>
      <c r="R7522" t="s">
        <v>6</v>
      </c>
      <c r="S7522" t="s">
        <v>6</v>
      </c>
      <c r="T7522" t="s">
        <v>8333</v>
      </c>
      <c r="U7522" t="s">
        <v>6</v>
      </c>
      <c r="V7522" t="s">
        <v>6</v>
      </c>
      <c r="W7522" t="s">
        <v>6</v>
      </c>
      <c r="X7522" t="s">
        <v>6</v>
      </c>
      <c r="Y7522" t="s">
        <v>6</v>
      </c>
      <c r="Z7522" t="s">
        <v>6</v>
      </c>
      <c r="AA7522" t="s">
        <v>8334</v>
      </c>
      <c r="AB7522" t="s">
        <v>6</v>
      </c>
      <c r="AC7522" t="s">
        <v>715</v>
      </c>
    </row>
    <row r="7523" spans="1:29" x14ac:dyDescent="0.25">
      <c r="A7523" t="s">
        <v>344</v>
      </c>
      <c r="B7523">
        <v>636</v>
      </c>
      <c r="C7523" t="s">
        <v>194</v>
      </c>
      <c r="D7523">
        <v>2017</v>
      </c>
      <c r="E7523" t="s">
        <v>8401</v>
      </c>
      <c r="I7523">
        <v>5.3168194</v>
      </c>
      <c r="N7523">
        <v>19.052966999999999</v>
      </c>
      <c r="P7523">
        <v>55676.093000000001</v>
      </c>
      <c r="Q7523" t="s">
        <v>6</v>
      </c>
      <c r="R7523" t="s">
        <v>6</v>
      </c>
      <c r="S7523" t="s">
        <v>6</v>
      </c>
      <c r="T7523" t="s">
        <v>8333</v>
      </c>
      <c r="U7523" t="s">
        <v>6</v>
      </c>
      <c r="V7523" t="s">
        <v>6</v>
      </c>
      <c r="W7523" t="s">
        <v>6</v>
      </c>
      <c r="X7523" t="s">
        <v>6</v>
      </c>
      <c r="Y7523" t="s">
        <v>6</v>
      </c>
      <c r="Z7523" t="s">
        <v>6</v>
      </c>
      <c r="AA7523" t="s">
        <v>8334</v>
      </c>
      <c r="AB7523" t="s">
        <v>6</v>
      </c>
      <c r="AC7523" t="s">
        <v>715</v>
      </c>
    </row>
    <row r="7524" spans="1:29" x14ac:dyDescent="0.25">
      <c r="A7524" t="s">
        <v>344</v>
      </c>
      <c r="B7524">
        <v>636</v>
      </c>
      <c r="C7524" t="s">
        <v>194</v>
      </c>
      <c r="D7524">
        <v>2018</v>
      </c>
      <c r="E7524" t="s">
        <v>8402</v>
      </c>
      <c r="I7524">
        <v>5.7043613999999998</v>
      </c>
      <c r="N7524">
        <v>15.297901</v>
      </c>
      <c r="P7524">
        <v>76495.5</v>
      </c>
      <c r="Q7524" t="s">
        <v>6</v>
      </c>
      <c r="R7524" t="s">
        <v>6</v>
      </c>
      <c r="S7524" t="s">
        <v>6</v>
      </c>
      <c r="T7524" t="s">
        <v>8333</v>
      </c>
      <c r="U7524" t="s">
        <v>6</v>
      </c>
      <c r="V7524" t="s">
        <v>6</v>
      </c>
      <c r="W7524" t="s">
        <v>6</v>
      </c>
      <c r="X7524" t="s">
        <v>6</v>
      </c>
      <c r="Y7524" t="s">
        <v>6</v>
      </c>
      <c r="Z7524" t="s">
        <v>6</v>
      </c>
      <c r="AA7524" t="s">
        <v>8334</v>
      </c>
      <c r="AB7524" t="s">
        <v>6</v>
      </c>
      <c r="AC7524" t="s">
        <v>715</v>
      </c>
    </row>
    <row r="7525" spans="1:29" x14ac:dyDescent="0.25">
      <c r="A7525" t="s">
        <v>344</v>
      </c>
      <c r="B7525">
        <v>638</v>
      </c>
      <c r="C7525" t="s">
        <v>195</v>
      </c>
      <c r="D7525">
        <v>1950</v>
      </c>
      <c r="E7525" t="s">
        <v>8403</v>
      </c>
      <c r="Q7525" t="s">
        <v>6</v>
      </c>
      <c r="R7525" t="s">
        <v>6</v>
      </c>
      <c r="S7525" t="s">
        <v>6</v>
      </c>
      <c r="T7525" t="s">
        <v>4253</v>
      </c>
      <c r="U7525" t="s">
        <v>6</v>
      </c>
      <c r="V7525" t="s">
        <v>6</v>
      </c>
      <c r="W7525" t="s">
        <v>6</v>
      </c>
      <c r="X7525" t="s">
        <v>6</v>
      </c>
      <c r="Y7525" t="s">
        <v>6</v>
      </c>
      <c r="Z7525" t="s">
        <v>6</v>
      </c>
      <c r="AA7525" t="s">
        <v>6</v>
      </c>
      <c r="AB7525" t="s">
        <v>8404</v>
      </c>
      <c r="AC7525" t="s">
        <v>6046</v>
      </c>
    </row>
    <row r="7526" spans="1:29" x14ac:dyDescent="0.25">
      <c r="A7526" t="s">
        <v>344</v>
      </c>
      <c r="B7526">
        <v>638</v>
      </c>
      <c r="C7526" t="s">
        <v>195</v>
      </c>
      <c r="D7526">
        <v>1951</v>
      </c>
      <c r="E7526" t="s">
        <v>8405</v>
      </c>
      <c r="Q7526" t="s">
        <v>6</v>
      </c>
      <c r="R7526" t="s">
        <v>6</v>
      </c>
      <c r="S7526" t="s">
        <v>6</v>
      </c>
      <c r="T7526" t="s">
        <v>4253</v>
      </c>
      <c r="U7526" t="s">
        <v>6</v>
      </c>
      <c r="V7526" t="s">
        <v>6</v>
      </c>
      <c r="W7526" t="s">
        <v>6</v>
      </c>
      <c r="X7526" t="s">
        <v>6</v>
      </c>
      <c r="Y7526" t="s">
        <v>6</v>
      </c>
      <c r="Z7526" t="s">
        <v>6</v>
      </c>
      <c r="AA7526" t="s">
        <v>6</v>
      </c>
      <c r="AB7526" t="s">
        <v>8404</v>
      </c>
      <c r="AC7526" t="s">
        <v>6046</v>
      </c>
    </row>
    <row r="7527" spans="1:29" x14ac:dyDescent="0.25">
      <c r="A7527" t="s">
        <v>344</v>
      </c>
      <c r="B7527">
        <v>638</v>
      </c>
      <c r="C7527" t="s">
        <v>195</v>
      </c>
      <c r="D7527">
        <v>1952</v>
      </c>
      <c r="E7527" t="s">
        <v>8406</v>
      </c>
      <c r="Q7527" t="s">
        <v>6</v>
      </c>
      <c r="R7527" t="s">
        <v>6</v>
      </c>
      <c r="S7527" t="s">
        <v>6</v>
      </c>
      <c r="T7527" t="s">
        <v>4253</v>
      </c>
      <c r="U7527" t="s">
        <v>6</v>
      </c>
      <c r="V7527" t="s">
        <v>6</v>
      </c>
      <c r="W7527" t="s">
        <v>6</v>
      </c>
      <c r="X7527" t="s">
        <v>6</v>
      </c>
      <c r="Y7527" t="s">
        <v>6</v>
      </c>
      <c r="Z7527" t="s">
        <v>6</v>
      </c>
      <c r="AA7527" t="s">
        <v>6</v>
      </c>
      <c r="AB7527" t="s">
        <v>8404</v>
      </c>
      <c r="AC7527" t="s">
        <v>6046</v>
      </c>
    </row>
    <row r="7528" spans="1:29" x14ac:dyDescent="0.25">
      <c r="A7528" t="s">
        <v>344</v>
      </c>
      <c r="B7528">
        <v>638</v>
      </c>
      <c r="C7528" t="s">
        <v>195</v>
      </c>
      <c r="D7528">
        <v>1953</v>
      </c>
      <c r="E7528" t="s">
        <v>8407</v>
      </c>
      <c r="Q7528" t="s">
        <v>6</v>
      </c>
      <c r="R7528" t="s">
        <v>6</v>
      </c>
      <c r="S7528" t="s">
        <v>6</v>
      </c>
      <c r="T7528" t="s">
        <v>4253</v>
      </c>
      <c r="U7528" t="s">
        <v>6</v>
      </c>
      <c r="V7528" t="s">
        <v>6</v>
      </c>
      <c r="W7528" t="s">
        <v>6</v>
      </c>
      <c r="X7528" t="s">
        <v>6</v>
      </c>
      <c r="Y7528" t="s">
        <v>6</v>
      </c>
      <c r="Z7528" t="s">
        <v>6</v>
      </c>
      <c r="AA7528" t="s">
        <v>6</v>
      </c>
      <c r="AB7528" t="s">
        <v>8404</v>
      </c>
      <c r="AC7528" t="s">
        <v>6046</v>
      </c>
    </row>
    <row r="7529" spans="1:29" x14ac:dyDescent="0.25">
      <c r="A7529" t="s">
        <v>344</v>
      </c>
      <c r="B7529">
        <v>638</v>
      </c>
      <c r="C7529" t="s">
        <v>195</v>
      </c>
      <c r="D7529">
        <v>1954</v>
      </c>
      <c r="E7529" t="s">
        <v>8408</v>
      </c>
      <c r="Q7529" t="s">
        <v>6</v>
      </c>
      <c r="R7529" t="s">
        <v>6</v>
      </c>
      <c r="S7529" t="s">
        <v>6</v>
      </c>
      <c r="T7529" t="s">
        <v>4253</v>
      </c>
      <c r="U7529" t="s">
        <v>6</v>
      </c>
      <c r="V7529" t="s">
        <v>6</v>
      </c>
      <c r="W7529" t="s">
        <v>6</v>
      </c>
      <c r="X7529" t="s">
        <v>6</v>
      </c>
      <c r="Y7529" t="s">
        <v>6</v>
      </c>
      <c r="Z7529" t="s">
        <v>6</v>
      </c>
      <c r="AA7529" t="s">
        <v>6</v>
      </c>
      <c r="AB7529" t="s">
        <v>8404</v>
      </c>
      <c r="AC7529" t="s">
        <v>6046</v>
      </c>
    </row>
    <row r="7530" spans="1:29" x14ac:dyDescent="0.25">
      <c r="A7530" t="s">
        <v>344</v>
      </c>
      <c r="B7530">
        <v>638</v>
      </c>
      <c r="C7530" t="s">
        <v>195</v>
      </c>
      <c r="D7530">
        <v>1955</v>
      </c>
      <c r="E7530" t="s">
        <v>8409</v>
      </c>
      <c r="Q7530" t="s">
        <v>6</v>
      </c>
      <c r="R7530" t="s">
        <v>6</v>
      </c>
      <c r="S7530" t="s">
        <v>6</v>
      </c>
      <c r="T7530" t="s">
        <v>4253</v>
      </c>
      <c r="U7530" t="s">
        <v>6</v>
      </c>
      <c r="V7530" t="s">
        <v>6</v>
      </c>
      <c r="W7530" t="s">
        <v>6</v>
      </c>
      <c r="X7530" t="s">
        <v>6</v>
      </c>
      <c r="Y7530" t="s">
        <v>6</v>
      </c>
      <c r="Z7530" t="s">
        <v>6</v>
      </c>
      <c r="AA7530" t="s">
        <v>6</v>
      </c>
      <c r="AB7530" t="s">
        <v>8404</v>
      </c>
      <c r="AC7530" t="s">
        <v>6046</v>
      </c>
    </row>
    <row r="7531" spans="1:29" x14ac:dyDescent="0.25">
      <c r="A7531" t="s">
        <v>344</v>
      </c>
      <c r="B7531">
        <v>638</v>
      </c>
      <c r="C7531" t="s">
        <v>195</v>
      </c>
      <c r="D7531">
        <v>1956</v>
      </c>
      <c r="E7531" t="s">
        <v>8410</v>
      </c>
      <c r="Q7531" t="s">
        <v>6</v>
      </c>
      <c r="R7531" t="s">
        <v>6</v>
      </c>
      <c r="S7531" t="s">
        <v>6</v>
      </c>
      <c r="T7531" t="s">
        <v>4253</v>
      </c>
      <c r="U7531" t="s">
        <v>6</v>
      </c>
      <c r="V7531" t="s">
        <v>6</v>
      </c>
      <c r="W7531" t="s">
        <v>6</v>
      </c>
      <c r="X7531" t="s">
        <v>6</v>
      </c>
      <c r="Y7531" t="s">
        <v>6</v>
      </c>
      <c r="Z7531" t="s">
        <v>6</v>
      </c>
      <c r="AA7531" t="s">
        <v>6</v>
      </c>
      <c r="AB7531" t="s">
        <v>8404</v>
      </c>
      <c r="AC7531" t="s">
        <v>6046</v>
      </c>
    </row>
    <row r="7532" spans="1:29" x14ac:dyDescent="0.25">
      <c r="A7532" t="s">
        <v>344</v>
      </c>
      <c r="B7532">
        <v>638</v>
      </c>
      <c r="C7532" t="s">
        <v>195</v>
      </c>
      <c r="D7532">
        <v>1957</v>
      </c>
      <c r="E7532" t="s">
        <v>8411</v>
      </c>
      <c r="Q7532" t="s">
        <v>6</v>
      </c>
      <c r="R7532" t="s">
        <v>6</v>
      </c>
      <c r="S7532" t="s">
        <v>6</v>
      </c>
      <c r="T7532" t="s">
        <v>4253</v>
      </c>
      <c r="U7532" t="s">
        <v>6</v>
      </c>
      <c r="V7532" t="s">
        <v>6</v>
      </c>
      <c r="W7532" t="s">
        <v>6</v>
      </c>
      <c r="X7532" t="s">
        <v>6</v>
      </c>
      <c r="Y7532" t="s">
        <v>6</v>
      </c>
      <c r="Z7532" t="s">
        <v>6</v>
      </c>
      <c r="AA7532" t="s">
        <v>6</v>
      </c>
      <c r="AB7532" t="s">
        <v>8404</v>
      </c>
      <c r="AC7532" t="s">
        <v>6046</v>
      </c>
    </row>
    <row r="7533" spans="1:29" x14ac:dyDescent="0.25">
      <c r="A7533" t="s">
        <v>344</v>
      </c>
      <c r="B7533">
        <v>638</v>
      </c>
      <c r="C7533" t="s">
        <v>195</v>
      </c>
      <c r="D7533">
        <v>1958</v>
      </c>
      <c r="E7533" t="s">
        <v>8412</v>
      </c>
      <c r="Q7533" t="s">
        <v>6</v>
      </c>
      <c r="R7533" t="s">
        <v>6</v>
      </c>
      <c r="S7533" t="s">
        <v>6</v>
      </c>
      <c r="T7533" t="s">
        <v>4253</v>
      </c>
      <c r="U7533" t="s">
        <v>6</v>
      </c>
      <c r="V7533" t="s">
        <v>6</v>
      </c>
      <c r="W7533" t="s">
        <v>6</v>
      </c>
      <c r="X7533" t="s">
        <v>6</v>
      </c>
      <c r="Y7533" t="s">
        <v>6</v>
      </c>
      <c r="Z7533" t="s">
        <v>6</v>
      </c>
      <c r="AA7533" t="s">
        <v>6</v>
      </c>
      <c r="AB7533" t="s">
        <v>8404</v>
      </c>
      <c r="AC7533" t="s">
        <v>6046</v>
      </c>
    </row>
    <row r="7534" spans="1:29" x14ac:dyDescent="0.25">
      <c r="A7534" t="s">
        <v>344</v>
      </c>
      <c r="B7534">
        <v>638</v>
      </c>
      <c r="C7534" t="s">
        <v>195</v>
      </c>
      <c r="D7534">
        <v>1959</v>
      </c>
      <c r="E7534" t="s">
        <v>8413</v>
      </c>
      <c r="P7534">
        <v>134.33614</v>
      </c>
      <c r="Q7534" t="s">
        <v>6</v>
      </c>
      <c r="R7534" t="s">
        <v>6</v>
      </c>
      <c r="S7534" t="s">
        <v>6</v>
      </c>
      <c r="T7534" t="s">
        <v>4253</v>
      </c>
      <c r="U7534" t="s">
        <v>6</v>
      </c>
      <c r="V7534" t="s">
        <v>6</v>
      </c>
      <c r="W7534" t="s">
        <v>6</v>
      </c>
      <c r="X7534" t="s">
        <v>6</v>
      </c>
      <c r="Y7534" t="s">
        <v>6</v>
      </c>
      <c r="Z7534" t="s">
        <v>6</v>
      </c>
      <c r="AA7534" t="s">
        <v>6</v>
      </c>
      <c r="AB7534" t="s">
        <v>8404</v>
      </c>
      <c r="AC7534" t="s">
        <v>6046</v>
      </c>
    </row>
    <row r="7535" spans="1:29" x14ac:dyDescent="0.25">
      <c r="A7535" t="s">
        <v>344</v>
      </c>
      <c r="B7535">
        <v>638</v>
      </c>
      <c r="C7535" t="s">
        <v>195</v>
      </c>
      <c r="D7535">
        <v>1960</v>
      </c>
      <c r="E7535" t="s">
        <v>8414</v>
      </c>
      <c r="I7535">
        <v>1.3403357</v>
      </c>
      <c r="P7535">
        <v>146.48539</v>
      </c>
      <c r="Q7535" t="s">
        <v>6</v>
      </c>
      <c r="R7535" t="s">
        <v>6</v>
      </c>
      <c r="S7535" t="s">
        <v>6</v>
      </c>
      <c r="T7535" t="s">
        <v>4253</v>
      </c>
      <c r="U7535" t="s">
        <v>6</v>
      </c>
      <c r="V7535" t="s">
        <v>6</v>
      </c>
      <c r="W7535" t="s">
        <v>6</v>
      </c>
      <c r="X7535" t="s">
        <v>6</v>
      </c>
      <c r="Y7535" t="s">
        <v>6</v>
      </c>
      <c r="Z7535" t="s">
        <v>6</v>
      </c>
      <c r="AA7535" t="s">
        <v>6</v>
      </c>
      <c r="AB7535" t="s">
        <v>8404</v>
      </c>
      <c r="AC7535" t="s">
        <v>6046</v>
      </c>
    </row>
    <row r="7536" spans="1:29" x14ac:dyDescent="0.25">
      <c r="A7536" t="s">
        <v>344</v>
      </c>
      <c r="B7536">
        <v>638</v>
      </c>
      <c r="C7536" t="s">
        <v>195</v>
      </c>
      <c r="D7536">
        <v>1961</v>
      </c>
      <c r="E7536" t="s">
        <v>8415</v>
      </c>
      <c r="I7536">
        <v>1.5052156999999999</v>
      </c>
      <c r="P7536">
        <v>150.14618999999999</v>
      </c>
      <c r="Q7536" t="s">
        <v>6</v>
      </c>
      <c r="R7536" t="s">
        <v>6</v>
      </c>
      <c r="S7536" t="s">
        <v>6</v>
      </c>
      <c r="T7536" t="s">
        <v>4253</v>
      </c>
      <c r="U7536" t="s">
        <v>6</v>
      </c>
      <c r="V7536" t="s">
        <v>6</v>
      </c>
      <c r="W7536" t="s">
        <v>6</v>
      </c>
      <c r="X7536" t="s">
        <v>6</v>
      </c>
      <c r="Y7536" t="s">
        <v>6</v>
      </c>
      <c r="Z7536" t="s">
        <v>6</v>
      </c>
      <c r="AA7536" t="s">
        <v>6</v>
      </c>
      <c r="AB7536" t="s">
        <v>8404</v>
      </c>
      <c r="AC7536" t="s">
        <v>6046</v>
      </c>
    </row>
    <row r="7537" spans="1:29" x14ac:dyDescent="0.25">
      <c r="A7537" t="s">
        <v>344</v>
      </c>
      <c r="B7537">
        <v>638</v>
      </c>
      <c r="C7537" t="s">
        <v>195</v>
      </c>
      <c r="D7537">
        <v>1962</v>
      </c>
      <c r="E7537" t="s">
        <v>8416</v>
      </c>
      <c r="I7537">
        <v>1.8440892</v>
      </c>
      <c r="P7537">
        <v>148.21499</v>
      </c>
      <c r="Q7537" t="s">
        <v>6</v>
      </c>
      <c r="R7537" t="s">
        <v>6</v>
      </c>
      <c r="S7537" t="s">
        <v>6</v>
      </c>
      <c r="T7537" t="s">
        <v>4253</v>
      </c>
      <c r="U7537" t="s">
        <v>6</v>
      </c>
      <c r="V7537" t="s">
        <v>6</v>
      </c>
      <c r="W7537" t="s">
        <v>6</v>
      </c>
      <c r="X7537" t="s">
        <v>6</v>
      </c>
      <c r="Y7537" t="s">
        <v>6</v>
      </c>
      <c r="Z7537" t="s">
        <v>6</v>
      </c>
      <c r="AA7537" t="s">
        <v>6</v>
      </c>
      <c r="AB7537" t="s">
        <v>8404</v>
      </c>
      <c r="AC7537" t="s">
        <v>6046</v>
      </c>
    </row>
    <row r="7538" spans="1:29" x14ac:dyDescent="0.25">
      <c r="A7538" t="s">
        <v>344</v>
      </c>
      <c r="B7538">
        <v>638</v>
      </c>
      <c r="C7538" t="s">
        <v>195</v>
      </c>
      <c r="D7538">
        <v>1963</v>
      </c>
      <c r="E7538" t="s">
        <v>8417</v>
      </c>
      <c r="I7538">
        <v>1.8606442000000001</v>
      </c>
      <c r="P7538">
        <v>168.53214</v>
      </c>
      <c r="Q7538" t="s">
        <v>6</v>
      </c>
      <c r="R7538" t="s">
        <v>6</v>
      </c>
      <c r="S7538" t="s">
        <v>6</v>
      </c>
      <c r="T7538" t="s">
        <v>4253</v>
      </c>
      <c r="U7538" t="s">
        <v>6</v>
      </c>
      <c r="V7538" t="s">
        <v>6</v>
      </c>
      <c r="W7538" t="s">
        <v>6</v>
      </c>
      <c r="X7538" t="s">
        <v>6</v>
      </c>
      <c r="Y7538" t="s">
        <v>6</v>
      </c>
      <c r="Z7538" t="s">
        <v>6</v>
      </c>
      <c r="AA7538" t="s">
        <v>6</v>
      </c>
      <c r="AB7538" t="s">
        <v>8404</v>
      </c>
      <c r="AC7538" t="s">
        <v>6046</v>
      </c>
    </row>
    <row r="7539" spans="1:29" x14ac:dyDescent="0.25">
      <c r="A7539" t="s">
        <v>344</v>
      </c>
      <c r="B7539">
        <v>638</v>
      </c>
      <c r="C7539" t="s">
        <v>195</v>
      </c>
      <c r="D7539">
        <v>1964</v>
      </c>
      <c r="E7539" t="s">
        <v>8418</v>
      </c>
      <c r="I7539">
        <v>1.8290637000000001</v>
      </c>
      <c r="P7539">
        <v>187.65949000000001</v>
      </c>
      <c r="Q7539" t="s">
        <v>6</v>
      </c>
      <c r="R7539" t="s">
        <v>6</v>
      </c>
      <c r="S7539" t="s">
        <v>6</v>
      </c>
      <c r="T7539" t="s">
        <v>4253</v>
      </c>
      <c r="U7539" t="s">
        <v>6</v>
      </c>
      <c r="V7539" t="s">
        <v>6</v>
      </c>
      <c r="W7539" t="s">
        <v>6</v>
      </c>
      <c r="X7539" t="s">
        <v>6</v>
      </c>
      <c r="Y7539" t="s">
        <v>6</v>
      </c>
      <c r="Z7539" t="s">
        <v>6</v>
      </c>
      <c r="AA7539" t="s">
        <v>6</v>
      </c>
      <c r="AB7539" t="s">
        <v>8404</v>
      </c>
      <c r="AC7539" t="s">
        <v>6046</v>
      </c>
    </row>
    <row r="7540" spans="1:29" x14ac:dyDescent="0.25">
      <c r="A7540" t="s">
        <v>344</v>
      </c>
      <c r="B7540">
        <v>638</v>
      </c>
      <c r="C7540" t="s">
        <v>195</v>
      </c>
      <c r="D7540">
        <v>1965</v>
      </c>
      <c r="E7540" t="s">
        <v>8419</v>
      </c>
      <c r="I7540">
        <v>1.5701803000000001</v>
      </c>
      <c r="P7540">
        <v>203.30683999999999</v>
      </c>
      <c r="Q7540" t="s">
        <v>6</v>
      </c>
      <c r="R7540" t="s">
        <v>6</v>
      </c>
      <c r="S7540" t="s">
        <v>6</v>
      </c>
      <c r="T7540" t="s">
        <v>4253</v>
      </c>
      <c r="U7540" t="s">
        <v>6</v>
      </c>
      <c r="V7540" t="s">
        <v>6</v>
      </c>
      <c r="W7540" t="s">
        <v>6</v>
      </c>
      <c r="X7540" t="s">
        <v>6</v>
      </c>
      <c r="Y7540" t="s">
        <v>6</v>
      </c>
      <c r="Z7540" t="s">
        <v>6</v>
      </c>
      <c r="AA7540" t="s">
        <v>6</v>
      </c>
      <c r="AB7540" t="s">
        <v>8404</v>
      </c>
      <c r="AC7540" t="s">
        <v>6046</v>
      </c>
    </row>
    <row r="7541" spans="1:29" x14ac:dyDescent="0.25">
      <c r="A7541" t="s">
        <v>344</v>
      </c>
      <c r="B7541">
        <v>638</v>
      </c>
      <c r="C7541" t="s">
        <v>195</v>
      </c>
      <c r="D7541">
        <v>1966</v>
      </c>
      <c r="E7541" t="s">
        <v>8420</v>
      </c>
      <c r="I7541">
        <v>1.3785166</v>
      </c>
      <c r="P7541">
        <v>218.25322</v>
      </c>
      <c r="Q7541" t="s">
        <v>6</v>
      </c>
      <c r="R7541" t="s">
        <v>6</v>
      </c>
      <c r="S7541" t="s">
        <v>6</v>
      </c>
      <c r="T7541" t="s">
        <v>4253</v>
      </c>
      <c r="U7541" t="s">
        <v>6</v>
      </c>
      <c r="V7541" t="s">
        <v>6</v>
      </c>
      <c r="W7541" t="s">
        <v>6</v>
      </c>
      <c r="X7541" t="s">
        <v>6</v>
      </c>
      <c r="Y7541" t="s">
        <v>6</v>
      </c>
      <c r="Z7541" t="s">
        <v>6</v>
      </c>
      <c r="AA7541" t="s">
        <v>6</v>
      </c>
      <c r="AB7541" t="s">
        <v>8404</v>
      </c>
      <c r="AC7541" t="s">
        <v>6046</v>
      </c>
    </row>
    <row r="7542" spans="1:29" x14ac:dyDescent="0.25">
      <c r="A7542" t="s">
        <v>344</v>
      </c>
      <c r="B7542">
        <v>638</v>
      </c>
      <c r="C7542" t="s">
        <v>195</v>
      </c>
      <c r="D7542">
        <v>1967</v>
      </c>
      <c r="E7542" t="s">
        <v>8421</v>
      </c>
      <c r="I7542">
        <v>1.4140162000000001</v>
      </c>
      <c r="P7542">
        <v>228.25742</v>
      </c>
      <c r="Q7542" t="s">
        <v>6</v>
      </c>
      <c r="R7542" t="s">
        <v>6</v>
      </c>
      <c r="S7542" t="s">
        <v>6</v>
      </c>
      <c r="T7542" t="s">
        <v>4253</v>
      </c>
      <c r="U7542" t="s">
        <v>6</v>
      </c>
      <c r="V7542" t="s">
        <v>6</v>
      </c>
      <c r="W7542" t="s">
        <v>6</v>
      </c>
      <c r="X7542" t="s">
        <v>6</v>
      </c>
      <c r="Y7542" t="s">
        <v>6</v>
      </c>
      <c r="Z7542" t="s">
        <v>6</v>
      </c>
      <c r="AA7542" t="s">
        <v>6</v>
      </c>
      <c r="AB7542" t="s">
        <v>8404</v>
      </c>
      <c r="AC7542" t="s">
        <v>6046</v>
      </c>
    </row>
    <row r="7543" spans="1:29" x14ac:dyDescent="0.25">
      <c r="A7543" t="s">
        <v>344</v>
      </c>
      <c r="B7543">
        <v>638</v>
      </c>
      <c r="C7543" t="s">
        <v>195</v>
      </c>
      <c r="D7543">
        <v>1968</v>
      </c>
      <c r="E7543" t="s">
        <v>8422</v>
      </c>
      <c r="I7543">
        <v>1.4130856999999999</v>
      </c>
      <c r="P7543">
        <v>244.3013</v>
      </c>
      <c r="Q7543" t="s">
        <v>6</v>
      </c>
      <c r="R7543" t="s">
        <v>6</v>
      </c>
      <c r="S7543" t="s">
        <v>6</v>
      </c>
      <c r="T7543" t="s">
        <v>4253</v>
      </c>
      <c r="U7543" t="s">
        <v>6</v>
      </c>
      <c r="V7543" t="s">
        <v>6</v>
      </c>
      <c r="W7543" t="s">
        <v>6</v>
      </c>
      <c r="X7543" t="s">
        <v>6</v>
      </c>
      <c r="Y7543" t="s">
        <v>6</v>
      </c>
      <c r="Z7543" t="s">
        <v>6</v>
      </c>
      <c r="AA7543" t="s">
        <v>6</v>
      </c>
      <c r="AB7543" t="s">
        <v>8404</v>
      </c>
      <c r="AC7543" t="s">
        <v>6046</v>
      </c>
    </row>
    <row r="7544" spans="1:29" x14ac:dyDescent="0.25">
      <c r="A7544" t="s">
        <v>344</v>
      </c>
      <c r="B7544">
        <v>638</v>
      </c>
      <c r="C7544" t="s">
        <v>195</v>
      </c>
      <c r="D7544">
        <v>1969</v>
      </c>
      <c r="E7544" t="s">
        <v>8423</v>
      </c>
      <c r="I7544">
        <v>1.7281861999999999</v>
      </c>
      <c r="P7544">
        <v>256.52202999999997</v>
      </c>
      <c r="Q7544" t="s">
        <v>6</v>
      </c>
      <c r="R7544" t="s">
        <v>6</v>
      </c>
      <c r="S7544" t="s">
        <v>6</v>
      </c>
      <c r="T7544" t="s">
        <v>4253</v>
      </c>
      <c r="U7544" t="s">
        <v>6</v>
      </c>
      <c r="V7544" t="s">
        <v>6</v>
      </c>
      <c r="W7544" t="s">
        <v>6</v>
      </c>
      <c r="X7544" t="s">
        <v>6</v>
      </c>
      <c r="Y7544" t="s">
        <v>6</v>
      </c>
      <c r="Z7544" t="s">
        <v>6</v>
      </c>
      <c r="AA7544" t="s">
        <v>6</v>
      </c>
      <c r="AB7544" t="s">
        <v>8404</v>
      </c>
      <c r="AC7544" t="s">
        <v>6046</v>
      </c>
    </row>
    <row r="7545" spans="1:29" x14ac:dyDescent="0.25">
      <c r="A7545" t="s">
        <v>344</v>
      </c>
      <c r="B7545">
        <v>638</v>
      </c>
      <c r="C7545" t="s">
        <v>195</v>
      </c>
      <c r="D7545">
        <v>1970</v>
      </c>
      <c r="E7545" t="s">
        <v>8424</v>
      </c>
      <c r="I7545">
        <v>1.8778935999999999</v>
      </c>
      <c r="O7545">
        <v>4.4841578000000002</v>
      </c>
      <c r="P7545">
        <v>278.26918000000001</v>
      </c>
      <c r="Q7545" t="s">
        <v>6</v>
      </c>
      <c r="R7545" t="s">
        <v>6</v>
      </c>
      <c r="S7545" t="s">
        <v>6</v>
      </c>
      <c r="T7545" t="s">
        <v>4253</v>
      </c>
      <c r="U7545" t="s">
        <v>6</v>
      </c>
      <c r="V7545" t="s">
        <v>6</v>
      </c>
      <c r="W7545" t="s">
        <v>6</v>
      </c>
      <c r="X7545" t="s">
        <v>6</v>
      </c>
      <c r="Y7545" t="s">
        <v>6</v>
      </c>
      <c r="Z7545" t="s">
        <v>6</v>
      </c>
      <c r="AA7545" t="s">
        <v>6</v>
      </c>
      <c r="AB7545" t="s">
        <v>8404</v>
      </c>
      <c r="AC7545" t="s">
        <v>6046</v>
      </c>
    </row>
    <row r="7546" spans="1:29" x14ac:dyDescent="0.25">
      <c r="A7546" t="s">
        <v>344</v>
      </c>
      <c r="B7546">
        <v>638</v>
      </c>
      <c r="C7546" t="s">
        <v>195</v>
      </c>
      <c r="D7546">
        <v>1971</v>
      </c>
      <c r="E7546" t="s">
        <v>8425</v>
      </c>
      <c r="I7546">
        <v>2.0676554999999999</v>
      </c>
      <c r="O7546">
        <v>4.7941909999999996</v>
      </c>
      <c r="P7546">
        <v>291.53347000000002</v>
      </c>
      <c r="Q7546" t="s">
        <v>6</v>
      </c>
      <c r="R7546" t="s">
        <v>6</v>
      </c>
      <c r="S7546" t="s">
        <v>6</v>
      </c>
      <c r="T7546" t="s">
        <v>4253</v>
      </c>
      <c r="U7546" t="s">
        <v>6</v>
      </c>
      <c r="V7546" t="s">
        <v>6</v>
      </c>
      <c r="W7546" t="s">
        <v>6</v>
      </c>
      <c r="X7546" t="s">
        <v>6</v>
      </c>
      <c r="Y7546" t="s">
        <v>6</v>
      </c>
      <c r="Z7546" t="s">
        <v>6</v>
      </c>
      <c r="AA7546" t="s">
        <v>6</v>
      </c>
      <c r="AB7546" t="s">
        <v>8404</v>
      </c>
      <c r="AC7546" t="s">
        <v>6046</v>
      </c>
    </row>
    <row r="7547" spans="1:29" x14ac:dyDescent="0.25">
      <c r="A7547" t="s">
        <v>344</v>
      </c>
      <c r="B7547">
        <v>638</v>
      </c>
      <c r="C7547" t="s">
        <v>195</v>
      </c>
      <c r="D7547">
        <v>1972</v>
      </c>
      <c r="E7547" t="s">
        <v>8426</v>
      </c>
      <c r="I7547">
        <v>2.229196</v>
      </c>
      <c r="O7547">
        <v>3.8620347000000002</v>
      </c>
      <c r="P7547">
        <v>329.96972</v>
      </c>
      <c r="Q7547" t="s">
        <v>6</v>
      </c>
      <c r="R7547" t="s">
        <v>6</v>
      </c>
      <c r="S7547" t="s">
        <v>6</v>
      </c>
      <c r="T7547" t="s">
        <v>4253</v>
      </c>
      <c r="U7547" t="s">
        <v>6</v>
      </c>
      <c r="V7547" t="s">
        <v>6</v>
      </c>
      <c r="W7547" t="s">
        <v>6</v>
      </c>
      <c r="X7547" t="s">
        <v>6</v>
      </c>
      <c r="Y7547" t="s">
        <v>6</v>
      </c>
      <c r="Z7547" t="s">
        <v>6</v>
      </c>
      <c r="AA7547" t="s">
        <v>6</v>
      </c>
      <c r="AB7547" t="s">
        <v>8404</v>
      </c>
      <c r="AC7547" t="s">
        <v>6046</v>
      </c>
    </row>
    <row r="7548" spans="1:29" x14ac:dyDescent="0.25">
      <c r="A7548" t="s">
        <v>344</v>
      </c>
      <c r="B7548">
        <v>638</v>
      </c>
      <c r="C7548" t="s">
        <v>195</v>
      </c>
      <c r="D7548">
        <v>1973</v>
      </c>
      <c r="E7548" t="s">
        <v>8427</v>
      </c>
      <c r="I7548">
        <v>2.4936851999999998</v>
      </c>
      <c r="O7548">
        <v>5.7911777999999998</v>
      </c>
      <c r="P7548">
        <v>360.67862000000002</v>
      </c>
      <c r="Q7548" t="s">
        <v>6</v>
      </c>
      <c r="R7548" t="s">
        <v>6</v>
      </c>
      <c r="S7548" t="s">
        <v>6</v>
      </c>
      <c r="T7548" t="s">
        <v>4253</v>
      </c>
      <c r="U7548" t="s">
        <v>6</v>
      </c>
      <c r="V7548" t="s">
        <v>6</v>
      </c>
      <c r="W7548" t="s">
        <v>6</v>
      </c>
      <c r="X7548" t="s">
        <v>6</v>
      </c>
      <c r="Y7548" t="s">
        <v>6</v>
      </c>
      <c r="Z7548" t="s">
        <v>6</v>
      </c>
      <c r="AA7548" t="s">
        <v>6</v>
      </c>
      <c r="AB7548" t="s">
        <v>8404</v>
      </c>
      <c r="AC7548" t="s">
        <v>6046</v>
      </c>
    </row>
    <row r="7549" spans="1:29" x14ac:dyDescent="0.25">
      <c r="A7549" t="s">
        <v>344</v>
      </c>
      <c r="B7549">
        <v>638</v>
      </c>
      <c r="C7549" t="s">
        <v>195</v>
      </c>
      <c r="D7549">
        <v>1974</v>
      </c>
      <c r="E7549" t="s">
        <v>8428</v>
      </c>
      <c r="I7549">
        <v>3.0453901999999999</v>
      </c>
      <c r="O7549">
        <v>6.9564393999999998</v>
      </c>
      <c r="P7549">
        <v>381.58528999999999</v>
      </c>
      <c r="Q7549" t="s">
        <v>6</v>
      </c>
      <c r="R7549" t="s">
        <v>6</v>
      </c>
      <c r="S7549" t="s">
        <v>6</v>
      </c>
      <c r="T7549" t="s">
        <v>4253</v>
      </c>
      <c r="U7549" t="s">
        <v>6</v>
      </c>
      <c r="V7549" t="s">
        <v>6</v>
      </c>
      <c r="W7549" t="s">
        <v>6</v>
      </c>
      <c r="X7549" t="s">
        <v>6</v>
      </c>
      <c r="Y7549" t="s">
        <v>6</v>
      </c>
      <c r="Z7549" t="s">
        <v>6</v>
      </c>
      <c r="AA7549" t="s">
        <v>6</v>
      </c>
      <c r="AB7549" t="s">
        <v>8404</v>
      </c>
      <c r="AC7549" t="s">
        <v>6046</v>
      </c>
    </row>
    <row r="7550" spans="1:29" x14ac:dyDescent="0.25">
      <c r="A7550" t="s">
        <v>344</v>
      </c>
      <c r="B7550">
        <v>638</v>
      </c>
      <c r="C7550" t="s">
        <v>195</v>
      </c>
      <c r="D7550">
        <v>1975</v>
      </c>
      <c r="E7550" t="s">
        <v>8429</v>
      </c>
      <c r="I7550">
        <v>8.7713900000000002</v>
      </c>
      <c r="O7550">
        <v>9.6819611000000005</v>
      </c>
      <c r="P7550">
        <v>261.23361</v>
      </c>
      <c r="Q7550" t="s">
        <v>6</v>
      </c>
      <c r="R7550" t="s">
        <v>6</v>
      </c>
      <c r="S7550" t="s">
        <v>6</v>
      </c>
      <c r="T7550" t="s">
        <v>4253</v>
      </c>
      <c r="U7550" t="s">
        <v>6</v>
      </c>
      <c r="V7550" t="s">
        <v>6</v>
      </c>
      <c r="W7550" t="s">
        <v>6</v>
      </c>
      <c r="X7550" t="s">
        <v>6</v>
      </c>
      <c r="Y7550" t="s">
        <v>6</v>
      </c>
      <c r="Z7550" t="s">
        <v>6</v>
      </c>
      <c r="AA7550" t="s">
        <v>6</v>
      </c>
      <c r="AB7550" t="s">
        <v>8404</v>
      </c>
      <c r="AC7550" t="s">
        <v>6046</v>
      </c>
    </row>
    <row r="7551" spans="1:29" x14ac:dyDescent="0.25">
      <c r="A7551" t="s">
        <v>344</v>
      </c>
      <c r="B7551">
        <v>638</v>
      </c>
      <c r="C7551" t="s">
        <v>195</v>
      </c>
      <c r="D7551">
        <v>1976</v>
      </c>
      <c r="E7551" t="s">
        <v>8430</v>
      </c>
      <c r="I7551">
        <v>7.6879166999999997</v>
      </c>
      <c r="O7551">
        <v>11.205552000000001</v>
      </c>
      <c r="P7551">
        <v>294.88959</v>
      </c>
      <c r="Q7551" t="s">
        <v>6</v>
      </c>
      <c r="R7551" t="s">
        <v>6</v>
      </c>
      <c r="S7551" t="s">
        <v>6</v>
      </c>
      <c r="T7551" t="s">
        <v>4253</v>
      </c>
      <c r="U7551" t="s">
        <v>6</v>
      </c>
      <c r="V7551" t="s">
        <v>6</v>
      </c>
      <c r="W7551" t="s">
        <v>6</v>
      </c>
      <c r="X7551" t="s">
        <v>6</v>
      </c>
      <c r="Y7551" t="s">
        <v>6</v>
      </c>
      <c r="Z7551" t="s">
        <v>6</v>
      </c>
      <c r="AA7551" t="s">
        <v>6</v>
      </c>
      <c r="AB7551" t="s">
        <v>8404</v>
      </c>
      <c r="AC7551" t="s">
        <v>6046</v>
      </c>
    </row>
    <row r="7552" spans="1:29" x14ac:dyDescent="0.25">
      <c r="A7552" t="s">
        <v>344</v>
      </c>
      <c r="B7552">
        <v>638</v>
      </c>
      <c r="C7552" t="s">
        <v>195</v>
      </c>
      <c r="D7552">
        <v>1977</v>
      </c>
      <c r="E7552" t="s">
        <v>8431</v>
      </c>
      <c r="I7552">
        <v>7.7566896999999999</v>
      </c>
      <c r="O7552">
        <v>12.931899</v>
      </c>
      <c r="P7552">
        <v>342.35329000000002</v>
      </c>
      <c r="Q7552" t="s">
        <v>6</v>
      </c>
      <c r="R7552" t="s">
        <v>6</v>
      </c>
      <c r="S7552" t="s">
        <v>6</v>
      </c>
      <c r="T7552" t="s">
        <v>4253</v>
      </c>
      <c r="U7552" t="s">
        <v>6</v>
      </c>
      <c r="V7552" t="s">
        <v>6</v>
      </c>
      <c r="W7552" t="s">
        <v>6</v>
      </c>
      <c r="X7552" t="s">
        <v>6</v>
      </c>
      <c r="Y7552" t="s">
        <v>6</v>
      </c>
      <c r="Z7552" t="s">
        <v>6</v>
      </c>
      <c r="AA7552" t="s">
        <v>6</v>
      </c>
      <c r="AB7552" t="s">
        <v>8404</v>
      </c>
      <c r="AC7552" t="s">
        <v>6046</v>
      </c>
    </row>
    <row r="7553" spans="1:29" x14ac:dyDescent="0.25">
      <c r="A7553" t="s">
        <v>344</v>
      </c>
      <c r="B7553">
        <v>638</v>
      </c>
      <c r="C7553" t="s">
        <v>195</v>
      </c>
      <c r="D7553">
        <v>1978</v>
      </c>
      <c r="E7553" t="s">
        <v>8432</v>
      </c>
      <c r="I7553">
        <v>8.3437119000000006</v>
      </c>
      <c r="O7553">
        <v>13.359297</v>
      </c>
      <c r="P7553">
        <v>381.75112000000001</v>
      </c>
      <c r="Q7553" t="s">
        <v>6</v>
      </c>
      <c r="R7553" t="s">
        <v>6</v>
      </c>
      <c r="S7553" t="s">
        <v>6</v>
      </c>
      <c r="T7553" t="s">
        <v>4253</v>
      </c>
      <c r="U7553" t="s">
        <v>6</v>
      </c>
      <c r="V7553" t="s">
        <v>6</v>
      </c>
      <c r="W7553" t="s">
        <v>6</v>
      </c>
      <c r="X7553" t="s">
        <v>6</v>
      </c>
      <c r="Y7553" t="s">
        <v>6</v>
      </c>
      <c r="Z7553" t="s">
        <v>6</v>
      </c>
      <c r="AA7553" t="s">
        <v>6</v>
      </c>
      <c r="AB7553" t="s">
        <v>8404</v>
      </c>
      <c r="AC7553" t="s">
        <v>6046</v>
      </c>
    </row>
    <row r="7554" spans="1:29" x14ac:dyDescent="0.25">
      <c r="A7554" t="s">
        <v>344</v>
      </c>
      <c r="B7554">
        <v>638</v>
      </c>
      <c r="C7554" t="s">
        <v>195</v>
      </c>
      <c r="D7554">
        <v>1979</v>
      </c>
      <c r="E7554" t="s">
        <v>8433</v>
      </c>
      <c r="I7554">
        <v>10.009433</v>
      </c>
      <c r="O7554">
        <v>18.001809000000002</v>
      </c>
      <c r="P7554">
        <v>448.14260000000002</v>
      </c>
      <c r="Q7554" t="s">
        <v>6</v>
      </c>
      <c r="R7554" t="s">
        <v>6</v>
      </c>
      <c r="S7554" t="s">
        <v>6</v>
      </c>
      <c r="T7554" t="s">
        <v>4253</v>
      </c>
      <c r="U7554" t="s">
        <v>6</v>
      </c>
      <c r="V7554" t="s">
        <v>6</v>
      </c>
      <c r="W7554" t="s">
        <v>6</v>
      </c>
      <c r="X7554" t="s">
        <v>6</v>
      </c>
      <c r="Y7554" t="s">
        <v>6</v>
      </c>
      <c r="Z7554" t="s">
        <v>6</v>
      </c>
      <c r="AA7554" t="s">
        <v>6</v>
      </c>
      <c r="AB7554" t="s">
        <v>8404</v>
      </c>
      <c r="AC7554" t="s">
        <v>6046</v>
      </c>
    </row>
    <row r="7555" spans="1:29" x14ac:dyDescent="0.25">
      <c r="A7555" t="s">
        <v>344</v>
      </c>
      <c r="B7555">
        <v>638</v>
      </c>
      <c r="C7555" t="s">
        <v>195</v>
      </c>
      <c r="D7555">
        <v>1980</v>
      </c>
      <c r="E7555" t="s">
        <v>8434</v>
      </c>
      <c r="I7555">
        <v>11.588392000000001</v>
      </c>
      <c r="O7555">
        <v>18.105008999999999</v>
      </c>
      <c r="P7555">
        <v>518.03467000000001</v>
      </c>
      <c r="Q7555" t="s">
        <v>6</v>
      </c>
      <c r="R7555" t="s">
        <v>6</v>
      </c>
      <c r="S7555" t="s">
        <v>6</v>
      </c>
      <c r="T7555" t="s">
        <v>4253</v>
      </c>
      <c r="U7555" t="s">
        <v>6</v>
      </c>
      <c r="V7555" t="s">
        <v>6</v>
      </c>
      <c r="W7555" t="s">
        <v>6</v>
      </c>
      <c r="X7555" t="s">
        <v>6</v>
      </c>
      <c r="Y7555" t="s">
        <v>6</v>
      </c>
      <c r="Z7555" t="s">
        <v>6</v>
      </c>
      <c r="AA7555" t="s">
        <v>6</v>
      </c>
      <c r="AB7555" t="s">
        <v>8404</v>
      </c>
      <c r="AC7555" t="s">
        <v>6046</v>
      </c>
    </row>
    <row r="7556" spans="1:29" x14ac:dyDescent="0.25">
      <c r="A7556" t="s">
        <v>344</v>
      </c>
      <c r="B7556">
        <v>638</v>
      </c>
      <c r="C7556" t="s">
        <v>195</v>
      </c>
      <c r="D7556">
        <v>1981</v>
      </c>
      <c r="E7556" t="s">
        <v>8435</v>
      </c>
      <c r="I7556">
        <v>13.727734</v>
      </c>
      <c r="O7556">
        <v>30.89077</v>
      </c>
      <c r="P7556">
        <v>447.59318000000002</v>
      </c>
      <c r="Q7556" t="s">
        <v>6</v>
      </c>
      <c r="R7556" t="s">
        <v>6</v>
      </c>
      <c r="S7556" t="s">
        <v>6</v>
      </c>
      <c r="T7556" t="s">
        <v>4253</v>
      </c>
      <c r="U7556" t="s">
        <v>6</v>
      </c>
      <c r="V7556" t="s">
        <v>6</v>
      </c>
      <c r="W7556" t="s">
        <v>6</v>
      </c>
      <c r="X7556" t="s">
        <v>6</v>
      </c>
      <c r="Y7556" t="s">
        <v>6</v>
      </c>
      <c r="Z7556" t="s">
        <v>6</v>
      </c>
      <c r="AA7556" t="s">
        <v>6</v>
      </c>
      <c r="AB7556" t="s">
        <v>8404</v>
      </c>
      <c r="AC7556" t="s">
        <v>6046</v>
      </c>
    </row>
    <row r="7557" spans="1:29" x14ac:dyDescent="0.25">
      <c r="A7557" t="s">
        <v>344</v>
      </c>
      <c r="B7557">
        <v>638</v>
      </c>
      <c r="C7557" t="s">
        <v>195</v>
      </c>
      <c r="D7557">
        <v>1982</v>
      </c>
      <c r="E7557" t="s">
        <v>8436</v>
      </c>
      <c r="I7557">
        <v>17.150983</v>
      </c>
      <c r="O7557">
        <v>45.696714999999998</v>
      </c>
      <c r="P7557">
        <v>518.44152999999994</v>
      </c>
      <c r="Q7557" t="s">
        <v>6</v>
      </c>
      <c r="R7557" t="s">
        <v>6</v>
      </c>
      <c r="S7557" t="s">
        <v>6</v>
      </c>
      <c r="T7557" t="s">
        <v>4253</v>
      </c>
      <c r="U7557" t="s">
        <v>6</v>
      </c>
      <c r="V7557" t="s">
        <v>6</v>
      </c>
      <c r="W7557" t="s">
        <v>6</v>
      </c>
      <c r="X7557" t="s">
        <v>6</v>
      </c>
      <c r="Y7557" t="s">
        <v>6</v>
      </c>
      <c r="Z7557" t="s">
        <v>6</v>
      </c>
      <c r="AA7557" t="s">
        <v>6</v>
      </c>
      <c r="AB7557" t="s">
        <v>8404</v>
      </c>
      <c r="AC7557" t="s">
        <v>6046</v>
      </c>
    </row>
    <row r="7558" spans="1:29" x14ac:dyDescent="0.25">
      <c r="A7558" t="s">
        <v>344</v>
      </c>
      <c r="B7558">
        <v>638</v>
      </c>
      <c r="C7558" t="s">
        <v>195</v>
      </c>
      <c r="D7558">
        <v>1983</v>
      </c>
      <c r="E7558" t="s">
        <v>8437</v>
      </c>
      <c r="I7558">
        <v>16.484300999999999</v>
      </c>
      <c r="O7558">
        <v>54.462285000000001</v>
      </c>
      <c r="P7558">
        <v>569.40008</v>
      </c>
      <c r="Q7558" t="s">
        <v>6</v>
      </c>
      <c r="R7558" t="s">
        <v>6</v>
      </c>
      <c r="S7558" t="s">
        <v>6</v>
      </c>
      <c r="T7558" t="s">
        <v>4253</v>
      </c>
      <c r="U7558" t="s">
        <v>6</v>
      </c>
      <c r="V7558" t="s">
        <v>6</v>
      </c>
      <c r="W7558" t="s">
        <v>6</v>
      </c>
      <c r="X7558" t="s">
        <v>6</v>
      </c>
      <c r="Y7558" t="s">
        <v>6</v>
      </c>
      <c r="Z7558" t="s">
        <v>6</v>
      </c>
      <c r="AA7558" t="s">
        <v>6</v>
      </c>
      <c r="AB7558" t="s">
        <v>8404</v>
      </c>
      <c r="AC7558" t="s">
        <v>6046</v>
      </c>
    </row>
    <row r="7559" spans="1:29" x14ac:dyDescent="0.25">
      <c r="A7559" t="s">
        <v>344</v>
      </c>
      <c r="B7559">
        <v>638</v>
      </c>
      <c r="C7559" t="s">
        <v>195</v>
      </c>
      <c r="D7559">
        <v>1984</v>
      </c>
      <c r="E7559" t="s">
        <v>8438</v>
      </c>
      <c r="I7559">
        <v>12.97363</v>
      </c>
      <c r="O7559">
        <v>48.506628999999997</v>
      </c>
      <c r="P7559">
        <v>636.18335999999999</v>
      </c>
      <c r="Q7559" t="s">
        <v>6</v>
      </c>
      <c r="R7559" t="s">
        <v>6</v>
      </c>
      <c r="S7559" t="s">
        <v>6</v>
      </c>
      <c r="T7559" t="s">
        <v>4253</v>
      </c>
      <c r="U7559" t="s">
        <v>6</v>
      </c>
      <c r="V7559" t="s">
        <v>6</v>
      </c>
      <c r="W7559" t="s">
        <v>6</v>
      </c>
      <c r="X7559" t="s">
        <v>6</v>
      </c>
      <c r="Y7559" t="s">
        <v>6</v>
      </c>
      <c r="Z7559" t="s">
        <v>6</v>
      </c>
      <c r="AA7559" t="s">
        <v>6</v>
      </c>
      <c r="AB7559" t="s">
        <v>8404</v>
      </c>
      <c r="AC7559" t="s">
        <v>6046</v>
      </c>
    </row>
    <row r="7560" spans="1:29" x14ac:dyDescent="0.25">
      <c r="A7560" t="s">
        <v>344</v>
      </c>
      <c r="B7560">
        <v>638</v>
      </c>
      <c r="C7560" t="s">
        <v>195</v>
      </c>
      <c r="D7560">
        <v>1985</v>
      </c>
      <c r="E7560" t="s">
        <v>8439</v>
      </c>
      <c r="I7560">
        <v>15.059547999999999</v>
      </c>
      <c r="O7560">
        <v>51.677776000000001</v>
      </c>
      <c r="P7560">
        <v>682.02791000000002</v>
      </c>
      <c r="Q7560" t="s">
        <v>6</v>
      </c>
      <c r="R7560" t="s">
        <v>6</v>
      </c>
      <c r="S7560" t="s">
        <v>6</v>
      </c>
      <c r="T7560" t="s">
        <v>4253</v>
      </c>
      <c r="U7560" t="s">
        <v>6</v>
      </c>
      <c r="V7560" t="s">
        <v>6</v>
      </c>
      <c r="W7560" t="s">
        <v>6</v>
      </c>
      <c r="X7560" t="s">
        <v>6</v>
      </c>
      <c r="Y7560" t="s">
        <v>6</v>
      </c>
      <c r="Z7560" t="s">
        <v>6</v>
      </c>
      <c r="AA7560" t="s">
        <v>6</v>
      </c>
      <c r="AB7560" t="s">
        <v>8404</v>
      </c>
      <c r="AC7560" t="s">
        <v>6046</v>
      </c>
    </row>
    <row r="7561" spans="1:29" x14ac:dyDescent="0.25">
      <c r="A7561" t="s">
        <v>344</v>
      </c>
      <c r="B7561">
        <v>638</v>
      </c>
      <c r="C7561" t="s">
        <v>195</v>
      </c>
      <c r="D7561">
        <v>1986</v>
      </c>
      <c r="E7561" t="s">
        <v>8440</v>
      </c>
      <c r="I7561">
        <v>13.9467</v>
      </c>
      <c r="O7561">
        <v>47.182124999999999</v>
      </c>
      <c r="P7561">
        <v>671.53886999999997</v>
      </c>
      <c r="Q7561" t="s">
        <v>6</v>
      </c>
      <c r="R7561" t="s">
        <v>6</v>
      </c>
      <c r="S7561" t="s">
        <v>6</v>
      </c>
      <c r="T7561" t="s">
        <v>4253</v>
      </c>
      <c r="U7561" t="s">
        <v>6</v>
      </c>
      <c r="V7561" t="s">
        <v>6</v>
      </c>
      <c r="W7561" t="s">
        <v>6</v>
      </c>
      <c r="X7561" t="s">
        <v>6</v>
      </c>
      <c r="Y7561" t="s">
        <v>6</v>
      </c>
      <c r="Z7561" t="s">
        <v>6</v>
      </c>
      <c r="AA7561" t="s">
        <v>6</v>
      </c>
      <c r="AB7561" t="s">
        <v>8404</v>
      </c>
      <c r="AC7561" t="s">
        <v>6046</v>
      </c>
    </row>
    <row r="7562" spans="1:29" x14ac:dyDescent="0.25">
      <c r="A7562" t="s">
        <v>344</v>
      </c>
      <c r="B7562">
        <v>638</v>
      </c>
      <c r="C7562" t="s">
        <v>195</v>
      </c>
      <c r="D7562">
        <v>1987</v>
      </c>
      <c r="E7562" t="s">
        <v>8441</v>
      </c>
      <c r="I7562">
        <v>12.929833</v>
      </c>
      <c r="O7562">
        <v>48.581231000000002</v>
      </c>
      <c r="P7562">
        <v>681.70299999999997</v>
      </c>
      <c r="Q7562" t="s">
        <v>6</v>
      </c>
      <c r="R7562" t="s">
        <v>6</v>
      </c>
      <c r="S7562" t="s">
        <v>6</v>
      </c>
      <c r="T7562" t="s">
        <v>4253</v>
      </c>
      <c r="U7562" t="s">
        <v>6</v>
      </c>
      <c r="V7562" t="s">
        <v>6</v>
      </c>
      <c r="W7562" t="s">
        <v>6</v>
      </c>
      <c r="X7562" t="s">
        <v>6</v>
      </c>
      <c r="Y7562" t="s">
        <v>6</v>
      </c>
      <c r="Z7562" t="s">
        <v>6</v>
      </c>
      <c r="AA7562" t="s">
        <v>6</v>
      </c>
      <c r="AB7562" t="s">
        <v>8404</v>
      </c>
      <c r="AC7562" t="s">
        <v>6046</v>
      </c>
    </row>
    <row r="7563" spans="1:29" x14ac:dyDescent="0.25">
      <c r="A7563" t="s">
        <v>344</v>
      </c>
      <c r="B7563">
        <v>638</v>
      </c>
      <c r="C7563" t="s">
        <v>195</v>
      </c>
      <c r="D7563">
        <v>1988</v>
      </c>
      <c r="E7563" t="s">
        <v>8442</v>
      </c>
      <c r="I7563">
        <v>13.842082</v>
      </c>
      <c r="O7563">
        <v>47.165101</v>
      </c>
      <c r="P7563">
        <v>703.28380000000004</v>
      </c>
      <c r="Q7563" t="s">
        <v>6</v>
      </c>
      <c r="R7563" t="s">
        <v>6</v>
      </c>
      <c r="S7563" t="s">
        <v>6</v>
      </c>
      <c r="T7563" t="s">
        <v>4253</v>
      </c>
      <c r="U7563" t="s">
        <v>6</v>
      </c>
      <c r="V7563" t="s">
        <v>6</v>
      </c>
      <c r="W7563" t="s">
        <v>6</v>
      </c>
      <c r="X7563" t="s">
        <v>6</v>
      </c>
      <c r="Y7563" t="s">
        <v>6</v>
      </c>
      <c r="Z7563" t="s">
        <v>6</v>
      </c>
      <c r="AA7563" t="s">
        <v>6</v>
      </c>
      <c r="AB7563" t="s">
        <v>8404</v>
      </c>
      <c r="AC7563" t="s">
        <v>6046</v>
      </c>
    </row>
    <row r="7564" spans="1:29" x14ac:dyDescent="0.25">
      <c r="A7564" t="s">
        <v>344</v>
      </c>
      <c r="B7564">
        <v>638</v>
      </c>
      <c r="C7564" t="s">
        <v>195</v>
      </c>
      <c r="D7564">
        <v>1989</v>
      </c>
      <c r="E7564" t="s">
        <v>8443</v>
      </c>
      <c r="I7564">
        <v>10.498742</v>
      </c>
      <c r="O7564">
        <v>50.327736999999999</v>
      </c>
      <c r="P7564">
        <v>695.77394000000004</v>
      </c>
      <c r="Q7564" t="s">
        <v>6</v>
      </c>
      <c r="R7564" t="s">
        <v>6</v>
      </c>
      <c r="S7564" t="s">
        <v>6</v>
      </c>
      <c r="T7564" t="s">
        <v>4253</v>
      </c>
      <c r="U7564" t="s">
        <v>6</v>
      </c>
      <c r="V7564" t="s">
        <v>6</v>
      </c>
      <c r="W7564" t="s">
        <v>6</v>
      </c>
      <c r="X7564" t="s">
        <v>6</v>
      </c>
      <c r="Y7564" t="s">
        <v>6</v>
      </c>
      <c r="Z7564" t="s">
        <v>6</v>
      </c>
      <c r="AA7564" t="s">
        <v>6</v>
      </c>
      <c r="AB7564" t="s">
        <v>8404</v>
      </c>
      <c r="AC7564" t="s">
        <v>6046</v>
      </c>
    </row>
    <row r="7565" spans="1:29" x14ac:dyDescent="0.25">
      <c r="A7565" t="s">
        <v>344</v>
      </c>
      <c r="B7565">
        <v>638</v>
      </c>
      <c r="C7565" t="s">
        <v>195</v>
      </c>
      <c r="D7565">
        <v>1990</v>
      </c>
      <c r="E7565" t="s">
        <v>8444</v>
      </c>
      <c r="I7565">
        <v>9.8846814999999992</v>
      </c>
      <c r="O7565">
        <v>45.271476999999997</v>
      </c>
      <c r="P7565">
        <v>729.29421000000002</v>
      </c>
      <c r="Q7565" t="s">
        <v>6</v>
      </c>
      <c r="R7565" t="s">
        <v>6</v>
      </c>
      <c r="S7565" t="s">
        <v>6</v>
      </c>
      <c r="T7565" t="s">
        <v>4253</v>
      </c>
      <c r="U7565" t="s">
        <v>6</v>
      </c>
      <c r="V7565" t="s">
        <v>6</v>
      </c>
      <c r="W7565" t="s">
        <v>6</v>
      </c>
      <c r="X7565" t="s">
        <v>6</v>
      </c>
      <c r="Y7565" t="s">
        <v>6</v>
      </c>
      <c r="Z7565" t="s">
        <v>6</v>
      </c>
      <c r="AA7565" t="s">
        <v>6</v>
      </c>
      <c r="AB7565" t="s">
        <v>8404</v>
      </c>
      <c r="AC7565" t="s">
        <v>6046</v>
      </c>
    </row>
    <row r="7566" spans="1:29" x14ac:dyDescent="0.25">
      <c r="A7566" t="s">
        <v>344</v>
      </c>
      <c r="B7566">
        <v>638</v>
      </c>
      <c r="C7566" t="s">
        <v>195</v>
      </c>
      <c r="D7566">
        <v>1991</v>
      </c>
      <c r="E7566" t="s">
        <v>8445</v>
      </c>
      <c r="I7566">
        <v>7.9499443999999997</v>
      </c>
      <c r="O7566">
        <v>44.031655000000001</v>
      </c>
      <c r="P7566">
        <v>765.86388999999997</v>
      </c>
      <c r="Q7566" t="s">
        <v>6</v>
      </c>
      <c r="R7566" t="s">
        <v>6</v>
      </c>
      <c r="S7566" t="s">
        <v>6</v>
      </c>
      <c r="T7566" t="s">
        <v>4253</v>
      </c>
      <c r="U7566" t="s">
        <v>6</v>
      </c>
      <c r="V7566" t="s">
        <v>6</v>
      </c>
      <c r="W7566" t="s">
        <v>6</v>
      </c>
      <c r="X7566" t="s">
        <v>6</v>
      </c>
      <c r="Y7566" t="s">
        <v>6</v>
      </c>
      <c r="Z7566" t="s">
        <v>6</v>
      </c>
      <c r="AA7566" t="s">
        <v>6</v>
      </c>
      <c r="AB7566" t="s">
        <v>8404</v>
      </c>
      <c r="AC7566" t="s">
        <v>6046</v>
      </c>
    </row>
    <row r="7567" spans="1:29" x14ac:dyDescent="0.25">
      <c r="A7567" t="s">
        <v>344</v>
      </c>
      <c r="B7567">
        <v>638</v>
      </c>
      <c r="C7567" t="s">
        <v>195</v>
      </c>
      <c r="D7567">
        <v>1992</v>
      </c>
      <c r="E7567" t="s">
        <v>8446</v>
      </c>
      <c r="I7567">
        <v>6.0330592999999997</v>
      </c>
      <c r="O7567">
        <v>41.795413000000003</v>
      </c>
      <c r="P7567">
        <v>812.36959999999999</v>
      </c>
      <c r="Q7567" t="s">
        <v>6</v>
      </c>
      <c r="R7567" t="s">
        <v>6</v>
      </c>
      <c r="S7567" t="s">
        <v>6</v>
      </c>
      <c r="T7567" t="s">
        <v>4253</v>
      </c>
      <c r="U7567" t="s">
        <v>6</v>
      </c>
      <c r="V7567" t="s">
        <v>6</v>
      </c>
      <c r="W7567" t="s">
        <v>6</v>
      </c>
      <c r="X7567" t="s">
        <v>6</v>
      </c>
      <c r="Y7567" t="s">
        <v>6</v>
      </c>
      <c r="Z7567" t="s">
        <v>6</v>
      </c>
      <c r="AA7567" t="s">
        <v>6</v>
      </c>
      <c r="AB7567" t="s">
        <v>8404</v>
      </c>
      <c r="AC7567" t="s">
        <v>6046</v>
      </c>
    </row>
    <row r="7568" spans="1:29" x14ac:dyDescent="0.25">
      <c r="A7568" t="s">
        <v>344</v>
      </c>
      <c r="B7568">
        <v>638</v>
      </c>
      <c r="C7568" t="s">
        <v>195</v>
      </c>
      <c r="D7568">
        <v>1993</v>
      </c>
      <c r="E7568" t="s">
        <v>8447</v>
      </c>
      <c r="I7568">
        <v>5.4336373</v>
      </c>
      <c r="O7568">
        <v>41.876364000000002</v>
      </c>
      <c r="P7568">
        <v>880.22924</v>
      </c>
      <c r="Q7568" t="s">
        <v>6</v>
      </c>
      <c r="R7568" t="s">
        <v>6</v>
      </c>
      <c r="S7568" t="s">
        <v>6</v>
      </c>
      <c r="T7568" t="s">
        <v>4253</v>
      </c>
      <c r="U7568" t="s">
        <v>6</v>
      </c>
      <c r="V7568" t="s">
        <v>6</v>
      </c>
      <c r="W7568" t="s">
        <v>6</v>
      </c>
      <c r="X7568" t="s">
        <v>6</v>
      </c>
      <c r="Y7568" t="s">
        <v>6</v>
      </c>
      <c r="Z7568" t="s">
        <v>6</v>
      </c>
      <c r="AA7568" t="s">
        <v>6</v>
      </c>
      <c r="AB7568" t="s">
        <v>8404</v>
      </c>
      <c r="AC7568" t="s">
        <v>6046</v>
      </c>
    </row>
    <row r="7569" spans="1:29" x14ac:dyDescent="0.25">
      <c r="A7569" t="s">
        <v>344</v>
      </c>
      <c r="B7569">
        <v>638</v>
      </c>
      <c r="C7569" t="s">
        <v>195</v>
      </c>
      <c r="D7569">
        <v>1994</v>
      </c>
      <c r="E7569" t="s">
        <v>8448</v>
      </c>
      <c r="I7569">
        <v>4.3680921000000001</v>
      </c>
      <c r="O7569">
        <v>64.607326999999998</v>
      </c>
      <c r="P7569">
        <v>1212.5885000000001</v>
      </c>
      <c r="Q7569" t="s">
        <v>6</v>
      </c>
      <c r="R7569" t="s">
        <v>6</v>
      </c>
      <c r="S7569" t="s">
        <v>6</v>
      </c>
      <c r="T7569" t="s">
        <v>4253</v>
      </c>
      <c r="U7569" t="s">
        <v>6</v>
      </c>
      <c r="V7569" t="s">
        <v>6</v>
      </c>
      <c r="W7569" t="s">
        <v>6</v>
      </c>
      <c r="X7569" t="s">
        <v>6</v>
      </c>
      <c r="Y7569" t="s">
        <v>6</v>
      </c>
      <c r="Z7569" t="s">
        <v>6</v>
      </c>
      <c r="AA7569" t="s">
        <v>6</v>
      </c>
      <c r="AB7569" t="s">
        <v>8404</v>
      </c>
      <c r="AC7569" t="s">
        <v>6046</v>
      </c>
    </row>
    <row r="7570" spans="1:29" x14ac:dyDescent="0.25">
      <c r="A7570" t="s">
        <v>344</v>
      </c>
      <c r="B7570">
        <v>638</v>
      </c>
      <c r="C7570" t="s">
        <v>195</v>
      </c>
      <c r="D7570">
        <v>1995</v>
      </c>
      <c r="E7570" t="s">
        <v>8449</v>
      </c>
      <c r="I7570">
        <v>3.8388024000000001</v>
      </c>
      <c r="O7570">
        <v>48.253134000000003</v>
      </c>
      <c r="P7570">
        <v>1480.0545</v>
      </c>
      <c r="Q7570" t="s">
        <v>6</v>
      </c>
      <c r="R7570" t="s">
        <v>6</v>
      </c>
      <c r="S7570" t="s">
        <v>6</v>
      </c>
      <c r="T7570" t="s">
        <v>4253</v>
      </c>
      <c r="U7570" t="s">
        <v>6</v>
      </c>
      <c r="V7570" t="s">
        <v>6</v>
      </c>
      <c r="W7570" t="s">
        <v>6</v>
      </c>
      <c r="X7570" t="s">
        <v>6</v>
      </c>
      <c r="Y7570" t="s">
        <v>6</v>
      </c>
      <c r="Z7570" t="s">
        <v>6</v>
      </c>
      <c r="AA7570" t="s">
        <v>6</v>
      </c>
      <c r="AB7570" t="s">
        <v>8404</v>
      </c>
      <c r="AC7570" t="s">
        <v>6046</v>
      </c>
    </row>
    <row r="7571" spans="1:29" x14ac:dyDescent="0.25">
      <c r="A7571" t="s">
        <v>344</v>
      </c>
      <c r="B7571">
        <v>638</v>
      </c>
      <c r="C7571" t="s">
        <v>195</v>
      </c>
      <c r="D7571">
        <v>1996</v>
      </c>
      <c r="E7571" t="s">
        <v>8450</v>
      </c>
      <c r="I7571">
        <v>4.3810194999999998</v>
      </c>
      <c r="O7571">
        <v>43.431140999999997</v>
      </c>
      <c r="P7571">
        <v>1650.7088000000001</v>
      </c>
      <c r="Q7571" t="s">
        <v>6</v>
      </c>
      <c r="R7571" t="s">
        <v>6</v>
      </c>
      <c r="S7571" t="s">
        <v>6</v>
      </c>
      <c r="T7571" t="s">
        <v>4253</v>
      </c>
      <c r="U7571" t="s">
        <v>6</v>
      </c>
      <c r="V7571" t="s">
        <v>6</v>
      </c>
      <c r="W7571" t="s">
        <v>6</v>
      </c>
      <c r="X7571" t="s">
        <v>6</v>
      </c>
      <c r="Y7571" t="s">
        <v>6</v>
      </c>
      <c r="Z7571" t="s">
        <v>6</v>
      </c>
      <c r="AA7571" t="s">
        <v>6</v>
      </c>
      <c r="AB7571" t="s">
        <v>8404</v>
      </c>
      <c r="AC7571" t="s">
        <v>6046</v>
      </c>
    </row>
    <row r="7572" spans="1:29" x14ac:dyDescent="0.25">
      <c r="A7572" t="s">
        <v>344</v>
      </c>
      <c r="B7572">
        <v>638</v>
      </c>
      <c r="C7572" t="s">
        <v>195</v>
      </c>
      <c r="D7572">
        <v>1997</v>
      </c>
      <c r="E7572" t="s">
        <v>8451</v>
      </c>
      <c r="I7572">
        <v>2.7984743999999999</v>
      </c>
      <c r="O7572">
        <v>42.941271999999998</v>
      </c>
      <c r="P7572">
        <v>1809.3833999999999</v>
      </c>
      <c r="Q7572" t="s">
        <v>6</v>
      </c>
      <c r="R7572" t="s">
        <v>6</v>
      </c>
      <c r="S7572" t="s">
        <v>6</v>
      </c>
      <c r="T7572" t="s">
        <v>4253</v>
      </c>
      <c r="U7572" t="s">
        <v>6</v>
      </c>
      <c r="V7572" t="s">
        <v>6</v>
      </c>
      <c r="W7572" t="s">
        <v>6</v>
      </c>
      <c r="X7572" t="s">
        <v>6</v>
      </c>
      <c r="Y7572" t="s">
        <v>6</v>
      </c>
      <c r="Z7572" t="s">
        <v>6</v>
      </c>
      <c r="AA7572" t="s">
        <v>6</v>
      </c>
      <c r="AB7572" t="s">
        <v>8404</v>
      </c>
      <c r="AC7572" t="s">
        <v>6046</v>
      </c>
    </row>
    <row r="7573" spans="1:29" x14ac:dyDescent="0.25">
      <c r="A7573" t="s">
        <v>344</v>
      </c>
      <c r="B7573">
        <v>638</v>
      </c>
      <c r="C7573" t="s">
        <v>195</v>
      </c>
      <c r="D7573">
        <v>1998</v>
      </c>
      <c r="E7573" t="s">
        <v>8452</v>
      </c>
      <c r="I7573">
        <v>3.5725638000000002</v>
      </c>
      <c r="O7573">
        <v>41.570580999999997</v>
      </c>
      <c r="P7573">
        <v>1979.4626000000001</v>
      </c>
      <c r="Q7573" t="s">
        <v>6</v>
      </c>
      <c r="R7573" t="s">
        <v>6</v>
      </c>
      <c r="S7573" t="s">
        <v>6</v>
      </c>
      <c r="T7573" t="s">
        <v>4253</v>
      </c>
      <c r="U7573" t="s">
        <v>6</v>
      </c>
      <c r="V7573" t="s">
        <v>6</v>
      </c>
      <c r="W7573" t="s">
        <v>6</v>
      </c>
      <c r="X7573" t="s">
        <v>6</v>
      </c>
      <c r="Y7573" t="s">
        <v>6</v>
      </c>
      <c r="Z7573" t="s">
        <v>6</v>
      </c>
      <c r="AA7573" t="s">
        <v>6</v>
      </c>
      <c r="AB7573" t="s">
        <v>8404</v>
      </c>
      <c r="AC7573" t="s">
        <v>6046</v>
      </c>
    </row>
    <row r="7574" spans="1:29" x14ac:dyDescent="0.25">
      <c r="A7574" t="s">
        <v>344</v>
      </c>
      <c r="B7574">
        <v>638</v>
      </c>
      <c r="C7574" t="s">
        <v>195</v>
      </c>
      <c r="D7574">
        <v>1999</v>
      </c>
      <c r="E7574" t="s">
        <v>8453</v>
      </c>
      <c r="I7574">
        <v>5.0443214999999997</v>
      </c>
      <c r="O7574">
        <v>39.408921999999997</v>
      </c>
      <c r="P7574">
        <v>2263.3382000000001</v>
      </c>
      <c r="Q7574" t="s">
        <v>6</v>
      </c>
      <c r="R7574" t="s">
        <v>6</v>
      </c>
      <c r="S7574" t="s">
        <v>6</v>
      </c>
      <c r="T7574" t="s">
        <v>4253</v>
      </c>
      <c r="U7574" t="s">
        <v>6</v>
      </c>
      <c r="V7574" t="s">
        <v>6</v>
      </c>
      <c r="W7574" t="s">
        <v>6</v>
      </c>
      <c r="X7574" t="s">
        <v>6</v>
      </c>
      <c r="Y7574" t="s">
        <v>6</v>
      </c>
      <c r="Z7574" t="s">
        <v>6</v>
      </c>
      <c r="AA7574" t="s">
        <v>6</v>
      </c>
      <c r="AB7574" t="s">
        <v>8404</v>
      </c>
      <c r="AC7574" t="s">
        <v>6046</v>
      </c>
    </row>
    <row r="7575" spans="1:29" x14ac:dyDescent="0.25">
      <c r="A7575" t="s">
        <v>344</v>
      </c>
      <c r="B7575">
        <v>638</v>
      </c>
      <c r="C7575" t="s">
        <v>195</v>
      </c>
      <c r="D7575">
        <v>2000</v>
      </c>
      <c r="E7575" t="s">
        <v>8454</v>
      </c>
      <c r="I7575">
        <v>5.4815690999999998</v>
      </c>
      <c r="O7575">
        <v>39.591940999999998</v>
      </c>
      <c r="P7575">
        <v>2499.9254999999998</v>
      </c>
      <c r="Q7575" t="s">
        <v>6</v>
      </c>
      <c r="R7575" t="s">
        <v>6</v>
      </c>
      <c r="S7575" t="s">
        <v>6</v>
      </c>
      <c r="T7575" t="s">
        <v>4253</v>
      </c>
      <c r="U7575" t="s">
        <v>6</v>
      </c>
      <c r="V7575" t="s">
        <v>6</v>
      </c>
      <c r="W7575" t="s">
        <v>6</v>
      </c>
      <c r="X7575" t="s">
        <v>6</v>
      </c>
      <c r="Y7575" t="s">
        <v>6</v>
      </c>
      <c r="Z7575" t="s">
        <v>6</v>
      </c>
      <c r="AA7575" t="s">
        <v>6</v>
      </c>
      <c r="AB7575" t="s">
        <v>8404</v>
      </c>
      <c r="AC7575" t="s">
        <v>6046</v>
      </c>
    </row>
    <row r="7576" spans="1:29" x14ac:dyDescent="0.25">
      <c r="A7576" t="s">
        <v>344</v>
      </c>
      <c r="B7576">
        <v>638</v>
      </c>
      <c r="C7576" t="s">
        <v>195</v>
      </c>
      <c r="D7576">
        <v>2001</v>
      </c>
      <c r="E7576" t="s">
        <v>8455</v>
      </c>
      <c r="I7576">
        <v>5.0720985000000001</v>
      </c>
      <c r="O7576">
        <v>37.986511</v>
      </c>
      <c r="P7576">
        <v>2685.1327999999999</v>
      </c>
      <c r="Q7576" t="s">
        <v>6</v>
      </c>
      <c r="R7576" t="s">
        <v>6</v>
      </c>
      <c r="S7576" t="s">
        <v>6</v>
      </c>
      <c r="T7576" t="s">
        <v>4253</v>
      </c>
      <c r="U7576" t="s">
        <v>6</v>
      </c>
      <c r="V7576" t="s">
        <v>6</v>
      </c>
      <c r="W7576" t="s">
        <v>6</v>
      </c>
      <c r="X7576" t="s">
        <v>6</v>
      </c>
      <c r="Y7576" t="s">
        <v>6</v>
      </c>
      <c r="Z7576" t="s">
        <v>6</v>
      </c>
      <c r="AA7576" t="s">
        <v>6</v>
      </c>
      <c r="AB7576" t="s">
        <v>8404</v>
      </c>
      <c r="AC7576" t="s">
        <v>6046</v>
      </c>
    </row>
    <row r="7577" spans="1:29" x14ac:dyDescent="0.25">
      <c r="A7577" t="s">
        <v>344</v>
      </c>
      <c r="B7577">
        <v>638</v>
      </c>
      <c r="C7577" t="s">
        <v>195</v>
      </c>
      <c r="D7577">
        <v>2002</v>
      </c>
      <c r="E7577" t="s">
        <v>8456</v>
      </c>
      <c r="I7577">
        <v>4.7917066000000004</v>
      </c>
      <c r="O7577">
        <v>30.768042000000001</v>
      </c>
      <c r="P7577">
        <v>2909.6714999999999</v>
      </c>
      <c r="Q7577" t="s">
        <v>6</v>
      </c>
      <c r="R7577" t="s">
        <v>6</v>
      </c>
      <c r="S7577" t="s">
        <v>6</v>
      </c>
      <c r="T7577" t="s">
        <v>4253</v>
      </c>
      <c r="U7577" t="s">
        <v>6</v>
      </c>
      <c r="V7577" t="s">
        <v>6</v>
      </c>
      <c r="W7577" t="s">
        <v>6</v>
      </c>
      <c r="X7577" t="s">
        <v>6</v>
      </c>
      <c r="Y7577" t="s">
        <v>6</v>
      </c>
      <c r="Z7577" t="s">
        <v>6</v>
      </c>
      <c r="AA7577" t="s">
        <v>6</v>
      </c>
      <c r="AB7577" t="s">
        <v>8404</v>
      </c>
      <c r="AC7577" t="s">
        <v>6046</v>
      </c>
    </row>
    <row r="7578" spans="1:29" x14ac:dyDescent="0.25">
      <c r="A7578" t="s">
        <v>344</v>
      </c>
      <c r="B7578">
        <v>638</v>
      </c>
      <c r="C7578" t="s">
        <v>195</v>
      </c>
      <c r="D7578">
        <v>2003</v>
      </c>
      <c r="E7578" t="s">
        <v>8457</v>
      </c>
      <c r="I7578">
        <v>7.6302792999999998</v>
      </c>
      <c r="O7578">
        <v>23.380852000000001</v>
      </c>
      <c r="P7578">
        <v>3102.0209</v>
      </c>
      <c r="Q7578" t="s">
        <v>6</v>
      </c>
      <c r="R7578" t="s">
        <v>6</v>
      </c>
      <c r="S7578" t="s">
        <v>6</v>
      </c>
      <c r="T7578" t="s">
        <v>4253</v>
      </c>
      <c r="U7578" t="s">
        <v>6</v>
      </c>
      <c r="V7578" t="s">
        <v>6</v>
      </c>
      <c r="W7578" t="s">
        <v>6</v>
      </c>
      <c r="X7578" t="s">
        <v>6</v>
      </c>
      <c r="Y7578" t="s">
        <v>6</v>
      </c>
      <c r="Z7578" t="s">
        <v>6</v>
      </c>
      <c r="AA7578" t="s">
        <v>6</v>
      </c>
      <c r="AB7578" t="s">
        <v>8404</v>
      </c>
      <c r="AC7578" t="s">
        <v>6046</v>
      </c>
    </row>
    <row r="7579" spans="1:29" x14ac:dyDescent="0.25">
      <c r="A7579" t="s">
        <v>344</v>
      </c>
      <c r="B7579">
        <v>638</v>
      </c>
      <c r="C7579" t="s">
        <v>195</v>
      </c>
      <c r="D7579">
        <v>2004</v>
      </c>
      <c r="E7579" t="s">
        <v>8458</v>
      </c>
      <c r="I7579">
        <v>7.6770309000000001</v>
      </c>
      <c r="O7579">
        <v>21.509530000000002</v>
      </c>
      <c r="P7579">
        <v>3264.3651</v>
      </c>
      <c r="Q7579" t="s">
        <v>6</v>
      </c>
      <c r="R7579" t="s">
        <v>6</v>
      </c>
      <c r="S7579" t="s">
        <v>6</v>
      </c>
      <c r="T7579" t="s">
        <v>4253</v>
      </c>
      <c r="U7579" t="s">
        <v>6</v>
      </c>
      <c r="V7579" t="s">
        <v>6</v>
      </c>
      <c r="W7579" t="s">
        <v>6</v>
      </c>
      <c r="X7579" t="s">
        <v>6</v>
      </c>
      <c r="Y7579" t="s">
        <v>6</v>
      </c>
      <c r="Z7579" t="s">
        <v>6</v>
      </c>
      <c r="AA7579" t="s">
        <v>6</v>
      </c>
      <c r="AB7579" t="s">
        <v>8404</v>
      </c>
      <c r="AC7579" t="s">
        <v>6046</v>
      </c>
    </row>
    <row r="7580" spans="1:29" x14ac:dyDescent="0.25">
      <c r="A7580" t="s">
        <v>344</v>
      </c>
      <c r="B7580">
        <v>638</v>
      </c>
      <c r="C7580" t="s">
        <v>195</v>
      </c>
      <c r="D7580">
        <v>2005</v>
      </c>
      <c r="E7580" t="s">
        <v>8459</v>
      </c>
      <c r="I7580">
        <v>8.931851</v>
      </c>
      <c r="O7580">
        <v>26.978138999999999</v>
      </c>
      <c r="P7580">
        <v>3462.8510000000001</v>
      </c>
      <c r="Q7580" t="s">
        <v>6</v>
      </c>
      <c r="R7580" t="s">
        <v>6</v>
      </c>
      <c r="S7580" t="s">
        <v>6</v>
      </c>
      <c r="T7580" t="s">
        <v>4253</v>
      </c>
      <c r="U7580" t="s">
        <v>6</v>
      </c>
      <c r="V7580" t="s">
        <v>6</v>
      </c>
      <c r="W7580" t="s">
        <v>6</v>
      </c>
      <c r="X7580" t="s">
        <v>6</v>
      </c>
      <c r="Y7580" t="s">
        <v>6</v>
      </c>
      <c r="Z7580" t="s">
        <v>6</v>
      </c>
      <c r="AA7580" t="s">
        <v>6</v>
      </c>
      <c r="AB7580" t="s">
        <v>8404</v>
      </c>
      <c r="AC7580" t="s">
        <v>6046</v>
      </c>
    </row>
    <row r="7581" spans="1:29" x14ac:dyDescent="0.25">
      <c r="A7581" t="s">
        <v>344</v>
      </c>
      <c r="B7581">
        <v>638</v>
      </c>
      <c r="C7581" t="s">
        <v>195</v>
      </c>
      <c r="D7581">
        <v>2006</v>
      </c>
      <c r="E7581" t="s">
        <v>8460</v>
      </c>
      <c r="I7581">
        <v>10.22123</v>
      </c>
      <c r="O7581">
        <v>8.3661223000000007</v>
      </c>
      <c r="P7581">
        <v>3674.7999</v>
      </c>
      <c r="Q7581" t="s">
        <v>6</v>
      </c>
      <c r="R7581" t="s">
        <v>6</v>
      </c>
      <c r="S7581" t="s">
        <v>6</v>
      </c>
      <c r="T7581" t="s">
        <v>4253</v>
      </c>
      <c r="U7581" t="s">
        <v>6</v>
      </c>
      <c r="V7581" t="s">
        <v>6</v>
      </c>
      <c r="W7581" t="s">
        <v>6</v>
      </c>
      <c r="X7581" t="s">
        <v>6</v>
      </c>
      <c r="Y7581" t="s">
        <v>6</v>
      </c>
      <c r="Z7581" t="s">
        <v>6</v>
      </c>
      <c r="AA7581" t="s">
        <v>6</v>
      </c>
      <c r="AB7581" t="s">
        <v>8404</v>
      </c>
      <c r="AC7581" t="s">
        <v>6046</v>
      </c>
    </row>
    <row r="7582" spans="1:29" x14ac:dyDescent="0.25">
      <c r="A7582" t="s">
        <v>344</v>
      </c>
      <c r="B7582">
        <v>638</v>
      </c>
      <c r="C7582" t="s">
        <v>195</v>
      </c>
      <c r="D7582">
        <v>2007</v>
      </c>
      <c r="E7582" t="s">
        <v>8461</v>
      </c>
      <c r="I7582">
        <v>12.19121</v>
      </c>
      <c r="O7582">
        <v>14.285904</v>
      </c>
      <c r="P7582">
        <v>3909.9821999999999</v>
      </c>
      <c r="Q7582" t="s">
        <v>6</v>
      </c>
      <c r="R7582" t="s">
        <v>6</v>
      </c>
      <c r="S7582" t="s">
        <v>6</v>
      </c>
      <c r="T7582" t="s">
        <v>4253</v>
      </c>
      <c r="U7582" t="s">
        <v>6</v>
      </c>
      <c r="V7582" t="s">
        <v>6</v>
      </c>
      <c r="W7582" t="s">
        <v>6</v>
      </c>
      <c r="X7582" t="s">
        <v>6</v>
      </c>
      <c r="Y7582" t="s">
        <v>6</v>
      </c>
      <c r="Z7582" t="s">
        <v>6</v>
      </c>
      <c r="AA7582" t="s">
        <v>6</v>
      </c>
      <c r="AB7582" t="s">
        <v>8404</v>
      </c>
      <c r="AC7582" t="s">
        <v>6046</v>
      </c>
    </row>
    <row r="7583" spans="1:29" x14ac:dyDescent="0.25">
      <c r="A7583" t="s">
        <v>344</v>
      </c>
      <c r="B7583">
        <v>638</v>
      </c>
      <c r="C7583" t="s">
        <v>195</v>
      </c>
      <c r="D7583">
        <v>2008</v>
      </c>
      <c r="E7583" t="s">
        <v>8462</v>
      </c>
      <c r="I7583">
        <v>12.618077</v>
      </c>
      <c r="O7583">
        <v>18.306656</v>
      </c>
      <c r="P7583">
        <v>4365.3298999999997</v>
      </c>
      <c r="Q7583" t="s">
        <v>6</v>
      </c>
      <c r="R7583" t="s">
        <v>6</v>
      </c>
      <c r="S7583" t="s">
        <v>6</v>
      </c>
      <c r="T7583" t="s">
        <v>4253</v>
      </c>
      <c r="U7583" t="s">
        <v>6</v>
      </c>
      <c r="V7583" t="s">
        <v>6</v>
      </c>
      <c r="W7583" t="s">
        <v>6</v>
      </c>
      <c r="X7583" t="s">
        <v>6</v>
      </c>
      <c r="Y7583" t="s">
        <v>6</v>
      </c>
      <c r="Z7583" t="s">
        <v>6</v>
      </c>
      <c r="AA7583" t="s">
        <v>6</v>
      </c>
      <c r="AB7583" t="s">
        <v>8404</v>
      </c>
      <c r="AC7583" t="s">
        <v>6046</v>
      </c>
    </row>
    <row r="7584" spans="1:29" x14ac:dyDescent="0.25">
      <c r="A7584" t="s">
        <v>344</v>
      </c>
      <c r="B7584">
        <v>638</v>
      </c>
      <c r="C7584" t="s">
        <v>195</v>
      </c>
      <c r="D7584">
        <v>2009</v>
      </c>
      <c r="E7584" t="s">
        <v>8463</v>
      </c>
      <c r="I7584">
        <v>14.965521000000001</v>
      </c>
      <c r="O7584">
        <v>18.747679999999999</v>
      </c>
      <c r="P7584">
        <v>4580.0122000000001</v>
      </c>
      <c r="Q7584" t="s">
        <v>6</v>
      </c>
      <c r="R7584" t="s">
        <v>6</v>
      </c>
      <c r="S7584" t="s">
        <v>6</v>
      </c>
      <c r="T7584" t="s">
        <v>4253</v>
      </c>
      <c r="U7584" t="s">
        <v>6</v>
      </c>
      <c r="V7584" t="s">
        <v>6</v>
      </c>
      <c r="W7584" t="s">
        <v>6</v>
      </c>
      <c r="X7584" t="s">
        <v>6</v>
      </c>
      <c r="Y7584" t="s">
        <v>6</v>
      </c>
      <c r="Z7584" t="s">
        <v>6</v>
      </c>
      <c r="AA7584" t="s">
        <v>6</v>
      </c>
      <c r="AB7584" t="s">
        <v>8404</v>
      </c>
      <c r="AC7584" t="s">
        <v>6046</v>
      </c>
    </row>
    <row r="7585" spans="1:29" x14ac:dyDescent="0.25">
      <c r="A7585" t="s">
        <v>344</v>
      </c>
      <c r="B7585">
        <v>638</v>
      </c>
      <c r="C7585" t="s">
        <v>195</v>
      </c>
      <c r="D7585">
        <v>2010</v>
      </c>
      <c r="E7585" t="s">
        <v>8464</v>
      </c>
      <c r="I7585">
        <v>15.690434</v>
      </c>
      <c r="O7585">
        <v>20.999765</v>
      </c>
      <c r="P7585">
        <v>4718.0337</v>
      </c>
      <c r="Q7585" t="s">
        <v>6</v>
      </c>
      <c r="R7585" t="s">
        <v>6</v>
      </c>
      <c r="S7585" t="s">
        <v>6</v>
      </c>
      <c r="T7585" t="s">
        <v>4253</v>
      </c>
      <c r="U7585" t="s">
        <v>6</v>
      </c>
      <c r="V7585" t="s">
        <v>6</v>
      </c>
      <c r="W7585" t="s">
        <v>6</v>
      </c>
      <c r="X7585" t="s">
        <v>6</v>
      </c>
      <c r="Y7585" t="s">
        <v>6</v>
      </c>
      <c r="Z7585" t="s">
        <v>6</v>
      </c>
      <c r="AA7585" t="s">
        <v>6</v>
      </c>
      <c r="AB7585" t="s">
        <v>8404</v>
      </c>
      <c r="AC7585" t="s">
        <v>6046</v>
      </c>
    </row>
    <row r="7586" spans="1:29" x14ac:dyDescent="0.25">
      <c r="A7586" t="s">
        <v>344</v>
      </c>
      <c r="B7586">
        <v>638</v>
      </c>
      <c r="C7586" t="s">
        <v>195</v>
      </c>
      <c r="D7586">
        <v>2011</v>
      </c>
      <c r="E7586" t="s">
        <v>8465</v>
      </c>
      <c r="I7586">
        <v>16.417279000000001</v>
      </c>
      <c r="O7586">
        <v>21.860410999999999</v>
      </c>
      <c r="P7586">
        <v>5039.2124999999996</v>
      </c>
      <c r="Q7586" t="s">
        <v>6</v>
      </c>
      <c r="R7586" t="s">
        <v>6</v>
      </c>
      <c r="S7586" t="s">
        <v>6</v>
      </c>
      <c r="T7586" t="s">
        <v>4253</v>
      </c>
      <c r="U7586" t="s">
        <v>6</v>
      </c>
      <c r="V7586" t="s">
        <v>6</v>
      </c>
      <c r="W7586" t="s">
        <v>6</v>
      </c>
      <c r="X7586" t="s">
        <v>6</v>
      </c>
      <c r="Y7586" t="s">
        <v>6</v>
      </c>
      <c r="Z7586" t="s">
        <v>6</v>
      </c>
      <c r="AA7586" t="s">
        <v>6</v>
      </c>
      <c r="AB7586" t="s">
        <v>8404</v>
      </c>
      <c r="AC7586" t="s">
        <v>6046</v>
      </c>
    </row>
    <row r="7587" spans="1:29" x14ac:dyDescent="0.25">
      <c r="A7587" t="s">
        <v>344</v>
      </c>
      <c r="B7587">
        <v>638</v>
      </c>
      <c r="C7587" t="s">
        <v>195</v>
      </c>
      <c r="D7587">
        <v>2012</v>
      </c>
      <c r="E7587" t="s">
        <v>8466</v>
      </c>
      <c r="I7587">
        <v>15.501321000000001</v>
      </c>
      <c r="O7587">
        <v>19.540206000000001</v>
      </c>
      <c r="P7587">
        <v>5688.2914000000001</v>
      </c>
      <c r="Q7587" t="s">
        <v>6</v>
      </c>
      <c r="R7587" t="s">
        <v>6</v>
      </c>
      <c r="S7587" t="s">
        <v>6</v>
      </c>
      <c r="T7587" t="s">
        <v>4253</v>
      </c>
      <c r="U7587" t="s">
        <v>6</v>
      </c>
      <c r="V7587" t="s">
        <v>6</v>
      </c>
      <c r="W7587" t="s">
        <v>6</v>
      </c>
      <c r="X7587" t="s">
        <v>6</v>
      </c>
      <c r="Y7587" t="s">
        <v>6</v>
      </c>
      <c r="Z7587" t="s">
        <v>6</v>
      </c>
      <c r="AA7587" t="s">
        <v>6</v>
      </c>
      <c r="AB7587" t="s">
        <v>8404</v>
      </c>
      <c r="AC7587" t="s">
        <v>6046</v>
      </c>
    </row>
    <row r="7588" spans="1:29" x14ac:dyDescent="0.25">
      <c r="A7588" t="s">
        <v>344</v>
      </c>
      <c r="B7588">
        <v>638</v>
      </c>
      <c r="C7588" t="s">
        <v>195</v>
      </c>
      <c r="D7588">
        <v>2013</v>
      </c>
      <c r="E7588" t="s">
        <v>8467</v>
      </c>
      <c r="I7588">
        <v>16.317198000000001</v>
      </c>
      <c r="O7588">
        <v>18.503746</v>
      </c>
      <c r="P7588">
        <v>6182.5591999999997</v>
      </c>
      <c r="Q7588" t="s">
        <v>6</v>
      </c>
      <c r="R7588" t="s">
        <v>6</v>
      </c>
      <c r="S7588" t="s">
        <v>6</v>
      </c>
      <c r="T7588" t="s">
        <v>4253</v>
      </c>
      <c r="U7588" t="s">
        <v>6</v>
      </c>
      <c r="V7588" t="s">
        <v>6</v>
      </c>
      <c r="W7588" t="s">
        <v>6</v>
      </c>
      <c r="X7588" t="s">
        <v>6</v>
      </c>
      <c r="Y7588" t="s">
        <v>6</v>
      </c>
      <c r="Z7588" t="s">
        <v>6</v>
      </c>
      <c r="AA7588" t="s">
        <v>6</v>
      </c>
      <c r="AB7588" t="s">
        <v>8404</v>
      </c>
      <c r="AC7588" t="s">
        <v>6046</v>
      </c>
    </row>
    <row r="7589" spans="1:29" x14ac:dyDescent="0.25">
      <c r="A7589" t="s">
        <v>344</v>
      </c>
      <c r="B7589">
        <v>638</v>
      </c>
      <c r="C7589" t="s">
        <v>195</v>
      </c>
      <c r="D7589">
        <v>2014</v>
      </c>
      <c r="E7589" t="s">
        <v>8468</v>
      </c>
      <c r="I7589">
        <v>16.603256999999999</v>
      </c>
      <c r="O7589">
        <v>22.282074999999999</v>
      </c>
      <c r="P7589">
        <v>6559.3328000000001</v>
      </c>
      <c r="Q7589" t="s">
        <v>6</v>
      </c>
      <c r="R7589" t="s">
        <v>6</v>
      </c>
      <c r="S7589" t="s">
        <v>6</v>
      </c>
      <c r="T7589" t="s">
        <v>4253</v>
      </c>
      <c r="U7589" t="s">
        <v>6</v>
      </c>
      <c r="V7589" t="s">
        <v>6</v>
      </c>
      <c r="W7589" t="s">
        <v>6</v>
      </c>
      <c r="X7589" t="s">
        <v>6</v>
      </c>
      <c r="Y7589" t="s">
        <v>6</v>
      </c>
      <c r="Z7589" t="s">
        <v>6</v>
      </c>
      <c r="AA7589" t="s">
        <v>6</v>
      </c>
      <c r="AB7589" t="s">
        <v>8404</v>
      </c>
      <c r="AC7589" t="s">
        <v>6046</v>
      </c>
    </row>
    <row r="7590" spans="1:29" x14ac:dyDescent="0.25">
      <c r="A7590" t="s">
        <v>344</v>
      </c>
      <c r="B7590">
        <v>638</v>
      </c>
      <c r="C7590" t="s">
        <v>195</v>
      </c>
      <c r="D7590">
        <v>2015</v>
      </c>
      <c r="E7590" t="s">
        <v>8469</v>
      </c>
      <c r="I7590">
        <v>16.614961000000001</v>
      </c>
      <c r="O7590">
        <v>30.900230000000001</v>
      </c>
      <c r="P7590">
        <v>6732.8140000000003</v>
      </c>
      <c r="Q7590" t="s">
        <v>6</v>
      </c>
      <c r="R7590" t="s">
        <v>6</v>
      </c>
      <c r="S7590" t="s">
        <v>6</v>
      </c>
      <c r="T7590" t="s">
        <v>4253</v>
      </c>
      <c r="U7590" t="s">
        <v>6</v>
      </c>
      <c r="V7590" t="s">
        <v>6</v>
      </c>
      <c r="W7590" t="s">
        <v>6</v>
      </c>
      <c r="X7590" t="s">
        <v>6</v>
      </c>
      <c r="Y7590" t="s">
        <v>6</v>
      </c>
      <c r="Z7590" t="s">
        <v>6</v>
      </c>
      <c r="AA7590" t="s">
        <v>6</v>
      </c>
      <c r="AB7590" t="s">
        <v>8404</v>
      </c>
      <c r="AC7590" t="s">
        <v>6046</v>
      </c>
    </row>
    <row r="7591" spans="1:29" x14ac:dyDescent="0.25">
      <c r="A7591" t="s">
        <v>344</v>
      </c>
      <c r="B7591">
        <v>638</v>
      </c>
      <c r="C7591" t="s">
        <v>195</v>
      </c>
      <c r="D7591">
        <v>2016</v>
      </c>
      <c r="E7591" t="s">
        <v>8470</v>
      </c>
      <c r="I7591">
        <v>17.373533999999999</v>
      </c>
      <c r="O7591">
        <v>35.923349999999999</v>
      </c>
      <c r="P7591">
        <v>7005.23</v>
      </c>
      <c r="Q7591" t="s">
        <v>6</v>
      </c>
      <c r="R7591" t="s">
        <v>6</v>
      </c>
      <c r="S7591" t="s">
        <v>6</v>
      </c>
      <c r="T7591" t="s">
        <v>4253</v>
      </c>
      <c r="U7591" t="s">
        <v>6</v>
      </c>
      <c r="V7591" t="s">
        <v>6</v>
      </c>
      <c r="W7591" t="s">
        <v>6</v>
      </c>
      <c r="X7591" t="s">
        <v>6</v>
      </c>
      <c r="Y7591" t="s">
        <v>6</v>
      </c>
      <c r="Z7591" t="s">
        <v>6</v>
      </c>
      <c r="AA7591" t="s">
        <v>6</v>
      </c>
      <c r="AB7591" t="s">
        <v>8404</v>
      </c>
      <c r="AC7591" t="s">
        <v>6046</v>
      </c>
    </row>
    <row r="7592" spans="1:29" x14ac:dyDescent="0.25">
      <c r="A7592" t="s">
        <v>344</v>
      </c>
      <c r="B7592">
        <v>638</v>
      </c>
      <c r="C7592" t="s">
        <v>195</v>
      </c>
      <c r="D7592">
        <v>2017</v>
      </c>
      <c r="E7592" t="s">
        <v>8471</v>
      </c>
      <c r="I7592">
        <v>16.483229000000001</v>
      </c>
      <c r="O7592">
        <v>39.598463000000002</v>
      </c>
      <c r="P7592">
        <v>7375.3022000000001</v>
      </c>
      <c r="Q7592" t="s">
        <v>6</v>
      </c>
      <c r="R7592" t="s">
        <v>6</v>
      </c>
      <c r="S7592" t="s">
        <v>6</v>
      </c>
      <c r="T7592" t="s">
        <v>4253</v>
      </c>
      <c r="U7592" t="s">
        <v>6</v>
      </c>
      <c r="V7592" t="s">
        <v>6</v>
      </c>
      <c r="W7592" t="s">
        <v>6</v>
      </c>
      <c r="X7592" t="s">
        <v>6</v>
      </c>
      <c r="Y7592" t="s">
        <v>6</v>
      </c>
      <c r="Z7592" t="s">
        <v>6</v>
      </c>
      <c r="AA7592" t="s">
        <v>6</v>
      </c>
      <c r="AB7592" t="s">
        <v>8404</v>
      </c>
      <c r="AC7592" t="s">
        <v>6046</v>
      </c>
    </row>
    <row r="7593" spans="1:29" x14ac:dyDescent="0.25">
      <c r="A7593" t="s">
        <v>344</v>
      </c>
      <c r="B7593">
        <v>638</v>
      </c>
      <c r="C7593" t="s">
        <v>195</v>
      </c>
      <c r="D7593">
        <v>2018</v>
      </c>
      <c r="E7593" t="s">
        <v>8472</v>
      </c>
      <c r="I7593">
        <v>16.674921999999999</v>
      </c>
      <c r="O7593">
        <v>41.047454000000002</v>
      </c>
      <c r="P7593">
        <v>7922.0041000000001</v>
      </c>
      <c r="Q7593" t="s">
        <v>6</v>
      </c>
      <c r="R7593" t="s">
        <v>6</v>
      </c>
      <c r="S7593" t="s">
        <v>6</v>
      </c>
      <c r="T7593" t="s">
        <v>4253</v>
      </c>
      <c r="U7593" t="s">
        <v>6</v>
      </c>
      <c r="V7593" t="s">
        <v>6</v>
      </c>
      <c r="W7593" t="s">
        <v>6</v>
      </c>
      <c r="X7593" t="s">
        <v>6</v>
      </c>
      <c r="Y7593" t="s">
        <v>6</v>
      </c>
      <c r="Z7593" t="s">
        <v>6</v>
      </c>
      <c r="AA7593" t="s">
        <v>6</v>
      </c>
      <c r="AB7593" t="s">
        <v>8404</v>
      </c>
      <c r="AC7593" t="s">
        <v>6046</v>
      </c>
    </row>
    <row r="7594" spans="1:29" x14ac:dyDescent="0.25">
      <c r="A7594" t="s">
        <v>344</v>
      </c>
      <c r="B7594">
        <v>642</v>
      </c>
      <c r="C7594" t="s">
        <v>196</v>
      </c>
      <c r="D7594">
        <v>1950</v>
      </c>
      <c r="E7594" t="s">
        <v>8473</v>
      </c>
      <c r="Q7594" t="s">
        <v>6</v>
      </c>
      <c r="R7594" t="s">
        <v>6</v>
      </c>
      <c r="S7594" t="s">
        <v>6</v>
      </c>
      <c r="T7594" t="s">
        <v>6</v>
      </c>
      <c r="U7594" t="s">
        <v>6</v>
      </c>
      <c r="V7594" t="s">
        <v>6</v>
      </c>
      <c r="W7594" t="s">
        <v>6</v>
      </c>
      <c r="X7594" t="s">
        <v>6</v>
      </c>
      <c r="Y7594" t="s">
        <v>6</v>
      </c>
      <c r="Z7594" t="s">
        <v>6</v>
      </c>
      <c r="AA7594" t="s">
        <v>6</v>
      </c>
      <c r="AB7594" t="s">
        <v>2166</v>
      </c>
      <c r="AC7594" t="s">
        <v>4040</v>
      </c>
    </row>
    <row r="7595" spans="1:29" x14ac:dyDescent="0.25">
      <c r="A7595" t="s">
        <v>344</v>
      </c>
      <c r="B7595">
        <v>642</v>
      </c>
      <c r="C7595" t="s">
        <v>196</v>
      </c>
      <c r="D7595">
        <v>1951</v>
      </c>
      <c r="E7595" t="s">
        <v>8474</v>
      </c>
      <c r="Q7595" t="s">
        <v>6</v>
      </c>
      <c r="R7595" t="s">
        <v>6</v>
      </c>
      <c r="S7595" t="s">
        <v>6</v>
      </c>
      <c r="T7595" t="s">
        <v>6</v>
      </c>
      <c r="U7595" t="s">
        <v>6</v>
      </c>
      <c r="V7595" t="s">
        <v>6</v>
      </c>
      <c r="W7595" t="s">
        <v>6</v>
      </c>
      <c r="X7595" t="s">
        <v>6</v>
      </c>
      <c r="Y7595" t="s">
        <v>6</v>
      </c>
      <c r="Z7595" t="s">
        <v>6</v>
      </c>
      <c r="AA7595" t="s">
        <v>6</v>
      </c>
      <c r="AB7595" t="s">
        <v>2166</v>
      </c>
      <c r="AC7595" t="s">
        <v>4040</v>
      </c>
    </row>
    <row r="7596" spans="1:29" x14ac:dyDescent="0.25">
      <c r="A7596" t="s">
        <v>344</v>
      </c>
      <c r="B7596">
        <v>642</v>
      </c>
      <c r="C7596" t="s">
        <v>196</v>
      </c>
      <c r="D7596">
        <v>1952</v>
      </c>
      <c r="E7596" t="s">
        <v>8475</v>
      </c>
      <c r="Q7596" t="s">
        <v>6</v>
      </c>
      <c r="R7596" t="s">
        <v>6</v>
      </c>
      <c r="S7596" t="s">
        <v>6</v>
      </c>
      <c r="T7596" t="s">
        <v>6</v>
      </c>
      <c r="U7596" t="s">
        <v>6</v>
      </c>
      <c r="V7596" t="s">
        <v>6</v>
      </c>
      <c r="W7596" t="s">
        <v>6</v>
      </c>
      <c r="X7596" t="s">
        <v>6</v>
      </c>
      <c r="Y7596" t="s">
        <v>6</v>
      </c>
      <c r="Z7596" t="s">
        <v>6</v>
      </c>
      <c r="AA7596" t="s">
        <v>6</v>
      </c>
      <c r="AB7596" t="s">
        <v>2166</v>
      </c>
      <c r="AC7596" t="s">
        <v>4040</v>
      </c>
    </row>
    <row r="7597" spans="1:29" x14ac:dyDescent="0.25">
      <c r="A7597" t="s">
        <v>344</v>
      </c>
      <c r="B7597">
        <v>642</v>
      </c>
      <c r="C7597" t="s">
        <v>196</v>
      </c>
      <c r="D7597">
        <v>1953</v>
      </c>
      <c r="E7597" t="s">
        <v>8476</v>
      </c>
      <c r="Q7597" t="s">
        <v>6</v>
      </c>
      <c r="R7597" t="s">
        <v>6</v>
      </c>
      <c r="S7597" t="s">
        <v>6</v>
      </c>
      <c r="T7597" t="s">
        <v>6</v>
      </c>
      <c r="U7597" t="s">
        <v>6</v>
      </c>
      <c r="V7597" t="s">
        <v>6</v>
      </c>
      <c r="W7597" t="s">
        <v>6</v>
      </c>
      <c r="X7597" t="s">
        <v>6</v>
      </c>
      <c r="Y7597" t="s">
        <v>6</v>
      </c>
      <c r="Z7597" t="s">
        <v>6</v>
      </c>
      <c r="AA7597" t="s">
        <v>6</v>
      </c>
      <c r="AB7597" t="s">
        <v>2166</v>
      </c>
      <c r="AC7597" t="s">
        <v>4040</v>
      </c>
    </row>
    <row r="7598" spans="1:29" x14ac:dyDescent="0.25">
      <c r="A7598" t="s">
        <v>344</v>
      </c>
      <c r="B7598">
        <v>642</v>
      </c>
      <c r="C7598" t="s">
        <v>196</v>
      </c>
      <c r="D7598">
        <v>1954</v>
      </c>
      <c r="E7598" t="s">
        <v>8477</v>
      </c>
      <c r="Q7598" t="s">
        <v>6</v>
      </c>
      <c r="R7598" t="s">
        <v>6</v>
      </c>
      <c r="S7598" t="s">
        <v>6</v>
      </c>
      <c r="T7598" t="s">
        <v>6</v>
      </c>
      <c r="U7598" t="s">
        <v>6</v>
      </c>
      <c r="V7598" t="s">
        <v>6</v>
      </c>
      <c r="W7598" t="s">
        <v>6</v>
      </c>
      <c r="X7598" t="s">
        <v>6</v>
      </c>
      <c r="Y7598" t="s">
        <v>6</v>
      </c>
      <c r="Z7598" t="s">
        <v>6</v>
      </c>
      <c r="AA7598" t="s">
        <v>6</v>
      </c>
      <c r="AB7598" t="s">
        <v>2166</v>
      </c>
      <c r="AC7598" t="s">
        <v>4040</v>
      </c>
    </row>
    <row r="7599" spans="1:29" x14ac:dyDescent="0.25">
      <c r="A7599" t="s">
        <v>344</v>
      </c>
      <c r="B7599">
        <v>642</v>
      </c>
      <c r="C7599" t="s">
        <v>196</v>
      </c>
      <c r="D7599">
        <v>1955</v>
      </c>
      <c r="E7599" t="s">
        <v>8478</v>
      </c>
      <c r="Q7599" t="s">
        <v>6</v>
      </c>
      <c r="R7599" t="s">
        <v>6</v>
      </c>
      <c r="S7599" t="s">
        <v>6</v>
      </c>
      <c r="T7599" t="s">
        <v>6</v>
      </c>
      <c r="U7599" t="s">
        <v>6</v>
      </c>
      <c r="V7599" t="s">
        <v>6</v>
      </c>
      <c r="W7599" t="s">
        <v>6</v>
      </c>
      <c r="X7599" t="s">
        <v>6</v>
      </c>
      <c r="Y7599" t="s">
        <v>6</v>
      </c>
      <c r="Z7599" t="s">
        <v>6</v>
      </c>
      <c r="AA7599" t="s">
        <v>6</v>
      </c>
      <c r="AB7599" t="s">
        <v>2166</v>
      </c>
      <c r="AC7599" t="s">
        <v>4040</v>
      </c>
    </row>
    <row r="7600" spans="1:29" x14ac:dyDescent="0.25">
      <c r="A7600" t="s">
        <v>344</v>
      </c>
      <c r="B7600">
        <v>642</v>
      </c>
      <c r="C7600" t="s">
        <v>196</v>
      </c>
      <c r="D7600">
        <v>1956</v>
      </c>
      <c r="E7600" t="s">
        <v>8479</v>
      </c>
      <c r="Q7600" t="s">
        <v>6</v>
      </c>
      <c r="R7600" t="s">
        <v>6</v>
      </c>
      <c r="S7600" t="s">
        <v>6</v>
      </c>
      <c r="T7600" t="s">
        <v>6</v>
      </c>
      <c r="U7600" t="s">
        <v>6</v>
      </c>
      <c r="V7600" t="s">
        <v>6</v>
      </c>
      <c r="W7600" t="s">
        <v>6</v>
      </c>
      <c r="X7600" t="s">
        <v>6</v>
      </c>
      <c r="Y7600" t="s">
        <v>6</v>
      </c>
      <c r="Z7600" t="s">
        <v>6</v>
      </c>
      <c r="AA7600" t="s">
        <v>6</v>
      </c>
      <c r="AB7600" t="s">
        <v>2166</v>
      </c>
      <c r="AC7600" t="s">
        <v>4040</v>
      </c>
    </row>
    <row r="7601" spans="1:29" x14ac:dyDescent="0.25">
      <c r="A7601" t="s">
        <v>344</v>
      </c>
      <c r="B7601">
        <v>642</v>
      </c>
      <c r="C7601" t="s">
        <v>196</v>
      </c>
      <c r="D7601">
        <v>1957</v>
      </c>
      <c r="E7601" t="s">
        <v>8480</v>
      </c>
      <c r="Q7601" t="s">
        <v>6</v>
      </c>
      <c r="R7601" t="s">
        <v>6</v>
      </c>
      <c r="S7601" t="s">
        <v>6</v>
      </c>
      <c r="T7601" t="s">
        <v>6</v>
      </c>
      <c r="U7601" t="s">
        <v>6</v>
      </c>
      <c r="V7601" t="s">
        <v>6</v>
      </c>
      <c r="W7601" t="s">
        <v>6</v>
      </c>
      <c r="X7601" t="s">
        <v>6</v>
      </c>
      <c r="Y7601" t="s">
        <v>6</v>
      </c>
      <c r="Z7601" t="s">
        <v>6</v>
      </c>
      <c r="AA7601" t="s">
        <v>6</v>
      </c>
      <c r="AB7601" t="s">
        <v>2166</v>
      </c>
      <c r="AC7601" t="s">
        <v>4040</v>
      </c>
    </row>
    <row r="7602" spans="1:29" x14ac:dyDescent="0.25">
      <c r="A7602" t="s">
        <v>344</v>
      </c>
      <c r="B7602">
        <v>642</v>
      </c>
      <c r="C7602" t="s">
        <v>196</v>
      </c>
      <c r="D7602">
        <v>1958</v>
      </c>
      <c r="E7602" t="s">
        <v>8481</v>
      </c>
      <c r="Q7602" t="s">
        <v>6</v>
      </c>
      <c r="R7602" t="s">
        <v>6</v>
      </c>
      <c r="S7602" t="s">
        <v>6</v>
      </c>
      <c r="T7602" t="s">
        <v>6</v>
      </c>
      <c r="U7602" t="s">
        <v>6</v>
      </c>
      <c r="V7602" t="s">
        <v>6</v>
      </c>
      <c r="W7602" t="s">
        <v>6</v>
      </c>
      <c r="X7602" t="s">
        <v>6</v>
      </c>
      <c r="Y7602" t="s">
        <v>6</v>
      </c>
      <c r="Z7602" t="s">
        <v>6</v>
      </c>
      <c r="AA7602" t="s">
        <v>6</v>
      </c>
      <c r="AB7602" t="s">
        <v>2166</v>
      </c>
      <c r="AC7602" t="s">
        <v>4040</v>
      </c>
    </row>
    <row r="7603" spans="1:29" x14ac:dyDescent="0.25">
      <c r="A7603" t="s">
        <v>344</v>
      </c>
      <c r="B7603">
        <v>642</v>
      </c>
      <c r="C7603" t="s">
        <v>196</v>
      </c>
      <c r="D7603">
        <v>1959</v>
      </c>
      <c r="E7603" t="s">
        <v>8482</v>
      </c>
      <c r="Q7603" t="s">
        <v>6</v>
      </c>
      <c r="R7603" t="s">
        <v>6</v>
      </c>
      <c r="S7603" t="s">
        <v>6</v>
      </c>
      <c r="T7603" t="s">
        <v>6</v>
      </c>
      <c r="U7603" t="s">
        <v>6</v>
      </c>
      <c r="V7603" t="s">
        <v>6</v>
      </c>
      <c r="W7603" t="s">
        <v>6</v>
      </c>
      <c r="X7603" t="s">
        <v>6</v>
      </c>
      <c r="Y7603" t="s">
        <v>6</v>
      </c>
      <c r="Z7603" t="s">
        <v>6</v>
      </c>
      <c r="AA7603" t="s">
        <v>6</v>
      </c>
      <c r="AB7603" t="s">
        <v>2166</v>
      </c>
      <c r="AC7603" t="s">
        <v>4040</v>
      </c>
    </row>
    <row r="7604" spans="1:29" x14ac:dyDescent="0.25">
      <c r="A7604" t="s">
        <v>344</v>
      </c>
      <c r="B7604">
        <v>642</v>
      </c>
      <c r="C7604" t="s">
        <v>196</v>
      </c>
      <c r="D7604">
        <v>1960</v>
      </c>
      <c r="E7604" t="s">
        <v>8483</v>
      </c>
      <c r="P7604">
        <v>0.74122648000000002</v>
      </c>
      <c r="Q7604" t="s">
        <v>6</v>
      </c>
      <c r="R7604" t="s">
        <v>6</v>
      </c>
      <c r="S7604" t="s">
        <v>6</v>
      </c>
      <c r="T7604" t="s">
        <v>6</v>
      </c>
      <c r="U7604" t="s">
        <v>6</v>
      </c>
      <c r="V7604" t="s">
        <v>6</v>
      </c>
      <c r="W7604" t="s">
        <v>6</v>
      </c>
      <c r="X7604" t="s">
        <v>6</v>
      </c>
      <c r="Y7604" t="s">
        <v>6</v>
      </c>
      <c r="Z7604" t="s">
        <v>6</v>
      </c>
      <c r="AA7604" t="s">
        <v>6</v>
      </c>
      <c r="AB7604" t="s">
        <v>2166</v>
      </c>
      <c r="AC7604" t="s">
        <v>4040</v>
      </c>
    </row>
    <row r="7605" spans="1:29" x14ac:dyDescent="0.25">
      <c r="A7605" t="s">
        <v>344</v>
      </c>
      <c r="B7605">
        <v>642</v>
      </c>
      <c r="C7605" t="s">
        <v>196</v>
      </c>
      <c r="D7605">
        <v>1961</v>
      </c>
      <c r="E7605" t="s">
        <v>8484</v>
      </c>
      <c r="P7605">
        <v>0.81441713000000004</v>
      </c>
      <c r="Q7605" t="s">
        <v>6</v>
      </c>
      <c r="R7605" t="s">
        <v>6</v>
      </c>
      <c r="S7605" t="s">
        <v>6</v>
      </c>
      <c r="T7605" t="s">
        <v>6</v>
      </c>
      <c r="U7605" t="s">
        <v>6</v>
      </c>
      <c r="V7605" t="s">
        <v>6</v>
      </c>
      <c r="W7605" t="s">
        <v>6</v>
      </c>
      <c r="X7605" t="s">
        <v>6</v>
      </c>
      <c r="Y7605" t="s">
        <v>6</v>
      </c>
      <c r="Z7605" t="s">
        <v>6</v>
      </c>
      <c r="AA7605" t="s">
        <v>6</v>
      </c>
      <c r="AB7605" t="s">
        <v>2166</v>
      </c>
      <c r="AC7605" t="s">
        <v>4040</v>
      </c>
    </row>
    <row r="7606" spans="1:29" x14ac:dyDescent="0.25">
      <c r="A7606" t="s">
        <v>344</v>
      </c>
      <c r="B7606">
        <v>642</v>
      </c>
      <c r="C7606" t="s">
        <v>196</v>
      </c>
      <c r="D7606">
        <v>1962</v>
      </c>
      <c r="E7606" t="s">
        <v>8485</v>
      </c>
      <c r="P7606">
        <v>0.89424258000000001</v>
      </c>
      <c r="Q7606" t="s">
        <v>6</v>
      </c>
      <c r="R7606" t="s">
        <v>6</v>
      </c>
      <c r="S7606" t="s">
        <v>6</v>
      </c>
      <c r="T7606" t="s">
        <v>6</v>
      </c>
      <c r="U7606" t="s">
        <v>6</v>
      </c>
      <c r="V7606" t="s">
        <v>6</v>
      </c>
      <c r="W7606" t="s">
        <v>6</v>
      </c>
      <c r="X7606" t="s">
        <v>6</v>
      </c>
      <c r="Y7606" t="s">
        <v>6</v>
      </c>
      <c r="Z7606" t="s">
        <v>6</v>
      </c>
      <c r="AA7606" t="s">
        <v>6</v>
      </c>
      <c r="AB7606" t="s">
        <v>2166</v>
      </c>
      <c r="AC7606" t="s">
        <v>4040</v>
      </c>
    </row>
    <row r="7607" spans="1:29" x14ac:dyDescent="0.25">
      <c r="A7607" t="s">
        <v>344</v>
      </c>
      <c r="B7607">
        <v>642</v>
      </c>
      <c r="C7607" t="s">
        <v>196</v>
      </c>
      <c r="D7607">
        <v>1963</v>
      </c>
      <c r="E7607" t="s">
        <v>8486</v>
      </c>
      <c r="P7607">
        <v>1.0625932</v>
      </c>
      <c r="Q7607" t="s">
        <v>6</v>
      </c>
      <c r="R7607" t="s">
        <v>6</v>
      </c>
      <c r="S7607" t="s">
        <v>6</v>
      </c>
      <c r="T7607" t="s">
        <v>6</v>
      </c>
      <c r="U7607" t="s">
        <v>6</v>
      </c>
      <c r="V7607" t="s">
        <v>6</v>
      </c>
      <c r="W7607" t="s">
        <v>6</v>
      </c>
      <c r="X7607" t="s">
        <v>6</v>
      </c>
      <c r="Y7607" t="s">
        <v>6</v>
      </c>
      <c r="Z7607" t="s">
        <v>6</v>
      </c>
      <c r="AA7607" t="s">
        <v>6</v>
      </c>
      <c r="AB7607" t="s">
        <v>2166</v>
      </c>
      <c r="AC7607" t="s">
        <v>4040</v>
      </c>
    </row>
    <row r="7608" spans="1:29" x14ac:dyDescent="0.25">
      <c r="A7608" t="s">
        <v>344</v>
      </c>
      <c r="B7608">
        <v>642</v>
      </c>
      <c r="C7608" t="s">
        <v>196</v>
      </c>
      <c r="D7608">
        <v>1964</v>
      </c>
      <c r="E7608" t="s">
        <v>8487</v>
      </c>
      <c r="P7608">
        <v>1.1583639999999999</v>
      </c>
      <c r="Q7608" t="s">
        <v>6</v>
      </c>
      <c r="R7608" t="s">
        <v>6</v>
      </c>
      <c r="S7608" t="s">
        <v>6</v>
      </c>
      <c r="T7608" t="s">
        <v>6</v>
      </c>
      <c r="U7608" t="s">
        <v>6</v>
      </c>
      <c r="V7608" t="s">
        <v>6</v>
      </c>
      <c r="W7608" t="s">
        <v>6</v>
      </c>
      <c r="X7608" t="s">
        <v>6</v>
      </c>
      <c r="Y7608" t="s">
        <v>6</v>
      </c>
      <c r="Z7608" t="s">
        <v>6</v>
      </c>
      <c r="AA7608" t="s">
        <v>6</v>
      </c>
      <c r="AB7608" t="s">
        <v>2166</v>
      </c>
      <c r="AC7608" t="s">
        <v>4040</v>
      </c>
    </row>
    <row r="7609" spans="1:29" x14ac:dyDescent="0.25">
      <c r="A7609" t="s">
        <v>344</v>
      </c>
      <c r="B7609">
        <v>642</v>
      </c>
      <c r="C7609" t="s">
        <v>196</v>
      </c>
      <c r="D7609">
        <v>1965</v>
      </c>
      <c r="E7609" t="s">
        <v>8488</v>
      </c>
      <c r="P7609">
        <v>1.3527776</v>
      </c>
      <c r="Q7609" t="s">
        <v>6</v>
      </c>
      <c r="R7609" t="s">
        <v>6</v>
      </c>
      <c r="S7609" t="s">
        <v>6</v>
      </c>
      <c r="T7609" t="s">
        <v>6</v>
      </c>
      <c r="U7609" t="s">
        <v>6</v>
      </c>
      <c r="V7609" t="s">
        <v>6</v>
      </c>
      <c r="W7609" t="s">
        <v>6</v>
      </c>
      <c r="X7609" t="s">
        <v>6</v>
      </c>
      <c r="Y7609" t="s">
        <v>6</v>
      </c>
      <c r="Z7609" t="s">
        <v>6</v>
      </c>
      <c r="AA7609" t="s">
        <v>6</v>
      </c>
      <c r="AB7609" t="s">
        <v>2166</v>
      </c>
      <c r="AC7609" t="s">
        <v>4040</v>
      </c>
    </row>
    <row r="7610" spans="1:29" x14ac:dyDescent="0.25">
      <c r="A7610" t="s">
        <v>344</v>
      </c>
      <c r="B7610">
        <v>642</v>
      </c>
      <c r="C7610" t="s">
        <v>196</v>
      </c>
      <c r="D7610">
        <v>1966</v>
      </c>
      <c r="E7610" t="s">
        <v>8489</v>
      </c>
      <c r="P7610">
        <v>1.4698129</v>
      </c>
      <c r="Q7610" t="s">
        <v>6</v>
      </c>
      <c r="R7610" t="s">
        <v>6</v>
      </c>
      <c r="S7610" t="s">
        <v>6</v>
      </c>
      <c r="T7610" t="s">
        <v>6</v>
      </c>
      <c r="U7610" t="s">
        <v>6</v>
      </c>
      <c r="V7610" t="s">
        <v>6</v>
      </c>
      <c r="W7610" t="s">
        <v>6</v>
      </c>
      <c r="X7610" t="s">
        <v>6</v>
      </c>
      <c r="Y7610" t="s">
        <v>6</v>
      </c>
      <c r="Z7610" t="s">
        <v>6</v>
      </c>
      <c r="AA7610" t="s">
        <v>6</v>
      </c>
      <c r="AB7610" t="s">
        <v>2166</v>
      </c>
      <c r="AC7610" t="s">
        <v>4040</v>
      </c>
    </row>
    <row r="7611" spans="1:29" x14ac:dyDescent="0.25">
      <c r="A7611" t="s">
        <v>344</v>
      </c>
      <c r="B7611">
        <v>642</v>
      </c>
      <c r="C7611" t="s">
        <v>196</v>
      </c>
      <c r="D7611">
        <v>1967</v>
      </c>
      <c r="E7611" t="s">
        <v>8490</v>
      </c>
      <c r="P7611">
        <v>1.4938364</v>
      </c>
      <c r="Q7611" t="s">
        <v>6</v>
      </c>
      <c r="R7611" t="s">
        <v>6</v>
      </c>
      <c r="S7611" t="s">
        <v>6</v>
      </c>
      <c r="T7611" t="s">
        <v>6</v>
      </c>
      <c r="U7611" t="s">
        <v>6</v>
      </c>
      <c r="V7611" t="s">
        <v>6</v>
      </c>
      <c r="W7611" t="s">
        <v>6</v>
      </c>
      <c r="X7611" t="s">
        <v>6</v>
      </c>
      <c r="Y7611" t="s">
        <v>6</v>
      </c>
      <c r="Z7611" t="s">
        <v>6</v>
      </c>
      <c r="AA7611" t="s">
        <v>6</v>
      </c>
      <c r="AB7611" t="s">
        <v>2166</v>
      </c>
      <c r="AC7611" t="s">
        <v>4040</v>
      </c>
    </row>
    <row r="7612" spans="1:29" x14ac:dyDescent="0.25">
      <c r="A7612" t="s">
        <v>344</v>
      </c>
      <c r="B7612">
        <v>642</v>
      </c>
      <c r="C7612" t="s">
        <v>196</v>
      </c>
      <c r="D7612">
        <v>1968</v>
      </c>
      <c r="E7612" t="s">
        <v>8491</v>
      </c>
      <c r="P7612">
        <v>1.5583777000000001</v>
      </c>
      <c r="Q7612" t="s">
        <v>6</v>
      </c>
      <c r="R7612" t="s">
        <v>6</v>
      </c>
      <c r="S7612" t="s">
        <v>6</v>
      </c>
      <c r="T7612" t="s">
        <v>6</v>
      </c>
      <c r="U7612" t="s">
        <v>6</v>
      </c>
      <c r="V7612" t="s">
        <v>6</v>
      </c>
      <c r="W7612" t="s">
        <v>6</v>
      </c>
      <c r="X7612" t="s">
        <v>6</v>
      </c>
      <c r="Y7612" t="s">
        <v>6</v>
      </c>
      <c r="Z7612" t="s">
        <v>6</v>
      </c>
      <c r="AA7612" t="s">
        <v>6</v>
      </c>
      <c r="AB7612" t="s">
        <v>2166</v>
      </c>
      <c r="AC7612" t="s">
        <v>4040</v>
      </c>
    </row>
    <row r="7613" spans="1:29" x14ac:dyDescent="0.25">
      <c r="A7613" t="s">
        <v>344</v>
      </c>
      <c r="B7613">
        <v>642</v>
      </c>
      <c r="C7613" t="s">
        <v>196</v>
      </c>
      <c r="D7613">
        <v>1969</v>
      </c>
      <c r="E7613" t="s">
        <v>8492</v>
      </c>
      <c r="P7613">
        <v>1.7284881000000001</v>
      </c>
      <c r="Q7613" t="s">
        <v>6</v>
      </c>
      <c r="R7613" t="s">
        <v>6</v>
      </c>
      <c r="S7613" t="s">
        <v>6</v>
      </c>
      <c r="T7613" t="s">
        <v>6</v>
      </c>
      <c r="U7613" t="s">
        <v>6</v>
      </c>
      <c r="V7613" t="s">
        <v>6</v>
      </c>
      <c r="W7613" t="s">
        <v>6</v>
      </c>
      <c r="X7613" t="s">
        <v>6</v>
      </c>
      <c r="Y7613" t="s">
        <v>6</v>
      </c>
      <c r="Z7613" t="s">
        <v>6</v>
      </c>
      <c r="AA7613" t="s">
        <v>6</v>
      </c>
      <c r="AB7613" t="s">
        <v>2166</v>
      </c>
      <c r="AC7613" t="s">
        <v>4040</v>
      </c>
    </row>
    <row r="7614" spans="1:29" x14ac:dyDescent="0.25">
      <c r="A7614" t="s">
        <v>344</v>
      </c>
      <c r="B7614">
        <v>642</v>
      </c>
      <c r="C7614" t="s">
        <v>196</v>
      </c>
      <c r="D7614">
        <v>1970</v>
      </c>
      <c r="E7614" t="s">
        <v>8493</v>
      </c>
      <c r="P7614">
        <v>1.9290726</v>
      </c>
      <c r="Q7614" t="s">
        <v>6</v>
      </c>
      <c r="R7614" t="s">
        <v>6</v>
      </c>
      <c r="S7614" t="s">
        <v>6</v>
      </c>
      <c r="T7614" t="s">
        <v>6</v>
      </c>
      <c r="U7614" t="s">
        <v>6</v>
      </c>
      <c r="V7614" t="s">
        <v>6</v>
      </c>
      <c r="W7614" t="s">
        <v>6</v>
      </c>
      <c r="X7614" t="s">
        <v>6</v>
      </c>
      <c r="Y7614" t="s">
        <v>6</v>
      </c>
      <c r="Z7614" t="s">
        <v>6</v>
      </c>
      <c r="AA7614" t="s">
        <v>6</v>
      </c>
      <c r="AB7614" t="s">
        <v>2166</v>
      </c>
      <c r="AC7614" t="s">
        <v>4040</v>
      </c>
    </row>
    <row r="7615" spans="1:29" x14ac:dyDescent="0.25">
      <c r="A7615" t="s">
        <v>344</v>
      </c>
      <c r="B7615">
        <v>642</v>
      </c>
      <c r="C7615" t="s">
        <v>196</v>
      </c>
      <c r="D7615">
        <v>1971</v>
      </c>
      <c r="E7615" t="s">
        <v>8494</v>
      </c>
      <c r="P7615">
        <v>2.1249107999999999</v>
      </c>
      <c r="Q7615" t="s">
        <v>6</v>
      </c>
      <c r="R7615" t="s">
        <v>6</v>
      </c>
      <c r="S7615" t="s">
        <v>6</v>
      </c>
      <c r="T7615" t="s">
        <v>6</v>
      </c>
      <c r="U7615" t="s">
        <v>6</v>
      </c>
      <c r="V7615" t="s">
        <v>6</v>
      </c>
      <c r="W7615" t="s">
        <v>6</v>
      </c>
      <c r="X7615" t="s">
        <v>6</v>
      </c>
      <c r="Y7615" t="s">
        <v>6</v>
      </c>
      <c r="Z7615" t="s">
        <v>6</v>
      </c>
      <c r="AA7615" t="s">
        <v>6</v>
      </c>
      <c r="AB7615" t="s">
        <v>2166</v>
      </c>
      <c r="AC7615" t="s">
        <v>4040</v>
      </c>
    </row>
    <row r="7616" spans="1:29" x14ac:dyDescent="0.25">
      <c r="A7616" t="s">
        <v>344</v>
      </c>
      <c r="B7616">
        <v>642</v>
      </c>
      <c r="C7616" t="s">
        <v>196</v>
      </c>
      <c r="D7616">
        <v>1972</v>
      </c>
      <c r="E7616" t="s">
        <v>8495</v>
      </c>
      <c r="P7616">
        <v>2.3216116000000002</v>
      </c>
      <c r="Q7616" t="s">
        <v>6</v>
      </c>
      <c r="R7616" t="s">
        <v>6</v>
      </c>
      <c r="S7616" t="s">
        <v>6</v>
      </c>
      <c r="T7616" t="s">
        <v>6</v>
      </c>
      <c r="U7616" t="s">
        <v>6</v>
      </c>
      <c r="V7616" t="s">
        <v>6</v>
      </c>
      <c r="W7616" t="s">
        <v>6</v>
      </c>
      <c r="X7616" t="s">
        <v>6</v>
      </c>
      <c r="Y7616" t="s">
        <v>6</v>
      </c>
      <c r="Z7616" t="s">
        <v>6</v>
      </c>
      <c r="AA7616" t="s">
        <v>6</v>
      </c>
      <c r="AB7616" t="s">
        <v>2166</v>
      </c>
      <c r="AC7616" t="s">
        <v>4040</v>
      </c>
    </row>
    <row r="7617" spans="1:29" x14ac:dyDescent="0.25">
      <c r="A7617" t="s">
        <v>344</v>
      </c>
      <c r="B7617">
        <v>642</v>
      </c>
      <c r="C7617" t="s">
        <v>196</v>
      </c>
      <c r="D7617">
        <v>1973</v>
      </c>
      <c r="E7617" t="s">
        <v>8496</v>
      </c>
      <c r="P7617">
        <v>2.7473380000000001</v>
      </c>
      <c r="Q7617" t="s">
        <v>6</v>
      </c>
      <c r="R7617" t="s">
        <v>6</v>
      </c>
      <c r="S7617" t="s">
        <v>6</v>
      </c>
      <c r="T7617" t="s">
        <v>6</v>
      </c>
      <c r="U7617" t="s">
        <v>6</v>
      </c>
      <c r="V7617" t="s">
        <v>6</v>
      </c>
      <c r="W7617" t="s">
        <v>6</v>
      </c>
      <c r="X7617" t="s">
        <v>6</v>
      </c>
      <c r="Y7617" t="s">
        <v>6</v>
      </c>
      <c r="Z7617" t="s">
        <v>6</v>
      </c>
      <c r="AA7617" t="s">
        <v>6</v>
      </c>
      <c r="AB7617" t="s">
        <v>2166</v>
      </c>
      <c r="AC7617" t="s">
        <v>4040</v>
      </c>
    </row>
    <row r="7618" spans="1:29" x14ac:dyDescent="0.25">
      <c r="A7618" t="s">
        <v>344</v>
      </c>
      <c r="B7618">
        <v>642</v>
      </c>
      <c r="C7618" t="s">
        <v>196</v>
      </c>
      <c r="D7618">
        <v>1974</v>
      </c>
      <c r="E7618" t="s">
        <v>8497</v>
      </c>
      <c r="P7618">
        <v>3.3390124000000001</v>
      </c>
      <c r="Q7618" t="s">
        <v>6</v>
      </c>
      <c r="R7618" t="s">
        <v>6</v>
      </c>
      <c r="S7618" t="s">
        <v>6</v>
      </c>
      <c r="T7618" t="s">
        <v>6</v>
      </c>
      <c r="U7618" t="s">
        <v>6</v>
      </c>
      <c r="V7618" t="s">
        <v>6</v>
      </c>
      <c r="W7618" t="s">
        <v>6</v>
      </c>
      <c r="X7618" t="s">
        <v>6</v>
      </c>
      <c r="Y7618" t="s">
        <v>6</v>
      </c>
      <c r="Z7618" t="s">
        <v>6</v>
      </c>
      <c r="AA7618" t="s">
        <v>6</v>
      </c>
      <c r="AB7618" t="s">
        <v>2166</v>
      </c>
      <c r="AC7618" t="s">
        <v>4040</v>
      </c>
    </row>
    <row r="7619" spans="1:29" x14ac:dyDescent="0.25">
      <c r="A7619" t="s">
        <v>344</v>
      </c>
      <c r="B7619">
        <v>642</v>
      </c>
      <c r="C7619" t="s">
        <v>196</v>
      </c>
      <c r="D7619">
        <v>1975</v>
      </c>
      <c r="E7619" t="s">
        <v>8498</v>
      </c>
      <c r="P7619">
        <v>4.0119280000000002</v>
      </c>
      <c r="Q7619" t="s">
        <v>6</v>
      </c>
      <c r="R7619" t="s">
        <v>6</v>
      </c>
      <c r="S7619" t="s">
        <v>6</v>
      </c>
      <c r="T7619" t="s">
        <v>6</v>
      </c>
      <c r="U7619" t="s">
        <v>6</v>
      </c>
      <c r="V7619" t="s">
        <v>6</v>
      </c>
      <c r="W7619" t="s">
        <v>6</v>
      </c>
      <c r="X7619" t="s">
        <v>6</v>
      </c>
      <c r="Y7619" t="s">
        <v>6</v>
      </c>
      <c r="Z7619" t="s">
        <v>6</v>
      </c>
      <c r="AA7619" t="s">
        <v>6</v>
      </c>
      <c r="AB7619" t="s">
        <v>2166</v>
      </c>
      <c r="AC7619" t="s">
        <v>4040</v>
      </c>
    </row>
    <row r="7620" spans="1:29" x14ac:dyDescent="0.25">
      <c r="A7620" t="s">
        <v>344</v>
      </c>
      <c r="B7620">
        <v>642</v>
      </c>
      <c r="C7620" t="s">
        <v>196</v>
      </c>
      <c r="D7620">
        <v>1976</v>
      </c>
      <c r="E7620" t="s">
        <v>8499</v>
      </c>
      <c r="P7620">
        <v>4.6432675999999997</v>
      </c>
      <c r="Q7620" t="s">
        <v>6</v>
      </c>
      <c r="R7620" t="s">
        <v>6</v>
      </c>
      <c r="S7620" t="s">
        <v>6</v>
      </c>
      <c r="T7620" t="s">
        <v>6</v>
      </c>
      <c r="U7620" t="s">
        <v>6</v>
      </c>
      <c r="V7620" t="s">
        <v>6</v>
      </c>
      <c r="W7620" t="s">
        <v>6</v>
      </c>
      <c r="X7620" t="s">
        <v>6</v>
      </c>
      <c r="Y7620" t="s">
        <v>6</v>
      </c>
      <c r="Z7620" t="s">
        <v>6</v>
      </c>
      <c r="AA7620" t="s">
        <v>6</v>
      </c>
      <c r="AB7620" t="s">
        <v>2166</v>
      </c>
      <c r="AC7620" t="s">
        <v>4040</v>
      </c>
    </row>
    <row r="7621" spans="1:29" x14ac:dyDescent="0.25">
      <c r="A7621" t="s">
        <v>344</v>
      </c>
      <c r="B7621">
        <v>642</v>
      </c>
      <c r="C7621" t="s">
        <v>196</v>
      </c>
      <c r="D7621">
        <v>1977</v>
      </c>
      <c r="E7621" t="s">
        <v>8500</v>
      </c>
      <c r="P7621">
        <v>5.5832014000000001</v>
      </c>
      <c r="Q7621" t="s">
        <v>6</v>
      </c>
      <c r="R7621" t="s">
        <v>6</v>
      </c>
      <c r="S7621" t="s">
        <v>6</v>
      </c>
      <c r="T7621" t="s">
        <v>6</v>
      </c>
      <c r="U7621" t="s">
        <v>6</v>
      </c>
      <c r="V7621" t="s">
        <v>6</v>
      </c>
      <c r="W7621" t="s">
        <v>6</v>
      </c>
      <c r="X7621" t="s">
        <v>6</v>
      </c>
      <c r="Y7621" t="s">
        <v>6</v>
      </c>
      <c r="Z7621" t="s">
        <v>6</v>
      </c>
      <c r="AA7621" t="s">
        <v>6</v>
      </c>
      <c r="AB7621" t="s">
        <v>2166</v>
      </c>
      <c r="AC7621" t="s">
        <v>4040</v>
      </c>
    </row>
    <row r="7622" spans="1:29" x14ac:dyDescent="0.25">
      <c r="A7622" t="s">
        <v>344</v>
      </c>
      <c r="B7622">
        <v>642</v>
      </c>
      <c r="C7622" t="s">
        <v>196</v>
      </c>
      <c r="D7622">
        <v>1978</v>
      </c>
      <c r="E7622" t="s">
        <v>8501</v>
      </c>
      <c r="P7622">
        <v>5.8066186000000002</v>
      </c>
      <c r="Q7622" t="s">
        <v>6</v>
      </c>
      <c r="R7622" t="s">
        <v>6</v>
      </c>
      <c r="S7622" t="s">
        <v>6</v>
      </c>
      <c r="T7622" t="s">
        <v>6</v>
      </c>
      <c r="U7622" t="s">
        <v>6</v>
      </c>
      <c r="V7622" t="s">
        <v>6</v>
      </c>
      <c r="W7622" t="s">
        <v>6</v>
      </c>
      <c r="X7622" t="s">
        <v>6</v>
      </c>
      <c r="Y7622" t="s">
        <v>6</v>
      </c>
      <c r="Z7622" t="s">
        <v>6</v>
      </c>
      <c r="AA7622" t="s">
        <v>6</v>
      </c>
      <c r="AB7622" t="s">
        <v>2166</v>
      </c>
      <c r="AC7622" t="s">
        <v>4040</v>
      </c>
    </row>
    <row r="7623" spans="1:29" x14ac:dyDescent="0.25">
      <c r="A7623" t="s">
        <v>344</v>
      </c>
      <c r="B7623">
        <v>642</v>
      </c>
      <c r="C7623" t="s">
        <v>196</v>
      </c>
      <c r="D7623">
        <v>1979</v>
      </c>
      <c r="E7623" t="s">
        <v>8502</v>
      </c>
      <c r="P7623">
        <v>6.1898422000000002</v>
      </c>
      <c r="Q7623" t="s">
        <v>6</v>
      </c>
      <c r="R7623" t="s">
        <v>6</v>
      </c>
      <c r="S7623" t="s">
        <v>6</v>
      </c>
      <c r="T7623" t="s">
        <v>6</v>
      </c>
      <c r="U7623" t="s">
        <v>6</v>
      </c>
      <c r="V7623" t="s">
        <v>6</v>
      </c>
      <c r="W7623" t="s">
        <v>6</v>
      </c>
      <c r="X7623" t="s">
        <v>6</v>
      </c>
      <c r="Y7623" t="s">
        <v>6</v>
      </c>
      <c r="Z7623" t="s">
        <v>6</v>
      </c>
      <c r="AA7623" t="s">
        <v>6</v>
      </c>
      <c r="AB7623" t="s">
        <v>2166</v>
      </c>
      <c r="AC7623" t="s">
        <v>4040</v>
      </c>
    </row>
    <row r="7624" spans="1:29" x14ac:dyDescent="0.25">
      <c r="A7624" t="s">
        <v>344</v>
      </c>
      <c r="B7624">
        <v>642</v>
      </c>
      <c r="C7624" t="s">
        <v>196</v>
      </c>
      <c r="D7624">
        <v>1980</v>
      </c>
      <c r="E7624" t="s">
        <v>8503</v>
      </c>
      <c r="O7624">
        <v>146.22913</v>
      </c>
      <c r="P7624">
        <v>6.657</v>
      </c>
      <c r="Q7624" t="s">
        <v>6</v>
      </c>
      <c r="R7624" t="s">
        <v>6</v>
      </c>
      <c r="S7624" t="s">
        <v>6</v>
      </c>
      <c r="T7624" t="s">
        <v>6</v>
      </c>
      <c r="U7624" t="s">
        <v>6</v>
      </c>
      <c r="V7624" t="s">
        <v>6</v>
      </c>
      <c r="W7624" t="s">
        <v>6</v>
      </c>
      <c r="X7624" t="s">
        <v>6</v>
      </c>
      <c r="Y7624" t="s">
        <v>6</v>
      </c>
      <c r="Z7624" t="s">
        <v>6</v>
      </c>
      <c r="AA7624" t="s">
        <v>6</v>
      </c>
      <c r="AB7624" t="s">
        <v>2166</v>
      </c>
      <c r="AC7624" t="s">
        <v>4040</v>
      </c>
    </row>
    <row r="7625" spans="1:29" x14ac:dyDescent="0.25">
      <c r="A7625" t="s">
        <v>344</v>
      </c>
      <c r="B7625">
        <v>642</v>
      </c>
      <c r="C7625" t="s">
        <v>196</v>
      </c>
      <c r="D7625">
        <v>1981</v>
      </c>
      <c r="E7625" t="s">
        <v>8504</v>
      </c>
      <c r="O7625">
        <v>221.06790000000001</v>
      </c>
      <c r="P7625">
        <v>8.0579999999999998</v>
      </c>
      <c r="Q7625" t="s">
        <v>6</v>
      </c>
      <c r="R7625" t="s">
        <v>6</v>
      </c>
      <c r="S7625" t="s">
        <v>6</v>
      </c>
      <c r="T7625" t="s">
        <v>6</v>
      </c>
      <c r="U7625" t="s">
        <v>6</v>
      </c>
      <c r="V7625" t="s">
        <v>6</v>
      </c>
      <c r="W7625" t="s">
        <v>6</v>
      </c>
      <c r="X7625" t="s">
        <v>6</v>
      </c>
      <c r="Y7625" t="s">
        <v>6</v>
      </c>
      <c r="Z7625" t="s">
        <v>6</v>
      </c>
      <c r="AA7625" t="s">
        <v>6</v>
      </c>
      <c r="AB7625" t="s">
        <v>2166</v>
      </c>
      <c r="AC7625" t="s">
        <v>4040</v>
      </c>
    </row>
    <row r="7626" spans="1:29" x14ac:dyDescent="0.25">
      <c r="A7626" t="s">
        <v>344</v>
      </c>
      <c r="B7626">
        <v>642</v>
      </c>
      <c r="C7626" t="s">
        <v>196</v>
      </c>
      <c r="D7626">
        <v>1982</v>
      </c>
      <c r="E7626" t="s">
        <v>8505</v>
      </c>
      <c r="O7626">
        <v>260.66735999999997</v>
      </c>
      <c r="P7626">
        <v>11.564</v>
      </c>
      <c r="Q7626" t="s">
        <v>6</v>
      </c>
      <c r="R7626" t="s">
        <v>6</v>
      </c>
      <c r="S7626" t="s">
        <v>6</v>
      </c>
      <c r="T7626" t="s">
        <v>6</v>
      </c>
      <c r="U7626" t="s">
        <v>6</v>
      </c>
      <c r="V7626" t="s">
        <v>6</v>
      </c>
      <c r="W7626" t="s">
        <v>6</v>
      </c>
      <c r="X7626" t="s">
        <v>6</v>
      </c>
      <c r="Y7626" t="s">
        <v>6</v>
      </c>
      <c r="Z7626" t="s">
        <v>6</v>
      </c>
      <c r="AA7626" t="s">
        <v>6</v>
      </c>
      <c r="AB7626" t="s">
        <v>2166</v>
      </c>
      <c r="AC7626" t="s">
        <v>4040</v>
      </c>
    </row>
    <row r="7627" spans="1:29" x14ac:dyDescent="0.25">
      <c r="A7627" t="s">
        <v>344</v>
      </c>
      <c r="B7627">
        <v>642</v>
      </c>
      <c r="C7627" t="s">
        <v>196</v>
      </c>
      <c r="D7627">
        <v>1983</v>
      </c>
      <c r="E7627" t="s">
        <v>8506</v>
      </c>
      <c r="O7627">
        <v>259.28791000000001</v>
      </c>
      <c r="P7627">
        <v>15.148</v>
      </c>
      <c r="Q7627" t="s">
        <v>6</v>
      </c>
      <c r="R7627" t="s">
        <v>6</v>
      </c>
      <c r="S7627" t="s">
        <v>6</v>
      </c>
      <c r="T7627" t="s">
        <v>6</v>
      </c>
      <c r="U7627" t="s">
        <v>6</v>
      </c>
      <c r="V7627" t="s">
        <v>6</v>
      </c>
      <c r="W7627" t="s">
        <v>6</v>
      </c>
      <c r="X7627" t="s">
        <v>6</v>
      </c>
      <c r="Y7627" t="s">
        <v>6</v>
      </c>
      <c r="Z7627" t="s">
        <v>6</v>
      </c>
      <c r="AA7627" t="s">
        <v>6</v>
      </c>
      <c r="AB7627" t="s">
        <v>2166</v>
      </c>
      <c r="AC7627" t="s">
        <v>4040</v>
      </c>
    </row>
    <row r="7628" spans="1:29" x14ac:dyDescent="0.25">
      <c r="A7628" t="s">
        <v>344</v>
      </c>
      <c r="B7628">
        <v>642</v>
      </c>
      <c r="C7628" t="s">
        <v>196</v>
      </c>
      <c r="D7628">
        <v>1984</v>
      </c>
      <c r="E7628" t="s">
        <v>8507</v>
      </c>
      <c r="O7628">
        <v>257.93826000000001</v>
      </c>
      <c r="P7628">
        <v>19.224</v>
      </c>
      <c r="Q7628" t="s">
        <v>6</v>
      </c>
      <c r="R7628" t="s">
        <v>6</v>
      </c>
      <c r="S7628" t="s">
        <v>6</v>
      </c>
      <c r="T7628" t="s">
        <v>6</v>
      </c>
      <c r="U7628" t="s">
        <v>6</v>
      </c>
      <c r="V7628" t="s">
        <v>6</v>
      </c>
      <c r="W7628" t="s">
        <v>6</v>
      </c>
      <c r="X7628" t="s">
        <v>6</v>
      </c>
      <c r="Y7628" t="s">
        <v>6</v>
      </c>
      <c r="Z7628" t="s">
        <v>6</v>
      </c>
      <c r="AA7628" t="s">
        <v>6</v>
      </c>
      <c r="AB7628" t="s">
        <v>2166</v>
      </c>
      <c r="AC7628" t="s">
        <v>4040</v>
      </c>
    </row>
    <row r="7629" spans="1:29" x14ac:dyDescent="0.25">
      <c r="A7629" t="s">
        <v>344</v>
      </c>
      <c r="B7629">
        <v>642</v>
      </c>
      <c r="C7629" t="s">
        <v>196</v>
      </c>
      <c r="D7629">
        <v>1985</v>
      </c>
      <c r="E7629" t="s">
        <v>8508</v>
      </c>
      <c r="O7629">
        <v>183.75747000000001</v>
      </c>
      <c r="P7629">
        <v>33.159602</v>
      </c>
      <c r="Q7629" t="s">
        <v>6</v>
      </c>
      <c r="R7629" t="s">
        <v>6</v>
      </c>
      <c r="S7629" t="s">
        <v>6</v>
      </c>
      <c r="T7629" t="s">
        <v>6</v>
      </c>
      <c r="U7629" t="s">
        <v>6</v>
      </c>
      <c r="V7629" t="s">
        <v>6</v>
      </c>
      <c r="W7629" t="s">
        <v>6</v>
      </c>
      <c r="X7629" t="s">
        <v>6</v>
      </c>
      <c r="Y7629" t="s">
        <v>6</v>
      </c>
      <c r="Z7629" t="s">
        <v>6</v>
      </c>
      <c r="AA7629" t="s">
        <v>6</v>
      </c>
      <c r="AB7629" t="s">
        <v>2166</v>
      </c>
      <c r="AC7629" t="s">
        <v>4040</v>
      </c>
    </row>
    <row r="7630" spans="1:29" x14ac:dyDescent="0.25">
      <c r="A7630" t="s">
        <v>344</v>
      </c>
      <c r="B7630">
        <v>642</v>
      </c>
      <c r="C7630" t="s">
        <v>196</v>
      </c>
      <c r="D7630">
        <v>1986</v>
      </c>
      <c r="E7630" t="s">
        <v>8509</v>
      </c>
      <c r="O7630">
        <v>152.46514999999999</v>
      </c>
      <c r="P7630">
        <v>31.44</v>
      </c>
      <c r="Q7630" t="s">
        <v>6</v>
      </c>
      <c r="R7630" t="s">
        <v>6</v>
      </c>
      <c r="S7630" t="s">
        <v>6</v>
      </c>
      <c r="T7630" t="s">
        <v>6</v>
      </c>
      <c r="U7630" t="s">
        <v>6</v>
      </c>
      <c r="V7630" t="s">
        <v>6</v>
      </c>
      <c r="W7630" t="s">
        <v>6</v>
      </c>
      <c r="X7630" t="s">
        <v>6</v>
      </c>
      <c r="Y7630" t="s">
        <v>6</v>
      </c>
      <c r="Z7630" t="s">
        <v>6</v>
      </c>
      <c r="AA7630" t="s">
        <v>6</v>
      </c>
      <c r="AB7630" t="s">
        <v>2166</v>
      </c>
      <c r="AC7630" t="s">
        <v>4040</v>
      </c>
    </row>
    <row r="7631" spans="1:29" x14ac:dyDescent="0.25">
      <c r="A7631" t="s">
        <v>344</v>
      </c>
      <c r="B7631">
        <v>642</v>
      </c>
      <c r="C7631" t="s">
        <v>196</v>
      </c>
      <c r="D7631">
        <v>1987</v>
      </c>
      <c r="E7631" t="s">
        <v>8510</v>
      </c>
      <c r="O7631">
        <v>141.31786</v>
      </c>
      <c r="P7631">
        <v>33.333399999999997</v>
      </c>
      <c r="Q7631" t="s">
        <v>6</v>
      </c>
      <c r="R7631" t="s">
        <v>6</v>
      </c>
      <c r="S7631" t="s">
        <v>6</v>
      </c>
      <c r="T7631" t="s">
        <v>6</v>
      </c>
      <c r="U7631" t="s">
        <v>6</v>
      </c>
      <c r="V7631" t="s">
        <v>6</v>
      </c>
      <c r="W7631" t="s">
        <v>6</v>
      </c>
      <c r="X7631" t="s">
        <v>6</v>
      </c>
      <c r="Y7631" t="s">
        <v>6</v>
      </c>
      <c r="Z7631" t="s">
        <v>6</v>
      </c>
      <c r="AA7631" t="s">
        <v>6</v>
      </c>
      <c r="AB7631" t="s">
        <v>2166</v>
      </c>
      <c r="AC7631" t="s">
        <v>4040</v>
      </c>
    </row>
    <row r="7632" spans="1:29" x14ac:dyDescent="0.25">
      <c r="A7632" t="s">
        <v>344</v>
      </c>
      <c r="B7632">
        <v>642</v>
      </c>
      <c r="C7632" t="s">
        <v>196</v>
      </c>
      <c r="D7632">
        <v>1988</v>
      </c>
      <c r="E7632" t="s">
        <v>8511</v>
      </c>
      <c r="O7632">
        <v>154.50371999999999</v>
      </c>
      <c r="P7632">
        <v>35.579352999999998</v>
      </c>
      <c r="Q7632" t="s">
        <v>6</v>
      </c>
      <c r="R7632" t="s">
        <v>6</v>
      </c>
      <c r="S7632" t="s">
        <v>6</v>
      </c>
      <c r="T7632" t="s">
        <v>6</v>
      </c>
      <c r="U7632" t="s">
        <v>6</v>
      </c>
      <c r="V7632" t="s">
        <v>6</v>
      </c>
      <c r="W7632" t="s">
        <v>6</v>
      </c>
      <c r="X7632" t="s">
        <v>6</v>
      </c>
      <c r="Y7632" t="s">
        <v>6</v>
      </c>
      <c r="Z7632" t="s">
        <v>6</v>
      </c>
      <c r="AA7632" t="s">
        <v>6</v>
      </c>
      <c r="AB7632" t="s">
        <v>2166</v>
      </c>
      <c r="AC7632" t="s">
        <v>4040</v>
      </c>
    </row>
    <row r="7633" spans="1:29" x14ac:dyDescent="0.25">
      <c r="A7633" t="s">
        <v>344</v>
      </c>
      <c r="B7633">
        <v>642</v>
      </c>
      <c r="C7633" t="s">
        <v>196</v>
      </c>
      <c r="D7633">
        <v>1989</v>
      </c>
      <c r="E7633" t="s">
        <v>8512</v>
      </c>
      <c r="O7633">
        <v>187.02502000000001</v>
      </c>
      <c r="P7633">
        <v>33.456657</v>
      </c>
      <c r="Q7633" t="s">
        <v>6</v>
      </c>
      <c r="R7633" t="s">
        <v>6</v>
      </c>
      <c r="S7633" t="s">
        <v>6</v>
      </c>
      <c r="T7633" t="s">
        <v>6</v>
      </c>
      <c r="U7633" t="s">
        <v>6</v>
      </c>
      <c r="V7633" t="s">
        <v>6</v>
      </c>
      <c r="W7633" t="s">
        <v>6</v>
      </c>
      <c r="X7633" t="s">
        <v>6</v>
      </c>
      <c r="Y7633" t="s">
        <v>6</v>
      </c>
      <c r="Z7633" t="s">
        <v>6</v>
      </c>
      <c r="AA7633" t="s">
        <v>6</v>
      </c>
      <c r="AB7633" t="s">
        <v>2166</v>
      </c>
      <c r="AC7633" t="s">
        <v>4040</v>
      </c>
    </row>
    <row r="7634" spans="1:29" x14ac:dyDescent="0.25">
      <c r="A7634" t="s">
        <v>344</v>
      </c>
      <c r="B7634">
        <v>642</v>
      </c>
      <c r="C7634" t="s">
        <v>196</v>
      </c>
      <c r="D7634">
        <v>1990</v>
      </c>
      <c r="E7634" t="s">
        <v>8513</v>
      </c>
      <c r="O7634">
        <v>157.00448</v>
      </c>
      <c r="P7634">
        <v>36.271000000000001</v>
      </c>
      <c r="Q7634" t="s">
        <v>6</v>
      </c>
      <c r="R7634" t="s">
        <v>6</v>
      </c>
      <c r="S7634" t="s">
        <v>6</v>
      </c>
      <c r="T7634" t="s">
        <v>6</v>
      </c>
      <c r="U7634" t="s">
        <v>6</v>
      </c>
      <c r="V7634" t="s">
        <v>6</v>
      </c>
      <c r="W7634" t="s">
        <v>6</v>
      </c>
      <c r="X7634" t="s">
        <v>6</v>
      </c>
      <c r="Y7634" t="s">
        <v>6</v>
      </c>
      <c r="Z7634" t="s">
        <v>6</v>
      </c>
      <c r="AA7634" t="s">
        <v>6</v>
      </c>
      <c r="AB7634" t="s">
        <v>2166</v>
      </c>
      <c r="AC7634" t="s">
        <v>4040</v>
      </c>
    </row>
    <row r="7635" spans="1:29" x14ac:dyDescent="0.25">
      <c r="A7635" t="s">
        <v>344</v>
      </c>
      <c r="B7635">
        <v>642</v>
      </c>
      <c r="C7635" t="s">
        <v>196</v>
      </c>
      <c r="D7635">
        <v>1991</v>
      </c>
      <c r="E7635" t="s">
        <v>8514</v>
      </c>
      <c r="O7635">
        <v>169.46537000000001</v>
      </c>
      <c r="P7635">
        <v>37.175440000000002</v>
      </c>
      <c r="Q7635" t="s">
        <v>6</v>
      </c>
      <c r="R7635" t="s">
        <v>6</v>
      </c>
      <c r="S7635" t="s">
        <v>6</v>
      </c>
      <c r="T7635" t="s">
        <v>6</v>
      </c>
      <c r="U7635" t="s">
        <v>6</v>
      </c>
      <c r="V7635" t="s">
        <v>6</v>
      </c>
      <c r="W7635" t="s">
        <v>6</v>
      </c>
      <c r="X7635" t="s">
        <v>6</v>
      </c>
      <c r="Y7635" t="s">
        <v>6</v>
      </c>
      <c r="Z7635" t="s">
        <v>6</v>
      </c>
      <c r="AA7635" t="s">
        <v>6</v>
      </c>
      <c r="AB7635" t="s">
        <v>2166</v>
      </c>
      <c r="AC7635" t="s">
        <v>4040</v>
      </c>
    </row>
    <row r="7636" spans="1:29" x14ac:dyDescent="0.25">
      <c r="A7636" t="s">
        <v>344</v>
      </c>
      <c r="B7636">
        <v>642</v>
      </c>
      <c r="C7636" t="s">
        <v>196</v>
      </c>
      <c r="D7636">
        <v>1992</v>
      </c>
      <c r="E7636" t="s">
        <v>8515</v>
      </c>
      <c r="O7636">
        <v>136.87049999999999</v>
      </c>
      <c r="P7636">
        <v>42.366100000000003</v>
      </c>
      <c r="Q7636" t="s">
        <v>6</v>
      </c>
      <c r="R7636" t="s">
        <v>6</v>
      </c>
      <c r="S7636" t="s">
        <v>6</v>
      </c>
      <c r="T7636" t="s">
        <v>6</v>
      </c>
      <c r="U7636" t="s">
        <v>6</v>
      </c>
      <c r="V7636" t="s">
        <v>6</v>
      </c>
      <c r="W7636" t="s">
        <v>6</v>
      </c>
      <c r="X7636" t="s">
        <v>6</v>
      </c>
      <c r="Y7636" t="s">
        <v>6</v>
      </c>
      <c r="Z7636" t="s">
        <v>6</v>
      </c>
      <c r="AA7636" t="s">
        <v>6</v>
      </c>
      <c r="AB7636" t="s">
        <v>2166</v>
      </c>
      <c r="AC7636" t="s">
        <v>4040</v>
      </c>
    </row>
    <row r="7637" spans="1:29" x14ac:dyDescent="0.25">
      <c r="A7637" t="s">
        <v>344</v>
      </c>
      <c r="B7637">
        <v>642</v>
      </c>
      <c r="C7637" t="s">
        <v>196</v>
      </c>
      <c r="D7637">
        <v>1993</v>
      </c>
      <c r="E7637" t="s">
        <v>8516</v>
      </c>
      <c r="O7637">
        <v>152.57526999999999</v>
      </c>
      <c r="P7637">
        <v>45.773589000000001</v>
      </c>
      <c r="Q7637" t="s">
        <v>6</v>
      </c>
      <c r="R7637" t="s">
        <v>6</v>
      </c>
      <c r="S7637" t="s">
        <v>6</v>
      </c>
      <c r="T7637" t="s">
        <v>6</v>
      </c>
      <c r="U7637" t="s">
        <v>6</v>
      </c>
      <c r="V7637" t="s">
        <v>6</v>
      </c>
      <c r="W7637" t="s">
        <v>6</v>
      </c>
      <c r="X7637" t="s">
        <v>6</v>
      </c>
      <c r="Y7637" t="s">
        <v>6</v>
      </c>
      <c r="Z7637" t="s">
        <v>6</v>
      </c>
      <c r="AA7637" t="s">
        <v>6</v>
      </c>
      <c r="AB7637" t="s">
        <v>2166</v>
      </c>
      <c r="AC7637" t="s">
        <v>4040</v>
      </c>
    </row>
    <row r="7638" spans="1:29" x14ac:dyDescent="0.25">
      <c r="A7638" t="s">
        <v>344</v>
      </c>
      <c r="B7638">
        <v>642</v>
      </c>
      <c r="C7638" t="s">
        <v>196</v>
      </c>
      <c r="D7638">
        <v>1994</v>
      </c>
      <c r="E7638" t="s">
        <v>8517</v>
      </c>
      <c r="O7638">
        <v>215.97342</v>
      </c>
      <c r="P7638">
        <v>66.501444000000006</v>
      </c>
      <c r="Q7638" t="s">
        <v>6</v>
      </c>
      <c r="R7638" t="s">
        <v>6</v>
      </c>
      <c r="S7638" t="s">
        <v>6</v>
      </c>
      <c r="T7638" t="s">
        <v>6</v>
      </c>
      <c r="U7638" t="s">
        <v>6</v>
      </c>
      <c r="V7638" t="s">
        <v>6</v>
      </c>
      <c r="W7638" t="s">
        <v>6</v>
      </c>
      <c r="X7638" t="s">
        <v>6</v>
      </c>
      <c r="Y7638" t="s">
        <v>6</v>
      </c>
      <c r="Z7638" t="s">
        <v>6</v>
      </c>
      <c r="AA7638" t="s">
        <v>6</v>
      </c>
      <c r="AB7638" t="s">
        <v>2166</v>
      </c>
      <c r="AC7638" t="s">
        <v>4040</v>
      </c>
    </row>
    <row r="7639" spans="1:29" x14ac:dyDescent="0.25">
      <c r="A7639" t="s">
        <v>344</v>
      </c>
      <c r="B7639">
        <v>642</v>
      </c>
      <c r="C7639" t="s">
        <v>196</v>
      </c>
      <c r="D7639">
        <v>1995</v>
      </c>
      <c r="E7639" t="s">
        <v>8518</v>
      </c>
      <c r="O7639">
        <v>136.87449000000001</v>
      </c>
      <c r="P7639">
        <v>84.131101999999998</v>
      </c>
      <c r="Q7639" t="s">
        <v>6</v>
      </c>
      <c r="R7639" t="s">
        <v>6</v>
      </c>
      <c r="S7639" t="s">
        <v>6</v>
      </c>
      <c r="T7639" t="s">
        <v>6</v>
      </c>
      <c r="U7639" t="s">
        <v>6</v>
      </c>
      <c r="V7639" t="s">
        <v>6</v>
      </c>
      <c r="W7639" t="s">
        <v>6</v>
      </c>
      <c r="X7639" t="s">
        <v>6</v>
      </c>
      <c r="Y7639" t="s">
        <v>6</v>
      </c>
      <c r="Z7639" t="s">
        <v>6</v>
      </c>
      <c r="AA7639" t="s">
        <v>6</v>
      </c>
      <c r="AB7639" t="s">
        <v>2166</v>
      </c>
      <c r="AC7639" t="s">
        <v>4040</v>
      </c>
    </row>
    <row r="7640" spans="1:29" x14ac:dyDescent="0.25">
      <c r="A7640" t="s">
        <v>344</v>
      </c>
      <c r="B7640">
        <v>642</v>
      </c>
      <c r="C7640" t="s">
        <v>196</v>
      </c>
      <c r="D7640">
        <v>1996</v>
      </c>
      <c r="E7640" t="s">
        <v>8519</v>
      </c>
      <c r="O7640">
        <v>91.185502999999997</v>
      </c>
      <c r="P7640">
        <v>141.29646</v>
      </c>
      <c r="Q7640" t="s">
        <v>6</v>
      </c>
      <c r="R7640" t="s">
        <v>6</v>
      </c>
      <c r="S7640" t="s">
        <v>6</v>
      </c>
      <c r="T7640" t="s">
        <v>6</v>
      </c>
      <c r="U7640" t="s">
        <v>6</v>
      </c>
      <c r="V7640" t="s">
        <v>6</v>
      </c>
      <c r="W7640" t="s">
        <v>6</v>
      </c>
      <c r="X7640" t="s">
        <v>6</v>
      </c>
      <c r="Y7640" t="s">
        <v>6</v>
      </c>
      <c r="Z7640" t="s">
        <v>6</v>
      </c>
      <c r="AA7640" t="s">
        <v>6</v>
      </c>
      <c r="AB7640" t="s">
        <v>2166</v>
      </c>
      <c r="AC7640" t="s">
        <v>4040</v>
      </c>
    </row>
    <row r="7641" spans="1:29" x14ac:dyDescent="0.25">
      <c r="A7641" t="s">
        <v>344</v>
      </c>
      <c r="B7641">
        <v>642</v>
      </c>
      <c r="C7641" t="s">
        <v>196</v>
      </c>
      <c r="D7641">
        <v>1997</v>
      </c>
      <c r="E7641" t="s">
        <v>8520</v>
      </c>
      <c r="O7641">
        <v>46.261473000000002</v>
      </c>
      <c r="P7641">
        <v>306.76674000000003</v>
      </c>
      <c r="Q7641" t="s">
        <v>6</v>
      </c>
      <c r="R7641" t="s">
        <v>6</v>
      </c>
      <c r="S7641" t="s">
        <v>6</v>
      </c>
      <c r="T7641" t="s">
        <v>6</v>
      </c>
      <c r="U7641" t="s">
        <v>6</v>
      </c>
      <c r="V7641" t="s">
        <v>6</v>
      </c>
      <c r="W7641" t="s">
        <v>6</v>
      </c>
      <c r="X7641" t="s">
        <v>6</v>
      </c>
      <c r="Y7641" t="s">
        <v>6</v>
      </c>
      <c r="Z7641" t="s">
        <v>6</v>
      </c>
      <c r="AA7641" t="s">
        <v>6</v>
      </c>
      <c r="AB7641" t="s">
        <v>2166</v>
      </c>
      <c r="AC7641" t="s">
        <v>4040</v>
      </c>
    </row>
    <row r="7642" spans="1:29" x14ac:dyDescent="0.25">
      <c r="A7642" t="s">
        <v>344</v>
      </c>
      <c r="B7642">
        <v>642</v>
      </c>
      <c r="C7642" t="s">
        <v>196</v>
      </c>
      <c r="D7642">
        <v>1998</v>
      </c>
      <c r="E7642" t="s">
        <v>8521</v>
      </c>
      <c r="O7642">
        <v>59.233167999999999</v>
      </c>
      <c r="P7642">
        <v>259.84350000000001</v>
      </c>
      <c r="Q7642" t="s">
        <v>6</v>
      </c>
      <c r="R7642" t="s">
        <v>6</v>
      </c>
      <c r="S7642" t="s">
        <v>6</v>
      </c>
      <c r="T7642" t="s">
        <v>6</v>
      </c>
      <c r="U7642" t="s">
        <v>6</v>
      </c>
      <c r="V7642" t="s">
        <v>6</v>
      </c>
      <c r="W7642" t="s">
        <v>6</v>
      </c>
      <c r="X7642" t="s">
        <v>6</v>
      </c>
      <c r="Y7642" t="s">
        <v>6</v>
      </c>
      <c r="Z7642" t="s">
        <v>6</v>
      </c>
      <c r="AA7642" t="s">
        <v>6</v>
      </c>
      <c r="AB7642" t="s">
        <v>2166</v>
      </c>
      <c r="AC7642" t="s">
        <v>4040</v>
      </c>
    </row>
    <row r="7643" spans="1:29" x14ac:dyDescent="0.25">
      <c r="A7643" t="s">
        <v>344</v>
      </c>
      <c r="B7643">
        <v>642</v>
      </c>
      <c r="C7643" t="s">
        <v>196</v>
      </c>
      <c r="D7643">
        <v>1999</v>
      </c>
      <c r="E7643" t="s">
        <v>8522</v>
      </c>
      <c r="O7643">
        <v>60.477907000000002</v>
      </c>
      <c r="P7643">
        <v>454.39107999999999</v>
      </c>
      <c r="Q7643" t="s">
        <v>6</v>
      </c>
      <c r="R7643" t="s">
        <v>6</v>
      </c>
      <c r="S7643" t="s">
        <v>6</v>
      </c>
      <c r="T7643" t="s">
        <v>6</v>
      </c>
      <c r="U7643" t="s">
        <v>6</v>
      </c>
      <c r="V7643" t="s">
        <v>6</v>
      </c>
      <c r="W7643" t="s">
        <v>6</v>
      </c>
      <c r="X7643" t="s">
        <v>6</v>
      </c>
      <c r="Y7643" t="s">
        <v>6</v>
      </c>
      <c r="Z7643" t="s">
        <v>6</v>
      </c>
      <c r="AA7643" t="s">
        <v>6</v>
      </c>
      <c r="AB7643" t="s">
        <v>2166</v>
      </c>
      <c r="AC7643" t="s">
        <v>4040</v>
      </c>
    </row>
    <row r="7644" spans="1:29" x14ac:dyDescent="0.25">
      <c r="A7644" t="s">
        <v>344</v>
      </c>
      <c r="B7644">
        <v>642</v>
      </c>
      <c r="C7644" t="s">
        <v>196</v>
      </c>
      <c r="D7644">
        <v>2000</v>
      </c>
      <c r="E7644" t="s">
        <v>8523</v>
      </c>
      <c r="O7644">
        <v>36.627468999999998</v>
      </c>
      <c r="P7644">
        <v>822.84986000000004</v>
      </c>
      <c r="Q7644" t="s">
        <v>6</v>
      </c>
      <c r="R7644" t="s">
        <v>6</v>
      </c>
      <c r="S7644" t="s">
        <v>6</v>
      </c>
      <c r="T7644" t="s">
        <v>6</v>
      </c>
      <c r="U7644" t="s">
        <v>6</v>
      </c>
      <c r="V7644" t="s">
        <v>6</v>
      </c>
      <c r="W7644" t="s">
        <v>6</v>
      </c>
      <c r="X7644" t="s">
        <v>6</v>
      </c>
      <c r="Y7644" t="s">
        <v>6</v>
      </c>
      <c r="Z7644" t="s">
        <v>6</v>
      </c>
      <c r="AA7644" t="s">
        <v>6</v>
      </c>
      <c r="AB7644" t="s">
        <v>2166</v>
      </c>
      <c r="AC7644" t="s">
        <v>4040</v>
      </c>
    </row>
    <row r="7645" spans="1:29" x14ac:dyDescent="0.25">
      <c r="A7645" t="s">
        <v>344</v>
      </c>
      <c r="B7645">
        <v>642</v>
      </c>
      <c r="C7645" t="s">
        <v>196</v>
      </c>
      <c r="D7645">
        <v>2001</v>
      </c>
      <c r="E7645" t="s">
        <v>8524</v>
      </c>
      <c r="O7645">
        <v>25.477074999999999</v>
      </c>
      <c r="P7645">
        <v>1225.9817</v>
      </c>
      <c r="Q7645" t="s">
        <v>6</v>
      </c>
      <c r="R7645" t="s">
        <v>6</v>
      </c>
      <c r="S7645" t="s">
        <v>6</v>
      </c>
      <c r="T7645" t="s">
        <v>6</v>
      </c>
      <c r="U7645" t="s">
        <v>6</v>
      </c>
      <c r="V7645" t="s">
        <v>6</v>
      </c>
      <c r="W7645" t="s">
        <v>6</v>
      </c>
      <c r="X7645" t="s">
        <v>6</v>
      </c>
      <c r="Y7645" t="s">
        <v>6</v>
      </c>
      <c r="Z7645" t="s">
        <v>6</v>
      </c>
      <c r="AA7645" t="s">
        <v>6</v>
      </c>
      <c r="AB7645" t="s">
        <v>2166</v>
      </c>
      <c r="AC7645" t="s">
        <v>4040</v>
      </c>
    </row>
    <row r="7646" spans="1:29" x14ac:dyDescent="0.25">
      <c r="A7646" t="s">
        <v>344</v>
      </c>
      <c r="B7646">
        <v>642</v>
      </c>
      <c r="C7646" t="s">
        <v>196</v>
      </c>
      <c r="D7646">
        <v>2002</v>
      </c>
      <c r="E7646" t="s">
        <v>8525</v>
      </c>
      <c r="O7646">
        <v>19.446711000000001</v>
      </c>
      <c r="P7646">
        <v>1436.7465</v>
      </c>
      <c r="Q7646" t="s">
        <v>6</v>
      </c>
      <c r="R7646" t="s">
        <v>6</v>
      </c>
      <c r="S7646" t="s">
        <v>6</v>
      </c>
      <c r="T7646" t="s">
        <v>6</v>
      </c>
      <c r="U7646" t="s">
        <v>6</v>
      </c>
      <c r="V7646" t="s">
        <v>6</v>
      </c>
      <c r="W7646" t="s">
        <v>6</v>
      </c>
      <c r="X7646" t="s">
        <v>6</v>
      </c>
      <c r="Y7646" t="s">
        <v>6</v>
      </c>
      <c r="Z7646" t="s">
        <v>6</v>
      </c>
      <c r="AA7646" t="s">
        <v>6</v>
      </c>
      <c r="AB7646" t="s">
        <v>2166</v>
      </c>
      <c r="AC7646" t="s">
        <v>4040</v>
      </c>
    </row>
    <row r="7647" spans="1:29" x14ac:dyDescent="0.25">
      <c r="A7647" t="s">
        <v>344</v>
      </c>
      <c r="B7647">
        <v>642</v>
      </c>
      <c r="C7647" t="s">
        <v>196</v>
      </c>
      <c r="D7647">
        <v>2003</v>
      </c>
      <c r="E7647" t="s">
        <v>8526</v>
      </c>
      <c r="O7647">
        <v>6.7062163999999997</v>
      </c>
      <c r="P7647">
        <v>2187.9787000000001</v>
      </c>
      <c r="Q7647" t="s">
        <v>6</v>
      </c>
      <c r="R7647" t="s">
        <v>6</v>
      </c>
      <c r="S7647" t="s">
        <v>6</v>
      </c>
      <c r="T7647" t="s">
        <v>6</v>
      </c>
      <c r="U7647" t="s">
        <v>6</v>
      </c>
      <c r="V7647" t="s">
        <v>6</v>
      </c>
      <c r="W7647" t="s">
        <v>6</v>
      </c>
      <c r="X7647" t="s">
        <v>6</v>
      </c>
      <c r="Y7647" t="s">
        <v>6</v>
      </c>
      <c r="Z7647" t="s">
        <v>6</v>
      </c>
      <c r="AA7647" t="s">
        <v>6</v>
      </c>
      <c r="AB7647" t="s">
        <v>2166</v>
      </c>
      <c r="AC7647" t="s">
        <v>4040</v>
      </c>
    </row>
    <row r="7648" spans="1:29" x14ac:dyDescent="0.25">
      <c r="A7648" t="s">
        <v>344</v>
      </c>
      <c r="B7648">
        <v>642</v>
      </c>
      <c r="C7648" t="s">
        <v>196</v>
      </c>
      <c r="D7648">
        <v>2004</v>
      </c>
      <c r="E7648" t="s">
        <v>8527</v>
      </c>
      <c r="O7648">
        <v>4.5220330999999998</v>
      </c>
      <c r="P7648">
        <v>3143.4859999999999</v>
      </c>
      <c r="Q7648" t="s">
        <v>6</v>
      </c>
      <c r="R7648" t="s">
        <v>6</v>
      </c>
      <c r="S7648" t="s">
        <v>6</v>
      </c>
      <c r="T7648" t="s">
        <v>6</v>
      </c>
      <c r="U7648" t="s">
        <v>6</v>
      </c>
      <c r="V7648" t="s">
        <v>6</v>
      </c>
      <c r="W7648" t="s">
        <v>6</v>
      </c>
      <c r="X7648" t="s">
        <v>6</v>
      </c>
      <c r="Y7648" t="s">
        <v>6</v>
      </c>
      <c r="Z7648" t="s">
        <v>6</v>
      </c>
      <c r="AA7648" t="s">
        <v>6</v>
      </c>
      <c r="AB7648" t="s">
        <v>2166</v>
      </c>
      <c r="AC7648" t="s">
        <v>4040</v>
      </c>
    </row>
    <row r="7649" spans="1:29" x14ac:dyDescent="0.25">
      <c r="A7649" t="s">
        <v>344</v>
      </c>
      <c r="B7649">
        <v>642</v>
      </c>
      <c r="C7649" t="s">
        <v>196</v>
      </c>
      <c r="D7649">
        <v>2005</v>
      </c>
      <c r="E7649" t="s">
        <v>8528</v>
      </c>
      <c r="O7649">
        <v>2.8500578999999999</v>
      </c>
      <c r="P7649">
        <v>4316.6292999999996</v>
      </c>
      <c r="Q7649" t="s">
        <v>6</v>
      </c>
      <c r="R7649" t="s">
        <v>6</v>
      </c>
      <c r="S7649" t="s">
        <v>6</v>
      </c>
      <c r="T7649" t="s">
        <v>6</v>
      </c>
      <c r="U7649" t="s">
        <v>6</v>
      </c>
      <c r="V7649" t="s">
        <v>6</v>
      </c>
      <c r="W7649" t="s">
        <v>6</v>
      </c>
      <c r="X7649" t="s">
        <v>6</v>
      </c>
      <c r="Y7649" t="s">
        <v>6</v>
      </c>
      <c r="Z7649" t="s">
        <v>6</v>
      </c>
      <c r="AA7649" t="s">
        <v>6</v>
      </c>
      <c r="AB7649" t="s">
        <v>2166</v>
      </c>
      <c r="AC7649" t="s">
        <v>4040</v>
      </c>
    </row>
    <row r="7650" spans="1:29" x14ac:dyDescent="0.25">
      <c r="A7650" t="s">
        <v>344</v>
      </c>
      <c r="B7650">
        <v>642</v>
      </c>
      <c r="C7650" t="s">
        <v>196</v>
      </c>
      <c r="D7650">
        <v>2006</v>
      </c>
      <c r="E7650" t="s">
        <v>8529</v>
      </c>
      <c r="O7650">
        <v>1.2209177</v>
      </c>
      <c r="P7650">
        <v>5274.1459999999997</v>
      </c>
      <c r="Q7650" t="s">
        <v>6</v>
      </c>
      <c r="R7650" t="s">
        <v>6</v>
      </c>
      <c r="S7650" t="s">
        <v>6</v>
      </c>
      <c r="T7650" t="s">
        <v>6</v>
      </c>
      <c r="U7650" t="s">
        <v>6</v>
      </c>
      <c r="V7650" t="s">
        <v>6</v>
      </c>
      <c r="W7650" t="s">
        <v>6</v>
      </c>
      <c r="X7650" t="s">
        <v>6</v>
      </c>
      <c r="Y7650" t="s">
        <v>6</v>
      </c>
      <c r="Z7650" t="s">
        <v>6</v>
      </c>
      <c r="AA7650" t="s">
        <v>6</v>
      </c>
      <c r="AB7650" t="s">
        <v>2166</v>
      </c>
      <c r="AC7650" t="s">
        <v>4040</v>
      </c>
    </row>
    <row r="7651" spans="1:29" x14ac:dyDescent="0.25">
      <c r="A7651" t="s">
        <v>344</v>
      </c>
      <c r="B7651">
        <v>642</v>
      </c>
      <c r="C7651" t="s">
        <v>196</v>
      </c>
      <c r="D7651">
        <v>2007</v>
      </c>
      <c r="E7651" t="s">
        <v>8530</v>
      </c>
      <c r="O7651">
        <v>0.75447609999999998</v>
      </c>
      <c r="P7651">
        <v>6264.8410000000003</v>
      </c>
      <c r="Q7651" t="s">
        <v>6</v>
      </c>
      <c r="R7651" t="s">
        <v>6</v>
      </c>
      <c r="S7651" t="s">
        <v>6</v>
      </c>
      <c r="T7651" t="s">
        <v>6</v>
      </c>
      <c r="U7651" t="s">
        <v>6</v>
      </c>
      <c r="V7651" t="s">
        <v>6</v>
      </c>
      <c r="W7651" t="s">
        <v>6</v>
      </c>
      <c r="X7651" t="s">
        <v>6</v>
      </c>
      <c r="Y7651" t="s">
        <v>6</v>
      </c>
      <c r="Z7651" t="s">
        <v>6</v>
      </c>
      <c r="AA7651" t="s">
        <v>6</v>
      </c>
      <c r="AB7651" t="s">
        <v>2166</v>
      </c>
      <c r="AC7651" t="s">
        <v>4040</v>
      </c>
    </row>
    <row r="7652" spans="1:29" x14ac:dyDescent="0.25">
      <c r="A7652" t="s">
        <v>344</v>
      </c>
      <c r="B7652">
        <v>642</v>
      </c>
      <c r="C7652" t="s">
        <v>196</v>
      </c>
      <c r="D7652">
        <v>2008</v>
      </c>
      <c r="E7652" t="s">
        <v>8531</v>
      </c>
      <c r="O7652">
        <v>0.48841304000000002</v>
      </c>
      <c r="P7652">
        <v>8844.107</v>
      </c>
      <c r="Q7652" t="s">
        <v>6</v>
      </c>
      <c r="R7652" t="s">
        <v>6</v>
      </c>
      <c r="S7652" t="s">
        <v>6</v>
      </c>
      <c r="T7652" t="s">
        <v>6</v>
      </c>
      <c r="U7652" t="s">
        <v>6</v>
      </c>
      <c r="V7652" t="s">
        <v>6</v>
      </c>
      <c r="W7652" t="s">
        <v>6</v>
      </c>
      <c r="X7652" t="s">
        <v>6</v>
      </c>
      <c r="Y7652" t="s">
        <v>6</v>
      </c>
      <c r="Z7652" t="s">
        <v>6</v>
      </c>
      <c r="AA7652" t="s">
        <v>6</v>
      </c>
      <c r="AB7652" t="s">
        <v>2166</v>
      </c>
      <c r="AC7652" t="s">
        <v>4040</v>
      </c>
    </row>
    <row r="7653" spans="1:29" x14ac:dyDescent="0.25">
      <c r="A7653" t="s">
        <v>344</v>
      </c>
      <c r="B7653">
        <v>642</v>
      </c>
      <c r="C7653" t="s">
        <v>196</v>
      </c>
      <c r="D7653">
        <v>2009</v>
      </c>
      <c r="E7653" t="s">
        <v>8532</v>
      </c>
      <c r="O7653">
        <v>4.3372652</v>
      </c>
      <c r="P7653">
        <v>7095.9189999999999</v>
      </c>
      <c r="Q7653" t="s">
        <v>6</v>
      </c>
      <c r="R7653" t="s">
        <v>6</v>
      </c>
      <c r="S7653" t="s">
        <v>6</v>
      </c>
      <c r="T7653" t="s">
        <v>6</v>
      </c>
      <c r="U7653" t="s">
        <v>6</v>
      </c>
      <c r="V7653" t="s">
        <v>6</v>
      </c>
      <c r="W7653" t="s">
        <v>6</v>
      </c>
      <c r="X7653" t="s">
        <v>6</v>
      </c>
      <c r="Y7653" t="s">
        <v>6</v>
      </c>
      <c r="Z7653" t="s">
        <v>6</v>
      </c>
      <c r="AA7653" t="s">
        <v>6</v>
      </c>
      <c r="AB7653" t="s">
        <v>2166</v>
      </c>
      <c r="AC7653" t="s">
        <v>4040</v>
      </c>
    </row>
    <row r="7654" spans="1:29" x14ac:dyDescent="0.25">
      <c r="A7654" t="s">
        <v>344</v>
      </c>
      <c r="B7654">
        <v>642</v>
      </c>
      <c r="C7654" t="s">
        <v>196</v>
      </c>
      <c r="D7654">
        <v>2010</v>
      </c>
      <c r="E7654" t="s">
        <v>8533</v>
      </c>
      <c r="O7654">
        <v>7.8943171000000003</v>
      </c>
      <c r="P7654">
        <v>8072.2929999999997</v>
      </c>
      <c r="Q7654" t="s">
        <v>6</v>
      </c>
      <c r="R7654" t="s">
        <v>6</v>
      </c>
      <c r="S7654" t="s">
        <v>6</v>
      </c>
      <c r="T7654" t="s">
        <v>6</v>
      </c>
      <c r="U7654" t="s">
        <v>6</v>
      </c>
      <c r="V7654" t="s">
        <v>6</v>
      </c>
      <c r="W7654" t="s">
        <v>6</v>
      </c>
      <c r="X7654" t="s">
        <v>6</v>
      </c>
      <c r="Y7654" t="s">
        <v>6</v>
      </c>
      <c r="Z7654" t="s">
        <v>6</v>
      </c>
      <c r="AA7654" t="s">
        <v>6</v>
      </c>
      <c r="AB7654" t="s">
        <v>2166</v>
      </c>
      <c r="AC7654" t="s">
        <v>4040</v>
      </c>
    </row>
    <row r="7655" spans="1:29" x14ac:dyDescent="0.25">
      <c r="A7655" t="s">
        <v>344</v>
      </c>
      <c r="B7655">
        <v>642</v>
      </c>
      <c r="C7655" t="s">
        <v>196</v>
      </c>
      <c r="D7655">
        <v>2011</v>
      </c>
      <c r="E7655" t="s">
        <v>8534</v>
      </c>
      <c r="O7655">
        <v>7.1704249000000004</v>
      </c>
      <c r="P7655">
        <v>10064.619000000001</v>
      </c>
      <c r="Q7655" t="s">
        <v>6</v>
      </c>
      <c r="R7655" t="s">
        <v>6</v>
      </c>
      <c r="S7655" t="s">
        <v>6</v>
      </c>
      <c r="T7655" t="s">
        <v>6</v>
      </c>
      <c r="U7655" t="s">
        <v>6</v>
      </c>
      <c r="V7655" t="s">
        <v>6</v>
      </c>
      <c r="W7655" t="s">
        <v>6</v>
      </c>
      <c r="X7655" t="s">
        <v>6</v>
      </c>
      <c r="Y7655" t="s">
        <v>6</v>
      </c>
      <c r="Z7655" t="s">
        <v>6</v>
      </c>
      <c r="AA7655" t="s">
        <v>6</v>
      </c>
      <c r="AB7655" t="s">
        <v>2166</v>
      </c>
      <c r="AC7655" t="s">
        <v>4040</v>
      </c>
    </row>
    <row r="7656" spans="1:29" x14ac:dyDescent="0.25">
      <c r="A7656" t="s">
        <v>344</v>
      </c>
      <c r="B7656">
        <v>642</v>
      </c>
      <c r="C7656" t="s">
        <v>196</v>
      </c>
      <c r="D7656">
        <v>2012</v>
      </c>
      <c r="E7656" t="s">
        <v>8535</v>
      </c>
      <c r="O7656">
        <v>7.0972396</v>
      </c>
      <c r="P7656">
        <v>11430.511</v>
      </c>
      <c r="Q7656" t="s">
        <v>6</v>
      </c>
      <c r="R7656" t="s">
        <v>6</v>
      </c>
      <c r="S7656" t="s">
        <v>6</v>
      </c>
      <c r="T7656" t="s">
        <v>6</v>
      </c>
      <c r="U7656" t="s">
        <v>6</v>
      </c>
      <c r="V7656" t="s">
        <v>6</v>
      </c>
      <c r="W7656" t="s">
        <v>6</v>
      </c>
      <c r="X7656" t="s">
        <v>6</v>
      </c>
      <c r="Y7656" t="s">
        <v>6</v>
      </c>
      <c r="Z7656" t="s">
        <v>6</v>
      </c>
      <c r="AA7656" t="s">
        <v>6</v>
      </c>
      <c r="AB7656" t="s">
        <v>2166</v>
      </c>
      <c r="AC7656" t="s">
        <v>4040</v>
      </c>
    </row>
    <row r="7657" spans="1:29" x14ac:dyDescent="0.25">
      <c r="A7657" t="s">
        <v>344</v>
      </c>
      <c r="B7657">
        <v>642</v>
      </c>
      <c r="C7657" t="s">
        <v>196</v>
      </c>
      <c r="D7657">
        <v>2013</v>
      </c>
      <c r="E7657" t="s">
        <v>8536</v>
      </c>
      <c r="O7657">
        <v>6.2720552999999999</v>
      </c>
      <c r="P7657">
        <v>10840.521000000001</v>
      </c>
      <c r="Q7657" t="s">
        <v>6</v>
      </c>
      <c r="R7657" t="s">
        <v>6</v>
      </c>
      <c r="S7657" t="s">
        <v>6</v>
      </c>
      <c r="T7657" t="s">
        <v>6</v>
      </c>
      <c r="U7657" t="s">
        <v>6</v>
      </c>
      <c r="V7657" t="s">
        <v>6</v>
      </c>
      <c r="W7657" t="s">
        <v>6</v>
      </c>
      <c r="X7657" t="s">
        <v>6</v>
      </c>
      <c r="Y7657" t="s">
        <v>6</v>
      </c>
      <c r="Z7657" t="s">
        <v>6</v>
      </c>
      <c r="AA7657" t="s">
        <v>6</v>
      </c>
      <c r="AB7657" t="s">
        <v>2166</v>
      </c>
      <c r="AC7657" t="s">
        <v>4040</v>
      </c>
    </row>
    <row r="7658" spans="1:29" x14ac:dyDescent="0.25">
      <c r="A7658" t="s">
        <v>344</v>
      </c>
      <c r="B7658">
        <v>642</v>
      </c>
      <c r="C7658" t="s">
        <v>196</v>
      </c>
      <c r="D7658">
        <v>2014</v>
      </c>
      <c r="E7658" t="s">
        <v>8537</v>
      </c>
      <c r="O7658">
        <v>12.559932999999999</v>
      </c>
      <c r="P7658">
        <v>10746.852000000001</v>
      </c>
      <c r="Q7658" t="s">
        <v>6</v>
      </c>
      <c r="R7658" t="s">
        <v>6</v>
      </c>
      <c r="S7658" t="s">
        <v>6</v>
      </c>
      <c r="T7658" t="s">
        <v>6</v>
      </c>
      <c r="U7658" t="s">
        <v>6</v>
      </c>
      <c r="V7658" t="s">
        <v>6</v>
      </c>
      <c r="W7658" t="s">
        <v>6</v>
      </c>
      <c r="X7658" t="s">
        <v>6</v>
      </c>
      <c r="Y7658" t="s">
        <v>6</v>
      </c>
      <c r="Z7658" t="s">
        <v>6</v>
      </c>
      <c r="AA7658" t="s">
        <v>6</v>
      </c>
      <c r="AB7658" t="s">
        <v>2166</v>
      </c>
      <c r="AC7658" t="s">
        <v>4040</v>
      </c>
    </row>
    <row r="7659" spans="1:29" x14ac:dyDescent="0.25">
      <c r="A7659" t="s">
        <v>344</v>
      </c>
      <c r="B7659">
        <v>642</v>
      </c>
      <c r="C7659" t="s">
        <v>196</v>
      </c>
      <c r="D7659">
        <v>2015</v>
      </c>
      <c r="E7659" t="s">
        <v>8538</v>
      </c>
      <c r="O7659">
        <v>33.606566000000001</v>
      </c>
      <c r="P7659">
        <v>7795.4196000000002</v>
      </c>
      <c r="Q7659" t="s">
        <v>6</v>
      </c>
      <c r="R7659" t="s">
        <v>6</v>
      </c>
      <c r="S7659" t="s">
        <v>6</v>
      </c>
      <c r="T7659" t="s">
        <v>6</v>
      </c>
      <c r="U7659" t="s">
        <v>6</v>
      </c>
      <c r="V7659" t="s">
        <v>6</v>
      </c>
      <c r="W7659" t="s">
        <v>6</v>
      </c>
      <c r="X7659" t="s">
        <v>6</v>
      </c>
      <c r="Y7659" t="s">
        <v>6</v>
      </c>
      <c r="Z7659" t="s">
        <v>6</v>
      </c>
      <c r="AA7659" t="s">
        <v>6</v>
      </c>
      <c r="AB7659" t="s">
        <v>2166</v>
      </c>
      <c r="AC7659" t="s">
        <v>4040</v>
      </c>
    </row>
    <row r="7660" spans="1:29" x14ac:dyDescent="0.25">
      <c r="A7660" t="s">
        <v>344</v>
      </c>
      <c r="B7660">
        <v>642</v>
      </c>
      <c r="C7660" t="s">
        <v>196</v>
      </c>
      <c r="D7660">
        <v>2016</v>
      </c>
      <c r="E7660" t="s">
        <v>8539</v>
      </c>
      <c r="O7660">
        <v>43.421236999999998</v>
      </c>
      <c r="P7660">
        <v>6661.3649999999998</v>
      </c>
      <c r="Q7660" t="s">
        <v>6</v>
      </c>
      <c r="R7660" t="s">
        <v>6</v>
      </c>
      <c r="S7660" t="s">
        <v>6</v>
      </c>
      <c r="T7660" t="s">
        <v>6</v>
      </c>
      <c r="U7660" t="s">
        <v>6</v>
      </c>
      <c r="V7660" t="s">
        <v>6</v>
      </c>
      <c r="W7660" t="s">
        <v>6</v>
      </c>
      <c r="X7660" t="s">
        <v>6</v>
      </c>
      <c r="Y7660" t="s">
        <v>6</v>
      </c>
      <c r="Z7660" t="s">
        <v>6</v>
      </c>
      <c r="AA7660" t="s">
        <v>6</v>
      </c>
      <c r="AB7660" t="s">
        <v>2166</v>
      </c>
      <c r="AC7660" t="s">
        <v>4040</v>
      </c>
    </row>
    <row r="7661" spans="1:29" x14ac:dyDescent="0.25">
      <c r="A7661" t="s">
        <v>344</v>
      </c>
      <c r="B7661">
        <v>642</v>
      </c>
      <c r="C7661" t="s">
        <v>196</v>
      </c>
      <c r="D7661">
        <v>2017</v>
      </c>
      <c r="E7661" t="s">
        <v>8540</v>
      </c>
      <c r="O7661">
        <v>38.017999000000003</v>
      </c>
      <c r="P7661">
        <v>7152.1220000000003</v>
      </c>
      <c r="Q7661" t="s">
        <v>6</v>
      </c>
      <c r="R7661" t="s">
        <v>6</v>
      </c>
      <c r="S7661" t="s">
        <v>6</v>
      </c>
      <c r="T7661" t="s">
        <v>6</v>
      </c>
      <c r="U7661" t="s">
        <v>6</v>
      </c>
      <c r="V7661" t="s">
        <v>6</v>
      </c>
      <c r="W7661" t="s">
        <v>6</v>
      </c>
      <c r="X7661" t="s">
        <v>6</v>
      </c>
      <c r="Y7661" t="s">
        <v>6</v>
      </c>
      <c r="Z7661" t="s">
        <v>6</v>
      </c>
      <c r="AA7661" t="s">
        <v>6</v>
      </c>
      <c r="AB7661" t="s">
        <v>2166</v>
      </c>
      <c r="AC7661" t="s">
        <v>4040</v>
      </c>
    </row>
    <row r="7662" spans="1:29" x14ac:dyDescent="0.25">
      <c r="A7662" t="s">
        <v>344</v>
      </c>
      <c r="B7662">
        <v>642</v>
      </c>
      <c r="C7662" t="s">
        <v>196</v>
      </c>
      <c r="D7662">
        <v>2018</v>
      </c>
      <c r="E7662" t="s">
        <v>8541</v>
      </c>
      <c r="O7662">
        <v>43.262624000000002</v>
      </c>
      <c r="P7662">
        <v>7625.2121999999999</v>
      </c>
      <c r="Q7662" t="s">
        <v>6</v>
      </c>
      <c r="R7662" t="s">
        <v>6</v>
      </c>
      <c r="S7662" t="s">
        <v>6</v>
      </c>
      <c r="T7662" t="s">
        <v>6</v>
      </c>
      <c r="U7662" t="s">
        <v>6</v>
      </c>
      <c r="V7662" t="s">
        <v>6</v>
      </c>
      <c r="W7662" t="s">
        <v>6</v>
      </c>
      <c r="X7662" t="s">
        <v>6</v>
      </c>
      <c r="Y7662" t="s">
        <v>6</v>
      </c>
      <c r="Z7662" t="s">
        <v>6</v>
      </c>
      <c r="AA7662" t="s">
        <v>6</v>
      </c>
      <c r="AB7662" t="s">
        <v>2166</v>
      </c>
      <c r="AC7662" t="s">
        <v>4040</v>
      </c>
    </row>
    <row r="7663" spans="1:29" x14ac:dyDescent="0.25">
      <c r="A7663" t="s">
        <v>344</v>
      </c>
      <c r="B7663">
        <v>643</v>
      </c>
      <c r="C7663" t="s">
        <v>197</v>
      </c>
      <c r="D7663">
        <v>1950</v>
      </c>
      <c r="E7663" t="s">
        <v>8542</v>
      </c>
      <c r="Q7663" t="s">
        <v>6</v>
      </c>
      <c r="R7663" t="s">
        <v>6</v>
      </c>
      <c r="S7663" t="s">
        <v>6</v>
      </c>
      <c r="T7663" t="s">
        <v>506</v>
      </c>
      <c r="U7663" t="s">
        <v>6</v>
      </c>
      <c r="V7663" t="s">
        <v>6</v>
      </c>
      <c r="W7663" t="s">
        <v>6</v>
      </c>
      <c r="X7663" t="s">
        <v>6</v>
      </c>
      <c r="Y7663" t="s">
        <v>6</v>
      </c>
      <c r="Z7663" t="s">
        <v>6</v>
      </c>
      <c r="AA7663" t="s">
        <v>6</v>
      </c>
      <c r="AB7663" t="s">
        <v>8543</v>
      </c>
      <c r="AC7663" t="s">
        <v>8544</v>
      </c>
    </row>
    <row r="7664" spans="1:29" x14ac:dyDescent="0.25">
      <c r="A7664" t="s">
        <v>344</v>
      </c>
      <c r="B7664">
        <v>643</v>
      </c>
      <c r="C7664" t="s">
        <v>197</v>
      </c>
      <c r="D7664">
        <v>1951</v>
      </c>
      <c r="E7664" t="s">
        <v>8545</v>
      </c>
      <c r="Q7664" t="s">
        <v>6</v>
      </c>
      <c r="R7664" t="s">
        <v>6</v>
      </c>
      <c r="S7664" t="s">
        <v>6</v>
      </c>
      <c r="T7664" t="s">
        <v>506</v>
      </c>
      <c r="U7664" t="s">
        <v>6</v>
      </c>
      <c r="V7664" t="s">
        <v>6</v>
      </c>
      <c r="W7664" t="s">
        <v>6</v>
      </c>
      <c r="X7664" t="s">
        <v>6</v>
      </c>
      <c r="Y7664" t="s">
        <v>6</v>
      </c>
      <c r="Z7664" t="s">
        <v>6</v>
      </c>
      <c r="AA7664" t="s">
        <v>6</v>
      </c>
      <c r="AB7664" t="s">
        <v>8543</v>
      </c>
      <c r="AC7664" t="s">
        <v>8544</v>
      </c>
    </row>
    <row r="7665" spans="1:29" x14ac:dyDescent="0.25">
      <c r="A7665" t="s">
        <v>344</v>
      </c>
      <c r="B7665">
        <v>643</v>
      </c>
      <c r="C7665" t="s">
        <v>197</v>
      </c>
      <c r="D7665">
        <v>1952</v>
      </c>
      <c r="E7665" t="s">
        <v>8546</v>
      </c>
      <c r="Q7665" t="s">
        <v>6</v>
      </c>
      <c r="R7665" t="s">
        <v>6</v>
      </c>
      <c r="S7665" t="s">
        <v>6</v>
      </c>
      <c r="T7665" t="s">
        <v>506</v>
      </c>
      <c r="U7665" t="s">
        <v>6</v>
      </c>
      <c r="V7665" t="s">
        <v>6</v>
      </c>
      <c r="W7665" t="s">
        <v>6</v>
      </c>
      <c r="X7665" t="s">
        <v>6</v>
      </c>
      <c r="Y7665" t="s">
        <v>6</v>
      </c>
      <c r="Z7665" t="s">
        <v>6</v>
      </c>
      <c r="AA7665" t="s">
        <v>6</v>
      </c>
      <c r="AB7665" t="s">
        <v>8543</v>
      </c>
      <c r="AC7665" t="s">
        <v>8544</v>
      </c>
    </row>
    <row r="7666" spans="1:29" x14ac:dyDescent="0.25">
      <c r="A7666" t="s">
        <v>344</v>
      </c>
      <c r="B7666">
        <v>643</v>
      </c>
      <c r="C7666" t="s">
        <v>197</v>
      </c>
      <c r="D7666">
        <v>1953</v>
      </c>
      <c r="E7666" t="s">
        <v>8547</v>
      </c>
      <c r="Q7666" t="s">
        <v>6</v>
      </c>
      <c r="R7666" t="s">
        <v>6</v>
      </c>
      <c r="S7666" t="s">
        <v>6</v>
      </c>
      <c r="T7666" t="s">
        <v>506</v>
      </c>
      <c r="U7666" t="s">
        <v>6</v>
      </c>
      <c r="V7666" t="s">
        <v>6</v>
      </c>
      <c r="W7666" t="s">
        <v>6</v>
      </c>
      <c r="X7666" t="s">
        <v>6</v>
      </c>
      <c r="Y7666" t="s">
        <v>6</v>
      </c>
      <c r="Z7666" t="s">
        <v>6</v>
      </c>
      <c r="AA7666" t="s">
        <v>6</v>
      </c>
      <c r="AB7666" t="s">
        <v>8543</v>
      </c>
      <c r="AC7666" t="s">
        <v>8544</v>
      </c>
    </row>
    <row r="7667" spans="1:29" x14ac:dyDescent="0.25">
      <c r="A7667" t="s">
        <v>344</v>
      </c>
      <c r="B7667">
        <v>643</v>
      </c>
      <c r="C7667" t="s">
        <v>197</v>
      </c>
      <c r="D7667">
        <v>1954</v>
      </c>
      <c r="E7667" t="s">
        <v>8548</v>
      </c>
      <c r="Q7667" t="s">
        <v>6</v>
      </c>
      <c r="R7667" t="s">
        <v>6</v>
      </c>
      <c r="S7667" t="s">
        <v>6</v>
      </c>
      <c r="T7667" t="s">
        <v>506</v>
      </c>
      <c r="U7667" t="s">
        <v>6</v>
      </c>
      <c r="V7667" t="s">
        <v>6</v>
      </c>
      <c r="W7667" t="s">
        <v>6</v>
      </c>
      <c r="X7667" t="s">
        <v>6</v>
      </c>
      <c r="Y7667" t="s">
        <v>6</v>
      </c>
      <c r="Z7667" t="s">
        <v>6</v>
      </c>
      <c r="AA7667" t="s">
        <v>6</v>
      </c>
      <c r="AB7667" t="s">
        <v>8543</v>
      </c>
      <c r="AC7667" t="s">
        <v>8544</v>
      </c>
    </row>
    <row r="7668" spans="1:29" x14ac:dyDescent="0.25">
      <c r="A7668" t="s">
        <v>344</v>
      </c>
      <c r="B7668">
        <v>643</v>
      </c>
      <c r="C7668" t="s">
        <v>197</v>
      </c>
      <c r="D7668">
        <v>1955</v>
      </c>
      <c r="E7668" t="s">
        <v>8549</v>
      </c>
      <c r="Q7668" t="s">
        <v>6</v>
      </c>
      <c r="R7668" t="s">
        <v>6</v>
      </c>
      <c r="S7668" t="s">
        <v>6</v>
      </c>
      <c r="T7668" t="s">
        <v>506</v>
      </c>
      <c r="U7668" t="s">
        <v>6</v>
      </c>
      <c r="V7668" t="s">
        <v>6</v>
      </c>
      <c r="W7668" t="s">
        <v>6</v>
      </c>
      <c r="X7668" t="s">
        <v>6</v>
      </c>
      <c r="Y7668" t="s">
        <v>6</v>
      </c>
      <c r="Z7668" t="s">
        <v>6</v>
      </c>
      <c r="AA7668" t="s">
        <v>6</v>
      </c>
      <c r="AB7668" t="s">
        <v>8543</v>
      </c>
      <c r="AC7668" t="s">
        <v>8544</v>
      </c>
    </row>
    <row r="7669" spans="1:29" x14ac:dyDescent="0.25">
      <c r="A7669" t="s">
        <v>344</v>
      </c>
      <c r="B7669">
        <v>643</v>
      </c>
      <c r="C7669" t="s">
        <v>197</v>
      </c>
      <c r="D7669">
        <v>1956</v>
      </c>
      <c r="E7669" t="s">
        <v>8550</v>
      </c>
      <c r="Q7669" t="s">
        <v>6</v>
      </c>
      <c r="R7669" t="s">
        <v>6</v>
      </c>
      <c r="S7669" t="s">
        <v>6</v>
      </c>
      <c r="T7669" t="s">
        <v>506</v>
      </c>
      <c r="U7669" t="s">
        <v>6</v>
      </c>
      <c r="V7669" t="s">
        <v>6</v>
      </c>
      <c r="W7669" t="s">
        <v>6</v>
      </c>
      <c r="X7669" t="s">
        <v>6</v>
      </c>
      <c r="Y7669" t="s">
        <v>6</v>
      </c>
      <c r="Z7669" t="s">
        <v>6</v>
      </c>
      <c r="AA7669" t="s">
        <v>6</v>
      </c>
      <c r="AB7669" t="s">
        <v>8543</v>
      </c>
      <c r="AC7669" t="s">
        <v>8544</v>
      </c>
    </row>
    <row r="7670" spans="1:29" x14ac:dyDescent="0.25">
      <c r="A7670" t="s">
        <v>344</v>
      </c>
      <c r="B7670">
        <v>643</v>
      </c>
      <c r="C7670" t="s">
        <v>197</v>
      </c>
      <c r="D7670">
        <v>1957</v>
      </c>
      <c r="E7670" t="s">
        <v>8551</v>
      </c>
      <c r="Q7670" t="s">
        <v>6</v>
      </c>
      <c r="R7670" t="s">
        <v>6</v>
      </c>
      <c r="S7670" t="s">
        <v>6</v>
      </c>
      <c r="T7670" t="s">
        <v>506</v>
      </c>
      <c r="U7670" t="s">
        <v>6</v>
      </c>
      <c r="V7670" t="s">
        <v>6</v>
      </c>
      <c r="W7670" t="s">
        <v>6</v>
      </c>
      <c r="X7670" t="s">
        <v>6</v>
      </c>
      <c r="Y7670" t="s">
        <v>6</v>
      </c>
      <c r="Z7670" t="s">
        <v>6</v>
      </c>
      <c r="AA7670" t="s">
        <v>6</v>
      </c>
      <c r="AB7670" t="s">
        <v>8543</v>
      </c>
      <c r="AC7670" t="s">
        <v>8544</v>
      </c>
    </row>
    <row r="7671" spans="1:29" x14ac:dyDescent="0.25">
      <c r="A7671" t="s">
        <v>344</v>
      </c>
      <c r="B7671">
        <v>643</v>
      </c>
      <c r="C7671" t="s">
        <v>197</v>
      </c>
      <c r="D7671">
        <v>1958</v>
      </c>
      <c r="E7671" t="s">
        <v>8552</v>
      </c>
      <c r="Q7671" t="s">
        <v>6</v>
      </c>
      <c r="R7671" t="s">
        <v>6</v>
      </c>
      <c r="S7671" t="s">
        <v>6</v>
      </c>
      <c r="T7671" t="s">
        <v>506</v>
      </c>
      <c r="U7671" t="s">
        <v>6</v>
      </c>
      <c r="V7671" t="s">
        <v>6</v>
      </c>
      <c r="W7671" t="s">
        <v>6</v>
      </c>
      <c r="X7671" t="s">
        <v>6</v>
      </c>
      <c r="Y7671" t="s">
        <v>6</v>
      </c>
      <c r="Z7671" t="s">
        <v>6</v>
      </c>
      <c r="AA7671" t="s">
        <v>6</v>
      </c>
      <c r="AB7671" t="s">
        <v>8543</v>
      </c>
      <c r="AC7671" t="s">
        <v>8544</v>
      </c>
    </row>
    <row r="7672" spans="1:29" x14ac:dyDescent="0.25">
      <c r="A7672" t="s">
        <v>344</v>
      </c>
      <c r="B7672">
        <v>643</v>
      </c>
      <c r="C7672" t="s">
        <v>197</v>
      </c>
      <c r="D7672">
        <v>1959</v>
      </c>
      <c r="E7672" t="s">
        <v>8553</v>
      </c>
      <c r="Q7672" t="s">
        <v>6</v>
      </c>
      <c r="R7672" t="s">
        <v>6</v>
      </c>
      <c r="S7672" t="s">
        <v>6</v>
      </c>
      <c r="T7672" t="s">
        <v>506</v>
      </c>
      <c r="U7672" t="s">
        <v>6</v>
      </c>
      <c r="V7672" t="s">
        <v>6</v>
      </c>
      <c r="W7672" t="s">
        <v>6</v>
      </c>
      <c r="X7672" t="s">
        <v>6</v>
      </c>
      <c r="Y7672" t="s">
        <v>6</v>
      </c>
      <c r="Z7672" t="s">
        <v>6</v>
      </c>
      <c r="AA7672" t="s">
        <v>6</v>
      </c>
      <c r="AB7672" t="s">
        <v>8543</v>
      </c>
      <c r="AC7672" t="s">
        <v>8544</v>
      </c>
    </row>
    <row r="7673" spans="1:29" x14ac:dyDescent="0.25">
      <c r="A7673" t="s">
        <v>344</v>
      </c>
      <c r="B7673">
        <v>643</v>
      </c>
      <c r="C7673" t="s">
        <v>197</v>
      </c>
      <c r="D7673">
        <v>1960</v>
      </c>
      <c r="E7673" t="s">
        <v>8554</v>
      </c>
      <c r="Q7673" t="s">
        <v>6</v>
      </c>
      <c r="R7673" t="s">
        <v>6</v>
      </c>
      <c r="S7673" t="s">
        <v>6</v>
      </c>
      <c r="T7673" t="s">
        <v>506</v>
      </c>
      <c r="U7673" t="s">
        <v>6</v>
      </c>
      <c r="V7673" t="s">
        <v>6</v>
      </c>
      <c r="W7673" t="s">
        <v>6</v>
      </c>
      <c r="X7673" t="s">
        <v>6</v>
      </c>
      <c r="Y7673" t="s">
        <v>6</v>
      </c>
      <c r="Z7673" t="s">
        <v>6</v>
      </c>
      <c r="AA7673" t="s">
        <v>6</v>
      </c>
      <c r="AB7673" t="s">
        <v>8543</v>
      </c>
      <c r="AC7673" t="s">
        <v>8544</v>
      </c>
    </row>
    <row r="7674" spans="1:29" x14ac:dyDescent="0.25">
      <c r="A7674" t="s">
        <v>344</v>
      </c>
      <c r="B7674">
        <v>643</v>
      </c>
      <c r="C7674" t="s">
        <v>197</v>
      </c>
      <c r="D7674">
        <v>1961</v>
      </c>
      <c r="E7674" t="s">
        <v>8555</v>
      </c>
      <c r="Q7674" t="s">
        <v>6</v>
      </c>
      <c r="R7674" t="s">
        <v>6</v>
      </c>
      <c r="S7674" t="s">
        <v>6</v>
      </c>
      <c r="T7674" t="s">
        <v>506</v>
      </c>
      <c r="U7674" t="s">
        <v>6</v>
      </c>
      <c r="V7674" t="s">
        <v>6</v>
      </c>
      <c r="W7674" t="s">
        <v>6</v>
      </c>
      <c r="X7674" t="s">
        <v>6</v>
      </c>
      <c r="Y7674" t="s">
        <v>6</v>
      </c>
      <c r="Z7674" t="s">
        <v>6</v>
      </c>
      <c r="AA7674" t="s">
        <v>6</v>
      </c>
      <c r="AB7674" t="s">
        <v>8543</v>
      </c>
      <c r="AC7674" t="s">
        <v>8544</v>
      </c>
    </row>
    <row r="7675" spans="1:29" x14ac:dyDescent="0.25">
      <c r="A7675" t="s">
        <v>344</v>
      </c>
      <c r="B7675">
        <v>643</v>
      </c>
      <c r="C7675" t="s">
        <v>197</v>
      </c>
      <c r="D7675">
        <v>1962</v>
      </c>
      <c r="E7675" t="s">
        <v>8556</v>
      </c>
      <c r="Q7675" t="s">
        <v>6</v>
      </c>
      <c r="R7675" t="s">
        <v>6</v>
      </c>
      <c r="S7675" t="s">
        <v>6</v>
      </c>
      <c r="T7675" t="s">
        <v>506</v>
      </c>
      <c r="U7675" t="s">
        <v>6</v>
      </c>
      <c r="V7675" t="s">
        <v>6</v>
      </c>
      <c r="W7675" t="s">
        <v>6</v>
      </c>
      <c r="X7675" t="s">
        <v>6</v>
      </c>
      <c r="Y7675" t="s">
        <v>6</v>
      </c>
      <c r="Z7675" t="s">
        <v>6</v>
      </c>
      <c r="AA7675" t="s">
        <v>6</v>
      </c>
      <c r="AB7675" t="s">
        <v>8543</v>
      </c>
      <c r="AC7675" t="s">
        <v>8544</v>
      </c>
    </row>
    <row r="7676" spans="1:29" x14ac:dyDescent="0.25">
      <c r="A7676" t="s">
        <v>344</v>
      </c>
      <c r="B7676">
        <v>643</v>
      </c>
      <c r="C7676" t="s">
        <v>197</v>
      </c>
      <c r="D7676">
        <v>1963</v>
      </c>
      <c r="E7676" t="s">
        <v>8557</v>
      </c>
      <c r="Q7676" t="s">
        <v>6</v>
      </c>
      <c r="R7676" t="s">
        <v>6</v>
      </c>
      <c r="S7676" t="s">
        <v>6</v>
      </c>
      <c r="T7676" t="s">
        <v>506</v>
      </c>
      <c r="U7676" t="s">
        <v>6</v>
      </c>
      <c r="V7676" t="s">
        <v>6</v>
      </c>
      <c r="W7676" t="s">
        <v>6</v>
      </c>
      <c r="X7676" t="s">
        <v>6</v>
      </c>
      <c r="Y7676" t="s">
        <v>6</v>
      </c>
      <c r="Z7676" t="s">
        <v>6</v>
      </c>
      <c r="AA7676" t="s">
        <v>6</v>
      </c>
      <c r="AB7676" t="s">
        <v>8543</v>
      </c>
      <c r="AC7676" t="s">
        <v>8544</v>
      </c>
    </row>
    <row r="7677" spans="1:29" x14ac:dyDescent="0.25">
      <c r="A7677" t="s">
        <v>344</v>
      </c>
      <c r="B7677">
        <v>643</v>
      </c>
      <c r="C7677" t="s">
        <v>197</v>
      </c>
      <c r="D7677">
        <v>1964</v>
      </c>
      <c r="E7677" t="s">
        <v>8558</v>
      </c>
      <c r="Q7677" t="s">
        <v>6</v>
      </c>
      <c r="R7677" t="s">
        <v>6</v>
      </c>
      <c r="S7677" t="s">
        <v>6</v>
      </c>
      <c r="T7677" t="s">
        <v>506</v>
      </c>
      <c r="U7677" t="s">
        <v>6</v>
      </c>
      <c r="V7677" t="s">
        <v>6</v>
      </c>
      <c r="W7677" t="s">
        <v>6</v>
      </c>
      <c r="X7677" t="s">
        <v>6</v>
      </c>
      <c r="Y7677" t="s">
        <v>6</v>
      </c>
      <c r="Z7677" t="s">
        <v>6</v>
      </c>
      <c r="AA7677" t="s">
        <v>6</v>
      </c>
      <c r="AB7677" t="s">
        <v>8543</v>
      </c>
      <c r="AC7677" t="s">
        <v>8544</v>
      </c>
    </row>
    <row r="7678" spans="1:29" x14ac:dyDescent="0.25">
      <c r="A7678" t="s">
        <v>344</v>
      </c>
      <c r="B7678">
        <v>643</v>
      </c>
      <c r="C7678" t="s">
        <v>197</v>
      </c>
      <c r="D7678">
        <v>1965</v>
      </c>
      <c r="E7678" t="s">
        <v>8559</v>
      </c>
      <c r="Q7678" t="s">
        <v>6</v>
      </c>
      <c r="R7678" t="s">
        <v>6</v>
      </c>
      <c r="S7678" t="s">
        <v>6</v>
      </c>
      <c r="T7678" t="s">
        <v>506</v>
      </c>
      <c r="U7678" t="s">
        <v>6</v>
      </c>
      <c r="V7678" t="s">
        <v>6</v>
      </c>
      <c r="W7678" t="s">
        <v>6</v>
      </c>
      <c r="X7678" t="s">
        <v>6</v>
      </c>
      <c r="Y7678" t="s">
        <v>6</v>
      </c>
      <c r="Z7678" t="s">
        <v>6</v>
      </c>
      <c r="AA7678" t="s">
        <v>6</v>
      </c>
      <c r="AB7678" t="s">
        <v>8543</v>
      </c>
      <c r="AC7678" t="s">
        <v>8544</v>
      </c>
    </row>
    <row r="7679" spans="1:29" x14ac:dyDescent="0.25">
      <c r="A7679" t="s">
        <v>344</v>
      </c>
      <c r="B7679">
        <v>643</v>
      </c>
      <c r="C7679" t="s">
        <v>197</v>
      </c>
      <c r="D7679">
        <v>1966</v>
      </c>
      <c r="E7679" t="s">
        <v>8560</v>
      </c>
      <c r="Q7679" t="s">
        <v>6</v>
      </c>
      <c r="R7679" t="s">
        <v>6</v>
      </c>
      <c r="S7679" t="s">
        <v>6</v>
      </c>
      <c r="T7679" t="s">
        <v>506</v>
      </c>
      <c r="U7679" t="s">
        <v>6</v>
      </c>
      <c r="V7679" t="s">
        <v>6</v>
      </c>
      <c r="W7679" t="s">
        <v>6</v>
      </c>
      <c r="X7679" t="s">
        <v>6</v>
      </c>
      <c r="Y7679" t="s">
        <v>6</v>
      </c>
      <c r="Z7679" t="s">
        <v>6</v>
      </c>
      <c r="AA7679" t="s">
        <v>6</v>
      </c>
      <c r="AB7679" t="s">
        <v>8543</v>
      </c>
      <c r="AC7679" t="s">
        <v>8544</v>
      </c>
    </row>
    <row r="7680" spans="1:29" x14ac:dyDescent="0.25">
      <c r="A7680" t="s">
        <v>344</v>
      </c>
      <c r="B7680">
        <v>643</v>
      </c>
      <c r="C7680" t="s">
        <v>197</v>
      </c>
      <c r="D7680">
        <v>1967</v>
      </c>
      <c r="E7680" t="s">
        <v>8561</v>
      </c>
      <c r="Q7680" t="s">
        <v>6</v>
      </c>
      <c r="R7680" t="s">
        <v>6</v>
      </c>
      <c r="S7680" t="s">
        <v>6</v>
      </c>
      <c r="T7680" t="s">
        <v>506</v>
      </c>
      <c r="U7680" t="s">
        <v>6</v>
      </c>
      <c r="V7680" t="s">
        <v>6</v>
      </c>
      <c r="W7680" t="s">
        <v>6</v>
      </c>
      <c r="X7680" t="s">
        <v>6</v>
      </c>
      <c r="Y7680" t="s">
        <v>6</v>
      </c>
      <c r="Z7680" t="s">
        <v>6</v>
      </c>
      <c r="AA7680" t="s">
        <v>6</v>
      </c>
      <c r="AB7680" t="s">
        <v>8543</v>
      </c>
      <c r="AC7680" t="s">
        <v>8544</v>
      </c>
    </row>
    <row r="7681" spans="1:29" x14ac:dyDescent="0.25">
      <c r="A7681" t="s">
        <v>344</v>
      </c>
      <c r="B7681">
        <v>643</v>
      </c>
      <c r="C7681" t="s">
        <v>197</v>
      </c>
      <c r="D7681">
        <v>1968</v>
      </c>
      <c r="E7681" t="s">
        <v>8562</v>
      </c>
      <c r="Q7681" t="s">
        <v>6</v>
      </c>
      <c r="R7681" t="s">
        <v>6</v>
      </c>
      <c r="S7681" t="s">
        <v>6</v>
      </c>
      <c r="T7681" t="s">
        <v>506</v>
      </c>
      <c r="U7681" t="s">
        <v>6</v>
      </c>
      <c r="V7681" t="s">
        <v>6</v>
      </c>
      <c r="W7681" t="s">
        <v>6</v>
      </c>
      <c r="X7681" t="s">
        <v>6</v>
      </c>
      <c r="Y7681" t="s">
        <v>6</v>
      </c>
      <c r="Z7681" t="s">
        <v>6</v>
      </c>
      <c r="AA7681" t="s">
        <v>6</v>
      </c>
      <c r="AB7681" t="s">
        <v>8543</v>
      </c>
      <c r="AC7681" t="s">
        <v>8544</v>
      </c>
    </row>
    <row r="7682" spans="1:29" x14ac:dyDescent="0.25">
      <c r="A7682" t="s">
        <v>344</v>
      </c>
      <c r="B7682">
        <v>643</v>
      </c>
      <c r="C7682" t="s">
        <v>197</v>
      </c>
      <c r="D7682">
        <v>1969</v>
      </c>
      <c r="E7682" t="s">
        <v>8563</v>
      </c>
      <c r="Q7682" t="s">
        <v>6</v>
      </c>
      <c r="R7682" t="s">
        <v>6</v>
      </c>
      <c r="S7682" t="s">
        <v>6</v>
      </c>
      <c r="T7682" t="s">
        <v>506</v>
      </c>
      <c r="U7682" t="s">
        <v>6</v>
      </c>
      <c r="V7682" t="s">
        <v>6</v>
      </c>
      <c r="W7682" t="s">
        <v>6</v>
      </c>
      <c r="X7682" t="s">
        <v>6</v>
      </c>
      <c r="Y7682" t="s">
        <v>6</v>
      </c>
      <c r="Z7682" t="s">
        <v>6</v>
      </c>
      <c r="AA7682" t="s">
        <v>6</v>
      </c>
      <c r="AB7682" t="s">
        <v>8543</v>
      </c>
      <c r="AC7682" t="s">
        <v>8544</v>
      </c>
    </row>
    <row r="7683" spans="1:29" x14ac:dyDescent="0.25">
      <c r="A7683" t="s">
        <v>344</v>
      </c>
      <c r="B7683">
        <v>643</v>
      </c>
      <c r="C7683" t="s">
        <v>197</v>
      </c>
      <c r="D7683">
        <v>1970</v>
      </c>
      <c r="E7683" t="s">
        <v>8564</v>
      </c>
      <c r="Q7683" t="s">
        <v>6</v>
      </c>
      <c r="R7683" t="s">
        <v>6</v>
      </c>
      <c r="S7683" t="s">
        <v>6</v>
      </c>
      <c r="T7683" t="s">
        <v>506</v>
      </c>
      <c r="U7683" t="s">
        <v>6</v>
      </c>
      <c r="V7683" t="s">
        <v>6</v>
      </c>
      <c r="W7683" t="s">
        <v>6</v>
      </c>
      <c r="X7683" t="s">
        <v>6</v>
      </c>
      <c r="Y7683" t="s">
        <v>6</v>
      </c>
      <c r="Z7683" t="s">
        <v>6</v>
      </c>
      <c r="AA7683" t="s">
        <v>6</v>
      </c>
      <c r="AB7683" t="s">
        <v>8543</v>
      </c>
      <c r="AC7683" t="s">
        <v>8544</v>
      </c>
    </row>
    <row r="7684" spans="1:29" x14ac:dyDescent="0.25">
      <c r="A7684" t="s">
        <v>344</v>
      </c>
      <c r="B7684">
        <v>643</v>
      </c>
      <c r="C7684" t="s">
        <v>197</v>
      </c>
      <c r="D7684">
        <v>1971</v>
      </c>
      <c r="E7684" t="s">
        <v>8565</v>
      </c>
      <c r="Q7684" t="s">
        <v>6</v>
      </c>
      <c r="R7684" t="s">
        <v>6</v>
      </c>
      <c r="S7684" t="s">
        <v>6</v>
      </c>
      <c r="T7684" t="s">
        <v>506</v>
      </c>
      <c r="U7684" t="s">
        <v>6</v>
      </c>
      <c r="V7684" t="s">
        <v>6</v>
      </c>
      <c r="W7684" t="s">
        <v>6</v>
      </c>
      <c r="X7684" t="s">
        <v>6</v>
      </c>
      <c r="Y7684" t="s">
        <v>6</v>
      </c>
      <c r="Z7684" t="s">
        <v>6</v>
      </c>
      <c r="AA7684" t="s">
        <v>6</v>
      </c>
      <c r="AB7684" t="s">
        <v>8543</v>
      </c>
      <c r="AC7684" t="s">
        <v>8544</v>
      </c>
    </row>
    <row r="7685" spans="1:29" x14ac:dyDescent="0.25">
      <c r="A7685" t="s">
        <v>344</v>
      </c>
      <c r="B7685">
        <v>643</v>
      </c>
      <c r="C7685" t="s">
        <v>197</v>
      </c>
      <c r="D7685">
        <v>1972</v>
      </c>
      <c r="E7685" t="s">
        <v>8566</v>
      </c>
      <c r="Q7685" t="s">
        <v>6</v>
      </c>
      <c r="R7685" t="s">
        <v>6</v>
      </c>
      <c r="S7685" t="s">
        <v>6</v>
      </c>
      <c r="T7685" t="s">
        <v>506</v>
      </c>
      <c r="U7685" t="s">
        <v>6</v>
      </c>
      <c r="V7685" t="s">
        <v>6</v>
      </c>
      <c r="W7685" t="s">
        <v>6</v>
      </c>
      <c r="X7685" t="s">
        <v>6</v>
      </c>
      <c r="Y7685" t="s">
        <v>6</v>
      </c>
      <c r="Z7685" t="s">
        <v>6</v>
      </c>
      <c r="AA7685" t="s">
        <v>6</v>
      </c>
      <c r="AB7685" t="s">
        <v>8543</v>
      </c>
      <c r="AC7685" t="s">
        <v>8544</v>
      </c>
    </row>
    <row r="7686" spans="1:29" x14ac:dyDescent="0.25">
      <c r="A7686" t="s">
        <v>344</v>
      </c>
      <c r="B7686">
        <v>643</v>
      </c>
      <c r="C7686" t="s">
        <v>197</v>
      </c>
      <c r="D7686">
        <v>1973</v>
      </c>
      <c r="E7686" t="s">
        <v>8567</v>
      </c>
      <c r="Q7686" t="s">
        <v>6</v>
      </c>
      <c r="R7686" t="s">
        <v>6</v>
      </c>
      <c r="S7686" t="s">
        <v>6</v>
      </c>
      <c r="T7686" t="s">
        <v>506</v>
      </c>
      <c r="U7686" t="s">
        <v>6</v>
      </c>
      <c r="V7686" t="s">
        <v>6</v>
      </c>
      <c r="W7686" t="s">
        <v>6</v>
      </c>
      <c r="X7686" t="s">
        <v>6</v>
      </c>
      <c r="Y7686" t="s">
        <v>6</v>
      </c>
      <c r="Z7686" t="s">
        <v>6</v>
      </c>
      <c r="AA7686" t="s">
        <v>6</v>
      </c>
      <c r="AB7686" t="s">
        <v>8543</v>
      </c>
      <c r="AC7686" t="s">
        <v>8544</v>
      </c>
    </row>
    <row r="7687" spans="1:29" x14ac:dyDescent="0.25">
      <c r="A7687" t="s">
        <v>344</v>
      </c>
      <c r="B7687">
        <v>643</v>
      </c>
      <c r="C7687" t="s">
        <v>197</v>
      </c>
      <c r="D7687">
        <v>1974</v>
      </c>
      <c r="E7687" t="s">
        <v>8568</v>
      </c>
      <c r="Q7687" t="s">
        <v>6</v>
      </c>
      <c r="R7687" t="s">
        <v>6</v>
      </c>
      <c r="S7687" t="s">
        <v>6</v>
      </c>
      <c r="T7687" t="s">
        <v>506</v>
      </c>
      <c r="U7687" t="s">
        <v>6</v>
      </c>
      <c r="V7687" t="s">
        <v>6</v>
      </c>
      <c r="W7687" t="s">
        <v>6</v>
      </c>
      <c r="X7687" t="s">
        <v>6</v>
      </c>
      <c r="Y7687" t="s">
        <v>6</v>
      </c>
      <c r="Z7687" t="s">
        <v>6</v>
      </c>
      <c r="AA7687" t="s">
        <v>6</v>
      </c>
      <c r="AB7687" t="s">
        <v>8543</v>
      </c>
      <c r="AC7687" t="s">
        <v>8544</v>
      </c>
    </row>
    <row r="7688" spans="1:29" x14ac:dyDescent="0.25">
      <c r="A7688" t="s">
        <v>344</v>
      </c>
      <c r="B7688">
        <v>643</v>
      </c>
      <c r="C7688" t="s">
        <v>197</v>
      </c>
      <c r="D7688">
        <v>1975</v>
      </c>
      <c r="E7688" t="s">
        <v>8569</v>
      </c>
      <c r="Q7688" t="s">
        <v>6</v>
      </c>
      <c r="R7688" t="s">
        <v>6</v>
      </c>
      <c r="S7688" t="s">
        <v>6</v>
      </c>
      <c r="T7688" t="s">
        <v>506</v>
      </c>
      <c r="U7688" t="s">
        <v>6</v>
      </c>
      <c r="V7688" t="s">
        <v>6</v>
      </c>
      <c r="W7688" t="s">
        <v>6</v>
      </c>
      <c r="X7688" t="s">
        <v>6</v>
      </c>
      <c r="Y7688" t="s">
        <v>6</v>
      </c>
      <c r="Z7688" t="s">
        <v>6</v>
      </c>
      <c r="AA7688" t="s">
        <v>6</v>
      </c>
      <c r="AB7688" t="s">
        <v>8543</v>
      </c>
      <c r="AC7688" t="s">
        <v>8544</v>
      </c>
    </row>
    <row r="7689" spans="1:29" x14ac:dyDescent="0.25">
      <c r="A7689" t="s">
        <v>344</v>
      </c>
      <c r="B7689">
        <v>643</v>
      </c>
      <c r="C7689" t="s">
        <v>197</v>
      </c>
      <c r="D7689">
        <v>1976</v>
      </c>
      <c r="E7689" t="s">
        <v>8570</v>
      </c>
      <c r="Q7689" t="s">
        <v>6</v>
      </c>
      <c r="R7689" t="s">
        <v>6</v>
      </c>
      <c r="S7689" t="s">
        <v>6</v>
      </c>
      <c r="T7689" t="s">
        <v>506</v>
      </c>
      <c r="U7689" t="s">
        <v>6</v>
      </c>
      <c r="V7689" t="s">
        <v>6</v>
      </c>
      <c r="W7689" t="s">
        <v>6</v>
      </c>
      <c r="X7689" t="s">
        <v>6</v>
      </c>
      <c r="Y7689" t="s">
        <v>6</v>
      </c>
      <c r="Z7689" t="s">
        <v>6</v>
      </c>
      <c r="AA7689" t="s">
        <v>6</v>
      </c>
      <c r="AB7689" t="s">
        <v>8543</v>
      </c>
      <c r="AC7689" t="s">
        <v>8544</v>
      </c>
    </row>
    <row r="7690" spans="1:29" x14ac:dyDescent="0.25">
      <c r="A7690" t="s">
        <v>344</v>
      </c>
      <c r="B7690">
        <v>643</v>
      </c>
      <c r="C7690" t="s">
        <v>197</v>
      </c>
      <c r="D7690">
        <v>1977</v>
      </c>
      <c r="E7690" t="s">
        <v>8571</v>
      </c>
      <c r="Q7690" t="s">
        <v>6</v>
      </c>
      <c r="R7690" t="s">
        <v>6</v>
      </c>
      <c r="S7690" t="s">
        <v>6</v>
      </c>
      <c r="T7690" t="s">
        <v>506</v>
      </c>
      <c r="U7690" t="s">
        <v>6</v>
      </c>
      <c r="V7690" t="s">
        <v>6</v>
      </c>
      <c r="W7690" t="s">
        <v>6</v>
      </c>
      <c r="X7690" t="s">
        <v>6</v>
      </c>
      <c r="Y7690" t="s">
        <v>6</v>
      </c>
      <c r="Z7690" t="s">
        <v>6</v>
      </c>
      <c r="AA7690" t="s">
        <v>6</v>
      </c>
      <c r="AB7690" t="s">
        <v>8543</v>
      </c>
      <c r="AC7690" t="s">
        <v>8544</v>
      </c>
    </row>
    <row r="7691" spans="1:29" x14ac:dyDescent="0.25">
      <c r="A7691" t="s">
        <v>344</v>
      </c>
      <c r="B7691">
        <v>643</v>
      </c>
      <c r="C7691" t="s">
        <v>197</v>
      </c>
      <c r="D7691">
        <v>1978</v>
      </c>
      <c r="E7691" t="s">
        <v>8572</v>
      </c>
      <c r="Q7691" t="s">
        <v>6</v>
      </c>
      <c r="R7691" t="s">
        <v>6</v>
      </c>
      <c r="S7691" t="s">
        <v>6</v>
      </c>
      <c r="T7691" t="s">
        <v>506</v>
      </c>
      <c r="U7691" t="s">
        <v>6</v>
      </c>
      <c r="V7691" t="s">
        <v>6</v>
      </c>
      <c r="W7691" t="s">
        <v>6</v>
      </c>
      <c r="X7691" t="s">
        <v>6</v>
      </c>
      <c r="Y7691" t="s">
        <v>6</v>
      </c>
      <c r="Z7691" t="s">
        <v>6</v>
      </c>
      <c r="AA7691" t="s">
        <v>6</v>
      </c>
      <c r="AB7691" t="s">
        <v>8543</v>
      </c>
      <c r="AC7691" t="s">
        <v>8544</v>
      </c>
    </row>
    <row r="7692" spans="1:29" x14ac:dyDescent="0.25">
      <c r="A7692" t="s">
        <v>344</v>
      </c>
      <c r="B7692">
        <v>643</v>
      </c>
      <c r="C7692" t="s">
        <v>197</v>
      </c>
      <c r="D7692">
        <v>1979</v>
      </c>
      <c r="E7692" t="s">
        <v>8573</v>
      </c>
      <c r="Q7692" t="s">
        <v>6</v>
      </c>
      <c r="R7692" t="s">
        <v>6</v>
      </c>
      <c r="S7692" t="s">
        <v>6</v>
      </c>
      <c r="T7692" t="s">
        <v>506</v>
      </c>
      <c r="U7692" t="s">
        <v>6</v>
      </c>
      <c r="V7692" t="s">
        <v>6</v>
      </c>
      <c r="W7692" t="s">
        <v>6</v>
      </c>
      <c r="X7692" t="s">
        <v>6</v>
      </c>
      <c r="Y7692" t="s">
        <v>6</v>
      </c>
      <c r="Z7692" t="s">
        <v>6</v>
      </c>
      <c r="AA7692" t="s">
        <v>6</v>
      </c>
      <c r="AB7692" t="s">
        <v>8543</v>
      </c>
      <c r="AC7692" t="s">
        <v>8544</v>
      </c>
    </row>
    <row r="7693" spans="1:29" x14ac:dyDescent="0.25">
      <c r="A7693" t="s">
        <v>344</v>
      </c>
      <c r="B7693">
        <v>643</v>
      </c>
      <c r="C7693" t="s">
        <v>197</v>
      </c>
      <c r="D7693">
        <v>1980</v>
      </c>
      <c r="E7693" t="s">
        <v>8574</v>
      </c>
      <c r="Q7693" t="s">
        <v>6</v>
      </c>
      <c r="R7693" t="s">
        <v>6</v>
      </c>
      <c r="S7693" t="s">
        <v>6</v>
      </c>
      <c r="T7693" t="s">
        <v>506</v>
      </c>
      <c r="U7693" t="s">
        <v>6</v>
      </c>
      <c r="V7693" t="s">
        <v>6</v>
      </c>
      <c r="W7693" t="s">
        <v>6</v>
      </c>
      <c r="X7693" t="s">
        <v>6</v>
      </c>
      <c r="Y7693" t="s">
        <v>6</v>
      </c>
      <c r="Z7693" t="s">
        <v>6</v>
      </c>
      <c r="AA7693" t="s">
        <v>6</v>
      </c>
      <c r="AB7693" t="s">
        <v>8543</v>
      </c>
      <c r="AC7693" t="s">
        <v>8544</v>
      </c>
    </row>
    <row r="7694" spans="1:29" x14ac:dyDescent="0.25">
      <c r="A7694" t="s">
        <v>344</v>
      </c>
      <c r="B7694">
        <v>643</v>
      </c>
      <c r="C7694" t="s">
        <v>197</v>
      </c>
      <c r="D7694">
        <v>1981</v>
      </c>
      <c r="E7694" t="s">
        <v>8575</v>
      </c>
      <c r="Q7694" t="s">
        <v>6</v>
      </c>
      <c r="R7694" t="s">
        <v>6</v>
      </c>
      <c r="S7694" t="s">
        <v>6</v>
      </c>
      <c r="T7694" t="s">
        <v>506</v>
      </c>
      <c r="U7694" t="s">
        <v>6</v>
      </c>
      <c r="V7694" t="s">
        <v>6</v>
      </c>
      <c r="W7694" t="s">
        <v>6</v>
      </c>
      <c r="X7694" t="s">
        <v>6</v>
      </c>
      <c r="Y7694" t="s">
        <v>6</v>
      </c>
      <c r="Z7694" t="s">
        <v>6</v>
      </c>
      <c r="AA7694" t="s">
        <v>6</v>
      </c>
      <c r="AB7694" t="s">
        <v>8543</v>
      </c>
      <c r="AC7694" t="s">
        <v>8544</v>
      </c>
    </row>
    <row r="7695" spans="1:29" x14ac:dyDescent="0.25">
      <c r="A7695" t="s">
        <v>344</v>
      </c>
      <c r="B7695">
        <v>643</v>
      </c>
      <c r="C7695" t="s">
        <v>197</v>
      </c>
      <c r="D7695">
        <v>1982</v>
      </c>
      <c r="E7695" t="s">
        <v>8576</v>
      </c>
      <c r="Q7695" t="s">
        <v>6</v>
      </c>
      <c r="R7695" t="s">
        <v>6</v>
      </c>
      <c r="S7695" t="s">
        <v>6</v>
      </c>
      <c r="T7695" t="s">
        <v>506</v>
      </c>
      <c r="U7695" t="s">
        <v>6</v>
      </c>
      <c r="V7695" t="s">
        <v>6</v>
      </c>
      <c r="W7695" t="s">
        <v>6</v>
      </c>
      <c r="X7695" t="s">
        <v>6</v>
      </c>
      <c r="Y7695" t="s">
        <v>6</v>
      </c>
      <c r="Z7695" t="s">
        <v>6</v>
      </c>
      <c r="AA7695" t="s">
        <v>6</v>
      </c>
      <c r="AB7695" t="s">
        <v>8543</v>
      </c>
      <c r="AC7695" t="s">
        <v>8544</v>
      </c>
    </row>
    <row r="7696" spans="1:29" x14ac:dyDescent="0.25">
      <c r="A7696" t="s">
        <v>344</v>
      </c>
      <c r="B7696">
        <v>643</v>
      </c>
      <c r="C7696" t="s">
        <v>197</v>
      </c>
      <c r="D7696">
        <v>1983</v>
      </c>
      <c r="E7696" t="s">
        <v>8577</v>
      </c>
      <c r="Q7696" t="s">
        <v>6</v>
      </c>
      <c r="R7696" t="s">
        <v>6</v>
      </c>
      <c r="S7696" t="s">
        <v>6</v>
      </c>
      <c r="T7696" t="s">
        <v>506</v>
      </c>
      <c r="U7696" t="s">
        <v>6</v>
      </c>
      <c r="V7696" t="s">
        <v>6</v>
      </c>
      <c r="W7696" t="s">
        <v>6</v>
      </c>
      <c r="X7696" t="s">
        <v>6</v>
      </c>
      <c r="Y7696" t="s">
        <v>6</v>
      </c>
      <c r="Z7696" t="s">
        <v>6</v>
      </c>
      <c r="AA7696" t="s">
        <v>6</v>
      </c>
      <c r="AB7696" t="s">
        <v>8543</v>
      </c>
      <c r="AC7696" t="s">
        <v>8544</v>
      </c>
    </row>
    <row r="7697" spans="1:29" x14ac:dyDescent="0.25">
      <c r="A7697" t="s">
        <v>344</v>
      </c>
      <c r="B7697">
        <v>643</v>
      </c>
      <c r="C7697" t="s">
        <v>197</v>
      </c>
      <c r="D7697">
        <v>1984</v>
      </c>
      <c r="E7697" t="s">
        <v>8578</v>
      </c>
      <c r="Q7697" t="s">
        <v>6</v>
      </c>
      <c r="R7697" t="s">
        <v>6</v>
      </c>
      <c r="S7697" t="s">
        <v>6</v>
      </c>
      <c r="T7697" t="s">
        <v>506</v>
      </c>
      <c r="U7697" t="s">
        <v>6</v>
      </c>
      <c r="V7697" t="s">
        <v>6</v>
      </c>
      <c r="W7697" t="s">
        <v>6</v>
      </c>
      <c r="X7697" t="s">
        <v>6</v>
      </c>
      <c r="Y7697" t="s">
        <v>6</v>
      </c>
      <c r="Z7697" t="s">
        <v>6</v>
      </c>
      <c r="AA7697" t="s">
        <v>6</v>
      </c>
      <c r="AB7697" t="s">
        <v>8543</v>
      </c>
      <c r="AC7697" t="s">
        <v>8544</v>
      </c>
    </row>
    <row r="7698" spans="1:29" x14ac:dyDescent="0.25">
      <c r="A7698" t="s">
        <v>344</v>
      </c>
      <c r="B7698">
        <v>643</v>
      </c>
      <c r="C7698" t="s">
        <v>197</v>
      </c>
      <c r="D7698">
        <v>1985</v>
      </c>
      <c r="E7698" t="s">
        <v>8579</v>
      </c>
      <c r="Q7698" t="s">
        <v>6</v>
      </c>
      <c r="R7698" t="s">
        <v>6</v>
      </c>
      <c r="S7698" t="s">
        <v>6</v>
      </c>
      <c r="T7698" t="s">
        <v>506</v>
      </c>
      <c r="U7698" t="s">
        <v>6</v>
      </c>
      <c r="V7698" t="s">
        <v>6</v>
      </c>
      <c r="W7698" t="s">
        <v>6</v>
      </c>
      <c r="X7698" t="s">
        <v>6</v>
      </c>
      <c r="Y7698" t="s">
        <v>6</v>
      </c>
      <c r="Z7698" t="s">
        <v>6</v>
      </c>
      <c r="AA7698" t="s">
        <v>6</v>
      </c>
      <c r="AB7698" t="s">
        <v>8543</v>
      </c>
      <c r="AC7698" t="s">
        <v>8544</v>
      </c>
    </row>
    <row r="7699" spans="1:29" x14ac:dyDescent="0.25">
      <c r="A7699" t="s">
        <v>344</v>
      </c>
      <c r="B7699">
        <v>643</v>
      </c>
      <c r="C7699" t="s">
        <v>197</v>
      </c>
      <c r="D7699">
        <v>1986</v>
      </c>
      <c r="E7699" t="s">
        <v>8580</v>
      </c>
      <c r="Q7699" t="s">
        <v>6</v>
      </c>
      <c r="R7699" t="s">
        <v>6</v>
      </c>
      <c r="S7699" t="s">
        <v>6</v>
      </c>
      <c r="T7699" t="s">
        <v>506</v>
      </c>
      <c r="U7699" t="s">
        <v>6</v>
      </c>
      <c r="V7699" t="s">
        <v>6</v>
      </c>
      <c r="W7699" t="s">
        <v>6</v>
      </c>
      <c r="X7699" t="s">
        <v>6</v>
      </c>
      <c r="Y7699" t="s">
        <v>6</v>
      </c>
      <c r="Z7699" t="s">
        <v>6</v>
      </c>
      <c r="AA7699" t="s">
        <v>6</v>
      </c>
      <c r="AB7699" t="s">
        <v>8543</v>
      </c>
      <c r="AC7699" t="s">
        <v>8544</v>
      </c>
    </row>
    <row r="7700" spans="1:29" x14ac:dyDescent="0.25">
      <c r="A7700" t="s">
        <v>344</v>
      </c>
      <c r="B7700">
        <v>643</v>
      </c>
      <c r="C7700" t="s">
        <v>197</v>
      </c>
      <c r="D7700">
        <v>1987</v>
      </c>
      <c r="E7700" t="s">
        <v>8581</v>
      </c>
      <c r="Q7700" t="s">
        <v>6</v>
      </c>
      <c r="R7700" t="s">
        <v>6</v>
      </c>
      <c r="S7700" t="s">
        <v>6</v>
      </c>
      <c r="T7700" t="s">
        <v>506</v>
      </c>
      <c r="U7700" t="s">
        <v>6</v>
      </c>
      <c r="V7700" t="s">
        <v>6</v>
      </c>
      <c r="W7700" t="s">
        <v>6</v>
      </c>
      <c r="X7700" t="s">
        <v>6</v>
      </c>
      <c r="Y7700" t="s">
        <v>6</v>
      </c>
      <c r="Z7700" t="s">
        <v>6</v>
      </c>
      <c r="AA7700" t="s">
        <v>6</v>
      </c>
      <c r="AB7700" t="s">
        <v>8543</v>
      </c>
      <c r="AC7700" t="s">
        <v>8544</v>
      </c>
    </row>
    <row r="7701" spans="1:29" x14ac:dyDescent="0.25">
      <c r="A7701" t="s">
        <v>344</v>
      </c>
      <c r="B7701">
        <v>643</v>
      </c>
      <c r="C7701" t="s">
        <v>197</v>
      </c>
      <c r="D7701">
        <v>1988</v>
      </c>
      <c r="E7701" t="s">
        <v>8582</v>
      </c>
      <c r="Q7701" t="s">
        <v>6</v>
      </c>
      <c r="R7701" t="s">
        <v>6</v>
      </c>
      <c r="S7701" t="s">
        <v>6</v>
      </c>
      <c r="T7701" t="s">
        <v>506</v>
      </c>
      <c r="U7701" t="s">
        <v>6</v>
      </c>
      <c r="V7701" t="s">
        <v>6</v>
      </c>
      <c r="W7701" t="s">
        <v>6</v>
      </c>
      <c r="X7701" t="s">
        <v>6</v>
      </c>
      <c r="Y7701" t="s">
        <v>6</v>
      </c>
      <c r="Z7701" t="s">
        <v>6</v>
      </c>
      <c r="AA7701" t="s">
        <v>6</v>
      </c>
      <c r="AB7701" t="s">
        <v>8543</v>
      </c>
      <c r="AC7701" t="s">
        <v>8544</v>
      </c>
    </row>
    <row r="7702" spans="1:29" x14ac:dyDescent="0.25">
      <c r="A7702" t="s">
        <v>344</v>
      </c>
      <c r="B7702">
        <v>643</v>
      </c>
      <c r="C7702" t="s">
        <v>197</v>
      </c>
      <c r="D7702">
        <v>1989</v>
      </c>
      <c r="E7702" t="s">
        <v>8583</v>
      </c>
      <c r="Q7702" t="s">
        <v>6</v>
      </c>
      <c r="R7702" t="s">
        <v>6</v>
      </c>
      <c r="S7702" t="s">
        <v>6</v>
      </c>
      <c r="T7702" t="s">
        <v>506</v>
      </c>
      <c r="U7702" t="s">
        <v>6</v>
      </c>
      <c r="V7702" t="s">
        <v>6</v>
      </c>
      <c r="W7702" t="s">
        <v>6</v>
      </c>
      <c r="X7702" t="s">
        <v>6</v>
      </c>
      <c r="Y7702" t="s">
        <v>6</v>
      </c>
      <c r="Z7702" t="s">
        <v>6</v>
      </c>
      <c r="AA7702" t="s">
        <v>6</v>
      </c>
      <c r="AB7702" t="s">
        <v>8543</v>
      </c>
      <c r="AC7702" t="s">
        <v>8544</v>
      </c>
    </row>
    <row r="7703" spans="1:29" x14ac:dyDescent="0.25">
      <c r="A7703" t="s">
        <v>344</v>
      </c>
      <c r="B7703">
        <v>643</v>
      </c>
      <c r="C7703" t="s">
        <v>197</v>
      </c>
      <c r="D7703">
        <v>1990</v>
      </c>
      <c r="E7703" t="s">
        <v>8584</v>
      </c>
      <c r="P7703">
        <v>1.1778325999999999</v>
      </c>
      <c r="Q7703" t="s">
        <v>6</v>
      </c>
      <c r="R7703" t="s">
        <v>6</v>
      </c>
      <c r="S7703" t="s">
        <v>6</v>
      </c>
      <c r="T7703" t="s">
        <v>506</v>
      </c>
      <c r="U7703" t="s">
        <v>6</v>
      </c>
      <c r="V7703" t="s">
        <v>6</v>
      </c>
      <c r="W7703" t="s">
        <v>6</v>
      </c>
      <c r="X7703" t="s">
        <v>6</v>
      </c>
      <c r="Y7703" t="s">
        <v>6</v>
      </c>
      <c r="Z7703" t="s">
        <v>6</v>
      </c>
      <c r="AA7703" t="s">
        <v>6</v>
      </c>
      <c r="AB7703" t="s">
        <v>8543</v>
      </c>
      <c r="AC7703" t="s">
        <v>8544</v>
      </c>
    </row>
    <row r="7704" spans="1:29" x14ac:dyDescent="0.25">
      <c r="A7704" t="s">
        <v>344</v>
      </c>
      <c r="B7704">
        <v>643</v>
      </c>
      <c r="C7704" t="s">
        <v>197</v>
      </c>
      <c r="D7704">
        <v>1991</v>
      </c>
      <c r="E7704" t="s">
        <v>8585</v>
      </c>
      <c r="P7704">
        <v>1.4219318000000001</v>
      </c>
      <c r="Q7704" t="s">
        <v>6</v>
      </c>
      <c r="R7704" t="s">
        <v>6</v>
      </c>
      <c r="S7704" t="s">
        <v>6</v>
      </c>
      <c r="T7704" t="s">
        <v>506</v>
      </c>
      <c r="U7704" t="s">
        <v>6</v>
      </c>
      <c r="V7704" t="s">
        <v>6</v>
      </c>
      <c r="W7704" t="s">
        <v>6</v>
      </c>
      <c r="X7704" t="s">
        <v>6</v>
      </c>
      <c r="Y7704" t="s">
        <v>6</v>
      </c>
      <c r="Z7704" t="s">
        <v>6</v>
      </c>
      <c r="AA7704" t="s">
        <v>6</v>
      </c>
      <c r="AB7704" t="s">
        <v>8543</v>
      </c>
      <c r="AC7704" t="s">
        <v>8544</v>
      </c>
    </row>
    <row r="7705" spans="1:29" x14ac:dyDescent="0.25">
      <c r="A7705" t="s">
        <v>344</v>
      </c>
      <c r="B7705">
        <v>643</v>
      </c>
      <c r="C7705" t="s">
        <v>197</v>
      </c>
      <c r="D7705">
        <v>1992</v>
      </c>
      <c r="E7705" t="s">
        <v>8586</v>
      </c>
      <c r="P7705">
        <v>1.6956149</v>
      </c>
      <c r="Q7705" t="s">
        <v>6</v>
      </c>
      <c r="R7705" t="s">
        <v>6</v>
      </c>
      <c r="S7705" t="s">
        <v>6</v>
      </c>
      <c r="T7705" t="s">
        <v>506</v>
      </c>
      <c r="U7705" t="s">
        <v>6</v>
      </c>
      <c r="V7705" t="s">
        <v>6</v>
      </c>
      <c r="W7705" t="s">
        <v>6</v>
      </c>
      <c r="X7705" t="s">
        <v>6</v>
      </c>
      <c r="Y7705" t="s">
        <v>6</v>
      </c>
      <c r="Z7705" t="s">
        <v>6</v>
      </c>
      <c r="AA7705" t="s">
        <v>6</v>
      </c>
      <c r="AB7705" t="s">
        <v>8543</v>
      </c>
      <c r="AC7705" t="s">
        <v>8544</v>
      </c>
    </row>
    <row r="7706" spans="1:29" x14ac:dyDescent="0.25">
      <c r="A7706" t="s">
        <v>344</v>
      </c>
      <c r="B7706">
        <v>643</v>
      </c>
      <c r="C7706" t="s">
        <v>197</v>
      </c>
      <c r="D7706">
        <v>1993</v>
      </c>
      <c r="E7706" t="s">
        <v>8587</v>
      </c>
      <c r="P7706">
        <v>1.9562298</v>
      </c>
      <c r="Q7706" t="s">
        <v>6</v>
      </c>
      <c r="R7706" t="s">
        <v>6</v>
      </c>
      <c r="S7706" t="s">
        <v>6</v>
      </c>
      <c r="T7706" t="s">
        <v>506</v>
      </c>
      <c r="U7706" t="s">
        <v>6</v>
      </c>
      <c r="V7706" t="s">
        <v>6</v>
      </c>
      <c r="W7706" t="s">
        <v>6</v>
      </c>
      <c r="X7706" t="s">
        <v>6</v>
      </c>
      <c r="Y7706" t="s">
        <v>6</v>
      </c>
      <c r="Z7706" t="s">
        <v>6</v>
      </c>
      <c r="AA7706" t="s">
        <v>6</v>
      </c>
      <c r="AB7706" t="s">
        <v>8543</v>
      </c>
      <c r="AC7706" t="s">
        <v>8544</v>
      </c>
    </row>
    <row r="7707" spans="1:29" x14ac:dyDescent="0.25">
      <c r="A7707" t="s">
        <v>344</v>
      </c>
      <c r="B7707">
        <v>643</v>
      </c>
      <c r="C7707" t="s">
        <v>197</v>
      </c>
      <c r="D7707">
        <v>1994</v>
      </c>
      <c r="E7707" t="s">
        <v>8588</v>
      </c>
      <c r="P7707">
        <v>2.6702759</v>
      </c>
      <c r="Q7707" t="s">
        <v>6</v>
      </c>
      <c r="R7707" t="s">
        <v>6</v>
      </c>
      <c r="S7707" t="s">
        <v>6</v>
      </c>
      <c r="T7707" t="s">
        <v>506</v>
      </c>
      <c r="U7707" t="s">
        <v>6</v>
      </c>
      <c r="V7707" t="s">
        <v>6</v>
      </c>
      <c r="W7707" t="s">
        <v>6</v>
      </c>
      <c r="X7707" t="s">
        <v>6</v>
      </c>
      <c r="Y7707" t="s">
        <v>6</v>
      </c>
      <c r="Z7707" t="s">
        <v>6</v>
      </c>
      <c r="AA7707" t="s">
        <v>6</v>
      </c>
      <c r="AB7707" t="s">
        <v>8543</v>
      </c>
      <c r="AC7707" t="s">
        <v>8544</v>
      </c>
    </row>
    <row r="7708" spans="1:29" x14ac:dyDescent="0.25">
      <c r="A7708" t="s">
        <v>344</v>
      </c>
      <c r="B7708">
        <v>643</v>
      </c>
      <c r="C7708" t="s">
        <v>197</v>
      </c>
      <c r="D7708">
        <v>1995</v>
      </c>
      <c r="E7708" t="s">
        <v>8589</v>
      </c>
      <c r="I7708">
        <v>12.540702</v>
      </c>
      <c r="O7708">
        <v>40.775931999999997</v>
      </c>
      <c r="P7708">
        <v>3.0517761000000001</v>
      </c>
      <c r="Q7708" t="s">
        <v>6</v>
      </c>
      <c r="R7708" t="s">
        <v>6</v>
      </c>
      <c r="S7708" t="s">
        <v>6</v>
      </c>
      <c r="T7708" t="s">
        <v>506</v>
      </c>
      <c r="U7708" t="s">
        <v>6</v>
      </c>
      <c r="V7708" t="s">
        <v>6</v>
      </c>
      <c r="W7708" t="s">
        <v>6</v>
      </c>
      <c r="X7708" t="s">
        <v>6</v>
      </c>
      <c r="Y7708" t="s">
        <v>6</v>
      </c>
      <c r="Z7708" t="s">
        <v>6</v>
      </c>
      <c r="AA7708" t="s">
        <v>6</v>
      </c>
      <c r="AB7708" t="s">
        <v>8543</v>
      </c>
      <c r="AC7708" t="s">
        <v>8544</v>
      </c>
    </row>
    <row r="7709" spans="1:29" x14ac:dyDescent="0.25">
      <c r="A7709" t="s">
        <v>344</v>
      </c>
      <c r="B7709">
        <v>643</v>
      </c>
      <c r="C7709" t="s">
        <v>197</v>
      </c>
      <c r="D7709">
        <v>1996</v>
      </c>
      <c r="E7709" t="s">
        <v>8590</v>
      </c>
      <c r="I7709">
        <v>25.748806999999999</v>
      </c>
      <c r="O7709">
        <v>57.061020999999997</v>
      </c>
      <c r="P7709">
        <v>3.682572</v>
      </c>
      <c r="Q7709" t="s">
        <v>6</v>
      </c>
      <c r="R7709" t="s">
        <v>6</v>
      </c>
      <c r="S7709" t="s">
        <v>6</v>
      </c>
      <c r="T7709" t="s">
        <v>506</v>
      </c>
      <c r="U7709" t="s">
        <v>6</v>
      </c>
      <c r="V7709" t="s">
        <v>6</v>
      </c>
      <c r="W7709" t="s">
        <v>6</v>
      </c>
      <c r="X7709" t="s">
        <v>6</v>
      </c>
      <c r="Y7709" t="s">
        <v>6</v>
      </c>
      <c r="Z7709" t="s">
        <v>6</v>
      </c>
      <c r="AA7709" t="s">
        <v>6</v>
      </c>
      <c r="AB7709" t="s">
        <v>8543</v>
      </c>
      <c r="AC7709" t="s">
        <v>8544</v>
      </c>
    </row>
    <row r="7710" spans="1:29" x14ac:dyDescent="0.25">
      <c r="A7710" t="s">
        <v>344</v>
      </c>
      <c r="B7710">
        <v>643</v>
      </c>
      <c r="C7710" t="s">
        <v>197</v>
      </c>
      <c r="D7710">
        <v>1997</v>
      </c>
      <c r="E7710" t="s">
        <v>8591</v>
      </c>
      <c r="I7710">
        <v>25.583634</v>
      </c>
      <c r="O7710">
        <v>64.513240999999994</v>
      </c>
      <c r="P7710">
        <v>4.1381975000000004</v>
      </c>
      <c r="Q7710" t="s">
        <v>6</v>
      </c>
      <c r="R7710" t="s">
        <v>6</v>
      </c>
      <c r="S7710" t="s">
        <v>6</v>
      </c>
      <c r="T7710" t="s">
        <v>506</v>
      </c>
      <c r="U7710" t="s">
        <v>6</v>
      </c>
      <c r="V7710" t="s">
        <v>6</v>
      </c>
      <c r="W7710" t="s">
        <v>6</v>
      </c>
      <c r="X7710" t="s">
        <v>6</v>
      </c>
      <c r="Y7710" t="s">
        <v>6</v>
      </c>
      <c r="Z7710" t="s">
        <v>6</v>
      </c>
      <c r="AA7710" t="s">
        <v>6</v>
      </c>
      <c r="AB7710" t="s">
        <v>8543</v>
      </c>
      <c r="AC7710" t="s">
        <v>8544</v>
      </c>
    </row>
    <row r="7711" spans="1:29" x14ac:dyDescent="0.25">
      <c r="A7711" t="s">
        <v>344</v>
      </c>
      <c r="B7711">
        <v>643</v>
      </c>
      <c r="C7711" t="s">
        <v>197</v>
      </c>
      <c r="D7711">
        <v>1998</v>
      </c>
      <c r="E7711" t="s">
        <v>8592</v>
      </c>
      <c r="I7711">
        <v>34.681016</v>
      </c>
      <c r="O7711">
        <v>111.16383</v>
      </c>
      <c r="P7711">
        <v>4.6109552999999996</v>
      </c>
      <c r="Q7711" t="s">
        <v>6</v>
      </c>
      <c r="R7711" t="s">
        <v>6</v>
      </c>
      <c r="S7711" t="s">
        <v>6</v>
      </c>
      <c r="T7711" t="s">
        <v>506</v>
      </c>
      <c r="U7711" t="s">
        <v>6</v>
      </c>
      <c r="V7711" t="s">
        <v>6</v>
      </c>
      <c r="W7711" t="s">
        <v>6</v>
      </c>
      <c r="X7711" t="s">
        <v>6</v>
      </c>
      <c r="Y7711" t="s">
        <v>6</v>
      </c>
      <c r="Z7711" t="s">
        <v>6</v>
      </c>
      <c r="AA7711" t="s">
        <v>6</v>
      </c>
      <c r="AB7711" t="s">
        <v>8543</v>
      </c>
      <c r="AC7711" t="s">
        <v>8544</v>
      </c>
    </row>
    <row r="7712" spans="1:29" x14ac:dyDescent="0.25">
      <c r="A7712" t="s">
        <v>344</v>
      </c>
      <c r="B7712">
        <v>643</v>
      </c>
      <c r="C7712" t="s">
        <v>197</v>
      </c>
      <c r="D7712">
        <v>1999</v>
      </c>
      <c r="E7712" t="s">
        <v>8593</v>
      </c>
      <c r="I7712">
        <v>22.893197000000001</v>
      </c>
      <c r="P7712">
        <v>5.0077147999999996</v>
      </c>
      <c r="Q7712" t="s">
        <v>6</v>
      </c>
      <c r="R7712" t="s">
        <v>6</v>
      </c>
      <c r="S7712" t="s">
        <v>6</v>
      </c>
      <c r="T7712" t="s">
        <v>506</v>
      </c>
      <c r="U7712" t="s">
        <v>6</v>
      </c>
      <c r="V7712" t="s">
        <v>6</v>
      </c>
      <c r="W7712" t="s">
        <v>6</v>
      </c>
      <c r="X7712" t="s">
        <v>6</v>
      </c>
      <c r="Y7712" t="s">
        <v>6</v>
      </c>
      <c r="Z7712" t="s">
        <v>6</v>
      </c>
      <c r="AA7712" t="s">
        <v>6</v>
      </c>
      <c r="AB7712" t="s">
        <v>8543</v>
      </c>
      <c r="AC7712" t="s">
        <v>8544</v>
      </c>
    </row>
    <row r="7713" spans="1:29" x14ac:dyDescent="0.25">
      <c r="A7713" t="s">
        <v>344</v>
      </c>
      <c r="B7713">
        <v>643</v>
      </c>
      <c r="C7713" t="s">
        <v>197</v>
      </c>
      <c r="D7713">
        <v>2000</v>
      </c>
      <c r="E7713" t="s">
        <v>8594</v>
      </c>
      <c r="I7713">
        <v>22.387502000000001</v>
      </c>
      <c r="O7713">
        <v>219.06023999999999</v>
      </c>
      <c r="P7713">
        <v>5.2616062000000001</v>
      </c>
      <c r="Q7713" t="s">
        <v>6</v>
      </c>
      <c r="R7713" t="s">
        <v>6</v>
      </c>
      <c r="S7713" t="s">
        <v>6</v>
      </c>
      <c r="T7713" t="s">
        <v>506</v>
      </c>
      <c r="U7713" t="s">
        <v>6</v>
      </c>
      <c r="V7713" t="s">
        <v>6</v>
      </c>
      <c r="W7713" t="s">
        <v>6</v>
      </c>
      <c r="X7713" t="s">
        <v>6</v>
      </c>
      <c r="Y7713" t="s">
        <v>6</v>
      </c>
      <c r="Z7713" t="s">
        <v>6</v>
      </c>
      <c r="AA7713" t="s">
        <v>6</v>
      </c>
      <c r="AB7713" t="s">
        <v>8543</v>
      </c>
      <c r="AC7713" t="s">
        <v>8544</v>
      </c>
    </row>
    <row r="7714" spans="1:29" x14ac:dyDescent="0.25">
      <c r="A7714" t="s">
        <v>344</v>
      </c>
      <c r="B7714">
        <v>643</v>
      </c>
      <c r="C7714" t="s">
        <v>197</v>
      </c>
      <c r="D7714">
        <v>2001</v>
      </c>
      <c r="E7714" t="s">
        <v>8595</v>
      </c>
      <c r="I7714">
        <v>23.069897999999998</v>
      </c>
      <c r="O7714">
        <v>238.52064999999999</v>
      </c>
      <c r="P7714">
        <v>6.5850467999999998</v>
      </c>
      <c r="Q7714" t="s">
        <v>6</v>
      </c>
      <c r="R7714" t="s">
        <v>6</v>
      </c>
      <c r="S7714" t="s">
        <v>6</v>
      </c>
      <c r="T7714" t="s">
        <v>506</v>
      </c>
      <c r="U7714" t="s">
        <v>6</v>
      </c>
      <c r="V7714" t="s">
        <v>6</v>
      </c>
      <c r="W7714" t="s">
        <v>6</v>
      </c>
      <c r="X7714" t="s">
        <v>6</v>
      </c>
      <c r="Y7714" t="s">
        <v>6</v>
      </c>
      <c r="Z7714" t="s">
        <v>6</v>
      </c>
      <c r="AA7714" t="s">
        <v>6</v>
      </c>
      <c r="AB7714" t="s">
        <v>8543</v>
      </c>
      <c r="AC7714" t="s">
        <v>8544</v>
      </c>
    </row>
    <row r="7715" spans="1:29" x14ac:dyDescent="0.25">
      <c r="A7715" t="s">
        <v>344</v>
      </c>
      <c r="B7715">
        <v>643</v>
      </c>
      <c r="C7715" t="s">
        <v>197</v>
      </c>
      <c r="D7715">
        <v>2002</v>
      </c>
      <c r="E7715" t="s">
        <v>8596</v>
      </c>
      <c r="I7715">
        <v>24.410252</v>
      </c>
      <c r="O7715">
        <v>243.39174</v>
      </c>
      <c r="P7715">
        <v>7.8783126000000001</v>
      </c>
      <c r="Q7715" t="s">
        <v>6</v>
      </c>
      <c r="R7715" t="s">
        <v>6</v>
      </c>
      <c r="S7715" t="s">
        <v>6</v>
      </c>
      <c r="T7715" t="s">
        <v>506</v>
      </c>
      <c r="U7715" t="s">
        <v>6</v>
      </c>
      <c r="V7715" t="s">
        <v>6</v>
      </c>
      <c r="W7715" t="s">
        <v>6</v>
      </c>
      <c r="X7715" t="s">
        <v>6</v>
      </c>
      <c r="Y7715" t="s">
        <v>6</v>
      </c>
      <c r="Z7715" t="s">
        <v>6</v>
      </c>
      <c r="AA7715" t="s">
        <v>6</v>
      </c>
      <c r="AB7715" t="s">
        <v>8543</v>
      </c>
      <c r="AC7715" t="s">
        <v>8544</v>
      </c>
    </row>
    <row r="7716" spans="1:29" x14ac:dyDescent="0.25">
      <c r="A7716" t="s">
        <v>344</v>
      </c>
      <c r="B7716">
        <v>643</v>
      </c>
      <c r="C7716" t="s">
        <v>197</v>
      </c>
      <c r="D7716">
        <v>2003</v>
      </c>
      <c r="E7716" t="s">
        <v>8597</v>
      </c>
      <c r="I7716">
        <v>26.383693000000001</v>
      </c>
      <c r="O7716">
        <v>263.93736000000001</v>
      </c>
      <c r="P7716">
        <v>9.3465535000000006</v>
      </c>
      <c r="Q7716" t="s">
        <v>6</v>
      </c>
      <c r="R7716" t="s">
        <v>6</v>
      </c>
      <c r="S7716" t="s">
        <v>6</v>
      </c>
      <c r="T7716" t="s">
        <v>506</v>
      </c>
      <c r="U7716" t="s">
        <v>6</v>
      </c>
      <c r="V7716" t="s">
        <v>6</v>
      </c>
      <c r="W7716" t="s">
        <v>6</v>
      </c>
      <c r="X7716" t="s">
        <v>6</v>
      </c>
      <c r="Y7716" t="s">
        <v>6</v>
      </c>
      <c r="Z7716" t="s">
        <v>6</v>
      </c>
      <c r="AA7716" t="s">
        <v>6</v>
      </c>
      <c r="AB7716" t="s">
        <v>8543</v>
      </c>
      <c r="AC7716" t="s">
        <v>8544</v>
      </c>
    </row>
    <row r="7717" spans="1:29" x14ac:dyDescent="0.25">
      <c r="A7717" t="s">
        <v>344</v>
      </c>
      <c r="B7717">
        <v>643</v>
      </c>
      <c r="C7717" t="s">
        <v>197</v>
      </c>
      <c r="D7717">
        <v>2004</v>
      </c>
      <c r="E7717" t="s">
        <v>8598</v>
      </c>
      <c r="I7717">
        <v>25.836387999999999</v>
      </c>
      <c r="O7717">
        <v>193.47519</v>
      </c>
      <c r="P7717">
        <v>11.833769</v>
      </c>
      <c r="Q7717" t="s">
        <v>6</v>
      </c>
      <c r="R7717" t="s">
        <v>6</v>
      </c>
      <c r="S7717" t="s">
        <v>6</v>
      </c>
      <c r="T7717" t="s">
        <v>506</v>
      </c>
      <c r="U7717" t="s">
        <v>6</v>
      </c>
      <c r="V7717" t="s">
        <v>6</v>
      </c>
      <c r="W7717" t="s">
        <v>6</v>
      </c>
      <c r="X7717" t="s">
        <v>6</v>
      </c>
      <c r="Y7717" t="s">
        <v>6</v>
      </c>
      <c r="Z7717" t="s">
        <v>6</v>
      </c>
      <c r="AA7717" t="s">
        <v>6</v>
      </c>
      <c r="AB7717" t="s">
        <v>8543</v>
      </c>
      <c r="AC7717" t="s">
        <v>8544</v>
      </c>
    </row>
    <row r="7718" spans="1:29" x14ac:dyDescent="0.25">
      <c r="A7718" t="s">
        <v>344</v>
      </c>
      <c r="B7718">
        <v>643</v>
      </c>
      <c r="C7718" t="s">
        <v>197</v>
      </c>
      <c r="D7718">
        <v>2005</v>
      </c>
      <c r="E7718" t="s">
        <v>8599</v>
      </c>
      <c r="I7718">
        <v>26.854424999999999</v>
      </c>
      <c r="O7718">
        <v>205.33214000000001</v>
      </c>
      <c r="P7718">
        <v>13.063819000000001</v>
      </c>
      <c r="Q7718" t="s">
        <v>6</v>
      </c>
      <c r="R7718" t="s">
        <v>6</v>
      </c>
      <c r="S7718" t="s">
        <v>6</v>
      </c>
      <c r="T7718" t="s">
        <v>506</v>
      </c>
      <c r="U7718" t="s">
        <v>6</v>
      </c>
      <c r="V7718" t="s">
        <v>6</v>
      </c>
      <c r="W7718" t="s">
        <v>6</v>
      </c>
      <c r="X7718" t="s">
        <v>6</v>
      </c>
      <c r="Y7718" t="s">
        <v>6</v>
      </c>
      <c r="Z7718" t="s">
        <v>6</v>
      </c>
      <c r="AA7718" t="s">
        <v>6</v>
      </c>
      <c r="AB7718" t="s">
        <v>8543</v>
      </c>
      <c r="AC7718" t="s">
        <v>8544</v>
      </c>
    </row>
    <row r="7719" spans="1:29" x14ac:dyDescent="0.25">
      <c r="A7719" t="s">
        <v>344</v>
      </c>
      <c r="B7719">
        <v>643</v>
      </c>
      <c r="C7719" t="s">
        <v>197</v>
      </c>
      <c r="D7719">
        <v>2006</v>
      </c>
      <c r="E7719" t="s">
        <v>8600</v>
      </c>
      <c r="I7719">
        <v>26.600798000000001</v>
      </c>
      <c r="O7719">
        <v>199.04635999999999</v>
      </c>
      <c r="P7719">
        <v>14.411267</v>
      </c>
      <c r="Q7719" t="s">
        <v>6</v>
      </c>
      <c r="R7719" t="s">
        <v>6</v>
      </c>
      <c r="S7719" t="s">
        <v>6</v>
      </c>
      <c r="T7719" t="s">
        <v>506</v>
      </c>
      <c r="U7719" t="s">
        <v>6</v>
      </c>
      <c r="V7719" t="s">
        <v>6</v>
      </c>
      <c r="W7719" t="s">
        <v>6</v>
      </c>
      <c r="X7719" t="s">
        <v>6</v>
      </c>
      <c r="Y7719" t="s">
        <v>6</v>
      </c>
      <c r="Z7719" t="s">
        <v>6</v>
      </c>
      <c r="AA7719" t="s">
        <v>6</v>
      </c>
      <c r="AB7719" t="s">
        <v>8543</v>
      </c>
      <c r="AC7719" t="s">
        <v>8544</v>
      </c>
    </row>
    <row r="7720" spans="1:29" x14ac:dyDescent="0.25">
      <c r="A7720" t="s">
        <v>344</v>
      </c>
      <c r="B7720">
        <v>643</v>
      </c>
      <c r="C7720" t="s">
        <v>197</v>
      </c>
      <c r="D7720">
        <v>2007</v>
      </c>
      <c r="E7720" t="s">
        <v>8601</v>
      </c>
      <c r="I7720">
        <v>20.089178</v>
      </c>
      <c r="O7720">
        <v>201.27977000000001</v>
      </c>
      <c r="P7720">
        <v>15.6822</v>
      </c>
      <c r="Q7720" t="s">
        <v>6</v>
      </c>
      <c r="R7720" t="s">
        <v>6</v>
      </c>
      <c r="S7720" t="s">
        <v>6</v>
      </c>
      <c r="T7720" t="s">
        <v>506</v>
      </c>
      <c r="U7720" t="s">
        <v>6</v>
      </c>
      <c r="V7720" t="s">
        <v>6</v>
      </c>
      <c r="W7720" t="s">
        <v>6</v>
      </c>
      <c r="X7720" t="s">
        <v>6</v>
      </c>
      <c r="Y7720" t="s">
        <v>6</v>
      </c>
      <c r="Z7720" t="s">
        <v>6</v>
      </c>
      <c r="AA7720" t="s">
        <v>6</v>
      </c>
      <c r="AB7720" t="s">
        <v>8543</v>
      </c>
      <c r="AC7720" t="s">
        <v>8544</v>
      </c>
    </row>
    <row r="7721" spans="1:29" x14ac:dyDescent="0.25">
      <c r="A7721" t="s">
        <v>344</v>
      </c>
      <c r="B7721">
        <v>643</v>
      </c>
      <c r="C7721" t="s">
        <v>197</v>
      </c>
      <c r="D7721">
        <v>2008</v>
      </c>
      <c r="E7721" t="s">
        <v>8602</v>
      </c>
      <c r="I7721">
        <v>24.903098</v>
      </c>
      <c r="O7721">
        <v>259.66665</v>
      </c>
      <c r="P7721">
        <v>14.186400000000001</v>
      </c>
      <c r="Q7721" t="s">
        <v>6</v>
      </c>
      <c r="R7721" t="s">
        <v>6</v>
      </c>
      <c r="S7721" t="s">
        <v>6</v>
      </c>
      <c r="T7721" t="s">
        <v>506</v>
      </c>
      <c r="U7721" t="s">
        <v>6</v>
      </c>
      <c r="V7721" t="s">
        <v>6</v>
      </c>
      <c r="W7721" t="s">
        <v>6</v>
      </c>
      <c r="X7721" t="s">
        <v>6</v>
      </c>
      <c r="Y7721" t="s">
        <v>6</v>
      </c>
      <c r="Z7721" t="s">
        <v>6</v>
      </c>
      <c r="AA7721" t="s">
        <v>6</v>
      </c>
      <c r="AB7721" t="s">
        <v>8543</v>
      </c>
      <c r="AC7721" t="s">
        <v>8544</v>
      </c>
    </row>
    <row r="7722" spans="1:29" x14ac:dyDescent="0.25">
      <c r="A7722" t="s">
        <v>344</v>
      </c>
      <c r="B7722">
        <v>643</v>
      </c>
      <c r="C7722" t="s">
        <v>197</v>
      </c>
      <c r="D7722">
        <v>2009</v>
      </c>
      <c r="E7722" t="s">
        <v>8603</v>
      </c>
      <c r="I7722">
        <v>18.876522999999999</v>
      </c>
      <c r="O7722">
        <v>207.05430000000001</v>
      </c>
      <c r="P7722">
        <v>19.936399999999999</v>
      </c>
      <c r="Q7722" t="s">
        <v>6</v>
      </c>
      <c r="R7722" t="s">
        <v>6</v>
      </c>
      <c r="S7722" t="s">
        <v>6</v>
      </c>
      <c r="T7722" t="s">
        <v>506</v>
      </c>
      <c r="U7722" t="s">
        <v>6</v>
      </c>
      <c r="V7722" t="s">
        <v>6</v>
      </c>
      <c r="W7722" t="s">
        <v>6</v>
      </c>
      <c r="X7722" t="s">
        <v>6</v>
      </c>
      <c r="Y7722" t="s">
        <v>6</v>
      </c>
      <c r="Z7722" t="s">
        <v>6</v>
      </c>
      <c r="AA7722" t="s">
        <v>6</v>
      </c>
      <c r="AB7722" t="s">
        <v>8543</v>
      </c>
      <c r="AC7722" t="s">
        <v>8544</v>
      </c>
    </row>
    <row r="7723" spans="1:29" x14ac:dyDescent="0.25">
      <c r="A7723" t="s">
        <v>344</v>
      </c>
      <c r="B7723">
        <v>643</v>
      </c>
      <c r="C7723" t="s">
        <v>197</v>
      </c>
      <c r="D7723">
        <v>2010</v>
      </c>
      <c r="E7723" t="s">
        <v>8604</v>
      </c>
      <c r="I7723">
        <v>15.507733</v>
      </c>
      <c r="O7723">
        <v>201.71247</v>
      </c>
      <c r="P7723">
        <v>24.438800000000001</v>
      </c>
      <c r="Q7723" t="s">
        <v>6</v>
      </c>
      <c r="R7723" t="s">
        <v>6</v>
      </c>
      <c r="S7723" t="s">
        <v>6</v>
      </c>
      <c r="T7723" t="s">
        <v>506</v>
      </c>
      <c r="U7723" t="s">
        <v>6</v>
      </c>
      <c r="V7723" t="s">
        <v>6</v>
      </c>
      <c r="W7723" t="s">
        <v>6</v>
      </c>
      <c r="X7723" t="s">
        <v>6</v>
      </c>
      <c r="Y7723" t="s">
        <v>6</v>
      </c>
      <c r="Z7723" t="s">
        <v>6</v>
      </c>
      <c r="AA7723" t="s">
        <v>6</v>
      </c>
      <c r="AB7723" t="s">
        <v>8543</v>
      </c>
      <c r="AC7723" t="s">
        <v>8544</v>
      </c>
    </row>
    <row r="7724" spans="1:29" x14ac:dyDescent="0.25">
      <c r="A7724" t="s">
        <v>344</v>
      </c>
      <c r="B7724">
        <v>643</v>
      </c>
      <c r="C7724" t="s">
        <v>197</v>
      </c>
      <c r="D7724">
        <v>2011</v>
      </c>
      <c r="E7724" t="s">
        <v>8605</v>
      </c>
      <c r="I7724">
        <v>12.450091</v>
      </c>
      <c r="O7724">
        <v>165.33978999999999</v>
      </c>
      <c r="P7724">
        <v>31.749400000000001</v>
      </c>
      <c r="Q7724" t="s">
        <v>6</v>
      </c>
      <c r="R7724" t="s">
        <v>6</v>
      </c>
      <c r="S7724" t="s">
        <v>6</v>
      </c>
      <c r="T7724" t="s">
        <v>506</v>
      </c>
      <c r="U7724" t="s">
        <v>6</v>
      </c>
      <c r="V7724" t="s">
        <v>6</v>
      </c>
      <c r="W7724" t="s">
        <v>6</v>
      </c>
      <c r="X7724" t="s">
        <v>6</v>
      </c>
      <c r="Y7724" t="s">
        <v>6</v>
      </c>
      <c r="Z7724" t="s">
        <v>6</v>
      </c>
      <c r="AA7724" t="s">
        <v>6</v>
      </c>
      <c r="AB7724" t="s">
        <v>8543</v>
      </c>
      <c r="AC7724" t="s">
        <v>8544</v>
      </c>
    </row>
    <row r="7725" spans="1:29" x14ac:dyDescent="0.25">
      <c r="A7725" t="s">
        <v>344</v>
      </c>
      <c r="B7725">
        <v>643</v>
      </c>
      <c r="C7725" t="s">
        <v>197</v>
      </c>
      <c r="D7725">
        <v>2012</v>
      </c>
      <c r="E7725" t="s">
        <v>8606</v>
      </c>
      <c r="I7725">
        <v>12.082573999999999</v>
      </c>
      <c r="O7725">
        <v>160.1028</v>
      </c>
      <c r="P7725">
        <v>34.668500000000002</v>
      </c>
      <c r="Q7725" t="s">
        <v>6</v>
      </c>
      <c r="R7725" t="s">
        <v>6</v>
      </c>
      <c r="S7725" t="s">
        <v>6</v>
      </c>
      <c r="T7725" t="s">
        <v>506</v>
      </c>
      <c r="U7725" t="s">
        <v>6</v>
      </c>
      <c r="V7725" t="s">
        <v>6</v>
      </c>
      <c r="W7725" t="s">
        <v>6</v>
      </c>
      <c r="X7725" t="s">
        <v>6</v>
      </c>
      <c r="Y7725" t="s">
        <v>6</v>
      </c>
      <c r="Z7725" t="s">
        <v>6</v>
      </c>
      <c r="AA7725" t="s">
        <v>6</v>
      </c>
      <c r="AB7725" t="s">
        <v>8543</v>
      </c>
      <c r="AC7725" t="s">
        <v>8544</v>
      </c>
    </row>
    <row r="7726" spans="1:29" x14ac:dyDescent="0.25">
      <c r="A7726" t="s">
        <v>344</v>
      </c>
      <c r="B7726">
        <v>643</v>
      </c>
      <c r="C7726" t="s">
        <v>197</v>
      </c>
      <c r="D7726">
        <v>2013</v>
      </c>
      <c r="E7726" t="s">
        <v>8607</v>
      </c>
      <c r="I7726">
        <v>15.751588999999999</v>
      </c>
      <c r="O7726">
        <v>194.59457</v>
      </c>
      <c r="P7726">
        <v>30.1035</v>
      </c>
      <c r="Q7726" t="s">
        <v>6</v>
      </c>
      <c r="R7726" t="s">
        <v>6</v>
      </c>
      <c r="S7726" t="s">
        <v>6</v>
      </c>
      <c r="T7726" t="s">
        <v>506</v>
      </c>
      <c r="U7726" t="s">
        <v>6</v>
      </c>
      <c r="V7726" t="s">
        <v>6</v>
      </c>
      <c r="W7726" t="s">
        <v>6</v>
      </c>
      <c r="X7726" t="s">
        <v>6</v>
      </c>
      <c r="Y7726" t="s">
        <v>6</v>
      </c>
      <c r="Z7726" t="s">
        <v>6</v>
      </c>
      <c r="AA7726" t="s">
        <v>6</v>
      </c>
      <c r="AB7726" t="s">
        <v>8543</v>
      </c>
      <c r="AC7726" t="s">
        <v>8544</v>
      </c>
    </row>
    <row r="7727" spans="1:29" x14ac:dyDescent="0.25">
      <c r="A7727" t="s">
        <v>344</v>
      </c>
      <c r="B7727">
        <v>643</v>
      </c>
      <c r="C7727" t="s">
        <v>197</v>
      </c>
      <c r="D7727">
        <v>2014</v>
      </c>
      <c r="E7727" t="s">
        <v>8608</v>
      </c>
      <c r="I7727">
        <v>12.653504999999999</v>
      </c>
      <c r="O7727">
        <v>143.39547999999999</v>
      </c>
      <c r="P7727">
        <v>40.040100000000002</v>
      </c>
      <c r="Q7727" t="s">
        <v>6</v>
      </c>
      <c r="R7727" t="s">
        <v>6</v>
      </c>
      <c r="S7727" t="s">
        <v>6</v>
      </c>
      <c r="T7727" t="s">
        <v>506</v>
      </c>
      <c r="U7727" t="s">
        <v>6</v>
      </c>
      <c r="V7727" t="s">
        <v>6</v>
      </c>
      <c r="W7727" t="s">
        <v>6</v>
      </c>
      <c r="X7727" t="s">
        <v>6</v>
      </c>
      <c r="Y7727" t="s">
        <v>6</v>
      </c>
      <c r="Z7727" t="s">
        <v>6</v>
      </c>
      <c r="AA7727" t="s">
        <v>6</v>
      </c>
      <c r="AB7727" t="s">
        <v>8543</v>
      </c>
      <c r="AC7727" t="s">
        <v>8544</v>
      </c>
    </row>
    <row r="7728" spans="1:29" x14ac:dyDescent="0.25">
      <c r="A7728" t="s">
        <v>344</v>
      </c>
      <c r="B7728">
        <v>643</v>
      </c>
      <c r="C7728" t="s">
        <v>197</v>
      </c>
      <c r="D7728">
        <v>2015</v>
      </c>
      <c r="E7728" t="s">
        <v>8609</v>
      </c>
      <c r="O7728">
        <v>190.34057000000001</v>
      </c>
      <c r="P7728">
        <v>30.8263</v>
      </c>
      <c r="Q7728" t="s">
        <v>6</v>
      </c>
      <c r="R7728" t="s">
        <v>6</v>
      </c>
      <c r="S7728" t="s">
        <v>6</v>
      </c>
      <c r="T7728" t="s">
        <v>506</v>
      </c>
      <c r="U7728" t="s">
        <v>6</v>
      </c>
      <c r="V7728" t="s">
        <v>6</v>
      </c>
      <c r="W7728" t="s">
        <v>6</v>
      </c>
      <c r="X7728" t="s">
        <v>6</v>
      </c>
      <c r="Y7728" t="s">
        <v>6</v>
      </c>
      <c r="Z7728" t="s">
        <v>6</v>
      </c>
      <c r="AA7728" t="s">
        <v>6</v>
      </c>
      <c r="AB7728" t="s">
        <v>8543</v>
      </c>
      <c r="AC7728" t="s">
        <v>8544</v>
      </c>
    </row>
    <row r="7729" spans="1:29" x14ac:dyDescent="0.25">
      <c r="A7729" t="s">
        <v>344</v>
      </c>
      <c r="B7729">
        <v>643</v>
      </c>
      <c r="C7729" t="s">
        <v>197</v>
      </c>
      <c r="D7729">
        <v>2016</v>
      </c>
      <c r="E7729" t="s">
        <v>8610</v>
      </c>
      <c r="O7729">
        <v>170.14535000000001</v>
      </c>
      <c r="P7729">
        <v>33.367400000000004</v>
      </c>
      <c r="Q7729" t="s">
        <v>6</v>
      </c>
      <c r="R7729" t="s">
        <v>6</v>
      </c>
      <c r="S7729" t="s">
        <v>6</v>
      </c>
      <c r="T7729" t="s">
        <v>506</v>
      </c>
      <c r="U7729" t="s">
        <v>6</v>
      </c>
      <c r="V7729" t="s">
        <v>6</v>
      </c>
      <c r="W7729" t="s">
        <v>6</v>
      </c>
      <c r="X7729" t="s">
        <v>6</v>
      </c>
      <c r="Y7729" t="s">
        <v>6</v>
      </c>
      <c r="Z7729" t="s">
        <v>6</v>
      </c>
      <c r="AA7729" t="s">
        <v>6</v>
      </c>
      <c r="AB7729" t="s">
        <v>8543</v>
      </c>
      <c r="AC7729" t="s">
        <v>8544</v>
      </c>
    </row>
    <row r="7730" spans="1:29" x14ac:dyDescent="0.25">
      <c r="A7730" t="s">
        <v>344</v>
      </c>
      <c r="B7730">
        <v>643</v>
      </c>
      <c r="C7730" t="s">
        <v>197</v>
      </c>
      <c r="D7730">
        <v>2017</v>
      </c>
      <c r="E7730" t="s">
        <v>8611</v>
      </c>
      <c r="O7730">
        <v>196.16086000000001</v>
      </c>
      <c r="P7730">
        <v>28.935300000000002</v>
      </c>
      <c r="Q7730" t="s">
        <v>6</v>
      </c>
      <c r="R7730" t="s">
        <v>6</v>
      </c>
      <c r="S7730" t="s">
        <v>6</v>
      </c>
      <c r="T7730" t="s">
        <v>506</v>
      </c>
      <c r="U7730" t="s">
        <v>6</v>
      </c>
      <c r="V7730" t="s">
        <v>6</v>
      </c>
      <c r="W7730" t="s">
        <v>6</v>
      </c>
      <c r="X7730" t="s">
        <v>6</v>
      </c>
      <c r="Y7730" t="s">
        <v>6</v>
      </c>
      <c r="Z7730" t="s">
        <v>6</v>
      </c>
      <c r="AA7730" t="s">
        <v>6</v>
      </c>
      <c r="AB7730" t="s">
        <v>8543</v>
      </c>
      <c r="AC7730" t="s">
        <v>8544</v>
      </c>
    </row>
    <row r="7731" spans="1:29" x14ac:dyDescent="0.25">
      <c r="A7731" t="s">
        <v>344</v>
      </c>
      <c r="B7731">
        <v>643</v>
      </c>
      <c r="C7731" t="s">
        <v>197</v>
      </c>
      <c r="D7731">
        <v>2018</v>
      </c>
      <c r="E7731" t="s">
        <v>8612</v>
      </c>
      <c r="O7731">
        <v>174.31122999999999</v>
      </c>
      <c r="P7731">
        <v>30.252400000000002</v>
      </c>
      <c r="Q7731" t="s">
        <v>6</v>
      </c>
      <c r="R7731" t="s">
        <v>6</v>
      </c>
      <c r="S7731" t="s">
        <v>6</v>
      </c>
      <c r="T7731" t="s">
        <v>506</v>
      </c>
      <c r="U7731" t="s">
        <v>6</v>
      </c>
      <c r="V7731" t="s">
        <v>6</v>
      </c>
      <c r="W7731" t="s">
        <v>6</v>
      </c>
      <c r="X7731" t="s">
        <v>6</v>
      </c>
      <c r="Y7731" t="s">
        <v>6</v>
      </c>
      <c r="Z7731" t="s">
        <v>6</v>
      </c>
      <c r="AA7731" t="s">
        <v>6</v>
      </c>
      <c r="AB7731" t="s">
        <v>8543</v>
      </c>
      <c r="AC7731" t="s">
        <v>8544</v>
      </c>
    </row>
    <row r="7732" spans="1:29" x14ac:dyDescent="0.25">
      <c r="A7732" t="s">
        <v>344</v>
      </c>
      <c r="B7732">
        <v>644</v>
      </c>
      <c r="C7732" t="s">
        <v>198</v>
      </c>
      <c r="D7732">
        <v>1950</v>
      </c>
      <c r="E7732" t="s">
        <v>8613</v>
      </c>
      <c r="P7732">
        <v>2.9741303000000001</v>
      </c>
      <c r="Q7732" t="s">
        <v>6</v>
      </c>
      <c r="R7732" t="s">
        <v>6</v>
      </c>
      <c r="S7732" t="s">
        <v>6</v>
      </c>
      <c r="T7732" t="s">
        <v>356</v>
      </c>
      <c r="U7732" t="s">
        <v>6</v>
      </c>
      <c r="V7732" t="s">
        <v>6</v>
      </c>
      <c r="W7732" t="s">
        <v>6</v>
      </c>
      <c r="X7732" t="s">
        <v>6</v>
      </c>
      <c r="Y7732" t="s">
        <v>6</v>
      </c>
      <c r="Z7732" t="s">
        <v>6</v>
      </c>
      <c r="AA7732" t="s">
        <v>4964</v>
      </c>
      <c r="AB7732" t="s">
        <v>6</v>
      </c>
      <c r="AC7732" t="s">
        <v>8614</v>
      </c>
    </row>
    <row r="7733" spans="1:29" x14ac:dyDescent="0.25">
      <c r="A7733" t="s">
        <v>344</v>
      </c>
      <c r="B7733">
        <v>644</v>
      </c>
      <c r="C7733" t="s">
        <v>198</v>
      </c>
      <c r="D7733">
        <v>1951</v>
      </c>
      <c r="E7733" t="s">
        <v>8615</v>
      </c>
      <c r="P7733">
        <v>3.3594683000000001</v>
      </c>
      <c r="Q7733" t="s">
        <v>6</v>
      </c>
      <c r="R7733" t="s">
        <v>6</v>
      </c>
      <c r="S7733" t="s">
        <v>6</v>
      </c>
      <c r="T7733" t="s">
        <v>356</v>
      </c>
      <c r="U7733" t="s">
        <v>6</v>
      </c>
      <c r="V7733" t="s">
        <v>6</v>
      </c>
      <c r="W7733" t="s">
        <v>6</v>
      </c>
      <c r="X7733" t="s">
        <v>6</v>
      </c>
      <c r="Y7733" t="s">
        <v>6</v>
      </c>
      <c r="Z7733" t="s">
        <v>6</v>
      </c>
      <c r="AA7733" t="s">
        <v>4964</v>
      </c>
      <c r="AB7733" t="s">
        <v>6</v>
      </c>
      <c r="AC7733" t="s">
        <v>8614</v>
      </c>
    </row>
    <row r="7734" spans="1:29" x14ac:dyDescent="0.25">
      <c r="A7734" t="s">
        <v>344</v>
      </c>
      <c r="B7734">
        <v>644</v>
      </c>
      <c r="C7734" t="s">
        <v>198</v>
      </c>
      <c r="D7734">
        <v>1952</v>
      </c>
      <c r="E7734" t="s">
        <v>8616</v>
      </c>
      <c r="P7734">
        <v>3.4185553999999998</v>
      </c>
      <c r="Q7734" t="s">
        <v>6</v>
      </c>
      <c r="R7734" t="s">
        <v>6</v>
      </c>
      <c r="S7734" t="s">
        <v>6</v>
      </c>
      <c r="T7734" t="s">
        <v>356</v>
      </c>
      <c r="U7734" t="s">
        <v>6</v>
      </c>
      <c r="V7734" t="s">
        <v>6</v>
      </c>
      <c r="W7734" t="s">
        <v>6</v>
      </c>
      <c r="X7734" t="s">
        <v>6</v>
      </c>
      <c r="Y7734" t="s">
        <v>6</v>
      </c>
      <c r="Z7734" t="s">
        <v>6</v>
      </c>
      <c r="AA7734" t="s">
        <v>4964</v>
      </c>
      <c r="AB7734" t="s">
        <v>6</v>
      </c>
      <c r="AC7734" t="s">
        <v>8614</v>
      </c>
    </row>
    <row r="7735" spans="1:29" x14ac:dyDescent="0.25">
      <c r="A7735" t="s">
        <v>344</v>
      </c>
      <c r="B7735">
        <v>644</v>
      </c>
      <c r="C7735" t="s">
        <v>198</v>
      </c>
      <c r="D7735">
        <v>1953</v>
      </c>
      <c r="E7735" t="s">
        <v>8617</v>
      </c>
      <c r="P7735">
        <v>3.5336664</v>
      </c>
      <c r="Q7735" t="s">
        <v>6</v>
      </c>
      <c r="R7735" t="s">
        <v>6</v>
      </c>
      <c r="S7735" t="s">
        <v>6</v>
      </c>
      <c r="T7735" t="s">
        <v>356</v>
      </c>
      <c r="U7735" t="s">
        <v>6</v>
      </c>
      <c r="V7735" t="s">
        <v>6</v>
      </c>
      <c r="W7735" t="s">
        <v>6</v>
      </c>
      <c r="X7735" t="s">
        <v>6</v>
      </c>
      <c r="Y7735" t="s">
        <v>6</v>
      </c>
      <c r="Z7735" t="s">
        <v>6</v>
      </c>
      <c r="AA7735" t="s">
        <v>4964</v>
      </c>
      <c r="AB7735" t="s">
        <v>6</v>
      </c>
      <c r="AC7735" t="s">
        <v>8614</v>
      </c>
    </row>
    <row r="7736" spans="1:29" x14ac:dyDescent="0.25">
      <c r="A7736" t="s">
        <v>344</v>
      </c>
      <c r="B7736">
        <v>644</v>
      </c>
      <c r="C7736" t="s">
        <v>198</v>
      </c>
      <c r="D7736">
        <v>1954</v>
      </c>
      <c r="E7736" t="s">
        <v>8618</v>
      </c>
      <c r="P7736">
        <v>3.6350755000000001</v>
      </c>
      <c r="Q7736" t="s">
        <v>6</v>
      </c>
      <c r="R7736" t="s">
        <v>6</v>
      </c>
      <c r="S7736" t="s">
        <v>6</v>
      </c>
      <c r="T7736" t="s">
        <v>356</v>
      </c>
      <c r="U7736" t="s">
        <v>6</v>
      </c>
      <c r="V7736" t="s">
        <v>6</v>
      </c>
      <c r="W7736" t="s">
        <v>6</v>
      </c>
      <c r="X7736" t="s">
        <v>6</v>
      </c>
      <c r="Y7736" t="s">
        <v>6</v>
      </c>
      <c r="Z7736" t="s">
        <v>6</v>
      </c>
      <c r="AA7736" t="s">
        <v>4964</v>
      </c>
      <c r="AB7736" t="s">
        <v>6</v>
      </c>
      <c r="AC7736" t="s">
        <v>8614</v>
      </c>
    </row>
    <row r="7737" spans="1:29" x14ac:dyDescent="0.25">
      <c r="A7737" t="s">
        <v>344</v>
      </c>
      <c r="B7737">
        <v>644</v>
      </c>
      <c r="C7737" t="s">
        <v>198</v>
      </c>
      <c r="D7737">
        <v>1955</v>
      </c>
      <c r="E7737" t="s">
        <v>8619</v>
      </c>
      <c r="P7737">
        <v>3.7373485</v>
      </c>
      <c r="Q7737" t="s">
        <v>6</v>
      </c>
      <c r="R7737" t="s">
        <v>6</v>
      </c>
      <c r="S7737" t="s">
        <v>6</v>
      </c>
      <c r="T7737" t="s">
        <v>356</v>
      </c>
      <c r="U7737" t="s">
        <v>6</v>
      </c>
      <c r="V7737" t="s">
        <v>6</v>
      </c>
      <c r="W7737" t="s">
        <v>6</v>
      </c>
      <c r="X7737" t="s">
        <v>6</v>
      </c>
      <c r="Y7737" t="s">
        <v>6</v>
      </c>
      <c r="Z7737" t="s">
        <v>6</v>
      </c>
      <c r="AA7737" t="s">
        <v>4964</v>
      </c>
      <c r="AB7737" t="s">
        <v>6</v>
      </c>
      <c r="AC7737" t="s">
        <v>8614</v>
      </c>
    </row>
    <row r="7738" spans="1:29" x14ac:dyDescent="0.25">
      <c r="A7738" t="s">
        <v>344</v>
      </c>
      <c r="B7738">
        <v>644</v>
      </c>
      <c r="C7738" t="s">
        <v>198</v>
      </c>
      <c r="D7738">
        <v>1956</v>
      </c>
      <c r="E7738" t="s">
        <v>8620</v>
      </c>
      <c r="P7738">
        <v>3.9169714999999998</v>
      </c>
      <c r="Q7738" t="s">
        <v>6</v>
      </c>
      <c r="R7738" t="s">
        <v>6</v>
      </c>
      <c r="S7738" t="s">
        <v>6</v>
      </c>
      <c r="T7738" t="s">
        <v>356</v>
      </c>
      <c r="U7738" t="s">
        <v>6</v>
      </c>
      <c r="V7738" t="s">
        <v>6</v>
      </c>
      <c r="W7738" t="s">
        <v>6</v>
      </c>
      <c r="X7738" t="s">
        <v>6</v>
      </c>
      <c r="Y7738" t="s">
        <v>6</v>
      </c>
      <c r="Z7738" t="s">
        <v>6</v>
      </c>
      <c r="AA7738" t="s">
        <v>4964</v>
      </c>
      <c r="AB7738" t="s">
        <v>6</v>
      </c>
      <c r="AC7738" t="s">
        <v>8614</v>
      </c>
    </row>
    <row r="7739" spans="1:29" x14ac:dyDescent="0.25">
      <c r="A7739" t="s">
        <v>344</v>
      </c>
      <c r="B7739">
        <v>644</v>
      </c>
      <c r="C7739" t="s">
        <v>198</v>
      </c>
      <c r="D7739">
        <v>1957</v>
      </c>
      <c r="E7739" t="s">
        <v>8621</v>
      </c>
      <c r="P7739">
        <v>3.8537933999999998</v>
      </c>
      <c r="Q7739" t="s">
        <v>6</v>
      </c>
      <c r="R7739" t="s">
        <v>6</v>
      </c>
      <c r="S7739" t="s">
        <v>6</v>
      </c>
      <c r="T7739" t="s">
        <v>356</v>
      </c>
      <c r="U7739" t="s">
        <v>6</v>
      </c>
      <c r="V7739" t="s">
        <v>6</v>
      </c>
      <c r="W7739" t="s">
        <v>6</v>
      </c>
      <c r="X7739" t="s">
        <v>6</v>
      </c>
      <c r="Y7739" t="s">
        <v>6</v>
      </c>
      <c r="Z7739" t="s">
        <v>6</v>
      </c>
      <c r="AA7739" t="s">
        <v>4964</v>
      </c>
      <c r="AB7739" t="s">
        <v>6</v>
      </c>
      <c r="AC7739" t="s">
        <v>8614</v>
      </c>
    </row>
    <row r="7740" spans="1:29" x14ac:dyDescent="0.25">
      <c r="A7740" t="s">
        <v>344</v>
      </c>
      <c r="B7740">
        <v>644</v>
      </c>
      <c r="C7740" t="s">
        <v>198</v>
      </c>
      <c r="D7740">
        <v>1958</v>
      </c>
      <c r="E7740" t="s">
        <v>8622</v>
      </c>
      <c r="P7740">
        <v>3.7889252</v>
      </c>
      <c r="Q7740" t="s">
        <v>6</v>
      </c>
      <c r="R7740" t="s">
        <v>6</v>
      </c>
      <c r="S7740" t="s">
        <v>6</v>
      </c>
      <c r="T7740" t="s">
        <v>356</v>
      </c>
      <c r="U7740" t="s">
        <v>6</v>
      </c>
      <c r="V7740" t="s">
        <v>6</v>
      </c>
      <c r="W7740" t="s">
        <v>6</v>
      </c>
      <c r="X7740" t="s">
        <v>6</v>
      </c>
      <c r="Y7740" t="s">
        <v>6</v>
      </c>
      <c r="Z7740" t="s">
        <v>6</v>
      </c>
      <c r="AA7740" t="s">
        <v>4964</v>
      </c>
      <c r="AB7740" t="s">
        <v>6</v>
      </c>
      <c r="AC7740" t="s">
        <v>8614</v>
      </c>
    </row>
    <row r="7741" spans="1:29" x14ac:dyDescent="0.25">
      <c r="A7741" t="s">
        <v>344</v>
      </c>
      <c r="B7741">
        <v>644</v>
      </c>
      <c r="C7741" t="s">
        <v>198</v>
      </c>
      <c r="D7741">
        <v>1959</v>
      </c>
      <c r="E7741" t="s">
        <v>8623</v>
      </c>
      <c r="P7741">
        <v>4.0858819999999998</v>
      </c>
      <c r="Q7741" t="s">
        <v>6</v>
      </c>
      <c r="R7741" t="s">
        <v>6</v>
      </c>
      <c r="S7741" t="s">
        <v>6</v>
      </c>
      <c r="T7741" t="s">
        <v>356</v>
      </c>
      <c r="U7741" t="s">
        <v>6</v>
      </c>
      <c r="V7741" t="s">
        <v>6</v>
      </c>
      <c r="W7741" t="s">
        <v>6</v>
      </c>
      <c r="X7741" t="s">
        <v>6</v>
      </c>
      <c r="Y7741" t="s">
        <v>6</v>
      </c>
      <c r="Z7741" t="s">
        <v>6</v>
      </c>
      <c r="AA7741" t="s">
        <v>4964</v>
      </c>
      <c r="AB7741" t="s">
        <v>6</v>
      </c>
      <c r="AC7741" t="s">
        <v>8614</v>
      </c>
    </row>
    <row r="7742" spans="1:29" x14ac:dyDescent="0.25">
      <c r="A7742" t="s">
        <v>344</v>
      </c>
      <c r="B7742">
        <v>644</v>
      </c>
      <c r="C7742" t="s">
        <v>198</v>
      </c>
      <c r="D7742">
        <v>1960</v>
      </c>
      <c r="E7742" t="s">
        <v>8624</v>
      </c>
      <c r="I7742">
        <v>0.52055530000000005</v>
      </c>
      <c r="P7742">
        <v>4.1878355999999997</v>
      </c>
      <c r="Q7742" t="s">
        <v>6</v>
      </c>
      <c r="R7742" t="s">
        <v>6</v>
      </c>
      <c r="S7742" t="s">
        <v>6</v>
      </c>
      <c r="T7742" t="s">
        <v>356</v>
      </c>
      <c r="U7742" t="s">
        <v>6</v>
      </c>
      <c r="V7742" t="s">
        <v>6</v>
      </c>
      <c r="W7742" t="s">
        <v>6</v>
      </c>
      <c r="X7742" t="s">
        <v>6</v>
      </c>
      <c r="Y7742" t="s">
        <v>6</v>
      </c>
      <c r="Z7742" t="s">
        <v>6</v>
      </c>
      <c r="AA7742" t="s">
        <v>4964</v>
      </c>
      <c r="AB7742" t="s">
        <v>6</v>
      </c>
      <c r="AC7742" t="s">
        <v>8614</v>
      </c>
    </row>
    <row r="7743" spans="1:29" x14ac:dyDescent="0.25">
      <c r="A7743" t="s">
        <v>344</v>
      </c>
      <c r="B7743">
        <v>644</v>
      </c>
      <c r="C7743" t="s">
        <v>198</v>
      </c>
      <c r="D7743">
        <v>1961</v>
      </c>
      <c r="E7743" t="s">
        <v>8625</v>
      </c>
      <c r="I7743">
        <v>0.44541761000000002</v>
      </c>
      <c r="P7743">
        <v>4.3779139999999996</v>
      </c>
      <c r="Q7743" t="s">
        <v>6</v>
      </c>
      <c r="R7743" t="s">
        <v>6</v>
      </c>
      <c r="S7743" t="s">
        <v>6</v>
      </c>
      <c r="T7743" t="s">
        <v>356</v>
      </c>
      <c r="U7743" t="s">
        <v>6</v>
      </c>
      <c r="V7743" t="s">
        <v>6</v>
      </c>
      <c r="W7743" t="s">
        <v>6</v>
      </c>
      <c r="X7743" t="s">
        <v>6</v>
      </c>
      <c r="Y7743" t="s">
        <v>6</v>
      </c>
      <c r="Z7743" t="s">
        <v>6</v>
      </c>
      <c r="AA7743" t="s">
        <v>4964</v>
      </c>
      <c r="AB7743" t="s">
        <v>6</v>
      </c>
      <c r="AC7743" t="s">
        <v>8614</v>
      </c>
    </row>
    <row r="7744" spans="1:29" x14ac:dyDescent="0.25">
      <c r="A7744" t="s">
        <v>344</v>
      </c>
      <c r="B7744">
        <v>644</v>
      </c>
      <c r="C7744" t="s">
        <v>198</v>
      </c>
      <c r="D7744">
        <v>1962</v>
      </c>
      <c r="E7744" t="s">
        <v>8626</v>
      </c>
      <c r="I7744">
        <v>0.43222808000000001</v>
      </c>
      <c r="P7744">
        <v>4.5577788000000004</v>
      </c>
      <c r="Q7744" t="s">
        <v>6</v>
      </c>
      <c r="R7744" t="s">
        <v>6</v>
      </c>
      <c r="S7744" t="s">
        <v>6</v>
      </c>
      <c r="T7744" t="s">
        <v>356</v>
      </c>
      <c r="U7744" t="s">
        <v>6</v>
      </c>
      <c r="V7744" t="s">
        <v>6</v>
      </c>
      <c r="W7744" t="s">
        <v>6</v>
      </c>
      <c r="X7744" t="s">
        <v>6</v>
      </c>
      <c r="Y7744" t="s">
        <v>6</v>
      </c>
      <c r="Z7744" t="s">
        <v>6</v>
      </c>
      <c r="AA7744" t="s">
        <v>4964</v>
      </c>
      <c r="AB7744" t="s">
        <v>6</v>
      </c>
      <c r="AC7744" t="s">
        <v>8614</v>
      </c>
    </row>
    <row r="7745" spans="1:29" x14ac:dyDescent="0.25">
      <c r="A7745" t="s">
        <v>344</v>
      </c>
      <c r="B7745">
        <v>644</v>
      </c>
      <c r="C7745" t="s">
        <v>198</v>
      </c>
      <c r="D7745">
        <v>1963</v>
      </c>
      <c r="E7745" t="s">
        <v>8627</v>
      </c>
      <c r="I7745">
        <v>2.6637298999999999</v>
      </c>
      <c r="P7745">
        <v>4.7790131000000002</v>
      </c>
      <c r="Q7745" t="s">
        <v>6</v>
      </c>
      <c r="R7745" t="s">
        <v>6</v>
      </c>
      <c r="S7745" t="s">
        <v>6</v>
      </c>
      <c r="T7745" t="s">
        <v>356</v>
      </c>
      <c r="U7745" t="s">
        <v>6</v>
      </c>
      <c r="V7745" t="s">
        <v>6</v>
      </c>
      <c r="W7745" t="s">
        <v>6</v>
      </c>
      <c r="X7745" t="s">
        <v>6</v>
      </c>
      <c r="Y7745" t="s">
        <v>6</v>
      </c>
      <c r="Z7745" t="s">
        <v>6</v>
      </c>
      <c r="AA7745" t="s">
        <v>4964</v>
      </c>
      <c r="AB7745" t="s">
        <v>6</v>
      </c>
      <c r="AC7745" t="s">
        <v>8614</v>
      </c>
    </row>
    <row r="7746" spans="1:29" x14ac:dyDescent="0.25">
      <c r="A7746" t="s">
        <v>344</v>
      </c>
      <c r="B7746">
        <v>644</v>
      </c>
      <c r="C7746" t="s">
        <v>198</v>
      </c>
      <c r="D7746">
        <v>1964</v>
      </c>
      <c r="E7746" t="s">
        <v>8628</v>
      </c>
      <c r="I7746">
        <v>2.9916526999999999</v>
      </c>
      <c r="P7746">
        <v>5.2646484999999998</v>
      </c>
      <c r="Q7746" t="s">
        <v>6</v>
      </c>
      <c r="R7746" t="s">
        <v>6</v>
      </c>
      <c r="S7746" t="s">
        <v>6</v>
      </c>
      <c r="T7746" t="s">
        <v>356</v>
      </c>
      <c r="U7746" t="s">
        <v>6</v>
      </c>
      <c r="V7746" t="s">
        <v>6</v>
      </c>
      <c r="W7746" t="s">
        <v>6</v>
      </c>
      <c r="X7746" t="s">
        <v>6</v>
      </c>
      <c r="Y7746" t="s">
        <v>6</v>
      </c>
      <c r="Z7746" t="s">
        <v>6</v>
      </c>
      <c r="AA7746" t="s">
        <v>4964</v>
      </c>
      <c r="AB7746" t="s">
        <v>6</v>
      </c>
      <c r="AC7746" t="s">
        <v>8614</v>
      </c>
    </row>
    <row r="7747" spans="1:29" x14ac:dyDescent="0.25">
      <c r="A7747" t="s">
        <v>344</v>
      </c>
      <c r="B7747">
        <v>644</v>
      </c>
      <c r="C7747" t="s">
        <v>198</v>
      </c>
      <c r="D7747">
        <v>1965</v>
      </c>
      <c r="E7747" t="s">
        <v>8629</v>
      </c>
      <c r="I7747">
        <v>2.9061425000000001</v>
      </c>
      <c r="P7747">
        <v>5.8600016999999998</v>
      </c>
      <c r="Q7747" t="s">
        <v>6</v>
      </c>
      <c r="R7747" t="s">
        <v>6</v>
      </c>
      <c r="S7747" t="s">
        <v>6</v>
      </c>
      <c r="T7747" t="s">
        <v>356</v>
      </c>
      <c r="U7747" t="s">
        <v>6</v>
      </c>
      <c r="V7747" t="s">
        <v>6</v>
      </c>
      <c r="W7747" t="s">
        <v>6</v>
      </c>
      <c r="X7747" t="s">
        <v>6</v>
      </c>
      <c r="Y7747" t="s">
        <v>6</v>
      </c>
      <c r="Z7747" t="s">
        <v>6</v>
      </c>
      <c r="AA7747" t="s">
        <v>4964</v>
      </c>
      <c r="AB7747" t="s">
        <v>6</v>
      </c>
      <c r="AC7747" t="s">
        <v>8614</v>
      </c>
    </row>
    <row r="7748" spans="1:29" x14ac:dyDescent="0.25">
      <c r="A7748" t="s">
        <v>344</v>
      </c>
      <c r="B7748">
        <v>644</v>
      </c>
      <c r="C7748" t="s">
        <v>198</v>
      </c>
      <c r="D7748">
        <v>1966</v>
      </c>
      <c r="E7748" t="s">
        <v>8630</v>
      </c>
      <c r="I7748">
        <v>3.4046949</v>
      </c>
      <c r="P7748">
        <v>6.0848329999999997</v>
      </c>
      <c r="Q7748" t="s">
        <v>6</v>
      </c>
      <c r="R7748" t="s">
        <v>6</v>
      </c>
      <c r="S7748" t="s">
        <v>6</v>
      </c>
      <c r="T7748" t="s">
        <v>356</v>
      </c>
      <c r="U7748" t="s">
        <v>6</v>
      </c>
      <c r="V7748" t="s">
        <v>6</v>
      </c>
      <c r="W7748" t="s">
        <v>6</v>
      </c>
      <c r="X7748" t="s">
        <v>6</v>
      </c>
      <c r="Y7748" t="s">
        <v>6</v>
      </c>
      <c r="Z7748" t="s">
        <v>6</v>
      </c>
      <c r="AA7748" t="s">
        <v>4964</v>
      </c>
      <c r="AB7748" t="s">
        <v>6</v>
      </c>
      <c r="AC7748" t="s">
        <v>8614</v>
      </c>
    </row>
    <row r="7749" spans="1:29" x14ac:dyDescent="0.25">
      <c r="A7749" t="s">
        <v>344</v>
      </c>
      <c r="B7749">
        <v>644</v>
      </c>
      <c r="C7749" t="s">
        <v>198</v>
      </c>
      <c r="D7749">
        <v>1967</v>
      </c>
      <c r="E7749" t="s">
        <v>8631</v>
      </c>
      <c r="I7749">
        <v>3.3875141000000002</v>
      </c>
      <c r="P7749">
        <v>6.4823347</v>
      </c>
      <c r="Q7749" t="s">
        <v>6</v>
      </c>
      <c r="R7749" t="s">
        <v>6</v>
      </c>
      <c r="S7749" t="s">
        <v>6</v>
      </c>
      <c r="T7749" t="s">
        <v>356</v>
      </c>
      <c r="U7749" t="s">
        <v>6</v>
      </c>
      <c r="V7749" t="s">
        <v>6</v>
      </c>
      <c r="W7749" t="s">
        <v>6</v>
      </c>
      <c r="X7749" t="s">
        <v>6</v>
      </c>
      <c r="Y7749" t="s">
        <v>6</v>
      </c>
      <c r="Z7749" t="s">
        <v>6</v>
      </c>
      <c r="AA7749" t="s">
        <v>4964</v>
      </c>
      <c r="AB7749" t="s">
        <v>6</v>
      </c>
      <c r="AC7749" t="s">
        <v>8614</v>
      </c>
    </row>
    <row r="7750" spans="1:29" x14ac:dyDescent="0.25">
      <c r="A7750" t="s">
        <v>344</v>
      </c>
      <c r="B7750">
        <v>644</v>
      </c>
      <c r="C7750" t="s">
        <v>198</v>
      </c>
      <c r="D7750">
        <v>1968</v>
      </c>
      <c r="E7750" t="s">
        <v>8632</v>
      </c>
      <c r="I7750">
        <v>3.7609653999999999</v>
      </c>
      <c r="P7750">
        <v>6.9014195000000003</v>
      </c>
      <c r="Q7750" t="s">
        <v>6</v>
      </c>
      <c r="R7750" t="s">
        <v>6</v>
      </c>
      <c r="S7750" t="s">
        <v>6</v>
      </c>
      <c r="T7750" t="s">
        <v>356</v>
      </c>
      <c r="U7750" t="s">
        <v>6</v>
      </c>
      <c r="V7750" t="s">
        <v>6</v>
      </c>
      <c r="W7750" t="s">
        <v>6</v>
      </c>
      <c r="X7750" t="s">
        <v>6</v>
      </c>
      <c r="Y7750" t="s">
        <v>6</v>
      </c>
      <c r="Z7750" t="s">
        <v>6</v>
      </c>
      <c r="AA7750" t="s">
        <v>4964</v>
      </c>
      <c r="AB7750" t="s">
        <v>6</v>
      </c>
      <c r="AC7750" t="s">
        <v>8614</v>
      </c>
    </row>
    <row r="7751" spans="1:29" x14ac:dyDescent="0.25">
      <c r="A7751" t="s">
        <v>344</v>
      </c>
      <c r="B7751">
        <v>644</v>
      </c>
      <c r="C7751" t="s">
        <v>198</v>
      </c>
      <c r="D7751">
        <v>1969</v>
      </c>
      <c r="E7751" t="s">
        <v>8633</v>
      </c>
      <c r="I7751">
        <v>4.0867269000000004</v>
      </c>
      <c r="P7751">
        <v>7.2953248000000004</v>
      </c>
      <c r="Q7751" t="s">
        <v>6</v>
      </c>
      <c r="R7751" t="s">
        <v>6</v>
      </c>
      <c r="S7751" t="s">
        <v>6</v>
      </c>
      <c r="T7751" t="s">
        <v>356</v>
      </c>
      <c r="U7751" t="s">
        <v>6</v>
      </c>
      <c r="V7751" t="s">
        <v>6</v>
      </c>
      <c r="W7751" t="s">
        <v>6</v>
      </c>
      <c r="X7751" t="s">
        <v>6</v>
      </c>
      <c r="Y7751" t="s">
        <v>6</v>
      </c>
      <c r="Z7751" t="s">
        <v>6</v>
      </c>
      <c r="AA7751" t="s">
        <v>4964</v>
      </c>
      <c r="AB7751" t="s">
        <v>6</v>
      </c>
      <c r="AC7751" t="s">
        <v>8614</v>
      </c>
    </row>
    <row r="7752" spans="1:29" x14ac:dyDescent="0.25">
      <c r="A7752" t="s">
        <v>344</v>
      </c>
      <c r="B7752">
        <v>644</v>
      </c>
      <c r="C7752" t="s">
        <v>198</v>
      </c>
      <c r="D7752">
        <v>1970</v>
      </c>
      <c r="E7752" t="s">
        <v>8634</v>
      </c>
      <c r="I7752">
        <v>4.8216691000000003</v>
      </c>
      <c r="N7752">
        <v>7.3602489999999996</v>
      </c>
      <c r="P7752">
        <v>8.0237774999999996</v>
      </c>
      <c r="Q7752" t="s">
        <v>6</v>
      </c>
      <c r="R7752" t="s">
        <v>6</v>
      </c>
      <c r="S7752" t="s">
        <v>6</v>
      </c>
      <c r="T7752" t="s">
        <v>356</v>
      </c>
      <c r="U7752" t="s">
        <v>6</v>
      </c>
      <c r="V7752" t="s">
        <v>6</v>
      </c>
      <c r="W7752" t="s">
        <v>6</v>
      </c>
      <c r="X7752" t="s">
        <v>6</v>
      </c>
      <c r="Y7752" t="s">
        <v>6</v>
      </c>
      <c r="Z7752" t="s">
        <v>6</v>
      </c>
      <c r="AA7752" t="s">
        <v>4964</v>
      </c>
      <c r="AB7752" t="s">
        <v>6</v>
      </c>
      <c r="AC7752" t="s">
        <v>8614</v>
      </c>
    </row>
    <row r="7753" spans="1:29" x14ac:dyDescent="0.25">
      <c r="A7753" t="s">
        <v>344</v>
      </c>
      <c r="B7753">
        <v>644</v>
      </c>
      <c r="C7753" t="s">
        <v>198</v>
      </c>
      <c r="D7753">
        <v>1971</v>
      </c>
      <c r="E7753" t="s">
        <v>8635</v>
      </c>
      <c r="I7753">
        <v>4.94367</v>
      </c>
      <c r="N7753">
        <v>8.0514373999999993</v>
      </c>
      <c r="P7753">
        <v>8.4716415999999999</v>
      </c>
      <c r="Q7753" t="s">
        <v>6</v>
      </c>
      <c r="R7753" t="s">
        <v>6</v>
      </c>
      <c r="S7753" t="s">
        <v>6</v>
      </c>
      <c r="T7753" t="s">
        <v>356</v>
      </c>
      <c r="U7753" t="s">
        <v>6</v>
      </c>
      <c r="V7753" t="s">
        <v>6</v>
      </c>
      <c r="W7753" t="s">
        <v>6</v>
      </c>
      <c r="X7753" t="s">
        <v>6</v>
      </c>
      <c r="Y7753" t="s">
        <v>6</v>
      </c>
      <c r="Z7753" t="s">
        <v>6</v>
      </c>
      <c r="AA7753" t="s">
        <v>4964</v>
      </c>
      <c r="AB7753" t="s">
        <v>6</v>
      </c>
      <c r="AC7753" t="s">
        <v>8614</v>
      </c>
    </row>
    <row r="7754" spans="1:29" x14ac:dyDescent="0.25">
      <c r="A7754" t="s">
        <v>344</v>
      </c>
      <c r="B7754">
        <v>644</v>
      </c>
      <c r="C7754" t="s">
        <v>198</v>
      </c>
      <c r="D7754">
        <v>1972</v>
      </c>
      <c r="E7754" t="s">
        <v>8636</v>
      </c>
      <c r="I7754">
        <v>5.2049766999999996</v>
      </c>
      <c r="N7754">
        <v>8.2784273000000006</v>
      </c>
      <c r="P7754">
        <v>8.5327952000000007</v>
      </c>
      <c r="Q7754" t="s">
        <v>6</v>
      </c>
      <c r="R7754" t="s">
        <v>6</v>
      </c>
      <c r="S7754" t="s">
        <v>6</v>
      </c>
      <c r="T7754" t="s">
        <v>356</v>
      </c>
      <c r="U7754" t="s">
        <v>6</v>
      </c>
      <c r="V7754" t="s">
        <v>6</v>
      </c>
      <c r="W7754" t="s">
        <v>6</v>
      </c>
      <c r="X7754" t="s">
        <v>6</v>
      </c>
      <c r="Y7754" t="s">
        <v>6</v>
      </c>
      <c r="Z7754" t="s">
        <v>6</v>
      </c>
      <c r="AA7754" t="s">
        <v>4964</v>
      </c>
      <c r="AB7754" t="s">
        <v>6</v>
      </c>
      <c r="AC7754" t="s">
        <v>8614</v>
      </c>
    </row>
    <row r="7755" spans="1:29" x14ac:dyDescent="0.25">
      <c r="A7755" t="s">
        <v>344</v>
      </c>
      <c r="B7755">
        <v>644</v>
      </c>
      <c r="C7755" t="s">
        <v>198</v>
      </c>
      <c r="D7755">
        <v>1973</v>
      </c>
      <c r="E7755" t="s">
        <v>8637</v>
      </c>
      <c r="I7755">
        <v>5.2481987999999999</v>
      </c>
      <c r="N7755">
        <v>8.1100797999999994</v>
      </c>
      <c r="P7755">
        <v>9.0040416000000008</v>
      </c>
      <c r="Q7755" t="s">
        <v>6</v>
      </c>
      <c r="R7755" t="s">
        <v>6</v>
      </c>
      <c r="S7755" t="s">
        <v>6</v>
      </c>
      <c r="T7755" t="s">
        <v>356</v>
      </c>
      <c r="U7755" t="s">
        <v>6</v>
      </c>
      <c r="V7755" t="s">
        <v>6</v>
      </c>
      <c r="W7755" t="s">
        <v>6</v>
      </c>
      <c r="X7755" t="s">
        <v>6</v>
      </c>
      <c r="Y7755" t="s">
        <v>6</v>
      </c>
      <c r="Z7755" t="s">
        <v>6</v>
      </c>
      <c r="AA7755" t="s">
        <v>4964</v>
      </c>
      <c r="AB7755" t="s">
        <v>6</v>
      </c>
      <c r="AC7755" t="s">
        <v>8614</v>
      </c>
    </row>
    <row r="7756" spans="1:29" x14ac:dyDescent="0.25">
      <c r="A7756" t="s">
        <v>344</v>
      </c>
      <c r="B7756">
        <v>644</v>
      </c>
      <c r="C7756" t="s">
        <v>198</v>
      </c>
      <c r="D7756">
        <v>1974</v>
      </c>
      <c r="E7756" t="s">
        <v>8638</v>
      </c>
      <c r="I7756">
        <v>5.4623900000000001</v>
      </c>
      <c r="N7756">
        <v>7.6720378</v>
      </c>
      <c r="P7756">
        <v>9.9861050000000002</v>
      </c>
      <c r="Q7756" t="s">
        <v>6</v>
      </c>
      <c r="R7756" t="s">
        <v>6</v>
      </c>
      <c r="S7756" t="s">
        <v>6</v>
      </c>
      <c r="T7756" t="s">
        <v>356</v>
      </c>
      <c r="U7756" t="s">
        <v>6</v>
      </c>
      <c r="V7756" t="s">
        <v>6</v>
      </c>
      <c r="W7756" t="s">
        <v>6</v>
      </c>
      <c r="X7756" t="s">
        <v>6</v>
      </c>
      <c r="Y7756" t="s">
        <v>6</v>
      </c>
      <c r="Z7756" t="s">
        <v>6</v>
      </c>
      <c r="AA7756" t="s">
        <v>4964</v>
      </c>
      <c r="AB7756" t="s">
        <v>6</v>
      </c>
      <c r="AC7756" t="s">
        <v>8614</v>
      </c>
    </row>
    <row r="7757" spans="1:29" x14ac:dyDescent="0.25">
      <c r="A7757" t="s">
        <v>344</v>
      </c>
      <c r="B7757">
        <v>644</v>
      </c>
      <c r="C7757" t="s">
        <v>198</v>
      </c>
      <c r="D7757">
        <v>1975</v>
      </c>
      <c r="E7757" t="s">
        <v>8639</v>
      </c>
      <c r="I7757">
        <v>4.6742767000000001</v>
      </c>
      <c r="N7757">
        <v>10.942378</v>
      </c>
      <c r="P7757">
        <v>9.9339432999999993</v>
      </c>
      <c r="Q7757" t="s">
        <v>6</v>
      </c>
      <c r="R7757" t="s">
        <v>6</v>
      </c>
      <c r="S7757" t="s">
        <v>6</v>
      </c>
      <c r="T7757" t="s">
        <v>356</v>
      </c>
      <c r="U7757" t="s">
        <v>6</v>
      </c>
      <c r="V7757" t="s">
        <v>6</v>
      </c>
      <c r="W7757" t="s">
        <v>6</v>
      </c>
      <c r="X7757" t="s">
        <v>6</v>
      </c>
      <c r="Y7757" t="s">
        <v>6</v>
      </c>
      <c r="Z7757" t="s">
        <v>6</v>
      </c>
      <c r="AA7757" t="s">
        <v>4964</v>
      </c>
      <c r="AB7757" t="s">
        <v>6</v>
      </c>
      <c r="AC7757" t="s">
        <v>8614</v>
      </c>
    </row>
    <row r="7758" spans="1:29" x14ac:dyDescent="0.25">
      <c r="A7758" t="s">
        <v>344</v>
      </c>
      <c r="B7758">
        <v>644</v>
      </c>
      <c r="C7758" t="s">
        <v>198</v>
      </c>
      <c r="D7758">
        <v>1976</v>
      </c>
      <c r="E7758" t="s">
        <v>8640</v>
      </c>
      <c r="I7758">
        <v>4.3217509999999999</v>
      </c>
      <c r="N7758">
        <v>13.533486</v>
      </c>
      <c r="P7758">
        <v>10.799094999999999</v>
      </c>
      <c r="Q7758" t="s">
        <v>6</v>
      </c>
      <c r="R7758" t="s">
        <v>6</v>
      </c>
      <c r="S7758" t="s">
        <v>6</v>
      </c>
      <c r="T7758" t="s">
        <v>356</v>
      </c>
      <c r="U7758" t="s">
        <v>6</v>
      </c>
      <c r="V7758" t="s">
        <v>6</v>
      </c>
      <c r="W7758" t="s">
        <v>6</v>
      </c>
      <c r="X7758" t="s">
        <v>6</v>
      </c>
      <c r="Y7758" t="s">
        <v>6</v>
      </c>
      <c r="Z7758" t="s">
        <v>6</v>
      </c>
      <c r="AA7758" t="s">
        <v>4964</v>
      </c>
      <c r="AB7758" t="s">
        <v>6</v>
      </c>
      <c r="AC7758" t="s">
        <v>8614</v>
      </c>
    </row>
    <row r="7759" spans="1:29" x14ac:dyDescent="0.25">
      <c r="A7759" t="s">
        <v>344</v>
      </c>
      <c r="B7759">
        <v>644</v>
      </c>
      <c r="C7759" t="s">
        <v>198</v>
      </c>
      <c r="D7759">
        <v>1977</v>
      </c>
      <c r="E7759" t="s">
        <v>8641</v>
      </c>
      <c r="I7759">
        <v>4.6276202</v>
      </c>
      <c r="N7759">
        <v>14.270992</v>
      </c>
      <c r="P7759">
        <v>12.277585</v>
      </c>
      <c r="Q7759" t="s">
        <v>6</v>
      </c>
      <c r="R7759" t="s">
        <v>6</v>
      </c>
      <c r="S7759" t="s">
        <v>6</v>
      </c>
      <c r="T7759" t="s">
        <v>356</v>
      </c>
      <c r="U7759" t="s">
        <v>6</v>
      </c>
      <c r="V7759" t="s">
        <v>6</v>
      </c>
      <c r="W7759" t="s">
        <v>6</v>
      </c>
      <c r="X7759" t="s">
        <v>6</v>
      </c>
      <c r="Y7759" t="s">
        <v>6</v>
      </c>
      <c r="Z7759" t="s">
        <v>6</v>
      </c>
      <c r="AA7759" t="s">
        <v>4964</v>
      </c>
      <c r="AB7759" t="s">
        <v>6</v>
      </c>
      <c r="AC7759" t="s">
        <v>8614</v>
      </c>
    </row>
    <row r="7760" spans="1:29" x14ac:dyDescent="0.25">
      <c r="A7760" t="s">
        <v>344</v>
      </c>
      <c r="B7760">
        <v>644</v>
      </c>
      <c r="C7760" t="s">
        <v>198</v>
      </c>
      <c r="D7760">
        <v>1978</v>
      </c>
      <c r="E7760" t="s">
        <v>8642</v>
      </c>
      <c r="I7760">
        <v>5.5980660000000002</v>
      </c>
      <c r="N7760">
        <v>15.864701</v>
      </c>
      <c r="P7760">
        <v>13.067190999999999</v>
      </c>
      <c r="Q7760" t="s">
        <v>6</v>
      </c>
      <c r="R7760" t="s">
        <v>6</v>
      </c>
      <c r="S7760" t="s">
        <v>6</v>
      </c>
      <c r="T7760" t="s">
        <v>356</v>
      </c>
      <c r="U7760" t="s">
        <v>6</v>
      </c>
      <c r="V7760" t="s">
        <v>6</v>
      </c>
      <c r="W7760" t="s">
        <v>6</v>
      </c>
      <c r="X7760" t="s">
        <v>6</v>
      </c>
      <c r="Y7760" t="s">
        <v>6</v>
      </c>
      <c r="Z7760" t="s">
        <v>6</v>
      </c>
      <c r="AA7760" t="s">
        <v>4964</v>
      </c>
      <c r="AB7760" t="s">
        <v>6</v>
      </c>
      <c r="AC7760" t="s">
        <v>8614</v>
      </c>
    </row>
    <row r="7761" spans="1:29" x14ac:dyDescent="0.25">
      <c r="A7761" t="s">
        <v>344</v>
      </c>
      <c r="B7761">
        <v>644</v>
      </c>
      <c r="C7761" t="s">
        <v>198</v>
      </c>
      <c r="D7761">
        <v>1979</v>
      </c>
      <c r="E7761" t="s">
        <v>8643</v>
      </c>
      <c r="I7761">
        <v>2.8632447000000001</v>
      </c>
      <c r="N7761">
        <v>17.296749999999999</v>
      </c>
      <c r="P7761">
        <v>14.367616</v>
      </c>
      <c r="Q7761" t="s">
        <v>6</v>
      </c>
      <c r="R7761" t="s">
        <v>6</v>
      </c>
      <c r="S7761" t="s">
        <v>6</v>
      </c>
      <c r="T7761" t="s">
        <v>356</v>
      </c>
      <c r="U7761" t="s">
        <v>6</v>
      </c>
      <c r="V7761" t="s">
        <v>6</v>
      </c>
      <c r="W7761" t="s">
        <v>6</v>
      </c>
      <c r="X7761" t="s">
        <v>6</v>
      </c>
      <c r="Y7761" t="s">
        <v>6</v>
      </c>
      <c r="Z7761" t="s">
        <v>6</v>
      </c>
      <c r="AA7761" t="s">
        <v>4964</v>
      </c>
      <c r="AB7761" t="s">
        <v>6</v>
      </c>
      <c r="AC7761" t="s">
        <v>8614</v>
      </c>
    </row>
    <row r="7762" spans="1:29" x14ac:dyDescent="0.25">
      <c r="A7762" t="s">
        <v>344</v>
      </c>
      <c r="B7762">
        <v>644</v>
      </c>
      <c r="C7762" t="s">
        <v>198</v>
      </c>
      <c r="D7762">
        <v>1980</v>
      </c>
      <c r="E7762" t="s">
        <v>8644</v>
      </c>
      <c r="I7762">
        <v>1.8892209</v>
      </c>
      <c r="N7762">
        <v>18.543547</v>
      </c>
      <c r="P7762">
        <v>15.286725000000001</v>
      </c>
      <c r="Q7762" t="s">
        <v>6</v>
      </c>
      <c r="R7762" t="s">
        <v>6</v>
      </c>
      <c r="S7762" t="s">
        <v>6</v>
      </c>
      <c r="T7762" t="s">
        <v>356</v>
      </c>
      <c r="U7762" t="s">
        <v>6</v>
      </c>
      <c r="V7762" t="s">
        <v>6</v>
      </c>
      <c r="W7762" t="s">
        <v>6</v>
      </c>
      <c r="X7762" t="s">
        <v>6</v>
      </c>
      <c r="Y7762" t="s">
        <v>6</v>
      </c>
      <c r="Z7762" t="s">
        <v>6</v>
      </c>
      <c r="AA7762" t="s">
        <v>4964</v>
      </c>
      <c r="AB7762" t="s">
        <v>6</v>
      </c>
      <c r="AC7762" t="s">
        <v>8614</v>
      </c>
    </row>
    <row r="7763" spans="1:29" x14ac:dyDescent="0.25">
      <c r="A7763" t="s">
        <v>344</v>
      </c>
      <c r="B7763">
        <v>644</v>
      </c>
      <c r="C7763" t="s">
        <v>198</v>
      </c>
      <c r="D7763">
        <v>1981</v>
      </c>
      <c r="E7763" t="s">
        <v>8645</v>
      </c>
      <c r="I7763">
        <v>2.3521573</v>
      </c>
      <c r="N7763">
        <v>30.648862000000001</v>
      </c>
      <c r="P7763">
        <v>15.686026</v>
      </c>
      <c r="Q7763" t="s">
        <v>6</v>
      </c>
      <c r="R7763" t="s">
        <v>6</v>
      </c>
      <c r="S7763" t="s">
        <v>6</v>
      </c>
      <c r="T7763" t="s">
        <v>356</v>
      </c>
      <c r="U7763" t="s">
        <v>6</v>
      </c>
      <c r="V7763" t="s">
        <v>6</v>
      </c>
      <c r="W7763" t="s">
        <v>6</v>
      </c>
      <c r="X7763" t="s">
        <v>6</v>
      </c>
      <c r="Y7763" t="s">
        <v>6</v>
      </c>
      <c r="Z7763" t="s">
        <v>6</v>
      </c>
      <c r="AA7763" t="s">
        <v>4964</v>
      </c>
      <c r="AB7763" t="s">
        <v>6</v>
      </c>
      <c r="AC7763" t="s">
        <v>8614</v>
      </c>
    </row>
    <row r="7764" spans="1:29" x14ac:dyDescent="0.25">
      <c r="A7764" t="s">
        <v>344</v>
      </c>
      <c r="B7764">
        <v>644</v>
      </c>
      <c r="C7764" t="s">
        <v>198</v>
      </c>
      <c r="D7764">
        <v>1982</v>
      </c>
      <c r="E7764" t="s">
        <v>8646</v>
      </c>
      <c r="I7764">
        <v>2.3416274000000001</v>
      </c>
      <c r="N7764">
        <v>48.806334</v>
      </c>
      <c r="P7764">
        <v>16.504760999999998</v>
      </c>
      <c r="Q7764" t="s">
        <v>6</v>
      </c>
      <c r="R7764" t="s">
        <v>6</v>
      </c>
      <c r="S7764" t="s">
        <v>6</v>
      </c>
      <c r="T7764" t="s">
        <v>356</v>
      </c>
      <c r="U7764" t="s">
        <v>6</v>
      </c>
      <c r="V7764" t="s">
        <v>6</v>
      </c>
      <c r="W7764" t="s">
        <v>6</v>
      </c>
      <c r="X7764" t="s">
        <v>6</v>
      </c>
      <c r="Y7764" t="s">
        <v>6</v>
      </c>
      <c r="Z7764" t="s">
        <v>6</v>
      </c>
      <c r="AA7764" t="s">
        <v>4964</v>
      </c>
      <c r="AB7764" t="s">
        <v>6</v>
      </c>
      <c r="AC7764" t="s">
        <v>8614</v>
      </c>
    </row>
    <row r="7765" spans="1:29" x14ac:dyDescent="0.25">
      <c r="A7765" t="s">
        <v>344</v>
      </c>
      <c r="B7765">
        <v>644</v>
      </c>
      <c r="C7765" t="s">
        <v>198</v>
      </c>
      <c r="D7765">
        <v>1983</v>
      </c>
      <c r="E7765" t="s">
        <v>8647</v>
      </c>
      <c r="I7765">
        <v>2.1069483999999998</v>
      </c>
      <c r="N7765">
        <v>55.217894000000001</v>
      </c>
      <c r="P7765">
        <v>18.346914000000002</v>
      </c>
      <c r="Q7765" t="s">
        <v>6</v>
      </c>
      <c r="R7765" t="s">
        <v>6</v>
      </c>
      <c r="S7765" t="s">
        <v>6</v>
      </c>
      <c r="T7765" t="s">
        <v>356</v>
      </c>
      <c r="U7765" t="s">
        <v>6</v>
      </c>
      <c r="V7765" t="s">
        <v>6</v>
      </c>
      <c r="W7765" t="s">
        <v>6</v>
      </c>
      <c r="X7765" t="s">
        <v>6</v>
      </c>
      <c r="Y7765" t="s">
        <v>6</v>
      </c>
      <c r="Z7765" t="s">
        <v>6</v>
      </c>
      <c r="AA7765" t="s">
        <v>4964</v>
      </c>
      <c r="AB7765" t="s">
        <v>6</v>
      </c>
      <c r="AC7765" t="s">
        <v>8614</v>
      </c>
    </row>
    <row r="7766" spans="1:29" x14ac:dyDescent="0.25">
      <c r="A7766" t="s">
        <v>344</v>
      </c>
      <c r="B7766">
        <v>644</v>
      </c>
      <c r="C7766" t="s">
        <v>198</v>
      </c>
      <c r="D7766">
        <v>1984</v>
      </c>
      <c r="E7766" t="s">
        <v>8648</v>
      </c>
      <c r="I7766">
        <v>2.0827312</v>
      </c>
      <c r="N7766">
        <v>65.355374999999995</v>
      </c>
      <c r="P7766">
        <v>17.336369999999999</v>
      </c>
      <c r="Q7766" t="s">
        <v>6</v>
      </c>
      <c r="R7766" t="s">
        <v>6</v>
      </c>
      <c r="S7766" t="s">
        <v>6</v>
      </c>
      <c r="T7766" t="s">
        <v>356</v>
      </c>
      <c r="U7766" t="s">
        <v>6</v>
      </c>
      <c r="V7766" t="s">
        <v>6</v>
      </c>
      <c r="W7766" t="s">
        <v>6</v>
      </c>
      <c r="X7766" t="s">
        <v>6</v>
      </c>
      <c r="Y7766" t="s">
        <v>6</v>
      </c>
      <c r="Z7766" t="s">
        <v>6</v>
      </c>
      <c r="AA7766" t="s">
        <v>4964</v>
      </c>
      <c r="AB7766" t="s">
        <v>6</v>
      </c>
      <c r="AC7766" t="s">
        <v>8614</v>
      </c>
    </row>
    <row r="7767" spans="1:29" x14ac:dyDescent="0.25">
      <c r="A7767" t="s">
        <v>344</v>
      </c>
      <c r="B7767">
        <v>644</v>
      </c>
      <c r="C7767" t="s">
        <v>198</v>
      </c>
      <c r="D7767">
        <v>1985</v>
      </c>
      <c r="E7767" t="s">
        <v>8649</v>
      </c>
      <c r="I7767">
        <v>1.8399783000000001</v>
      </c>
      <c r="N7767">
        <v>67.694989000000007</v>
      </c>
      <c r="P7767">
        <v>20.301870000000001</v>
      </c>
      <c r="Q7767" t="s">
        <v>6</v>
      </c>
      <c r="R7767" t="s">
        <v>6</v>
      </c>
      <c r="S7767" t="s">
        <v>6</v>
      </c>
      <c r="T7767" t="s">
        <v>356</v>
      </c>
      <c r="U7767" t="s">
        <v>6</v>
      </c>
      <c r="V7767" t="s">
        <v>6</v>
      </c>
      <c r="W7767" t="s">
        <v>6</v>
      </c>
      <c r="X7767" t="s">
        <v>6</v>
      </c>
      <c r="Y7767" t="s">
        <v>6</v>
      </c>
      <c r="Z7767" t="s">
        <v>6</v>
      </c>
      <c r="AA7767" t="s">
        <v>4964</v>
      </c>
      <c r="AB7767" t="s">
        <v>6</v>
      </c>
      <c r="AC7767" t="s">
        <v>8614</v>
      </c>
    </row>
    <row r="7768" spans="1:29" x14ac:dyDescent="0.25">
      <c r="A7768" t="s">
        <v>344</v>
      </c>
      <c r="B7768">
        <v>644</v>
      </c>
      <c r="C7768" t="s">
        <v>198</v>
      </c>
      <c r="D7768">
        <v>1986</v>
      </c>
      <c r="E7768" t="s">
        <v>8650</v>
      </c>
      <c r="I7768">
        <v>1.7788997</v>
      </c>
      <c r="N7768">
        <v>75.708571000000006</v>
      </c>
      <c r="P7768">
        <v>21.089441000000001</v>
      </c>
      <c r="Q7768" t="s">
        <v>6</v>
      </c>
      <c r="R7768" t="s">
        <v>6</v>
      </c>
      <c r="S7768" t="s">
        <v>6</v>
      </c>
      <c r="T7768" t="s">
        <v>356</v>
      </c>
      <c r="U7768" t="s">
        <v>6</v>
      </c>
      <c r="V7768" t="s">
        <v>6</v>
      </c>
      <c r="W7768" t="s">
        <v>6</v>
      </c>
      <c r="X7768" t="s">
        <v>6</v>
      </c>
      <c r="Y7768" t="s">
        <v>6</v>
      </c>
      <c r="Z7768" t="s">
        <v>6</v>
      </c>
      <c r="AA7768" t="s">
        <v>4964</v>
      </c>
      <c r="AB7768" t="s">
        <v>6</v>
      </c>
      <c r="AC7768" t="s">
        <v>8614</v>
      </c>
    </row>
    <row r="7769" spans="1:29" x14ac:dyDescent="0.25">
      <c r="A7769" t="s">
        <v>344</v>
      </c>
      <c r="B7769">
        <v>644</v>
      </c>
      <c r="C7769" t="s">
        <v>198</v>
      </c>
      <c r="D7769">
        <v>1987</v>
      </c>
      <c r="E7769" t="s">
        <v>8651</v>
      </c>
      <c r="I7769">
        <v>2.2886483000000002</v>
      </c>
      <c r="N7769">
        <v>82.286974999999998</v>
      </c>
      <c r="P7769">
        <v>22.542563000000001</v>
      </c>
      <c r="Q7769" t="s">
        <v>6</v>
      </c>
      <c r="R7769" t="s">
        <v>6</v>
      </c>
      <c r="S7769" t="s">
        <v>6</v>
      </c>
      <c r="T7769" t="s">
        <v>356</v>
      </c>
      <c r="U7769" t="s">
        <v>6</v>
      </c>
      <c r="V7769" t="s">
        <v>6</v>
      </c>
      <c r="W7769" t="s">
        <v>6</v>
      </c>
      <c r="X7769" t="s">
        <v>6</v>
      </c>
      <c r="Y7769" t="s">
        <v>6</v>
      </c>
      <c r="Z7769" t="s">
        <v>6</v>
      </c>
      <c r="AA7769" t="s">
        <v>4964</v>
      </c>
      <c r="AB7769" t="s">
        <v>6</v>
      </c>
      <c r="AC7769" t="s">
        <v>8614</v>
      </c>
    </row>
    <row r="7770" spans="1:29" x14ac:dyDescent="0.25">
      <c r="A7770" t="s">
        <v>344</v>
      </c>
      <c r="B7770">
        <v>644</v>
      </c>
      <c r="C7770" t="s">
        <v>198</v>
      </c>
      <c r="D7770">
        <v>1988</v>
      </c>
      <c r="E7770" t="s">
        <v>8652</v>
      </c>
      <c r="I7770">
        <v>1.6503593000000001</v>
      </c>
      <c r="N7770">
        <v>84.317615000000004</v>
      </c>
      <c r="P7770">
        <v>23.359762</v>
      </c>
      <c r="Q7770" t="s">
        <v>6</v>
      </c>
      <c r="R7770" t="s">
        <v>6</v>
      </c>
      <c r="S7770" t="s">
        <v>6</v>
      </c>
      <c r="T7770" t="s">
        <v>356</v>
      </c>
      <c r="U7770" t="s">
        <v>6</v>
      </c>
      <c r="V7770" t="s">
        <v>6</v>
      </c>
      <c r="W7770" t="s">
        <v>6</v>
      </c>
      <c r="X7770" t="s">
        <v>6</v>
      </c>
      <c r="Y7770" t="s">
        <v>6</v>
      </c>
      <c r="Z7770" t="s">
        <v>6</v>
      </c>
      <c r="AA7770" t="s">
        <v>4964</v>
      </c>
      <c r="AB7770" t="s">
        <v>6</v>
      </c>
      <c r="AC7770" t="s">
        <v>8614</v>
      </c>
    </row>
    <row r="7771" spans="1:29" x14ac:dyDescent="0.25">
      <c r="A7771" t="s">
        <v>344</v>
      </c>
      <c r="B7771">
        <v>644</v>
      </c>
      <c r="C7771" t="s">
        <v>198</v>
      </c>
      <c r="D7771">
        <v>1989</v>
      </c>
      <c r="E7771" t="s">
        <v>8653</v>
      </c>
      <c r="I7771">
        <v>1.5843514999999999</v>
      </c>
      <c r="N7771">
        <v>84.703649999999996</v>
      </c>
      <c r="P7771">
        <v>24.575354000000001</v>
      </c>
      <c r="Q7771" t="s">
        <v>6</v>
      </c>
      <c r="R7771" t="s">
        <v>6</v>
      </c>
      <c r="S7771" t="s">
        <v>6</v>
      </c>
      <c r="T7771" t="s">
        <v>356</v>
      </c>
      <c r="U7771" t="s">
        <v>6</v>
      </c>
      <c r="V7771" t="s">
        <v>6</v>
      </c>
      <c r="W7771" t="s">
        <v>6</v>
      </c>
      <c r="X7771" t="s">
        <v>6</v>
      </c>
      <c r="Y7771" t="s">
        <v>6</v>
      </c>
      <c r="Z7771" t="s">
        <v>6</v>
      </c>
      <c r="AA7771" t="s">
        <v>4964</v>
      </c>
      <c r="AB7771" t="s">
        <v>6</v>
      </c>
      <c r="AC7771" t="s">
        <v>8614</v>
      </c>
    </row>
    <row r="7772" spans="1:29" x14ac:dyDescent="0.25">
      <c r="A7772" t="s">
        <v>344</v>
      </c>
      <c r="B7772">
        <v>644</v>
      </c>
      <c r="C7772" t="s">
        <v>198</v>
      </c>
      <c r="D7772">
        <v>1990</v>
      </c>
      <c r="E7772" t="s">
        <v>8654</v>
      </c>
      <c r="I7772">
        <v>1.5675831</v>
      </c>
      <c r="N7772">
        <v>91.614546000000004</v>
      </c>
      <c r="P7772">
        <v>26.071345000000001</v>
      </c>
      <c r="Q7772" t="s">
        <v>6</v>
      </c>
      <c r="R7772" t="s">
        <v>6</v>
      </c>
      <c r="S7772" t="s">
        <v>6</v>
      </c>
      <c r="T7772" t="s">
        <v>356</v>
      </c>
      <c r="U7772" t="s">
        <v>6</v>
      </c>
      <c r="V7772" t="s">
        <v>6</v>
      </c>
      <c r="W7772" t="s">
        <v>6</v>
      </c>
      <c r="X7772" t="s">
        <v>6</v>
      </c>
      <c r="Y7772" t="s">
        <v>6</v>
      </c>
      <c r="Z7772" t="s">
        <v>6</v>
      </c>
      <c r="AA7772" t="s">
        <v>4964</v>
      </c>
      <c r="AB7772" t="s">
        <v>6</v>
      </c>
      <c r="AC7772" t="s">
        <v>8614</v>
      </c>
    </row>
    <row r="7773" spans="1:29" x14ac:dyDescent="0.25">
      <c r="A7773" t="s">
        <v>344</v>
      </c>
      <c r="B7773">
        <v>644</v>
      </c>
      <c r="C7773" t="s">
        <v>198</v>
      </c>
      <c r="D7773">
        <v>1991</v>
      </c>
      <c r="E7773" t="s">
        <v>8655</v>
      </c>
      <c r="I7773">
        <v>1.425241</v>
      </c>
      <c r="N7773">
        <v>89.256377999999998</v>
      </c>
      <c r="P7773">
        <v>28.830843999999999</v>
      </c>
      <c r="Q7773" t="s">
        <v>6</v>
      </c>
      <c r="R7773" t="s">
        <v>6</v>
      </c>
      <c r="S7773" t="s">
        <v>6</v>
      </c>
      <c r="T7773" t="s">
        <v>356</v>
      </c>
      <c r="U7773" t="s">
        <v>6</v>
      </c>
      <c r="V7773" t="s">
        <v>6</v>
      </c>
      <c r="W7773" t="s">
        <v>6</v>
      </c>
      <c r="X7773" t="s">
        <v>6</v>
      </c>
      <c r="Y7773" t="s">
        <v>6</v>
      </c>
      <c r="Z7773" t="s">
        <v>6</v>
      </c>
      <c r="AA7773" t="s">
        <v>4964</v>
      </c>
      <c r="AB7773" t="s">
        <v>6</v>
      </c>
      <c r="AC7773" t="s">
        <v>8614</v>
      </c>
    </row>
    <row r="7774" spans="1:29" x14ac:dyDescent="0.25">
      <c r="A7774" t="s">
        <v>344</v>
      </c>
      <c r="B7774">
        <v>644</v>
      </c>
      <c r="C7774" t="s">
        <v>198</v>
      </c>
      <c r="D7774">
        <v>1992</v>
      </c>
      <c r="E7774" t="s">
        <v>8656</v>
      </c>
      <c r="I7774">
        <v>2.0525191999999999</v>
      </c>
      <c r="N7774">
        <v>88.934282999999994</v>
      </c>
      <c r="P7774">
        <v>30.420178</v>
      </c>
      <c r="Q7774" t="s">
        <v>6</v>
      </c>
      <c r="R7774" t="s">
        <v>6</v>
      </c>
      <c r="S7774" t="s">
        <v>6</v>
      </c>
      <c r="T7774" t="s">
        <v>356</v>
      </c>
      <c r="U7774" t="s">
        <v>6</v>
      </c>
      <c r="V7774" t="s">
        <v>6</v>
      </c>
      <c r="W7774" t="s">
        <v>6</v>
      </c>
      <c r="X7774" t="s">
        <v>6</v>
      </c>
      <c r="Y7774" t="s">
        <v>6</v>
      </c>
      <c r="Z7774" t="s">
        <v>6</v>
      </c>
      <c r="AA7774" t="s">
        <v>4964</v>
      </c>
      <c r="AB7774" t="s">
        <v>6</v>
      </c>
      <c r="AC7774" t="s">
        <v>8614</v>
      </c>
    </row>
    <row r="7775" spans="1:29" x14ac:dyDescent="0.25">
      <c r="A7775" t="s">
        <v>344</v>
      </c>
      <c r="B7775">
        <v>644</v>
      </c>
      <c r="C7775" t="s">
        <v>198</v>
      </c>
      <c r="D7775">
        <v>1993</v>
      </c>
      <c r="E7775" t="s">
        <v>8657</v>
      </c>
      <c r="I7775">
        <v>3.4587783999999999</v>
      </c>
      <c r="N7775">
        <v>129.89761999999999</v>
      </c>
      <c r="P7775">
        <v>39.022159000000002</v>
      </c>
      <c r="Q7775" t="s">
        <v>6</v>
      </c>
      <c r="R7775" t="s">
        <v>6</v>
      </c>
      <c r="S7775" t="s">
        <v>6</v>
      </c>
      <c r="T7775" t="s">
        <v>356</v>
      </c>
      <c r="U7775" t="s">
        <v>6</v>
      </c>
      <c r="V7775" t="s">
        <v>6</v>
      </c>
      <c r="W7775" t="s">
        <v>6</v>
      </c>
      <c r="X7775" t="s">
        <v>6</v>
      </c>
      <c r="Y7775" t="s">
        <v>6</v>
      </c>
      <c r="Z7775" t="s">
        <v>6</v>
      </c>
      <c r="AA7775" t="s">
        <v>4964</v>
      </c>
      <c r="AB7775" t="s">
        <v>6</v>
      </c>
      <c r="AC7775" t="s">
        <v>8614</v>
      </c>
    </row>
    <row r="7776" spans="1:29" x14ac:dyDescent="0.25">
      <c r="A7776" t="s">
        <v>344</v>
      </c>
      <c r="B7776">
        <v>644</v>
      </c>
      <c r="C7776" t="s">
        <v>198</v>
      </c>
      <c r="D7776">
        <v>1994</v>
      </c>
      <c r="E7776" t="s">
        <v>8658</v>
      </c>
      <c r="I7776">
        <v>4.7966328999999996</v>
      </c>
      <c r="N7776">
        <v>144.79201</v>
      </c>
      <c r="P7776">
        <v>41.447200000000002</v>
      </c>
      <c r="Q7776" t="s">
        <v>6</v>
      </c>
      <c r="R7776" t="s">
        <v>6</v>
      </c>
      <c r="S7776" t="s">
        <v>6</v>
      </c>
      <c r="T7776" t="s">
        <v>356</v>
      </c>
      <c r="U7776" t="s">
        <v>6</v>
      </c>
      <c r="V7776" t="s">
        <v>6</v>
      </c>
      <c r="W7776" t="s">
        <v>6</v>
      </c>
      <c r="X7776" t="s">
        <v>6</v>
      </c>
      <c r="Y7776" t="s">
        <v>6</v>
      </c>
      <c r="Z7776" t="s">
        <v>6</v>
      </c>
      <c r="AA7776" t="s">
        <v>4964</v>
      </c>
      <c r="AB7776" t="s">
        <v>6</v>
      </c>
      <c r="AC7776" t="s">
        <v>8614</v>
      </c>
    </row>
    <row r="7777" spans="1:29" x14ac:dyDescent="0.25">
      <c r="A7777" t="s">
        <v>344</v>
      </c>
      <c r="B7777">
        <v>644</v>
      </c>
      <c r="C7777" t="s">
        <v>198</v>
      </c>
      <c r="D7777">
        <v>1995</v>
      </c>
      <c r="E7777" t="s">
        <v>8659</v>
      </c>
      <c r="I7777">
        <v>7.4753907000000002</v>
      </c>
      <c r="N7777">
        <v>138.21098000000001</v>
      </c>
      <c r="P7777">
        <v>49.576405999999999</v>
      </c>
      <c r="Q7777" t="s">
        <v>6</v>
      </c>
      <c r="R7777" t="s">
        <v>6</v>
      </c>
      <c r="S7777" t="s">
        <v>6</v>
      </c>
      <c r="T7777" t="s">
        <v>356</v>
      </c>
      <c r="U7777" t="s">
        <v>6</v>
      </c>
      <c r="V7777" t="s">
        <v>6</v>
      </c>
      <c r="W7777" t="s">
        <v>6</v>
      </c>
      <c r="X7777" t="s">
        <v>6</v>
      </c>
      <c r="Y7777" t="s">
        <v>6</v>
      </c>
      <c r="Z7777" t="s">
        <v>6</v>
      </c>
      <c r="AA7777" t="s">
        <v>4964</v>
      </c>
      <c r="AB7777" t="s">
        <v>6</v>
      </c>
      <c r="AC7777" t="s">
        <v>8614</v>
      </c>
    </row>
    <row r="7778" spans="1:29" x14ac:dyDescent="0.25">
      <c r="A7778" t="s">
        <v>344</v>
      </c>
      <c r="B7778">
        <v>644</v>
      </c>
      <c r="C7778" t="s">
        <v>198</v>
      </c>
      <c r="D7778">
        <v>1996</v>
      </c>
      <c r="E7778" t="s">
        <v>8660</v>
      </c>
      <c r="I7778">
        <v>11.542154999999999</v>
      </c>
      <c r="N7778">
        <v>128.95956000000001</v>
      </c>
      <c r="P7778">
        <v>55.869669999999999</v>
      </c>
      <c r="Q7778" t="s">
        <v>6</v>
      </c>
      <c r="R7778" t="s">
        <v>6</v>
      </c>
      <c r="S7778" t="s">
        <v>6</v>
      </c>
      <c r="T7778" t="s">
        <v>356</v>
      </c>
      <c r="U7778" t="s">
        <v>6</v>
      </c>
      <c r="V7778" t="s">
        <v>6</v>
      </c>
      <c r="W7778" t="s">
        <v>6</v>
      </c>
      <c r="X7778" t="s">
        <v>6</v>
      </c>
      <c r="Y7778" t="s">
        <v>6</v>
      </c>
      <c r="Z7778" t="s">
        <v>6</v>
      </c>
      <c r="AA7778" t="s">
        <v>4964</v>
      </c>
      <c r="AB7778" t="s">
        <v>6</v>
      </c>
      <c r="AC7778" t="s">
        <v>8614</v>
      </c>
    </row>
    <row r="7779" spans="1:29" x14ac:dyDescent="0.25">
      <c r="A7779" t="s">
        <v>344</v>
      </c>
      <c r="B7779">
        <v>644</v>
      </c>
      <c r="C7779" t="s">
        <v>198</v>
      </c>
      <c r="D7779">
        <v>1997</v>
      </c>
      <c r="E7779" t="s">
        <v>8661</v>
      </c>
      <c r="I7779">
        <v>13.835392000000001</v>
      </c>
      <c r="N7779">
        <v>77.433019999999999</v>
      </c>
      <c r="P7779">
        <v>57.873711</v>
      </c>
      <c r="Q7779" t="s">
        <v>6</v>
      </c>
      <c r="R7779" t="s">
        <v>6</v>
      </c>
      <c r="S7779" t="s">
        <v>6</v>
      </c>
      <c r="T7779" t="s">
        <v>356</v>
      </c>
      <c r="U7779" t="s">
        <v>6</v>
      </c>
      <c r="V7779" t="s">
        <v>6</v>
      </c>
      <c r="W7779" t="s">
        <v>6</v>
      </c>
      <c r="X7779" t="s">
        <v>6</v>
      </c>
      <c r="Y7779" t="s">
        <v>6</v>
      </c>
      <c r="Z7779" t="s">
        <v>6</v>
      </c>
      <c r="AA7779" t="s">
        <v>4964</v>
      </c>
      <c r="AB7779" t="s">
        <v>6</v>
      </c>
      <c r="AC7779" t="s">
        <v>8614</v>
      </c>
    </row>
    <row r="7780" spans="1:29" x14ac:dyDescent="0.25">
      <c r="A7780" t="s">
        <v>344</v>
      </c>
      <c r="B7780">
        <v>644</v>
      </c>
      <c r="C7780" t="s">
        <v>198</v>
      </c>
      <c r="D7780">
        <v>1998</v>
      </c>
      <c r="E7780" t="s">
        <v>8662</v>
      </c>
      <c r="I7780">
        <v>15.620625</v>
      </c>
      <c r="N7780">
        <v>86.010232999999999</v>
      </c>
      <c r="P7780">
        <v>55.654935999999999</v>
      </c>
      <c r="Q7780" t="s">
        <v>6</v>
      </c>
      <c r="R7780" t="s">
        <v>6</v>
      </c>
      <c r="S7780" t="s">
        <v>6</v>
      </c>
      <c r="T7780" t="s">
        <v>356</v>
      </c>
      <c r="U7780" t="s">
        <v>6</v>
      </c>
      <c r="V7780" t="s">
        <v>6</v>
      </c>
      <c r="W7780" t="s">
        <v>6</v>
      </c>
      <c r="X7780" t="s">
        <v>6</v>
      </c>
      <c r="Y7780" t="s">
        <v>6</v>
      </c>
      <c r="Z7780" t="s">
        <v>6</v>
      </c>
      <c r="AA7780" t="s">
        <v>4964</v>
      </c>
      <c r="AB7780" t="s">
        <v>6</v>
      </c>
      <c r="AC7780" t="s">
        <v>8614</v>
      </c>
    </row>
    <row r="7781" spans="1:29" x14ac:dyDescent="0.25">
      <c r="A7781" t="s">
        <v>344</v>
      </c>
      <c r="B7781">
        <v>644</v>
      </c>
      <c r="C7781" t="s">
        <v>198</v>
      </c>
      <c r="D7781">
        <v>1999</v>
      </c>
      <c r="E7781" t="s">
        <v>8663</v>
      </c>
      <c r="I7781">
        <v>18.756125999999998</v>
      </c>
      <c r="N7781">
        <v>94.255795000000006</v>
      </c>
      <c r="P7781">
        <v>59.800434000000003</v>
      </c>
      <c r="Q7781" t="s">
        <v>6</v>
      </c>
      <c r="R7781" t="s">
        <v>6</v>
      </c>
      <c r="S7781" t="s">
        <v>6</v>
      </c>
      <c r="T7781" t="s">
        <v>356</v>
      </c>
      <c r="U7781" t="s">
        <v>6</v>
      </c>
      <c r="V7781" t="s">
        <v>6</v>
      </c>
      <c r="W7781" t="s">
        <v>6</v>
      </c>
      <c r="X7781" t="s">
        <v>6</v>
      </c>
      <c r="Y7781" t="s">
        <v>6</v>
      </c>
      <c r="Z7781" t="s">
        <v>6</v>
      </c>
      <c r="AA7781" t="s">
        <v>4964</v>
      </c>
      <c r="AB7781" t="s">
        <v>6</v>
      </c>
      <c r="AC7781" t="s">
        <v>8614</v>
      </c>
    </row>
    <row r="7782" spans="1:29" x14ac:dyDescent="0.25">
      <c r="A7782" t="s">
        <v>344</v>
      </c>
      <c r="B7782">
        <v>644</v>
      </c>
      <c r="C7782" t="s">
        <v>198</v>
      </c>
      <c r="D7782">
        <v>2000</v>
      </c>
      <c r="E7782" t="s">
        <v>8664</v>
      </c>
      <c r="I7782">
        <v>17.632151</v>
      </c>
      <c r="N7782">
        <v>93.632600999999994</v>
      </c>
      <c r="P7782">
        <v>67.128253000000001</v>
      </c>
      <c r="Q7782" t="s">
        <v>6</v>
      </c>
      <c r="R7782" t="s">
        <v>6</v>
      </c>
      <c r="S7782" t="s">
        <v>6</v>
      </c>
      <c r="T7782" t="s">
        <v>356</v>
      </c>
      <c r="U7782" t="s">
        <v>6</v>
      </c>
      <c r="V7782" t="s">
        <v>6</v>
      </c>
      <c r="W7782" t="s">
        <v>6</v>
      </c>
      <c r="X7782" t="s">
        <v>6</v>
      </c>
      <c r="Y7782" t="s">
        <v>6</v>
      </c>
      <c r="Z7782" t="s">
        <v>6</v>
      </c>
      <c r="AA7782" t="s">
        <v>4964</v>
      </c>
      <c r="AB7782" t="s">
        <v>6</v>
      </c>
      <c r="AC7782" t="s">
        <v>8614</v>
      </c>
    </row>
    <row r="7783" spans="1:29" x14ac:dyDescent="0.25">
      <c r="A7783" t="s">
        <v>344</v>
      </c>
      <c r="B7783">
        <v>644</v>
      </c>
      <c r="C7783" t="s">
        <v>198</v>
      </c>
      <c r="D7783">
        <v>2001</v>
      </c>
      <c r="E7783" t="s">
        <v>8665</v>
      </c>
      <c r="I7783">
        <v>17.777182</v>
      </c>
      <c r="N7783">
        <v>97.324758000000003</v>
      </c>
      <c r="P7783">
        <v>68.554081999999994</v>
      </c>
      <c r="Q7783" t="s">
        <v>6</v>
      </c>
      <c r="R7783" t="s">
        <v>6</v>
      </c>
      <c r="S7783" t="s">
        <v>6</v>
      </c>
      <c r="T7783" t="s">
        <v>356</v>
      </c>
      <c r="U7783" t="s">
        <v>6</v>
      </c>
      <c r="V7783" t="s">
        <v>6</v>
      </c>
      <c r="W7783" t="s">
        <v>6</v>
      </c>
      <c r="X7783" t="s">
        <v>6</v>
      </c>
      <c r="Y7783" t="s">
        <v>6</v>
      </c>
      <c r="Z7783" t="s">
        <v>6</v>
      </c>
      <c r="AA7783" t="s">
        <v>4964</v>
      </c>
      <c r="AB7783" t="s">
        <v>6</v>
      </c>
      <c r="AC7783" t="s">
        <v>8614</v>
      </c>
    </row>
    <row r="7784" spans="1:29" x14ac:dyDescent="0.25">
      <c r="A7784" t="s">
        <v>344</v>
      </c>
      <c r="B7784">
        <v>644</v>
      </c>
      <c r="C7784" t="s">
        <v>198</v>
      </c>
      <c r="D7784">
        <v>2002</v>
      </c>
      <c r="E7784" t="s">
        <v>8666</v>
      </c>
      <c r="I7784">
        <v>17.978062999999999</v>
      </c>
      <c r="N7784">
        <v>107.36278</v>
      </c>
      <c r="P7784">
        <v>67.067296999999996</v>
      </c>
      <c r="Q7784" t="s">
        <v>6</v>
      </c>
      <c r="R7784" t="s">
        <v>6</v>
      </c>
      <c r="S7784" t="s">
        <v>6</v>
      </c>
      <c r="T7784" t="s">
        <v>356</v>
      </c>
      <c r="U7784" t="s">
        <v>6</v>
      </c>
      <c r="V7784" t="s">
        <v>6</v>
      </c>
      <c r="W7784" t="s">
        <v>6</v>
      </c>
      <c r="X7784" t="s">
        <v>6</v>
      </c>
      <c r="Y7784" t="s">
        <v>6</v>
      </c>
      <c r="Z7784" t="s">
        <v>6</v>
      </c>
      <c r="AA7784" t="s">
        <v>4964</v>
      </c>
      <c r="AB7784" t="s">
        <v>6</v>
      </c>
      <c r="AC7784" t="s">
        <v>8614</v>
      </c>
    </row>
    <row r="7785" spans="1:29" x14ac:dyDescent="0.25">
      <c r="A7785" t="s">
        <v>344</v>
      </c>
      <c r="B7785">
        <v>644</v>
      </c>
      <c r="C7785" t="s">
        <v>198</v>
      </c>
      <c r="D7785">
        <v>2003</v>
      </c>
      <c r="E7785" t="s">
        <v>8667</v>
      </c>
      <c r="I7785">
        <v>17.496345999999999</v>
      </c>
      <c r="N7785">
        <v>103.69073</v>
      </c>
      <c r="P7785">
        <v>73.992478000000006</v>
      </c>
      <c r="Q7785" t="s">
        <v>6</v>
      </c>
      <c r="R7785" t="s">
        <v>6</v>
      </c>
      <c r="S7785" t="s">
        <v>6</v>
      </c>
      <c r="T7785" t="s">
        <v>356</v>
      </c>
      <c r="U7785" t="s">
        <v>6</v>
      </c>
      <c r="V7785" t="s">
        <v>6</v>
      </c>
      <c r="W7785" t="s">
        <v>6</v>
      </c>
      <c r="X7785" t="s">
        <v>6</v>
      </c>
      <c r="Y7785" t="s">
        <v>6</v>
      </c>
      <c r="Z7785" t="s">
        <v>6</v>
      </c>
      <c r="AA7785" t="s">
        <v>4964</v>
      </c>
      <c r="AB7785" t="s">
        <v>6</v>
      </c>
      <c r="AC7785" t="s">
        <v>8614</v>
      </c>
    </row>
    <row r="7786" spans="1:29" x14ac:dyDescent="0.25">
      <c r="A7786" t="s">
        <v>344</v>
      </c>
      <c r="B7786">
        <v>644</v>
      </c>
      <c r="C7786" t="s">
        <v>198</v>
      </c>
      <c r="D7786">
        <v>2004</v>
      </c>
      <c r="E7786" t="s">
        <v>8668</v>
      </c>
      <c r="I7786">
        <v>16.510124000000001</v>
      </c>
      <c r="N7786">
        <v>103.10411000000001</v>
      </c>
      <c r="P7786">
        <v>87.416387999999998</v>
      </c>
      <c r="Q7786" t="s">
        <v>6</v>
      </c>
      <c r="R7786" t="s">
        <v>6</v>
      </c>
      <c r="S7786" t="s">
        <v>6</v>
      </c>
      <c r="T7786" t="s">
        <v>356</v>
      </c>
      <c r="U7786" t="s">
        <v>6</v>
      </c>
      <c r="V7786" t="s">
        <v>6</v>
      </c>
      <c r="W7786" t="s">
        <v>6</v>
      </c>
      <c r="X7786" t="s">
        <v>6</v>
      </c>
      <c r="Y7786" t="s">
        <v>6</v>
      </c>
      <c r="Z7786" t="s">
        <v>6</v>
      </c>
      <c r="AA7786" t="s">
        <v>4964</v>
      </c>
      <c r="AB7786" t="s">
        <v>6</v>
      </c>
      <c r="AC7786" t="s">
        <v>8614</v>
      </c>
    </row>
    <row r="7787" spans="1:29" x14ac:dyDescent="0.25">
      <c r="A7787" t="s">
        <v>344</v>
      </c>
      <c r="B7787">
        <v>644</v>
      </c>
      <c r="C7787" t="s">
        <v>198</v>
      </c>
      <c r="D7787">
        <v>2005</v>
      </c>
      <c r="E7787" t="s">
        <v>8669</v>
      </c>
      <c r="I7787">
        <v>18.849247999999999</v>
      </c>
      <c r="N7787">
        <v>78.238784999999993</v>
      </c>
      <c r="P7787">
        <v>107.34908</v>
      </c>
      <c r="Q7787" t="s">
        <v>6</v>
      </c>
      <c r="R7787" t="s">
        <v>6</v>
      </c>
      <c r="S7787" t="s">
        <v>6</v>
      </c>
      <c r="T7787" t="s">
        <v>356</v>
      </c>
      <c r="U7787" t="s">
        <v>6</v>
      </c>
      <c r="V7787" t="s">
        <v>6</v>
      </c>
      <c r="W7787" t="s">
        <v>6</v>
      </c>
      <c r="X7787" t="s">
        <v>6</v>
      </c>
      <c r="Y7787" t="s">
        <v>6</v>
      </c>
      <c r="Z7787" t="s">
        <v>6</v>
      </c>
      <c r="AA7787" t="s">
        <v>4964</v>
      </c>
      <c r="AB7787" t="s">
        <v>6</v>
      </c>
      <c r="AC7787" t="s">
        <v>8614</v>
      </c>
    </row>
    <row r="7788" spans="1:29" x14ac:dyDescent="0.25">
      <c r="A7788" t="s">
        <v>344</v>
      </c>
      <c r="B7788">
        <v>644</v>
      </c>
      <c r="C7788" t="s">
        <v>198</v>
      </c>
      <c r="D7788">
        <v>2006</v>
      </c>
      <c r="E7788" t="s">
        <v>8670</v>
      </c>
      <c r="I7788">
        <v>20.443528000000001</v>
      </c>
      <c r="N7788">
        <v>40.184533999999999</v>
      </c>
      <c r="P7788">
        <v>132.66933</v>
      </c>
      <c r="Q7788" t="s">
        <v>6</v>
      </c>
      <c r="R7788" t="s">
        <v>6</v>
      </c>
      <c r="S7788" t="s">
        <v>6</v>
      </c>
      <c r="T7788" t="s">
        <v>356</v>
      </c>
      <c r="U7788" t="s">
        <v>6</v>
      </c>
      <c r="V7788" t="s">
        <v>6</v>
      </c>
      <c r="W7788" t="s">
        <v>6</v>
      </c>
      <c r="X7788" t="s">
        <v>6</v>
      </c>
      <c r="Y7788" t="s">
        <v>6</v>
      </c>
      <c r="Z7788" t="s">
        <v>6</v>
      </c>
      <c r="AA7788" t="s">
        <v>4964</v>
      </c>
      <c r="AB7788" t="s">
        <v>6</v>
      </c>
      <c r="AC7788" t="s">
        <v>8614</v>
      </c>
    </row>
    <row r="7789" spans="1:29" x14ac:dyDescent="0.25">
      <c r="A7789" t="s">
        <v>344</v>
      </c>
      <c r="B7789">
        <v>644</v>
      </c>
      <c r="C7789" t="s">
        <v>198</v>
      </c>
      <c r="D7789">
        <v>2007</v>
      </c>
      <c r="E7789" t="s">
        <v>8671</v>
      </c>
      <c r="I7789">
        <v>18.523396999999999</v>
      </c>
      <c r="N7789">
        <v>42.399597</v>
      </c>
      <c r="P7789">
        <v>173.29711</v>
      </c>
      <c r="Q7789" t="s">
        <v>6</v>
      </c>
      <c r="R7789" t="s">
        <v>6</v>
      </c>
      <c r="S7789" t="s">
        <v>6</v>
      </c>
      <c r="T7789" t="s">
        <v>356</v>
      </c>
      <c r="U7789" t="s">
        <v>6</v>
      </c>
      <c r="V7789" t="s">
        <v>6</v>
      </c>
      <c r="W7789" t="s">
        <v>6</v>
      </c>
      <c r="X7789" t="s">
        <v>6</v>
      </c>
      <c r="Y7789" t="s">
        <v>6</v>
      </c>
      <c r="Z7789" t="s">
        <v>6</v>
      </c>
      <c r="AA7789" t="s">
        <v>4964</v>
      </c>
      <c r="AB7789" t="s">
        <v>6</v>
      </c>
      <c r="AC7789" t="s">
        <v>8614</v>
      </c>
    </row>
    <row r="7790" spans="1:29" x14ac:dyDescent="0.25">
      <c r="A7790" t="s">
        <v>344</v>
      </c>
      <c r="B7790">
        <v>644</v>
      </c>
      <c r="C7790" t="s">
        <v>198</v>
      </c>
      <c r="D7790">
        <v>2008</v>
      </c>
      <c r="E7790" t="s">
        <v>8672</v>
      </c>
      <c r="I7790">
        <v>17.649856</v>
      </c>
      <c r="N7790">
        <v>38.53378</v>
      </c>
      <c r="P7790">
        <v>250.1327</v>
      </c>
      <c r="Q7790" t="s">
        <v>6</v>
      </c>
      <c r="R7790" t="s">
        <v>6</v>
      </c>
      <c r="S7790" t="s">
        <v>6</v>
      </c>
      <c r="T7790" t="s">
        <v>356</v>
      </c>
      <c r="U7790" t="s">
        <v>6</v>
      </c>
      <c r="V7790" t="s">
        <v>6</v>
      </c>
      <c r="W7790" t="s">
        <v>6</v>
      </c>
      <c r="X7790" t="s">
        <v>6</v>
      </c>
      <c r="Y7790" t="s">
        <v>6</v>
      </c>
      <c r="Z7790" t="s">
        <v>6</v>
      </c>
      <c r="AA7790" t="s">
        <v>4964</v>
      </c>
      <c r="AB7790" t="s">
        <v>6</v>
      </c>
      <c r="AC7790" t="s">
        <v>8614</v>
      </c>
    </row>
    <row r="7791" spans="1:29" x14ac:dyDescent="0.25">
      <c r="A7791" t="s">
        <v>344</v>
      </c>
      <c r="B7791">
        <v>644</v>
      </c>
      <c r="C7791" t="s">
        <v>198</v>
      </c>
      <c r="D7791">
        <v>2009</v>
      </c>
      <c r="E7791" t="s">
        <v>8673</v>
      </c>
      <c r="N7791">
        <v>35.186073</v>
      </c>
      <c r="P7791">
        <v>337.60897999999997</v>
      </c>
      <c r="Q7791" t="s">
        <v>6</v>
      </c>
      <c r="R7791" t="s">
        <v>6</v>
      </c>
      <c r="S7791" t="s">
        <v>6</v>
      </c>
      <c r="T7791" t="s">
        <v>356</v>
      </c>
      <c r="U7791" t="s">
        <v>6</v>
      </c>
      <c r="V7791" t="s">
        <v>6</v>
      </c>
      <c r="W7791" t="s">
        <v>6</v>
      </c>
      <c r="X7791" t="s">
        <v>6</v>
      </c>
      <c r="Y7791" t="s">
        <v>6</v>
      </c>
      <c r="Z7791" t="s">
        <v>6</v>
      </c>
      <c r="AA7791" t="s">
        <v>4964</v>
      </c>
      <c r="AB7791" t="s">
        <v>6</v>
      </c>
      <c r="AC7791" t="s">
        <v>8614</v>
      </c>
    </row>
    <row r="7792" spans="1:29" x14ac:dyDescent="0.25">
      <c r="A7792" t="s">
        <v>344</v>
      </c>
      <c r="B7792">
        <v>644</v>
      </c>
      <c r="C7792" t="s">
        <v>198</v>
      </c>
      <c r="D7792">
        <v>2010</v>
      </c>
      <c r="E7792" t="s">
        <v>8674</v>
      </c>
      <c r="N7792">
        <v>39.608097999999998</v>
      </c>
      <c r="P7792">
        <v>385.94319999999999</v>
      </c>
      <c r="Q7792" t="s">
        <v>6</v>
      </c>
      <c r="R7792" t="s">
        <v>6</v>
      </c>
      <c r="S7792" t="s">
        <v>6</v>
      </c>
      <c r="T7792" t="s">
        <v>356</v>
      </c>
      <c r="U7792" t="s">
        <v>6</v>
      </c>
      <c r="V7792" t="s">
        <v>6</v>
      </c>
      <c r="W7792" t="s">
        <v>6</v>
      </c>
      <c r="X7792" t="s">
        <v>6</v>
      </c>
      <c r="Y7792" t="s">
        <v>6</v>
      </c>
      <c r="Z7792" t="s">
        <v>6</v>
      </c>
      <c r="AA7792" t="s">
        <v>4964</v>
      </c>
      <c r="AB7792" t="s">
        <v>6</v>
      </c>
      <c r="AC7792" t="s">
        <v>8614</v>
      </c>
    </row>
    <row r="7793" spans="1:29" x14ac:dyDescent="0.25">
      <c r="A7793" t="s">
        <v>344</v>
      </c>
      <c r="B7793">
        <v>644</v>
      </c>
      <c r="C7793" t="s">
        <v>198</v>
      </c>
      <c r="D7793">
        <v>2011</v>
      </c>
      <c r="E7793" t="s">
        <v>8675</v>
      </c>
      <c r="N7793">
        <v>45.325659000000002</v>
      </c>
      <c r="P7793">
        <v>515.07853999999998</v>
      </c>
      <c r="Q7793" t="s">
        <v>6</v>
      </c>
      <c r="R7793" t="s">
        <v>6</v>
      </c>
      <c r="S7793" t="s">
        <v>6</v>
      </c>
      <c r="T7793" t="s">
        <v>356</v>
      </c>
      <c r="U7793" t="s">
        <v>6</v>
      </c>
      <c r="V7793" t="s">
        <v>6</v>
      </c>
      <c r="W7793" t="s">
        <v>6</v>
      </c>
      <c r="X7793" t="s">
        <v>6</v>
      </c>
      <c r="Y7793" t="s">
        <v>6</v>
      </c>
      <c r="Z7793" t="s">
        <v>6</v>
      </c>
      <c r="AA7793" t="s">
        <v>4964</v>
      </c>
      <c r="AB7793" t="s">
        <v>6</v>
      </c>
      <c r="AC7793" t="s">
        <v>8614</v>
      </c>
    </row>
    <row r="7794" spans="1:29" x14ac:dyDescent="0.25">
      <c r="A7794" t="s">
        <v>344</v>
      </c>
      <c r="B7794">
        <v>644</v>
      </c>
      <c r="C7794" t="s">
        <v>198</v>
      </c>
      <c r="D7794">
        <v>2012</v>
      </c>
      <c r="E7794" t="s">
        <v>8676</v>
      </c>
      <c r="N7794">
        <v>42.175500999999997</v>
      </c>
      <c r="P7794">
        <v>747.32650000000001</v>
      </c>
      <c r="Q7794" t="s">
        <v>6</v>
      </c>
      <c r="R7794" t="s">
        <v>6</v>
      </c>
      <c r="S7794" t="s">
        <v>6</v>
      </c>
      <c r="T7794" t="s">
        <v>356</v>
      </c>
      <c r="U7794" t="s">
        <v>6</v>
      </c>
      <c r="V7794" t="s">
        <v>6</v>
      </c>
      <c r="W7794" t="s">
        <v>6</v>
      </c>
      <c r="X7794" t="s">
        <v>6</v>
      </c>
      <c r="Y7794" t="s">
        <v>6</v>
      </c>
      <c r="Z7794" t="s">
        <v>6</v>
      </c>
      <c r="AA7794" t="s">
        <v>4964</v>
      </c>
      <c r="AB7794" t="s">
        <v>6</v>
      </c>
      <c r="AC7794" t="s">
        <v>8614</v>
      </c>
    </row>
    <row r="7795" spans="1:29" x14ac:dyDescent="0.25">
      <c r="A7795" t="s">
        <v>344</v>
      </c>
      <c r="B7795">
        <v>644</v>
      </c>
      <c r="C7795" t="s">
        <v>198</v>
      </c>
      <c r="D7795">
        <v>2013</v>
      </c>
      <c r="E7795" t="s">
        <v>8677</v>
      </c>
      <c r="N7795">
        <v>47.501078</v>
      </c>
      <c r="P7795">
        <v>866.92107999999996</v>
      </c>
      <c r="Q7795" t="s">
        <v>6</v>
      </c>
      <c r="R7795" t="s">
        <v>6</v>
      </c>
      <c r="S7795" t="s">
        <v>6</v>
      </c>
      <c r="T7795" t="s">
        <v>356</v>
      </c>
      <c r="U7795" t="s">
        <v>6</v>
      </c>
      <c r="V7795" t="s">
        <v>6</v>
      </c>
      <c r="W7795" t="s">
        <v>6</v>
      </c>
      <c r="X7795" t="s">
        <v>6</v>
      </c>
      <c r="Y7795" t="s">
        <v>6</v>
      </c>
      <c r="Z7795" t="s">
        <v>6</v>
      </c>
      <c r="AA7795" t="s">
        <v>4964</v>
      </c>
      <c r="AB7795" t="s">
        <v>6</v>
      </c>
      <c r="AC7795" t="s">
        <v>8614</v>
      </c>
    </row>
    <row r="7796" spans="1:29" x14ac:dyDescent="0.25">
      <c r="A7796" t="s">
        <v>344</v>
      </c>
      <c r="B7796">
        <v>644</v>
      </c>
      <c r="C7796" t="s">
        <v>198</v>
      </c>
      <c r="D7796">
        <v>2014</v>
      </c>
      <c r="E7796" t="s">
        <v>8678</v>
      </c>
      <c r="N7796">
        <v>47.550041999999998</v>
      </c>
      <c r="P7796">
        <v>1060.8253999999999</v>
      </c>
      <c r="Q7796" t="s">
        <v>6</v>
      </c>
      <c r="R7796" t="s">
        <v>6</v>
      </c>
      <c r="S7796" t="s">
        <v>6</v>
      </c>
      <c r="T7796" t="s">
        <v>356</v>
      </c>
      <c r="U7796" t="s">
        <v>6</v>
      </c>
      <c r="V7796" t="s">
        <v>6</v>
      </c>
      <c r="W7796" t="s">
        <v>6</v>
      </c>
      <c r="X7796" t="s">
        <v>6</v>
      </c>
      <c r="Y7796" t="s">
        <v>6</v>
      </c>
      <c r="Z7796" t="s">
        <v>6</v>
      </c>
      <c r="AA7796" t="s">
        <v>4964</v>
      </c>
      <c r="AB7796" t="s">
        <v>6</v>
      </c>
      <c r="AC7796" t="s">
        <v>8614</v>
      </c>
    </row>
    <row r="7797" spans="1:29" x14ac:dyDescent="0.25">
      <c r="A7797" t="s">
        <v>344</v>
      </c>
      <c r="B7797">
        <v>644</v>
      </c>
      <c r="C7797" t="s">
        <v>198</v>
      </c>
      <c r="D7797">
        <v>2015</v>
      </c>
      <c r="E7797" t="s">
        <v>8679</v>
      </c>
      <c r="N7797">
        <v>54.455474000000002</v>
      </c>
      <c r="P7797">
        <v>1297.9613999999999</v>
      </c>
      <c r="Q7797" t="s">
        <v>6</v>
      </c>
      <c r="R7797" t="s">
        <v>6</v>
      </c>
      <c r="S7797" t="s">
        <v>6</v>
      </c>
      <c r="T7797" t="s">
        <v>356</v>
      </c>
      <c r="U7797" t="s">
        <v>6</v>
      </c>
      <c r="V7797" t="s">
        <v>6</v>
      </c>
      <c r="W7797" t="s">
        <v>6</v>
      </c>
      <c r="X7797" t="s">
        <v>6</v>
      </c>
      <c r="Y7797" t="s">
        <v>6</v>
      </c>
      <c r="Z7797" t="s">
        <v>6</v>
      </c>
      <c r="AA7797" t="s">
        <v>4964</v>
      </c>
      <c r="AB7797" t="s">
        <v>6</v>
      </c>
      <c r="AC7797" t="s">
        <v>8614</v>
      </c>
    </row>
    <row r="7798" spans="1:29" x14ac:dyDescent="0.25">
      <c r="A7798" t="s">
        <v>344</v>
      </c>
      <c r="B7798">
        <v>644</v>
      </c>
      <c r="C7798" t="s">
        <v>198</v>
      </c>
      <c r="D7798">
        <v>2016</v>
      </c>
      <c r="E7798" t="s">
        <v>8680</v>
      </c>
      <c r="N7798">
        <v>55.825595999999997</v>
      </c>
      <c r="P7798">
        <v>1541.2772</v>
      </c>
      <c r="Q7798" t="s">
        <v>6</v>
      </c>
      <c r="R7798" t="s">
        <v>6</v>
      </c>
      <c r="S7798" t="s">
        <v>6</v>
      </c>
      <c r="T7798" t="s">
        <v>356</v>
      </c>
      <c r="U7798" t="s">
        <v>6</v>
      </c>
      <c r="V7798" t="s">
        <v>6</v>
      </c>
      <c r="W7798" t="s">
        <v>6</v>
      </c>
      <c r="X7798" t="s">
        <v>6</v>
      </c>
      <c r="Y7798" t="s">
        <v>6</v>
      </c>
      <c r="Z7798" t="s">
        <v>6</v>
      </c>
      <c r="AA7798" t="s">
        <v>4964</v>
      </c>
      <c r="AB7798" t="s">
        <v>6</v>
      </c>
      <c r="AC7798" t="s">
        <v>8614</v>
      </c>
    </row>
    <row r="7799" spans="1:29" x14ac:dyDescent="0.25">
      <c r="A7799" t="s">
        <v>344</v>
      </c>
      <c r="B7799">
        <v>644</v>
      </c>
      <c r="C7799" t="s">
        <v>198</v>
      </c>
      <c r="D7799">
        <v>2017</v>
      </c>
      <c r="E7799" t="s">
        <v>8681</v>
      </c>
      <c r="N7799">
        <v>58.558135</v>
      </c>
      <c r="P7799">
        <v>1806.6560999999999</v>
      </c>
      <c r="Q7799" t="s">
        <v>6</v>
      </c>
      <c r="R7799" t="s">
        <v>6</v>
      </c>
      <c r="S7799" t="s">
        <v>6</v>
      </c>
      <c r="T7799" t="s">
        <v>356</v>
      </c>
      <c r="U7799" t="s">
        <v>6</v>
      </c>
      <c r="V7799" t="s">
        <v>6</v>
      </c>
      <c r="W7799" t="s">
        <v>6</v>
      </c>
      <c r="X7799" t="s">
        <v>6</v>
      </c>
      <c r="Y7799" t="s">
        <v>6</v>
      </c>
      <c r="Z7799" t="s">
        <v>6</v>
      </c>
      <c r="AA7799" t="s">
        <v>4964</v>
      </c>
      <c r="AB7799" t="s">
        <v>6</v>
      </c>
      <c r="AC7799" t="s">
        <v>8614</v>
      </c>
    </row>
    <row r="7800" spans="1:29" x14ac:dyDescent="0.25">
      <c r="A7800" t="s">
        <v>344</v>
      </c>
      <c r="B7800">
        <v>644</v>
      </c>
      <c r="C7800" t="s">
        <v>198</v>
      </c>
      <c r="D7800">
        <v>2018</v>
      </c>
      <c r="E7800" t="s">
        <v>8682</v>
      </c>
      <c r="N7800">
        <v>61.043937</v>
      </c>
      <c r="P7800">
        <v>2202.373</v>
      </c>
      <c r="Q7800" t="s">
        <v>6</v>
      </c>
      <c r="R7800" t="s">
        <v>6</v>
      </c>
      <c r="S7800" t="s">
        <v>6</v>
      </c>
      <c r="T7800" t="s">
        <v>356</v>
      </c>
      <c r="U7800" t="s">
        <v>6</v>
      </c>
      <c r="V7800" t="s">
        <v>6</v>
      </c>
      <c r="W7800" t="s">
        <v>6</v>
      </c>
      <c r="X7800" t="s">
        <v>6</v>
      </c>
      <c r="Y7800" t="s">
        <v>6</v>
      </c>
      <c r="Z7800" t="s">
        <v>6</v>
      </c>
      <c r="AA7800" t="s">
        <v>4964</v>
      </c>
      <c r="AB7800" t="s">
        <v>6</v>
      </c>
      <c r="AC7800" t="s">
        <v>8614</v>
      </c>
    </row>
    <row r="7801" spans="1:29" x14ac:dyDescent="0.25">
      <c r="A7801" t="s">
        <v>344</v>
      </c>
      <c r="B7801">
        <v>646</v>
      </c>
      <c r="C7801" t="s">
        <v>199</v>
      </c>
      <c r="D7801">
        <v>1950</v>
      </c>
      <c r="E7801" t="s">
        <v>8683</v>
      </c>
      <c r="Q7801" t="s">
        <v>6</v>
      </c>
      <c r="R7801" t="s">
        <v>6</v>
      </c>
      <c r="S7801" t="s">
        <v>6</v>
      </c>
      <c r="T7801" t="s">
        <v>6</v>
      </c>
      <c r="U7801" t="s">
        <v>6</v>
      </c>
      <c r="V7801" t="s">
        <v>6</v>
      </c>
      <c r="W7801" t="s">
        <v>6</v>
      </c>
      <c r="X7801" t="s">
        <v>6</v>
      </c>
      <c r="Y7801" t="s">
        <v>6</v>
      </c>
      <c r="Z7801" t="s">
        <v>6</v>
      </c>
      <c r="AA7801" t="s">
        <v>6</v>
      </c>
      <c r="AB7801" t="s">
        <v>7120</v>
      </c>
      <c r="AC7801" t="s">
        <v>4040</v>
      </c>
    </row>
    <row r="7802" spans="1:29" x14ac:dyDescent="0.25">
      <c r="A7802" t="s">
        <v>344</v>
      </c>
      <c r="B7802">
        <v>646</v>
      </c>
      <c r="C7802" t="s">
        <v>199</v>
      </c>
      <c r="D7802">
        <v>1951</v>
      </c>
      <c r="E7802" t="s">
        <v>8684</v>
      </c>
      <c r="Q7802" t="s">
        <v>6</v>
      </c>
      <c r="R7802" t="s">
        <v>6</v>
      </c>
      <c r="S7802" t="s">
        <v>6</v>
      </c>
      <c r="T7802" t="s">
        <v>6</v>
      </c>
      <c r="U7802" t="s">
        <v>6</v>
      </c>
      <c r="V7802" t="s">
        <v>6</v>
      </c>
      <c r="W7802" t="s">
        <v>6</v>
      </c>
      <c r="X7802" t="s">
        <v>6</v>
      </c>
      <c r="Y7802" t="s">
        <v>6</v>
      </c>
      <c r="Z7802" t="s">
        <v>6</v>
      </c>
      <c r="AA7802" t="s">
        <v>6</v>
      </c>
      <c r="AB7802" t="s">
        <v>7120</v>
      </c>
      <c r="AC7802" t="s">
        <v>4040</v>
      </c>
    </row>
    <row r="7803" spans="1:29" x14ac:dyDescent="0.25">
      <c r="A7803" t="s">
        <v>344</v>
      </c>
      <c r="B7803">
        <v>646</v>
      </c>
      <c r="C7803" t="s">
        <v>199</v>
      </c>
      <c r="D7803">
        <v>1952</v>
      </c>
      <c r="E7803" t="s">
        <v>8685</v>
      </c>
      <c r="Q7803" t="s">
        <v>6</v>
      </c>
      <c r="R7803" t="s">
        <v>6</v>
      </c>
      <c r="S7803" t="s">
        <v>6</v>
      </c>
      <c r="T7803" t="s">
        <v>6</v>
      </c>
      <c r="U7803" t="s">
        <v>6</v>
      </c>
      <c r="V7803" t="s">
        <v>6</v>
      </c>
      <c r="W7803" t="s">
        <v>6</v>
      </c>
      <c r="X7803" t="s">
        <v>6</v>
      </c>
      <c r="Y7803" t="s">
        <v>6</v>
      </c>
      <c r="Z7803" t="s">
        <v>6</v>
      </c>
      <c r="AA7803" t="s">
        <v>6</v>
      </c>
      <c r="AB7803" t="s">
        <v>7120</v>
      </c>
      <c r="AC7803" t="s">
        <v>4040</v>
      </c>
    </row>
    <row r="7804" spans="1:29" x14ac:dyDescent="0.25">
      <c r="A7804" t="s">
        <v>344</v>
      </c>
      <c r="B7804">
        <v>646</v>
      </c>
      <c r="C7804" t="s">
        <v>199</v>
      </c>
      <c r="D7804">
        <v>1953</v>
      </c>
      <c r="E7804" t="s">
        <v>8686</v>
      </c>
      <c r="Q7804" t="s">
        <v>6</v>
      </c>
      <c r="R7804" t="s">
        <v>6</v>
      </c>
      <c r="S7804" t="s">
        <v>6</v>
      </c>
      <c r="T7804" t="s">
        <v>6</v>
      </c>
      <c r="U7804" t="s">
        <v>6</v>
      </c>
      <c r="V7804" t="s">
        <v>6</v>
      </c>
      <c r="W7804" t="s">
        <v>6</v>
      </c>
      <c r="X7804" t="s">
        <v>6</v>
      </c>
      <c r="Y7804" t="s">
        <v>6</v>
      </c>
      <c r="Z7804" t="s">
        <v>6</v>
      </c>
      <c r="AA7804" t="s">
        <v>6</v>
      </c>
      <c r="AB7804" t="s">
        <v>7120</v>
      </c>
      <c r="AC7804" t="s">
        <v>4040</v>
      </c>
    </row>
    <row r="7805" spans="1:29" x14ac:dyDescent="0.25">
      <c r="A7805" t="s">
        <v>344</v>
      </c>
      <c r="B7805">
        <v>646</v>
      </c>
      <c r="C7805" t="s">
        <v>199</v>
      </c>
      <c r="D7805">
        <v>1954</v>
      </c>
      <c r="E7805" t="s">
        <v>8687</v>
      </c>
      <c r="Q7805" t="s">
        <v>6</v>
      </c>
      <c r="R7805" t="s">
        <v>6</v>
      </c>
      <c r="S7805" t="s">
        <v>6</v>
      </c>
      <c r="T7805" t="s">
        <v>6</v>
      </c>
      <c r="U7805" t="s">
        <v>6</v>
      </c>
      <c r="V7805" t="s">
        <v>6</v>
      </c>
      <c r="W7805" t="s">
        <v>6</v>
      </c>
      <c r="X7805" t="s">
        <v>6</v>
      </c>
      <c r="Y7805" t="s">
        <v>6</v>
      </c>
      <c r="Z7805" t="s">
        <v>6</v>
      </c>
      <c r="AA7805" t="s">
        <v>6</v>
      </c>
      <c r="AB7805" t="s">
        <v>7120</v>
      </c>
      <c r="AC7805" t="s">
        <v>4040</v>
      </c>
    </row>
    <row r="7806" spans="1:29" x14ac:dyDescent="0.25">
      <c r="A7806" t="s">
        <v>344</v>
      </c>
      <c r="B7806">
        <v>646</v>
      </c>
      <c r="C7806" t="s">
        <v>199</v>
      </c>
      <c r="D7806">
        <v>1955</v>
      </c>
      <c r="E7806" t="s">
        <v>8688</v>
      </c>
      <c r="Q7806" t="s">
        <v>6</v>
      </c>
      <c r="R7806" t="s">
        <v>6</v>
      </c>
      <c r="S7806" t="s">
        <v>6</v>
      </c>
      <c r="T7806" t="s">
        <v>6</v>
      </c>
      <c r="U7806" t="s">
        <v>6</v>
      </c>
      <c r="V7806" t="s">
        <v>6</v>
      </c>
      <c r="W7806" t="s">
        <v>6</v>
      </c>
      <c r="X7806" t="s">
        <v>6</v>
      </c>
      <c r="Y7806" t="s">
        <v>6</v>
      </c>
      <c r="Z7806" t="s">
        <v>6</v>
      </c>
      <c r="AA7806" t="s">
        <v>6</v>
      </c>
      <c r="AB7806" t="s">
        <v>7120</v>
      </c>
      <c r="AC7806" t="s">
        <v>4040</v>
      </c>
    </row>
    <row r="7807" spans="1:29" x14ac:dyDescent="0.25">
      <c r="A7807" t="s">
        <v>344</v>
      </c>
      <c r="B7807">
        <v>646</v>
      </c>
      <c r="C7807" t="s">
        <v>199</v>
      </c>
      <c r="D7807">
        <v>1956</v>
      </c>
      <c r="E7807" t="s">
        <v>8689</v>
      </c>
      <c r="Q7807" t="s">
        <v>6</v>
      </c>
      <c r="R7807" t="s">
        <v>6</v>
      </c>
      <c r="S7807" t="s">
        <v>6</v>
      </c>
      <c r="T7807" t="s">
        <v>6</v>
      </c>
      <c r="U7807" t="s">
        <v>6</v>
      </c>
      <c r="V7807" t="s">
        <v>6</v>
      </c>
      <c r="W7807" t="s">
        <v>6</v>
      </c>
      <c r="X7807" t="s">
        <v>6</v>
      </c>
      <c r="Y7807" t="s">
        <v>6</v>
      </c>
      <c r="Z7807" t="s">
        <v>6</v>
      </c>
      <c r="AA7807" t="s">
        <v>6</v>
      </c>
      <c r="AB7807" t="s">
        <v>7120</v>
      </c>
      <c r="AC7807" t="s">
        <v>4040</v>
      </c>
    </row>
    <row r="7808" spans="1:29" x14ac:dyDescent="0.25">
      <c r="A7808" t="s">
        <v>344</v>
      </c>
      <c r="B7808">
        <v>646</v>
      </c>
      <c r="C7808" t="s">
        <v>199</v>
      </c>
      <c r="D7808">
        <v>1957</v>
      </c>
      <c r="E7808" t="s">
        <v>8690</v>
      </c>
      <c r="Q7808" t="s">
        <v>6</v>
      </c>
      <c r="R7808" t="s">
        <v>6</v>
      </c>
      <c r="S7808" t="s">
        <v>6</v>
      </c>
      <c r="T7808" t="s">
        <v>6</v>
      </c>
      <c r="U7808" t="s">
        <v>6</v>
      </c>
      <c r="V7808" t="s">
        <v>6</v>
      </c>
      <c r="W7808" t="s">
        <v>6</v>
      </c>
      <c r="X7808" t="s">
        <v>6</v>
      </c>
      <c r="Y7808" t="s">
        <v>6</v>
      </c>
      <c r="Z7808" t="s">
        <v>6</v>
      </c>
      <c r="AA7808" t="s">
        <v>6</v>
      </c>
      <c r="AB7808" t="s">
        <v>7120</v>
      </c>
      <c r="AC7808" t="s">
        <v>4040</v>
      </c>
    </row>
    <row r="7809" spans="1:29" x14ac:dyDescent="0.25">
      <c r="A7809" t="s">
        <v>344</v>
      </c>
      <c r="B7809">
        <v>646</v>
      </c>
      <c r="C7809" t="s">
        <v>199</v>
      </c>
      <c r="D7809">
        <v>1958</v>
      </c>
      <c r="E7809" t="s">
        <v>8691</v>
      </c>
      <c r="Q7809" t="s">
        <v>6</v>
      </c>
      <c r="R7809" t="s">
        <v>6</v>
      </c>
      <c r="S7809" t="s">
        <v>6</v>
      </c>
      <c r="T7809" t="s">
        <v>6</v>
      </c>
      <c r="U7809" t="s">
        <v>6</v>
      </c>
      <c r="V7809" t="s">
        <v>6</v>
      </c>
      <c r="W7809" t="s">
        <v>6</v>
      </c>
      <c r="X7809" t="s">
        <v>6</v>
      </c>
      <c r="Y7809" t="s">
        <v>6</v>
      </c>
      <c r="Z7809" t="s">
        <v>6</v>
      </c>
      <c r="AA7809" t="s">
        <v>6</v>
      </c>
      <c r="AB7809" t="s">
        <v>7120</v>
      </c>
      <c r="AC7809" t="s">
        <v>4040</v>
      </c>
    </row>
    <row r="7810" spans="1:29" x14ac:dyDescent="0.25">
      <c r="A7810" t="s">
        <v>344</v>
      </c>
      <c r="B7810">
        <v>646</v>
      </c>
      <c r="C7810" t="s">
        <v>199</v>
      </c>
      <c r="D7810">
        <v>1959</v>
      </c>
      <c r="E7810" t="s">
        <v>8692</v>
      </c>
      <c r="Q7810" t="s">
        <v>6</v>
      </c>
      <c r="R7810" t="s">
        <v>6</v>
      </c>
      <c r="S7810" t="s">
        <v>6</v>
      </c>
      <c r="T7810" t="s">
        <v>6</v>
      </c>
      <c r="U7810" t="s">
        <v>6</v>
      </c>
      <c r="V7810" t="s">
        <v>6</v>
      </c>
      <c r="W7810" t="s">
        <v>6</v>
      </c>
      <c r="X7810" t="s">
        <v>6</v>
      </c>
      <c r="Y7810" t="s">
        <v>6</v>
      </c>
      <c r="Z7810" t="s">
        <v>6</v>
      </c>
      <c r="AA7810" t="s">
        <v>6</v>
      </c>
      <c r="AB7810" t="s">
        <v>7120</v>
      </c>
      <c r="AC7810" t="s">
        <v>4040</v>
      </c>
    </row>
    <row r="7811" spans="1:29" x14ac:dyDescent="0.25">
      <c r="A7811" t="s">
        <v>344</v>
      </c>
      <c r="B7811">
        <v>646</v>
      </c>
      <c r="C7811" t="s">
        <v>199</v>
      </c>
      <c r="D7811">
        <v>1960</v>
      </c>
      <c r="E7811" t="s">
        <v>8693</v>
      </c>
      <c r="P7811">
        <v>111.28901999999999</v>
      </c>
      <c r="Q7811" t="s">
        <v>6</v>
      </c>
      <c r="R7811" t="s">
        <v>6</v>
      </c>
      <c r="S7811" t="s">
        <v>6</v>
      </c>
      <c r="T7811" t="s">
        <v>6</v>
      </c>
      <c r="U7811" t="s">
        <v>6</v>
      </c>
      <c r="V7811" t="s">
        <v>6</v>
      </c>
      <c r="W7811" t="s">
        <v>6</v>
      </c>
      <c r="X7811" t="s">
        <v>6</v>
      </c>
      <c r="Y7811" t="s">
        <v>6</v>
      </c>
      <c r="Z7811" t="s">
        <v>6</v>
      </c>
      <c r="AA7811" t="s">
        <v>6</v>
      </c>
      <c r="AB7811" t="s">
        <v>7120</v>
      </c>
      <c r="AC7811" t="s">
        <v>4040</v>
      </c>
    </row>
    <row r="7812" spans="1:29" x14ac:dyDescent="0.25">
      <c r="A7812" t="s">
        <v>344</v>
      </c>
      <c r="B7812">
        <v>646</v>
      </c>
      <c r="C7812" t="s">
        <v>199</v>
      </c>
      <c r="D7812">
        <v>1961</v>
      </c>
      <c r="E7812" t="s">
        <v>8694</v>
      </c>
      <c r="P7812">
        <v>128.09401</v>
      </c>
      <c r="Q7812" t="s">
        <v>6</v>
      </c>
      <c r="R7812" t="s">
        <v>6</v>
      </c>
      <c r="S7812" t="s">
        <v>6</v>
      </c>
      <c r="T7812" t="s">
        <v>6</v>
      </c>
      <c r="U7812" t="s">
        <v>6</v>
      </c>
      <c r="V7812" t="s">
        <v>6</v>
      </c>
      <c r="W7812" t="s">
        <v>6</v>
      </c>
      <c r="X7812" t="s">
        <v>6</v>
      </c>
      <c r="Y7812" t="s">
        <v>6</v>
      </c>
      <c r="Z7812" t="s">
        <v>6</v>
      </c>
      <c r="AA7812" t="s">
        <v>6</v>
      </c>
      <c r="AB7812" t="s">
        <v>7120</v>
      </c>
      <c r="AC7812" t="s">
        <v>4040</v>
      </c>
    </row>
    <row r="7813" spans="1:29" x14ac:dyDescent="0.25">
      <c r="A7813" t="s">
        <v>344</v>
      </c>
      <c r="B7813">
        <v>646</v>
      </c>
      <c r="C7813" t="s">
        <v>199</v>
      </c>
      <c r="D7813">
        <v>1962</v>
      </c>
      <c r="E7813" t="s">
        <v>8695</v>
      </c>
      <c r="P7813">
        <v>137.04465999999999</v>
      </c>
      <c r="Q7813" t="s">
        <v>6</v>
      </c>
      <c r="R7813" t="s">
        <v>6</v>
      </c>
      <c r="S7813" t="s">
        <v>6</v>
      </c>
      <c r="T7813" t="s">
        <v>6</v>
      </c>
      <c r="U7813" t="s">
        <v>6</v>
      </c>
      <c r="V7813" t="s">
        <v>6</v>
      </c>
      <c r="W7813" t="s">
        <v>6</v>
      </c>
      <c r="X7813" t="s">
        <v>6</v>
      </c>
      <c r="Y7813" t="s">
        <v>6</v>
      </c>
      <c r="Z7813" t="s">
        <v>6</v>
      </c>
      <c r="AA7813" t="s">
        <v>6</v>
      </c>
      <c r="AB7813" t="s">
        <v>7120</v>
      </c>
      <c r="AC7813" t="s">
        <v>4040</v>
      </c>
    </row>
    <row r="7814" spans="1:29" x14ac:dyDescent="0.25">
      <c r="A7814" t="s">
        <v>344</v>
      </c>
      <c r="B7814">
        <v>646</v>
      </c>
      <c r="C7814" t="s">
        <v>199</v>
      </c>
      <c r="D7814">
        <v>1963</v>
      </c>
      <c r="E7814" t="s">
        <v>8696</v>
      </c>
      <c r="P7814">
        <v>150.84249</v>
      </c>
      <c r="Q7814" t="s">
        <v>6</v>
      </c>
      <c r="R7814" t="s">
        <v>6</v>
      </c>
      <c r="S7814" t="s">
        <v>6</v>
      </c>
      <c r="T7814" t="s">
        <v>6</v>
      </c>
      <c r="U7814" t="s">
        <v>6</v>
      </c>
      <c r="V7814" t="s">
        <v>6</v>
      </c>
      <c r="W7814" t="s">
        <v>6</v>
      </c>
      <c r="X7814" t="s">
        <v>6</v>
      </c>
      <c r="Y7814" t="s">
        <v>6</v>
      </c>
      <c r="Z7814" t="s">
        <v>6</v>
      </c>
      <c r="AA7814" t="s">
        <v>6</v>
      </c>
      <c r="AB7814" t="s">
        <v>7120</v>
      </c>
      <c r="AC7814" t="s">
        <v>4040</v>
      </c>
    </row>
    <row r="7815" spans="1:29" x14ac:dyDescent="0.25">
      <c r="A7815" t="s">
        <v>344</v>
      </c>
      <c r="B7815">
        <v>646</v>
      </c>
      <c r="C7815" t="s">
        <v>199</v>
      </c>
      <c r="D7815">
        <v>1964</v>
      </c>
      <c r="E7815" t="s">
        <v>8697</v>
      </c>
      <c r="P7815">
        <v>166.69429</v>
      </c>
      <c r="Q7815" t="s">
        <v>6</v>
      </c>
      <c r="R7815" t="s">
        <v>6</v>
      </c>
      <c r="S7815" t="s">
        <v>6</v>
      </c>
      <c r="T7815" t="s">
        <v>6</v>
      </c>
      <c r="U7815" t="s">
        <v>6</v>
      </c>
      <c r="V7815" t="s">
        <v>6</v>
      </c>
      <c r="W7815" t="s">
        <v>6</v>
      </c>
      <c r="X7815" t="s">
        <v>6</v>
      </c>
      <c r="Y7815" t="s">
        <v>6</v>
      </c>
      <c r="Z7815" t="s">
        <v>6</v>
      </c>
      <c r="AA7815" t="s">
        <v>6</v>
      </c>
      <c r="AB7815" t="s">
        <v>7120</v>
      </c>
      <c r="AC7815" t="s">
        <v>4040</v>
      </c>
    </row>
    <row r="7816" spans="1:29" x14ac:dyDescent="0.25">
      <c r="A7816" t="s">
        <v>344</v>
      </c>
      <c r="B7816">
        <v>646</v>
      </c>
      <c r="C7816" t="s">
        <v>199</v>
      </c>
      <c r="D7816">
        <v>1965</v>
      </c>
      <c r="E7816" t="s">
        <v>8698</v>
      </c>
      <c r="P7816">
        <v>182.73919000000001</v>
      </c>
      <c r="Q7816" t="s">
        <v>6</v>
      </c>
      <c r="R7816" t="s">
        <v>6</v>
      </c>
      <c r="S7816" t="s">
        <v>6</v>
      </c>
      <c r="T7816" t="s">
        <v>6</v>
      </c>
      <c r="U7816" t="s">
        <v>6</v>
      </c>
      <c r="V7816" t="s">
        <v>6</v>
      </c>
      <c r="W7816" t="s">
        <v>6</v>
      </c>
      <c r="X7816" t="s">
        <v>6</v>
      </c>
      <c r="Y7816" t="s">
        <v>6</v>
      </c>
      <c r="Z7816" t="s">
        <v>6</v>
      </c>
      <c r="AA7816" t="s">
        <v>6</v>
      </c>
      <c r="AB7816" t="s">
        <v>7120</v>
      </c>
      <c r="AC7816" t="s">
        <v>4040</v>
      </c>
    </row>
    <row r="7817" spans="1:29" x14ac:dyDescent="0.25">
      <c r="A7817" t="s">
        <v>344</v>
      </c>
      <c r="B7817">
        <v>646</v>
      </c>
      <c r="C7817" t="s">
        <v>199</v>
      </c>
      <c r="D7817">
        <v>1966</v>
      </c>
      <c r="E7817" t="s">
        <v>8699</v>
      </c>
      <c r="P7817">
        <v>202.80087</v>
      </c>
      <c r="Q7817" t="s">
        <v>6</v>
      </c>
      <c r="R7817" t="s">
        <v>6</v>
      </c>
      <c r="S7817" t="s">
        <v>6</v>
      </c>
      <c r="T7817" t="s">
        <v>6</v>
      </c>
      <c r="U7817" t="s">
        <v>6</v>
      </c>
      <c r="V7817" t="s">
        <v>6</v>
      </c>
      <c r="W7817" t="s">
        <v>6</v>
      </c>
      <c r="X7817" t="s">
        <v>6</v>
      </c>
      <c r="Y7817" t="s">
        <v>6</v>
      </c>
      <c r="Z7817" t="s">
        <v>6</v>
      </c>
      <c r="AA7817" t="s">
        <v>6</v>
      </c>
      <c r="AB7817" t="s">
        <v>7120</v>
      </c>
      <c r="AC7817" t="s">
        <v>4040</v>
      </c>
    </row>
    <row r="7818" spans="1:29" x14ac:dyDescent="0.25">
      <c r="A7818" t="s">
        <v>344</v>
      </c>
      <c r="B7818">
        <v>646</v>
      </c>
      <c r="C7818" t="s">
        <v>199</v>
      </c>
      <c r="D7818">
        <v>1967</v>
      </c>
      <c r="E7818" t="s">
        <v>8700</v>
      </c>
      <c r="P7818">
        <v>217.96941000000001</v>
      </c>
      <c r="Q7818" t="s">
        <v>6</v>
      </c>
      <c r="R7818" t="s">
        <v>6</v>
      </c>
      <c r="S7818" t="s">
        <v>6</v>
      </c>
      <c r="T7818" t="s">
        <v>6</v>
      </c>
      <c r="U7818" t="s">
        <v>6</v>
      </c>
      <c r="V7818" t="s">
        <v>6</v>
      </c>
      <c r="W7818" t="s">
        <v>6</v>
      </c>
      <c r="X7818" t="s">
        <v>6</v>
      </c>
      <c r="Y7818" t="s">
        <v>6</v>
      </c>
      <c r="Z7818" t="s">
        <v>6</v>
      </c>
      <c r="AA7818" t="s">
        <v>6</v>
      </c>
      <c r="AB7818" t="s">
        <v>7120</v>
      </c>
      <c r="AC7818" t="s">
        <v>4040</v>
      </c>
    </row>
    <row r="7819" spans="1:29" x14ac:dyDescent="0.25">
      <c r="A7819" t="s">
        <v>344</v>
      </c>
      <c r="B7819">
        <v>646</v>
      </c>
      <c r="C7819" t="s">
        <v>199</v>
      </c>
      <c r="D7819">
        <v>1968</v>
      </c>
      <c r="E7819" t="s">
        <v>8701</v>
      </c>
      <c r="P7819">
        <v>235.08180999999999</v>
      </c>
      <c r="Q7819" t="s">
        <v>6</v>
      </c>
      <c r="R7819" t="s">
        <v>6</v>
      </c>
      <c r="S7819" t="s">
        <v>6</v>
      </c>
      <c r="T7819" t="s">
        <v>6</v>
      </c>
      <c r="U7819" t="s">
        <v>6</v>
      </c>
      <c r="V7819" t="s">
        <v>6</v>
      </c>
      <c r="W7819" t="s">
        <v>6</v>
      </c>
      <c r="X7819" t="s">
        <v>6</v>
      </c>
      <c r="Y7819" t="s">
        <v>6</v>
      </c>
      <c r="Z7819" t="s">
        <v>6</v>
      </c>
      <c r="AA7819" t="s">
        <v>6</v>
      </c>
      <c r="AB7819" t="s">
        <v>7120</v>
      </c>
      <c r="AC7819" t="s">
        <v>4040</v>
      </c>
    </row>
    <row r="7820" spans="1:29" x14ac:dyDescent="0.25">
      <c r="A7820" t="s">
        <v>344</v>
      </c>
      <c r="B7820">
        <v>646</v>
      </c>
      <c r="C7820" t="s">
        <v>199</v>
      </c>
      <c r="D7820">
        <v>1969</v>
      </c>
      <c r="E7820" t="s">
        <v>8702</v>
      </c>
      <c r="P7820">
        <v>257.11703999999997</v>
      </c>
      <c r="Q7820" t="s">
        <v>6</v>
      </c>
      <c r="R7820" t="s">
        <v>6</v>
      </c>
      <c r="S7820" t="s">
        <v>6</v>
      </c>
      <c r="T7820" t="s">
        <v>6</v>
      </c>
      <c r="U7820" t="s">
        <v>6</v>
      </c>
      <c r="V7820" t="s">
        <v>6</v>
      </c>
      <c r="W7820" t="s">
        <v>6</v>
      </c>
      <c r="X7820" t="s">
        <v>6</v>
      </c>
      <c r="Y7820" t="s">
        <v>6</v>
      </c>
      <c r="Z7820" t="s">
        <v>6</v>
      </c>
      <c r="AA7820" t="s">
        <v>6</v>
      </c>
      <c r="AB7820" t="s">
        <v>7120</v>
      </c>
      <c r="AC7820" t="s">
        <v>4040</v>
      </c>
    </row>
    <row r="7821" spans="1:29" x14ac:dyDescent="0.25">
      <c r="A7821" t="s">
        <v>344</v>
      </c>
      <c r="B7821">
        <v>646</v>
      </c>
      <c r="C7821" t="s">
        <v>199</v>
      </c>
      <c r="D7821">
        <v>1970</v>
      </c>
      <c r="E7821" t="s">
        <v>8703</v>
      </c>
      <c r="O7821">
        <v>12.772330999999999</v>
      </c>
      <c r="P7821">
        <v>282.22163999999998</v>
      </c>
      <c r="Q7821" t="s">
        <v>6</v>
      </c>
      <c r="R7821" t="s">
        <v>6</v>
      </c>
      <c r="S7821" t="s">
        <v>6</v>
      </c>
      <c r="T7821" t="s">
        <v>6</v>
      </c>
      <c r="U7821" t="s">
        <v>6</v>
      </c>
      <c r="V7821" t="s">
        <v>6</v>
      </c>
      <c r="W7821" t="s">
        <v>6</v>
      </c>
      <c r="X7821" t="s">
        <v>6</v>
      </c>
      <c r="Y7821" t="s">
        <v>6</v>
      </c>
      <c r="Z7821" t="s">
        <v>6</v>
      </c>
      <c r="AA7821" t="s">
        <v>6</v>
      </c>
      <c r="AB7821" t="s">
        <v>7120</v>
      </c>
      <c r="AC7821" t="s">
        <v>4040</v>
      </c>
    </row>
    <row r="7822" spans="1:29" x14ac:dyDescent="0.25">
      <c r="A7822" t="s">
        <v>344</v>
      </c>
      <c r="B7822">
        <v>646</v>
      </c>
      <c r="C7822" t="s">
        <v>199</v>
      </c>
      <c r="D7822">
        <v>1971</v>
      </c>
      <c r="E7822" t="s">
        <v>8704</v>
      </c>
      <c r="O7822">
        <v>15.469749</v>
      </c>
      <c r="P7822">
        <v>307.75959999999998</v>
      </c>
      <c r="Q7822" t="s">
        <v>6</v>
      </c>
      <c r="R7822" t="s">
        <v>6</v>
      </c>
      <c r="S7822" t="s">
        <v>6</v>
      </c>
      <c r="T7822" t="s">
        <v>6</v>
      </c>
      <c r="U7822" t="s">
        <v>6</v>
      </c>
      <c r="V7822" t="s">
        <v>6</v>
      </c>
      <c r="W7822" t="s">
        <v>6</v>
      </c>
      <c r="X7822" t="s">
        <v>6</v>
      </c>
      <c r="Y7822" t="s">
        <v>6</v>
      </c>
      <c r="Z7822" t="s">
        <v>6</v>
      </c>
      <c r="AA7822" t="s">
        <v>6</v>
      </c>
      <c r="AB7822" t="s">
        <v>7120</v>
      </c>
      <c r="AC7822" t="s">
        <v>4040</v>
      </c>
    </row>
    <row r="7823" spans="1:29" x14ac:dyDescent="0.25">
      <c r="A7823" t="s">
        <v>344</v>
      </c>
      <c r="B7823">
        <v>646</v>
      </c>
      <c r="C7823" t="s">
        <v>199</v>
      </c>
      <c r="D7823">
        <v>1972</v>
      </c>
      <c r="E7823" t="s">
        <v>8705</v>
      </c>
      <c r="O7823">
        <v>19.897905000000002</v>
      </c>
      <c r="P7823">
        <v>345.08346999999998</v>
      </c>
      <c r="Q7823" t="s">
        <v>6</v>
      </c>
      <c r="R7823" t="s">
        <v>6</v>
      </c>
      <c r="S7823" t="s">
        <v>6</v>
      </c>
      <c r="T7823" t="s">
        <v>6</v>
      </c>
      <c r="U7823" t="s">
        <v>6</v>
      </c>
      <c r="V7823" t="s">
        <v>6</v>
      </c>
      <c r="W7823" t="s">
        <v>6</v>
      </c>
      <c r="X7823" t="s">
        <v>6</v>
      </c>
      <c r="Y7823" t="s">
        <v>6</v>
      </c>
      <c r="Z7823" t="s">
        <v>6</v>
      </c>
      <c r="AA7823" t="s">
        <v>6</v>
      </c>
      <c r="AB7823" t="s">
        <v>7120</v>
      </c>
      <c r="AC7823" t="s">
        <v>4040</v>
      </c>
    </row>
    <row r="7824" spans="1:29" x14ac:dyDescent="0.25">
      <c r="A7824" t="s">
        <v>344</v>
      </c>
      <c r="B7824">
        <v>646</v>
      </c>
      <c r="C7824" t="s">
        <v>199</v>
      </c>
      <c r="D7824">
        <v>1973</v>
      </c>
      <c r="E7824" t="s">
        <v>8706</v>
      </c>
      <c r="O7824">
        <v>26.602646</v>
      </c>
      <c r="P7824">
        <v>392.43624</v>
      </c>
      <c r="Q7824" t="s">
        <v>6</v>
      </c>
      <c r="R7824" t="s">
        <v>6</v>
      </c>
      <c r="S7824" t="s">
        <v>6</v>
      </c>
      <c r="T7824" t="s">
        <v>6</v>
      </c>
      <c r="U7824" t="s">
        <v>6</v>
      </c>
      <c r="V7824" t="s">
        <v>6</v>
      </c>
      <c r="W7824" t="s">
        <v>6</v>
      </c>
      <c r="X7824" t="s">
        <v>6</v>
      </c>
      <c r="Y7824" t="s">
        <v>6</v>
      </c>
      <c r="Z7824" t="s">
        <v>6</v>
      </c>
      <c r="AA7824" t="s">
        <v>6</v>
      </c>
      <c r="AB7824" t="s">
        <v>7120</v>
      </c>
      <c r="AC7824" t="s">
        <v>4040</v>
      </c>
    </row>
    <row r="7825" spans="1:29" x14ac:dyDescent="0.25">
      <c r="A7825" t="s">
        <v>344</v>
      </c>
      <c r="B7825">
        <v>646</v>
      </c>
      <c r="C7825" t="s">
        <v>199</v>
      </c>
      <c r="D7825">
        <v>1974</v>
      </c>
      <c r="E7825" t="s">
        <v>8707</v>
      </c>
      <c r="O7825">
        <v>33.601067</v>
      </c>
      <c r="P7825">
        <v>468.79863</v>
      </c>
      <c r="Q7825" t="s">
        <v>6</v>
      </c>
      <c r="R7825" t="s">
        <v>6</v>
      </c>
      <c r="S7825" t="s">
        <v>6</v>
      </c>
      <c r="T7825" t="s">
        <v>6</v>
      </c>
      <c r="U7825" t="s">
        <v>6</v>
      </c>
      <c r="V7825" t="s">
        <v>6</v>
      </c>
      <c r="W7825" t="s">
        <v>6</v>
      </c>
      <c r="X7825" t="s">
        <v>6</v>
      </c>
      <c r="Y7825" t="s">
        <v>6</v>
      </c>
      <c r="Z7825" t="s">
        <v>6</v>
      </c>
      <c r="AA7825" t="s">
        <v>6</v>
      </c>
      <c r="AB7825" t="s">
        <v>7120</v>
      </c>
      <c r="AC7825" t="s">
        <v>4040</v>
      </c>
    </row>
    <row r="7826" spans="1:29" x14ac:dyDescent="0.25">
      <c r="A7826" t="s">
        <v>344</v>
      </c>
      <c r="B7826">
        <v>646</v>
      </c>
      <c r="C7826" t="s">
        <v>199</v>
      </c>
      <c r="D7826">
        <v>1975</v>
      </c>
      <c r="E7826" t="s">
        <v>8708</v>
      </c>
      <c r="O7826">
        <v>35.789489000000003</v>
      </c>
      <c r="P7826">
        <v>639.33594000000005</v>
      </c>
      <c r="Q7826" t="s">
        <v>6</v>
      </c>
      <c r="R7826" t="s">
        <v>6</v>
      </c>
      <c r="S7826" t="s">
        <v>6</v>
      </c>
      <c r="T7826" t="s">
        <v>6</v>
      </c>
      <c r="U7826" t="s">
        <v>6</v>
      </c>
      <c r="V7826" t="s">
        <v>6</v>
      </c>
      <c r="W7826" t="s">
        <v>6</v>
      </c>
      <c r="X7826" t="s">
        <v>6</v>
      </c>
      <c r="Y7826" t="s">
        <v>6</v>
      </c>
      <c r="Z7826" t="s">
        <v>6</v>
      </c>
      <c r="AA7826" t="s">
        <v>6</v>
      </c>
      <c r="AB7826" t="s">
        <v>7120</v>
      </c>
      <c r="AC7826" t="s">
        <v>4040</v>
      </c>
    </row>
    <row r="7827" spans="1:29" x14ac:dyDescent="0.25">
      <c r="A7827" t="s">
        <v>344</v>
      </c>
      <c r="B7827">
        <v>646</v>
      </c>
      <c r="C7827" t="s">
        <v>199</v>
      </c>
      <c r="D7827">
        <v>1976</v>
      </c>
      <c r="E7827" t="s">
        <v>8709</v>
      </c>
      <c r="O7827">
        <v>46.386299999999999</v>
      </c>
      <c r="P7827">
        <v>811.45489999999995</v>
      </c>
      <c r="Q7827" t="s">
        <v>6</v>
      </c>
      <c r="R7827" t="s">
        <v>6</v>
      </c>
      <c r="S7827" t="s">
        <v>6</v>
      </c>
      <c r="T7827" t="s">
        <v>6</v>
      </c>
      <c r="U7827" t="s">
        <v>6</v>
      </c>
      <c r="V7827" t="s">
        <v>6</v>
      </c>
      <c r="W7827" t="s">
        <v>6</v>
      </c>
      <c r="X7827" t="s">
        <v>6</v>
      </c>
      <c r="Y7827" t="s">
        <v>6</v>
      </c>
      <c r="Z7827" t="s">
        <v>6</v>
      </c>
      <c r="AA7827" t="s">
        <v>6</v>
      </c>
      <c r="AB7827" t="s">
        <v>7120</v>
      </c>
      <c r="AC7827" t="s">
        <v>4040</v>
      </c>
    </row>
    <row r="7828" spans="1:29" x14ac:dyDescent="0.25">
      <c r="A7828" t="s">
        <v>344</v>
      </c>
      <c r="B7828">
        <v>646</v>
      </c>
      <c r="C7828" t="s">
        <v>199</v>
      </c>
      <c r="D7828">
        <v>1977</v>
      </c>
      <c r="E7828" t="s">
        <v>8710</v>
      </c>
      <c r="O7828">
        <v>63.350306000000003</v>
      </c>
      <c r="P7828">
        <v>732.60915999999997</v>
      </c>
      <c r="Q7828" t="s">
        <v>6</v>
      </c>
      <c r="R7828" t="s">
        <v>6</v>
      </c>
      <c r="S7828" t="s">
        <v>6</v>
      </c>
      <c r="T7828" t="s">
        <v>6</v>
      </c>
      <c r="U7828" t="s">
        <v>6</v>
      </c>
      <c r="V7828" t="s">
        <v>6</v>
      </c>
      <c r="W7828" t="s">
        <v>6</v>
      </c>
      <c r="X7828" t="s">
        <v>6</v>
      </c>
      <c r="Y7828" t="s">
        <v>6</v>
      </c>
      <c r="Z7828" t="s">
        <v>6</v>
      </c>
      <c r="AA7828" t="s">
        <v>6</v>
      </c>
      <c r="AB7828" t="s">
        <v>7120</v>
      </c>
      <c r="AC7828" t="s">
        <v>4040</v>
      </c>
    </row>
    <row r="7829" spans="1:29" x14ac:dyDescent="0.25">
      <c r="A7829" t="s">
        <v>344</v>
      </c>
      <c r="B7829">
        <v>646</v>
      </c>
      <c r="C7829" t="s">
        <v>199</v>
      </c>
      <c r="D7829">
        <v>1978</v>
      </c>
      <c r="E7829" t="s">
        <v>8711</v>
      </c>
      <c r="O7829">
        <v>75.251862000000003</v>
      </c>
      <c r="P7829">
        <v>572.49688000000003</v>
      </c>
      <c r="Q7829" t="s">
        <v>6</v>
      </c>
      <c r="R7829" t="s">
        <v>6</v>
      </c>
      <c r="S7829" t="s">
        <v>6</v>
      </c>
      <c r="T7829" t="s">
        <v>6</v>
      </c>
      <c r="U7829" t="s">
        <v>6</v>
      </c>
      <c r="V7829" t="s">
        <v>6</v>
      </c>
      <c r="W7829" t="s">
        <v>6</v>
      </c>
      <c r="X7829" t="s">
        <v>6</v>
      </c>
      <c r="Y7829" t="s">
        <v>6</v>
      </c>
      <c r="Z7829" t="s">
        <v>6</v>
      </c>
      <c r="AA7829" t="s">
        <v>6</v>
      </c>
      <c r="AB7829" t="s">
        <v>7120</v>
      </c>
      <c r="AC7829" t="s">
        <v>4040</v>
      </c>
    </row>
    <row r="7830" spans="1:29" x14ac:dyDescent="0.25">
      <c r="A7830" t="s">
        <v>344</v>
      </c>
      <c r="B7830">
        <v>646</v>
      </c>
      <c r="C7830" t="s">
        <v>199</v>
      </c>
      <c r="D7830">
        <v>1979</v>
      </c>
      <c r="E7830" t="s">
        <v>8712</v>
      </c>
      <c r="O7830">
        <v>67.457713999999996</v>
      </c>
      <c r="P7830">
        <v>684.40563999999995</v>
      </c>
      <c r="Q7830" t="s">
        <v>6</v>
      </c>
      <c r="R7830" t="s">
        <v>6</v>
      </c>
      <c r="S7830" t="s">
        <v>6</v>
      </c>
      <c r="T7830" t="s">
        <v>6</v>
      </c>
      <c r="U7830" t="s">
        <v>6</v>
      </c>
      <c r="V7830" t="s">
        <v>6</v>
      </c>
      <c r="W7830" t="s">
        <v>6</v>
      </c>
      <c r="X7830" t="s">
        <v>6</v>
      </c>
      <c r="Y7830" t="s">
        <v>6</v>
      </c>
      <c r="Z7830" t="s">
        <v>6</v>
      </c>
      <c r="AA7830" t="s">
        <v>6</v>
      </c>
      <c r="AB7830" t="s">
        <v>7120</v>
      </c>
      <c r="AC7830" t="s">
        <v>4040</v>
      </c>
    </row>
    <row r="7831" spans="1:29" x14ac:dyDescent="0.25">
      <c r="A7831" t="s">
        <v>344</v>
      </c>
      <c r="B7831">
        <v>646</v>
      </c>
      <c r="C7831" t="s">
        <v>199</v>
      </c>
      <c r="D7831">
        <v>1980</v>
      </c>
      <c r="E7831" t="s">
        <v>8713</v>
      </c>
      <c r="O7831">
        <v>33.544525</v>
      </c>
      <c r="P7831">
        <v>963.20506</v>
      </c>
      <c r="Q7831" t="s">
        <v>6</v>
      </c>
      <c r="R7831" t="s">
        <v>6</v>
      </c>
      <c r="S7831" t="s">
        <v>6</v>
      </c>
      <c r="T7831" t="s">
        <v>6</v>
      </c>
      <c r="U7831" t="s">
        <v>6</v>
      </c>
      <c r="V7831" t="s">
        <v>6</v>
      </c>
      <c r="W7831" t="s">
        <v>6</v>
      </c>
      <c r="X7831" t="s">
        <v>6</v>
      </c>
      <c r="Y7831" t="s">
        <v>6</v>
      </c>
      <c r="Z7831" t="s">
        <v>6</v>
      </c>
      <c r="AA7831" t="s">
        <v>6</v>
      </c>
      <c r="AB7831" t="s">
        <v>7120</v>
      </c>
      <c r="AC7831" t="s">
        <v>4040</v>
      </c>
    </row>
    <row r="7832" spans="1:29" x14ac:dyDescent="0.25">
      <c r="A7832" t="s">
        <v>344</v>
      </c>
      <c r="B7832">
        <v>646</v>
      </c>
      <c r="C7832" t="s">
        <v>199</v>
      </c>
      <c r="D7832">
        <v>1981</v>
      </c>
      <c r="E7832" t="s">
        <v>8714</v>
      </c>
      <c r="O7832">
        <v>26.781489000000001</v>
      </c>
      <c r="P7832">
        <v>1117.0835999999999</v>
      </c>
      <c r="Q7832" t="s">
        <v>6</v>
      </c>
      <c r="R7832" t="s">
        <v>6</v>
      </c>
      <c r="S7832" t="s">
        <v>6</v>
      </c>
      <c r="T7832" t="s">
        <v>6</v>
      </c>
      <c r="U7832" t="s">
        <v>6</v>
      </c>
      <c r="V7832" t="s">
        <v>6</v>
      </c>
      <c r="W7832" t="s">
        <v>6</v>
      </c>
      <c r="X7832" t="s">
        <v>6</v>
      </c>
      <c r="Y7832" t="s">
        <v>6</v>
      </c>
      <c r="Z7832" t="s">
        <v>6</v>
      </c>
      <c r="AA7832" t="s">
        <v>6</v>
      </c>
      <c r="AB7832" t="s">
        <v>7120</v>
      </c>
      <c r="AC7832" t="s">
        <v>4040</v>
      </c>
    </row>
    <row r="7833" spans="1:29" x14ac:dyDescent="0.25">
      <c r="A7833" t="s">
        <v>344</v>
      </c>
      <c r="B7833">
        <v>646</v>
      </c>
      <c r="C7833" t="s">
        <v>199</v>
      </c>
      <c r="D7833">
        <v>1982</v>
      </c>
      <c r="E7833" t="s">
        <v>8715</v>
      </c>
      <c r="O7833">
        <v>25.521692999999999</v>
      </c>
      <c r="P7833">
        <v>1266.0636</v>
      </c>
      <c r="Q7833" t="s">
        <v>6</v>
      </c>
      <c r="R7833" t="s">
        <v>6</v>
      </c>
      <c r="S7833" t="s">
        <v>6</v>
      </c>
      <c r="T7833" t="s">
        <v>6</v>
      </c>
      <c r="U7833" t="s">
        <v>6</v>
      </c>
      <c r="V7833" t="s">
        <v>6</v>
      </c>
      <c r="W7833" t="s">
        <v>6</v>
      </c>
      <c r="X7833" t="s">
        <v>6</v>
      </c>
      <c r="Y7833" t="s">
        <v>6</v>
      </c>
      <c r="Z7833" t="s">
        <v>6</v>
      </c>
      <c r="AA7833" t="s">
        <v>6</v>
      </c>
      <c r="AB7833" t="s">
        <v>7120</v>
      </c>
      <c r="AC7833" t="s">
        <v>4040</v>
      </c>
    </row>
    <row r="7834" spans="1:29" x14ac:dyDescent="0.25">
      <c r="A7834" t="s">
        <v>344</v>
      </c>
      <c r="B7834">
        <v>646</v>
      </c>
      <c r="C7834" t="s">
        <v>199</v>
      </c>
      <c r="D7834">
        <v>1983</v>
      </c>
      <c r="E7834" t="s">
        <v>8716</v>
      </c>
      <c r="O7834">
        <v>22.436205000000001</v>
      </c>
      <c r="P7834">
        <v>1405.6723999999999</v>
      </c>
      <c r="Q7834" t="s">
        <v>6</v>
      </c>
      <c r="R7834" t="s">
        <v>6</v>
      </c>
      <c r="S7834" t="s">
        <v>6</v>
      </c>
      <c r="T7834" t="s">
        <v>6</v>
      </c>
      <c r="U7834" t="s">
        <v>6</v>
      </c>
      <c r="V7834" t="s">
        <v>6</v>
      </c>
      <c r="W7834" t="s">
        <v>6</v>
      </c>
      <c r="X7834" t="s">
        <v>6</v>
      </c>
      <c r="Y7834" t="s">
        <v>6</v>
      </c>
      <c r="Z7834" t="s">
        <v>6</v>
      </c>
      <c r="AA7834" t="s">
        <v>6</v>
      </c>
      <c r="AB7834" t="s">
        <v>7120</v>
      </c>
      <c r="AC7834" t="s">
        <v>4040</v>
      </c>
    </row>
    <row r="7835" spans="1:29" x14ac:dyDescent="0.25">
      <c r="A7835" t="s">
        <v>344</v>
      </c>
      <c r="B7835">
        <v>646</v>
      </c>
      <c r="C7835" t="s">
        <v>199</v>
      </c>
      <c r="D7835">
        <v>1984</v>
      </c>
      <c r="E7835" t="s">
        <v>8717</v>
      </c>
      <c r="O7835">
        <v>24.226766999999999</v>
      </c>
      <c r="P7835">
        <v>1550.0733</v>
      </c>
      <c r="Q7835" t="s">
        <v>6</v>
      </c>
      <c r="R7835" t="s">
        <v>6</v>
      </c>
      <c r="S7835" t="s">
        <v>6</v>
      </c>
      <c r="T7835" t="s">
        <v>6</v>
      </c>
      <c r="U7835" t="s">
        <v>6</v>
      </c>
      <c r="V7835" t="s">
        <v>6</v>
      </c>
      <c r="W7835" t="s">
        <v>6</v>
      </c>
      <c r="X7835" t="s">
        <v>6</v>
      </c>
      <c r="Y7835" t="s">
        <v>6</v>
      </c>
      <c r="Z7835" t="s">
        <v>6</v>
      </c>
      <c r="AA7835" t="s">
        <v>6</v>
      </c>
      <c r="AB7835" t="s">
        <v>7120</v>
      </c>
      <c r="AC7835" t="s">
        <v>4040</v>
      </c>
    </row>
    <row r="7836" spans="1:29" x14ac:dyDescent="0.25">
      <c r="A7836" t="s">
        <v>344</v>
      </c>
      <c r="B7836">
        <v>646</v>
      </c>
      <c r="C7836" t="s">
        <v>199</v>
      </c>
      <c r="D7836">
        <v>1985</v>
      </c>
      <c r="E7836" t="s">
        <v>8718</v>
      </c>
      <c r="O7836">
        <v>31.815241</v>
      </c>
      <c r="P7836">
        <v>1678.2876000000001</v>
      </c>
      <c r="Q7836" t="s">
        <v>6</v>
      </c>
      <c r="R7836" t="s">
        <v>6</v>
      </c>
      <c r="S7836" t="s">
        <v>6</v>
      </c>
      <c r="T7836" t="s">
        <v>6</v>
      </c>
      <c r="U7836" t="s">
        <v>6</v>
      </c>
      <c r="V7836" t="s">
        <v>6</v>
      </c>
      <c r="W7836" t="s">
        <v>6</v>
      </c>
      <c r="X7836" t="s">
        <v>6</v>
      </c>
      <c r="Y7836" t="s">
        <v>6</v>
      </c>
      <c r="Z7836" t="s">
        <v>6</v>
      </c>
      <c r="AA7836" t="s">
        <v>6</v>
      </c>
      <c r="AB7836" t="s">
        <v>7120</v>
      </c>
      <c r="AC7836" t="s">
        <v>4040</v>
      </c>
    </row>
    <row r="7837" spans="1:29" x14ac:dyDescent="0.25">
      <c r="A7837" t="s">
        <v>344</v>
      </c>
      <c r="B7837">
        <v>646</v>
      </c>
      <c r="C7837" t="s">
        <v>199</v>
      </c>
      <c r="D7837">
        <v>1986</v>
      </c>
      <c r="E7837" t="s">
        <v>8719</v>
      </c>
      <c r="O7837">
        <v>35.755574000000003</v>
      </c>
      <c r="P7837">
        <v>1693.1963000000001</v>
      </c>
      <c r="Q7837" t="s">
        <v>6</v>
      </c>
      <c r="R7837" t="s">
        <v>6</v>
      </c>
      <c r="S7837" t="s">
        <v>6</v>
      </c>
      <c r="T7837" t="s">
        <v>6</v>
      </c>
      <c r="U7837" t="s">
        <v>6</v>
      </c>
      <c r="V7837" t="s">
        <v>6</v>
      </c>
      <c r="W7837" t="s">
        <v>6</v>
      </c>
      <c r="X7837" t="s">
        <v>6</v>
      </c>
      <c r="Y7837" t="s">
        <v>6</v>
      </c>
      <c r="Z7837" t="s">
        <v>6</v>
      </c>
      <c r="AA7837" t="s">
        <v>6</v>
      </c>
      <c r="AB7837" t="s">
        <v>7120</v>
      </c>
      <c r="AC7837" t="s">
        <v>4040</v>
      </c>
    </row>
    <row r="7838" spans="1:29" x14ac:dyDescent="0.25">
      <c r="A7838" t="s">
        <v>344</v>
      </c>
      <c r="B7838">
        <v>646</v>
      </c>
      <c r="C7838" t="s">
        <v>199</v>
      </c>
      <c r="D7838">
        <v>1987</v>
      </c>
      <c r="E7838" t="s">
        <v>8720</v>
      </c>
      <c r="O7838">
        <v>73.692949999999996</v>
      </c>
      <c r="P7838">
        <v>1111.7591</v>
      </c>
      <c r="Q7838" t="s">
        <v>6</v>
      </c>
      <c r="R7838" t="s">
        <v>6</v>
      </c>
      <c r="S7838" t="s">
        <v>6</v>
      </c>
      <c r="T7838" t="s">
        <v>6</v>
      </c>
      <c r="U7838" t="s">
        <v>6</v>
      </c>
      <c r="V7838" t="s">
        <v>6</v>
      </c>
      <c r="W7838" t="s">
        <v>6</v>
      </c>
      <c r="X7838" t="s">
        <v>6</v>
      </c>
      <c r="Y7838" t="s">
        <v>6</v>
      </c>
      <c r="Z7838" t="s">
        <v>6</v>
      </c>
      <c r="AA7838" t="s">
        <v>6</v>
      </c>
      <c r="AB7838" t="s">
        <v>7120</v>
      </c>
      <c r="AC7838" t="s">
        <v>4040</v>
      </c>
    </row>
    <row r="7839" spans="1:29" x14ac:dyDescent="0.25">
      <c r="A7839" t="s">
        <v>344</v>
      </c>
      <c r="B7839">
        <v>646</v>
      </c>
      <c r="C7839" t="s">
        <v>199</v>
      </c>
      <c r="D7839">
        <v>1988</v>
      </c>
      <c r="E7839" t="s">
        <v>8721</v>
      </c>
      <c r="O7839">
        <v>72.245630000000006</v>
      </c>
      <c r="P7839">
        <v>1214.9482</v>
      </c>
      <c r="Q7839" t="s">
        <v>6</v>
      </c>
      <c r="R7839" t="s">
        <v>6</v>
      </c>
      <c r="S7839" t="s">
        <v>6</v>
      </c>
      <c r="T7839" t="s">
        <v>6</v>
      </c>
      <c r="U7839" t="s">
        <v>6</v>
      </c>
      <c r="V7839" t="s">
        <v>6</v>
      </c>
      <c r="W7839" t="s">
        <v>6</v>
      </c>
      <c r="X7839" t="s">
        <v>6</v>
      </c>
      <c r="Y7839" t="s">
        <v>6</v>
      </c>
      <c r="Z7839" t="s">
        <v>6</v>
      </c>
      <c r="AA7839" t="s">
        <v>6</v>
      </c>
      <c r="AB7839" t="s">
        <v>7120</v>
      </c>
      <c r="AC7839" t="s">
        <v>4040</v>
      </c>
    </row>
    <row r="7840" spans="1:29" x14ac:dyDescent="0.25">
      <c r="A7840" t="s">
        <v>344</v>
      </c>
      <c r="B7840">
        <v>646</v>
      </c>
      <c r="C7840" t="s">
        <v>199</v>
      </c>
      <c r="D7840">
        <v>1989</v>
      </c>
      <c r="E7840" t="s">
        <v>8722</v>
      </c>
      <c r="O7840">
        <v>72.843536</v>
      </c>
      <c r="P7840">
        <v>1422.221</v>
      </c>
      <c r="Q7840" t="s">
        <v>6</v>
      </c>
      <c r="R7840" t="s">
        <v>6</v>
      </c>
      <c r="S7840" t="s">
        <v>6</v>
      </c>
      <c r="T7840" t="s">
        <v>6</v>
      </c>
      <c r="U7840" t="s">
        <v>6</v>
      </c>
      <c r="V7840" t="s">
        <v>6</v>
      </c>
      <c r="W7840" t="s">
        <v>6</v>
      </c>
      <c r="X7840" t="s">
        <v>6</v>
      </c>
      <c r="Y7840" t="s">
        <v>6</v>
      </c>
      <c r="Z7840" t="s">
        <v>6</v>
      </c>
      <c r="AA7840" t="s">
        <v>6</v>
      </c>
      <c r="AB7840" t="s">
        <v>7120</v>
      </c>
      <c r="AC7840" t="s">
        <v>4040</v>
      </c>
    </row>
    <row r="7841" spans="1:29" x14ac:dyDescent="0.25">
      <c r="A7841" t="s">
        <v>344</v>
      </c>
      <c r="B7841">
        <v>646</v>
      </c>
      <c r="C7841" t="s">
        <v>199</v>
      </c>
      <c r="D7841">
        <v>1990</v>
      </c>
      <c r="E7841" t="s">
        <v>8723</v>
      </c>
      <c r="O7841">
        <v>57.893425999999998</v>
      </c>
      <c r="P7841">
        <v>1725.761</v>
      </c>
      <c r="Q7841" t="s">
        <v>6</v>
      </c>
      <c r="R7841" t="s">
        <v>6</v>
      </c>
      <c r="S7841" t="s">
        <v>6</v>
      </c>
      <c r="T7841" t="s">
        <v>6</v>
      </c>
      <c r="U7841" t="s">
        <v>6</v>
      </c>
      <c r="V7841" t="s">
        <v>6</v>
      </c>
      <c r="W7841" t="s">
        <v>6</v>
      </c>
      <c r="X7841" t="s">
        <v>6</v>
      </c>
      <c r="Y7841" t="s">
        <v>6</v>
      </c>
      <c r="Z7841" t="s">
        <v>6</v>
      </c>
      <c r="AA7841" t="s">
        <v>6</v>
      </c>
      <c r="AB7841" t="s">
        <v>7120</v>
      </c>
      <c r="AC7841" t="s">
        <v>4040</v>
      </c>
    </row>
    <row r="7842" spans="1:29" x14ac:dyDescent="0.25">
      <c r="A7842" t="s">
        <v>344</v>
      </c>
      <c r="B7842">
        <v>646</v>
      </c>
      <c r="C7842" t="s">
        <v>199</v>
      </c>
      <c r="D7842">
        <v>1991</v>
      </c>
      <c r="E7842" t="s">
        <v>8724</v>
      </c>
      <c r="O7842">
        <v>64.529600000000002</v>
      </c>
      <c r="P7842">
        <v>1623.1267</v>
      </c>
      <c r="Q7842" t="s">
        <v>6</v>
      </c>
      <c r="R7842" t="s">
        <v>6</v>
      </c>
      <c r="S7842" t="s">
        <v>6</v>
      </c>
      <c r="T7842" t="s">
        <v>6</v>
      </c>
      <c r="U7842" t="s">
        <v>6</v>
      </c>
      <c r="V7842" t="s">
        <v>6</v>
      </c>
      <c r="W7842" t="s">
        <v>6</v>
      </c>
      <c r="X7842" t="s">
        <v>6</v>
      </c>
      <c r="Y7842" t="s">
        <v>6</v>
      </c>
      <c r="Z7842" t="s">
        <v>6</v>
      </c>
      <c r="AA7842" t="s">
        <v>6</v>
      </c>
      <c r="AB7842" t="s">
        <v>7120</v>
      </c>
      <c r="AC7842" t="s">
        <v>4040</v>
      </c>
    </row>
    <row r="7843" spans="1:29" x14ac:dyDescent="0.25">
      <c r="A7843" t="s">
        <v>344</v>
      </c>
      <c r="B7843">
        <v>646</v>
      </c>
      <c r="C7843" t="s">
        <v>199</v>
      </c>
      <c r="D7843">
        <v>1992</v>
      </c>
      <c r="E7843" t="s">
        <v>8725</v>
      </c>
      <c r="O7843">
        <v>61.556924000000002</v>
      </c>
      <c r="P7843">
        <v>1576.3338000000001</v>
      </c>
      <c r="Q7843" t="s">
        <v>6</v>
      </c>
      <c r="R7843" t="s">
        <v>6</v>
      </c>
      <c r="S7843" t="s">
        <v>6</v>
      </c>
      <c r="T7843" t="s">
        <v>6</v>
      </c>
      <c r="U7843" t="s">
        <v>6</v>
      </c>
      <c r="V7843" t="s">
        <v>6</v>
      </c>
      <c r="W7843" t="s">
        <v>6</v>
      </c>
      <c r="X7843" t="s">
        <v>6</v>
      </c>
      <c r="Y7843" t="s">
        <v>6</v>
      </c>
      <c r="Z7843" t="s">
        <v>6</v>
      </c>
      <c r="AA7843" t="s">
        <v>6</v>
      </c>
      <c r="AB7843" t="s">
        <v>7120</v>
      </c>
      <c r="AC7843" t="s">
        <v>4040</v>
      </c>
    </row>
    <row r="7844" spans="1:29" x14ac:dyDescent="0.25">
      <c r="A7844" t="s">
        <v>344</v>
      </c>
      <c r="B7844">
        <v>646</v>
      </c>
      <c r="C7844" t="s">
        <v>199</v>
      </c>
      <c r="D7844">
        <v>1993</v>
      </c>
      <c r="E7844" t="s">
        <v>8726</v>
      </c>
      <c r="O7844">
        <v>60.871338999999999</v>
      </c>
      <c r="P7844">
        <v>1630.1966</v>
      </c>
      <c r="Q7844" t="s">
        <v>6</v>
      </c>
      <c r="R7844" t="s">
        <v>6</v>
      </c>
      <c r="S7844" t="s">
        <v>6</v>
      </c>
      <c r="T7844" t="s">
        <v>6</v>
      </c>
      <c r="U7844" t="s">
        <v>6</v>
      </c>
      <c r="V7844" t="s">
        <v>6</v>
      </c>
      <c r="W7844" t="s">
        <v>6</v>
      </c>
      <c r="X7844" t="s">
        <v>6</v>
      </c>
      <c r="Y7844" t="s">
        <v>6</v>
      </c>
      <c r="Z7844" t="s">
        <v>6</v>
      </c>
      <c r="AA7844" t="s">
        <v>6</v>
      </c>
      <c r="AB7844" t="s">
        <v>7120</v>
      </c>
      <c r="AC7844" t="s">
        <v>4040</v>
      </c>
    </row>
    <row r="7845" spans="1:29" x14ac:dyDescent="0.25">
      <c r="A7845" t="s">
        <v>344</v>
      </c>
      <c r="B7845">
        <v>646</v>
      </c>
      <c r="C7845" t="s">
        <v>199</v>
      </c>
      <c r="D7845">
        <v>1994</v>
      </c>
      <c r="E7845" t="s">
        <v>8727</v>
      </c>
      <c r="O7845">
        <v>93.635852</v>
      </c>
      <c r="P7845">
        <v>2477.8276999999998</v>
      </c>
      <c r="Q7845" t="s">
        <v>6</v>
      </c>
      <c r="R7845" t="s">
        <v>6</v>
      </c>
      <c r="S7845" t="s">
        <v>6</v>
      </c>
      <c r="T7845" t="s">
        <v>6</v>
      </c>
      <c r="U7845" t="s">
        <v>6</v>
      </c>
      <c r="V7845" t="s">
        <v>6</v>
      </c>
      <c r="W7845" t="s">
        <v>6</v>
      </c>
      <c r="X7845" t="s">
        <v>6</v>
      </c>
      <c r="Y7845" t="s">
        <v>6</v>
      </c>
      <c r="Z7845" t="s">
        <v>6</v>
      </c>
      <c r="AA7845" t="s">
        <v>6</v>
      </c>
      <c r="AB7845" t="s">
        <v>7120</v>
      </c>
      <c r="AC7845" t="s">
        <v>4040</v>
      </c>
    </row>
    <row r="7846" spans="1:29" x14ac:dyDescent="0.25">
      <c r="A7846" t="s">
        <v>344</v>
      </c>
      <c r="B7846">
        <v>646</v>
      </c>
      <c r="C7846" t="s">
        <v>199</v>
      </c>
      <c r="D7846">
        <v>1995</v>
      </c>
      <c r="E7846" t="s">
        <v>8728</v>
      </c>
      <c r="O7846">
        <v>85.289547999999996</v>
      </c>
      <c r="P7846">
        <v>2635.8487</v>
      </c>
      <c r="Q7846" t="s">
        <v>6</v>
      </c>
      <c r="R7846" t="s">
        <v>6</v>
      </c>
      <c r="S7846" t="s">
        <v>6</v>
      </c>
      <c r="T7846" t="s">
        <v>6</v>
      </c>
      <c r="U7846" t="s">
        <v>6</v>
      </c>
      <c r="V7846" t="s">
        <v>6</v>
      </c>
      <c r="W7846" t="s">
        <v>6</v>
      </c>
      <c r="X7846" t="s">
        <v>6</v>
      </c>
      <c r="Y7846" t="s">
        <v>6</v>
      </c>
      <c r="Z7846" t="s">
        <v>6</v>
      </c>
      <c r="AA7846" t="s">
        <v>6</v>
      </c>
      <c r="AB7846" t="s">
        <v>7120</v>
      </c>
      <c r="AC7846" t="s">
        <v>4040</v>
      </c>
    </row>
    <row r="7847" spans="1:29" x14ac:dyDescent="0.25">
      <c r="A7847" t="s">
        <v>344</v>
      </c>
      <c r="B7847">
        <v>646</v>
      </c>
      <c r="C7847" t="s">
        <v>199</v>
      </c>
      <c r="D7847">
        <v>1996</v>
      </c>
      <c r="E7847" t="s">
        <v>8729</v>
      </c>
      <c r="O7847">
        <v>74.410435000000007</v>
      </c>
      <c r="P7847">
        <v>3101.8503999999998</v>
      </c>
      <c r="Q7847" t="s">
        <v>6</v>
      </c>
      <c r="R7847" t="s">
        <v>6</v>
      </c>
      <c r="S7847" t="s">
        <v>6</v>
      </c>
      <c r="T7847" t="s">
        <v>6</v>
      </c>
      <c r="U7847" t="s">
        <v>6</v>
      </c>
      <c r="V7847" t="s">
        <v>6</v>
      </c>
      <c r="W7847" t="s">
        <v>6</v>
      </c>
      <c r="X7847" t="s">
        <v>6</v>
      </c>
      <c r="Y7847" t="s">
        <v>6</v>
      </c>
      <c r="Z7847" t="s">
        <v>6</v>
      </c>
      <c r="AA7847" t="s">
        <v>6</v>
      </c>
      <c r="AB7847" t="s">
        <v>7120</v>
      </c>
      <c r="AC7847" t="s">
        <v>4040</v>
      </c>
    </row>
    <row r="7848" spans="1:29" x14ac:dyDescent="0.25">
      <c r="A7848" t="s">
        <v>344</v>
      </c>
      <c r="B7848">
        <v>646</v>
      </c>
      <c r="C7848" t="s">
        <v>199</v>
      </c>
      <c r="D7848">
        <v>1997</v>
      </c>
      <c r="E7848" t="s">
        <v>8730</v>
      </c>
      <c r="O7848">
        <v>71.619882000000004</v>
      </c>
      <c r="P7848">
        <v>3310.8908999999999</v>
      </c>
      <c r="Q7848" t="s">
        <v>6</v>
      </c>
      <c r="R7848" t="s">
        <v>6</v>
      </c>
      <c r="S7848" t="s">
        <v>6</v>
      </c>
      <c r="T7848" t="s">
        <v>6</v>
      </c>
      <c r="U7848" t="s">
        <v>6</v>
      </c>
      <c r="V7848" t="s">
        <v>6</v>
      </c>
      <c r="W7848" t="s">
        <v>6</v>
      </c>
      <c r="X7848" t="s">
        <v>6</v>
      </c>
      <c r="Y7848" t="s">
        <v>6</v>
      </c>
      <c r="Z7848" t="s">
        <v>6</v>
      </c>
      <c r="AA7848" t="s">
        <v>6</v>
      </c>
      <c r="AB7848" t="s">
        <v>7120</v>
      </c>
      <c r="AC7848" t="s">
        <v>4040</v>
      </c>
    </row>
    <row r="7849" spans="1:29" x14ac:dyDescent="0.25">
      <c r="A7849" t="s">
        <v>344</v>
      </c>
      <c r="B7849">
        <v>646</v>
      </c>
      <c r="C7849" t="s">
        <v>199</v>
      </c>
      <c r="D7849">
        <v>1998</v>
      </c>
      <c r="E7849" t="s">
        <v>8731</v>
      </c>
      <c r="O7849">
        <v>92.670615999999995</v>
      </c>
      <c r="P7849">
        <v>2816.6693</v>
      </c>
      <c r="Q7849" t="s">
        <v>6</v>
      </c>
      <c r="R7849" t="s">
        <v>6</v>
      </c>
      <c r="S7849" t="s">
        <v>6</v>
      </c>
      <c r="T7849" t="s">
        <v>6</v>
      </c>
      <c r="U7849" t="s">
        <v>6</v>
      </c>
      <c r="V7849" t="s">
        <v>6</v>
      </c>
      <c r="W7849" t="s">
        <v>6</v>
      </c>
      <c r="X7849" t="s">
        <v>6</v>
      </c>
      <c r="Y7849" t="s">
        <v>6</v>
      </c>
      <c r="Z7849" t="s">
        <v>6</v>
      </c>
      <c r="AA7849" t="s">
        <v>6</v>
      </c>
      <c r="AB7849" t="s">
        <v>7120</v>
      </c>
      <c r="AC7849" t="s">
        <v>4040</v>
      </c>
    </row>
    <row r="7850" spans="1:29" x14ac:dyDescent="0.25">
      <c r="A7850" t="s">
        <v>344</v>
      </c>
      <c r="B7850">
        <v>646</v>
      </c>
      <c r="C7850" t="s">
        <v>199</v>
      </c>
      <c r="D7850">
        <v>1999</v>
      </c>
      <c r="E7850" t="s">
        <v>8732</v>
      </c>
      <c r="O7850">
        <v>77.459222999999994</v>
      </c>
      <c r="P7850">
        <v>3057.3373999999999</v>
      </c>
      <c r="Q7850" t="s">
        <v>6</v>
      </c>
      <c r="R7850" t="s">
        <v>6</v>
      </c>
      <c r="S7850" t="s">
        <v>6</v>
      </c>
      <c r="T7850" t="s">
        <v>6</v>
      </c>
      <c r="U7850" t="s">
        <v>6</v>
      </c>
      <c r="V7850" t="s">
        <v>6</v>
      </c>
      <c r="W7850" t="s">
        <v>6</v>
      </c>
      <c r="X7850" t="s">
        <v>6</v>
      </c>
      <c r="Y7850" t="s">
        <v>6</v>
      </c>
      <c r="Z7850" t="s">
        <v>6</v>
      </c>
      <c r="AA7850" t="s">
        <v>6</v>
      </c>
      <c r="AB7850" t="s">
        <v>7120</v>
      </c>
      <c r="AC7850" t="s">
        <v>4040</v>
      </c>
    </row>
    <row r="7851" spans="1:29" x14ac:dyDescent="0.25">
      <c r="A7851" t="s">
        <v>344</v>
      </c>
      <c r="B7851">
        <v>646</v>
      </c>
      <c r="C7851" t="s">
        <v>199</v>
      </c>
      <c r="D7851">
        <v>2000</v>
      </c>
      <c r="E7851" t="s">
        <v>8733</v>
      </c>
      <c r="O7851">
        <v>72.496906999999993</v>
      </c>
      <c r="P7851">
        <v>3842.2777000000001</v>
      </c>
      <c r="Q7851" t="s">
        <v>6</v>
      </c>
      <c r="R7851" t="s">
        <v>6</v>
      </c>
      <c r="S7851" t="s">
        <v>6</v>
      </c>
      <c r="T7851" t="s">
        <v>6</v>
      </c>
      <c r="U7851" t="s">
        <v>6</v>
      </c>
      <c r="V7851" t="s">
        <v>6</v>
      </c>
      <c r="W7851" t="s">
        <v>6</v>
      </c>
      <c r="X7851" t="s">
        <v>6</v>
      </c>
      <c r="Y7851" t="s">
        <v>6</v>
      </c>
      <c r="Z7851" t="s">
        <v>6</v>
      </c>
      <c r="AA7851" t="s">
        <v>6</v>
      </c>
      <c r="AB7851" t="s">
        <v>7120</v>
      </c>
      <c r="AC7851" t="s">
        <v>4040</v>
      </c>
    </row>
    <row r="7852" spans="1:29" x14ac:dyDescent="0.25">
      <c r="A7852" t="s">
        <v>344</v>
      </c>
      <c r="B7852">
        <v>646</v>
      </c>
      <c r="C7852" t="s">
        <v>199</v>
      </c>
      <c r="D7852">
        <v>2001</v>
      </c>
      <c r="E7852" t="s">
        <v>8734</v>
      </c>
      <c r="O7852">
        <v>80.979437000000004</v>
      </c>
      <c r="P7852">
        <v>3679.0279999999998</v>
      </c>
      <c r="Q7852" t="s">
        <v>6</v>
      </c>
      <c r="R7852" t="s">
        <v>6</v>
      </c>
      <c r="S7852" t="s">
        <v>6</v>
      </c>
      <c r="T7852" t="s">
        <v>6</v>
      </c>
      <c r="U7852" t="s">
        <v>6</v>
      </c>
      <c r="V7852" t="s">
        <v>6</v>
      </c>
      <c r="W7852" t="s">
        <v>6</v>
      </c>
      <c r="X7852" t="s">
        <v>6</v>
      </c>
      <c r="Y7852" t="s">
        <v>6</v>
      </c>
      <c r="Z7852" t="s">
        <v>6</v>
      </c>
      <c r="AA7852" t="s">
        <v>6</v>
      </c>
      <c r="AB7852" t="s">
        <v>7120</v>
      </c>
      <c r="AC7852" t="s">
        <v>4040</v>
      </c>
    </row>
    <row r="7853" spans="1:29" x14ac:dyDescent="0.25">
      <c r="A7853" t="s">
        <v>344</v>
      </c>
      <c r="B7853">
        <v>646</v>
      </c>
      <c r="C7853" t="s">
        <v>199</v>
      </c>
      <c r="D7853">
        <v>2002</v>
      </c>
      <c r="E7853" t="s">
        <v>8735</v>
      </c>
      <c r="O7853">
        <v>81.070061999999993</v>
      </c>
      <c r="P7853">
        <v>3701.2730000000001</v>
      </c>
      <c r="Q7853" t="s">
        <v>6</v>
      </c>
      <c r="R7853" t="s">
        <v>6</v>
      </c>
      <c r="S7853" t="s">
        <v>6</v>
      </c>
      <c r="T7853" t="s">
        <v>6</v>
      </c>
      <c r="U7853" t="s">
        <v>6</v>
      </c>
      <c r="V7853" t="s">
        <v>6</v>
      </c>
      <c r="W7853" t="s">
        <v>6</v>
      </c>
      <c r="X7853" t="s">
        <v>6</v>
      </c>
      <c r="Y7853" t="s">
        <v>6</v>
      </c>
      <c r="Z7853" t="s">
        <v>6</v>
      </c>
      <c r="AA7853" t="s">
        <v>6</v>
      </c>
      <c r="AB7853" t="s">
        <v>7120</v>
      </c>
      <c r="AC7853" t="s">
        <v>4040</v>
      </c>
    </row>
    <row r="7854" spans="1:29" x14ac:dyDescent="0.25">
      <c r="A7854" t="s">
        <v>344</v>
      </c>
      <c r="B7854">
        <v>646</v>
      </c>
      <c r="C7854" t="s">
        <v>199</v>
      </c>
      <c r="D7854">
        <v>2003</v>
      </c>
      <c r="E7854" t="s">
        <v>8736</v>
      </c>
      <c r="O7854">
        <v>70.241028999999997</v>
      </c>
      <c r="P7854">
        <v>3776.2359999999999</v>
      </c>
      <c r="Q7854" t="s">
        <v>6</v>
      </c>
      <c r="R7854" t="s">
        <v>6</v>
      </c>
      <c r="S7854" t="s">
        <v>6</v>
      </c>
      <c r="T7854" t="s">
        <v>6</v>
      </c>
      <c r="U7854" t="s">
        <v>6</v>
      </c>
      <c r="V7854" t="s">
        <v>6</v>
      </c>
      <c r="W7854" t="s">
        <v>6</v>
      </c>
      <c r="X7854" t="s">
        <v>6</v>
      </c>
      <c r="Y7854" t="s">
        <v>6</v>
      </c>
      <c r="Z7854" t="s">
        <v>6</v>
      </c>
      <c r="AA7854" t="s">
        <v>6</v>
      </c>
      <c r="AB7854" t="s">
        <v>7120</v>
      </c>
      <c r="AC7854" t="s">
        <v>4040</v>
      </c>
    </row>
    <row r="7855" spans="1:29" x14ac:dyDescent="0.25">
      <c r="A7855" t="s">
        <v>344</v>
      </c>
      <c r="B7855">
        <v>646</v>
      </c>
      <c r="C7855" t="s">
        <v>199</v>
      </c>
      <c r="D7855">
        <v>2004</v>
      </c>
      <c r="E7855" t="s">
        <v>8737</v>
      </c>
      <c r="O7855">
        <v>60.301268999999998</v>
      </c>
      <c r="P7855">
        <v>4097.5320000000002</v>
      </c>
      <c r="Q7855" t="s">
        <v>6</v>
      </c>
      <c r="R7855" t="s">
        <v>6</v>
      </c>
      <c r="S7855" t="s">
        <v>6</v>
      </c>
      <c r="T7855" t="s">
        <v>6</v>
      </c>
      <c r="U7855" t="s">
        <v>6</v>
      </c>
      <c r="V7855" t="s">
        <v>6</v>
      </c>
      <c r="W7855" t="s">
        <v>6</v>
      </c>
      <c r="X7855" t="s">
        <v>6</v>
      </c>
      <c r="Y7855" t="s">
        <v>6</v>
      </c>
      <c r="Z7855" t="s">
        <v>6</v>
      </c>
      <c r="AA7855" t="s">
        <v>6</v>
      </c>
      <c r="AB7855" t="s">
        <v>7120</v>
      </c>
      <c r="AC7855" t="s">
        <v>4040</v>
      </c>
    </row>
    <row r="7856" spans="1:29" x14ac:dyDescent="0.25">
      <c r="A7856" t="s">
        <v>344</v>
      </c>
      <c r="B7856">
        <v>646</v>
      </c>
      <c r="C7856" t="s">
        <v>199</v>
      </c>
      <c r="D7856">
        <v>2005</v>
      </c>
      <c r="E7856" t="s">
        <v>8738</v>
      </c>
      <c r="O7856">
        <v>49.326338999999997</v>
      </c>
      <c r="P7856">
        <v>4989.26</v>
      </c>
      <c r="Q7856" t="s">
        <v>6</v>
      </c>
      <c r="R7856" t="s">
        <v>6</v>
      </c>
      <c r="S7856" t="s">
        <v>6</v>
      </c>
      <c r="T7856" t="s">
        <v>6</v>
      </c>
      <c r="U7856" t="s">
        <v>6</v>
      </c>
      <c r="V7856" t="s">
        <v>6</v>
      </c>
      <c r="W7856" t="s">
        <v>6</v>
      </c>
      <c r="X7856" t="s">
        <v>6</v>
      </c>
      <c r="Y7856" t="s">
        <v>6</v>
      </c>
      <c r="Z7856" t="s">
        <v>6</v>
      </c>
      <c r="AA7856" t="s">
        <v>6</v>
      </c>
      <c r="AB7856" t="s">
        <v>7120</v>
      </c>
      <c r="AC7856" t="s">
        <v>4040</v>
      </c>
    </row>
    <row r="7857" spans="1:29" x14ac:dyDescent="0.25">
      <c r="A7857" t="s">
        <v>344</v>
      </c>
      <c r="B7857">
        <v>646</v>
      </c>
      <c r="C7857" t="s">
        <v>199</v>
      </c>
      <c r="D7857">
        <v>2006</v>
      </c>
      <c r="E7857" t="s">
        <v>8739</v>
      </c>
      <c r="O7857">
        <v>39.597814999999997</v>
      </c>
      <c r="P7857">
        <v>5309.4480000000003</v>
      </c>
      <c r="Q7857" t="s">
        <v>6</v>
      </c>
      <c r="R7857" t="s">
        <v>6</v>
      </c>
      <c r="S7857" t="s">
        <v>6</v>
      </c>
      <c r="T7857" t="s">
        <v>6</v>
      </c>
      <c r="U7857" t="s">
        <v>6</v>
      </c>
      <c r="V7857" t="s">
        <v>6</v>
      </c>
      <c r="W7857" t="s">
        <v>6</v>
      </c>
      <c r="X7857" t="s">
        <v>6</v>
      </c>
      <c r="Y7857" t="s">
        <v>6</v>
      </c>
      <c r="Z7857" t="s">
        <v>6</v>
      </c>
      <c r="AA7857" t="s">
        <v>6</v>
      </c>
      <c r="AB7857" t="s">
        <v>7120</v>
      </c>
      <c r="AC7857" t="s">
        <v>4040</v>
      </c>
    </row>
    <row r="7858" spans="1:29" x14ac:dyDescent="0.25">
      <c r="A7858" t="s">
        <v>344</v>
      </c>
      <c r="B7858">
        <v>646</v>
      </c>
      <c r="C7858" t="s">
        <v>199</v>
      </c>
      <c r="D7858">
        <v>2007</v>
      </c>
      <c r="E7858" t="s">
        <v>8740</v>
      </c>
      <c r="O7858">
        <v>39.237099000000001</v>
      </c>
      <c r="P7858">
        <v>5961.5789999999997</v>
      </c>
      <c r="Q7858" t="s">
        <v>6</v>
      </c>
      <c r="R7858" t="s">
        <v>6</v>
      </c>
      <c r="S7858" t="s">
        <v>6</v>
      </c>
      <c r="T7858" t="s">
        <v>6</v>
      </c>
      <c r="U7858" t="s">
        <v>6</v>
      </c>
      <c r="V7858" t="s">
        <v>6</v>
      </c>
      <c r="W7858" t="s">
        <v>6</v>
      </c>
      <c r="X7858" t="s">
        <v>6</v>
      </c>
      <c r="Y7858" t="s">
        <v>6</v>
      </c>
      <c r="Z7858" t="s">
        <v>6</v>
      </c>
      <c r="AA7858" t="s">
        <v>6</v>
      </c>
      <c r="AB7858" t="s">
        <v>7120</v>
      </c>
      <c r="AC7858" t="s">
        <v>4040</v>
      </c>
    </row>
    <row r="7859" spans="1:29" x14ac:dyDescent="0.25">
      <c r="A7859" t="s">
        <v>344</v>
      </c>
      <c r="B7859">
        <v>646</v>
      </c>
      <c r="C7859" t="s">
        <v>199</v>
      </c>
      <c r="D7859">
        <v>2008</v>
      </c>
      <c r="E7859" t="s">
        <v>8741</v>
      </c>
      <c r="O7859">
        <v>20.053191999999999</v>
      </c>
      <c r="P7859">
        <v>6944.8220000000001</v>
      </c>
      <c r="Q7859" t="s">
        <v>6</v>
      </c>
      <c r="R7859" t="s">
        <v>6</v>
      </c>
      <c r="S7859" t="s">
        <v>6</v>
      </c>
      <c r="T7859" t="s">
        <v>6</v>
      </c>
      <c r="U7859" t="s">
        <v>6</v>
      </c>
      <c r="V7859" t="s">
        <v>6</v>
      </c>
      <c r="W7859" t="s">
        <v>6</v>
      </c>
      <c r="X7859" t="s">
        <v>6</v>
      </c>
      <c r="Y7859" t="s">
        <v>6</v>
      </c>
      <c r="Z7859" t="s">
        <v>6</v>
      </c>
      <c r="AA7859" t="s">
        <v>6</v>
      </c>
      <c r="AB7859" t="s">
        <v>7120</v>
      </c>
      <c r="AC7859" t="s">
        <v>4040</v>
      </c>
    </row>
    <row r="7860" spans="1:29" x14ac:dyDescent="0.25">
      <c r="A7860" t="s">
        <v>344</v>
      </c>
      <c r="B7860">
        <v>646</v>
      </c>
      <c r="C7860" t="s">
        <v>199</v>
      </c>
      <c r="D7860">
        <v>2009</v>
      </c>
      <c r="E7860" t="s">
        <v>8742</v>
      </c>
      <c r="O7860">
        <v>25.991748999999999</v>
      </c>
      <c r="P7860">
        <v>5738.1184999999996</v>
      </c>
      <c r="Q7860" t="s">
        <v>6</v>
      </c>
      <c r="R7860" t="s">
        <v>6</v>
      </c>
      <c r="S7860" t="s">
        <v>6</v>
      </c>
      <c r="T7860" t="s">
        <v>6</v>
      </c>
      <c r="U7860" t="s">
        <v>6</v>
      </c>
      <c r="V7860" t="s">
        <v>6</v>
      </c>
      <c r="W7860" t="s">
        <v>6</v>
      </c>
      <c r="X7860" t="s">
        <v>6</v>
      </c>
      <c r="Y7860" t="s">
        <v>6</v>
      </c>
      <c r="Z7860" t="s">
        <v>6</v>
      </c>
      <c r="AA7860" t="s">
        <v>6</v>
      </c>
      <c r="AB7860" t="s">
        <v>7120</v>
      </c>
      <c r="AC7860" t="s">
        <v>4040</v>
      </c>
    </row>
    <row r="7861" spans="1:29" x14ac:dyDescent="0.25">
      <c r="A7861" t="s">
        <v>344</v>
      </c>
      <c r="B7861">
        <v>646</v>
      </c>
      <c r="C7861" t="s">
        <v>199</v>
      </c>
      <c r="D7861">
        <v>2010</v>
      </c>
      <c r="E7861" t="s">
        <v>8743</v>
      </c>
      <c r="O7861">
        <v>21.295213</v>
      </c>
      <c r="P7861">
        <v>7111.4766</v>
      </c>
      <c r="Q7861" t="s">
        <v>6</v>
      </c>
      <c r="R7861" t="s">
        <v>6</v>
      </c>
      <c r="S7861" t="s">
        <v>6</v>
      </c>
      <c r="T7861" t="s">
        <v>6</v>
      </c>
      <c r="U7861" t="s">
        <v>6</v>
      </c>
      <c r="V7861" t="s">
        <v>6</v>
      </c>
      <c r="W7861" t="s">
        <v>6</v>
      </c>
      <c r="X7861" t="s">
        <v>6</v>
      </c>
      <c r="Y7861" t="s">
        <v>6</v>
      </c>
      <c r="Z7861" t="s">
        <v>6</v>
      </c>
      <c r="AA7861" t="s">
        <v>6</v>
      </c>
      <c r="AB7861" t="s">
        <v>7120</v>
      </c>
      <c r="AC7861" t="s">
        <v>4040</v>
      </c>
    </row>
    <row r="7862" spans="1:29" x14ac:dyDescent="0.25">
      <c r="A7862" t="s">
        <v>344</v>
      </c>
      <c r="B7862">
        <v>646</v>
      </c>
      <c r="C7862" t="s">
        <v>199</v>
      </c>
      <c r="D7862">
        <v>2011</v>
      </c>
      <c r="E7862" t="s">
        <v>8744</v>
      </c>
      <c r="O7862">
        <v>21.424997000000001</v>
      </c>
      <c r="P7862">
        <v>8581.5825000000004</v>
      </c>
      <c r="Q7862" t="s">
        <v>6</v>
      </c>
      <c r="R7862" t="s">
        <v>6</v>
      </c>
      <c r="S7862" t="s">
        <v>6</v>
      </c>
      <c r="T7862" t="s">
        <v>6</v>
      </c>
      <c r="U7862" t="s">
        <v>6</v>
      </c>
      <c r="V7862" t="s">
        <v>6</v>
      </c>
      <c r="W7862" t="s">
        <v>6</v>
      </c>
      <c r="X7862" t="s">
        <v>6</v>
      </c>
      <c r="Y7862" t="s">
        <v>6</v>
      </c>
      <c r="Z7862" t="s">
        <v>6</v>
      </c>
      <c r="AA7862" t="s">
        <v>6</v>
      </c>
      <c r="AB7862" t="s">
        <v>7120</v>
      </c>
      <c r="AC7862" t="s">
        <v>4040</v>
      </c>
    </row>
    <row r="7863" spans="1:29" x14ac:dyDescent="0.25">
      <c r="A7863" t="s">
        <v>344</v>
      </c>
      <c r="B7863">
        <v>646</v>
      </c>
      <c r="C7863" t="s">
        <v>199</v>
      </c>
      <c r="D7863">
        <v>2012</v>
      </c>
      <c r="E7863" t="s">
        <v>8745</v>
      </c>
      <c r="O7863">
        <v>21.442436000000001</v>
      </c>
      <c r="P7863">
        <v>8766.4892</v>
      </c>
      <c r="Q7863" t="s">
        <v>6</v>
      </c>
      <c r="R7863" t="s">
        <v>6</v>
      </c>
      <c r="S7863" t="s">
        <v>6</v>
      </c>
      <c r="T7863" t="s">
        <v>6</v>
      </c>
      <c r="U7863" t="s">
        <v>6</v>
      </c>
      <c r="V7863" t="s">
        <v>6</v>
      </c>
      <c r="W7863" t="s">
        <v>6</v>
      </c>
      <c r="X7863" t="s">
        <v>6</v>
      </c>
      <c r="Y7863" t="s">
        <v>6</v>
      </c>
      <c r="Z7863" t="s">
        <v>6</v>
      </c>
      <c r="AA7863" t="s">
        <v>6</v>
      </c>
      <c r="AB7863" t="s">
        <v>7120</v>
      </c>
      <c r="AC7863" t="s">
        <v>4040</v>
      </c>
    </row>
    <row r="7864" spans="1:29" x14ac:dyDescent="0.25">
      <c r="A7864" t="s">
        <v>344</v>
      </c>
      <c r="B7864">
        <v>646</v>
      </c>
      <c r="C7864" t="s">
        <v>199</v>
      </c>
      <c r="D7864">
        <v>2013</v>
      </c>
      <c r="E7864" t="s">
        <v>8746</v>
      </c>
      <c r="O7864">
        <v>31.112811000000001</v>
      </c>
      <c r="P7864">
        <v>8690.5174000000006</v>
      </c>
      <c r="Q7864" t="s">
        <v>6</v>
      </c>
      <c r="R7864" t="s">
        <v>6</v>
      </c>
      <c r="S7864" t="s">
        <v>6</v>
      </c>
      <c r="T7864" t="s">
        <v>6</v>
      </c>
      <c r="U7864" t="s">
        <v>6</v>
      </c>
      <c r="V7864" t="s">
        <v>6</v>
      </c>
      <c r="W7864" t="s">
        <v>6</v>
      </c>
      <c r="X7864" t="s">
        <v>6</v>
      </c>
      <c r="Y7864" t="s">
        <v>6</v>
      </c>
      <c r="Z7864" t="s">
        <v>6</v>
      </c>
      <c r="AA7864" t="s">
        <v>6</v>
      </c>
      <c r="AB7864" t="s">
        <v>7120</v>
      </c>
      <c r="AC7864" t="s">
        <v>4040</v>
      </c>
    </row>
    <row r="7865" spans="1:29" x14ac:dyDescent="0.25">
      <c r="A7865" t="s">
        <v>344</v>
      </c>
      <c r="B7865">
        <v>646</v>
      </c>
      <c r="C7865" t="s">
        <v>199</v>
      </c>
      <c r="D7865">
        <v>2014</v>
      </c>
      <c r="E7865" t="s">
        <v>8747</v>
      </c>
      <c r="O7865">
        <v>34.062798000000001</v>
      </c>
      <c r="P7865">
        <v>8988.3251999999993</v>
      </c>
      <c r="Q7865" t="s">
        <v>6</v>
      </c>
      <c r="R7865" t="s">
        <v>6</v>
      </c>
      <c r="S7865" t="s">
        <v>6</v>
      </c>
      <c r="T7865" t="s">
        <v>6</v>
      </c>
      <c r="U7865" t="s">
        <v>6</v>
      </c>
      <c r="V7865" t="s">
        <v>6</v>
      </c>
      <c r="W7865" t="s">
        <v>6</v>
      </c>
      <c r="X7865" t="s">
        <v>6</v>
      </c>
      <c r="Y7865" t="s">
        <v>6</v>
      </c>
      <c r="Z7865" t="s">
        <v>6</v>
      </c>
      <c r="AA7865" t="s">
        <v>6</v>
      </c>
      <c r="AB7865" t="s">
        <v>7120</v>
      </c>
      <c r="AC7865" t="s">
        <v>4040</v>
      </c>
    </row>
    <row r="7866" spans="1:29" x14ac:dyDescent="0.25">
      <c r="A7866" t="s">
        <v>344</v>
      </c>
      <c r="B7866">
        <v>646</v>
      </c>
      <c r="C7866" t="s">
        <v>199</v>
      </c>
      <c r="D7866">
        <v>2015</v>
      </c>
      <c r="E7866" t="s">
        <v>8748</v>
      </c>
      <c r="O7866">
        <v>44.703209999999999</v>
      </c>
      <c r="P7866">
        <v>8503.4449000000004</v>
      </c>
      <c r="Q7866" t="s">
        <v>6</v>
      </c>
      <c r="R7866" t="s">
        <v>6</v>
      </c>
      <c r="S7866" t="s">
        <v>6</v>
      </c>
      <c r="T7866" t="s">
        <v>6</v>
      </c>
      <c r="U7866" t="s">
        <v>6</v>
      </c>
      <c r="V7866" t="s">
        <v>6</v>
      </c>
      <c r="W7866" t="s">
        <v>6</v>
      </c>
      <c r="X7866" t="s">
        <v>6</v>
      </c>
      <c r="Y7866" t="s">
        <v>6</v>
      </c>
      <c r="Z7866" t="s">
        <v>6</v>
      </c>
      <c r="AA7866" t="s">
        <v>6</v>
      </c>
      <c r="AB7866" t="s">
        <v>7120</v>
      </c>
      <c r="AC7866" t="s">
        <v>4040</v>
      </c>
    </row>
    <row r="7867" spans="1:29" x14ac:dyDescent="0.25">
      <c r="A7867" t="s">
        <v>344</v>
      </c>
      <c r="B7867">
        <v>646</v>
      </c>
      <c r="C7867" t="s">
        <v>199</v>
      </c>
      <c r="D7867">
        <v>2016</v>
      </c>
      <c r="E7867" t="s">
        <v>8749</v>
      </c>
      <c r="O7867">
        <v>64.198722000000004</v>
      </c>
      <c r="P7867">
        <v>8310.6178999999993</v>
      </c>
      <c r="Q7867" t="s">
        <v>6</v>
      </c>
      <c r="R7867" t="s">
        <v>6</v>
      </c>
      <c r="S7867" t="s">
        <v>6</v>
      </c>
      <c r="T7867" t="s">
        <v>6</v>
      </c>
      <c r="U7867" t="s">
        <v>6</v>
      </c>
      <c r="V7867" t="s">
        <v>6</v>
      </c>
      <c r="W7867" t="s">
        <v>6</v>
      </c>
      <c r="X7867" t="s">
        <v>6</v>
      </c>
      <c r="Y7867" t="s">
        <v>6</v>
      </c>
      <c r="Z7867" t="s">
        <v>6</v>
      </c>
      <c r="AA7867" t="s">
        <v>6</v>
      </c>
      <c r="AB7867" t="s">
        <v>7120</v>
      </c>
      <c r="AC7867" t="s">
        <v>4040</v>
      </c>
    </row>
    <row r="7868" spans="1:29" x14ac:dyDescent="0.25">
      <c r="A7868" t="s">
        <v>344</v>
      </c>
      <c r="B7868">
        <v>646</v>
      </c>
      <c r="C7868" t="s">
        <v>199</v>
      </c>
      <c r="D7868">
        <v>2017</v>
      </c>
      <c r="E7868" t="s">
        <v>8750</v>
      </c>
      <c r="O7868">
        <v>62.643853999999997</v>
      </c>
      <c r="P7868">
        <v>8668.8917999999994</v>
      </c>
      <c r="Q7868" t="s">
        <v>6</v>
      </c>
      <c r="R7868" t="s">
        <v>6</v>
      </c>
      <c r="S7868" t="s">
        <v>6</v>
      </c>
      <c r="T7868" t="s">
        <v>6</v>
      </c>
      <c r="U7868" t="s">
        <v>6</v>
      </c>
      <c r="V7868" t="s">
        <v>6</v>
      </c>
      <c r="W7868" t="s">
        <v>6</v>
      </c>
      <c r="X7868" t="s">
        <v>6</v>
      </c>
      <c r="Y7868" t="s">
        <v>6</v>
      </c>
      <c r="Z7868" t="s">
        <v>6</v>
      </c>
      <c r="AA7868" t="s">
        <v>6</v>
      </c>
      <c r="AB7868" t="s">
        <v>7120</v>
      </c>
      <c r="AC7868" t="s">
        <v>4040</v>
      </c>
    </row>
    <row r="7869" spans="1:29" x14ac:dyDescent="0.25">
      <c r="A7869" t="s">
        <v>344</v>
      </c>
      <c r="B7869">
        <v>646</v>
      </c>
      <c r="C7869" t="s">
        <v>199</v>
      </c>
      <c r="D7869">
        <v>2018</v>
      </c>
      <c r="E7869" t="s">
        <v>8751</v>
      </c>
      <c r="O7869">
        <v>60.660530999999999</v>
      </c>
      <c r="P7869">
        <v>9368.7844999999998</v>
      </c>
      <c r="Q7869" t="s">
        <v>6</v>
      </c>
      <c r="R7869" t="s">
        <v>6</v>
      </c>
      <c r="S7869" t="s">
        <v>6</v>
      </c>
      <c r="T7869" t="s">
        <v>6</v>
      </c>
      <c r="U7869" t="s">
        <v>6</v>
      </c>
      <c r="V7869" t="s">
        <v>6</v>
      </c>
      <c r="W7869" t="s">
        <v>6</v>
      </c>
      <c r="X7869" t="s">
        <v>6</v>
      </c>
      <c r="Y7869" t="s">
        <v>6</v>
      </c>
      <c r="Z7869" t="s">
        <v>6</v>
      </c>
      <c r="AA7869" t="s">
        <v>6</v>
      </c>
      <c r="AB7869" t="s">
        <v>7120</v>
      </c>
      <c r="AC7869" t="s">
        <v>4040</v>
      </c>
    </row>
    <row r="7870" spans="1:29" x14ac:dyDescent="0.25">
      <c r="A7870" t="s">
        <v>344</v>
      </c>
      <c r="B7870">
        <v>648</v>
      </c>
      <c r="C7870" t="s">
        <v>200</v>
      </c>
      <c r="D7870">
        <v>1950</v>
      </c>
      <c r="E7870" t="s">
        <v>8752</v>
      </c>
      <c r="Q7870" t="s">
        <v>6</v>
      </c>
      <c r="R7870" t="s">
        <v>6</v>
      </c>
      <c r="S7870" t="s">
        <v>6</v>
      </c>
      <c r="T7870" t="s">
        <v>8753</v>
      </c>
      <c r="U7870" t="s">
        <v>6</v>
      </c>
      <c r="V7870" t="s">
        <v>6</v>
      </c>
      <c r="W7870" t="s">
        <v>6</v>
      </c>
      <c r="X7870" t="s">
        <v>6</v>
      </c>
      <c r="Y7870" t="s">
        <v>6</v>
      </c>
      <c r="Z7870" t="s">
        <v>6</v>
      </c>
      <c r="AA7870" t="s">
        <v>6</v>
      </c>
      <c r="AB7870" t="s">
        <v>8754</v>
      </c>
      <c r="AC7870" t="s">
        <v>4040</v>
      </c>
    </row>
    <row r="7871" spans="1:29" x14ac:dyDescent="0.25">
      <c r="A7871" t="s">
        <v>344</v>
      </c>
      <c r="B7871">
        <v>648</v>
      </c>
      <c r="C7871" t="s">
        <v>200</v>
      </c>
      <c r="D7871">
        <v>1951</v>
      </c>
      <c r="E7871" t="s">
        <v>8755</v>
      </c>
      <c r="Q7871" t="s">
        <v>6</v>
      </c>
      <c r="R7871" t="s">
        <v>6</v>
      </c>
      <c r="S7871" t="s">
        <v>6</v>
      </c>
      <c r="T7871" t="s">
        <v>8753</v>
      </c>
      <c r="U7871" t="s">
        <v>6</v>
      </c>
      <c r="V7871" t="s">
        <v>6</v>
      </c>
      <c r="W7871" t="s">
        <v>6</v>
      </c>
      <c r="X7871" t="s">
        <v>6</v>
      </c>
      <c r="Y7871" t="s">
        <v>6</v>
      </c>
      <c r="Z7871" t="s">
        <v>6</v>
      </c>
      <c r="AA7871" t="s">
        <v>6</v>
      </c>
      <c r="AB7871" t="s">
        <v>8754</v>
      </c>
      <c r="AC7871" t="s">
        <v>4040</v>
      </c>
    </row>
    <row r="7872" spans="1:29" x14ac:dyDescent="0.25">
      <c r="A7872" t="s">
        <v>344</v>
      </c>
      <c r="B7872">
        <v>648</v>
      </c>
      <c r="C7872" t="s">
        <v>200</v>
      </c>
      <c r="D7872">
        <v>1952</v>
      </c>
      <c r="E7872" t="s">
        <v>8756</v>
      </c>
      <c r="Q7872" t="s">
        <v>6</v>
      </c>
      <c r="R7872" t="s">
        <v>6</v>
      </c>
      <c r="S7872" t="s">
        <v>6</v>
      </c>
      <c r="T7872" t="s">
        <v>8753</v>
      </c>
      <c r="U7872" t="s">
        <v>6</v>
      </c>
      <c r="V7872" t="s">
        <v>6</v>
      </c>
      <c r="W7872" t="s">
        <v>6</v>
      </c>
      <c r="X7872" t="s">
        <v>6</v>
      </c>
      <c r="Y7872" t="s">
        <v>6</v>
      </c>
      <c r="Z7872" t="s">
        <v>6</v>
      </c>
      <c r="AA7872" t="s">
        <v>6</v>
      </c>
      <c r="AB7872" t="s">
        <v>8754</v>
      </c>
      <c r="AC7872" t="s">
        <v>4040</v>
      </c>
    </row>
    <row r="7873" spans="1:29" x14ac:dyDescent="0.25">
      <c r="A7873" t="s">
        <v>344</v>
      </c>
      <c r="B7873">
        <v>648</v>
      </c>
      <c r="C7873" t="s">
        <v>200</v>
      </c>
      <c r="D7873">
        <v>1953</v>
      </c>
      <c r="E7873" t="s">
        <v>8757</v>
      </c>
      <c r="Q7873" t="s">
        <v>6</v>
      </c>
      <c r="R7873" t="s">
        <v>6</v>
      </c>
      <c r="S7873" t="s">
        <v>6</v>
      </c>
      <c r="T7873" t="s">
        <v>8753</v>
      </c>
      <c r="U7873" t="s">
        <v>6</v>
      </c>
      <c r="V7873" t="s">
        <v>6</v>
      </c>
      <c r="W7873" t="s">
        <v>6</v>
      </c>
      <c r="X7873" t="s">
        <v>6</v>
      </c>
      <c r="Y7873" t="s">
        <v>6</v>
      </c>
      <c r="Z7873" t="s">
        <v>6</v>
      </c>
      <c r="AA7873" t="s">
        <v>6</v>
      </c>
      <c r="AB7873" t="s">
        <v>8754</v>
      </c>
      <c r="AC7873" t="s">
        <v>4040</v>
      </c>
    </row>
    <row r="7874" spans="1:29" x14ac:dyDescent="0.25">
      <c r="A7874" t="s">
        <v>344</v>
      </c>
      <c r="B7874">
        <v>648</v>
      </c>
      <c r="C7874" t="s">
        <v>200</v>
      </c>
      <c r="D7874">
        <v>1954</v>
      </c>
      <c r="E7874" t="s">
        <v>8758</v>
      </c>
      <c r="Q7874" t="s">
        <v>6</v>
      </c>
      <c r="R7874" t="s">
        <v>6</v>
      </c>
      <c r="S7874" t="s">
        <v>6</v>
      </c>
      <c r="T7874" t="s">
        <v>8753</v>
      </c>
      <c r="U7874" t="s">
        <v>6</v>
      </c>
      <c r="V7874" t="s">
        <v>6</v>
      </c>
      <c r="W7874" t="s">
        <v>6</v>
      </c>
      <c r="X7874" t="s">
        <v>6</v>
      </c>
      <c r="Y7874" t="s">
        <v>6</v>
      </c>
      <c r="Z7874" t="s">
        <v>6</v>
      </c>
      <c r="AA7874" t="s">
        <v>6</v>
      </c>
      <c r="AB7874" t="s">
        <v>8754</v>
      </c>
      <c r="AC7874" t="s">
        <v>4040</v>
      </c>
    </row>
    <row r="7875" spans="1:29" x14ac:dyDescent="0.25">
      <c r="A7875" t="s">
        <v>344</v>
      </c>
      <c r="B7875">
        <v>648</v>
      </c>
      <c r="C7875" t="s">
        <v>200</v>
      </c>
      <c r="D7875">
        <v>1955</v>
      </c>
      <c r="E7875" t="s">
        <v>8759</v>
      </c>
      <c r="Q7875" t="s">
        <v>6</v>
      </c>
      <c r="R7875" t="s">
        <v>6</v>
      </c>
      <c r="S7875" t="s">
        <v>6</v>
      </c>
      <c r="T7875" t="s">
        <v>8753</v>
      </c>
      <c r="U7875" t="s">
        <v>6</v>
      </c>
      <c r="V7875" t="s">
        <v>6</v>
      </c>
      <c r="W7875" t="s">
        <v>6</v>
      </c>
      <c r="X7875" t="s">
        <v>6</v>
      </c>
      <c r="Y7875" t="s">
        <v>6</v>
      </c>
      <c r="Z7875" t="s">
        <v>6</v>
      </c>
      <c r="AA7875" t="s">
        <v>6</v>
      </c>
      <c r="AB7875" t="s">
        <v>8754</v>
      </c>
      <c r="AC7875" t="s">
        <v>4040</v>
      </c>
    </row>
    <row r="7876" spans="1:29" x14ac:dyDescent="0.25">
      <c r="A7876" t="s">
        <v>344</v>
      </c>
      <c r="B7876">
        <v>648</v>
      </c>
      <c r="C7876" t="s">
        <v>200</v>
      </c>
      <c r="D7876">
        <v>1956</v>
      </c>
      <c r="E7876" t="s">
        <v>8760</v>
      </c>
      <c r="Q7876" t="s">
        <v>6</v>
      </c>
      <c r="R7876" t="s">
        <v>6</v>
      </c>
      <c r="S7876" t="s">
        <v>6</v>
      </c>
      <c r="T7876" t="s">
        <v>8753</v>
      </c>
      <c r="U7876" t="s">
        <v>6</v>
      </c>
      <c r="V7876" t="s">
        <v>6</v>
      </c>
      <c r="W7876" t="s">
        <v>6</v>
      </c>
      <c r="X7876" t="s">
        <v>6</v>
      </c>
      <c r="Y7876" t="s">
        <v>6</v>
      </c>
      <c r="Z7876" t="s">
        <v>6</v>
      </c>
      <c r="AA7876" t="s">
        <v>6</v>
      </c>
      <c r="AB7876" t="s">
        <v>8754</v>
      </c>
      <c r="AC7876" t="s">
        <v>4040</v>
      </c>
    </row>
    <row r="7877" spans="1:29" x14ac:dyDescent="0.25">
      <c r="A7877" t="s">
        <v>344</v>
      </c>
      <c r="B7877">
        <v>648</v>
      </c>
      <c r="C7877" t="s">
        <v>200</v>
      </c>
      <c r="D7877">
        <v>1957</v>
      </c>
      <c r="E7877" t="s">
        <v>8761</v>
      </c>
      <c r="Q7877" t="s">
        <v>6</v>
      </c>
      <c r="R7877" t="s">
        <v>6</v>
      </c>
      <c r="S7877" t="s">
        <v>6</v>
      </c>
      <c r="T7877" t="s">
        <v>8753</v>
      </c>
      <c r="U7877" t="s">
        <v>6</v>
      </c>
      <c r="V7877" t="s">
        <v>6</v>
      </c>
      <c r="W7877" t="s">
        <v>6</v>
      </c>
      <c r="X7877" t="s">
        <v>6</v>
      </c>
      <c r="Y7877" t="s">
        <v>6</v>
      </c>
      <c r="Z7877" t="s">
        <v>6</v>
      </c>
      <c r="AA7877" t="s">
        <v>6</v>
      </c>
      <c r="AB7877" t="s">
        <v>8754</v>
      </c>
      <c r="AC7877" t="s">
        <v>4040</v>
      </c>
    </row>
    <row r="7878" spans="1:29" x14ac:dyDescent="0.25">
      <c r="A7878" t="s">
        <v>344</v>
      </c>
      <c r="B7878">
        <v>648</v>
      </c>
      <c r="C7878" t="s">
        <v>200</v>
      </c>
      <c r="D7878">
        <v>1958</v>
      </c>
      <c r="E7878" t="s">
        <v>8762</v>
      </c>
      <c r="Q7878" t="s">
        <v>6</v>
      </c>
      <c r="R7878" t="s">
        <v>6</v>
      </c>
      <c r="S7878" t="s">
        <v>6</v>
      </c>
      <c r="T7878" t="s">
        <v>8753</v>
      </c>
      <c r="U7878" t="s">
        <v>6</v>
      </c>
      <c r="V7878" t="s">
        <v>6</v>
      </c>
      <c r="W7878" t="s">
        <v>6</v>
      </c>
      <c r="X7878" t="s">
        <v>6</v>
      </c>
      <c r="Y7878" t="s">
        <v>6</v>
      </c>
      <c r="Z7878" t="s">
        <v>6</v>
      </c>
      <c r="AA7878" t="s">
        <v>6</v>
      </c>
      <c r="AB7878" t="s">
        <v>8754</v>
      </c>
      <c r="AC7878" t="s">
        <v>4040</v>
      </c>
    </row>
    <row r="7879" spans="1:29" x14ac:dyDescent="0.25">
      <c r="A7879" t="s">
        <v>344</v>
      </c>
      <c r="B7879">
        <v>648</v>
      </c>
      <c r="C7879" t="s">
        <v>200</v>
      </c>
      <c r="D7879">
        <v>1959</v>
      </c>
      <c r="E7879" t="s">
        <v>8763</v>
      </c>
      <c r="Q7879" t="s">
        <v>6</v>
      </c>
      <c r="R7879" t="s">
        <v>6</v>
      </c>
      <c r="S7879" t="s">
        <v>6</v>
      </c>
      <c r="T7879" t="s">
        <v>8753</v>
      </c>
      <c r="U7879" t="s">
        <v>6</v>
      </c>
      <c r="V7879" t="s">
        <v>6</v>
      </c>
      <c r="W7879" t="s">
        <v>6</v>
      </c>
      <c r="X7879" t="s">
        <v>6</v>
      </c>
      <c r="Y7879" t="s">
        <v>6</v>
      </c>
      <c r="Z7879" t="s">
        <v>6</v>
      </c>
      <c r="AA7879" t="s">
        <v>6</v>
      </c>
      <c r="AB7879" t="s">
        <v>8754</v>
      </c>
      <c r="AC7879" t="s">
        <v>4040</v>
      </c>
    </row>
    <row r="7880" spans="1:29" x14ac:dyDescent="0.25">
      <c r="A7880" t="s">
        <v>344</v>
      </c>
      <c r="B7880">
        <v>648</v>
      </c>
      <c r="C7880" t="s">
        <v>200</v>
      </c>
      <c r="D7880">
        <v>1960</v>
      </c>
      <c r="E7880" t="s">
        <v>8764</v>
      </c>
      <c r="P7880">
        <v>0.12398124000000001</v>
      </c>
      <c r="Q7880" t="s">
        <v>6</v>
      </c>
      <c r="R7880" t="s">
        <v>6</v>
      </c>
      <c r="S7880" t="s">
        <v>6</v>
      </c>
      <c r="T7880" t="s">
        <v>8753</v>
      </c>
      <c r="U7880" t="s">
        <v>6</v>
      </c>
      <c r="V7880" t="s">
        <v>6</v>
      </c>
      <c r="W7880" t="s">
        <v>6</v>
      </c>
      <c r="X7880" t="s">
        <v>6</v>
      </c>
      <c r="Y7880" t="s">
        <v>6</v>
      </c>
      <c r="Z7880" t="s">
        <v>6</v>
      </c>
      <c r="AA7880" t="s">
        <v>6</v>
      </c>
      <c r="AB7880" t="s">
        <v>8754</v>
      </c>
      <c r="AC7880" t="s">
        <v>4040</v>
      </c>
    </row>
    <row r="7881" spans="1:29" x14ac:dyDescent="0.25">
      <c r="A7881" t="s">
        <v>344</v>
      </c>
      <c r="B7881">
        <v>648</v>
      </c>
      <c r="C7881" t="s">
        <v>200</v>
      </c>
      <c r="D7881">
        <v>1961</v>
      </c>
      <c r="E7881" t="s">
        <v>8765</v>
      </c>
      <c r="P7881">
        <v>0.12045756000000001</v>
      </c>
      <c r="Q7881" t="s">
        <v>6</v>
      </c>
      <c r="R7881" t="s">
        <v>6</v>
      </c>
      <c r="S7881" t="s">
        <v>6</v>
      </c>
      <c r="T7881" t="s">
        <v>8753</v>
      </c>
      <c r="U7881" t="s">
        <v>6</v>
      </c>
      <c r="V7881" t="s">
        <v>6</v>
      </c>
      <c r="W7881" t="s">
        <v>6</v>
      </c>
      <c r="X7881" t="s">
        <v>6</v>
      </c>
      <c r="Y7881" t="s">
        <v>6</v>
      </c>
      <c r="Z7881" t="s">
        <v>6</v>
      </c>
      <c r="AA7881" t="s">
        <v>6</v>
      </c>
      <c r="AB7881" t="s">
        <v>8754</v>
      </c>
      <c r="AC7881" t="s">
        <v>4040</v>
      </c>
    </row>
    <row r="7882" spans="1:29" x14ac:dyDescent="0.25">
      <c r="A7882" t="s">
        <v>344</v>
      </c>
      <c r="B7882">
        <v>648</v>
      </c>
      <c r="C7882" t="s">
        <v>200</v>
      </c>
      <c r="D7882">
        <v>1962</v>
      </c>
      <c r="E7882" t="s">
        <v>8766</v>
      </c>
      <c r="P7882">
        <v>0.12742595000000001</v>
      </c>
      <c r="Q7882" t="s">
        <v>6</v>
      </c>
      <c r="R7882" t="s">
        <v>6</v>
      </c>
      <c r="S7882" t="s">
        <v>6</v>
      </c>
      <c r="T7882" t="s">
        <v>8753</v>
      </c>
      <c r="U7882" t="s">
        <v>6</v>
      </c>
      <c r="V7882" t="s">
        <v>6</v>
      </c>
      <c r="W7882" t="s">
        <v>6</v>
      </c>
      <c r="X7882" t="s">
        <v>6</v>
      </c>
      <c r="Y7882" t="s">
        <v>6</v>
      </c>
      <c r="Z7882" t="s">
        <v>6</v>
      </c>
      <c r="AA7882" t="s">
        <v>6</v>
      </c>
      <c r="AB7882" t="s">
        <v>8754</v>
      </c>
      <c r="AC7882" t="s">
        <v>4040</v>
      </c>
    </row>
    <row r="7883" spans="1:29" x14ac:dyDescent="0.25">
      <c r="A7883" t="s">
        <v>344</v>
      </c>
      <c r="B7883">
        <v>648</v>
      </c>
      <c r="C7883" t="s">
        <v>200</v>
      </c>
      <c r="D7883">
        <v>1963</v>
      </c>
      <c r="E7883" t="s">
        <v>8767</v>
      </c>
      <c r="P7883">
        <v>0.13278806000000001</v>
      </c>
      <c r="Q7883" t="s">
        <v>6</v>
      </c>
      <c r="R7883" t="s">
        <v>6</v>
      </c>
      <c r="S7883" t="s">
        <v>6</v>
      </c>
      <c r="T7883" t="s">
        <v>8753</v>
      </c>
      <c r="U7883" t="s">
        <v>6</v>
      </c>
      <c r="V7883" t="s">
        <v>6</v>
      </c>
      <c r="W7883" t="s">
        <v>6</v>
      </c>
      <c r="X7883" t="s">
        <v>6</v>
      </c>
      <c r="Y7883" t="s">
        <v>6</v>
      </c>
      <c r="Z7883" t="s">
        <v>6</v>
      </c>
      <c r="AA7883" t="s">
        <v>6</v>
      </c>
      <c r="AB7883" t="s">
        <v>8754</v>
      </c>
      <c r="AC7883" t="s">
        <v>4040</v>
      </c>
    </row>
    <row r="7884" spans="1:29" x14ac:dyDescent="0.25">
      <c r="A7884" t="s">
        <v>344</v>
      </c>
      <c r="B7884">
        <v>648</v>
      </c>
      <c r="C7884" t="s">
        <v>200</v>
      </c>
      <c r="D7884">
        <v>1964</v>
      </c>
      <c r="E7884" t="s">
        <v>8768</v>
      </c>
      <c r="I7884">
        <v>7.3465256999999999</v>
      </c>
      <c r="P7884">
        <v>0.13516592999999999</v>
      </c>
      <c r="Q7884" t="s">
        <v>6</v>
      </c>
      <c r="R7884" t="s">
        <v>6</v>
      </c>
      <c r="S7884" t="s">
        <v>6</v>
      </c>
      <c r="T7884" t="s">
        <v>8753</v>
      </c>
      <c r="U7884" t="s">
        <v>6</v>
      </c>
      <c r="V7884" t="s">
        <v>6</v>
      </c>
      <c r="W7884" t="s">
        <v>6</v>
      </c>
      <c r="X7884" t="s">
        <v>6</v>
      </c>
      <c r="Y7884" t="s">
        <v>6</v>
      </c>
      <c r="Z7884" t="s">
        <v>6</v>
      </c>
      <c r="AA7884" t="s">
        <v>6</v>
      </c>
      <c r="AB7884" t="s">
        <v>8754</v>
      </c>
      <c r="AC7884" t="s">
        <v>4040</v>
      </c>
    </row>
    <row r="7885" spans="1:29" x14ac:dyDescent="0.25">
      <c r="A7885" t="s">
        <v>344</v>
      </c>
      <c r="B7885">
        <v>648</v>
      </c>
      <c r="C7885" t="s">
        <v>200</v>
      </c>
      <c r="D7885">
        <v>1965</v>
      </c>
      <c r="E7885" t="s">
        <v>8769</v>
      </c>
      <c r="I7885">
        <v>8.0513440999999997</v>
      </c>
      <c r="P7885">
        <v>0.15190010000000001</v>
      </c>
      <c r="Q7885" t="s">
        <v>6</v>
      </c>
      <c r="R7885" t="s">
        <v>6</v>
      </c>
      <c r="S7885" t="s">
        <v>6</v>
      </c>
      <c r="T7885" t="s">
        <v>8753</v>
      </c>
      <c r="U7885" t="s">
        <v>6</v>
      </c>
      <c r="V7885" t="s">
        <v>6</v>
      </c>
      <c r="W7885" t="s">
        <v>6</v>
      </c>
      <c r="X7885" t="s">
        <v>6</v>
      </c>
      <c r="Y7885" t="s">
        <v>6</v>
      </c>
      <c r="Z7885" t="s">
        <v>6</v>
      </c>
      <c r="AA7885" t="s">
        <v>6</v>
      </c>
      <c r="AB7885" t="s">
        <v>8754</v>
      </c>
      <c r="AC7885" t="s">
        <v>4040</v>
      </c>
    </row>
    <row r="7886" spans="1:29" x14ac:dyDescent="0.25">
      <c r="A7886" t="s">
        <v>344</v>
      </c>
      <c r="B7886">
        <v>648</v>
      </c>
      <c r="C7886" t="s">
        <v>200</v>
      </c>
      <c r="D7886">
        <v>1966</v>
      </c>
      <c r="E7886" t="s">
        <v>8770</v>
      </c>
      <c r="I7886">
        <v>7.1635831000000003</v>
      </c>
      <c r="P7886">
        <v>0.17812315000000001</v>
      </c>
      <c r="Q7886" t="s">
        <v>6</v>
      </c>
      <c r="R7886" t="s">
        <v>6</v>
      </c>
      <c r="S7886" t="s">
        <v>6</v>
      </c>
      <c r="T7886" t="s">
        <v>8753</v>
      </c>
      <c r="U7886" t="s">
        <v>6</v>
      </c>
      <c r="V7886" t="s">
        <v>6</v>
      </c>
      <c r="W7886" t="s">
        <v>6</v>
      </c>
      <c r="X7886" t="s">
        <v>6</v>
      </c>
      <c r="Y7886" t="s">
        <v>6</v>
      </c>
      <c r="Z7886" t="s">
        <v>6</v>
      </c>
      <c r="AA7886" t="s">
        <v>6</v>
      </c>
      <c r="AB7886" t="s">
        <v>8754</v>
      </c>
      <c r="AC7886" t="s">
        <v>4040</v>
      </c>
    </row>
    <row r="7887" spans="1:29" x14ac:dyDescent="0.25">
      <c r="A7887" t="s">
        <v>344</v>
      </c>
      <c r="B7887">
        <v>648</v>
      </c>
      <c r="C7887" t="s">
        <v>200</v>
      </c>
      <c r="D7887">
        <v>1967</v>
      </c>
      <c r="E7887" t="s">
        <v>8771</v>
      </c>
      <c r="I7887">
        <v>7.6672222999999997</v>
      </c>
      <c r="P7887">
        <v>0.18598651999999999</v>
      </c>
      <c r="Q7887" t="s">
        <v>6</v>
      </c>
      <c r="R7887" t="s">
        <v>6</v>
      </c>
      <c r="S7887" t="s">
        <v>6</v>
      </c>
      <c r="T7887" t="s">
        <v>8753</v>
      </c>
      <c r="U7887" t="s">
        <v>6</v>
      </c>
      <c r="V7887" t="s">
        <v>6</v>
      </c>
      <c r="W7887" t="s">
        <v>6</v>
      </c>
      <c r="X7887" t="s">
        <v>6</v>
      </c>
      <c r="Y7887" t="s">
        <v>6</v>
      </c>
      <c r="Z7887" t="s">
        <v>6</v>
      </c>
      <c r="AA7887" t="s">
        <v>6</v>
      </c>
      <c r="AB7887" t="s">
        <v>8754</v>
      </c>
      <c r="AC7887" t="s">
        <v>4040</v>
      </c>
    </row>
    <row r="7888" spans="1:29" x14ac:dyDescent="0.25">
      <c r="A7888" t="s">
        <v>344</v>
      </c>
      <c r="B7888">
        <v>648</v>
      </c>
      <c r="C7888" t="s">
        <v>200</v>
      </c>
      <c r="D7888">
        <v>1968</v>
      </c>
      <c r="E7888" t="s">
        <v>8772</v>
      </c>
      <c r="I7888">
        <v>7.7615870999999999</v>
      </c>
      <c r="P7888">
        <v>0.19686695000000001</v>
      </c>
      <c r="Q7888" t="s">
        <v>6</v>
      </c>
      <c r="R7888" t="s">
        <v>6</v>
      </c>
      <c r="S7888" t="s">
        <v>6</v>
      </c>
      <c r="T7888" t="s">
        <v>8753</v>
      </c>
      <c r="U7888" t="s">
        <v>6</v>
      </c>
      <c r="V7888" t="s">
        <v>6</v>
      </c>
      <c r="W7888" t="s">
        <v>6</v>
      </c>
      <c r="X7888" t="s">
        <v>6</v>
      </c>
      <c r="Y7888" t="s">
        <v>6</v>
      </c>
      <c r="Z7888" t="s">
        <v>6</v>
      </c>
      <c r="AA7888" t="s">
        <v>6</v>
      </c>
      <c r="AB7888" t="s">
        <v>8754</v>
      </c>
      <c r="AC7888" t="s">
        <v>4040</v>
      </c>
    </row>
    <row r="7889" spans="1:29" x14ac:dyDescent="0.25">
      <c r="A7889" t="s">
        <v>344</v>
      </c>
      <c r="B7889">
        <v>648</v>
      </c>
      <c r="C7889" t="s">
        <v>200</v>
      </c>
      <c r="D7889">
        <v>1969</v>
      </c>
      <c r="E7889" t="s">
        <v>8773</v>
      </c>
      <c r="I7889">
        <v>7.1172806</v>
      </c>
      <c r="P7889">
        <v>0.22775553000000001</v>
      </c>
      <c r="Q7889" t="s">
        <v>6</v>
      </c>
      <c r="R7889" t="s">
        <v>6</v>
      </c>
      <c r="S7889" t="s">
        <v>6</v>
      </c>
      <c r="T7889" t="s">
        <v>8753</v>
      </c>
      <c r="U7889" t="s">
        <v>6</v>
      </c>
      <c r="V7889" t="s">
        <v>6</v>
      </c>
      <c r="W7889" t="s">
        <v>6</v>
      </c>
      <c r="X7889" t="s">
        <v>6</v>
      </c>
      <c r="Y7889" t="s">
        <v>6</v>
      </c>
      <c r="Z7889" t="s">
        <v>6</v>
      </c>
      <c r="AA7889" t="s">
        <v>6</v>
      </c>
      <c r="AB7889" t="s">
        <v>8754</v>
      </c>
      <c r="AC7889" t="s">
        <v>4040</v>
      </c>
    </row>
    <row r="7890" spans="1:29" x14ac:dyDescent="0.25">
      <c r="A7890" t="s">
        <v>344</v>
      </c>
      <c r="B7890">
        <v>648</v>
      </c>
      <c r="C7890" t="s">
        <v>200</v>
      </c>
      <c r="D7890">
        <v>1970</v>
      </c>
      <c r="E7890" t="s">
        <v>8774</v>
      </c>
      <c r="I7890">
        <v>7.4705662999999998</v>
      </c>
      <c r="P7890">
        <v>0.20373288000000001</v>
      </c>
      <c r="Q7890" t="s">
        <v>6</v>
      </c>
      <c r="R7890" t="s">
        <v>6</v>
      </c>
      <c r="S7890" t="s">
        <v>6</v>
      </c>
      <c r="T7890" t="s">
        <v>8753</v>
      </c>
      <c r="U7890" t="s">
        <v>6</v>
      </c>
      <c r="V7890" t="s">
        <v>6</v>
      </c>
      <c r="W7890" t="s">
        <v>6</v>
      </c>
      <c r="X7890" t="s">
        <v>6</v>
      </c>
      <c r="Y7890" t="s">
        <v>6</v>
      </c>
      <c r="Z7890" t="s">
        <v>6</v>
      </c>
      <c r="AA7890" t="s">
        <v>6</v>
      </c>
      <c r="AB7890" t="s">
        <v>8754</v>
      </c>
      <c r="AC7890" t="s">
        <v>4040</v>
      </c>
    </row>
    <row r="7891" spans="1:29" x14ac:dyDescent="0.25">
      <c r="A7891" t="s">
        <v>344</v>
      </c>
      <c r="B7891">
        <v>648</v>
      </c>
      <c r="C7891" t="s">
        <v>200</v>
      </c>
      <c r="D7891">
        <v>1971</v>
      </c>
      <c r="E7891" t="s">
        <v>8775</v>
      </c>
      <c r="I7891">
        <v>6.5953663999999996</v>
      </c>
      <c r="P7891">
        <v>0.23304240000000001</v>
      </c>
      <c r="Q7891" t="s">
        <v>6</v>
      </c>
      <c r="R7891" t="s">
        <v>6</v>
      </c>
      <c r="S7891" t="s">
        <v>6</v>
      </c>
      <c r="T7891" t="s">
        <v>8753</v>
      </c>
      <c r="U7891" t="s">
        <v>6</v>
      </c>
      <c r="V7891" t="s">
        <v>6</v>
      </c>
      <c r="W7891" t="s">
        <v>6</v>
      </c>
      <c r="X7891" t="s">
        <v>6</v>
      </c>
      <c r="Y7891" t="s">
        <v>6</v>
      </c>
      <c r="Z7891" t="s">
        <v>6</v>
      </c>
      <c r="AA7891" t="s">
        <v>6</v>
      </c>
      <c r="AB7891" t="s">
        <v>8754</v>
      </c>
      <c r="AC7891" t="s">
        <v>4040</v>
      </c>
    </row>
    <row r="7892" spans="1:29" x14ac:dyDescent="0.25">
      <c r="A7892" t="s">
        <v>344</v>
      </c>
      <c r="B7892">
        <v>648</v>
      </c>
      <c r="C7892" t="s">
        <v>200</v>
      </c>
      <c r="D7892">
        <v>1972</v>
      </c>
      <c r="E7892" t="s">
        <v>8776</v>
      </c>
      <c r="I7892">
        <v>4.6127642</v>
      </c>
      <c r="P7892">
        <v>0.27098718999999999</v>
      </c>
      <c r="Q7892" t="s">
        <v>6</v>
      </c>
      <c r="R7892" t="s">
        <v>6</v>
      </c>
      <c r="S7892" t="s">
        <v>6</v>
      </c>
      <c r="T7892" t="s">
        <v>8753</v>
      </c>
      <c r="U7892" t="s">
        <v>6</v>
      </c>
      <c r="V7892" t="s">
        <v>6</v>
      </c>
      <c r="W7892" t="s">
        <v>6</v>
      </c>
      <c r="X7892" t="s">
        <v>6</v>
      </c>
      <c r="Y7892" t="s">
        <v>6</v>
      </c>
      <c r="Z7892" t="s">
        <v>6</v>
      </c>
      <c r="AA7892" t="s">
        <v>6</v>
      </c>
      <c r="AB7892" t="s">
        <v>8754</v>
      </c>
      <c r="AC7892" t="s">
        <v>4040</v>
      </c>
    </row>
    <row r="7893" spans="1:29" x14ac:dyDescent="0.25">
      <c r="A7893" t="s">
        <v>344</v>
      </c>
      <c r="B7893">
        <v>648</v>
      </c>
      <c r="C7893" t="s">
        <v>200</v>
      </c>
      <c r="D7893">
        <v>1973</v>
      </c>
      <c r="E7893" t="s">
        <v>8777</v>
      </c>
      <c r="I7893">
        <v>6.4133065</v>
      </c>
      <c r="O7893">
        <v>5.0994055999999999</v>
      </c>
      <c r="P7893">
        <v>0.32650864000000002</v>
      </c>
      <c r="Q7893" t="s">
        <v>6</v>
      </c>
      <c r="R7893" t="s">
        <v>6</v>
      </c>
      <c r="S7893" t="s">
        <v>6</v>
      </c>
      <c r="T7893" t="s">
        <v>8753</v>
      </c>
      <c r="U7893" t="s">
        <v>6</v>
      </c>
      <c r="V7893" t="s">
        <v>6</v>
      </c>
      <c r="W7893" t="s">
        <v>6</v>
      </c>
      <c r="X7893" t="s">
        <v>6</v>
      </c>
      <c r="Y7893" t="s">
        <v>6</v>
      </c>
      <c r="Z7893" t="s">
        <v>6</v>
      </c>
      <c r="AA7893" t="s">
        <v>6</v>
      </c>
      <c r="AB7893" t="s">
        <v>8754</v>
      </c>
      <c r="AC7893" t="s">
        <v>4040</v>
      </c>
    </row>
    <row r="7894" spans="1:29" x14ac:dyDescent="0.25">
      <c r="A7894" t="s">
        <v>344</v>
      </c>
      <c r="B7894">
        <v>648</v>
      </c>
      <c r="C7894" t="s">
        <v>200</v>
      </c>
      <c r="D7894">
        <v>1974</v>
      </c>
      <c r="E7894" t="s">
        <v>8778</v>
      </c>
      <c r="I7894">
        <v>6.1449647000000001</v>
      </c>
      <c r="O7894">
        <v>5.3998112999999996</v>
      </c>
      <c r="P7894">
        <v>0.39186555000000001</v>
      </c>
      <c r="Q7894" t="s">
        <v>6</v>
      </c>
      <c r="R7894" t="s">
        <v>6</v>
      </c>
      <c r="S7894" t="s">
        <v>6</v>
      </c>
      <c r="T7894" t="s">
        <v>8753</v>
      </c>
      <c r="U7894" t="s">
        <v>6</v>
      </c>
      <c r="V7894" t="s">
        <v>6</v>
      </c>
      <c r="W7894" t="s">
        <v>6</v>
      </c>
      <c r="X7894" t="s">
        <v>6</v>
      </c>
      <c r="Y7894" t="s">
        <v>6</v>
      </c>
      <c r="Z7894" t="s">
        <v>6</v>
      </c>
      <c r="AA7894" t="s">
        <v>6</v>
      </c>
      <c r="AB7894" t="s">
        <v>8754</v>
      </c>
      <c r="AC7894" t="s">
        <v>4040</v>
      </c>
    </row>
    <row r="7895" spans="1:29" x14ac:dyDescent="0.25">
      <c r="A7895" t="s">
        <v>344</v>
      </c>
      <c r="B7895">
        <v>648</v>
      </c>
      <c r="C7895" t="s">
        <v>200</v>
      </c>
      <c r="D7895">
        <v>1975</v>
      </c>
      <c r="E7895" t="s">
        <v>8779</v>
      </c>
      <c r="I7895">
        <v>4.4486242000000003</v>
      </c>
      <c r="O7895">
        <v>6.262175</v>
      </c>
      <c r="P7895">
        <v>0.51611463000000002</v>
      </c>
      <c r="Q7895" t="s">
        <v>6</v>
      </c>
      <c r="R7895" t="s">
        <v>6</v>
      </c>
      <c r="S7895" t="s">
        <v>6</v>
      </c>
      <c r="T7895" t="s">
        <v>8753</v>
      </c>
      <c r="U7895" t="s">
        <v>6</v>
      </c>
      <c r="V7895" t="s">
        <v>6</v>
      </c>
      <c r="W7895" t="s">
        <v>6</v>
      </c>
      <c r="X7895" t="s">
        <v>6</v>
      </c>
      <c r="Y7895" t="s">
        <v>6</v>
      </c>
      <c r="Z7895" t="s">
        <v>6</v>
      </c>
      <c r="AA7895" t="s">
        <v>6</v>
      </c>
      <c r="AB7895" t="s">
        <v>8754</v>
      </c>
      <c r="AC7895" t="s">
        <v>4040</v>
      </c>
    </row>
    <row r="7896" spans="1:29" x14ac:dyDescent="0.25">
      <c r="A7896" t="s">
        <v>344</v>
      </c>
      <c r="B7896">
        <v>648</v>
      </c>
      <c r="C7896" t="s">
        <v>200</v>
      </c>
      <c r="D7896">
        <v>1976</v>
      </c>
      <c r="E7896" t="s">
        <v>8780</v>
      </c>
      <c r="I7896">
        <v>5.8685907000000004</v>
      </c>
      <c r="O7896">
        <v>8.9812493999999994</v>
      </c>
      <c r="P7896">
        <v>0.66659955999999998</v>
      </c>
      <c r="Q7896" t="s">
        <v>6</v>
      </c>
      <c r="R7896" t="s">
        <v>6</v>
      </c>
      <c r="S7896" t="s">
        <v>6</v>
      </c>
      <c r="T7896" t="s">
        <v>8753</v>
      </c>
      <c r="U7896" t="s">
        <v>6</v>
      </c>
      <c r="V7896" t="s">
        <v>6</v>
      </c>
      <c r="W7896" t="s">
        <v>6</v>
      </c>
      <c r="X7896" t="s">
        <v>6</v>
      </c>
      <c r="Y7896" t="s">
        <v>6</v>
      </c>
      <c r="Z7896" t="s">
        <v>6</v>
      </c>
      <c r="AA7896" t="s">
        <v>6</v>
      </c>
      <c r="AB7896" t="s">
        <v>8754</v>
      </c>
      <c r="AC7896" t="s">
        <v>4040</v>
      </c>
    </row>
    <row r="7897" spans="1:29" x14ac:dyDescent="0.25">
      <c r="A7897" t="s">
        <v>344</v>
      </c>
      <c r="B7897">
        <v>648</v>
      </c>
      <c r="C7897" t="s">
        <v>200</v>
      </c>
      <c r="D7897">
        <v>1977</v>
      </c>
      <c r="E7897" t="s">
        <v>8781</v>
      </c>
      <c r="I7897">
        <v>6.3568794000000004</v>
      </c>
      <c r="O7897">
        <v>14.548214</v>
      </c>
      <c r="P7897">
        <v>0.84538334999999998</v>
      </c>
      <c r="Q7897" t="s">
        <v>6</v>
      </c>
      <c r="R7897" t="s">
        <v>6</v>
      </c>
      <c r="S7897" t="s">
        <v>6</v>
      </c>
      <c r="T7897" t="s">
        <v>8753</v>
      </c>
      <c r="U7897" t="s">
        <v>6</v>
      </c>
      <c r="V7897" t="s">
        <v>6</v>
      </c>
      <c r="W7897" t="s">
        <v>6</v>
      </c>
      <c r="X7897" t="s">
        <v>6</v>
      </c>
      <c r="Y7897" t="s">
        <v>6</v>
      </c>
      <c r="Z7897" t="s">
        <v>6</v>
      </c>
      <c r="AA7897" t="s">
        <v>6</v>
      </c>
      <c r="AB7897" t="s">
        <v>8754</v>
      </c>
      <c r="AC7897" t="s">
        <v>4040</v>
      </c>
    </row>
    <row r="7898" spans="1:29" x14ac:dyDescent="0.25">
      <c r="A7898" t="s">
        <v>344</v>
      </c>
      <c r="B7898">
        <v>648</v>
      </c>
      <c r="C7898" t="s">
        <v>200</v>
      </c>
      <c r="D7898">
        <v>1978</v>
      </c>
      <c r="E7898" t="s">
        <v>8782</v>
      </c>
      <c r="I7898">
        <v>8.7925556</v>
      </c>
      <c r="O7898">
        <v>13.516461</v>
      </c>
      <c r="P7898">
        <v>0.85754363</v>
      </c>
      <c r="Q7898" t="s">
        <v>6</v>
      </c>
      <c r="R7898" t="s">
        <v>6</v>
      </c>
      <c r="S7898" t="s">
        <v>6</v>
      </c>
      <c r="T7898" t="s">
        <v>8753</v>
      </c>
      <c r="U7898" t="s">
        <v>6</v>
      </c>
      <c r="V7898" t="s">
        <v>6</v>
      </c>
      <c r="W7898" t="s">
        <v>6</v>
      </c>
      <c r="X7898" t="s">
        <v>6</v>
      </c>
      <c r="Y7898" t="s">
        <v>6</v>
      </c>
      <c r="Z7898" t="s">
        <v>6</v>
      </c>
      <c r="AA7898" t="s">
        <v>6</v>
      </c>
      <c r="AB7898" t="s">
        <v>8754</v>
      </c>
      <c r="AC7898" t="s">
        <v>4040</v>
      </c>
    </row>
    <row r="7899" spans="1:29" x14ac:dyDescent="0.25">
      <c r="A7899" t="s">
        <v>344</v>
      </c>
      <c r="B7899">
        <v>648</v>
      </c>
      <c r="C7899" t="s">
        <v>200</v>
      </c>
      <c r="D7899">
        <v>1979</v>
      </c>
      <c r="E7899" t="s">
        <v>8783</v>
      </c>
      <c r="I7899">
        <v>8.0670138999999992</v>
      </c>
      <c r="O7899">
        <v>19.127109999999998</v>
      </c>
      <c r="P7899">
        <v>1.0296251000000001</v>
      </c>
      <c r="Q7899" t="s">
        <v>6</v>
      </c>
      <c r="R7899" t="s">
        <v>6</v>
      </c>
      <c r="S7899" t="s">
        <v>6</v>
      </c>
      <c r="T7899" t="s">
        <v>8753</v>
      </c>
      <c r="U7899" t="s">
        <v>6</v>
      </c>
      <c r="V7899" t="s">
        <v>6</v>
      </c>
      <c r="W7899" t="s">
        <v>6</v>
      </c>
      <c r="X7899" t="s">
        <v>6</v>
      </c>
      <c r="Y7899" t="s">
        <v>6</v>
      </c>
      <c r="Z7899" t="s">
        <v>6</v>
      </c>
      <c r="AA7899" t="s">
        <v>6</v>
      </c>
      <c r="AB7899" t="s">
        <v>8754</v>
      </c>
      <c r="AC7899" t="s">
        <v>4040</v>
      </c>
    </row>
    <row r="7900" spans="1:29" x14ac:dyDescent="0.25">
      <c r="A7900" t="s">
        <v>344</v>
      </c>
      <c r="B7900">
        <v>648</v>
      </c>
      <c r="C7900" t="s">
        <v>200</v>
      </c>
      <c r="D7900">
        <v>1980</v>
      </c>
      <c r="E7900" t="s">
        <v>8784</v>
      </c>
      <c r="I7900">
        <v>9.4444838999999998</v>
      </c>
      <c r="O7900">
        <v>27.28227</v>
      </c>
      <c r="P7900">
        <v>1.0425133</v>
      </c>
      <c r="Q7900" t="s">
        <v>6</v>
      </c>
      <c r="R7900" t="s">
        <v>6</v>
      </c>
      <c r="S7900" t="s">
        <v>6</v>
      </c>
      <c r="T7900" t="s">
        <v>8753</v>
      </c>
      <c r="U7900" t="s">
        <v>6</v>
      </c>
      <c r="V7900" t="s">
        <v>6</v>
      </c>
      <c r="W7900" t="s">
        <v>6</v>
      </c>
      <c r="X7900" t="s">
        <v>6</v>
      </c>
      <c r="Y7900" t="s">
        <v>6</v>
      </c>
      <c r="Z7900" t="s">
        <v>6</v>
      </c>
      <c r="AA7900" t="s">
        <v>6</v>
      </c>
      <c r="AB7900" t="s">
        <v>8754</v>
      </c>
      <c r="AC7900" t="s">
        <v>4040</v>
      </c>
    </row>
    <row r="7901" spans="1:29" x14ac:dyDescent="0.25">
      <c r="A7901" t="s">
        <v>344</v>
      </c>
      <c r="B7901">
        <v>648</v>
      </c>
      <c r="C7901" t="s">
        <v>200</v>
      </c>
      <c r="D7901">
        <v>1981</v>
      </c>
      <c r="E7901" t="s">
        <v>8785</v>
      </c>
      <c r="I7901">
        <v>9.1417774999999999</v>
      </c>
      <c r="O7901">
        <v>37.258749000000002</v>
      </c>
      <c r="P7901">
        <v>1.1424474</v>
      </c>
      <c r="Q7901" t="s">
        <v>6</v>
      </c>
      <c r="R7901" t="s">
        <v>6</v>
      </c>
      <c r="S7901" t="s">
        <v>6</v>
      </c>
      <c r="T7901" t="s">
        <v>8753</v>
      </c>
      <c r="U7901" t="s">
        <v>6</v>
      </c>
      <c r="V7901" t="s">
        <v>6</v>
      </c>
      <c r="W7901" t="s">
        <v>6</v>
      </c>
      <c r="X7901" t="s">
        <v>6</v>
      </c>
      <c r="Y7901" t="s">
        <v>6</v>
      </c>
      <c r="Z7901" t="s">
        <v>6</v>
      </c>
      <c r="AA7901" t="s">
        <v>6</v>
      </c>
      <c r="AB7901" t="s">
        <v>8754</v>
      </c>
      <c r="AC7901" t="s">
        <v>4040</v>
      </c>
    </row>
    <row r="7902" spans="1:29" x14ac:dyDescent="0.25">
      <c r="A7902" t="s">
        <v>344</v>
      </c>
      <c r="B7902">
        <v>648</v>
      </c>
      <c r="C7902" t="s">
        <v>200</v>
      </c>
      <c r="D7902">
        <v>1982</v>
      </c>
      <c r="E7902" t="s">
        <v>8786</v>
      </c>
      <c r="I7902">
        <v>8.2188452999999999</v>
      </c>
      <c r="O7902">
        <v>42.920782000000003</v>
      </c>
      <c r="P7902">
        <v>1.2521224</v>
      </c>
      <c r="Q7902" t="s">
        <v>6</v>
      </c>
      <c r="R7902" t="s">
        <v>6</v>
      </c>
      <c r="S7902" t="s">
        <v>6</v>
      </c>
      <c r="T7902" t="s">
        <v>8753</v>
      </c>
      <c r="U7902" t="s">
        <v>6</v>
      </c>
      <c r="V7902" t="s">
        <v>6</v>
      </c>
      <c r="W7902" t="s">
        <v>6</v>
      </c>
      <c r="X7902" t="s">
        <v>6</v>
      </c>
      <c r="Y7902" t="s">
        <v>6</v>
      </c>
      <c r="Z7902" t="s">
        <v>6</v>
      </c>
      <c r="AA7902" t="s">
        <v>6</v>
      </c>
      <c r="AB7902" t="s">
        <v>8754</v>
      </c>
      <c r="AC7902" t="s">
        <v>4040</v>
      </c>
    </row>
    <row r="7903" spans="1:29" x14ac:dyDescent="0.25">
      <c r="A7903" t="s">
        <v>344</v>
      </c>
      <c r="B7903">
        <v>648</v>
      </c>
      <c r="C7903" t="s">
        <v>200</v>
      </c>
      <c r="D7903">
        <v>1983</v>
      </c>
      <c r="E7903" t="s">
        <v>8787</v>
      </c>
      <c r="I7903">
        <v>9.4685033000000001</v>
      </c>
      <c r="O7903">
        <v>47.872678999999998</v>
      </c>
      <c r="P7903">
        <v>1.4531335999999999</v>
      </c>
      <c r="Q7903" t="s">
        <v>6</v>
      </c>
      <c r="R7903" t="s">
        <v>6</v>
      </c>
      <c r="S7903" t="s">
        <v>6</v>
      </c>
      <c r="T7903" t="s">
        <v>8753</v>
      </c>
      <c r="U7903" t="s">
        <v>6</v>
      </c>
      <c r="V7903" t="s">
        <v>6</v>
      </c>
      <c r="W7903" t="s">
        <v>6</v>
      </c>
      <c r="X7903" t="s">
        <v>6</v>
      </c>
      <c r="Y7903" t="s">
        <v>6</v>
      </c>
      <c r="Z7903" t="s">
        <v>6</v>
      </c>
      <c r="AA7903" t="s">
        <v>6</v>
      </c>
      <c r="AB7903" t="s">
        <v>8754</v>
      </c>
      <c r="AC7903" t="s">
        <v>4040</v>
      </c>
    </row>
    <row r="7904" spans="1:29" x14ac:dyDescent="0.25">
      <c r="A7904" t="s">
        <v>344</v>
      </c>
      <c r="B7904">
        <v>648</v>
      </c>
      <c r="C7904" t="s">
        <v>200</v>
      </c>
      <c r="D7904">
        <v>1984</v>
      </c>
      <c r="E7904" t="s">
        <v>8788</v>
      </c>
      <c r="I7904">
        <v>10.67333</v>
      </c>
      <c r="O7904">
        <v>56.277670999999998</v>
      </c>
      <c r="P7904">
        <v>1.4819180000000001</v>
      </c>
      <c r="Q7904" t="s">
        <v>6</v>
      </c>
      <c r="R7904" t="s">
        <v>6</v>
      </c>
      <c r="S7904" t="s">
        <v>6</v>
      </c>
      <c r="T7904" t="s">
        <v>8753</v>
      </c>
      <c r="U7904" t="s">
        <v>6</v>
      </c>
      <c r="V7904" t="s">
        <v>6</v>
      </c>
      <c r="W7904" t="s">
        <v>6</v>
      </c>
      <c r="X7904" t="s">
        <v>6</v>
      </c>
      <c r="Y7904" t="s">
        <v>6</v>
      </c>
      <c r="Z7904" t="s">
        <v>6</v>
      </c>
      <c r="AA7904" t="s">
        <v>6</v>
      </c>
      <c r="AB7904" t="s">
        <v>8754</v>
      </c>
      <c r="AC7904" t="s">
        <v>4040</v>
      </c>
    </row>
    <row r="7905" spans="1:29" x14ac:dyDescent="0.25">
      <c r="A7905" t="s">
        <v>344</v>
      </c>
      <c r="B7905">
        <v>648</v>
      </c>
      <c r="C7905" t="s">
        <v>200</v>
      </c>
      <c r="D7905">
        <v>1985</v>
      </c>
      <c r="E7905" t="s">
        <v>8789</v>
      </c>
      <c r="I7905">
        <v>11.323109000000001</v>
      </c>
      <c r="O7905">
        <v>69.502360999999993</v>
      </c>
      <c r="P7905">
        <v>1.875545</v>
      </c>
      <c r="Q7905" t="s">
        <v>6</v>
      </c>
      <c r="R7905" t="s">
        <v>6</v>
      </c>
      <c r="S7905" t="s">
        <v>6</v>
      </c>
      <c r="T7905" t="s">
        <v>8753</v>
      </c>
      <c r="U7905" t="s">
        <v>6</v>
      </c>
      <c r="V7905" t="s">
        <v>6</v>
      </c>
      <c r="W7905" t="s">
        <v>6</v>
      </c>
      <c r="X7905" t="s">
        <v>6</v>
      </c>
      <c r="Y7905" t="s">
        <v>6</v>
      </c>
      <c r="Z7905" t="s">
        <v>6</v>
      </c>
      <c r="AA7905" t="s">
        <v>6</v>
      </c>
      <c r="AB7905" t="s">
        <v>8754</v>
      </c>
      <c r="AC7905" t="s">
        <v>4040</v>
      </c>
    </row>
    <row r="7906" spans="1:29" x14ac:dyDescent="0.25">
      <c r="A7906" t="s">
        <v>344</v>
      </c>
      <c r="B7906">
        <v>648</v>
      </c>
      <c r="C7906" t="s">
        <v>200</v>
      </c>
      <c r="D7906">
        <v>1986</v>
      </c>
      <c r="E7906" t="s">
        <v>8790</v>
      </c>
      <c r="I7906">
        <v>7.3889640999999999</v>
      </c>
      <c r="O7906">
        <v>64.007543999999996</v>
      </c>
      <c r="P7906">
        <v>2.6030712</v>
      </c>
      <c r="Q7906" t="s">
        <v>6</v>
      </c>
      <c r="R7906" t="s">
        <v>6</v>
      </c>
      <c r="S7906" t="s">
        <v>6</v>
      </c>
      <c r="T7906" t="s">
        <v>8753</v>
      </c>
      <c r="U7906" t="s">
        <v>6</v>
      </c>
      <c r="V7906" t="s">
        <v>6</v>
      </c>
      <c r="W7906" t="s">
        <v>6</v>
      </c>
      <c r="X7906" t="s">
        <v>6</v>
      </c>
      <c r="Y7906" t="s">
        <v>6</v>
      </c>
      <c r="Z7906" t="s">
        <v>6</v>
      </c>
      <c r="AA7906" t="s">
        <v>6</v>
      </c>
      <c r="AB7906" t="s">
        <v>8754</v>
      </c>
      <c r="AC7906" t="s">
        <v>4040</v>
      </c>
    </row>
    <row r="7907" spans="1:29" x14ac:dyDescent="0.25">
      <c r="A7907" t="s">
        <v>344</v>
      </c>
      <c r="B7907">
        <v>648</v>
      </c>
      <c r="C7907" t="s">
        <v>200</v>
      </c>
      <c r="D7907">
        <v>1987</v>
      </c>
      <c r="E7907" t="s">
        <v>8791</v>
      </c>
      <c r="I7907">
        <v>5.1659839999999999</v>
      </c>
      <c r="O7907">
        <v>82.253810000000001</v>
      </c>
      <c r="P7907">
        <v>3.5644708999999999</v>
      </c>
      <c r="Q7907" t="s">
        <v>6</v>
      </c>
      <c r="R7907" t="s">
        <v>6</v>
      </c>
      <c r="S7907" t="s">
        <v>6</v>
      </c>
      <c r="T7907" t="s">
        <v>8753</v>
      </c>
      <c r="U7907" t="s">
        <v>6</v>
      </c>
      <c r="V7907" t="s">
        <v>6</v>
      </c>
      <c r="W7907" t="s">
        <v>6</v>
      </c>
      <c r="X7907" t="s">
        <v>6</v>
      </c>
      <c r="Y7907" t="s">
        <v>6</v>
      </c>
      <c r="Z7907" t="s">
        <v>6</v>
      </c>
      <c r="AA7907" t="s">
        <v>6</v>
      </c>
      <c r="AB7907" t="s">
        <v>8754</v>
      </c>
      <c r="AC7907" t="s">
        <v>4040</v>
      </c>
    </row>
    <row r="7908" spans="1:29" x14ac:dyDescent="0.25">
      <c r="A7908" t="s">
        <v>344</v>
      </c>
      <c r="B7908">
        <v>648</v>
      </c>
      <c r="C7908" t="s">
        <v>200</v>
      </c>
      <c r="D7908">
        <v>1988</v>
      </c>
      <c r="E7908" t="s">
        <v>8792</v>
      </c>
      <c r="I7908">
        <v>5.3154706999999997</v>
      </c>
      <c r="O7908">
        <v>73.033799999999999</v>
      </c>
      <c r="P7908">
        <v>3.9230768999999999</v>
      </c>
      <c r="Q7908" t="s">
        <v>6</v>
      </c>
      <c r="R7908" t="s">
        <v>6</v>
      </c>
      <c r="S7908" t="s">
        <v>6</v>
      </c>
      <c r="T7908" t="s">
        <v>8753</v>
      </c>
      <c r="U7908" t="s">
        <v>6</v>
      </c>
      <c r="V7908" t="s">
        <v>6</v>
      </c>
      <c r="W7908" t="s">
        <v>6</v>
      </c>
      <c r="X7908" t="s">
        <v>6</v>
      </c>
      <c r="Y7908" t="s">
        <v>6</v>
      </c>
      <c r="Z7908" t="s">
        <v>6</v>
      </c>
      <c r="AA7908" t="s">
        <v>6</v>
      </c>
      <c r="AB7908" t="s">
        <v>8754</v>
      </c>
      <c r="AC7908" t="s">
        <v>4040</v>
      </c>
    </row>
    <row r="7909" spans="1:29" x14ac:dyDescent="0.25">
      <c r="A7909" t="s">
        <v>344</v>
      </c>
      <c r="B7909">
        <v>648</v>
      </c>
      <c r="C7909" t="s">
        <v>200</v>
      </c>
      <c r="D7909">
        <v>1989</v>
      </c>
      <c r="E7909" t="s">
        <v>8793</v>
      </c>
      <c r="I7909">
        <v>4.9648007999999999</v>
      </c>
      <c r="O7909">
        <v>66.901769999999999</v>
      </c>
      <c r="P7909">
        <v>4.6589986000000003</v>
      </c>
      <c r="Q7909" t="s">
        <v>6</v>
      </c>
      <c r="R7909" t="s">
        <v>6</v>
      </c>
      <c r="S7909" t="s">
        <v>6</v>
      </c>
      <c r="T7909" t="s">
        <v>8753</v>
      </c>
      <c r="U7909" t="s">
        <v>6</v>
      </c>
      <c r="V7909" t="s">
        <v>6</v>
      </c>
      <c r="W7909" t="s">
        <v>6</v>
      </c>
      <c r="X7909" t="s">
        <v>6</v>
      </c>
      <c r="Y7909" t="s">
        <v>6</v>
      </c>
      <c r="Z7909" t="s">
        <v>6</v>
      </c>
      <c r="AA7909" t="s">
        <v>6</v>
      </c>
      <c r="AB7909" t="s">
        <v>8754</v>
      </c>
      <c r="AC7909" t="s">
        <v>4040</v>
      </c>
    </row>
    <row r="7910" spans="1:29" x14ac:dyDescent="0.25">
      <c r="A7910" t="s">
        <v>344</v>
      </c>
      <c r="B7910">
        <v>648</v>
      </c>
      <c r="C7910" t="s">
        <v>200</v>
      </c>
      <c r="D7910">
        <v>1990</v>
      </c>
      <c r="E7910" t="s">
        <v>8794</v>
      </c>
      <c r="I7910">
        <v>4.6752862000000004</v>
      </c>
      <c r="O7910">
        <v>67.958974999999995</v>
      </c>
      <c r="P7910">
        <v>5.6777272999999999</v>
      </c>
      <c r="Q7910" t="s">
        <v>6</v>
      </c>
      <c r="R7910" t="s">
        <v>6</v>
      </c>
      <c r="S7910" t="s">
        <v>6</v>
      </c>
      <c r="T7910" t="s">
        <v>8753</v>
      </c>
      <c r="U7910" t="s">
        <v>6</v>
      </c>
      <c r="V7910" t="s">
        <v>6</v>
      </c>
      <c r="W7910" t="s">
        <v>6</v>
      </c>
      <c r="X7910" t="s">
        <v>6</v>
      </c>
      <c r="Y7910" t="s">
        <v>6</v>
      </c>
      <c r="Z7910" t="s">
        <v>6</v>
      </c>
      <c r="AA7910" t="s">
        <v>6</v>
      </c>
      <c r="AB7910" t="s">
        <v>8754</v>
      </c>
      <c r="AC7910" t="s">
        <v>4040</v>
      </c>
    </row>
    <row r="7911" spans="1:29" x14ac:dyDescent="0.25">
      <c r="A7911" t="s">
        <v>344</v>
      </c>
      <c r="B7911">
        <v>648</v>
      </c>
      <c r="C7911" t="s">
        <v>200</v>
      </c>
      <c r="D7911">
        <v>1991</v>
      </c>
      <c r="E7911" t="s">
        <v>8795</v>
      </c>
      <c r="I7911">
        <v>4.5261063999999998</v>
      </c>
      <c r="O7911">
        <v>58.763277000000002</v>
      </c>
      <c r="P7911">
        <v>6.6397024</v>
      </c>
      <c r="Q7911" t="s">
        <v>6</v>
      </c>
      <c r="R7911" t="s">
        <v>6</v>
      </c>
      <c r="S7911" t="s">
        <v>6</v>
      </c>
      <c r="T7911" t="s">
        <v>8753</v>
      </c>
      <c r="U7911" t="s">
        <v>6</v>
      </c>
      <c r="V7911" t="s">
        <v>6</v>
      </c>
      <c r="W7911" t="s">
        <v>6</v>
      </c>
      <c r="X7911" t="s">
        <v>6</v>
      </c>
      <c r="Y7911" t="s">
        <v>6</v>
      </c>
      <c r="Z7911" t="s">
        <v>6</v>
      </c>
      <c r="AA7911" t="s">
        <v>6</v>
      </c>
      <c r="AB7911" t="s">
        <v>8754</v>
      </c>
      <c r="AC7911" t="s">
        <v>4040</v>
      </c>
    </row>
    <row r="7912" spans="1:29" x14ac:dyDescent="0.25">
      <c r="A7912" t="s">
        <v>344</v>
      </c>
      <c r="B7912">
        <v>648</v>
      </c>
      <c r="C7912" t="s">
        <v>200</v>
      </c>
      <c r="D7912">
        <v>1992</v>
      </c>
      <c r="E7912" t="s">
        <v>8796</v>
      </c>
      <c r="I7912">
        <v>3.0549547000000001</v>
      </c>
      <c r="O7912">
        <v>71.019875999999996</v>
      </c>
      <c r="P7912">
        <v>7.2947071000000001</v>
      </c>
      <c r="Q7912" t="s">
        <v>6</v>
      </c>
      <c r="R7912" t="s">
        <v>6</v>
      </c>
      <c r="S7912" t="s">
        <v>6</v>
      </c>
      <c r="T7912" t="s">
        <v>8753</v>
      </c>
      <c r="U7912" t="s">
        <v>6</v>
      </c>
      <c r="V7912" t="s">
        <v>6</v>
      </c>
      <c r="W7912" t="s">
        <v>6</v>
      </c>
      <c r="X7912" t="s">
        <v>6</v>
      </c>
      <c r="Y7912" t="s">
        <v>6</v>
      </c>
      <c r="Z7912" t="s">
        <v>6</v>
      </c>
      <c r="AA7912" t="s">
        <v>6</v>
      </c>
      <c r="AB7912" t="s">
        <v>8754</v>
      </c>
      <c r="AC7912" t="s">
        <v>4040</v>
      </c>
    </row>
    <row r="7913" spans="1:29" x14ac:dyDescent="0.25">
      <c r="A7913" t="s">
        <v>344</v>
      </c>
      <c r="B7913">
        <v>648</v>
      </c>
      <c r="C7913" t="s">
        <v>200</v>
      </c>
      <c r="D7913">
        <v>1993</v>
      </c>
      <c r="E7913" t="s">
        <v>8797</v>
      </c>
      <c r="I7913">
        <v>4.5208022000000003</v>
      </c>
      <c r="O7913">
        <v>63.474428000000003</v>
      </c>
      <c r="P7913">
        <v>8.0052164000000001</v>
      </c>
      <c r="Q7913" t="s">
        <v>6</v>
      </c>
      <c r="R7913" t="s">
        <v>6</v>
      </c>
      <c r="S7913" t="s">
        <v>6</v>
      </c>
      <c r="T7913" t="s">
        <v>8753</v>
      </c>
      <c r="U7913" t="s">
        <v>6</v>
      </c>
      <c r="V7913" t="s">
        <v>6</v>
      </c>
      <c r="W7913" t="s">
        <v>6</v>
      </c>
      <c r="X7913" t="s">
        <v>6</v>
      </c>
      <c r="Y7913" t="s">
        <v>6</v>
      </c>
      <c r="Z7913" t="s">
        <v>6</v>
      </c>
      <c r="AA7913" t="s">
        <v>6</v>
      </c>
      <c r="AB7913" t="s">
        <v>8754</v>
      </c>
      <c r="AC7913" t="s">
        <v>4040</v>
      </c>
    </row>
    <row r="7914" spans="1:29" x14ac:dyDescent="0.25">
      <c r="A7914" t="s">
        <v>344</v>
      </c>
      <c r="B7914">
        <v>648</v>
      </c>
      <c r="C7914" t="s">
        <v>200</v>
      </c>
      <c r="D7914">
        <v>1994</v>
      </c>
      <c r="E7914" t="s">
        <v>8798</v>
      </c>
      <c r="I7914">
        <v>4.6251851999999998</v>
      </c>
      <c r="O7914">
        <v>67.307924999999997</v>
      </c>
      <c r="P7914">
        <v>8.3335041000000007</v>
      </c>
      <c r="Q7914" t="s">
        <v>6</v>
      </c>
      <c r="R7914" t="s">
        <v>6</v>
      </c>
      <c r="S7914" t="s">
        <v>6</v>
      </c>
      <c r="T7914" t="s">
        <v>8753</v>
      </c>
      <c r="U7914" t="s">
        <v>6</v>
      </c>
      <c r="V7914" t="s">
        <v>6</v>
      </c>
      <c r="W7914" t="s">
        <v>6</v>
      </c>
      <c r="X7914" t="s">
        <v>6</v>
      </c>
      <c r="Y7914" t="s">
        <v>6</v>
      </c>
      <c r="Z7914" t="s">
        <v>6</v>
      </c>
      <c r="AA7914" t="s">
        <v>6</v>
      </c>
      <c r="AB7914" t="s">
        <v>8754</v>
      </c>
      <c r="AC7914" t="s">
        <v>4040</v>
      </c>
    </row>
    <row r="7915" spans="1:29" x14ac:dyDescent="0.25">
      <c r="A7915" t="s">
        <v>344</v>
      </c>
      <c r="B7915">
        <v>648</v>
      </c>
      <c r="C7915" t="s">
        <v>200</v>
      </c>
      <c r="D7915">
        <v>1995</v>
      </c>
      <c r="E7915" t="s">
        <v>8799</v>
      </c>
      <c r="I7915">
        <v>3.9458237</v>
      </c>
      <c r="O7915">
        <v>68.815209999999993</v>
      </c>
      <c r="P7915">
        <v>8.6762619999999995</v>
      </c>
      <c r="Q7915" t="s">
        <v>6</v>
      </c>
      <c r="R7915" t="s">
        <v>6</v>
      </c>
      <c r="S7915" t="s">
        <v>6</v>
      </c>
      <c r="T7915" t="s">
        <v>8753</v>
      </c>
      <c r="U7915" t="s">
        <v>6</v>
      </c>
      <c r="V7915" t="s">
        <v>6</v>
      </c>
      <c r="W7915" t="s">
        <v>6</v>
      </c>
      <c r="X7915" t="s">
        <v>6</v>
      </c>
      <c r="Y7915" t="s">
        <v>6</v>
      </c>
      <c r="Z7915" t="s">
        <v>6</v>
      </c>
      <c r="AA7915" t="s">
        <v>6</v>
      </c>
      <c r="AB7915" t="s">
        <v>8754</v>
      </c>
      <c r="AC7915" t="s">
        <v>4040</v>
      </c>
    </row>
    <row r="7916" spans="1:29" x14ac:dyDescent="0.25">
      <c r="A7916" t="s">
        <v>344</v>
      </c>
      <c r="B7916">
        <v>648</v>
      </c>
      <c r="C7916" t="s">
        <v>200</v>
      </c>
      <c r="D7916">
        <v>1996</v>
      </c>
      <c r="E7916" t="s">
        <v>8800</v>
      </c>
      <c r="I7916">
        <v>3.6778084</v>
      </c>
      <c r="O7916">
        <v>71.437462999999994</v>
      </c>
      <c r="P7916">
        <v>9.2960253000000002</v>
      </c>
      <c r="Q7916" t="s">
        <v>6</v>
      </c>
      <c r="R7916" t="s">
        <v>6</v>
      </c>
      <c r="S7916" t="s">
        <v>6</v>
      </c>
      <c r="T7916" t="s">
        <v>8753</v>
      </c>
      <c r="U7916" t="s">
        <v>6</v>
      </c>
      <c r="V7916" t="s">
        <v>6</v>
      </c>
      <c r="W7916" t="s">
        <v>6</v>
      </c>
      <c r="X7916" t="s">
        <v>6</v>
      </c>
      <c r="Y7916" t="s">
        <v>6</v>
      </c>
      <c r="Z7916" t="s">
        <v>6</v>
      </c>
      <c r="AA7916" t="s">
        <v>6</v>
      </c>
      <c r="AB7916" t="s">
        <v>8754</v>
      </c>
      <c r="AC7916" t="s">
        <v>4040</v>
      </c>
    </row>
    <row r="7917" spans="1:29" x14ac:dyDescent="0.25">
      <c r="A7917" t="s">
        <v>344</v>
      </c>
      <c r="B7917">
        <v>648</v>
      </c>
      <c r="C7917" t="s">
        <v>200</v>
      </c>
      <c r="D7917">
        <v>1997</v>
      </c>
      <c r="E7917" t="s">
        <v>8801</v>
      </c>
      <c r="I7917">
        <v>4.2412140000000003</v>
      </c>
      <c r="O7917">
        <v>68.810997999999998</v>
      </c>
      <c r="P7917">
        <v>10.026846000000001</v>
      </c>
      <c r="Q7917" t="s">
        <v>6</v>
      </c>
      <c r="R7917" t="s">
        <v>6</v>
      </c>
      <c r="S7917" t="s">
        <v>6</v>
      </c>
      <c r="T7917" t="s">
        <v>8753</v>
      </c>
      <c r="U7917" t="s">
        <v>6</v>
      </c>
      <c r="V7917" t="s">
        <v>6</v>
      </c>
      <c r="W7917" t="s">
        <v>6</v>
      </c>
      <c r="X7917" t="s">
        <v>6</v>
      </c>
      <c r="Y7917" t="s">
        <v>6</v>
      </c>
      <c r="Z7917" t="s">
        <v>6</v>
      </c>
      <c r="AA7917" t="s">
        <v>6</v>
      </c>
      <c r="AB7917" t="s">
        <v>8754</v>
      </c>
      <c r="AC7917" t="s">
        <v>4040</v>
      </c>
    </row>
    <row r="7918" spans="1:29" x14ac:dyDescent="0.25">
      <c r="A7918" t="s">
        <v>344</v>
      </c>
      <c r="B7918">
        <v>648</v>
      </c>
      <c r="C7918" t="s">
        <v>200</v>
      </c>
      <c r="D7918">
        <v>1998</v>
      </c>
      <c r="E7918" t="s">
        <v>8802</v>
      </c>
      <c r="I7918">
        <v>4.5584370999999999</v>
      </c>
      <c r="O7918">
        <v>72.158314000000004</v>
      </c>
      <c r="P7918">
        <v>10.744033</v>
      </c>
      <c r="Q7918" t="s">
        <v>6</v>
      </c>
      <c r="R7918" t="s">
        <v>6</v>
      </c>
      <c r="S7918" t="s">
        <v>6</v>
      </c>
      <c r="T7918" t="s">
        <v>8753</v>
      </c>
      <c r="U7918" t="s">
        <v>6</v>
      </c>
      <c r="V7918" t="s">
        <v>6</v>
      </c>
      <c r="W7918" t="s">
        <v>6</v>
      </c>
      <c r="X7918" t="s">
        <v>6</v>
      </c>
      <c r="Y7918" t="s">
        <v>6</v>
      </c>
      <c r="Z7918" t="s">
        <v>6</v>
      </c>
      <c r="AA7918" t="s">
        <v>6</v>
      </c>
      <c r="AB7918" t="s">
        <v>8754</v>
      </c>
      <c r="AC7918" t="s">
        <v>4040</v>
      </c>
    </row>
    <row r="7919" spans="1:29" x14ac:dyDescent="0.25">
      <c r="A7919" t="s">
        <v>344</v>
      </c>
      <c r="B7919">
        <v>648</v>
      </c>
      <c r="C7919" t="s">
        <v>200</v>
      </c>
      <c r="D7919">
        <v>1999</v>
      </c>
      <c r="E7919" t="s">
        <v>8803</v>
      </c>
      <c r="I7919">
        <v>5.0092895999999998</v>
      </c>
      <c r="O7919">
        <v>70.167852999999994</v>
      </c>
      <c r="P7919">
        <v>11.806265</v>
      </c>
      <c r="Q7919" t="s">
        <v>6</v>
      </c>
      <c r="R7919" t="s">
        <v>6</v>
      </c>
      <c r="S7919" t="s">
        <v>6</v>
      </c>
      <c r="T7919" t="s">
        <v>8753</v>
      </c>
      <c r="U7919" t="s">
        <v>6</v>
      </c>
      <c r="V7919" t="s">
        <v>6</v>
      </c>
      <c r="W7919" t="s">
        <v>6</v>
      </c>
      <c r="X7919" t="s">
        <v>6</v>
      </c>
      <c r="Y7919" t="s">
        <v>6</v>
      </c>
      <c r="Z7919" t="s">
        <v>6</v>
      </c>
      <c r="AA7919" t="s">
        <v>6</v>
      </c>
      <c r="AB7919" t="s">
        <v>8754</v>
      </c>
      <c r="AC7919" t="s">
        <v>4040</v>
      </c>
    </row>
    <row r="7920" spans="1:29" x14ac:dyDescent="0.25">
      <c r="A7920" t="s">
        <v>344</v>
      </c>
      <c r="B7920">
        <v>648</v>
      </c>
      <c r="C7920" t="s">
        <v>200</v>
      </c>
      <c r="D7920">
        <v>2000</v>
      </c>
      <c r="E7920" t="s">
        <v>8804</v>
      </c>
      <c r="I7920">
        <v>5.0514792000000002</v>
      </c>
      <c r="O7920">
        <v>73.250229000000004</v>
      </c>
      <c r="P7920">
        <v>12.910674</v>
      </c>
      <c r="Q7920" t="s">
        <v>6</v>
      </c>
      <c r="R7920" t="s">
        <v>6</v>
      </c>
      <c r="S7920" t="s">
        <v>6</v>
      </c>
      <c r="T7920" t="s">
        <v>8753</v>
      </c>
      <c r="U7920" t="s">
        <v>6</v>
      </c>
      <c r="V7920" t="s">
        <v>6</v>
      </c>
      <c r="W7920" t="s">
        <v>6</v>
      </c>
      <c r="X7920" t="s">
        <v>6</v>
      </c>
      <c r="Y7920" t="s">
        <v>6</v>
      </c>
      <c r="Z7920" t="s">
        <v>6</v>
      </c>
      <c r="AA7920" t="s">
        <v>6</v>
      </c>
      <c r="AB7920" t="s">
        <v>8754</v>
      </c>
      <c r="AC7920" t="s">
        <v>4040</v>
      </c>
    </row>
    <row r="7921" spans="1:29" x14ac:dyDescent="0.25">
      <c r="A7921" t="s">
        <v>344</v>
      </c>
      <c r="B7921">
        <v>648</v>
      </c>
      <c r="C7921" t="s">
        <v>200</v>
      </c>
      <c r="D7921">
        <v>2001</v>
      </c>
      <c r="E7921" t="s">
        <v>8805</v>
      </c>
      <c r="I7921">
        <v>5.5527424999999999</v>
      </c>
      <c r="O7921">
        <v>75.229866999999999</v>
      </c>
      <c r="P7921">
        <v>15.725743</v>
      </c>
      <c r="Q7921" t="s">
        <v>6</v>
      </c>
      <c r="R7921" t="s">
        <v>6</v>
      </c>
      <c r="S7921" t="s">
        <v>6</v>
      </c>
      <c r="T7921" t="s">
        <v>8753</v>
      </c>
      <c r="U7921" t="s">
        <v>6</v>
      </c>
      <c r="V7921" t="s">
        <v>6</v>
      </c>
      <c r="W7921" t="s">
        <v>6</v>
      </c>
      <c r="X7921" t="s">
        <v>6</v>
      </c>
      <c r="Y7921" t="s">
        <v>6</v>
      </c>
      <c r="Z7921" t="s">
        <v>6</v>
      </c>
      <c r="AA7921" t="s">
        <v>6</v>
      </c>
      <c r="AB7921" t="s">
        <v>8754</v>
      </c>
      <c r="AC7921" t="s">
        <v>4040</v>
      </c>
    </row>
    <row r="7922" spans="1:29" x14ac:dyDescent="0.25">
      <c r="A7922" t="s">
        <v>344</v>
      </c>
      <c r="B7922">
        <v>648</v>
      </c>
      <c r="C7922" t="s">
        <v>200</v>
      </c>
      <c r="D7922">
        <v>2002</v>
      </c>
      <c r="E7922" t="s">
        <v>8806</v>
      </c>
      <c r="I7922">
        <v>6.7938783999999997</v>
      </c>
      <c r="O7922">
        <v>93.875279000000006</v>
      </c>
      <c r="P7922">
        <v>17.664798999999999</v>
      </c>
      <c r="Q7922" t="s">
        <v>6</v>
      </c>
      <c r="R7922" t="s">
        <v>6</v>
      </c>
      <c r="S7922" t="s">
        <v>6</v>
      </c>
      <c r="T7922" t="s">
        <v>8753</v>
      </c>
      <c r="U7922" t="s">
        <v>6</v>
      </c>
      <c r="V7922" t="s">
        <v>6</v>
      </c>
      <c r="W7922" t="s">
        <v>6</v>
      </c>
      <c r="X7922" t="s">
        <v>6</v>
      </c>
      <c r="Y7922" t="s">
        <v>6</v>
      </c>
      <c r="Z7922" t="s">
        <v>6</v>
      </c>
      <c r="AA7922" t="s">
        <v>6</v>
      </c>
      <c r="AB7922" t="s">
        <v>8754</v>
      </c>
      <c r="AC7922" t="s">
        <v>4040</v>
      </c>
    </row>
    <row r="7923" spans="1:29" x14ac:dyDescent="0.25">
      <c r="A7923" t="s">
        <v>344</v>
      </c>
      <c r="B7923">
        <v>648</v>
      </c>
      <c r="C7923" t="s">
        <v>200</v>
      </c>
      <c r="D7923">
        <v>2003</v>
      </c>
      <c r="E7923" t="s">
        <v>8807</v>
      </c>
      <c r="I7923">
        <v>6.6890112999999998</v>
      </c>
      <c r="O7923">
        <v>91.694292000000004</v>
      </c>
      <c r="P7923">
        <v>24.047470000000001</v>
      </c>
      <c r="Q7923" t="s">
        <v>6</v>
      </c>
      <c r="R7923" t="s">
        <v>6</v>
      </c>
      <c r="S7923" t="s">
        <v>6</v>
      </c>
      <c r="T7923" t="s">
        <v>8753</v>
      </c>
      <c r="U7923" t="s">
        <v>6</v>
      </c>
      <c r="V7923" t="s">
        <v>6</v>
      </c>
      <c r="W7923" t="s">
        <v>6</v>
      </c>
      <c r="X7923" t="s">
        <v>6</v>
      </c>
      <c r="Y7923" t="s">
        <v>6</v>
      </c>
      <c r="Z7923" t="s">
        <v>6</v>
      </c>
      <c r="AA7923" t="s">
        <v>6</v>
      </c>
      <c r="AB7923" t="s">
        <v>8754</v>
      </c>
      <c r="AC7923" t="s">
        <v>4040</v>
      </c>
    </row>
    <row r="7924" spans="1:29" x14ac:dyDescent="0.25">
      <c r="A7924" t="s">
        <v>344</v>
      </c>
      <c r="B7924">
        <v>648</v>
      </c>
      <c r="C7924" t="s">
        <v>200</v>
      </c>
      <c r="D7924">
        <v>2004</v>
      </c>
      <c r="E7924" t="s">
        <v>8808</v>
      </c>
      <c r="I7924">
        <v>4.9324140999999999</v>
      </c>
      <c r="O7924">
        <v>81.303059000000005</v>
      </c>
      <c r="P7924">
        <v>28.885956</v>
      </c>
      <c r="Q7924" t="s">
        <v>6</v>
      </c>
      <c r="R7924" t="s">
        <v>6</v>
      </c>
      <c r="S7924" t="s">
        <v>6</v>
      </c>
      <c r="T7924" t="s">
        <v>8753</v>
      </c>
      <c r="U7924" t="s">
        <v>6</v>
      </c>
      <c r="V7924" t="s">
        <v>6</v>
      </c>
      <c r="W7924" t="s">
        <v>6</v>
      </c>
      <c r="X7924" t="s">
        <v>6</v>
      </c>
      <c r="Y7924" t="s">
        <v>6</v>
      </c>
      <c r="Z7924" t="s">
        <v>6</v>
      </c>
      <c r="AA7924" t="s">
        <v>6</v>
      </c>
      <c r="AB7924" t="s">
        <v>8754</v>
      </c>
      <c r="AC7924" t="s">
        <v>4040</v>
      </c>
    </row>
    <row r="7925" spans="1:29" x14ac:dyDescent="0.25">
      <c r="A7925" t="s">
        <v>344</v>
      </c>
      <c r="B7925">
        <v>648</v>
      </c>
      <c r="C7925" t="s">
        <v>200</v>
      </c>
      <c r="D7925">
        <v>2005</v>
      </c>
      <c r="E7925" t="s">
        <v>8809</v>
      </c>
      <c r="I7925">
        <v>5.7468139000000003</v>
      </c>
      <c r="O7925">
        <v>82.596470999999994</v>
      </c>
      <c r="P7925">
        <v>29.367003</v>
      </c>
      <c r="Q7925" t="s">
        <v>6</v>
      </c>
      <c r="R7925" t="s">
        <v>6</v>
      </c>
      <c r="S7925" t="s">
        <v>6</v>
      </c>
      <c r="T7925" t="s">
        <v>8753</v>
      </c>
      <c r="U7925" t="s">
        <v>6</v>
      </c>
      <c r="V7925" t="s">
        <v>6</v>
      </c>
      <c r="W7925" t="s">
        <v>6</v>
      </c>
      <c r="X7925" t="s">
        <v>6</v>
      </c>
      <c r="Y7925" t="s">
        <v>6</v>
      </c>
      <c r="Z7925" t="s">
        <v>6</v>
      </c>
      <c r="AA7925" t="s">
        <v>6</v>
      </c>
      <c r="AB7925" t="s">
        <v>8754</v>
      </c>
      <c r="AC7925" t="s">
        <v>4040</v>
      </c>
    </row>
    <row r="7926" spans="1:29" x14ac:dyDescent="0.25">
      <c r="A7926" t="s">
        <v>344</v>
      </c>
      <c r="B7926">
        <v>648</v>
      </c>
      <c r="C7926" t="s">
        <v>200</v>
      </c>
      <c r="D7926">
        <v>2006</v>
      </c>
      <c r="E7926" t="s">
        <v>8810</v>
      </c>
      <c r="I7926">
        <v>7.1088844</v>
      </c>
      <c r="O7926">
        <v>87.344267000000002</v>
      </c>
      <c r="P7926">
        <v>29.584430999999999</v>
      </c>
      <c r="Q7926" t="s">
        <v>6</v>
      </c>
      <c r="R7926" t="s">
        <v>6</v>
      </c>
      <c r="S7926" t="s">
        <v>6</v>
      </c>
      <c r="T7926" t="s">
        <v>8753</v>
      </c>
      <c r="U7926" t="s">
        <v>6</v>
      </c>
      <c r="V7926" t="s">
        <v>6</v>
      </c>
      <c r="W7926" t="s">
        <v>6</v>
      </c>
      <c r="X7926" t="s">
        <v>6</v>
      </c>
      <c r="Y7926" t="s">
        <v>6</v>
      </c>
      <c r="Z7926" t="s">
        <v>6</v>
      </c>
      <c r="AA7926" t="s">
        <v>6</v>
      </c>
      <c r="AB7926" t="s">
        <v>8754</v>
      </c>
      <c r="AC7926" t="s">
        <v>4040</v>
      </c>
    </row>
    <row r="7927" spans="1:29" x14ac:dyDescent="0.25">
      <c r="A7927" t="s">
        <v>344</v>
      </c>
      <c r="B7927">
        <v>648</v>
      </c>
      <c r="C7927" t="s">
        <v>200</v>
      </c>
      <c r="D7927">
        <v>2007</v>
      </c>
      <c r="E7927" t="s">
        <v>8811</v>
      </c>
      <c r="I7927">
        <v>7.4278411000000002</v>
      </c>
      <c r="O7927">
        <v>38.022860999999999</v>
      </c>
      <c r="P7927">
        <v>31.830608000000002</v>
      </c>
      <c r="Q7927" t="s">
        <v>6</v>
      </c>
      <c r="R7927" t="s">
        <v>6</v>
      </c>
      <c r="S7927" t="s">
        <v>6</v>
      </c>
      <c r="T7927" t="s">
        <v>8753</v>
      </c>
      <c r="U7927" t="s">
        <v>6</v>
      </c>
      <c r="V7927" t="s">
        <v>6</v>
      </c>
      <c r="W7927" t="s">
        <v>6</v>
      </c>
      <c r="X7927" t="s">
        <v>6</v>
      </c>
      <c r="Y7927" t="s">
        <v>6</v>
      </c>
      <c r="Z7927" t="s">
        <v>6</v>
      </c>
      <c r="AA7927" t="s">
        <v>6</v>
      </c>
      <c r="AB7927" t="s">
        <v>8754</v>
      </c>
      <c r="AC7927" t="s">
        <v>4040</v>
      </c>
    </row>
    <row r="7928" spans="1:29" x14ac:dyDescent="0.25">
      <c r="A7928" t="s">
        <v>344</v>
      </c>
      <c r="B7928">
        <v>648</v>
      </c>
      <c r="C7928" t="s">
        <v>200</v>
      </c>
      <c r="D7928">
        <v>2008</v>
      </c>
      <c r="E7928" t="s">
        <v>8812</v>
      </c>
      <c r="I7928">
        <v>8.5931736000000001</v>
      </c>
      <c r="O7928">
        <v>39.528277000000003</v>
      </c>
      <c r="P7928">
        <v>34.659278999999998</v>
      </c>
      <c r="Q7928" t="s">
        <v>6</v>
      </c>
      <c r="R7928" t="s">
        <v>6</v>
      </c>
      <c r="S7928" t="s">
        <v>6</v>
      </c>
      <c r="T7928" t="s">
        <v>8753</v>
      </c>
      <c r="U7928" t="s">
        <v>6</v>
      </c>
      <c r="V7928" t="s">
        <v>6</v>
      </c>
      <c r="W7928" t="s">
        <v>6</v>
      </c>
      <c r="X7928" t="s">
        <v>6</v>
      </c>
      <c r="Y7928" t="s">
        <v>6</v>
      </c>
      <c r="Z7928" t="s">
        <v>6</v>
      </c>
      <c r="AA7928" t="s">
        <v>6</v>
      </c>
      <c r="AB7928" t="s">
        <v>8754</v>
      </c>
      <c r="AC7928" t="s">
        <v>4040</v>
      </c>
    </row>
    <row r="7929" spans="1:29" x14ac:dyDescent="0.25">
      <c r="A7929" t="s">
        <v>344</v>
      </c>
      <c r="B7929">
        <v>648</v>
      </c>
      <c r="C7929" t="s">
        <v>200</v>
      </c>
      <c r="D7929">
        <v>2009</v>
      </c>
      <c r="E7929" t="s">
        <v>8813</v>
      </c>
      <c r="I7929">
        <v>9.0484343999999997</v>
      </c>
      <c r="O7929">
        <v>38.868143000000003</v>
      </c>
      <c r="P7929">
        <v>38.638120000000001</v>
      </c>
      <c r="Q7929" t="s">
        <v>6</v>
      </c>
      <c r="R7929" t="s">
        <v>6</v>
      </c>
      <c r="S7929" t="s">
        <v>6</v>
      </c>
      <c r="T7929" t="s">
        <v>8753</v>
      </c>
      <c r="U7929" t="s">
        <v>6</v>
      </c>
      <c r="V7929" t="s">
        <v>6</v>
      </c>
      <c r="W7929" t="s">
        <v>6</v>
      </c>
      <c r="X7929" t="s">
        <v>6</v>
      </c>
      <c r="Y7929" t="s">
        <v>6</v>
      </c>
      <c r="Z7929" t="s">
        <v>6</v>
      </c>
      <c r="AA7929" t="s">
        <v>6</v>
      </c>
      <c r="AB7929" t="s">
        <v>8754</v>
      </c>
      <c r="AC7929" t="s">
        <v>4040</v>
      </c>
    </row>
    <row r="7930" spans="1:29" x14ac:dyDescent="0.25">
      <c r="A7930" t="s">
        <v>344</v>
      </c>
      <c r="B7930">
        <v>648</v>
      </c>
      <c r="C7930" t="s">
        <v>200</v>
      </c>
      <c r="D7930">
        <v>2010</v>
      </c>
      <c r="E7930" t="s">
        <v>8814</v>
      </c>
      <c r="I7930">
        <v>9.3828238000000006</v>
      </c>
      <c r="O7930">
        <v>42.948652000000003</v>
      </c>
      <c r="P7930">
        <v>43.230705999999998</v>
      </c>
      <c r="Q7930" t="s">
        <v>6</v>
      </c>
      <c r="R7930" t="s">
        <v>6</v>
      </c>
      <c r="S7930" t="s">
        <v>6</v>
      </c>
      <c r="T7930" t="s">
        <v>8753</v>
      </c>
      <c r="U7930" t="s">
        <v>6</v>
      </c>
      <c r="V7930" t="s">
        <v>6</v>
      </c>
      <c r="W7930" t="s">
        <v>6</v>
      </c>
      <c r="X7930" t="s">
        <v>6</v>
      </c>
      <c r="Y7930" t="s">
        <v>6</v>
      </c>
      <c r="Z7930" t="s">
        <v>6</v>
      </c>
      <c r="AA7930" t="s">
        <v>6</v>
      </c>
      <c r="AB7930" t="s">
        <v>8754</v>
      </c>
      <c r="AC7930" t="s">
        <v>4040</v>
      </c>
    </row>
    <row r="7931" spans="1:29" x14ac:dyDescent="0.25">
      <c r="A7931" t="s">
        <v>344</v>
      </c>
      <c r="B7931">
        <v>648</v>
      </c>
      <c r="C7931" t="s">
        <v>200</v>
      </c>
      <c r="D7931">
        <v>2011</v>
      </c>
      <c r="E7931" t="s">
        <v>8815</v>
      </c>
      <c r="I7931">
        <v>10.251526999999999</v>
      </c>
      <c r="O7931">
        <v>49.240639000000002</v>
      </c>
      <c r="P7931">
        <v>41.531716000000003</v>
      </c>
      <c r="Q7931" t="s">
        <v>6</v>
      </c>
      <c r="R7931" t="s">
        <v>6</v>
      </c>
      <c r="S7931" t="s">
        <v>6</v>
      </c>
      <c r="T7931" t="s">
        <v>8753</v>
      </c>
      <c r="U7931" t="s">
        <v>6</v>
      </c>
      <c r="V7931" t="s">
        <v>6</v>
      </c>
      <c r="W7931" t="s">
        <v>6</v>
      </c>
      <c r="X7931" t="s">
        <v>6</v>
      </c>
      <c r="Y7931" t="s">
        <v>6</v>
      </c>
      <c r="Z7931" t="s">
        <v>6</v>
      </c>
      <c r="AA7931" t="s">
        <v>6</v>
      </c>
      <c r="AB7931" t="s">
        <v>8754</v>
      </c>
      <c r="AC7931" t="s">
        <v>4040</v>
      </c>
    </row>
    <row r="7932" spans="1:29" x14ac:dyDescent="0.25">
      <c r="A7932" t="s">
        <v>344</v>
      </c>
      <c r="B7932">
        <v>648</v>
      </c>
      <c r="C7932" t="s">
        <v>200</v>
      </c>
      <c r="D7932">
        <v>2012</v>
      </c>
      <c r="E7932" t="s">
        <v>8816</v>
      </c>
      <c r="I7932">
        <v>9.8661674000000001</v>
      </c>
      <c r="O7932">
        <v>49.491895</v>
      </c>
      <c r="P7932">
        <v>45.389296999999999</v>
      </c>
      <c r="Q7932" t="s">
        <v>6</v>
      </c>
      <c r="R7932" t="s">
        <v>6</v>
      </c>
      <c r="S7932" t="s">
        <v>6</v>
      </c>
      <c r="T7932" t="s">
        <v>8753</v>
      </c>
      <c r="U7932" t="s">
        <v>6</v>
      </c>
      <c r="V7932" t="s">
        <v>6</v>
      </c>
      <c r="W7932" t="s">
        <v>6</v>
      </c>
      <c r="X7932" t="s">
        <v>6</v>
      </c>
      <c r="Y7932" t="s">
        <v>6</v>
      </c>
      <c r="Z7932" t="s">
        <v>6</v>
      </c>
      <c r="AA7932" t="s">
        <v>6</v>
      </c>
      <c r="AB7932" t="s">
        <v>8754</v>
      </c>
      <c r="AC7932" t="s">
        <v>4040</v>
      </c>
    </row>
    <row r="7933" spans="1:29" x14ac:dyDescent="0.25">
      <c r="A7933" t="s">
        <v>344</v>
      </c>
      <c r="B7933">
        <v>648</v>
      </c>
      <c r="C7933" t="s">
        <v>200</v>
      </c>
      <c r="D7933">
        <v>2013</v>
      </c>
      <c r="E7933" t="s">
        <v>8817</v>
      </c>
      <c r="I7933">
        <v>9.7774167999999992</v>
      </c>
      <c r="O7933">
        <v>58.244169999999997</v>
      </c>
      <c r="P7933">
        <v>49.463597</v>
      </c>
      <c r="Q7933" t="s">
        <v>6</v>
      </c>
      <c r="R7933" t="s">
        <v>6</v>
      </c>
      <c r="S7933" t="s">
        <v>6</v>
      </c>
      <c r="T7933" t="s">
        <v>8753</v>
      </c>
      <c r="U7933" t="s">
        <v>6</v>
      </c>
      <c r="V7933" t="s">
        <v>6</v>
      </c>
      <c r="W7933" t="s">
        <v>6</v>
      </c>
      <c r="X7933" t="s">
        <v>6</v>
      </c>
      <c r="Y7933" t="s">
        <v>6</v>
      </c>
      <c r="Z7933" t="s">
        <v>6</v>
      </c>
      <c r="AA7933" t="s">
        <v>6</v>
      </c>
      <c r="AB7933" t="s">
        <v>8754</v>
      </c>
      <c r="AC7933" t="s">
        <v>4040</v>
      </c>
    </row>
    <row r="7934" spans="1:29" x14ac:dyDescent="0.25">
      <c r="A7934" t="s">
        <v>344</v>
      </c>
      <c r="B7934">
        <v>648</v>
      </c>
      <c r="C7934" t="s">
        <v>200</v>
      </c>
      <c r="D7934">
        <v>2014</v>
      </c>
      <c r="E7934" t="s">
        <v>8818</v>
      </c>
      <c r="I7934">
        <v>8.5750904999999999</v>
      </c>
      <c r="O7934">
        <v>71.086021000000002</v>
      </c>
      <c r="P7934">
        <v>51.309078999999997</v>
      </c>
      <c r="Q7934" t="s">
        <v>6</v>
      </c>
      <c r="R7934" t="s">
        <v>6</v>
      </c>
      <c r="S7934" t="s">
        <v>6</v>
      </c>
      <c r="T7934" t="s">
        <v>8753</v>
      </c>
      <c r="U7934" t="s">
        <v>6</v>
      </c>
      <c r="V7934" t="s">
        <v>6</v>
      </c>
      <c r="W7934" t="s">
        <v>6</v>
      </c>
      <c r="X7934" t="s">
        <v>6</v>
      </c>
      <c r="Y7934" t="s">
        <v>6</v>
      </c>
      <c r="Z7934" t="s">
        <v>6</v>
      </c>
      <c r="AA7934" t="s">
        <v>6</v>
      </c>
      <c r="AB7934" t="s">
        <v>8754</v>
      </c>
      <c r="AC7934" t="s">
        <v>4040</v>
      </c>
    </row>
    <row r="7935" spans="1:29" x14ac:dyDescent="0.25">
      <c r="A7935" t="s">
        <v>344</v>
      </c>
      <c r="B7935">
        <v>648</v>
      </c>
      <c r="C7935" t="s">
        <v>200</v>
      </c>
      <c r="D7935">
        <v>2015</v>
      </c>
      <c r="E7935" t="s">
        <v>8819</v>
      </c>
      <c r="O7935">
        <v>69.368876999999998</v>
      </c>
      <c r="P7935">
        <v>58.581062000000003</v>
      </c>
      <c r="Q7935" t="s">
        <v>6</v>
      </c>
      <c r="R7935" t="s">
        <v>6</v>
      </c>
      <c r="S7935" t="s">
        <v>6</v>
      </c>
      <c r="T7935" t="s">
        <v>8753</v>
      </c>
      <c r="U7935" t="s">
        <v>6</v>
      </c>
      <c r="V7935" t="s">
        <v>6</v>
      </c>
      <c r="W7935" t="s">
        <v>6</v>
      </c>
      <c r="X7935" t="s">
        <v>6</v>
      </c>
      <c r="Y7935" t="s">
        <v>6</v>
      </c>
      <c r="Z7935" t="s">
        <v>6</v>
      </c>
      <c r="AA7935" t="s">
        <v>6</v>
      </c>
      <c r="AB7935" t="s">
        <v>8754</v>
      </c>
      <c r="AC7935" t="s">
        <v>4040</v>
      </c>
    </row>
    <row r="7936" spans="1:29" x14ac:dyDescent="0.25">
      <c r="A7936" t="s">
        <v>344</v>
      </c>
      <c r="B7936">
        <v>648</v>
      </c>
      <c r="C7936" t="s">
        <v>200</v>
      </c>
      <c r="D7936">
        <v>2016</v>
      </c>
      <c r="E7936" t="s">
        <v>8820</v>
      </c>
      <c r="O7936">
        <v>80.948308999999995</v>
      </c>
      <c r="P7936">
        <v>64.389938999999998</v>
      </c>
      <c r="Q7936" t="s">
        <v>6</v>
      </c>
      <c r="R7936" t="s">
        <v>6</v>
      </c>
      <c r="S7936" t="s">
        <v>6</v>
      </c>
      <c r="T7936" t="s">
        <v>8753</v>
      </c>
      <c r="U7936" t="s">
        <v>6</v>
      </c>
      <c r="V7936" t="s">
        <v>6</v>
      </c>
      <c r="W7936" t="s">
        <v>6</v>
      </c>
      <c r="X7936" t="s">
        <v>6</v>
      </c>
      <c r="Y7936" t="s">
        <v>6</v>
      </c>
      <c r="Z7936" t="s">
        <v>6</v>
      </c>
      <c r="AA7936" t="s">
        <v>6</v>
      </c>
      <c r="AB7936" t="s">
        <v>8754</v>
      </c>
      <c r="AC7936" t="s">
        <v>4040</v>
      </c>
    </row>
    <row r="7937" spans="1:29" x14ac:dyDescent="0.25">
      <c r="A7937" t="s">
        <v>344</v>
      </c>
      <c r="B7937">
        <v>648</v>
      </c>
      <c r="C7937" t="s">
        <v>200</v>
      </c>
      <c r="D7937">
        <v>2017</v>
      </c>
      <c r="E7937" t="s">
        <v>8821</v>
      </c>
      <c r="I7937">
        <v>5.4431292999999998</v>
      </c>
      <c r="O7937">
        <v>87.0077</v>
      </c>
      <c r="P7937">
        <v>70.142188000000004</v>
      </c>
      <c r="Q7937" t="s">
        <v>6</v>
      </c>
      <c r="R7937" t="s">
        <v>6</v>
      </c>
      <c r="S7937" t="s">
        <v>6</v>
      </c>
      <c r="T7937" t="s">
        <v>8753</v>
      </c>
      <c r="U7937" t="s">
        <v>6</v>
      </c>
      <c r="V7937" t="s">
        <v>6</v>
      </c>
      <c r="W7937" t="s">
        <v>6</v>
      </c>
      <c r="X7937" t="s">
        <v>6</v>
      </c>
      <c r="Y7937" t="s">
        <v>6</v>
      </c>
      <c r="Z7937" t="s">
        <v>6</v>
      </c>
      <c r="AA7937" t="s">
        <v>6</v>
      </c>
      <c r="AB7937" t="s">
        <v>8754</v>
      </c>
      <c r="AC7937" t="s">
        <v>4040</v>
      </c>
    </row>
    <row r="7938" spans="1:29" x14ac:dyDescent="0.25">
      <c r="A7938" t="s">
        <v>344</v>
      </c>
      <c r="B7938">
        <v>648</v>
      </c>
      <c r="C7938" t="s">
        <v>200</v>
      </c>
      <c r="D7938">
        <v>2018</v>
      </c>
      <c r="E7938" t="s">
        <v>8822</v>
      </c>
      <c r="I7938">
        <v>6.5978633000000002</v>
      </c>
      <c r="O7938">
        <v>86.554164</v>
      </c>
      <c r="P7938">
        <v>78.622559999999993</v>
      </c>
      <c r="Q7938" t="s">
        <v>6</v>
      </c>
      <c r="R7938" t="s">
        <v>6</v>
      </c>
      <c r="S7938" t="s">
        <v>6</v>
      </c>
      <c r="T7938" t="s">
        <v>8753</v>
      </c>
      <c r="U7938" t="s">
        <v>6</v>
      </c>
      <c r="V7938" t="s">
        <v>6</v>
      </c>
      <c r="W7938" t="s">
        <v>6</v>
      </c>
      <c r="X7938" t="s">
        <v>6</v>
      </c>
      <c r="Y7938" t="s">
        <v>6</v>
      </c>
      <c r="Z7938" t="s">
        <v>6</v>
      </c>
      <c r="AA7938" t="s">
        <v>6</v>
      </c>
      <c r="AB7938" t="s">
        <v>8754</v>
      </c>
      <c r="AC7938" t="s">
        <v>4040</v>
      </c>
    </row>
    <row r="7939" spans="1:29" x14ac:dyDescent="0.25">
      <c r="A7939" t="s">
        <v>344</v>
      </c>
      <c r="B7939">
        <v>652</v>
      </c>
      <c r="C7939" t="s">
        <v>201</v>
      </c>
      <c r="D7939">
        <v>1950</v>
      </c>
      <c r="E7939" t="s">
        <v>8823</v>
      </c>
      <c r="Q7939" t="s">
        <v>6</v>
      </c>
      <c r="R7939" t="s">
        <v>6</v>
      </c>
      <c r="S7939" t="s">
        <v>6</v>
      </c>
      <c r="T7939" t="s">
        <v>3247</v>
      </c>
      <c r="U7939" t="s">
        <v>6</v>
      </c>
      <c r="V7939" t="s">
        <v>6</v>
      </c>
      <c r="W7939" t="s">
        <v>6</v>
      </c>
      <c r="X7939" t="s">
        <v>6</v>
      </c>
      <c r="Y7939" t="s">
        <v>6</v>
      </c>
      <c r="Z7939" t="s">
        <v>6</v>
      </c>
      <c r="AA7939" t="s">
        <v>6</v>
      </c>
      <c r="AB7939" t="s">
        <v>8824</v>
      </c>
      <c r="AC7939" t="s">
        <v>6978</v>
      </c>
    </row>
    <row r="7940" spans="1:29" x14ac:dyDescent="0.25">
      <c r="A7940" t="s">
        <v>344</v>
      </c>
      <c r="B7940">
        <v>652</v>
      </c>
      <c r="C7940" t="s">
        <v>201</v>
      </c>
      <c r="D7940">
        <v>1951</v>
      </c>
      <c r="E7940" t="s">
        <v>8825</v>
      </c>
      <c r="Q7940" t="s">
        <v>6</v>
      </c>
      <c r="R7940" t="s">
        <v>6</v>
      </c>
      <c r="S7940" t="s">
        <v>6</v>
      </c>
      <c r="T7940" t="s">
        <v>3247</v>
      </c>
      <c r="U7940" t="s">
        <v>6</v>
      </c>
      <c r="V7940" t="s">
        <v>6</v>
      </c>
      <c r="W7940" t="s">
        <v>6</v>
      </c>
      <c r="X7940" t="s">
        <v>6</v>
      </c>
      <c r="Y7940" t="s">
        <v>6</v>
      </c>
      <c r="Z7940" t="s">
        <v>6</v>
      </c>
      <c r="AA7940" t="s">
        <v>6</v>
      </c>
      <c r="AB7940" t="s">
        <v>8824</v>
      </c>
      <c r="AC7940" t="s">
        <v>6978</v>
      </c>
    </row>
    <row r="7941" spans="1:29" x14ac:dyDescent="0.25">
      <c r="A7941" t="s">
        <v>344</v>
      </c>
      <c r="B7941">
        <v>652</v>
      </c>
      <c r="C7941" t="s">
        <v>201</v>
      </c>
      <c r="D7941">
        <v>1952</v>
      </c>
      <c r="E7941" t="s">
        <v>8826</v>
      </c>
      <c r="Q7941" t="s">
        <v>6</v>
      </c>
      <c r="R7941" t="s">
        <v>6</v>
      </c>
      <c r="S7941" t="s">
        <v>6</v>
      </c>
      <c r="T7941" t="s">
        <v>3247</v>
      </c>
      <c r="U7941" t="s">
        <v>6</v>
      </c>
      <c r="V7941" t="s">
        <v>6</v>
      </c>
      <c r="W7941" t="s">
        <v>6</v>
      </c>
      <c r="X7941" t="s">
        <v>6</v>
      </c>
      <c r="Y7941" t="s">
        <v>6</v>
      </c>
      <c r="Z7941" t="s">
        <v>6</v>
      </c>
      <c r="AA7941" t="s">
        <v>6</v>
      </c>
      <c r="AB7941" t="s">
        <v>8824</v>
      </c>
      <c r="AC7941" t="s">
        <v>6978</v>
      </c>
    </row>
    <row r="7942" spans="1:29" x14ac:dyDescent="0.25">
      <c r="A7942" t="s">
        <v>344</v>
      </c>
      <c r="B7942">
        <v>652</v>
      </c>
      <c r="C7942" t="s">
        <v>201</v>
      </c>
      <c r="D7942">
        <v>1953</v>
      </c>
      <c r="E7942" t="s">
        <v>8827</v>
      </c>
      <c r="Q7942" t="s">
        <v>6</v>
      </c>
      <c r="R7942" t="s">
        <v>6</v>
      </c>
      <c r="S7942" t="s">
        <v>6</v>
      </c>
      <c r="T7942" t="s">
        <v>3247</v>
      </c>
      <c r="U7942" t="s">
        <v>6</v>
      </c>
      <c r="V7942" t="s">
        <v>6</v>
      </c>
      <c r="W7942" t="s">
        <v>6</v>
      </c>
      <c r="X7942" t="s">
        <v>6</v>
      </c>
      <c r="Y7942" t="s">
        <v>6</v>
      </c>
      <c r="Z7942" t="s">
        <v>6</v>
      </c>
      <c r="AA7942" t="s">
        <v>6</v>
      </c>
      <c r="AB7942" t="s">
        <v>8824</v>
      </c>
      <c r="AC7942" t="s">
        <v>6978</v>
      </c>
    </row>
    <row r="7943" spans="1:29" x14ac:dyDescent="0.25">
      <c r="A7943" t="s">
        <v>344</v>
      </c>
      <c r="B7943">
        <v>652</v>
      </c>
      <c r="C7943" t="s">
        <v>201</v>
      </c>
      <c r="D7943">
        <v>1954</v>
      </c>
      <c r="E7943" t="s">
        <v>8828</v>
      </c>
      <c r="Q7943" t="s">
        <v>6</v>
      </c>
      <c r="R7943" t="s">
        <v>6</v>
      </c>
      <c r="S7943" t="s">
        <v>6</v>
      </c>
      <c r="T7943" t="s">
        <v>3247</v>
      </c>
      <c r="U7943" t="s">
        <v>6</v>
      </c>
      <c r="V7943" t="s">
        <v>6</v>
      </c>
      <c r="W7943" t="s">
        <v>6</v>
      </c>
      <c r="X7943" t="s">
        <v>6</v>
      </c>
      <c r="Y7943" t="s">
        <v>6</v>
      </c>
      <c r="Z7943" t="s">
        <v>6</v>
      </c>
      <c r="AA7943" t="s">
        <v>6</v>
      </c>
      <c r="AB7943" t="s">
        <v>8824</v>
      </c>
      <c r="AC7943" t="s">
        <v>6978</v>
      </c>
    </row>
    <row r="7944" spans="1:29" x14ac:dyDescent="0.25">
      <c r="A7944" t="s">
        <v>344</v>
      </c>
      <c r="B7944">
        <v>652</v>
      </c>
      <c r="C7944" t="s">
        <v>201</v>
      </c>
      <c r="D7944">
        <v>1955</v>
      </c>
      <c r="E7944" t="s">
        <v>8829</v>
      </c>
      <c r="I7944">
        <v>0.60506298000000003</v>
      </c>
      <c r="P7944">
        <v>2.3693E-4</v>
      </c>
      <c r="Q7944" t="s">
        <v>6</v>
      </c>
      <c r="R7944" t="s">
        <v>6</v>
      </c>
      <c r="S7944" t="s">
        <v>6</v>
      </c>
      <c r="T7944" t="s">
        <v>3247</v>
      </c>
      <c r="U7944" t="s">
        <v>6</v>
      </c>
      <c r="V7944" t="s">
        <v>6</v>
      </c>
      <c r="W7944" t="s">
        <v>6</v>
      </c>
      <c r="X7944" t="s">
        <v>6</v>
      </c>
      <c r="Y7944" t="s">
        <v>6</v>
      </c>
      <c r="Z7944" t="s">
        <v>6</v>
      </c>
      <c r="AA7944" t="s">
        <v>6</v>
      </c>
      <c r="AB7944" t="s">
        <v>8824</v>
      </c>
      <c r="AC7944" t="s">
        <v>6978</v>
      </c>
    </row>
    <row r="7945" spans="1:29" x14ac:dyDescent="0.25">
      <c r="A7945" t="s">
        <v>344</v>
      </c>
      <c r="B7945">
        <v>652</v>
      </c>
      <c r="C7945" t="s">
        <v>201</v>
      </c>
      <c r="D7945">
        <v>1956</v>
      </c>
      <c r="E7945" t="s">
        <v>8830</v>
      </c>
      <c r="I7945">
        <v>0.70533208999999997</v>
      </c>
      <c r="P7945">
        <v>2.4447E-4</v>
      </c>
      <c r="Q7945" t="s">
        <v>6</v>
      </c>
      <c r="R7945" t="s">
        <v>6</v>
      </c>
      <c r="S7945" t="s">
        <v>6</v>
      </c>
      <c r="T7945" t="s">
        <v>3247</v>
      </c>
      <c r="U7945" t="s">
        <v>6</v>
      </c>
      <c r="V7945" t="s">
        <v>6</v>
      </c>
      <c r="W7945" t="s">
        <v>6</v>
      </c>
      <c r="X7945" t="s">
        <v>6</v>
      </c>
      <c r="Y7945" t="s">
        <v>6</v>
      </c>
      <c r="Z7945" t="s">
        <v>6</v>
      </c>
      <c r="AA7945" t="s">
        <v>6</v>
      </c>
      <c r="AB7945" t="s">
        <v>8824</v>
      </c>
      <c r="AC7945" t="s">
        <v>6978</v>
      </c>
    </row>
    <row r="7946" spans="1:29" x14ac:dyDescent="0.25">
      <c r="A7946" t="s">
        <v>344</v>
      </c>
      <c r="B7946">
        <v>652</v>
      </c>
      <c r="C7946" t="s">
        <v>201</v>
      </c>
      <c r="D7946">
        <v>1957</v>
      </c>
      <c r="E7946" t="s">
        <v>8831</v>
      </c>
      <c r="I7946">
        <v>0.64005970999999995</v>
      </c>
      <c r="P7946">
        <v>2.5531000000000002E-4</v>
      </c>
      <c r="Q7946" t="s">
        <v>6</v>
      </c>
      <c r="R7946" t="s">
        <v>6</v>
      </c>
      <c r="S7946" t="s">
        <v>6</v>
      </c>
      <c r="T7946" t="s">
        <v>3247</v>
      </c>
      <c r="U7946" t="s">
        <v>6</v>
      </c>
      <c r="V7946" t="s">
        <v>6</v>
      </c>
      <c r="W7946" t="s">
        <v>6</v>
      </c>
      <c r="X7946" t="s">
        <v>6</v>
      </c>
      <c r="Y7946" t="s">
        <v>6</v>
      </c>
      <c r="Z7946" t="s">
        <v>6</v>
      </c>
      <c r="AA7946" t="s">
        <v>6</v>
      </c>
      <c r="AB7946" t="s">
        <v>8824</v>
      </c>
      <c r="AC7946" t="s">
        <v>6978</v>
      </c>
    </row>
    <row r="7947" spans="1:29" x14ac:dyDescent="0.25">
      <c r="A7947" t="s">
        <v>344</v>
      </c>
      <c r="B7947">
        <v>652</v>
      </c>
      <c r="C7947" t="s">
        <v>201</v>
      </c>
      <c r="D7947">
        <v>1958</v>
      </c>
      <c r="E7947" t="s">
        <v>8832</v>
      </c>
      <c r="I7947">
        <v>0.66499235999999995</v>
      </c>
      <c r="P7947">
        <v>2.7286999999999998E-4</v>
      </c>
      <c r="Q7947" t="s">
        <v>6</v>
      </c>
      <c r="R7947" t="s">
        <v>6</v>
      </c>
      <c r="S7947" t="s">
        <v>6</v>
      </c>
      <c r="T7947" t="s">
        <v>3247</v>
      </c>
      <c r="U7947" t="s">
        <v>6</v>
      </c>
      <c r="V7947" t="s">
        <v>6</v>
      </c>
      <c r="W7947" t="s">
        <v>6</v>
      </c>
      <c r="X7947" t="s">
        <v>6</v>
      </c>
      <c r="Y7947" t="s">
        <v>6</v>
      </c>
      <c r="Z7947" t="s">
        <v>6</v>
      </c>
      <c r="AA7947" t="s">
        <v>6</v>
      </c>
      <c r="AB7947" t="s">
        <v>8824</v>
      </c>
      <c r="AC7947" t="s">
        <v>6978</v>
      </c>
    </row>
    <row r="7948" spans="1:29" x14ac:dyDescent="0.25">
      <c r="A7948" t="s">
        <v>344</v>
      </c>
      <c r="B7948">
        <v>652</v>
      </c>
      <c r="C7948" t="s">
        <v>201</v>
      </c>
      <c r="D7948">
        <v>1959</v>
      </c>
      <c r="E7948" t="s">
        <v>8833</v>
      </c>
      <c r="I7948">
        <v>0.95730358000000004</v>
      </c>
      <c r="P7948">
        <v>3.0998000000000001E-4</v>
      </c>
      <c r="Q7948" t="s">
        <v>6</v>
      </c>
      <c r="R7948" t="s">
        <v>6</v>
      </c>
      <c r="S7948" t="s">
        <v>6</v>
      </c>
      <c r="T7948" t="s">
        <v>3247</v>
      </c>
      <c r="U7948" t="s">
        <v>6</v>
      </c>
      <c r="V7948" t="s">
        <v>6</v>
      </c>
      <c r="W7948" t="s">
        <v>6</v>
      </c>
      <c r="X7948" t="s">
        <v>6</v>
      </c>
      <c r="Y7948" t="s">
        <v>6</v>
      </c>
      <c r="Z7948" t="s">
        <v>6</v>
      </c>
      <c r="AA7948" t="s">
        <v>6</v>
      </c>
      <c r="AB7948" t="s">
        <v>8824</v>
      </c>
      <c r="AC7948" t="s">
        <v>6978</v>
      </c>
    </row>
    <row r="7949" spans="1:29" x14ac:dyDescent="0.25">
      <c r="A7949" t="s">
        <v>344</v>
      </c>
      <c r="B7949">
        <v>652</v>
      </c>
      <c r="C7949" t="s">
        <v>201</v>
      </c>
      <c r="D7949">
        <v>1960</v>
      </c>
      <c r="E7949" t="s">
        <v>8834</v>
      </c>
      <c r="I7949">
        <v>1.1872518999999999</v>
      </c>
      <c r="P7949">
        <v>3.3523E-4</v>
      </c>
      <c r="Q7949" t="s">
        <v>6</v>
      </c>
      <c r="R7949" t="s">
        <v>6</v>
      </c>
      <c r="S7949" t="s">
        <v>6</v>
      </c>
      <c r="T7949" t="s">
        <v>3247</v>
      </c>
      <c r="U7949" t="s">
        <v>6</v>
      </c>
      <c r="V7949" t="s">
        <v>6</v>
      </c>
      <c r="W7949" t="s">
        <v>6</v>
      </c>
      <c r="X7949" t="s">
        <v>6</v>
      </c>
      <c r="Y7949" t="s">
        <v>6</v>
      </c>
      <c r="Z7949" t="s">
        <v>6</v>
      </c>
      <c r="AA7949" t="s">
        <v>6</v>
      </c>
      <c r="AB7949" t="s">
        <v>8824</v>
      </c>
      <c r="AC7949" t="s">
        <v>6978</v>
      </c>
    </row>
    <row r="7950" spans="1:29" x14ac:dyDescent="0.25">
      <c r="A7950" t="s">
        <v>344</v>
      </c>
      <c r="B7950">
        <v>652</v>
      </c>
      <c r="C7950" t="s">
        <v>201</v>
      </c>
      <c r="D7950">
        <v>1961</v>
      </c>
      <c r="E7950" t="s">
        <v>8835</v>
      </c>
      <c r="I7950">
        <v>1.5162074999999999</v>
      </c>
      <c r="P7950">
        <v>3.5837E-4</v>
      </c>
      <c r="Q7950" t="s">
        <v>6</v>
      </c>
      <c r="R7950" t="s">
        <v>6</v>
      </c>
      <c r="S7950" t="s">
        <v>6</v>
      </c>
      <c r="T7950" t="s">
        <v>3247</v>
      </c>
      <c r="U7950" t="s">
        <v>6</v>
      </c>
      <c r="V7950" t="s">
        <v>6</v>
      </c>
      <c r="W7950" t="s">
        <v>6</v>
      </c>
      <c r="X7950" t="s">
        <v>6</v>
      </c>
      <c r="Y7950" t="s">
        <v>6</v>
      </c>
      <c r="Z7950" t="s">
        <v>6</v>
      </c>
      <c r="AA7950" t="s">
        <v>6</v>
      </c>
      <c r="AB7950" t="s">
        <v>8824</v>
      </c>
      <c r="AC7950" t="s">
        <v>6978</v>
      </c>
    </row>
    <row r="7951" spans="1:29" x14ac:dyDescent="0.25">
      <c r="A7951" t="s">
        <v>344</v>
      </c>
      <c r="B7951">
        <v>652</v>
      </c>
      <c r="C7951" t="s">
        <v>201</v>
      </c>
      <c r="D7951">
        <v>1962</v>
      </c>
      <c r="E7951" t="s">
        <v>8836</v>
      </c>
      <c r="I7951">
        <v>1.5941265</v>
      </c>
      <c r="O7951">
        <v>7.9940423999999997</v>
      </c>
      <c r="P7951">
        <v>3.8361999999999999E-4</v>
      </c>
      <c r="Q7951" t="s">
        <v>6</v>
      </c>
      <c r="R7951" t="s">
        <v>6</v>
      </c>
      <c r="S7951" t="s">
        <v>6</v>
      </c>
      <c r="T7951" t="s">
        <v>3247</v>
      </c>
      <c r="U7951" t="s">
        <v>6</v>
      </c>
      <c r="V7951" t="s">
        <v>6</v>
      </c>
      <c r="W7951" t="s">
        <v>6</v>
      </c>
      <c r="X7951" t="s">
        <v>6</v>
      </c>
      <c r="Y7951" t="s">
        <v>6</v>
      </c>
      <c r="Z7951" t="s">
        <v>6</v>
      </c>
      <c r="AA7951" t="s">
        <v>6</v>
      </c>
      <c r="AB7951" t="s">
        <v>8824</v>
      </c>
      <c r="AC7951" t="s">
        <v>6978</v>
      </c>
    </row>
    <row r="7952" spans="1:29" x14ac:dyDescent="0.25">
      <c r="A7952" t="s">
        <v>344</v>
      </c>
      <c r="B7952">
        <v>652</v>
      </c>
      <c r="C7952" t="s">
        <v>201</v>
      </c>
      <c r="D7952">
        <v>1963</v>
      </c>
      <c r="E7952" t="s">
        <v>8837</v>
      </c>
      <c r="I7952">
        <v>3.2408478999999999</v>
      </c>
      <c r="O7952">
        <v>20.721202999999999</v>
      </c>
      <c r="P7952">
        <v>2.5798999999999999E-4</v>
      </c>
      <c r="Q7952" t="s">
        <v>6</v>
      </c>
      <c r="R7952" t="s">
        <v>6</v>
      </c>
      <c r="S7952" t="s">
        <v>6</v>
      </c>
      <c r="T7952" t="s">
        <v>3247</v>
      </c>
      <c r="U7952" t="s">
        <v>6</v>
      </c>
      <c r="V7952" t="s">
        <v>6</v>
      </c>
      <c r="W7952" t="s">
        <v>6</v>
      </c>
      <c r="X7952" t="s">
        <v>6</v>
      </c>
      <c r="Y7952" t="s">
        <v>6</v>
      </c>
      <c r="Z7952" t="s">
        <v>6</v>
      </c>
      <c r="AA7952" t="s">
        <v>6</v>
      </c>
      <c r="AB7952" t="s">
        <v>8824</v>
      </c>
      <c r="AC7952" t="s">
        <v>6978</v>
      </c>
    </row>
    <row r="7953" spans="1:29" x14ac:dyDescent="0.25">
      <c r="A7953" t="s">
        <v>344</v>
      </c>
      <c r="B7953">
        <v>652</v>
      </c>
      <c r="C7953" t="s">
        <v>201</v>
      </c>
      <c r="D7953">
        <v>1964</v>
      </c>
      <c r="E7953" t="s">
        <v>8838</v>
      </c>
      <c r="I7953">
        <v>2.8837343</v>
      </c>
      <c r="O7953">
        <v>17.412213999999999</v>
      </c>
      <c r="P7953">
        <v>2.9898000000000001E-4</v>
      </c>
      <c r="Q7953" t="s">
        <v>6</v>
      </c>
      <c r="R7953" t="s">
        <v>6</v>
      </c>
      <c r="S7953" t="s">
        <v>6</v>
      </c>
      <c r="T7953" t="s">
        <v>3247</v>
      </c>
      <c r="U7953" t="s">
        <v>6</v>
      </c>
      <c r="V7953" t="s">
        <v>6</v>
      </c>
      <c r="W7953" t="s">
        <v>6</v>
      </c>
      <c r="X7953" t="s">
        <v>6</v>
      </c>
      <c r="Y7953" t="s">
        <v>6</v>
      </c>
      <c r="Z7953" t="s">
        <v>6</v>
      </c>
      <c r="AA7953" t="s">
        <v>6</v>
      </c>
      <c r="AB7953" t="s">
        <v>8824</v>
      </c>
      <c r="AC7953" t="s">
        <v>6978</v>
      </c>
    </row>
    <row r="7954" spans="1:29" x14ac:dyDescent="0.25">
      <c r="A7954" t="s">
        <v>344</v>
      </c>
      <c r="B7954">
        <v>652</v>
      </c>
      <c r="C7954" t="s">
        <v>201</v>
      </c>
      <c r="D7954">
        <v>1965</v>
      </c>
      <c r="E7954" t="s">
        <v>8839</v>
      </c>
      <c r="I7954">
        <v>3.2687832999999999</v>
      </c>
      <c r="O7954">
        <v>17.088170999999999</v>
      </c>
      <c r="P7954">
        <v>3.8306000000000001E-4</v>
      </c>
      <c r="Q7954" t="s">
        <v>6</v>
      </c>
      <c r="R7954" t="s">
        <v>6</v>
      </c>
      <c r="S7954" t="s">
        <v>6</v>
      </c>
      <c r="T7954" t="s">
        <v>3247</v>
      </c>
      <c r="U7954" t="s">
        <v>6</v>
      </c>
      <c r="V7954" t="s">
        <v>6</v>
      </c>
      <c r="W7954" t="s">
        <v>6</v>
      </c>
      <c r="X7954" t="s">
        <v>6</v>
      </c>
      <c r="Y7954" t="s">
        <v>6</v>
      </c>
      <c r="Z7954" t="s">
        <v>6</v>
      </c>
      <c r="AA7954" t="s">
        <v>6</v>
      </c>
      <c r="AB7954" t="s">
        <v>8824</v>
      </c>
      <c r="AC7954" t="s">
        <v>6978</v>
      </c>
    </row>
    <row r="7955" spans="1:29" x14ac:dyDescent="0.25">
      <c r="A7955" t="s">
        <v>344</v>
      </c>
      <c r="B7955">
        <v>652</v>
      </c>
      <c r="C7955" t="s">
        <v>201</v>
      </c>
      <c r="D7955">
        <v>1966</v>
      </c>
      <c r="E7955" t="s">
        <v>8840</v>
      </c>
      <c r="I7955">
        <v>2.9612052000000002</v>
      </c>
      <c r="O7955">
        <v>16.501237</v>
      </c>
      <c r="P7955">
        <v>4.3436000000000001E-4</v>
      </c>
      <c r="Q7955" t="s">
        <v>6</v>
      </c>
      <c r="R7955" t="s">
        <v>6</v>
      </c>
      <c r="S7955" t="s">
        <v>6</v>
      </c>
      <c r="T7955" t="s">
        <v>3247</v>
      </c>
      <c r="U7955" t="s">
        <v>6</v>
      </c>
      <c r="V7955" t="s">
        <v>6</v>
      </c>
      <c r="W7955" t="s">
        <v>6</v>
      </c>
      <c r="X7955" t="s">
        <v>6</v>
      </c>
      <c r="Y7955" t="s">
        <v>6</v>
      </c>
      <c r="Z7955" t="s">
        <v>6</v>
      </c>
      <c r="AA7955" t="s">
        <v>6</v>
      </c>
      <c r="AB7955" t="s">
        <v>8824</v>
      </c>
      <c r="AC7955" t="s">
        <v>6978</v>
      </c>
    </row>
    <row r="7956" spans="1:29" x14ac:dyDescent="0.25">
      <c r="A7956" t="s">
        <v>344</v>
      </c>
      <c r="B7956">
        <v>652</v>
      </c>
      <c r="C7956" t="s">
        <v>201</v>
      </c>
      <c r="D7956">
        <v>1967</v>
      </c>
      <c r="E7956" t="s">
        <v>8841</v>
      </c>
      <c r="I7956">
        <v>2.9579548</v>
      </c>
      <c r="O7956">
        <v>19.192636</v>
      </c>
      <c r="P7956">
        <v>3.8569E-4</v>
      </c>
      <c r="Q7956" t="s">
        <v>6</v>
      </c>
      <c r="R7956" t="s">
        <v>6</v>
      </c>
      <c r="S7956" t="s">
        <v>6</v>
      </c>
      <c r="T7956" t="s">
        <v>3247</v>
      </c>
      <c r="U7956" t="s">
        <v>6</v>
      </c>
      <c r="V7956" t="s">
        <v>6</v>
      </c>
      <c r="W7956" t="s">
        <v>6</v>
      </c>
      <c r="X7956" t="s">
        <v>6</v>
      </c>
      <c r="Y7956" t="s">
        <v>6</v>
      </c>
      <c r="Z7956" t="s">
        <v>6</v>
      </c>
      <c r="AA7956" t="s">
        <v>6</v>
      </c>
      <c r="AB7956" t="s">
        <v>8824</v>
      </c>
      <c r="AC7956" t="s">
        <v>6978</v>
      </c>
    </row>
    <row r="7957" spans="1:29" x14ac:dyDescent="0.25">
      <c r="A7957" t="s">
        <v>344</v>
      </c>
      <c r="B7957">
        <v>652</v>
      </c>
      <c r="C7957" t="s">
        <v>201</v>
      </c>
      <c r="D7957">
        <v>1968</v>
      </c>
      <c r="E7957" t="s">
        <v>8842</v>
      </c>
      <c r="I7957">
        <v>3.3320672</v>
      </c>
      <c r="O7957">
        <v>19.307289999999998</v>
      </c>
      <c r="P7957">
        <v>4.4287999999999999E-4</v>
      </c>
      <c r="Q7957" t="s">
        <v>6</v>
      </c>
      <c r="R7957" t="s">
        <v>6</v>
      </c>
      <c r="S7957" t="s">
        <v>6</v>
      </c>
      <c r="T7957" t="s">
        <v>3247</v>
      </c>
      <c r="U7957" t="s">
        <v>6</v>
      </c>
      <c r="V7957" t="s">
        <v>6</v>
      </c>
      <c r="W7957" t="s">
        <v>6</v>
      </c>
      <c r="X7957" t="s">
        <v>6</v>
      </c>
      <c r="Y7957" t="s">
        <v>6</v>
      </c>
      <c r="Z7957" t="s">
        <v>6</v>
      </c>
      <c r="AA7957" t="s">
        <v>6</v>
      </c>
      <c r="AB7957" t="s">
        <v>8824</v>
      </c>
      <c r="AC7957" t="s">
        <v>6978</v>
      </c>
    </row>
    <row r="7958" spans="1:29" x14ac:dyDescent="0.25">
      <c r="A7958" t="s">
        <v>344</v>
      </c>
      <c r="B7958">
        <v>652</v>
      </c>
      <c r="C7958" t="s">
        <v>201</v>
      </c>
      <c r="D7958">
        <v>1969</v>
      </c>
      <c r="E7958" t="s">
        <v>8843</v>
      </c>
      <c r="I7958">
        <v>3.6716487999999998</v>
      </c>
      <c r="O7958">
        <v>17.633134999999999</v>
      </c>
      <c r="P7958">
        <v>5.0321999999999997E-4</v>
      </c>
      <c r="Q7958" t="s">
        <v>6</v>
      </c>
      <c r="R7958" t="s">
        <v>6</v>
      </c>
      <c r="S7958" t="s">
        <v>6</v>
      </c>
      <c r="T7958" t="s">
        <v>3247</v>
      </c>
      <c r="U7958" t="s">
        <v>6</v>
      </c>
      <c r="V7958" t="s">
        <v>6</v>
      </c>
      <c r="W7958" t="s">
        <v>6</v>
      </c>
      <c r="X7958" t="s">
        <v>6</v>
      </c>
      <c r="Y7958" t="s">
        <v>6</v>
      </c>
      <c r="Z7958" t="s">
        <v>6</v>
      </c>
      <c r="AA7958" t="s">
        <v>6</v>
      </c>
      <c r="AB7958" t="s">
        <v>8824</v>
      </c>
      <c r="AC7958" t="s">
        <v>6978</v>
      </c>
    </row>
    <row r="7959" spans="1:29" x14ac:dyDescent="0.25">
      <c r="A7959" t="s">
        <v>344</v>
      </c>
      <c r="B7959">
        <v>652</v>
      </c>
      <c r="C7959" t="s">
        <v>201</v>
      </c>
      <c r="D7959">
        <v>1970</v>
      </c>
      <c r="E7959" t="s">
        <v>8844</v>
      </c>
      <c r="I7959">
        <v>3.3760365000000001</v>
      </c>
      <c r="O7959">
        <v>16.188227999999999</v>
      </c>
      <c r="P7959">
        <v>5.5352000000000005E-4</v>
      </c>
      <c r="Q7959" t="s">
        <v>6</v>
      </c>
      <c r="R7959" t="s">
        <v>6</v>
      </c>
      <c r="S7959" t="s">
        <v>6</v>
      </c>
      <c r="T7959" t="s">
        <v>3247</v>
      </c>
      <c r="U7959" t="s">
        <v>6</v>
      </c>
      <c r="V7959" t="s">
        <v>6</v>
      </c>
      <c r="W7959" t="s">
        <v>6</v>
      </c>
      <c r="X7959" t="s">
        <v>6</v>
      </c>
      <c r="Y7959" t="s">
        <v>6</v>
      </c>
      <c r="Z7959" t="s">
        <v>6</v>
      </c>
      <c r="AA7959" t="s">
        <v>6</v>
      </c>
      <c r="AB7959" t="s">
        <v>8824</v>
      </c>
      <c r="AC7959" t="s">
        <v>6978</v>
      </c>
    </row>
    <row r="7960" spans="1:29" x14ac:dyDescent="0.25">
      <c r="A7960" t="s">
        <v>344</v>
      </c>
      <c r="B7960">
        <v>652</v>
      </c>
      <c r="C7960" t="s">
        <v>201</v>
      </c>
      <c r="D7960">
        <v>1971</v>
      </c>
      <c r="E7960" t="s">
        <v>8845</v>
      </c>
      <c r="I7960">
        <v>5.1422903</v>
      </c>
      <c r="O7960">
        <v>15.128522999999999</v>
      </c>
      <c r="P7960">
        <v>6.1333000000000004E-4</v>
      </c>
      <c r="Q7960" t="s">
        <v>6</v>
      </c>
      <c r="R7960" t="s">
        <v>6</v>
      </c>
      <c r="S7960" t="s">
        <v>6</v>
      </c>
      <c r="T7960" t="s">
        <v>3247</v>
      </c>
      <c r="U7960" t="s">
        <v>6</v>
      </c>
      <c r="V7960" t="s">
        <v>6</v>
      </c>
      <c r="W7960" t="s">
        <v>6</v>
      </c>
      <c r="X7960" t="s">
        <v>6</v>
      </c>
      <c r="Y7960" t="s">
        <v>6</v>
      </c>
      <c r="Z7960" t="s">
        <v>6</v>
      </c>
      <c r="AA7960" t="s">
        <v>6</v>
      </c>
      <c r="AB7960" t="s">
        <v>8824</v>
      </c>
      <c r="AC7960" t="s">
        <v>6978</v>
      </c>
    </row>
    <row r="7961" spans="1:29" x14ac:dyDescent="0.25">
      <c r="A7961" t="s">
        <v>344</v>
      </c>
      <c r="B7961">
        <v>652</v>
      </c>
      <c r="C7961" t="s">
        <v>201</v>
      </c>
      <c r="D7961">
        <v>1972</v>
      </c>
      <c r="E7961" t="s">
        <v>8846</v>
      </c>
      <c r="I7961">
        <v>4.1290065</v>
      </c>
      <c r="O7961">
        <v>17.243117999999999</v>
      </c>
      <c r="P7961">
        <v>6.8760999999999996E-4</v>
      </c>
      <c r="Q7961" t="s">
        <v>6</v>
      </c>
      <c r="R7961" t="s">
        <v>6</v>
      </c>
      <c r="S7961" t="s">
        <v>6</v>
      </c>
      <c r="T7961" t="s">
        <v>3247</v>
      </c>
      <c r="U7961" t="s">
        <v>6</v>
      </c>
      <c r="V7961" t="s">
        <v>6</v>
      </c>
      <c r="W7961" t="s">
        <v>6</v>
      </c>
      <c r="X7961" t="s">
        <v>6</v>
      </c>
      <c r="Y7961" t="s">
        <v>6</v>
      </c>
      <c r="Z7961" t="s">
        <v>6</v>
      </c>
      <c r="AA7961" t="s">
        <v>6</v>
      </c>
      <c r="AB7961" t="s">
        <v>8824</v>
      </c>
      <c r="AC7961" t="s">
        <v>6978</v>
      </c>
    </row>
    <row r="7962" spans="1:29" x14ac:dyDescent="0.25">
      <c r="A7962" t="s">
        <v>344</v>
      </c>
      <c r="B7962">
        <v>652</v>
      </c>
      <c r="C7962" t="s">
        <v>201</v>
      </c>
      <c r="D7962">
        <v>1973</v>
      </c>
      <c r="E7962" t="s">
        <v>8847</v>
      </c>
      <c r="I7962">
        <v>2.1852303000000002</v>
      </c>
      <c r="O7962">
        <v>15.029761000000001</v>
      </c>
      <c r="P7962">
        <v>8.5822000000000003E-4</v>
      </c>
      <c r="Q7962" t="s">
        <v>6</v>
      </c>
      <c r="R7962" t="s">
        <v>6</v>
      </c>
      <c r="S7962" t="s">
        <v>6</v>
      </c>
      <c r="T7962" t="s">
        <v>3247</v>
      </c>
      <c r="U7962" t="s">
        <v>6</v>
      </c>
      <c r="V7962" t="s">
        <v>6</v>
      </c>
      <c r="W7962" t="s">
        <v>6</v>
      </c>
      <c r="X7962" t="s">
        <v>6</v>
      </c>
      <c r="Y7962" t="s">
        <v>6</v>
      </c>
      <c r="Z7962" t="s">
        <v>6</v>
      </c>
      <c r="AA7962" t="s">
        <v>6</v>
      </c>
      <c r="AB7962" t="s">
        <v>8824</v>
      </c>
      <c r="AC7962" t="s">
        <v>6978</v>
      </c>
    </row>
    <row r="7963" spans="1:29" x14ac:dyDescent="0.25">
      <c r="A7963" t="s">
        <v>344</v>
      </c>
      <c r="B7963">
        <v>652</v>
      </c>
      <c r="C7963" t="s">
        <v>201</v>
      </c>
      <c r="D7963">
        <v>1974</v>
      </c>
      <c r="E7963" t="s">
        <v>8848</v>
      </c>
      <c r="I7963">
        <v>2.3211191000000002</v>
      </c>
      <c r="O7963">
        <v>13.309733</v>
      </c>
      <c r="P7963">
        <v>1.14258E-3</v>
      </c>
      <c r="Q7963" t="s">
        <v>6</v>
      </c>
      <c r="R7963" t="s">
        <v>6</v>
      </c>
      <c r="S7963" t="s">
        <v>6</v>
      </c>
      <c r="T7963" t="s">
        <v>3247</v>
      </c>
      <c r="U7963" t="s">
        <v>6</v>
      </c>
      <c r="V7963" t="s">
        <v>6</v>
      </c>
      <c r="W7963" t="s">
        <v>6</v>
      </c>
      <c r="X7963" t="s">
        <v>6</v>
      </c>
      <c r="Y7963" t="s">
        <v>6</v>
      </c>
      <c r="Z7963" t="s">
        <v>6</v>
      </c>
      <c r="AA7963" t="s">
        <v>6</v>
      </c>
      <c r="AB7963" t="s">
        <v>8824</v>
      </c>
      <c r="AC7963" t="s">
        <v>6978</v>
      </c>
    </row>
    <row r="7964" spans="1:29" x14ac:dyDescent="0.25">
      <c r="A7964" t="s">
        <v>344</v>
      </c>
      <c r="B7964">
        <v>652</v>
      </c>
      <c r="C7964" t="s">
        <v>201</v>
      </c>
      <c r="D7964">
        <v>1975</v>
      </c>
      <c r="E7964" t="s">
        <v>8849</v>
      </c>
      <c r="I7964">
        <v>2.3651653000000001</v>
      </c>
      <c r="O7964">
        <v>13.885329</v>
      </c>
      <c r="P7964">
        <v>1.2953000000000001E-3</v>
      </c>
      <c r="Q7964" t="s">
        <v>6</v>
      </c>
      <c r="R7964" t="s">
        <v>6</v>
      </c>
      <c r="S7964" t="s">
        <v>6</v>
      </c>
      <c r="T7964" t="s">
        <v>3247</v>
      </c>
      <c r="U7964" t="s">
        <v>6</v>
      </c>
      <c r="V7964" t="s">
        <v>6</v>
      </c>
      <c r="W7964" t="s">
        <v>6</v>
      </c>
      <c r="X7964" t="s">
        <v>6</v>
      </c>
      <c r="Y7964" t="s">
        <v>6</v>
      </c>
      <c r="Z7964" t="s">
        <v>6</v>
      </c>
      <c r="AA7964" t="s">
        <v>6</v>
      </c>
      <c r="AB7964" t="s">
        <v>8824</v>
      </c>
      <c r="AC7964" t="s">
        <v>6978</v>
      </c>
    </row>
    <row r="7965" spans="1:29" x14ac:dyDescent="0.25">
      <c r="A7965" t="s">
        <v>344</v>
      </c>
      <c r="B7965">
        <v>652</v>
      </c>
      <c r="C7965" t="s">
        <v>201</v>
      </c>
      <c r="D7965">
        <v>1976</v>
      </c>
      <c r="E7965" t="s">
        <v>8850</v>
      </c>
      <c r="I7965">
        <v>2.3404702999999998</v>
      </c>
      <c r="O7965">
        <v>15.176906000000001</v>
      </c>
      <c r="P7965">
        <v>1.6500099999999999E-3</v>
      </c>
      <c r="Q7965" t="s">
        <v>6</v>
      </c>
      <c r="R7965" t="s">
        <v>6</v>
      </c>
      <c r="S7965" t="s">
        <v>6</v>
      </c>
      <c r="T7965" t="s">
        <v>3247</v>
      </c>
      <c r="U7965" t="s">
        <v>6</v>
      </c>
      <c r="V7965" t="s">
        <v>6</v>
      </c>
      <c r="W7965" t="s">
        <v>6</v>
      </c>
      <c r="X7965" t="s">
        <v>6</v>
      </c>
      <c r="Y7965" t="s">
        <v>6</v>
      </c>
      <c r="Z7965" t="s">
        <v>6</v>
      </c>
      <c r="AA7965" t="s">
        <v>6</v>
      </c>
      <c r="AB7965" t="s">
        <v>8824</v>
      </c>
      <c r="AC7965" t="s">
        <v>6978</v>
      </c>
    </row>
    <row r="7966" spans="1:29" x14ac:dyDescent="0.25">
      <c r="A7966" t="s">
        <v>344</v>
      </c>
      <c r="B7966">
        <v>652</v>
      </c>
      <c r="C7966" t="s">
        <v>201</v>
      </c>
      <c r="D7966">
        <v>1977</v>
      </c>
      <c r="E7966" t="s">
        <v>8851</v>
      </c>
      <c r="I7966">
        <v>2.0521468999999999</v>
      </c>
      <c r="O7966">
        <v>14.122596</v>
      </c>
      <c r="P7966">
        <v>2.7366999999999999E-3</v>
      </c>
      <c r="Q7966" t="s">
        <v>6</v>
      </c>
      <c r="R7966" t="s">
        <v>6</v>
      </c>
      <c r="S7966" t="s">
        <v>6</v>
      </c>
      <c r="T7966" t="s">
        <v>3247</v>
      </c>
      <c r="U7966" t="s">
        <v>6</v>
      </c>
      <c r="V7966" t="s">
        <v>6</v>
      </c>
      <c r="W7966" t="s">
        <v>6</v>
      </c>
      <c r="X7966" t="s">
        <v>6</v>
      </c>
      <c r="Y7966" t="s">
        <v>6</v>
      </c>
      <c r="Z7966" t="s">
        <v>6</v>
      </c>
      <c r="AA7966" t="s">
        <v>6</v>
      </c>
      <c r="AB7966" t="s">
        <v>8824</v>
      </c>
      <c r="AC7966" t="s">
        <v>6978</v>
      </c>
    </row>
    <row r="7967" spans="1:29" x14ac:dyDescent="0.25">
      <c r="A7967" t="s">
        <v>344</v>
      </c>
      <c r="B7967">
        <v>652</v>
      </c>
      <c r="C7967" t="s">
        <v>201</v>
      </c>
      <c r="D7967">
        <v>1978</v>
      </c>
      <c r="E7967" t="s">
        <v>8852</v>
      </c>
      <c r="I7967">
        <v>1.4400268000000001</v>
      </c>
      <c r="O7967">
        <v>12.34985</v>
      </c>
      <c r="P7967">
        <v>5.1444300000000002E-3</v>
      </c>
      <c r="Q7967" t="s">
        <v>6</v>
      </c>
      <c r="R7967" t="s">
        <v>6</v>
      </c>
      <c r="S7967" t="s">
        <v>6</v>
      </c>
      <c r="T7967" t="s">
        <v>3247</v>
      </c>
      <c r="U7967" t="s">
        <v>6</v>
      </c>
      <c r="V7967" t="s">
        <v>6</v>
      </c>
      <c r="W7967" t="s">
        <v>6</v>
      </c>
      <c r="X7967" t="s">
        <v>6</v>
      </c>
      <c r="Y7967" t="s">
        <v>6</v>
      </c>
      <c r="Z7967" t="s">
        <v>6</v>
      </c>
      <c r="AA7967" t="s">
        <v>6</v>
      </c>
      <c r="AB7967" t="s">
        <v>8824</v>
      </c>
      <c r="AC7967" t="s">
        <v>6978</v>
      </c>
    </row>
    <row r="7968" spans="1:29" x14ac:dyDescent="0.25">
      <c r="A7968" t="s">
        <v>344</v>
      </c>
      <c r="B7968">
        <v>652</v>
      </c>
      <c r="C7968" t="s">
        <v>201</v>
      </c>
      <c r="D7968">
        <v>1979</v>
      </c>
      <c r="E7968" t="s">
        <v>8853</v>
      </c>
      <c r="I7968">
        <v>1.1524061000000001</v>
      </c>
      <c r="O7968">
        <v>11.595649</v>
      </c>
      <c r="P7968">
        <v>6.9206900000000002E-3</v>
      </c>
      <c r="Q7968" t="s">
        <v>6</v>
      </c>
      <c r="R7968" t="s">
        <v>6</v>
      </c>
      <c r="S7968" t="s">
        <v>6</v>
      </c>
      <c r="T7968" t="s">
        <v>3247</v>
      </c>
      <c r="U7968" t="s">
        <v>6</v>
      </c>
      <c r="V7968" t="s">
        <v>6</v>
      </c>
      <c r="W7968" t="s">
        <v>6</v>
      </c>
      <c r="X7968" t="s">
        <v>6</v>
      </c>
      <c r="Y7968" t="s">
        <v>6</v>
      </c>
      <c r="Z7968" t="s">
        <v>6</v>
      </c>
      <c r="AA7968" t="s">
        <v>6</v>
      </c>
      <c r="AB7968" t="s">
        <v>8824</v>
      </c>
      <c r="AC7968" t="s">
        <v>6978</v>
      </c>
    </row>
    <row r="7969" spans="1:29" x14ac:dyDescent="0.25">
      <c r="A7969" t="s">
        <v>344</v>
      </c>
      <c r="B7969">
        <v>652</v>
      </c>
      <c r="C7969" t="s">
        <v>201</v>
      </c>
      <c r="D7969">
        <v>1980</v>
      </c>
      <c r="E7969" t="s">
        <v>8854</v>
      </c>
      <c r="I7969">
        <v>0.89670139999999998</v>
      </c>
      <c r="O7969">
        <v>9.8642994000000002</v>
      </c>
      <c r="P7969">
        <v>1.0504589999999999E-2</v>
      </c>
      <c r="Q7969" t="s">
        <v>6</v>
      </c>
      <c r="R7969" t="s">
        <v>6</v>
      </c>
      <c r="S7969" t="s">
        <v>6</v>
      </c>
      <c r="T7969" t="s">
        <v>3247</v>
      </c>
      <c r="U7969" t="s">
        <v>6</v>
      </c>
      <c r="V7969" t="s">
        <v>6</v>
      </c>
      <c r="W7969" t="s">
        <v>6</v>
      </c>
      <c r="X7969" t="s">
        <v>6</v>
      </c>
      <c r="Y7969" t="s">
        <v>6</v>
      </c>
      <c r="Z7969" t="s">
        <v>6</v>
      </c>
      <c r="AA7969" t="s">
        <v>6</v>
      </c>
      <c r="AB7969" t="s">
        <v>8824</v>
      </c>
      <c r="AC7969" t="s">
        <v>6978</v>
      </c>
    </row>
    <row r="7970" spans="1:29" x14ac:dyDescent="0.25">
      <c r="A7970" t="s">
        <v>344</v>
      </c>
      <c r="B7970">
        <v>652</v>
      </c>
      <c r="C7970" t="s">
        <v>201</v>
      </c>
      <c r="D7970">
        <v>1981</v>
      </c>
      <c r="E7970" t="s">
        <v>8855</v>
      </c>
      <c r="I7970">
        <v>0.79197689000000004</v>
      </c>
      <c r="O7970">
        <v>8.7218836</v>
      </c>
      <c r="P7970">
        <v>1.698359E-2</v>
      </c>
      <c r="Q7970" t="s">
        <v>6</v>
      </c>
      <c r="R7970" t="s">
        <v>6</v>
      </c>
      <c r="S7970" t="s">
        <v>6</v>
      </c>
      <c r="T7970" t="s">
        <v>3247</v>
      </c>
      <c r="U7970" t="s">
        <v>6</v>
      </c>
      <c r="V7970" t="s">
        <v>6</v>
      </c>
      <c r="W7970" t="s">
        <v>6</v>
      </c>
      <c r="X7970" t="s">
        <v>6</v>
      </c>
      <c r="Y7970" t="s">
        <v>6</v>
      </c>
      <c r="Z7970" t="s">
        <v>6</v>
      </c>
      <c r="AA7970" t="s">
        <v>6</v>
      </c>
      <c r="AB7970" t="s">
        <v>8824</v>
      </c>
      <c r="AC7970" t="s">
        <v>6978</v>
      </c>
    </row>
    <row r="7971" spans="1:29" x14ac:dyDescent="0.25">
      <c r="A7971" t="s">
        <v>344</v>
      </c>
      <c r="B7971">
        <v>652</v>
      </c>
      <c r="C7971" t="s">
        <v>201</v>
      </c>
      <c r="D7971">
        <v>1982</v>
      </c>
      <c r="E7971" t="s">
        <v>8856</v>
      </c>
      <c r="I7971">
        <v>0.78894790000000004</v>
      </c>
      <c r="O7971">
        <v>8.3845814000000001</v>
      </c>
      <c r="P7971">
        <v>1.9799489999999999E-2</v>
      </c>
      <c r="Q7971" t="s">
        <v>6</v>
      </c>
      <c r="R7971" t="s">
        <v>6</v>
      </c>
      <c r="S7971" t="s">
        <v>6</v>
      </c>
      <c r="T7971" t="s">
        <v>3247</v>
      </c>
      <c r="U7971" t="s">
        <v>6</v>
      </c>
      <c r="V7971" t="s">
        <v>6</v>
      </c>
      <c r="W7971" t="s">
        <v>6</v>
      </c>
      <c r="X7971" t="s">
        <v>6</v>
      </c>
      <c r="Y7971" t="s">
        <v>6</v>
      </c>
      <c r="Z7971" t="s">
        <v>6</v>
      </c>
      <c r="AA7971" t="s">
        <v>6</v>
      </c>
      <c r="AB7971" t="s">
        <v>8824</v>
      </c>
      <c r="AC7971" t="s">
        <v>6978</v>
      </c>
    </row>
    <row r="7972" spans="1:29" x14ac:dyDescent="0.25">
      <c r="A7972" t="s">
        <v>344</v>
      </c>
      <c r="B7972">
        <v>652</v>
      </c>
      <c r="C7972" t="s">
        <v>201</v>
      </c>
      <c r="D7972">
        <v>1983</v>
      </c>
      <c r="E7972" t="s">
        <v>8857</v>
      </c>
      <c r="I7972">
        <v>0.66460352</v>
      </c>
      <c r="O7972">
        <v>9.3656690000000005</v>
      </c>
      <c r="P7972">
        <v>4.2815190000000003E-2</v>
      </c>
      <c r="Q7972" t="s">
        <v>6</v>
      </c>
      <c r="R7972" t="s">
        <v>6</v>
      </c>
      <c r="S7972" t="s">
        <v>6</v>
      </c>
      <c r="T7972" t="s">
        <v>3247</v>
      </c>
      <c r="U7972" t="s">
        <v>6</v>
      </c>
      <c r="V7972" t="s">
        <v>6</v>
      </c>
      <c r="W7972" t="s">
        <v>6</v>
      </c>
      <c r="X7972" t="s">
        <v>6</v>
      </c>
      <c r="Y7972" t="s">
        <v>6</v>
      </c>
      <c r="Z7972" t="s">
        <v>6</v>
      </c>
      <c r="AA7972" t="s">
        <v>6</v>
      </c>
      <c r="AB7972" t="s">
        <v>8824</v>
      </c>
      <c r="AC7972" t="s">
        <v>6978</v>
      </c>
    </row>
    <row r="7973" spans="1:29" x14ac:dyDescent="0.25">
      <c r="A7973" t="s">
        <v>344</v>
      </c>
      <c r="B7973">
        <v>652</v>
      </c>
      <c r="C7973" t="s">
        <v>201</v>
      </c>
      <c r="D7973">
        <v>1984</v>
      </c>
      <c r="E7973" t="s">
        <v>8858</v>
      </c>
      <c r="I7973">
        <v>0.96135753999999995</v>
      </c>
      <c r="O7973">
        <v>13.481767</v>
      </c>
      <c r="P7973">
        <v>6.233752E-2</v>
      </c>
      <c r="Q7973" t="s">
        <v>6</v>
      </c>
      <c r="R7973" t="s">
        <v>6</v>
      </c>
      <c r="S7973" t="s">
        <v>6</v>
      </c>
      <c r="T7973" t="s">
        <v>3247</v>
      </c>
      <c r="U7973" t="s">
        <v>6</v>
      </c>
      <c r="V7973" t="s">
        <v>6</v>
      </c>
      <c r="W7973" t="s">
        <v>6</v>
      </c>
      <c r="X7973" t="s">
        <v>6</v>
      </c>
      <c r="Y7973" t="s">
        <v>6</v>
      </c>
      <c r="Z7973" t="s">
        <v>6</v>
      </c>
      <c r="AA7973" t="s">
        <v>6</v>
      </c>
      <c r="AB7973" t="s">
        <v>8824</v>
      </c>
      <c r="AC7973" t="s">
        <v>6978</v>
      </c>
    </row>
    <row r="7974" spans="1:29" x14ac:dyDescent="0.25">
      <c r="A7974" t="s">
        <v>344</v>
      </c>
      <c r="B7974">
        <v>652</v>
      </c>
      <c r="C7974" t="s">
        <v>201</v>
      </c>
      <c r="D7974">
        <v>1985</v>
      </c>
      <c r="E7974" t="s">
        <v>8859</v>
      </c>
      <c r="I7974">
        <v>1.279331</v>
      </c>
      <c r="O7974">
        <v>14.944554999999999</v>
      </c>
      <c r="P7974">
        <v>8.3560640000000005E-2</v>
      </c>
      <c r="Q7974" t="s">
        <v>6</v>
      </c>
      <c r="R7974" t="s">
        <v>6</v>
      </c>
      <c r="S7974" t="s">
        <v>6</v>
      </c>
      <c r="T7974" t="s">
        <v>3247</v>
      </c>
      <c r="U7974" t="s">
        <v>6</v>
      </c>
      <c r="V7974" t="s">
        <v>6</v>
      </c>
      <c r="W7974" t="s">
        <v>6</v>
      </c>
      <c r="X7974" t="s">
        <v>6</v>
      </c>
      <c r="Y7974" t="s">
        <v>6</v>
      </c>
      <c r="Z7974" t="s">
        <v>6</v>
      </c>
      <c r="AA7974" t="s">
        <v>6</v>
      </c>
      <c r="AB7974" t="s">
        <v>8824</v>
      </c>
      <c r="AC7974" t="s">
        <v>6978</v>
      </c>
    </row>
    <row r="7975" spans="1:29" x14ac:dyDescent="0.25">
      <c r="A7975" t="s">
        <v>344</v>
      </c>
      <c r="B7975">
        <v>652</v>
      </c>
      <c r="C7975" t="s">
        <v>201</v>
      </c>
      <c r="D7975">
        <v>1986</v>
      </c>
      <c r="E7975" t="s">
        <v>8860</v>
      </c>
      <c r="I7975">
        <v>1.4663349000000001</v>
      </c>
      <c r="O7975">
        <v>19.285938999999999</v>
      </c>
      <c r="P7975">
        <v>0.12685135</v>
      </c>
      <c r="Q7975" t="s">
        <v>6</v>
      </c>
      <c r="R7975" t="s">
        <v>6</v>
      </c>
      <c r="S7975" t="s">
        <v>6</v>
      </c>
      <c r="T7975" t="s">
        <v>3247</v>
      </c>
      <c r="U7975" t="s">
        <v>6</v>
      </c>
      <c r="V7975" t="s">
        <v>6</v>
      </c>
      <c r="W7975" t="s">
        <v>6</v>
      </c>
      <c r="X7975" t="s">
        <v>6</v>
      </c>
      <c r="Y7975" t="s">
        <v>6</v>
      </c>
      <c r="Z7975" t="s">
        <v>6</v>
      </c>
      <c r="AA7975" t="s">
        <v>6</v>
      </c>
      <c r="AB7975" t="s">
        <v>8824</v>
      </c>
      <c r="AC7975" t="s">
        <v>6978</v>
      </c>
    </row>
    <row r="7976" spans="1:29" x14ac:dyDescent="0.25">
      <c r="A7976" t="s">
        <v>344</v>
      </c>
      <c r="B7976">
        <v>652</v>
      </c>
      <c r="C7976" t="s">
        <v>201</v>
      </c>
      <c r="D7976">
        <v>1987</v>
      </c>
      <c r="E7976" t="s">
        <v>8861</v>
      </c>
      <c r="I7976">
        <v>1.2867048000000001</v>
      </c>
      <c r="O7976">
        <v>28.522728000000001</v>
      </c>
      <c r="P7976">
        <v>0.18333107000000001</v>
      </c>
      <c r="Q7976" t="s">
        <v>6</v>
      </c>
      <c r="R7976" t="s">
        <v>6</v>
      </c>
      <c r="S7976" t="s">
        <v>6</v>
      </c>
      <c r="T7976" t="s">
        <v>3247</v>
      </c>
      <c r="U7976" t="s">
        <v>6</v>
      </c>
      <c r="V7976" t="s">
        <v>6</v>
      </c>
      <c r="W7976" t="s">
        <v>6</v>
      </c>
      <c r="X7976" t="s">
        <v>6</v>
      </c>
      <c r="Y7976" t="s">
        <v>6</v>
      </c>
      <c r="Z7976" t="s">
        <v>6</v>
      </c>
      <c r="AA7976" t="s">
        <v>6</v>
      </c>
      <c r="AB7976" t="s">
        <v>8824</v>
      </c>
      <c r="AC7976" t="s">
        <v>6978</v>
      </c>
    </row>
    <row r="7977" spans="1:29" x14ac:dyDescent="0.25">
      <c r="A7977" t="s">
        <v>344</v>
      </c>
      <c r="B7977">
        <v>652</v>
      </c>
      <c r="C7977" t="s">
        <v>201</v>
      </c>
      <c r="D7977">
        <v>1988</v>
      </c>
      <c r="E7977" t="s">
        <v>8862</v>
      </c>
      <c r="I7977">
        <v>1.2903308</v>
      </c>
      <c r="O7977">
        <v>25.110417000000002</v>
      </c>
      <c r="P7977">
        <v>0.25639286</v>
      </c>
      <c r="Q7977" t="s">
        <v>6</v>
      </c>
      <c r="R7977" t="s">
        <v>6</v>
      </c>
      <c r="S7977" t="s">
        <v>6</v>
      </c>
      <c r="T7977" t="s">
        <v>3247</v>
      </c>
      <c r="U7977" t="s">
        <v>6</v>
      </c>
      <c r="V7977" t="s">
        <v>6</v>
      </c>
      <c r="W7977" t="s">
        <v>6</v>
      </c>
      <c r="X7977" t="s">
        <v>6</v>
      </c>
      <c r="Y7977" t="s">
        <v>6</v>
      </c>
      <c r="Z7977" t="s">
        <v>6</v>
      </c>
      <c r="AA7977" t="s">
        <v>6</v>
      </c>
      <c r="AB7977" t="s">
        <v>8824</v>
      </c>
      <c r="AC7977" t="s">
        <v>6978</v>
      </c>
    </row>
    <row r="7978" spans="1:29" x14ac:dyDescent="0.25">
      <c r="A7978" t="s">
        <v>344</v>
      </c>
      <c r="B7978">
        <v>652</v>
      </c>
      <c r="C7978" t="s">
        <v>201</v>
      </c>
      <c r="D7978">
        <v>1989</v>
      </c>
      <c r="E7978" t="s">
        <v>8863</v>
      </c>
      <c r="I7978">
        <v>2.3860122000000001</v>
      </c>
      <c r="O7978">
        <v>24.505447</v>
      </c>
      <c r="P7978">
        <v>0.34802308999999998</v>
      </c>
      <c r="Q7978" t="s">
        <v>6</v>
      </c>
      <c r="R7978" t="s">
        <v>6</v>
      </c>
      <c r="S7978" t="s">
        <v>6</v>
      </c>
      <c r="T7978" t="s">
        <v>3247</v>
      </c>
      <c r="U7978" t="s">
        <v>6</v>
      </c>
      <c r="V7978" t="s">
        <v>6</v>
      </c>
      <c r="W7978" t="s">
        <v>6</v>
      </c>
      <c r="X7978" t="s">
        <v>6</v>
      </c>
      <c r="Y7978" t="s">
        <v>6</v>
      </c>
      <c r="Z7978" t="s">
        <v>6</v>
      </c>
      <c r="AA7978" t="s">
        <v>6</v>
      </c>
      <c r="AB7978" t="s">
        <v>8824</v>
      </c>
      <c r="AC7978" t="s">
        <v>6978</v>
      </c>
    </row>
    <row r="7979" spans="1:29" x14ac:dyDescent="0.25">
      <c r="A7979" t="s">
        <v>344</v>
      </c>
      <c r="B7979">
        <v>652</v>
      </c>
      <c r="C7979" t="s">
        <v>201</v>
      </c>
      <c r="D7979">
        <v>1990</v>
      </c>
      <c r="E7979" t="s">
        <v>8864</v>
      </c>
      <c r="I7979">
        <v>1.9531982000000001</v>
      </c>
      <c r="O7979">
        <v>23.905463999999998</v>
      </c>
      <c r="P7979">
        <v>0.48591367000000002</v>
      </c>
      <c r="Q7979" t="s">
        <v>6</v>
      </c>
      <c r="R7979" t="s">
        <v>6</v>
      </c>
      <c r="S7979" t="s">
        <v>6</v>
      </c>
      <c r="T7979" t="s">
        <v>3247</v>
      </c>
      <c r="U7979" t="s">
        <v>6</v>
      </c>
      <c r="V7979" t="s">
        <v>6</v>
      </c>
      <c r="W7979" t="s">
        <v>6</v>
      </c>
      <c r="X7979" t="s">
        <v>6</v>
      </c>
      <c r="Y7979" t="s">
        <v>6</v>
      </c>
      <c r="Z7979" t="s">
        <v>6</v>
      </c>
      <c r="AA7979" t="s">
        <v>6</v>
      </c>
      <c r="AB7979" t="s">
        <v>8824</v>
      </c>
      <c r="AC7979" t="s">
        <v>6978</v>
      </c>
    </row>
    <row r="7980" spans="1:29" x14ac:dyDescent="0.25">
      <c r="A7980" t="s">
        <v>344</v>
      </c>
      <c r="B7980">
        <v>652</v>
      </c>
      <c r="C7980" t="s">
        <v>201</v>
      </c>
      <c r="D7980">
        <v>1991</v>
      </c>
      <c r="E7980" t="s">
        <v>8865</v>
      </c>
      <c r="I7980">
        <v>1.4521132999999999</v>
      </c>
      <c r="O7980">
        <v>24.315946</v>
      </c>
      <c r="P7980">
        <v>0.61294621999999999</v>
      </c>
      <c r="Q7980" t="s">
        <v>6</v>
      </c>
      <c r="R7980" t="s">
        <v>6</v>
      </c>
      <c r="S7980" t="s">
        <v>6</v>
      </c>
      <c r="T7980" t="s">
        <v>3247</v>
      </c>
      <c r="U7980" t="s">
        <v>6</v>
      </c>
      <c r="V7980" t="s">
        <v>6</v>
      </c>
      <c r="W7980" t="s">
        <v>6</v>
      </c>
      <c r="X7980" t="s">
        <v>6</v>
      </c>
      <c r="Y7980" t="s">
        <v>6</v>
      </c>
      <c r="Z7980" t="s">
        <v>6</v>
      </c>
      <c r="AA7980" t="s">
        <v>6</v>
      </c>
      <c r="AB7980" t="s">
        <v>8824</v>
      </c>
      <c r="AC7980" t="s">
        <v>6978</v>
      </c>
    </row>
    <row r="7981" spans="1:29" x14ac:dyDescent="0.25">
      <c r="A7981" t="s">
        <v>344</v>
      </c>
      <c r="B7981">
        <v>652</v>
      </c>
      <c r="C7981" t="s">
        <v>201</v>
      </c>
      <c r="D7981">
        <v>1992</v>
      </c>
      <c r="E7981" t="s">
        <v>8866</v>
      </c>
      <c r="I7981">
        <v>1.9283409</v>
      </c>
      <c r="O7981">
        <v>26.837534000000002</v>
      </c>
      <c r="P7981">
        <v>0.72012768000000005</v>
      </c>
      <c r="Q7981" t="s">
        <v>6</v>
      </c>
      <c r="R7981" t="s">
        <v>6</v>
      </c>
      <c r="S7981" t="s">
        <v>6</v>
      </c>
      <c r="T7981" t="s">
        <v>3247</v>
      </c>
      <c r="U7981" t="s">
        <v>6</v>
      </c>
      <c r="V7981" t="s">
        <v>6</v>
      </c>
      <c r="W7981" t="s">
        <v>6</v>
      </c>
      <c r="X7981" t="s">
        <v>6</v>
      </c>
      <c r="Y7981" t="s">
        <v>6</v>
      </c>
      <c r="Z7981" t="s">
        <v>6</v>
      </c>
      <c r="AA7981" t="s">
        <v>6</v>
      </c>
      <c r="AB7981" t="s">
        <v>8824</v>
      </c>
      <c r="AC7981" t="s">
        <v>6978</v>
      </c>
    </row>
    <row r="7982" spans="1:29" x14ac:dyDescent="0.25">
      <c r="A7982" t="s">
        <v>344</v>
      </c>
      <c r="B7982">
        <v>652</v>
      </c>
      <c r="C7982" t="s">
        <v>201</v>
      </c>
      <c r="D7982">
        <v>1993</v>
      </c>
      <c r="E7982" t="s">
        <v>8867</v>
      </c>
      <c r="I7982">
        <v>2.1633523000000001</v>
      </c>
      <c r="O7982">
        <v>37.060212</v>
      </c>
      <c r="P7982">
        <v>0.86814848</v>
      </c>
      <c r="Q7982" t="s">
        <v>6</v>
      </c>
      <c r="R7982" t="s">
        <v>6</v>
      </c>
      <c r="S7982" t="s">
        <v>6</v>
      </c>
      <c r="T7982" t="s">
        <v>3247</v>
      </c>
      <c r="U7982" t="s">
        <v>6</v>
      </c>
      <c r="V7982" t="s">
        <v>6</v>
      </c>
      <c r="W7982" t="s">
        <v>6</v>
      </c>
      <c r="X7982" t="s">
        <v>6</v>
      </c>
      <c r="Y7982" t="s">
        <v>6</v>
      </c>
      <c r="Z7982" t="s">
        <v>6</v>
      </c>
      <c r="AA7982" t="s">
        <v>6</v>
      </c>
      <c r="AB7982" t="s">
        <v>8824</v>
      </c>
      <c r="AC7982" t="s">
        <v>6978</v>
      </c>
    </row>
    <row r="7983" spans="1:29" x14ac:dyDescent="0.25">
      <c r="A7983" t="s">
        <v>344</v>
      </c>
      <c r="B7983">
        <v>652</v>
      </c>
      <c r="C7983" t="s">
        <v>201</v>
      </c>
      <c r="D7983">
        <v>1994</v>
      </c>
      <c r="E7983" t="s">
        <v>8868</v>
      </c>
      <c r="I7983">
        <v>2.3300641999999998</v>
      </c>
      <c r="O7983">
        <v>55.233078999999996</v>
      </c>
      <c r="P7983">
        <v>1.1757309</v>
      </c>
      <c r="Q7983" t="s">
        <v>6</v>
      </c>
      <c r="R7983" t="s">
        <v>6</v>
      </c>
      <c r="S7983" t="s">
        <v>6</v>
      </c>
      <c r="T7983" t="s">
        <v>3247</v>
      </c>
      <c r="U7983" t="s">
        <v>6</v>
      </c>
      <c r="V7983" t="s">
        <v>6</v>
      </c>
      <c r="W7983" t="s">
        <v>6</v>
      </c>
      <c r="X7983" t="s">
        <v>6</v>
      </c>
      <c r="Y7983" t="s">
        <v>6</v>
      </c>
      <c r="Z7983" t="s">
        <v>6</v>
      </c>
      <c r="AA7983" t="s">
        <v>6</v>
      </c>
      <c r="AB7983" t="s">
        <v>8824</v>
      </c>
      <c r="AC7983" t="s">
        <v>6978</v>
      </c>
    </row>
    <row r="7984" spans="1:29" x14ac:dyDescent="0.25">
      <c r="A7984" t="s">
        <v>344</v>
      </c>
      <c r="B7984">
        <v>652</v>
      </c>
      <c r="C7984" t="s">
        <v>201</v>
      </c>
      <c r="D7984">
        <v>1995</v>
      </c>
      <c r="E7984" t="s">
        <v>8869</v>
      </c>
      <c r="I7984">
        <v>2.2607206999999998</v>
      </c>
      <c r="O7984">
        <v>49.060550999999997</v>
      </c>
      <c r="P7984">
        <v>1.7440393999999999</v>
      </c>
      <c r="Q7984" t="s">
        <v>6</v>
      </c>
      <c r="R7984" t="s">
        <v>6</v>
      </c>
      <c r="S7984" t="s">
        <v>6</v>
      </c>
      <c r="T7984" t="s">
        <v>3247</v>
      </c>
      <c r="U7984" t="s">
        <v>6</v>
      </c>
      <c r="V7984" t="s">
        <v>6</v>
      </c>
      <c r="W7984" t="s">
        <v>6</v>
      </c>
      <c r="X7984" t="s">
        <v>6</v>
      </c>
      <c r="Y7984" t="s">
        <v>6</v>
      </c>
      <c r="Z7984" t="s">
        <v>6</v>
      </c>
      <c r="AA7984" t="s">
        <v>6</v>
      </c>
      <c r="AB7984" t="s">
        <v>8824</v>
      </c>
      <c r="AC7984" t="s">
        <v>6978</v>
      </c>
    </row>
    <row r="7985" spans="1:29" x14ac:dyDescent="0.25">
      <c r="A7985" t="s">
        <v>344</v>
      </c>
      <c r="B7985">
        <v>652</v>
      </c>
      <c r="C7985" t="s">
        <v>201</v>
      </c>
      <c r="D7985">
        <v>1996</v>
      </c>
      <c r="E7985" t="s">
        <v>8870</v>
      </c>
      <c r="I7985">
        <v>2.7001173000000001</v>
      </c>
      <c r="O7985">
        <v>44.141669</v>
      </c>
      <c r="P7985">
        <v>2.5280893</v>
      </c>
      <c r="Q7985" t="s">
        <v>6</v>
      </c>
      <c r="R7985" t="s">
        <v>6</v>
      </c>
      <c r="S7985" t="s">
        <v>6</v>
      </c>
      <c r="T7985" t="s">
        <v>3247</v>
      </c>
      <c r="U7985" t="s">
        <v>6</v>
      </c>
      <c r="V7985" t="s">
        <v>6</v>
      </c>
      <c r="W7985" t="s">
        <v>6</v>
      </c>
      <c r="X7985" t="s">
        <v>6</v>
      </c>
      <c r="Y7985" t="s">
        <v>6</v>
      </c>
      <c r="Z7985" t="s">
        <v>6</v>
      </c>
      <c r="AA7985" t="s">
        <v>6</v>
      </c>
      <c r="AB7985" t="s">
        <v>8824</v>
      </c>
      <c r="AC7985" t="s">
        <v>6978</v>
      </c>
    </row>
    <row r="7986" spans="1:29" x14ac:dyDescent="0.25">
      <c r="A7986" t="s">
        <v>344</v>
      </c>
      <c r="B7986">
        <v>652</v>
      </c>
      <c r="C7986" t="s">
        <v>201</v>
      </c>
      <c r="D7986">
        <v>1997</v>
      </c>
      <c r="E7986" t="s">
        <v>8871</v>
      </c>
      <c r="I7986">
        <v>3.5866498</v>
      </c>
      <c r="O7986">
        <v>46.673893</v>
      </c>
      <c r="P7986">
        <v>3.2328806999999999</v>
      </c>
      <c r="Q7986" t="s">
        <v>6</v>
      </c>
      <c r="R7986" t="s">
        <v>6</v>
      </c>
      <c r="S7986" t="s">
        <v>6</v>
      </c>
      <c r="T7986" t="s">
        <v>3247</v>
      </c>
      <c r="U7986" t="s">
        <v>6</v>
      </c>
      <c r="V7986" t="s">
        <v>6</v>
      </c>
      <c r="W7986" t="s">
        <v>6</v>
      </c>
      <c r="X7986" t="s">
        <v>6</v>
      </c>
      <c r="Y7986" t="s">
        <v>6</v>
      </c>
      <c r="Z7986" t="s">
        <v>6</v>
      </c>
      <c r="AA7986" t="s">
        <v>6</v>
      </c>
      <c r="AB7986" t="s">
        <v>8824</v>
      </c>
      <c r="AC7986" t="s">
        <v>6978</v>
      </c>
    </row>
    <row r="7987" spans="1:29" x14ac:dyDescent="0.25">
      <c r="A7987" t="s">
        <v>344</v>
      </c>
      <c r="B7987">
        <v>652</v>
      </c>
      <c r="C7987" t="s">
        <v>201</v>
      </c>
      <c r="D7987">
        <v>1998</v>
      </c>
      <c r="E7987" t="s">
        <v>8872</v>
      </c>
      <c r="I7987">
        <v>4.0246700999999998</v>
      </c>
      <c r="O7987">
        <v>40.601106000000001</v>
      </c>
      <c r="P7987">
        <v>3.9652598000000001</v>
      </c>
      <c r="Q7987" t="s">
        <v>6</v>
      </c>
      <c r="R7987" t="s">
        <v>6</v>
      </c>
      <c r="S7987" t="s">
        <v>6</v>
      </c>
      <c r="T7987" t="s">
        <v>3247</v>
      </c>
      <c r="U7987" t="s">
        <v>6</v>
      </c>
      <c r="V7987" t="s">
        <v>6</v>
      </c>
      <c r="W7987" t="s">
        <v>6</v>
      </c>
      <c r="X7987" t="s">
        <v>6</v>
      </c>
      <c r="Y7987" t="s">
        <v>6</v>
      </c>
      <c r="Z7987" t="s">
        <v>6</v>
      </c>
      <c r="AA7987" t="s">
        <v>6</v>
      </c>
      <c r="AB7987" t="s">
        <v>8824</v>
      </c>
      <c r="AC7987" t="s">
        <v>6978</v>
      </c>
    </row>
    <row r="7988" spans="1:29" x14ac:dyDescent="0.25">
      <c r="A7988" t="s">
        <v>344</v>
      </c>
      <c r="B7988">
        <v>652</v>
      </c>
      <c r="C7988" t="s">
        <v>201</v>
      </c>
      <c r="D7988">
        <v>1999</v>
      </c>
      <c r="E7988" t="s">
        <v>8873</v>
      </c>
      <c r="I7988">
        <v>5.4059447</v>
      </c>
      <c r="O7988">
        <v>55.760168</v>
      </c>
      <c r="P7988">
        <v>4.7344945000000003</v>
      </c>
      <c r="Q7988" t="s">
        <v>6</v>
      </c>
      <c r="R7988" t="s">
        <v>6</v>
      </c>
      <c r="S7988" t="s">
        <v>6</v>
      </c>
      <c r="T7988" t="s">
        <v>3247</v>
      </c>
      <c r="U7988" t="s">
        <v>6</v>
      </c>
      <c r="V7988" t="s">
        <v>6</v>
      </c>
      <c r="W7988" t="s">
        <v>6</v>
      </c>
      <c r="X7988" t="s">
        <v>6</v>
      </c>
      <c r="Y7988" t="s">
        <v>6</v>
      </c>
      <c r="Z7988" t="s">
        <v>6</v>
      </c>
      <c r="AA7988" t="s">
        <v>6</v>
      </c>
      <c r="AB7988" t="s">
        <v>8824</v>
      </c>
      <c r="AC7988" t="s">
        <v>6978</v>
      </c>
    </row>
    <row r="7989" spans="1:29" x14ac:dyDescent="0.25">
      <c r="A7989" t="s">
        <v>344</v>
      </c>
      <c r="B7989">
        <v>652</v>
      </c>
      <c r="C7989" t="s">
        <v>201</v>
      </c>
      <c r="D7989">
        <v>2000</v>
      </c>
      <c r="E7989" t="s">
        <v>8874</v>
      </c>
      <c r="I7989">
        <v>6.0184024000000003</v>
      </c>
      <c r="O7989">
        <v>79.190616000000006</v>
      </c>
      <c r="P7989">
        <v>6.2484590000000004</v>
      </c>
      <c r="Q7989" t="s">
        <v>6</v>
      </c>
      <c r="R7989" t="s">
        <v>6</v>
      </c>
      <c r="S7989" t="s">
        <v>6</v>
      </c>
      <c r="T7989" t="s">
        <v>3247</v>
      </c>
      <c r="U7989" t="s">
        <v>6</v>
      </c>
      <c r="V7989" t="s">
        <v>6</v>
      </c>
      <c r="W7989" t="s">
        <v>6</v>
      </c>
      <c r="X7989" t="s">
        <v>6</v>
      </c>
      <c r="Y7989" t="s">
        <v>6</v>
      </c>
      <c r="Z7989" t="s">
        <v>6</v>
      </c>
      <c r="AA7989" t="s">
        <v>6</v>
      </c>
      <c r="AB7989" t="s">
        <v>8824</v>
      </c>
      <c r="AC7989" t="s">
        <v>6978</v>
      </c>
    </row>
    <row r="7990" spans="1:29" x14ac:dyDescent="0.25">
      <c r="A7990" t="s">
        <v>344</v>
      </c>
      <c r="B7990">
        <v>652</v>
      </c>
      <c r="C7990" t="s">
        <v>201</v>
      </c>
      <c r="D7990">
        <v>2001</v>
      </c>
      <c r="E7990" t="s">
        <v>8875</v>
      </c>
      <c r="I7990">
        <v>5.1058368999999999</v>
      </c>
      <c r="O7990">
        <v>61.721837999999998</v>
      </c>
      <c r="P7990">
        <v>8.7580866999999998</v>
      </c>
      <c r="Q7990" t="s">
        <v>6</v>
      </c>
      <c r="R7990" t="s">
        <v>6</v>
      </c>
      <c r="S7990" t="s">
        <v>6</v>
      </c>
      <c r="T7990" t="s">
        <v>3247</v>
      </c>
      <c r="U7990" t="s">
        <v>6</v>
      </c>
      <c r="V7990" t="s">
        <v>6</v>
      </c>
      <c r="W7990" t="s">
        <v>6</v>
      </c>
      <c r="X7990" t="s">
        <v>6</v>
      </c>
      <c r="Y7990" t="s">
        <v>6</v>
      </c>
      <c r="Z7990" t="s">
        <v>6</v>
      </c>
      <c r="AA7990" t="s">
        <v>6</v>
      </c>
      <c r="AB7990" t="s">
        <v>8824</v>
      </c>
      <c r="AC7990" t="s">
        <v>6978</v>
      </c>
    </row>
    <row r="7991" spans="1:29" x14ac:dyDescent="0.25">
      <c r="A7991" t="s">
        <v>344</v>
      </c>
      <c r="B7991">
        <v>652</v>
      </c>
      <c r="C7991" t="s">
        <v>201</v>
      </c>
      <c r="D7991">
        <v>2002</v>
      </c>
      <c r="E7991" t="s">
        <v>8876</v>
      </c>
      <c r="I7991">
        <v>5.2114973999999998</v>
      </c>
      <c r="O7991">
        <v>57.868827000000003</v>
      </c>
      <c r="P7991">
        <v>11.252132</v>
      </c>
      <c r="Q7991" t="s">
        <v>6</v>
      </c>
      <c r="R7991" t="s">
        <v>6</v>
      </c>
      <c r="S7991" t="s">
        <v>6</v>
      </c>
      <c r="T7991" t="s">
        <v>3247</v>
      </c>
      <c r="U7991" t="s">
        <v>6</v>
      </c>
      <c r="V7991" t="s">
        <v>6</v>
      </c>
      <c r="W7991" t="s">
        <v>6</v>
      </c>
      <c r="X7991" t="s">
        <v>6</v>
      </c>
      <c r="Y7991" t="s">
        <v>6</v>
      </c>
      <c r="Z7991" t="s">
        <v>6</v>
      </c>
      <c r="AA7991" t="s">
        <v>6</v>
      </c>
      <c r="AB7991" t="s">
        <v>8824</v>
      </c>
      <c r="AC7991" t="s">
        <v>6978</v>
      </c>
    </row>
    <row r="7992" spans="1:29" x14ac:dyDescent="0.25">
      <c r="A7992" t="s">
        <v>344</v>
      </c>
      <c r="B7992">
        <v>652</v>
      </c>
      <c r="C7992" t="s">
        <v>201</v>
      </c>
      <c r="D7992">
        <v>2003</v>
      </c>
      <c r="E7992" t="s">
        <v>8877</v>
      </c>
      <c r="I7992">
        <v>5.3821579000000002</v>
      </c>
      <c r="O7992">
        <v>52.693643000000002</v>
      </c>
      <c r="P7992">
        <v>15.163283</v>
      </c>
      <c r="Q7992" t="s">
        <v>6</v>
      </c>
      <c r="R7992" t="s">
        <v>6</v>
      </c>
      <c r="S7992" t="s">
        <v>6</v>
      </c>
      <c r="T7992" t="s">
        <v>3247</v>
      </c>
      <c r="U7992" t="s">
        <v>6</v>
      </c>
      <c r="V7992" t="s">
        <v>6</v>
      </c>
      <c r="W7992" t="s">
        <v>6</v>
      </c>
      <c r="X7992" t="s">
        <v>6</v>
      </c>
      <c r="Y7992" t="s">
        <v>6</v>
      </c>
      <c r="Z7992" t="s">
        <v>6</v>
      </c>
      <c r="AA7992" t="s">
        <v>6</v>
      </c>
      <c r="AB7992" t="s">
        <v>8824</v>
      </c>
      <c r="AC7992" t="s">
        <v>6978</v>
      </c>
    </row>
    <row r="7993" spans="1:29" x14ac:dyDescent="0.25">
      <c r="A7993" t="s">
        <v>344</v>
      </c>
      <c r="B7993">
        <v>652</v>
      </c>
      <c r="C7993" t="s">
        <v>201</v>
      </c>
      <c r="D7993">
        <v>2004</v>
      </c>
      <c r="E7993" t="s">
        <v>8878</v>
      </c>
      <c r="I7993">
        <v>5.6380229000000002</v>
      </c>
      <c r="O7993">
        <v>41.159519000000003</v>
      </c>
      <c r="P7993">
        <v>18.208808000000001</v>
      </c>
      <c r="Q7993" t="s">
        <v>6</v>
      </c>
      <c r="R7993" t="s">
        <v>6</v>
      </c>
      <c r="S7993" t="s">
        <v>6</v>
      </c>
      <c r="T7993" t="s">
        <v>3247</v>
      </c>
      <c r="U7993" t="s">
        <v>6</v>
      </c>
      <c r="V7993" t="s">
        <v>6</v>
      </c>
      <c r="W7993" t="s">
        <v>6</v>
      </c>
      <c r="X7993" t="s">
        <v>6</v>
      </c>
      <c r="Y7993" t="s">
        <v>6</v>
      </c>
      <c r="Z7993" t="s">
        <v>6</v>
      </c>
      <c r="AA7993" t="s">
        <v>6</v>
      </c>
      <c r="AB7993" t="s">
        <v>8824</v>
      </c>
      <c r="AC7993" t="s">
        <v>6978</v>
      </c>
    </row>
    <row r="7994" spans="1:29" x14ac:dyDescent="0.25">
      <c r="A7994" t="s">
        <v>344</v>
      </c>
      <c r="B7994">
        <v>652</v>
      </c>
      <c r="C7994" t="s">
        <v>201</v>
      </c>
      <c r="D7994">
        <v>2005</v>
      </c>
      <c r="E7994" t="s">
        <v>8879</v>
      </c>
      <c r="I7994">
        <v>6.6866218000000002</v>
      </c>
      <c r="O7994">
        <v>33.998421</v>
      </c>
      <c r="P7994">
        <v>22.222698000000001</v>
      </c>
      <c r="Q7994" t="s">
        <v>6</v>
      </c>
      <c r="R7994" t="s">
        <v>6</v>
      </c>
      <c r="S7994" t="s">
        <v>6</v>
      </c>
      <c r="T7994" t="s">
        <v>3247</v>
      </c>
      <c r="U7994" t="s">
        <v>6</v>
      </c>
      <c r="V7994" t="s">
        <v>6</v>
      </c>
      <c r="W7994" t="s">
        <v>6</v>
      </c>
      <c r="X7994" t="s">
        <v>6</v>
      </c>
      <c r="Y7994" t="s">
        <v>6</v>
      </c>
      <c r="Z7994" t="s">
        <v>6</v>
      </c>
      <c r="AA7994" t="s">
        <v>6</v>
      </c>
      <c r="AB7994" t="s">
        <v>8824</v>
      </c>
      <c r="AC7994" t="s">
        <v>6978</v>
      </c>
    </row>
    <row r="7995" spans="1:29" x14ac:dyDescent="0.25">
      <c r="A7995" t="s">
        <v>344</v>
      </c>
      <c r="B7995">
        <v>652</v>
      </c>
      <c r="C7995" t="s">
        <v>201</v>
      </c>
      <c r="D7995">
        <v>2006</v>
      </c>
      <c r="E7995" t="s">
        <v>8880</v>
      </c>
      <c r="I7995">
        <v>7.7604813000000004</v>
      </c>
      <c r="O7995">
        <v>18.589409</v>
      </c>
      <c r="P7995">
        <v>26.379693</v>
      </c>
      <c r="Q7995" t="s">
        <v>6</v>
      </c>
      <c r="R7995" t="s">
        <v>6</v>
      </c>
      <c r="S7995" t="s">
        <v>6</v>
      </c>
      <c r="T7995" t="s">
        <v>3247</v>
      </c>
      <c r="U7995" t="s">
        <v>6</v>
      </c>
      <c r="V7995" t="s">
        <v>6</v>
      </c>
      <c r="W7995" t="s">
        <v>6</v>
      </c>
      <c r="X7995" t="s">
        <v>6</v>
      </c>
      <c r="Y7995" t="s">
        <v>6</v>
      </c>
      <c r="Z7995" t="s">
        <v>6</v>
      </c>
      <c r="AA7995" t="s">
        <v>6</v>
      </c>
      <c r="AB7995" t="s">
        <v>8824</v>
      </c>
      <c r="AC7995" t="s">
        <v>6978</v>
      </c>
    </row>
    <row r="7996" spans="1:29" x14ac:dyDescent="0.25">
      <c r="A7996" t="s">
        <v>344</v>
      </c>
      <c r="B7996">
        <v>652</v>
      </c>
      <c r="C7996" t="s">
        <v>201</v>
      </c>
      <c r="D7996">
        <v>2007</v>
      </c>
      <c r="E7996" t="s">
        <v>8881</v>
      </c>
      <c r="I7996">
        <v>10.499726000000001</v>
      </c>
      <c r="O7996">
        <v>22.643943</v>
      </c>
      <c r="P7996">
        <v>31.743518999999999</v>
      </c>
      <c r="Q7996" t="s">
        <v>6</v>
      </c>
      <c r="R7996" t="s">
        <v>6</v>
      </c>
      <c r="S7996" t="s">
        <v>6</v>
      </c>
      <c r="T7996" t="s">
        <v>3247</v>
      </c>
      <c r="U7996" t="s">
        <v>6</v>
      </c>
      <c r="V7996" t="s">
        <v>6</v>
      </c>
      <c r="W7996" t="s">
        <v>6</v>
      </c>
      <c r="X7996" t="s">
        <v>6</v>
      </c>
      <c r="Y7996" t="s">
        <v>6</v>
      </c>
      <c r="Z7996" t="s">
        <v>6</v>
      </c>
      <c r="AA7996" t="s">
        <v>6</v>
      </c>
      <c r="AB7996" t="s">
        <v>8824</v>
      </c>
      <c r="AC7996" t="s">
        <v>6978</v>
      </c>
    </row>
    <row r="7997" spans="1:29" x14ac:dyDescent="0.25">
      <c r="A7997" t="s">
        <v>344</v>
      </c>
      <c r="B7997">
        <v>652</v>
      </c>
      <c r="C7997" t="s">
        <v>201</v>
      </c>
      <c r="D7997">
        <v>2008</v>
      </c>
      <c r="E7997" t="s">
        <v>8882</v>
      </c>
      <c r="I7997">
        <v>11.731676999999999</v>
      </c>
      <c r="O7997">
        <v>24.947977000000002</v>
      </c>
      <c r="P7997">
        <v>40.635821999999997</v>
      </c>
      <c r="Q7997" t="s">
        <v>6</v>
      </c>
      <c r="R7997" t="s">
        <v>6</v>
      </c>
      <c r="S7997" t="s">
        <v>6</v>
      </c>
      <c r="T7997" t="s">
        <v>3247</v>
      </c>
      <c r="U7997" t="s">
        <v>6</v>
      </c>
      <c r="V7997" t="s">
        <v>6</v>
      </c>
      <c r="W7997" t="s">
        <v>6</v>
      </c>
      <c r="X7997" t="s">
        <v>6</v>
      </c>
      <c r="Y7997" t="s">
        <v>6</v>
      </c>
      <c r="Z7997" t="s">
        <v>6</v>
      </c>
      <c r="AA7997" t="s">
        <v>6</v>
      </c>
      <c r="AB7997" t="s">
        <v>8824</v>
      </c>
      <c r="AC7997" t="s">
        <v>6978</v>
      </c>
    </row>
    <row r="7998" spans="1:29" x14ac:dyDescent="0.25">
      <c r="A7998" t="s">
        <v>344</v>
      </c>
      <c r="B7998">
        <v>652</v>
      </c>
      <c r="C7998" t="s">
        <v>201</v>
      </c>
      <c r="D7998">
        <v>2009</v>
      </c>
      <c r="E7998" t="s">
        <v>8883</v>
      </c>
      <c r="I7998">
        <v>11.529071999999999</v>
      </c>
      <c r="O7998">
        <v>26.95945</v>
      </c>
      <c r="P7998">
        <v>48.988686999999999</v>
      </c>
      <c r="Q7998" t="s">
        <v>6</v>
      </c>
      <c r="R7998" t="s">
        <v>6</v>
      </c>
      <c r="S7998" t="s">
        <v>6</v>
      </c>
      <c r="T7998" t="s">
        <v>3247</v>
      </c>
      <c r="U7998" t="s">
        <v>6</v>
      </c>
      <c r="V7998" t="s">
        <v>6</v>
      </c>
      <c r="W7998" t="s">
        <v>6</v>
      </c>
      <c r="X7998" t="s">
        <v>6</v>
      </c>
      <c r="Y7998" t="s">
        <v>6</v>
      </c>
      <c r="Z7998" t="s">
        <v>6</v>
      </c>
      <c r="AA7998" t="s">
        <v>6</v>
      </c>
      <c r="AB7998" t="s">
        <v>8824</v>
      </c>
      <c r="AC7998" t="s">
        <v>6978</v>
      </c>
    </row>
    <row r="7999" spans="1:29" x14ac:dyDescent="0.25">
      <c r="A7999" t="s">
        <v>344</v>
      </c>
      <c r="B7999">
        <v>652</v>
      </c>
      <c r="C7999" t="s">
        <v>201</v>
      </c>
      <c r="D7999">
        <v>2010</v>
      </c>
      <c r="E7999" t="s">
        <v>8884</v>
      </c>
      <c r="I7999">
        <v>10.819813999999999</v>
      </c>
      <c r="O7999">
        <v>34.578198999999998</v>
      </c>
      <c r="P7999">
        <v>61.595509999999997</v>
      </c>
      <c r="Q7999" t="s">
        <v>6</v>
      </c>
      <c r="R7999" t="s">
        <v>6</v>
      </c>
      <c r="S7999" t="s">
        <v>6</v>
      </c>
      <c r="T7999" t="s">
        <v>3247</v>
      </c>
      <c r="U7999" t="s">
        <v>6</v>
      </c>
      <c r="V7999" t="s">
        <v>6</v>
      </c>
      <c r="W7999" t="s">
        <v>6</v>
      </c>
      <c r="X7999" t="s">
        <v>6</v>
      </c>
      <c r="Y7999" t="s">
        <v>6</v>
      </c>
      <c r="Z7999" t="s">
        <v>6</v>
      </c>
      <c r="AA7999" t="s">
        <v>6</v>
      </c>
      <c r="AB7999" t="s">
        <v>8824</v>
      </c>
      <c r="AC7999" t="s">
        <v>6978</v>
      </c>
    </row>
    <row r="8000" spans="1:29" x14ac:dyDescent="0.25">
      <c r="A8000" t="s">
        <v>344</v>
      </c>
      <c r="B8000">
        <v>652</v>
      </c>
      <c r="C8000" t="s">
        <v>201</v>
      </c>
      <c r="D8000">
        <v>2011</v>
      </c>
      <c r="E8000" t="s">
        <v>8885</v>
      </c>
      <c r="I8000">
        <v>10.491842999999999</v>
      </c>
      <c r="O8000">
        <v>31.426010000000002</v>
      </c>
      <c r="P8000">
        <v>81.102883000000006</v>
      </c>
      <c r="Q8000" t="s">
        <v>6</v>
      </c>
      <c r="R8000" t="s">
        <v>6</v>
      </c>
      <c r="S8000" t="s">
        <v>6</v>
      </c>
      <c r="T8000" t="s">
        <v>3247</v>
      </c>
      <c r="U8000" t="s">
        <v>6</v>
      </c>
      <c r="V8000" t="s">
        <v>6</v>
      </c>
      <c r="W8000" t="s">
        <v>6</v>
      </c>
      <c r="X8000" t="s">
        <v>6</v>
      </c>
      <c r="Y8000" t="s">
        <v>6</v>
      </c>
      <c r="Z8000" t="s">
        <v>6</v>
      </c>
      <c r="AA8000" t="s">
        <v>6</v>
      </c>
      <c r="AB8000" t="s">
        <v>8824</v>
      </c>
      <c r="AC8000" t="s">
        <v>6978</v>
      </c>
    </row>
    <row r="8001" spans="1:29" x14ac:dyDescent="0.25">
      <c r="A8001" t="s">
        <v>344</v>
      </c>
      <c r="B8001">
        <v>652</v>
      </c>
      <c r="C8001" t="s">
        <v>201</v>
      </c>
      <c r="D8001">
        <v>2012</v>
      </c>
      <c r="E8001" t="s">
        <v>8886</v>
      </c>
      <c r="I8001">
        <v>10.862429000000001</v>
      </c>
      <c r="O8001">
        <v>35.583655999999998</v>
      </c>
      <c r="P8001">
        <v>101.4712</v>
      </c>
      <c r="Q8001" t="s">
        <v>6</v>
      </c>
      <c r="R8001" t="s">
        <v>6</v>
      </c>
      <c r="S8001" t="s">
        <v>6</v>
      </c>
      <c r="T8001" t="s">
        <v>3247</v>
      </c>
      <c r="U8001" t="s">
        <v>6</v>
      </c>
      <c r="V8001" t="s">
        <v>6</v>
      </c>
      <c r="W8001" t="s">
        <v>6</v>
      </c>
      <c r="X8001" t="s">
        <v>6</v>
      </c>
      <c r="Y8001" t="s">
        <v>6</v>
      </c>
      <c r="Z8001" t="s">
        <v>6</v>
      </c>
      <c r="AA8001" t="s">
        <v>6</v>
      </c>
      <c r="AB8001" t="s">
        <v>8824</v>
      </c>
      <c r="AC8001" t="s">
        <v>6978</v>
      </c>
    </row>
    <row r="8002" spans="1:29" x14ac:dyDescent="0.25">
      <c r="A8002" t="s">
        <v>344</v>
      </c>
      <c r="B8002">
        <v>652</v>
      </c>
      <c r="C8002" t="s">
        <v>201</v>
      </c>
      <c r="D8002">
        <v>2013</v>
      </c>
      <c r="E8002" t="s">
        <v>8887</v>
      </c>
      <c r="I8002">
        <v>12.090199</v>
      </c>
      <c r="O8002">
        <v>43.217410999999998</v>
      </c>
      <c r="P8002">
        <v>123.65000999999999</v>
      </c>
      <c r="Q8002" t="s">
        <v>6</v>
      </c>
      <c r="R8002" t="s">
        <v>6</v>
      </c>
      <c r="S8002" t="s">
        <v>6</v>
      </c>
      <c r="T8002" t="s">
        <v>3247</v>
      </c>
      <c r="U8002" t="s">
        <v>6</v>
      </c>
      <c r="V8002" t="s">
        <v>6</v>
      </c>
      <c r="W8002" t="s">
        <v>6</v>
      </c>
      <c r="X8002" t="s">
        <v>6</v>
      </c>
      <c r="Y8002" t="s">
        <v>6</v>
      </c>
      <c r="Z8002" t="s">
        <v>6</v>
      </c>
      <c r="AA8002" t="s">
        <v>6</v>
      </c>
      <c r="AB8002" t="s">
        <v>8824</v>
      </c>
      <c r="AC8002" t="s">
        <v>6978</v>
      </c>
    </row>
    <row r="8003" spans="1:29" x14ac:dyDescent="0.25">
      <c r="A8003" t="s">
        <v>344</v>
      </c>
      <c r="B8003">
        <v>652</v>
      </c>
      <c r="C8003" t="s">
        <v>201</v>
      </c>
      <c r="D8003">
        <v>2014</v>
      </c>
      <c r="E8003" t="s">
        <v>8888</v>
      </c>
      <c r="I8003">
        <v>13.586649</v>
      </c>
      <c r="O8003">
        <v>51.15907</v>
      </c>
      <c r="P8003">
        <v>155.43254999999999</v>
      </c>
      <c r="Q8003" t="s">
        <v>6</v>
      </c>
      <c r="R8003" t="s">
        <v>6</v>
      </c>
      <c r="S8003" t="s">
        <v>6</v>
      </c>
      <c r="T8003" t="s">
        <v>3247</v>
      </c>
      <c r="U8003" t="s">
        <v>6</v>
      </c>
      <c r="V8003" t="s">
        <v>6</v>
      </c>
      <c r="W8003" t="s">
        <v>6</v>
      </c>
      <c r="X8003" t="s">
        <v>6</v>
      </c>
      <c r="Y8003" t="s">
        <v>6</v>
      </c>
      <c r="Z8003" t="s">
        <v>6</v>
      </c>
      <c r="AA8003" t="s">
        <v>6</v>
      </c>
      <c r="AB8003" t="s">
        <v>8824</v>
      </c>
      <c r="AC8003" t="s">
        <v>6978</v>
      </c>
    </row>
    <row r="8004" spans="1:29" x14ac:dyDescent="0.25">
      <c r="A8004" t="s">
        <v>344</v>
      </c>
      <c r="B8004">
        <v>652</v>
      </c>
      <c r="C8004" t="s">
        <v>201</v>
      </c>
      <c r="D8004">
        <v>2015</v>
      </c>
      <c r="E8004" t="s">
        <v>8889</v>
      </c>
      <c r="I8004">
        <v>14.766892</v>
      </c>
      <c r="O8004">
        <v>54.829835000000003</v>
      </c>
      <c r="P8004">
        <v>180.39904000000001</v>
      </c>
      <c r="Q8004" t="s">
        <v>6</v>
      </c>
      <c r="R8004" t="s">
        <v>6</v>
      </c>
      <c r="S8004" t="s">
        <v>6</v>
      </c>
      <c r="T8004" t="s">
        <v>3247</v>
      </c>
      <c r="U8004" t="s">
        <v>6</v>
      </c>
      <c r="V8004" t="s">
        <v>6</v>
      </c>
      <c r="W8004" t="s">
        <v>6</v>
      </c>
      <c r="X8004" t="s">
        <v>6</v>
      </c>
      <c r="Y8004" t="s">
        <v>6</v>
      </c>
      <c r="Z8004" t="s">
        <v>6</v>
      </c>
      <c r="AA8004" t="s">
        <v>6</v>
      </c>
      <c r="AB8004" t="s">
        <v>8824</v>
      </c>
      <c r="AC8004" t="s">
        <v>6978</v>
      </c>
    </row>
    <row r="8005" spans="1:29" x14ac:dyDescent="0.25">
      <c r="A8005" t="s">
        <v>344</v>
      </c>
      <c r="B8005">
        <v>652</v>
      </c>
      <c r="C8005" t="s">
        <v>201</v>
      </c>
      <c r="D8005">
        <v>2016</v>
      </c>
      <c r="E8005" t="s">
        <v>8890</v>
      </c>
      <c r="I8005">
        <v>14.339475</v>
      </c>
      <c r="O8005">
        <v>57.117407</v>
      </c>
      <c r="P8005">
        <v>215.07704000000001</v>
      </c>
      <c r="Q8005" t="s">
        <v>6</v>
      </c>
      <c r="R8005" t="s">
        <v>6</v>
      </c>
      <c r="S8005" t="s">
        <v>6</v>
      </c>
      <c r="T8005" t="s">
        <v>3247</v>
      </c>
      <c r="U8005" t="s">
        <v>6</v>
      </c>
      <c r="V8005" t="s">
        <v>6</v>
      </c>
      <c r="W8005" t="s">
        <v>6</v>
      </c>
      <c r="X8005" t="s">
        <v>6</v>
      </c>
      <c r="Y8005" t="s">
        <v>6</v>
      </c>
      <c r="Z8005" t="s">
        <v>6</v>
      </c>
      <c r="AA8005" t="s">
        <v>6</v>
      </c>
      <c r="AB8005" t="s">
        <v>8824</v>
      </c>
      <c r="AC8005" t="s">
        <v>6978</v>
      </c>
    </row>
    <row r="8006" spans="1:29" x14ac:dyDescent="0.25">
      <c r="A8006" t="s">
        <v>344</v>
      </c>
      <c r="B8006">
        <v>652</v>
      </c>
      <c r="C8006" t="s">
        <v>201</v>
      </c>
      <c r="D8006">
        <v>2017</v>
      </c>
      <c r="E8006" t="s">
        <v>8891</v>
      </c>
      <c r="I8006">
        <v>12.903219999999999</v>
      </c>
      <c r="O8006">
        <v>57.266271000000003</v>
      </c>
      <c r="P8006">
        <v>256.67137000000002</v>
      </c>
      <c r="Q8006" t="s">
        <v>6</v>
      </c>
      <c r="R8006" t="s">
        <v>6</v>
      </c>
      <c r="S8006" t="s">
        <v>6</v>
      </c>
      <c r="T8006" t="s">
        <v>3247</v>
      </c>
      <c r="U8006" t="s">
        <v>6</v>
      </c>
      <c r="V8006" t="s">
        <v>6</v>
      </c>
      <c r="W8006" t="s">
        <v>6</v>
      </c>
      <c r="X8006" t="s">
        <v>6</v>
      </c>
      <c r="Y8006" t="s">
        <v>6</v>
      </c>
      <c r="Z8006" t="s">
        <v>6</v>
      </c>
      <c r="AA8006" t="s">
        <v>6</v>
      </c>
      <c r="AB8006" t="s">
        <v>8824</v>
      </c>
      <c r="AC8006" t="s">
        <v>6978</v>
      </c>
    </row>
    <row r="8007" spans="1:29" x14ac:dyDescent="0.25">
      <c r="A8007" t="s">
        <v>344</v>
      </c>
      <c r="B8007">
        <v>652</v>
      </c>
      <c r="C8007" t="s">
        <v>201</v>
      </c>
      <c r="D8007">
        <v>2018</v>
      </c>
      <c r="E8007" t="s">
        <v>8892</v>
      </c>
      <c r="I8007">
        <v>10.671692</v>
      </c>
      <c r="O8007">
        <v>59.292147</v>
      </c>
      <c r="P8007">
        <v>300.59604999999999</v>
      </c>
      <c r="Q8007" t="s">
        <v>6</v>
      </c>
      <c r="R8007" t="s">
        <v>6</v>
      </c>
      <c r="S8007" t="s">
        <v>6</v>
      </c>
      <c r="T8007" t="s">
        <v>3247</v>
      </c>
      <c r="U8007" t="s">
        <v>6</v>
      </c>
      <c r="V8007" t="s">
        <v>6</v>
      </c>
      <c r="W8007" t="s">
        <v>6</v>
      </c>
      <c r="X8007" t="s">
        <v>6</v>
      </c>
      <c r="Y8007" t="s">
        <v>6</v>
      </c>
      <c r="Z8007" t="s">
        <v>6</v>
      </c>
      <c r="AA8007" t="s">
        <v>6</v>
      </c>
      <c r="AB8007" t="s">
        <v>8824</v>
      </c>
      <c r="AC8007" t="s">
        <v>6978</v>
      </c>
    </row>
    <row r="8008" spans="1:29" x14ac:dyDescent="0.25">
      <c r="A8008" t="s">
        <v>344</v>
      </c>
      <c r="B8008">
        <v>654</v>
      </c>
      <c r="C8008" t="s">
        <v>202</v>
      </c>
      <c r="D8008">
        <v>1950</v>
      </c>
      <c r="E8008" t="s">
        <v>8893</v>
      </c>
      <c r="Q8008" t="s">
        <v>6</v>
      </c>
      <c r="R8008" t="s">
        <v>6</v>
      </c>
      <c r="S8008" t="s">
        <v>6</v>
      </c>
      <c r="T8008" t="s">
        <v>8894</v>
      </c>
      <c r="U8008" t="s">
        <v>6</v>
      </c>
      <c r="V8008" t="s">
        <v>6</v>
      </c>
      <c r="W8008" t="s">
        <v>6</v>
      </c>
      <c r="X8008" t="s">
        <v>6</v>
      </c>
      <c r="Y8008" t="s">
        <v>6</v>
      </c>
      <c r="Z8008" t="s">
        <v>6</v>
      </c>
      <c r="AA8008" t="s">
        <v>6</v>
      </c>
      <c r="AB8008" t="s">
        <v>8895</v>
      </c>
      <c r="AC8008" t="s">
        <v>8896</v>
      </c>
    </row>
    <row r="8009" spans="1:29" x14ac:dyDescent="0.25">
      <c r="A8009" t="s">
        <v>344</v>
      </c>
      <c r="B8009">
        <v>654</v>
      </c>
      <c r="C8009" t="s">
        <v>202</v>
      </c>
      <c r="D8009">
        <v>1951</v>
      </c>
      <c r="E8009" t="s">
        <v>8897</v>
      </c>
      <c r="Q8009" t="s">
        <v>6</v>
      </c>
      <c r="R8009" t="s">
        <v>6</v>
      </c>
      <c r="S8009" t="s">
        <v>6</v>
      </c>
      <c r="T8009" t="s">
        <v>8894</v>
      </c>
      <c r="U8009" t="s">
        <v>6</v>
      </c>
      <c r="V8009" t="s">
        <v>6</v>
      </c>
      <c r="W8009" t="s">
        <v>6</v>
      </c>
      <c r="X8009" t="s">
        <v>6</v>
      </c>
      <c r="Y8009" t="s">
        <v>6</v>
      </c>
      <c r="Z8009" t="s">
        <v>6</v>
      </c>
      <c r="AA8009" t="s">
        <v>6</v>
      </c>
      <c r="AB8009" t="s">
        <v>8895</v>
      </c>
      <c r="AC8009" t="s">
        <v>8896</v>
      </c>
    </row>
    <row r="8010" spans="1:29" x14ac:dyDescent="0.25">
      <c r="A8010" t="s">
        <v>344</v>
      </c>
      <c r="B8010">
        <v>654</v>
      </c>
      <c r="C8010" t="s">
        <v>202</v>
      </c>
      <c r="D8010">
        <v>1952</v>
      </c>
      <c r="E8010" t="s">
        <v>8898</v>
      </c>
      <c r="Q8010" t="s">
        <v>6</v>
      </c>
      <c r="R8010" t="s">
        <v>6</v>
      </c>
      <c r="S8010" t="s">
        <v>6</v>
      </c>
      <c r="T8010" t="s">
        <v>8894</v>
      </c>
      <c r="U8010" t="s">
        <v>6</v>
      </c>
      <c r="V8010" t="s">
        <v>6</v>
      </c>
      <c r="W8010" t="s">
        <v>6</v>
      </c>
      <c r="X8010" t="s">
        <v>6</v>
      </c>
      <c r="Y8010" t="s">
        <v>6</v>
      </c>
      <c r="Z8010" t="s">
        <v>6</v>
      </c>
      <c r="AA8010" t="s">
        <v>6</v>
      </c>
      <c r="AB8010" t="s">
        <v>8895</v>
      </c>
      <c r="AC8010" t="s">
        <v>8896</v>
      </c>
    </row>
    <row r="8011" spans="1:29" x14ac:dyDescent="0.25">
      <c r="A8011" t="s">
        <v>344</v>
      </c>
      <c r="B8011">
        <v>654</v>
      </c>
      <c r="C8011" t="s">
        <v>202</v>
      </c>
      <c r="D8011">
        <v>1953</v>
      </c>
      <c r="E8011" t="s">
        <v>8899</v>
      </c>
      <c r="Q8011" t="s">
        <v>6</v>
      </c>
      <c r="R8011" t="s">
        <v>6</v>
      </c>
      <c r="S8011" t="s">
        <v>6</v>
      </c>
      <c r="T8011" t="s">
        <v>8894</v>
      </c>
      <c r="U8011" t="s">
        <v>6</v>
      </c>
      <c r="V8011" t="s">
        <v>6</v>
      </c>
      <c r="W8011" t="s">
        <v>6</v>
      </c>
      <c r="X8011" t="s">
        <v>6</v>
      </c>
      <c r="Y8011" t="s">
        <v>6</v>
      </c>
      <c r="Z8011" t="s">
        <v>6</v>
      </c>
      <c r="AA8011" t="s">
        <v>6</v>
      </c>
      <c r="AB8011" t="s">
        <v>8895</v>
      </c>
      <c r="AC8011" t="s">
        <v>8896</v>
      </c>
    </row>
    <row r="8012" spans="1:29" x14ac:dyDescent="0.25">
      <c r="A8012" t="s">
        <v>344</v>
      </c>
      <c r="B8012">
        <v>654</v>
      </c>
      <c r="C8012" t="s">
        <v>202</v>
      </c>
      <c r="D8012">
        <v>1954</v>
      </c>
      <c r="E8012" t="s">
        <v>8900</v>
      </c>
      <c r="Q8012" t="s">
        <v>6</v>
      </c>
      <c r="R8012" t="s">
        <v>6</v>
      </c>
      <c r="S8012" t="s">
        <v>6</v>
      </c>
      <c r="T8012" t="s">
        <v>8894</v>
      </c>
      <c r="U8012" t="s">
        <v>6</v>
      </c>
      <c r="V8012" t="s">
        <v>6</v>
      </c>
      <c r="W8012" t="s">
        <v>6</v>
      </c>
      <c r="X8012" t="s">
        <v>6</v>
      </c>
      <c r="Y8012" t="s">
        <v>6</v>
      </c>
      <c r="Z8012" t="s">
        <v>6</v>
      </c>
      <c r="AA8012" t="s">
        <v>6</v>
      </c>
      <c r="AB8012" t="s">
        <v>8895</v>
      </c>
      <c r="AC8012" t="s">
        <v>8896</v>
      </c>
    </row>
    <row r="8013" spans="1:29" x14ac:dyDescent="0.25">
      <c r="A8013" t="s">
        <v>344</v>
      </c>
      <c r="B8013">
        <v>654</v>
      </c>
      <c r="C8013" t="s">
        <v>202</v>
      </c>
      <c r="D8013">
        <v>1955</v>
      </c>
      <c r="E8013" t="s">
        <v>8901</v>
      </c>
      <c r="Q8013" t="s">
        <v>6</v>
      </c>
      <c r="R8013" t="s">
        <v>6</v>
      </c>
      <c r="S8013" t="s">
        <v>6</v>
      </c>
      <c r="T8013" t="s">
        <v>8894</v>
      </c>
      <c r="U8013" t="s">
        <v>6</v>
      </c>
      <c r="V8013" t="s">
        <v>6</v>
      </c>
      <c r="W8013" t="s">
        <v>6</v>
      </c>
      <c r="X8013" t="s">
        <v>6</v>
      </c>
      <c r="Y8013" t="s">
        <v>6</v>
      </c>
      <c r="Z8013" t="s">
        <v>6</v>
      </c>
      <c r="AA8013" t="s">
        <v>6</v>
      </c>
      <c r="AB8013" t="s">
        <v>8895</v>
      </c>
      <c r="AC8013" t="s">
        <v>8896</v>
      </c>
    </row>
    <row r="8014" spans="1:29" x14ac:dyDescent="0.25">
      <c r="A8014" t="s">
        <v>344</v>
      </c>
      <c r="B8014">
        <v>654</v>
      </c>
      <c r="C8014" t="s">
        <v>202</v>
      </c>
      <c r="D8014">
        <v>1956</v>
      </c>
      <c r="E8014" t="s">
        <v>8902</v>
      </c>
      <c r="Q8014" t="s">
        <v>6</v>
      </c>
      <c r="R8014" t="s">
        <v>6</v>
      </c>
      <c r="S8014" t="s">
        <v>6</v>
      </c>
      <c r="T8014" t="s">
        <v>8894</v>
      </c>
      <c r="U8014" t="s">
        <v>6</v>
      </c>
      <c r="V8014" t="s">
        <v>6</v>
      </c>
      <c r="W8014" t="s">
        <v>6</v>
      </c>
      <c r="X8014" t="s">
        <v>6</v>
      </c>
      <c r="Y8014" t="s">
        <v>6</v>
      </c>
      <c r="Z8014" t="s">
        <v>6</v>
      </c>
      <c r="AA8014" t="s">
        <v>6</v>
      </c>
      <c r="AB8014" t="s">
        <v>8895</v>
      </c>
      <c r="AC8014" t="s">
        <v>8896</v>
      </c>
    </row>
    <row r="8015" spans="1:29" x14ac:dyDescent="0.25">
      <c r="A8015" t="s">
        <v>344</v>
      </c>
      <c r="B8015">
        <v>654</v>
      </c>
      <c r="C8015" t="s">
        <v>202</v>
      </c>
      <c r="D8015">
        <v>1957</v>
      </c>
      <c r="E8015" t="s">
        <v>8903</v>
      </c>
      <c r="Q8015" t="s">
        <v>6</v>
      </c>
      <c r="R8015" t="s">
        <v>6</v>
      </c>
      <c r="S8015" t="s">
        <v>6</v>
      </c>
      <c r="T8015" t="s">
        <v>8894</v>
      </c>
      <c r="U8015" t="s">
        <v>6</v>
      </c>
      <c r="V8015" t="s">
        <v>6</v>
      </c>
      <c r="W8015" t="s">
        <v>6</v>
      </c>
      <c r="X8015" t="s">
        <v>6</v>
      </c>
      <c r="Y8015" t="s">
        <v>6</v>
      </c>
      <c r="Z8015" t="s">
        <v>6</v>
      </c>
      <c r="AA8015" t="s">
        <v>6</v>
      </c>
      <c r="AB8015" t="s">
        <v>8895</v>
      </c>
      <c r="AC8015" t="s">
        <v>8896</v>
      </c>
    </row>
    <row r="8016" spans="1:29" x14ac:dyDescent="0.25">
      <c r="A8016" t="s">
        <v>344</v>
      </c>
      <c r="B8016">
        <v>654</v>
      </c>
      <c r="C8016" t="s">
        <v>202</v>
      </c>
      <c r="D8016">
        <v>1958</v>
      </c>
      <c r="E8016" t="s">
        <v>8904</v>
      </c>
      <c r="Q8016" t="s">
        <v>6</v>
      </c>
      <c r="R8016" t="s">
        <v>6</v>
      </c>
      <c r="S8016" t="s">
        <v>6</v>
      </c>
      <c r="T8016" t="s">
        <v>8894</v>
      </c>
      <c r="U8016" t="s">
        <v>6</v>
      </c>
      <c r="V8016" t="s">
        <v>6</v>
      </c>
      <c r="W8016" t="s">
        <v>6</v>
      </c>
      <c r="X8016" t="s">
        <v>6</v>
      </c>
      <c r="Y8016" t="s">
        <v>6</v>
      </c>
      <c r="Z8016" t="s">
        <v>6</v>
      </c>
      <c r="AA8016" t="s">
        <v>6</v>
      </c>
      <c r="AB8016" t="s">
        <v>8895</v>
      </c>
      <c r="AC8016" t="s">
        <v>8896</v>
      </c>
    </row>
    <row r="8017" spans="1:29" x14ac:dyDescent="0.25">
      <c r="A8017" t="s">
        <v>344</v>
      </c>
      <c r="B8017">
        <v>654</v>
      </c>
      <c r="C8017" t="s">
        <v>202</v>
      </c>
      <c r="D8017">
        <v>1959</v>
      </c>
      <c r="E8017" t="s">
        <v>8905</v>
      </c>
      <c r="Q8017" t="s">
        <v>6</v>
      </c>
      <c r="R8017" t="s">
        <v>6</v>
      </c>
      <c r="S8017" t="s">
        <v>6</v>
      </c>
      <c r="T8017" t="s">
        <v>8894</v>
      </c>
      <c r="U8017" t="s">
        <v>6</v>
      </c>
      <c r="V8017" t="s">
        <v>6</v>
      </c>
      <c r="W8017" t="s">
        <v>6</v>
      </c>
      <c r="X8017" t="s">
        <v>6</v>
      </c>
      <c r="Y8017" t="s">
        <v>6</v>
      </c>
      <c r="Z8017" t="s">
        <v>6</v>
      </c>
      <c r="AA8017" t="s">
        <v>6</v>
      </c>
      <c r="AB8017" t="s">
        <v>8895</v>
      </c>
      <c r="AC8017" t="s">
        <v>8896</v>
      </c>
    </row>
    <row r="8018" spans="1:29" x14ac:dyDescent="0.25">
      <c r="A8018" t="s">
        <v>344</v>
      </c>
      <c r="B8018">
        <v>654</v>
      </c>
      <c r="C8018" t="s">
        <v>202</v>
      </c>
      <c r="D8018">
        <v>1960</v>
      </c>
      <c r="E8018" t="s">
        <v>8906</v>
      </c>
      <c r="P8018">
        <v>10.148854999999999</v>
      </c>
      <c r="Q8018" t="s">
        <v>6</v>
      </c>
      <c r="R8018" t="s">
        <v>6</v>
      </c>
      <c r="S8018" t="s">
        <v>6</v>
      </c>
      <c r="T8018" t="s">
        <v>8894</v>
      </c>
      <c r="U8018" t="s">
        <v>6</v>
      </c>
      <c r="V8018" t="s">
        <v>6</v>
      </c>
      <c r="W8018" t="s">
        <v>6</v>
      </c>
      <c r="X8018" t="s">
        <v>6</v>
      </c>
      <c r="Y8018" t="s">
        <v>6</v>
      </c>
      <c r="Z8018" t="s">
        <v>6</v>
      </c>
      <c r="AA8018" t="s">
        <v>6</v>
      </c>
      <c r="AB8018" t="s">
        <v>8895</v>
      </c>
      <c r="AC8018" t="s">
        <v>8896</v>
      </c>
    </row>
    <row r="8019" spans="1:29" x14ac:dyDescent="0.25">
      <c r="A8019" t="s">
        <v>344</v>
      </c>
      <c r="B8019">
        <v>654</v>
      </c>
      <c r="C8019" t="s">
        <v>202</v>
      </c>
      <c r="D8019">
        <v>1961</v>
      </c>
      <c r="E8019" t="s">
        <v>8907</v>
      </c>
      <c r="P8019">
        <v>10.005547999999999</v>
      </c>
      <c r="Q8019" t="s">
        <v>6</v>
      </c>
      <c r="R8019" t="s">
        <v>6</v>
      </c>
      <c r="S8019" t="s">
        <v>6</v>
      </c>
      <c r="T8019" t="s">
        <v>8894</v>
      </c>
      <c r="U8019" t="s">
        <v>6</v>
      </c>
      <c r="V8019" t="s">
        <v>6</v>
      </c>
      <c r="W8019" t="s">
        <v>6</v>
      </c>
      <c r="X8019" t="s">
        <v>6</v>
      </c>
      <c r="Y8019" t="s">
        <v>6</v>
      </c>
      <c r="Z8019" t="s">
        <v>6</v>
      </c>
      <c r="AA8019" t="s">
        <v>6</v>
      </c>
      <c r="AB8019" t="s">
        <v>8895</v>
      </c>
      <c r="AC8019" t="s">
        <v>8896</v>
      </c>
    </row>
    <row r="8020" spans="1:29" x14ac:dyDescent="0.25">
      <c r="A8020" t="s">
        <v>344</v>
      </c>
      <c r="B8020">
        <v>654</v>
      </c>
      <c r="C8020" t="s">
        <v>202</v>
      </c>
      <c r="D8020">
        <v>1962</v>
      </c>
      <c r="E8020" t="s">
        <v>8908</v>
      </c>
      <c r="P8020">
        <v>10.398853000000001</v>
      </c>
      <c r="Q8020" t="s">
        <v>6</v>
      </c>
      <c r="R8020" t="s">
        <v>6</v>
      </c>
      <c r="S8020" t="s">
        <v>6</v>
      </c>
      <c r="T8020" t="s">
        <v>8894</v>
      </c>
      <c r="U8020" t="s">
        <v>6</v>
      </c>
      <c r="V8020" t="s">
        <v>6</v>
      </c>
      <c r="W8020" t="s">
        <v>6</v>
      </c>
      <c r="X8020" t="s">
        <v>6</v>
      </c>
      <c r="Y8020" t="s">
        <v>6</v>
      </c>
      <c r="Z8020" t="s">
        <v>6</v>
      </c>
      <c r="AA8020" t="s">
        <v>6</v>
      </c>
      <c r="AB8020" t="s">
        <v>8895</v>
      </c>
      <c r="AC8020" t="s">
        <v>8896</v>
      </c>
    </row>
    <row r="8021" spans="1:29" x14ac:dyDescent="0.25">
      <c r="A8021" t="s">
        <v>344</v>
      </c>
      <c r="B8021">
        <v>654</v>
      </c>
      <c r="C8021" t="s">
        <v>202</v>
      </c>
      <c r="D8021">
        <v>1963</v>
      </c>
      <c r="E8021" t="s">
        <v>8909</v>
      </c>
      <c r="P8021">
        <v>11.731809</v>
      </c>
      <c r="Q8021" t="s">
        <v>6</v>
      </c>
      <c r="R8021" t="s">
        <v>6</v>
      </c>
      <c r="S8021" t="s">
        <v>6</v>
      </c>
      <c r="T8021" t="s">
        <v>8894</v>
      </c>
      <c r="U8021" t="s">
        <v>6</v>
      </c>
      <c r="V8021" t="s">
        <v>6</v>
      </c>
      <c r="W8021" t="s">
        <v>6</v>
      </c>
      <c r="X8021" t="s">
        <v>6</v>
      </c>
      <c r="Y8021" t="s">
        <v>6</v>
      </c>
      <c r="Z8021" t="s">
        <v>6</v>
      </c>
      <c r="AA8021" t="s">
        <v>6</v>
      </c>
      <c r="AB8021" t="s">
        <v>8895</v>
      </c>
      <c r="AC8021" t="s">
        <v>8896</v>
      </c>
    </row>
    <row r="8022" spans="1:29" x14ac:dyDescent="0.25">
      <c r="A8022" t="s">
        <v>344</v>
      </c>
      <c r="B8022">
        <v>654</v>
      </c>
      <c r="C8022" t="s">
        <v>202</v>
      </c>
      <c r="D8022">
        <v>1964</v>
      </c>
      <c r="E8022" t="s">
        <v>8910</v>
      </c>
      <c r="P8022">
        <v>12.04677</v>
      </c>
      <c r="Q8022" t="s">
        <v>6</v>
      </c>
      <c r="R8022" t="s">
        <v>6</v>
      </c>
      <c r="S8022" t="s">
        <v>6</v>
      </c>
      <c r="T8022" t="s">
        <v>8894</v>
      </c>
      <c r="U8022" t="s">
        <v>6</v>
      </c>
      <c r="V8022" t="s">
        <v>6</v>
      </c>
      <c r="W8022" t="s">
        <v>6</v>
      </c>
      <c r="X8022" t="s">
        <v>6</v>
      </c>
      <c r="Y8022" t="s">
        <v>6</v>
      </c>
      <c r="Z8022" t="s">
        <v>6</v>
      </c>
      <c r="AA8022" t="s">
        <v>6</v>
      </c>
      <c r="AB8022" t="s">
        <v>8895</v>
      </c>
      <c r="AC8022" t="s">
        <v>8896</v>
      </c>
    </row>
    <row r="8023" spans="1:29" x14ac:dyDescent="0.25">
      <c r="A8023" t="s">
        <v>344</v>
      </c>
      <c r="B8023">
        <v>654</v>
      </c>
      <c r="C8023" t="s">
        <v>202</v>
      </c>
      <c r="D8023">
        <v>1965</v>
      </c>
      <c r="E8023" t="s">
        <v>8911</v>
      </c>
      <c r="P8023">
        <v>12.26262</v>
      </c>
      <c r="Q8023" t="s">
        <v>6</v>
      </c>
      <c r="R8023" t="s">
        <v>6</v>
      </c>
      <c r="S8023" t="s">
        <v>6</v>
      </c>
      <c r="T8023" t="s">
        <v>8894</v>
      </c>
      <c r="U8023" t="s">
        <v>6</v>
      </c>
      <c r="V8023" t="s">
        <v>6</v>
      </c>
      <c r="W8023" t="s">
        <v>6</v>
      </c>
      <c r="X8023" t="s">
        <v>6</v>
      </c>
      <c r="Y8023" t="s">
        <v>6</v>
      </c>
      <c r="Z8023" t="s">
        <v>6</v>
      </c>
      <c r="AA8023" t="s">
        <v>6</v>
      </c>
      <c r="AB8023" t="s">
        <v>8895</v>
      </c>
      <c r="AC8023" t="s">
        <v>8896</v>
      </c>
    </row>
    <row r="8024" spans="1:29" x14ac:dyDescent="0.25">
      <c r="A8024" t="s">
        <v>344</v>
      </c>
      <c r="B8024">
        <v>654</v>
      </c>
      <c r="C8024" t="s">
        <v>202</v>
      </c>
      <c r="D8024">
        <v>1966</v>
      </c>
      <c r="E8024" t="s">
        <v>8912</v>
      </c>
      <c r="P8024">
        <v>11.875203000000001</v>
      </c>
      <c r="Q8024" t="s">
        <v>6</v>
      </c>
      <c r="R8024" t="s">
        <v>6</v>
      </c>
      <c r="S8024" t="s">
        <v>6</v>
      </c>
      <c r="T8024" t="s">
        <v>8894</v>
      </c>
      <c r="U8024" t="s">
        <v>6</v>
      </c>
      <c r="V8024" t="s">
        <v>6</v>
      </c>
      <c r="W8024" t="s">
        <v>6</v>
      </c>
      <c r="X8024" t="s">
        <v>6</v>
      </c>
      <c r="Y8024" t="s">
        <v>6</v>
      </c>
      <c r="Z8024" t="s">
        <v>6</v>
      </c>
      <c r="AA8024" t="s">
        <v>6</v>
      </c>
      <c r="AB8024" t="s">
        <v>8895</v>
      </c>
      <c r="AC8024" t="s">
        <v>8896</v>
      </c>
    </row>
    <row r="8025" spans="1:29" x14ac:dyDescent="0.25">
      <c r="A8025" t="s">
        <v>344</v>
      </c>
      <c r="B8025">
        <v>654</v>
      </c>
      <c r="C8025" t="s">
        <v>202</v>
      </c>
      <c r="D8025">
        <v>1967</v>
      </c>
      <c r="E8025" t="s">
        <v>8913</v>
      </c>
      <c r="P8025">
        <v>12.530964000000001</v>
      </c>
      <c r="Q8025" t="s">
        <v>6</v>
      </c>
      <c r="R8025" t="s">
        <v>6</v>
      </c>
      <c r="S8025" t="s">
        <v>6</v>
      </c>
      <c r="T8025" t="s">
        <v>8894</v>
      </c>
      <c r="U8025" t="s">
        <v>6</v>
      </c>
      <c r="V8025" t="s">
        <v>6</v>
      </c>
      <c r="W8025" t="s">
        <v>6</v>
      </c>
      <c r="X8025" t="s">
        <v>6</v>
      </c>
      <c r="Y8025" t="s">
        <v>6</v>
      </c>
      <c r="Z8025" t="s">
        <v>6</v>
      </c>
      <c r="AA8025" t="s">
        <v>6</v>
      </c>
      <c r="AB8025" t="s">
        <v>8895</v>
      </c>
      <c r="AC8025" t="s">
        <v>8896</v>
      </c>
    </row>
    <row r="8026" spans="1:29" x14ac:dyDescent="0.25">
      <c r="A8026" t="s">
        <v>344</v>
      </c>
      <c r="B8026">
        <v>654</v>
      </c>
      <c r="C8026" t="s">
        <v>202</v>
      </c>
      <c r="D8026">
        <v>1968</v>
      </c>
      <c r="E8026" t="s">
        <v>8914</v>
      </c>
      <c r="P8026">
        <v>13.331474</v>
      </c>
      <c r="Q8026" t="s">
        <v>6</v>
      </c>
      <c r="R8026" t="s">
        <v>6</v>
      </c>
      <c r="S8026" t="s">
        <v>6</v>
      </c>
      <c r="T8026" t="s">
        <v>8894</v>
      </c>
      <c r="U8026" t="s">
        <v>6</v>
      </c>
      <c r="V8026" t="s">
        <v>6</v>
      </c>
      <c r="W8026" t="s">
        <v>6</v>
      </c>
      <c r="X8026" t="s">
        <v>6</v>
      </c>
      <c r="Y8026" t="s">
        <v>6</v>
      </c>
      <c r="Z8026" t="s">
        <v>6</v>
      </c>
      <c r="AA8026" t="s">
        <v>6</v>
      </c>
      <c r="AB8026" t="s">
        <v>8895</v>
      </c>
      <c r="AC8026" t="s">
        <v>8896</v>
      </c>
    </row>
    <row r="8027" spans="1:29" x14ac:dyDescent="0.25">
      <c r="A8027" t="s">
        <v>344</v>
      </c>
      <c r="B8027">
        <v>654</v>
      </c>
      <c r="C8027" t="s">
        <v>202</v>
      </c>
      <c r="D8027">
        <v>1969</v>
      </c>
      <c r="E8027" t="s">
        <v>8915</v>
      </c>
      <c r="P8027">
        <v>15.464841</v>
      </c>
      <c r="Q8027" t="s">
        <v>6</v>
      </c>
      <c r="R8027" t="s">
        <v>6</v>
      </c>
      <c r="S8027" t="s">
        <v>6</v>
      </c>
      <c r="T8027" t="s">
        <v>8894</v>
      </c>
      <c r="U8027" t="s">
        <v>6</v>
      </c>
      <c r="V8027" t="s">
        <v>6</v>
      </c>
      <c r="W8027" t="s">
        <v>6</v>
      </c>
      <c r="X8027" t="s">
        <v>6</v>
      </c>
      <c r="Y8027" t="s">
        <v>6</v>
      </c>
      <c r="Z8027" t="s">
        <v>6</v>
      </c>
      <c r="AA8027" t="s">
        <v>6</v>
      </c>
      <c r="AB8027" t="s">
        <v>8895</v>
      </c>
      <c r="AC8027" t="s">
        <v>8896</v>
      </c>
    </row>
    <row r="8028" spans="1:29" x14ac:dyDescent="0.25">
      <c r="A8028" t="s">
        <v>344</v>
      </c>
      <c r="B8028">
        <v>654</v>
      </c>
      <c r="C8028" t="s">
        <v>202</v>
      </c>
      <c r="D8028">
        <v>1970</v>
      </c>
      <c r="E8028" t="s">
        <v>8916</v>
      </c>
      <c r="P8028">
        <v>18.399757000000001</v>
      </c>
      <c r="Q8028" t="s">
        <v>6</v>
      </c>
      <c r="R8028" t="s">
        <v>6</v>
      </c>
      <c r="S8028" t="s">
        <v>6</v>
      </c>
      <c r="T8028" t="s">
        <v>8894</v>
      </c>
      <c r="U8028" t="s">
        <v>6</v>
      </c>
      <c r="V8028" t="s">
        <v>6</v>
      </c>
      <c r="W8028" t="s">
        <v>6</v>
      </c>
      <c r="X8028" t="s">
        <v>6</v>
      </c>
      <c r="Y8028" t="s">
        <v>6</v>
      </c>
      <c r="Z8028" t="s">
        <v>6</v>
      </c>
      <c r="AA8028" t="s">
        <v>6</v>
      </c>
      <c r="AB8028" t="s">
        <v>8895</v>
      </c>
      <c r="AC8028" t="s">
        <v>8896</v>
      </c>
    </row>
    <row r="8029" spans="1:29" x14ac:dyDescent="0.25">
      <c r="A8029" t="s">
        <v>344</v>
      </c>
      <c r="B8029">
        <v>654</v>
      </c>
      <c r="C8029" t="s">
        <v>202</v>
      </c>
      <c r="D8029">
        <v>1971</v>
      </c>
      <c r="E8029" t="s">
        <v>8917</v>
      </c>
      <c r="P8029">
        <v>17.999676999999998</v>
      </c>
      <c r="Q8029" t="s">
        <v>6</v>
      </c>
      <c r="R8029" t="s">
        <v>6</v>
      </c>
      <c r="S8029" t="s">
        <v>6</v>
      </c>
      <c r="T8029" t="s">
        <v>8894</v>
      </c>
      <c r="U8029" t="s">
        <v>6</v>
      </c>
      <c r="V8029" t="s">
        <v>6</v>
      </c>
      <c r="W8029" t="s">
        <v>6</v>
      </c>
      <c r="X8029" t="s">
        <v>6</v>
      </c>
      <c r="Y8029" t="s">
        <v>6</v>
      </c>
      <c r="Z8029" t="s">
        <v>6</v>
      </c>
      <c r="AA8029" t="s">
        <v>6</v>
      </c>
      <c r="AB8029" t="s">
        <v>8895</v>
      </c>
      <c r="AC8029" t="s">
        <v>8896</v>
      </c>
    </row>
    <row r="8030" spans="1:29" x14ac:dyDescent="0.25">
      <c r="A8030" t="s">
        <v>344</v>
      </c>
      <c r="B8030">
        <v>654</v>
      </c>
      <c r="C8030" t="s">
        <v>202</v>
      </c>
      <c r="D8030">
        <v>1972</v>
      </c>
      <c r="E8030" t="s">
        <v>8918</v>
      </c>
      <c r="P8030">
        <v>20.099585999999999</v>
      </c>
      <c r="Q8030" t="s">
        <v>6</v>
      </c>
      <c r="R8030" t="s">
        <v>6</v>
      </c>
      <c r="S8030" t="s">
        <v>6</v>
      </c>
      <c r="T8030" t="s">
        <v>8894</v>
      </c>
      <c r="U8030" t="s">
        <v>6</v>
      </c>
      <c r="V8030" t="s">
        <v>6</v>
      </c>
      <c r="W8030" t="s">
        <v>6</v>
      </c>
      <c r="X8030" t="s">
        <v>6</v>
      </c>
      <c r="Y8030" t="s">
        <v>6</v>
      </c>
      <c r="Z8030" t="s">
        <v>6</v>
      </c>
      <c r="AA8030" t="s">
        <v>6</v>
      </c>
      <c r="AB8030" t="s">
        <v>8895</v>
      </c>
      <c r="AC8030" t="s">
        <v>8896</v>
      </c>
    </row>
    <row r="8031" spans="1:29" x14ac:dyDescent="0.25">
      <c r="A8031" t="s">
        <v>344</v>
      </c>
      <c r="B8031">
        <v>654</v>
      </c>
      <c r="C8031" t="s">
        <v>202</v>
      </c>
      <c r="D8031">
        <v>1973</v>
      </c>
      <c r="E8031" t="s">
        <v>8919</v>
      </c>
      <c r="P8031">
        <v>22.443117000000001</v>
      </c>
      <c r="Q8031" t="s">
        <v>6</v>
      </c>
      <c r="R8031" t="s">
        <v>6</v>
      </c>
      <c r="S8031" t="s">
        <v>6</v>
      </c>
      <c r="T8031" t="s">
        <v>8894</v>
      </c>
      <c r="U8031" t="s">
        <v>6</v>
      </c>
      <c r="V8031" t="s">
        <v>6</v>
      </c>
      <c r="W8031" t="s">
        <v>6</v>
      </c>
      <c r="X8031" t="s">
        <v>6</v>
      </c>
      <c r="Y8031" t="s">
        <v>6</v>
      </c>
      <c r="Z8031" t="s">
        <v>6</v>
      </c>
      <c r="AA8031" t="s">
        <v>6</v>
      </c>
      <c r="AB8031" t="s">
        <v>8895</v>
      </c>
      <c r="AC8031" t="s">
        <v>8896</v>
      </c>
    </row>
    <row r="8032" spans="1:29" x14ac:dyDescent="0.25">
      <c r="A8032" t="s">
        <v>344</v>
      </c>
      <c r="B8032">
        <v>654</v>
      </c>
      <c r="C8032" t="s">
        <v>202</v>
      </c>
      <c r="D8032">
        <v>1974</v>
      </c>
      <c r="E8032" t="s">
        <v>8920</v>
      </c>
      <c r="P8032">
        <v>25.560590999999999</v>
      </c>
      <c r="Q8032" t="s">
        <v>6</v>
      </c>
      <c r="R8032" t="s">
        <v>6</v>
      </c>
      <c r="S8032" t="s">
        <v>6</v>
      </c>
      <c r="T8032" t="s">
        <v>8894</v>
      </c>
      <c r="U8032" t="s">
        <v>6</v>
      </c>
      <c r="V8032" t="s">
        <v>6</v>
      </c>
      <c r="W8032" t="s">
        <v>6</v>
      </c>
      <c r="X8032" t="s">
        <v>6</v>
      </c>
      <c r="Y8032" t="s">
        <v>6</v>
      </c>
      <c r="Z8032" t="s">
        <v>6</v>
      </c>
      <c r="AA8032" t="s">
        <v>6</v>
      </c>
      <c r="AB8032" t="s">
        <v>8895</v>
      </c>
      <c r="AC8032" t="s">
        <v>8896</v>
      </c>
    </row>
    <row r="8033" spans="1:29" x14ac:dyDescent="0.25">
      <c r="A8033" t="s">
        <v>344</v>
      </c>
      <c r="B8033">
        <v>654</v>
      </c>
      <c r="C8033" t="s">
        <v>202</v>
      </c>
      <c r="D8033">
        <v>1975</v>
      </c>
      <c r="E8033" t="s">
        <v>8921</v>
      </c>
      <c r="P8033">
        <v>29.551556999999999</v>
      </c>
      <c r="Q8033" t="s">
        <v>6</v>
      </c>
      <c r="R8033" t="s">
        <v>6</v>
      </c>
      <c r="S8033" t="s">
        <v>6</v>
      </c>
      <c r="T8033" t="s">
        <v>8894</v>
      </c>
      <c r="U8033" t="s">
        <v>6</v>
      </c>
      <c r="V8033" t="s">
        <v>6</v>
      </c>
      <c r="W8033" t="s">
        <v>6</v>
      </c>
      <c r="X8033" t="s">
        <v>6</v>
      </c>
      <c r="Y8033" t="s">
        <v>6</v>
      </c>
      <c r="Z8033" t="s">
        <v>6</v>
      </c>
      <c r="AA8033" t="s">
        <v>6</v>
      </c>
      <c r="AB8033" t="s">
        <v>8895</v>
      </c>
      <c r="AC8033" t="s">
        <v>8896</v>
      </c>
    </row>
    <row r="8034" spans="1:29" x14ac:dyDescent="0.25">
      <c r="A8034" t="s">
        <v>344</v>
      </c>
      <c r="B8034">
        <v>654</v>
      </c>
      <c r="C8034" t="s">
        <v>202</v>
      </c>
      <c r="D8034">
        <v>1976</v>
      </c>
      <c r="E8034" t="s">
        <v>8922</v>
      </c>
      <c r="P8034">
        <v>31.481857000000002</v>
      </c>
      <c r="Q8034" t="s">
        <v>6</v>
      </c>
      <c r="R8034" t="s">
        <v>6</v>
      </c>
      <c r="S8034" t="s">
        <v>6</v>
      </c>
      <c r="T8034" t="s">
        <v>8894</v>
      </c>
      <c r="U8034" t="s">
        <v>6</v>
      </c>
      <c r="V8034" t="s">
        <v>6</v>
      </c>
      <c r="W8034" t="s">
        <v>6</v>
      </c>
      <c r="X8034" t="s">
        <v>6</v>
      </c>
      <c r="Y8034" t="s">
        <v>6</v>
      </c>
      <c r="Z8034" t="s">
        <v>6</v>
      </c>
      <c r="AA8034" t="s">
        <v>6</v>
      </c>
      <c r="AB8034" t="s">
        <v>8895</v>
      </c>
      <c r="AC8034" t="s">
        <v>8896</v>
      </c>
    </row>
    <row r="8035" spans="1:29" x14ac:dyDescent="0.25">
      <c r="A8035" t="s">
        <v>344</v>
      </c>
      <c r="B8035">
        <v>654</v>
      </c>
      <c r="C8035" t="s">
        <v>202</v>
      </c>
      <c r="D8035">
        <v>1977</v>
      </c>
      <c r="E8035" t="s">
        <v>8923</v>
      </c>
      <c r="P8035">
        <v>30.120564999999999</v>
      </c>
      <c r="Q8035" t="s">
        <v>6</v>
      </c>
      <c r="R8035" t="s">
        <v>6</v>
      </c>
      <c r="S8035" t="s">
        <v>6</v>
      </c>
      <c r="T8035" t="s">
        <v>8894</v>
      </c>
      <c r="U8035" t="s">
        <v>6</v>
      </c>
      <c r="V8035" t="s">
        <v>6</v>
      </c>
      <c r="W8035" t="s">
        <v>6</v>
      </c>
      <c r="X8035" t="s">
        <v>6</v>
      </c>
      <c r="Y8035" t="s">
        <v>6</v>
      </c>
      <c r="Z8035" t="s">
        <v>6</v>
      </c>
      <c r="AA8035" t="s">
        <v>6</v>
      </c>
      <c r="AB8035" t="s">
        <v>8895</v>
      </c>
      <c r="AC8035" t="s">
        <v>8896</v>
      </c>
    </row>
    <row r="8036" spans="1:29" x14ac:dyDescent="0.25">
      <c r="A8036" t="s">
        <v>344</v>
      </c>
      <c r="B8036">
        <v>654</v>
      </c>
      <c r="C8036" t="s">
        <v>202</v>
      </c>
      <c r="D8036">
        <v>1978</v>
      </c>
      <c r="E8036" t="s">
        <v>8924</v>
      </c>
      <c r="P8036">
        <v>36.233103999999997</v>
      </c>
      <c r="Q8036" t="s">
        <v>6</v>
      </c>
      <c r="R8036" t="s">
        <v>6</v>
      </c>
      <c r="S8036" t="s">
        <v>6</v>
      </c>
      <c r="T8036" t="s">
        <v>8894</v>
      </c>
      <c r="U8036" t="s">
        <v>6</v>
      </c>
      <c r="V8036" t="s">
        <v>6</v>
      </c>
      <c r="W8036" t="s">
        <v>6</v>
      </c>
      <c r="X8036" t="s">
        <v>6</v>
      </c>
      <c r="Y8036" t="s">
        <v>6</v>
      </c>
      <c r="Z8036" t="s">
        <v>6</v>
      </c>
      <c r="AA8036" t="s">
        <v>6</v>
      </c>
      <c r="AB8036" t="s">
        <v>8895</v>
      </c>
      <c r="AC8036" t="s">
        <v>8896</v>
      </c>
    </row>
    <row r="8037" spans="1:29" x14ac:dyDescent="0.25">
      <c r="A8037" t="s">
        <v>344</v>
      </c>
      <c r="B8037">
        <v>654</v>
      </c>
      <c r="C8037" t="s">
        <v>202</v>
      </c>
      <c r="D8037">
        <v>1979</v>
      </c>
      <c r="E8037" t="s">
        <v>8925</v>
      </c>
      <c r="P8037">
        <v>38.537351000000001</v>
      </c>
      <c r="Q8037" t="s">
        <v>6</v>
      </c>
      <c r="R8037" t="s">
        <v>6</v>
      </c>
      <c r="S8037" t="s">
        <v>6</v>
      </c>
      <c r="T8037" t="s">
        <v>8894</v>
      </c>
      <c r="U8037" t="s">
        <v>6</v>
      </c>
      <c r="V8037" t="s">
        <v>6</v>
      </c>
      <c r="W8037" t="s">
        <v>6</v>
      </c>
      <c r="X8037" t="s">
        <v>6</v>
      </c>
      <c r="Y8037" t="s">
        <v>6</v>
      </c>
      <c r="Z8037" t="s">
        <v>6</v>
      </c>
      <c r="AA8037" t="s">
        <v>6</v>
      </c>
      <c r="AB8037" t="s">
        <v>8895</v>
      </c>
      <c r="AC8037" t="s">
        <v>8896</v>
      </c>
    </row>
    <row r="8038" spans="1:29" x14ac:dyDescent="0.25">
      <c r="A8038" t="s">
        <v>344</v>
      </c>
      <c r="B8038">
        <v>654</v>
      </c>
      <c r="C8038" t="s">
        <v>202</v>
      </c>
      <c r="D8038">
        <v>1980</v>
      </c>
      <c r="E8038" t="s">
        <v>8926</v>
      </c>
      <c r="P8038">
        <v>36.126359000000001</v>
      </c>
      <c r="Q8038" t="s">
        <v>6</v>
      </c>
      <c r="R8038" t="s">
        <v>6</v>
      </c>
      <c r="S8038" t="s">
        <v>6</v>
      </c>
      <c r="T8038" t="s">
        <v>8894</v>
      </c>
      <c r="U8038" t="s">
        <v>6</v>
      </c>
      <c r="V8038" t="s">
        <v>6</v>
      </c>
      <c r="W8038" t="s">
        <v>6</v>
      </c>
      <c r="X8038" t="s">
        <v>6</v>
      </c>
      <c r="Y8038" t="s">
        <v>6</v>
      </c>
      <c r="Z8038" t="s">
        <v>6</v>
      </c>
      <c r="AA8038" t="s">
        <v>6</v>
      </c>
      <c r="AB8038" t="s">
        <v>8895</v>
      </c>
      <c r="AC8038" t="s">
        <v>8896</v>
      </c>
    </row>
    <row r="8039" spans="1:29" x14ac:dyDescent="0.25">
      <c r="A8039" t="s">
        <v>344</v>
      </c>
      <c r="B8039">
        <v>654</v>
      </c>
      <c r="C8039" t="s">
        <v>202</v>
      </c>
      <c r="D8039">
        <v>1981</v>
      </c>
      <c r="E8039" t="s">
        <v>8927</v>
      </c>
      <c r="P8039">
        <v>59.420972999999996</v>
      </c>
      <c r="Q8039" t="s">
        <v>6</v>
      </c>
      <c r="R8039" t="s">
        <v>6</v>
      </c>
      <c r="S8039" t="s">
        <v>6</v>
      </c>
      <c r="T8039" t="s">
        <v>8894</v>
      </c>
      <c r="U8039" t="s">
        <v>6</v>
      </c>
      <c r="V8039" t="s">
        <v>6</v>
      </c>
      <c r="W8039" t="s">
        <v>6</v>
      </c>
      <c r="X8039" t="s">
        <v>6</v>
      </c>
      <c r="Y8039" t="s">
        <v>6</v>
      </c>
      <c r="Z8039" t="s">
        <v>6</v>
      </c>
      <c r="AA8039" t="s">
        <v>6</v>
      </c>
      <c r="AB8039" t="s">
        <v>8895</v>
      </c>
      <c r="AC8039" t="s">
        <v>8896</v>
      </c>
    </row>
    <row r="8040" spans="1:29" x14ac:dyDescent="0.25">
      <c r="A8040" t="s">
        <v>344</v>
      </c>
      <c r="B8040">
        <v>654</v>
      </c>
      <c r="C8040" t="s">
        <v>202</v>
      </c>
      <c r="D8040">
        <v>1982</v>
      </c>
      <c r="E8040" t="s">
        <v>8928</v>
      </c>
      <c r="P8040">
        <v>81.731694000000005</v>
      </c>
      <c r="Q8040" t="s">
        <v>6</v>
      </c>
      <c r="R8040" t="s">
        <v>6</v>
      </c>
      <c r="S8040" t="s">
        <v>6</v>
      </c>
      <c r="T8040" t="s">
        <v>8894</v>
      </c>
      <c r="U8040" t="s">
        <v>6</v>
      </c>
      <c r="V8040" t="s">
        <v>6</v>
      </c>
      <c r="W8040" t="s">
        <v>6</v>
      </c>
      <c r="X8040" t="s">
        <v>6</v>
      </c>
      <c r="Y8040" t="s">
        <v>6</v>
      </c>
      <c r="Z8040" t="s">
        <v>6</v>
      </c>
      <c r="AA8040" t="s">
        <v>6</v>
      </c>
      <c r="AB8040" t="s">
        <v>8895</v>
      </c>
      <c r="AC8040" t="s">
        <v>8896</v>
      </c>
    </row>
    <row r="8041" spans="1:29" x14ac:dyDescent="0.25">
      <c r="A8041" t="s">
        <v>344</v>
      </c>
      <c r="B8041">
        <v>654</v>
      </c>
      <c r="C8041" t="s">
        <v>202</v>
      </c>
      <c r="D8041">
        <v>1983</v>
      </c>
      <c r="E8041" t="s">
        <v>8929</v>
      </c>
      <c r="P8041">
        <v>106.90846000000001</v>
      </c>
      <c r="Q8041" t="s">
        <v>6</v>
      </c>
      <c r="R8041" t="s">
        <v>6</v>
      </c>
      <c r="S8041" t="s">
        <v>6</v>
      </c>
      <c r="T8041" t="s">
        <v>8894</v>
      </c>
      <c r="U8041" t="s">
        <v>6</v>
      </c>
      <c r="V8041" t="s">
        <v>6</v>
      </c>
      <c r="W8041" t="s">
        <v>6</v>
      </c>
      <c r="X8041" t="s">
        <v>6</v>
      </c>
      <c r="Y8041" t="s">
        <v>6</v>
      </c>
      <c r="Z8041" t="s">
        <v>6</v>
      </c>
      <c r="AA8041" t="s">
        <v>6</v>
      </c>
      <c r="AB8041" t="s">
        <v>8895</v>
      </c>
      <c r="AC8041" t="s">
        <v>8896</v>
      </c>
    </row>
    <row r="8042" spans="1:29" x14ac:dyDescent="0.25">
      <c r="A8042" t="s">
        <v>344</v>
      </c>
      <c r="B8042">
        <v>654</v>
      </c>
      <c r="C8042" t="s">
        <v>202</v>
      </c>
      <c r="D8042">
        <v>1984</v>
      </c>
      <c r="E8042" t="s">
        <v>8930</v>
      </c>
      <c r="P8042">
        <v>85.252728000000005</v>
      </c>
      <c r="Q8042" t="s">
        <v>6</v>
      </c>
      <c r="R8042" t="s">
        <v>6</v>
      </c>
      <c r="S8042" t="s">
        <v>6</v>
      </c>
      <c r="T8042" t="s">
        <v>8894</v>
      </c>
      <c r="U8042" t="s">
        <v>6</v>
      </c>
      <c r="V8042" t="s">
        <v>6</v>
      </c>
      <c r="W8042" t="s">
        <v>6</v>
      </c>
      <c r="X8042" t="s">
        <v>6</v>
      </c>
      <c r="Y8042" t="s">
        <v>6</v>
      </c>
      <c r="Z8042" t="s">
        <v>6</v>
      </c>
      <c r="AA8042" t="s">
        <v>6</v>
      </c>
      <c r="AB8042" t="s">
        <v>8895</v>
      </c>
      <c r="AC8042" t="s">
        <v>8896</v>
      </c>
    </row>
    <row r="8043" spans="1:29" x14ac:dyDescent="0.25">
      <c r="A8043" t="s">
        <v>344</v>
      </c>
      <c r="B8043">
        <v>654</v>
      </c>
      <c r="C8043" t="s">
        <v>202</v>
      </c>
      <c r="D8043">
        <v>1985</v>
      </c>
      <c r="E8043" t="s">
        <v>8931</v>
      </c>
      <c r="P8043">
        <v>128.76951</v>
      </c>
      <c r="Q8043" t="s">
        <v>6</v>
      </c>
      <c r="R8043" t="s">
        <v>6</v>
      </c>
      <c r="S8043" t="s">
        <v>6</v>
      </c>
      <c r="T8043" t="s">
        <v>8894</v>
      </c>
      <c r="U8043" t="s">
        <v>6</v>
      </c>
      <c r="V8043" t="s">
        <v>6</v>
      </c>
      <c r="W8043" t="s">
        <v>6</v>
      </c>
      <c r="X8043" t="s">
        <v>6</v>
      </c>
      <c r="Y8043" t="s">
        <v>6</v>
      </c>
      <c r="Z8043" t="s">
        <v>6</v>
      </c>
      <c r="AA8043" t="s">
        <v>6</v>
      </c>
      <c r="AB8043" t="s">
        <v>8895</v>
      </c>
      <c r="AC8043" t="s">
        <v>8896</v>
      </c>
    </row>
    <row r="8044" spans="1:29" x14ac:dyDescent="0.25">
      <c r="A8044" t="s">
        <v>344</v>
      </c>
      <c r="B8044">
        <v>654</v>
      </c>
      <c r="C8044" t="s">
        <v>202</v>
      </c>
      <c r="D8044">
        <v>1986</v>
      </c>
      <c r="E8044" t="s">
        <v>8932</v>
      </c>
      <c r="O8044">
        <v>125.10808</v>
      </c>
      <c r="P8044">
        <v>96.925075000000007</v>
      </c>
      <c r="Q8044" t="s">
        <v>6</v>
      </c>
      <c r="R8044" t="s">
        <v>6</v>
      </c>
      <c r="S8044" t="s">
        <v>6</v>
      </c>
      <c r="T8044" t="s">
        <v>8894</v>
      </c>
      <c r="U8044" t="s">
        <v>6</v>
      </c>
      <c r="V8044" t="s">
        <v>6</v>
      </c>
      <c r="W8044" t="s">
        <v>6</v>
      </c>
      <c r="X8044" t="s">
        <v>6</v>
      </c>
      <c r="Y8044" t="s">
        <v>6</v>
      </c>
      <c r="Z8044" t="s">
        <v>6</v>
      </c>
      <c r="AA8044" t="s">
        <v>6</v>
      </c>
      <c r="AB8044" t="s">
        <v>8895</v>
      </c>
      <c r="AC8044" t="s">
        <v>8896</v>
      </c>
    </row>
    <row r="8045" spans="1:29" x14ac:dyDescent="0.25">
      <c r="A8045" t="s">
        <v>344</v>
      </c>
      <c r="B8045">
        <v>654</v>
      </c>
      <c r="C8045" t="s">
        <v>202</v>
      </c>
      <c r="D8045">
        <v>1987</v>
      </c>
      <c r="E8045" t="s">
        <v>8933</v>
      </c>
      <c r="O8045">
        <v>189.11583999999999</v>
      </c>
      <c r="P8045">
        <v>71.177836999999997</v>
      </c>
      <c r="Q8045" t="s">
        <v>6</v>
      </c>
      <c r="R8045" t="s">
        <v>6</v>
      </c>
      <c r="S8045" t="s">
        <v>6</v>
      </c>
      <c r="T8045" t="s">
        <v>8894</v>
      </c>
      <c r="U8045" t="s">
        <v>6</v>
      </c>
      <c r="V8045" t="s">
        <v>6</v>
      </c>
      <c r="W8045" t="s">
        <v>6</v>
      </c>
      <c r="X8045" t="s">
        <v>6</v>
      </c>
      <c r="Y8045" t="s">
        <v>6</v>
      </c>
      <c r="Z8045" t="s">
        <v>6</v>
      </c>
      <c r="AA8045" t="s">
        <v>6</v>
      </c>
      <c r="AB8045" t="s">
        <v>8895</v>
      </c>
      <c r="AC8045" t="s">
        <v>8896</v>
      </c>
    </row>
    <row r="8046" spans="1:29" x14ac:dyDescent="0.25">
      <c r="A8046" t="s">
        <v>344</v>
      </c>
      <c r="B8046">
        <v>654</v>
      </c>
      <c r="C8046" t="s">
        <v>202</v>
      </c>
      <c r="D8046">
        <v>1988</v>
      </c>
      <c r="E8046" t="s">
        <v>8934</v>
      </c>
      <c r="O8046">
        <v>239.39755</v>
      </c>
      <c r="P8046">
        <v>65.658209999999997</v>
      </c>
      <c r="Q8046" t="s">
        <v>6</v>
      </c>
      <c r="R8046" t="s">
        <v>6</v>
      </c>
      <c r="S8046" t="s">
        <v>6</v>
      </c>
      <c r="T8046" t="s">
        <v>8894</v>
      </c>
      <c r="U8046" t="s">
        <v>6</v>
      </c>
      <c r="V8046" t="s">
        <v>6</v>
      </c>
      <c r="W8046" t="s">
        <v>6</v>
      </c>
      <c r="X8046" t="s">
        <v>6</v>
      </c>
      <c r="Y8046" t="s">
        <v>6</v>
      </c>
      <c r="Z8046" t="s">
        <v>6</v>
      </c>
      <c r="AA8046" t="s">
        <v>6</v>
      </c>
      <c r="AB8046" t="s">
        <v>8895</v>
      </c>
      <c r="AC8046" t="s">
        <v>8896</v>
      </c>
    </row>
    <row r="8047" spans="1:29" x14ac:dyDescent="0.25">
      <c r="A8047" t="s">
        <v>344</v>
      </c>
      <c r="B8047">
        <v>654</v>
      </c>
      <c r="C8047" t="s">
        <v>202</v>
      </c>
      <c r="D8047">
        <v>1989</v>
      </c>
      <c r="E8047" t="s">
        <v>8935</v>
      </c>
      <c r="O8047">
        <v>210.84558999999999</v>
      </c>
      <c r="P8047">
        <v>84.606534999999994</v>
      </c>
      <c r="Q8047" t="s">
        <v>6</v>
      </c>
      <c r="R8047" t="s">
        <v>6</v>
      </c>
      <c r="S8047" t="s">
        <v>6</v>
      </c>
      <c r="T8047" t="s">
        <v>8894</v>
      </c>
      <c r="U8047" t="s">
        <v>6</v>
      </c>
      <c r="V8047" t="s">
        <v>6</v>
      </c>
      <c r="W8047" t="s">
        <v>6</v>
      </c>
      <c r="X8047" t="s">
        <v>6</v>
      </c>
      <c r="Y8047" t="s">
        <v>6</v>
      </c>
      <c r="Z8047" t="s">
        <v>6</v>
      </c>
      <c r="AA8047" t="s">
        <v>6</v>
      </c>
      <c r="AB8047" t="s">
        <v>8895</v>
      </c>
      <c r="AC8047" t="s">
        <v>8896</v>
      </c>
    </row>
    <row r="8048" spans="1:29" x14ac:dyDescent="0.25">
      <c r="A8048" t="s">
        <v>344</v>
      </c>
      <c r="B8048">
        <v>654</v>
      </c>
      <c r="C8048" t="s">
        <v>202</v>
      </c>
      <c r="D8048">
        <v>1990</v>
      </c>
      <c r="E8048" t="s">
        <v>8936</v>
      </c>
      <c r="I8048">
        <v>0.45117200000000002</v>
      </c>
      <c r="O8048">
        <v>198.51449</v>
      </c>
      <c r="P8048">
        <v>87.778782000000007</v>
      </c>
      <c r="Q8048" t="s">
        <v>6</v>
      </c>
      <c r="R8048" t="s">
        <v>6</v>
      </c>
      <c r="S8048" t="s">
        <v>6</v>
      </c>
      <c r="T8048" t="s">
        <v>8894</v>
      </c>
      <c r="U8048" t="s">
        <v>6</v>
      </c>
      <c r="V8048" t="s">
        <v>6</v>
      </c>
      <c r="W8048" t="s">
        <v>6</v>
      </c>
      <c r="X8048" t="s">
        <v>6</v>
      </c>
      <c r="Y8048" t="s">
        <v>6</v>
      </c>
      <c r="Z8048" t="s">
        <v>6</v>
      </c>
      <c r="AA8048" t="s">
        <v>6</v>
      </c>
      <c r="AB8048" t="s">
        <v>8895</v>
      </c>
      <c r="AC8048" t="s">
        <v>8896</v>
      </c>
    </row>
    <row r="8049" spans="1:29" x14ac:dyDescent="0.25">
      <c r="A8049" t="s">
        <v>344</v>
      </c>
      <c r="B8049">
        <v>654</v>
      </c>
      <c r="C8049" t="s">
        <v>202</v>
      </c>
      <c r="D8049">
        <v>1991</v>
      </c>
      <c r="E8049" t="s">
        <v>8937</v>
      </c>
      <c r="I8049">
        <v>0.36299165999999999</v>
      </c>
      <c r="O8049">
        <v>150.40568999999999</v>
      </c>
      <c r="P8049">
        <v>128.44772</v>
      </c>
      <c r="Q8049" t="s">
        <v>6</v>
      </c>
      <c r="R8049" t="s">
        <v>6</v>
      </c>
      <c r="S8049" t="s">
        <v>6</v>
      </c>
      <c r="T8049" t="s">
        <v>8894</v>
      </c>
      <c r="U8049" t="s">
        <v>6</v>
      </c>
      <c r="V8049" t="s">
        <v>6</v>
      </c>
      <c r="W8049" t="s">
        <v>6</v>
      </c>
      <c r="X8049" t="s">
        <v>6</v>
      </c>
      <c r="Y8049" t="s">
        <v>6</v>
      </c>
      <c r="Z8049" t="s">
        <v>6</v>
      </c>
      <c r="AA8049" t="s">
        <v>6</v>
      </c>
      <c r="AB8049" t="s">
        <v>8895</v>
      </c>
      <c r="AC8049" t="s">
        <v>8896</v>
      </c>
    </row>
    <row r="8050" spans="1:29" x14ac:dyDescent="0.25">
      <c r="A8050" t="s">
        <v>344</v>
      </c>
      <c r="B8050">
        <v>654</v>
      </c>
      <c r="C8050" t="s">
        <v>202</v>
      </c>
      <c r="D8050">
        <v>1992</v>
      </c>
      <c r="E8050" t="s">
        <v>8938</v>
      </c>
      <c r="I8050">
        <v>0.35406992999999998</v>
      </c>
      <c r="O8050">
        <v>144.38030000000001</v>
      </c>
      <c r="P8050">
        <v>129.06489999999999</v>
      </c>
      <c r="Q8050" t="s">
        <v>6</v>
      </c>
      <c r="R8050" t="s">
        <v>6</v>
      </c>
      <c r="S8050" t="s">
        <v>6</v>
      </c>
      <c r="T8050" t="s">
        <v>8894</v>
      </c>
      <c r="U8050" t="s">
        <v>6</v>
      </c>
      <c r="V8050" t="s">
        <v>6</v>
      </c>
      <c r="W8050" t="s">
        <v>6</v>
      </c>
      <c r="X8050" t="s">
        <v>6</v>
      </c>
      <c r="Y8050" t="s">
        <v>6</v>
      </c>
      <c r="Z8050" t="s">
        <v>6</v>
      </c>
      <c r="AA8050" t="s">
        <v>6</v>
      </c>
      <c r="AB8050" t="s">
        <v>8895</v>
      </c>
      <c r="AC8050" t="s">
        <v>8896</v>
      </c>
    </row>
    <row r="8051" spans="1:29" x14ac:dyDescent="0.25">
      <c r="A8051" t="s">
        <v>344</v>
      </c>
      <c r="B8051">
        <v>654</v>
      </c>
      <c r="C8051" t="s">
        <v>202</v>
      </c>
      <c r="D8051">
        <v>1993</v>
      </c>
      <c r="E8051" t="s">
        <v>8939</v>
      </c>
      <c r="I8051">
        <v>0.69147106000000003</v>
      </c>
      <c r="O8051">
        <v>190.22462999999999</v>
      </c>
      <c r="P8051">
        <v>107.88814000000001</v>
      </c>
      <c r="Q8051" t="s">
        <v>6</v>
      </c>
      <c r="R8051" t="s">
        <v>6</v>
      </c>
      <c r="S8051" t="s">
        <v>6</v>
      </c>
      <c r="T8051" t="s">
        <v>8894</v>
      </c>
      <c r="U8051" t="s">
        <v>6</v>
      </c>
      <c r="V8051" t="s">
        <v>6</v>
      </c>
      <c r="W8051" t="s">
        <v>6</v>
      </c>
      <c r="X8051" t="s">
        <v>6</v>
      </c>
      <c r="Y8051" t="s">
        <v>6</v>
      </c>
      <c r="Z8051" t="s">
        <v>6</v>
      </c>
      <c r="AA8051" t="s">
        <v>6</v>
      </c>
      <c r="AB8051" t="s">
        <v>8895</v>
      </c>
      <c r="AC8051" t="s">
        <v>8896</v>
      </c>
    </row>
    <row r="8052" spans="1:29" x14ac:dyDescent="0.25">
      <c r="A8052" t="s">
        <v>344</v>
      </c>
      <c r="B8052">
        <v>654</v>
      </c>
      <c r="C8052" t="s">
        <v>202</v>
      </c>
      <c r="D8052">
        <v>1994</v>
      </c>
      <c r="E8052" t="s">
        <v>8940</v>
      </c>
      <c r="I8052">
        <v>1.0181823000000001</v>
      </c>
      <c r="O8052">
        <v>178.56613999999999</v>
      </c>
      <c r="P8052">
        <v>118.32871</v>
      </c>
      <c r="Q8052" t="s">
        <v>6</v>
      </c>
      <c r="R8052" t="s">
        <v>6</v>
      </c>
      <c r="S8052" t="s">
        <v>6</v>
      </c>
      <c r="T8052" t="s">
        <v>8894</v>
      </c>
      <c r="U8052" t="s">
        <v>6</v>
      </c>
      <c r="V8052" t="s">
        <v>6</v>
      </c>
      <c r="W8052" t="s">
        <v>6</v>
      </c>
      <c r="X8052" t="s">
        <v>6</v>
      </c>
      <c r="Y8052" t="s">
        <v>6</v>
      </c>
      <c r="Z8052" t="s">
        <v>6</v>
      </c>
      <c r="AA8052" t="s">
        <v>6</v>
      </c>
      <c r="AB8052" t="s">
        <v>8895</v>
      </c>
      <c r="AC8052" t="s">
        <v>8896</v>
      </c>
    </row>
    <row r="8053" spans="1:29" x14ac:dyDescent="0.25">
      <c r="A8053" t="s">
        <v>344</v>
      </c>
      <c r="B8053">
        <v>654</v>
      </c>
      <c r="C8053" t="s">
        <v>202</v>
      </c>
      <c r="D8053">
        <v>1995</v>
      </c>
      <c r="E8053" t="s">
        <v>8941</v>
      </c>
      <c r="I8053">
        <v>0.52972233000000002</v>
      </c>
      <c r="O8053">
        <v>174.90465</v>
      </c>
      <c r="P8053">
        <v>227.22806</v>
      </c>
      <c r="Q8053" t="s">
        <v>6</v>
      </c>
      <c r="R8053" t="s">
        <v>6</v>
      </c>
      <c r="S8053" t="s">
        <v>6</v>
      </c>
      <c r="T8053" t="s">
        <v>8894</v>
      </c>
      <c r="U8053" t="s">
        <v>6</v>
      </c>
      <c r="V8053" t="s">
        <v>6</v>
      </c>
      <c r="W8053" t="s">
        <v>6</v>
      </c>
      <c r="X8053" t="s">
        <v>6</v>
      </c>
      <c r="Y8053" t="s">
        <v>6</v>
      </c>
      <c r="Z8053" t="s">
        <v>6</v>
      </c>
      <c r="AA8053" t="s">
        <v>6</v>
      </c>
      <c r="AB8053" t="s">
        <v>8895</v>
      </c>
      <c r="AC8053" t="s">
        <v>8896</v>
      </c>
    </row>
    <row r="8054" spans="1:29" x14ac:dyDescent="0.25">
      <c r="A8054" t="s">
        <v>344</v>
      </c>
      <c r="B8054">
        <v>654</v>
      </c>
      <c r="C8054" t="s">
        <v>202</v>
      </c>
      <c r="D8054">
        <v>1996</v>
      </c>
      <c r="E8054" t="s">
        <v>8942</v>
      </c>
      <c r="I8054">
        <v>0.62324550000000001</v>
      </c>
      <c r="O8054">
        <v>198.62339</v>
      </c>
      <c r="P8054">
        <v>222.15172999999999</v>
      </c>
      <c r="Q8054" t="s">
        <v>6</v>
      </c>
      <c r="R8054" t="s">
        <v>6</v>
      </c>
      <c r="S8054" t="s">
        <v>6</v>
      </c>
      <c r="T8054" t="s">
        <v>8894</v>
      </c>
      <c r="U8054" t="s">
        <v>6</v>
      </c>
      <c r="V8054" t="s">
        <v>6</v>
      </c>
      <c r="W8054" t="s">
        <v>6</v>
      </c>
      <c r="X8054" t="s">
        <v>6</v>
      </c>
      <c r="Y8054" t="s">
        <v>6</v>
      </c>
      <c r="Z8054" t="s">
        <v>6</v>
      </c>
      <c r="AA8054" t="s">
        <v>6</v>
      </c>
      <c r="AB8054" t="s">
        <v>8895</v>
      </c>
      <c r="AC8054" t="s">
        <v>8896</v>
      </c>
    </row>
    <row r="8055" spans="1:29" x14ac:dyDescent="0.25">
      <c r="A8055" t="s">
        <v>344</v>
      </c>
      <c r="B8055">
        <v>654</v>
      </c>
      <c r="C8055" t="s">
        <v>202</v>
      </c>
      <c r="D8055">
        <v>1997</v>
      </c>
      <c r="E8055" t="s">
        <v>8943</v>
      </c>
      <c r="I8055">
        <v>0.82946701</v>
      </c>
      <c r="O8055">
        <v>201.41045</v>
      </c>
      <c r="P8055">
        <v>240.72253000000001</v>
      </c>
      <c r="Q8055" t="s">
        <v>6</v>
      </c>
      <c r="R8055" t="s">
        <v>6</v>
      </c>
      <c r="S8055" t="s">
        <v>6</v>
      </c>
      <c r="T8055" t="s">
        <v>8894</v>
      </c>
      <c r="U8055" t="s">
        <v>6</v>
      </c>
      <c r="V8055" t="s">
        <v>6</v>
      </c>
      <c r="W8055" t="s">
        <v>6</v>
      </c>
      <c r="X8055" t="s">
        <v>6</v>
      </c>
      <c r="Y8055" t="s">
        <v>6</v>
      </c>
      <c r="Z8055" t="s">
        <v>6</v>
      </c>
      <c r="AA8055" t="s">
        <v>6</v>
      </c>
      <c r="AB8055" t="s">
        <v>8895</v>
      </c>
      <c r="AC8055" t="s">
        <v>8896</v>
      </c>
    </row>
    <row r="8056" spans="1:29" x14ac:dyDescent="0.25">
      <c r="A8056" t="s">
        <v>344</v>
      </c>
      <c r="B8056">
        <v>654</v>
      </c>
      <c r="C8056" t="s">
        <v>202</v>
      </c>
      <c r="D8056">
        <v>1998</v>
      </c>
      <c r="E8056" t="s">
        <v>8944</v>
      </c>
      <c r="I8056">
        <v>1.1608708000000001</v>
      </c>
      <c r="O8056">
        <v>240.11323999999999</v>
      </c>
      <c r="P8056">
        <v>221.64081999999999</v>
      </c>
      <c r="Q8056" t="s">
        <v>6</v>
      </c>
      <c r="R8056" t="s">
        <v>6</v>
      </c>
      <c r="S8056" t="s">
        <v>6</v>
      </c>
      <c r="T8056" t="s">
        <v>8894</v>
      </c>
      <c r="U8056" t="s">
        <v>6</v>
      </c>
      <c r="V8056" t="s">
        <v>6</v>
      </c>
      <c r="W8056" t="s">
        <v>6</v>
      </c>
      <c r="X8056" t="s">
        <v>6</v>
      </c>
      <c r="Y8056" t="s">
        <v>6</v>
      </c>
      <c r="Z8056" t="s">
        <v>6</v>
      </c>
      <c r="AA8056" t="s">
        <v>6</v>
      </c>
      <c r="AB8056" t="s">
        <v>8895</v>
      </c>
      <c r="AC8056" t="s">
        <v>8896</v>
      </c>
    </row>
    <row r="8057" spans="1:29" x14ac:dyDescent="0.25">
      <c r="A8057" t="s">
        <v>344</v>
      </c>
      <c r="B8057">
        <v>654</v>
      </c>
      <c r="C8057" t="s">
        <v>202</v>
      </c>
      <c r="D8057">
        <v>1999</v>
      </c>
      <c r="E8057" t="s">
        <v>8945</v>
      </c>
      <c r="I8057">
        <v>1.0296072000000001</v>
      </c>
      <c r="O8057">
        <v>207.19815</v>
      </c>
      <c r="P8057">
        <v>249.89</v>
      </c>
      <c r="Q8057" t="s">
        <v>6</v>
      </c>
      <c r="R8057" t="s">
        <v>6</v>
      </c>
      <c r="S8057" t="s">
        <v>6</v>
      </c>
      <c r="T8057" t="s">
        <v>8894</v>
      </c>
      <c r="U8057" t="s">
        <v>6</v>
      </c>
      <c r="V8057" t="s">
        <v>6</v>
      </c>
      <c r="W8057" t="s">
        <v>6</v>
      </c>
      <c r="X8057" t="s">
        <v>6</v>
      </c>
      <c r="Y8057" t="s">
        <v>6</v>
      </c>
      <c r="Z8057" t="s">
        <v>6</v>
      </c>
      <c r="AA8057" t="s">
        <v>6</v>
      </c>
      <c r="AB8057" t="s">
        <v>8895</v>
      </c>
      <c r="AC8057" t="s">
        <v>8896</v>
      </c>
    </row>
    <row r="8058" spans="1:29" x14ac:dyDescent="0.25">
      <c r="A8058" t="s">
        <v>344</v>
      </c>
      <c r="B8058">
        <v>654</v>
      </c>
      <c r="C8058" t="s">
        <v>202</v>
      </c>
      <c r="D8058">
        <v>2000</v>
      </c>
      <c r="E8058" t="s">
        <v>8946</v>
      </c>
      <c r="I8058">
        <v>1.2250529999999999</v>
      </c>
      <c r="O8058">
        <v>233.71852999999999</v>
      </c>
      <c r="P8058">
        <v>258.22000000000003</v>
      </c>
      <c r="Q8058" t="s">
        <v>6</v>
      </c>
      <c r="R8058" t="s">
        <v>6</v>
      </c>
      <c r="S8058" t="s">
        <v>6</v>
      </c>
      <c r="T8058" t="s">
        <v>8894</v>
      </c>
      <c r="U8058" t="s">
        <v>6</v>
      </c>
      <c r="V8058" t="s">
        <v>6</v>
      </c>
      <c r="W8058" t="s">
        <v>6</v>
      </c>
      <c r="X8058" t="s">
        <v>6</v>
      </c>
      <c r="Y8058" t="s">
        <v>6</v>
      </c>
      <c r="Z8058" t="s">
        <v>6</v>
      </c>
      <c r="AA8058" t="s">
        <v>6</v>
      </c>
      <c r="AB8058" t="s">
        <v>8895</v>
      </c>
      <c r="AC8058" t="s">
        <v>8896</v>
      </c>
    </row>
    <row r="8059" spans="1:29" x14ac:dyDescent="0.25">
      <c r="A8059" t="s">
        <v>344</v>
      </c>
      <c r="B8059">
        <v>654</v>
      </c>
      <c r="C8059" t="s">
        <v>202</v>
      </c>
      <c r="D8059">
        <v>2001</v>
      </c>
      <c r="E8059" t="s">
        <v>8947</v>
      </c>
      <c r="I8059">
        <v>0.41548038999999998</v>
      </c>
      <c r="O8059">
        <v>221.73469</v>
      </c>
      <c r="P8059">
        <v>278.62700000000001</v>
      </c>
      <c r="Q8059" t="s">
        <v>6</v>
      </c>
      <c r="R8059" t="s">
        <v>6</v>
      </c>
      <c r="S8059" t="s">
        <v>6</v>
      </c>
      <c r="T8059" t="s">
        <v>8894</v>
      </c>
      <c r="U8059" t="s">
        <v>6</v>
      </c>
      <c r="V8059" t="s">
        <v>6</v>
      </c>
      <c r="W8059" t="s">
        <v>6</v>
      </c>
      <c r="X8059" t="s">
        <v>6</v>
      </c>
      <c r="Y8059" t="s">
        <v>6</v>
      </c>
      <c r="Z8059" t="s">
        <v>6</v>
      </c>
      <c r="AA8059" t="s">
        <v>6</v>
      </c>
      <c r="AB8059" t="s">
        <v>8895</v>
      </c>
      <c r="AC8059" t="s">
        <v>8896</v>
      </c>
    </row>
    <row r="8060" spans="1:29" x14ac:dyDescent="0.25">
      <c r="A8060" t="s">
        <v>344</v>
      </c>
      <c r="B8060">
        <v>654</v>
      </c>
      <c r="C8060" t="s">
        <v>202</v>
      </c>
      <c r="D8060">
        <v>2002</v>
      </c>
      <c r="E8060" t="s">
        <v>8948</v>
      </c>
      <c r="O8060">
        <v>224.71471</v>
      </c>
      <c r="P8060">
        <v>284.55</v>
      </c>
      <c r="Q8060" t="s">
        <v>6</v>
      </c>
      <c r="R8060" t="s">
        <v>6</v>
      </c>
      <c r="S8060" t="s">
        <v>6</v>
      </c>
      <c r="T8060" t="s">
        <v>8894</v>
      </c>
      <c r="U8060" t="s">
        <v>6</v>
      </c>
      <c r="V8060" t="s">
        <v>6</v>
      </c>
      <c r="W8060" t="s">
        <v>6</v>
      </c>
      <c r="X8060" t="s">
        <v>6</v>
      </c>
      <c r="Y8060" t="s">
        <v>6</v>
      </c>
      <c r="Z8060" t="s">
        <v>6</v>
      </c>
      <c r="AA8060" t="s">
        <v>6</v>
      </c>
      <c r="AB8060" t="s">
        <v>8895</v>
      </c>
      <c r="AC8060" t="s">
        <v>8896</v>
      </c>
    </row>
    <row r="8061" spans="1:29" x14ac:dyDescent="0.25">
      <c r="A8061" t="s">
        <v>344</v>
      </c>
      <c r="B8061">
        <v>654</v>
      </c>
      <c r="C8061" t="s">
        <v>202</v>
      </c>
      <c r="D8061">
        <v>2003</v>
      </c>
      <c r="E8061" t="s">
        <v>8949</v>
      </c>
      <c r="I8061">
        <v>0.73848625000000001</v>
      </c>
      <c r="O8061">
        <v>212.63399999999999</v>
      </c>
      <c r="P8061">
        <v>276.87799999999999</v>
      </c>
      <c r="Q8061" t="s">
        <v>6</v>
      </c>
      <c r="R8061" t="s">
        <v>6</v>
      </c>
      <c r="S8061" t="s">
        <v>6</v>
      </c>
      <c r="T8061" t="s">
        <v>8894</v>
      </c>
      <c r="U8061" t="s">
        <v>6</v>
      </c>
      <c r="V8061" t="s">
        <v>6</v>
      </c>
      <c r="W8061" t="s">
        <v>6</v>
      </c>
      <c r="X8061" t="s">
        <v>6</v>
      </c>
      <c r="Y8061" t="s">
        <v>6</v>
      </c>
      <c r="Z8061" t="s">
        <v>6</v>
      </c>
      <c r="AA8061" t="s">
        <v>6</v>
      </c>
      <c r="AB8061" t="s">
        <v>8895</v>
      </c>
      <c r="AC8061" t="s">
        <v>8896</v>
      </c>
    </row>
    <row r="8062" spans="1:29" x14ac:dyDescent="0.25">
      <c r="A8062" t="s">
        <v>344</v>
      </c>
      <c r="B8062">
        <v>654</v>
      </c>
      <c r="C8062" t="s">
        <v>202</v>
      </c>
      <c r="D8062">
        <v>2004</v>
      </c>
      <c r="E8062" t="s">
        <v>8950</v>
      </c>
      <c r="I8062">
        <v>0.92365938000000003</v>
      </c>
      <c r="O8062">
        <v>220.97802999999999</v>
      </c>
      <c r="P8062">
        <v>280.57799999999997</v>
      </c>
      <c r="Q8062" t="s">
        <v>6</v>
      </c>
      <c r="R8062" t="s">
        <v>6</v>
      </c>
      <c r="S8062" t="s">
        <v>6</v>
      </c>
      <c r="T8062" t="s">
        <v>8894</v>
      </c>
      <c r="U8062" t="s">
        <v>6</v>
      </c>
      <c r="V8062" t="s">
        <v>6</v>
      </c>
      <c r="W8062" t="s">
        <v>6</v>
      </c>
      <c r="X8062" t="s">
        <v>6</v>
      </c>
      <c r="Y8062" t="s">
        <v>6</v>
      </c>
      <c r="Z8062" t="s">
        <v>6</v>
      </c>
      <c r="AA8062" t="s">
        <v>6</v>
      </c>
      <c r="AB8062" t="s">
        <v>8895</v>
      </c>
      <c r="AC8062" t="s">
        <v>8896</v>
      </c>
    </row>
    <row r="8063" spans="1:29" x14ac:dyDescent="0.25">
      <c r="A8063" t="s">
        <v>344</v>
      </c>
      <c r="B8063">
        <v>654</v>
      </c>
      <c r="C8063" t="s">
        <v>202</v>
      </c>
      <c r="D8063">
        <v>2005</v>
      </c>
      <c r="E8063" t="s">
        <v>8951</v>
      </c>
      <c r="I8063">
        <v>1.3340821</v>
      </c>
      <c r="O8063">
        <v>221.95033000000001</v>
      </c>
      <c r="P8063">
        <v>309.51600000000002</v>
      </c>
      <c r="Q8063" t="s">
        <v>6</v>
      </c>
      <c r="R8063" t="s">
        <v>6</v>
      </c>
      <c r="S8063" t="s">
        <v>6</v>
      </c>
      <c r="T8063" t="s">
        <v>8894</v>
      </c>
      <c r="U8063" t="s">
        <v>6</v>
      </c>
      <c r="V8063" t="s">
        <v>6</v>
      </c>
      <c r="W8063" t="s">
        <v>6</v>
      </c>
      <c r="X8063" t="s">
        <v>6</v>
      </c>
      <c r="Y8063" t="s">
        <v>6</v>
      </c>
      <c r="Z8063" t="s">
        <v>6</v>
      </c>
      <c r="AA8063" t="s">
        <v>6</v>
      </c>
      <c r="AB8063" t="s">
        <v>8895</v>
      </c>
      <c r="AC8063" t="s">
        <v>8896</v>
      </c>
    </row>
    <row r="8064" spans="1:29" x14ac:dyDescent="0.25">
      <c r="A8064" t="s">
        <v>344</v>
      </c>
      <c r="B8064">
        <v>654</v>
      </c>
      <c r="C8064" t="s">
        <v>202</v>
      </c>
      <c r="D8064">
        <v>2006</v>
      </c>
      <c r="E8064" t="s">
        <v>8952</v>
      </c>
      <c r="I8064">
        <v>2.0478410999999999</v>
      </c>
      <c r="O8064">
        <v>204.04061999999999</v>
      </c>
      <c r="P8064">
        <v>309.46699999999998</v>
      </c>
      <c r="Q8064" t="s">
        <v>6</v>
      </c>
      <c r="R8064" t="s">
        <v>6</v>
      </c>
      <c r="S8064" t="s">
        <v>6</v>
      </c>
      <c r="T8064" t="s">
        <v>8894</v>
      </c>
      <c r="U8064" t="s">
        <v>6</v>
      </c>
      <c r="V8064" t="s">
        <v>6</v>
      </c>
      <c r="W8064" t="s">
        <v>6</v>
      </c>
      <c r="X8064" t="s">
        <v>6</v>
      </c>
      <c r="Y8064" t="s">
        <v>6</v>
      </c>
      <c r="Z8064" t="s">
        <v>6</v>
      </c>
      <c r="AA8064" t="s">
        <v>6</v>
      </c>
      <c r="AB8064" t="s">
        <v>8895</v>
      </c>
      <c r="AC8064" t="s">
        <v>8896</v>
      </c>
    </row>
    <row r="8065" spans="1:29" x14ac:dyDescent="0.25">
      <c r="A8065" t="s">
        <v>344</v>
      </c>
      <c r="B8065">
        <v>654</v>
      </c>
      <c r="C8065" t="s">
        <v>202</v>
      </c>
      <c r="D8065">
        <v>2007</v>
      </c>
      <c r="E8065" t="s">
        <v>8953</v>
      </c>
      <c r="I8065">
        <v>3.2026897000000001</v>
      </c>
      <c r="O8065">
        <v>177.20543000000001</v>
      </c>
      <c r="P8065">
        <v>333.565</v>
      </c>
      <c r="Q8065" t="s">
        <v>6</v>
      </c>
      <c r="R8065" t="s">
        <v>6</v>
      </c>
      <c r="S8065" t="s">
        <v>6</v>
      </c>
      <c r="T8065" t="s">
        <v>8894</v>
      </c>
      <c r="U8065" t="s">
        <v>6</v>
      </c>
      <c r="V8065" t="s">
        <v>6</v>
      </c>
      <c r="W8065" t="s">
        <v>6</v>
      </c>
      <c r="X8065" t="s">
        <v>6</v>
      </c>
      <c r="Y8065" t="s">
        <v>6</v>
      </c>
      <c r="Z8065" t="s">
        <v>6</v>
      </c>
      <c r="AA8065" t="s">
        <v>6</v>
      </c>
      <c r="AB8065" t="s">
        <v>8895</v>
      </c>
      <c r="AC8065" t="s">
        <v>8896</v>
      </c>
    </row>
    <row r="8066" spans="1:29" x14ac:dyDescent="0.25">
      <c r="A8066" t="s">
        <v>344</v>
      </c>
      <c r="B8066">
        <v>654</v>
      </c>
      <c r="C8066" t="s">
        <v>202</v>
      </c>
      <c r="D8066">
        <v>2008</v>
      </c>
      <c r="E8066" t="s">
        <v>8954</v>
      </c>
      <c r="I8066">
        <v>5.3328559999999996</v>
      </c>
      <c r="O8066">
        <v>163.30199999999999</v>
      </c>
      <c r="P8066">
        <v>387.197</v>
      </c>
      <c r="Q8066" t="s">
        <v>6</v>
      </c>
      <c r="R8066" t="s">
        <v>6</v>
      </c>
      <c r="S8066" t="s">
        <v>6</v>
      </c>
      <c r="T8066" t="s">
        <v>8894</v>
      </c>
      <c r="U8066" t="s">
        <v>6</v>
      </c>
      <c r="V8066" t="s">
        <v>6</v>
      </c>
      <c r="W8066" t="s">
        <v>6</v>
      </c>
      <c r="X8066" t="s">
        <v>6</v>
      </c>
      <c r="Y8066" t="s">
        <v>6</v>
      </c>
      <c r="Z8066" t="s">
        <v>6</v>
      </c>
      <c r="AA8066" t="s">
        <v>6</v>
      </c>
      <c r="AB8066" t="s">
        <v>8895</v>
      </c>
      <c r="AC8066" t="s">
        <v>8896</v>
      </c>
    </row>
    <row r="8067" spans="1:29" x14ac:dyDescent="0.25">
      <c r="A8067" t="s">
        <v>344</v>
      </c>
      <c r="B8067">
        <v>654</v>
      </c>
      <c r="C8067" t="s">
        <v>202</v>
      </c>
      <c r="D8067">
        <v>2009</v>
      </c>
      <c r="E8067" t="s">
        <v>8955</v>
      </c>
      <c r="I8067">
        <v>4.4097284999999999</v>
      </c>
      <c r="O8067">
        <v>158.98142999999999</v>
      </c>
      <c r="P8067">
        <v>390.40300000000002</v>
      </c>
      <c r="Q8067" t="s">
        <v>6</v>
      </c>
      <c r="R8067" t="s">
        <v>6</v>
      </c>
      <c r="S8067" t="s">
        <v>6</v>
      </c>
      <c r="T8067" t="s">
        <v>8894</v>
      </c>
      <c r="U8067" t="s">
        <v>6</v>
      </c>
      <c r="V8067" t="s">
        <v>6</v>
      </c>
      <c r="W8067" t="s">
        <v>6</v>
      </c>
      <c r="X8067" t="s">
        <v>6</v>
      </c>
      <c r="Y8067" t="s">
        <v>6</v>
      </c>
      <c r="Z8067" t="s">
        <v>6</v>
      </c>
      <c r="AA8067" t="s">
        <v>6</v>
      </c>
      <c r="AB8067" t="s">
        <v>8895</v>
      </c>
      <c r="AC8067" t="s">
        <v>8896</v>
      </c>
    </row>
    <row r="8068" spans="1:29" x14ac:dyDescent="0.25">
      <c r="A8068" t="s">
        <v>344</v>
      </c>
      <c r="B8068">
        <v>654</v>
      </c>
      <c r="C8068" t="s">
        <v>202</v>
      </c>
      <c r="D8068">
        <v>2010</v>
      </c>
      <c r="E8068" t="s">
        <v>8956</v>
      </c>
      <c r="I8068">
        <v>6.7003225999999998</v>
      </c>
      <c r="O8068">
        <v>68.279566000000003</v>
      </c>
      <c r="P8068">
        <v>420.51499999999999</v>
      </c>
      <c r="Q8068" t="s">
        <v>6</v>
      </c>
      <c r="R8068" t="s">
        <v>6</v>
      </c>
      <c r="S8068" t="s">
        <v>6</v>
      </c>
      <c r="T8068" t="s">
        <v>8894</v>
      </c>
      <c r="U8068" t="s">
        <v>6</v>
      </c>
      <c r="V8068" t="s">
        <v>6</v>
      </c>
      <c r="W8068" t="s">
        <v>6</v>
      </c>
      <c r="X8068" t="s">
        <v>6</v>
      </c>
      <c r="Y8068" t="s">
        <v>6</v>
      </c>
      <c r="Z8068" t="s">
        <v>6</v>
      </c>
      <c r="AA8068" t="s">
        <v>6</v>
      </c>
      <c r="AB8068" t="s">
        <v>8895</v>
      </c>
      <c r="AC8068" t="s">
        <v>8896</v>
      </c>
    </row>
    <row r="8069" spans="1:29" x14ac:dyDescent="0.25">
      <c r="A8069" t="s">
        <v>344</v>
      </c>
      <c r="B8069">
        <v>654</v>
      </c>
      <c r="C8069" t="s">
        <v>202</v>
      </c>
      <c r="D8069">
        <v>2011</v>
      </c>
      <c r="E8069" t="s">
        <v>8957</v>
      </c>
      <c r="I8069">
        <v>8.5859360999999996</v>
      </c>
      <c r="O8069">
        <v>51.690387000000001</v>
      </c>
      <c r="P8069">
        <v>518.28800000000001</v>
      </c>
      <c r="Q8069" t="s">
        <v>6</v>
      </c>
      <c r="R8069" t="s">
        <v>6</v>
      </c>
      <c r="S8069" t="s">
        <v>6</v>
      </c>
      <c r="T8069" t="s">
        <v>8894</v>
      </c>
      <c r="U8069" t="s">
        <v>6</v>
      </c>
      <c r="V8069" t="s">
        <v>6</v>
      </c>
      <c r="W8069" t="s">
        <v>6</v>
      </c>
      <c r="X8069" t="s">
        <v>6</v>
      </c>
      <c r="Y8069" t="s">
        <v>6</v>
      </c>
      <c r="Z8069" t="s">
        <v>6</v>
      </c>
      <c r="AA8069" t="s">
        <v>6</v>
      </c>
      <c r="AB8069" t="s">
        <v>8895</v>
      </c>
      <c r="AC8069" t="s">
        <v>8896</v>
      </c>
    </row>
    <row r="8070" spans="1:29" x14ac:dyDescent="0.25">
      <c r="A8070" t="s">
        <v>344</v>
      </c>
      <c r="B8070">
        <v>654</v>
      </c>
      <c r="C8070" t="s">
        <v>202</v>
      </c>
      <c r="D8070">
        <v>2012</v>
      </c>
      <c r="E8070" t="s">
        <v>8958</v>
      </c>
      <c r="I8070">
        <v>12.43369</v>
      </c>
      <c r="O8070">
        <v>53.453114999999997</v>
      </c>
      <c r="P8070">
        <v>505.07866000000001</v>
      </c>
      <c r="Q8070" t="s">
        <v>6</v>
      </c>
      <c r="R8070" t="s">
        <v>6</v>
      </c>
      <c r="S8070" t="s">
        <v>6</v>
      </c>
      <c r="T8070" t="s">
        <v>8894</v>
      </c>
      <c r="U8070" t="s">
        <v>6</v>
      </c>
      <c r="V8070" t="s">
        <v>6</v>
      </c>
      <c r="W8070" t="s">
        <v>6</v>
      </c>
      <c r="X8070" t="s">
        <v>6</v>
      </c>
      <c r="Y8070" t="s">
        <v>6</v>
      </c>
      <c r="Z8070" t="s">
        <v>6</v>
      </c>
      <c r="AA8070" t="s">
        <v>6</v>
      </c>
      <c r="AB8070" t="s">
        <v>8895</v>
      </c>
      <c r="AC8070" t="s">
        <v>8896</v>
      </c>
    </row>
    <row r="8071" spans="1:29" x14ac:dyDescent="0.25">
      <c r="A8071" t="s">
        <v>344</v>
      </c>
      <c r="B8071">
        <v>654</v>
      </c>
      <c r="C8071" t="s">
        <v>202</v>
      </c>
      <c r="D8071">
        <v>2013</v>
      </c>
      <c r="E8071" t="s">
        <v>8959</v>
      </c>
      <c r="I8071">
        <v>12.109375999999999</v>
      </c>
      <c r="O8071">
        <v>57.052764000000003</v>
      </c>
      <c r="P8071">
        <v>516.66215999999997</v>
      </c>
      <c r="Q8071" t="s">
        <v>6</v>
      </c>
      <c r="R8071" t="s">
        <v>6</v>
      </c>
      <c r="S8071" t="s">
        <v>6</v>
      </c>
      <c r="T8071" t="s">
        <v>8894</v>
      </c>
      <c r="U8071" t="s">
        <v>6</v>
      </c>
      <c r="V8071" t="s">
        <v>6</v>
      </c>
      <c r="W8071" t="s">
        <v>6</v>
      </c>
      <c r="X8071" t="s">
        <v>6</v>
      </c>
      <c r="Y8071" t="s">
        <v>6</v>
      </c>
      <c r="Z8071" t="s">
        <v>6</v>
      </c>
      <c r="AA8071" t="s">
        <v>6</v>
      </c>
      <c r="AB8071" t="s">
        <v>8895</v>
      </c>
      <c r="AC8071" t="s">
        <v>8896</v>
      </c>
    </row>
    <row r="8072" spans="1:29" x14ac:dyDescent="0.25">
      <c r="A8072" t="s">
        <v>344</v>
      </c>
      <c r="B8072">
        <v>654</v>
      </c>
      <c r="C8072" t="s">
        <v>202</v>
      </c>
      <c r="D8072">
        <v>2014</v>
      </c>
      <c r="E8072" t="s">
        <v>8960</v>
      </c>
      <c r="I8072">
        <v>13.883559</v>
      </c>
      <c r="O8072">
        <v>64.982090999999997</v>
      </c>
      <c r="P8072">
        <v>520.8723</v>
      </c>
      <c r="Q8072" t="s">
        <v>6</v>
      </c>
      <c r="R8072" t="s">
        <v>6</v>
      </c>
      <c r="S8072" t="s">
        <v>6</v>
      </c>
      <c r="T8072" t="s">
        <v>8894</v>
      </c>
      <c r="U8072" t="s">
        <v>6</v>
      </c>
      <c r="V8072" t="s">
        <v>6</v>
      </c>
      <c r="W8072" t="s">
        <v>6</v>
      </c>
      <c r="X8072" t="s">
        <v>6</v>
      </c>
      <c r="Y8072" t="s">
        <v>6</v>
      </c>
      <c r="Z8072" t="s">
        <v>6</v>
      </c>
      <c r="AA8072" t="s">
        <v>6</v>
      </c>
      <c r="AB8072" t="s">
        <v>8895</v>
      </c>
      <c r="AC8072" t="s">
        <v>8896</v>
      </c>
    </row>
    <row r="8073" spans="1:29" x14ac:dyDescent="0.25">
      <c r="A8073" t="s">
        <v>344</v>
      </c>
      <c r="B8073">
        <v>654</v>
      </c>
      <c r="C8073" t="s">
        <v>202</v>
      </c>
      <c r="D8073">
        <v>2015</v>
      </c>
      <c r="E8073" t="s">
        <v>8961</v>
      </c>
      <c r="I8073">
        <v>8.0630434999999991</v>
      </c>
      <c r="O8073">
        <v>61.726841</v>
      </c>
      <c r="P8073">
        <v>619.72572000000002</v>
      </c>
      <c r="Q8073" t="s">
        <v>6</v>
      </c>
      <c r="R8073" t="s">
        <v>6</v>
      </c>
      <c r="S8073" t="s">
        <v>6</v>
      </c>
      <c r="T8073" t="s">
        <v>8894</v>
      </c>
      <c r="U8073" t="s">
        <v>6</v>
      </c>
      <c r="V8073" t="s">
        <v>6</v>
      </c>
      <c r="W8073" t="s">
        <v>6</v>
      </c>
      <c r="X8073" t="s">
        <v>6</v>
      </c>
      <c r="Y8073" t="s">
        <v>6</v>
      </c>
      <c r="Z8073" t="s">
        <v>6</v>
      </c>
      <c r="AA8073" t="s">
        <v>6</v>
      </c>
      <c r="AB8073" t="s">
        <v>8895</v>
      </c>
      <c r="AC8073" t="s">
        <v>8896</v>
      </c>
    </row>
    <row r="8074" spans="1:29" x14ac:dyDescent="0.25">
      <c r="A8074" t="s">
        <v>344</v>
      </c>
      <c r="B8074">
        <v>654</v>
      </c>
      <c r="C8074" t="s">
        <v>202</v>
      </c>
      <c r="D8074">
        <v>2016</v>
      </c>
      <c r="E8074" t="s">
        <v>8962</v>
      </c>
      <c r="I8074">
        <v>6.9457681999999998</v>
      </c>
      <c r="O8074">
        <v>62.547778999999998</v>
      </c>
      <c r="P8074">
        <v>698.68449999999996</v>
      </c>
      <c r="Q8074" t="s">
        <v>6</v>
      </c>
      <c r="R8074" t="s">
        <v>6</v>
      </c>
      <c r="S8074" t="s">
        <v>6</v>
      </c>
      <c r="T8074" t="s">
        <v>8894</v>
      </c>
      <c r="U8074" t="s">
        <v>6</v>
      </c>
      <c r="V8074" t="s">
        <v>6</v>
      </c>
      <c r="W8074" t="s">
        <v>6</v>
      </c>
      <c r="X8074" t="s">
        <v>6</v>
      </c>
      <c r="Y8074" t="s">
        <v>6</v>
      </c>
      <c r="Z8074" t="s">
        <v>6</v>
      </c>
      <c r="AA8074" t="s">
        <v>6</v>
      </c>
      <c r="AB8074" t="s">
        <v>8895</v>
      </c>
      <c r="AC8074" t="s">
        <v>8896</v>
      </c>
    </row>
    <row r="8075" spans="1:29" x14ac:dyDescent="0.25">
      <c r="A8075" t="s">
        <v>344</v>
      </c>
      <c r="B8075">
        <v>654</v>
      </c>
      <c r="C8075" t="s">
        <v>202</v>
      </c>
      <c r="D8075">
        <v>2017</v>
      </c>
      <c r="E8075" t="s">
        <v>8963</v>
      </c>
      <c r="I8075">
        <v>12.280944</v>
      </c>
      <c r="O8075">
        <v>57.190458999999997</v>
      </c>
      <c r="P8075">
        <v>784.04240000000004</v>
      </c>
      <c r="Q8075" t="s">
        <v>6</v>
      </c>
      <c r="R8075" t="s">
        <v>6</v>
      </c>
      <c r="S8075" t="s">
        <v>6</v>
      </c>
      <c r="T8075" t="s">
        <v>8894</v>
      </c>
      <c r="U8075" t="s">
        <v>6</v>
      </c>
      <c r="V8075" t="s">
        <v>6</v>
      </c>
      <c r="W8075" t="s">
        <v>6</v>
      </c>
      <c r="X8075" t="s">
        <v>6</v>
      </c>
      <c r="Y8075" t="s">
        <v>6</v>
      </c>
      <c r="Z8075" t="s">
        <v>6</v>
      </c>
      <c r="AA8075" t="s">
        <v>6</v>
      </c>
      <c r="AB8075" t="s">
        <v>8895</v>
      </c>
      <c r="AC8075" t="s">
        <v>8896</v>
      </c>
    </row>
    <row r="8076" spans="1:29" x14ac:dyDescent="0.25">
      <c r="A8076" t="s">
        <v>344</v>
      </c>
      <c r="B8076">
        <v>654</v>
      </c>
      <c r="C8076" t="s">
        <v>202</v>
      </c>
      <c r="D8076">
        <v>2018</v>
      </c>
      <c r="E8076" t="s">
        <v>8964</v>
      </c>
      <c r="I8076">
        <v>14.563831</v>
      </c>
      <c r="O8076">
        <v>64.343911000000006</v>
      </c>
      <c r="P8076">
        <v>793.12923999999998</v>
      </c>
      <c r="Q8076" t="s">
        <v>6</v>
      </c>
      <c r="R8076" t="s">
        <v>6</v>
      </c>
      <c r="S8076" t="s">
        <v>6</v>
      </c>
      <c r="T8076" t="s">
        <v>8894</v>
      </c>
      <c r="U8076" t="s">
        <v>6</v>
      </c>
      <c r="V8076" t="s">
        <v>6</v>
      </c>
      <c r="W8076" t="s">
        <v>6</v>
      </c>
      <c r="X8076" t="s">
        <v>6</v>
      </c>
      <c r="Y8076" t="s">
        <v>6</v>
      </c>
      <c r="Z8076" t="s">
        <v>6</v>
      </c>
      <c r="AA8076" t="s">
        <v>6</v>
      </c>
      <c r="AB8076" t="s">
        <v>8895</v>
      </c>
      <c r="AC8076" t="s">
        <v>8896</v>
      </c>
    </row>
    <row r="8077" spans="1:29" x14ac:dyDescent="0.25">
      <c r="A8077" t="s">
        <v>344</v>
      </c>
      <c r="B8077">
        <v>656</v>
      </c>
      <c r="C8077" t="s">
        <v>203</v>
      </c>
      <c r="D8077">
        <v>1950</v>
      </c>
      <c r="E8077" t="s">
        <v>8965</v>
      </c>
      <c r="Q8077" t="s">
        <v>6</v>
      </c>
      <c r="R8077" t="s">
        <v>6</v>
      </c>
      <c r="S8077" t="s">
        <v>6</v>
      </c>
      <c r="T8077" t="s">
        <v>8966</v>
      </c>
      <c r="U8077" t="s">
        <v>6</v>
      </c>
      <c r="V8077" t="s">
        <v>6</v>
      </c>
      <c r="W8077" t="s">
        <v>6</v>
      </c>
      <c r="X8077" t="s">
        <v>6</v>
      </c>
      <c r="Y8077" t="s">
        <v>6</v>
      </c>
      <c r="Z8077" t="s">
        <v>6</v>
      </c>
      <c r="AA8077" t="s">
        <v>6</v>
      </c>
      <c r="AB8077" t="s">
        <v>3608</v>
      </c>
      <c r="AC8077" t="s">
        <v>8967</v>
      </c>
    </row>
    <row r="8078" spans="1:29" x14ac:dyDescent="0.25">
      <c r="A8078" t="s">
        <v>344</v>
      </c>
      <c r="B8078">
        <v>656</v>
      </c>
      <c r="C8078" t="s">
        <v>203</v>
      </c>
      <c r="D8078">
        <v>1951</v>
      </c>
      <c r="E8078" t="s">
        <v>8968</v>
      </c>
      <c r="Q8078" t="s">
        <v>6</v>
      </c>
      <c r="R8078" t="s">
        <v>6</v>
      </c>
      <c r="S8078" t="s">
        <v>6</v>
      </c>
      <c r="T8078" t="s">
        <v>8966</v>
      </c>
      <c r="U8078" t="s">
        <v>6</v>
      </c>
      <c r="V8078" t="s">
        <v>6</v>
      </c>
      <c r="W8078" t="s">
        <v>6</v>
      </c>
      <c r="X8078" t="s">
        <v>6</v>
      </c>
      <c r="Y8078" t="s">
        <v>6</v>
      </c>
      <c r="Z8078" t="s">
        <v>6</v>
      </c>
      <c r="AA8078" t="s">
        <v>6</v>
      </c>
      <c r="AB8078" t="s">
        <v>3608</v>
      </c>
      <c r="AC8078" t="s">
        <v>8967</v>
      </c>
    </row>
    <row r="8079" spans="1:29" x14ac:dyDescent="0.25">
      <c r="A8079" t="s">
        <v>344</v>
      </c>
      <c r="B8079">
        <v>656</v>
      </c>
      <c r="C8079" t="s">
        <v>203</v>
      </c>
      <c r="D8079">
        <v>1952</v>
      </c>
      <c r="E8079" t="s">
        <v>8969</v>
      </c>
      <c r="Q8079" t="s">
        <v>6</v>
      </c>
      <c r="R8079" t="s">
        <v>6</v>
      </c>
      <c r="S8079" t="s">
        <v>6</v>
      </c>
      <c r="T8079" t="s">
        <v>8966</v>
      </c>
      <c r="U8079" t="s">
        <v>6</v>
      </c>
      <c r="V8079" t="s">
        <v>6</v>
      </c>
      <c r="W8079" t="s">
        <v>6</v>
      </c>
      <c r="X8079" t="s">
        <v>6</v>
      </c>
      <c r="Y8079" t="s">
        <v>6</v>
      </c>
      <c r="Z8079" t="s">
        <v>6</v>
      </c>
      <c r="AA8079" t="s">
        <v>6</v>
      </c>
      <c r="AB8079" t="s">
        <v>3608</v>
      </c>
      <c r="AC8079" t="s">
        <v>8967</v>
      </c>
    </row>
    <row r="8080" spans="1:29" x14ac:dyDescent="0.25">
      <c r="A8080" t="s">
        <v>344</v>
      </c>
      <c r="B8080">
        <v>656</v>
      </c>
      <c r="C8080" t="s">
        <v>203</v>
      </c>
      <c r="D8080">
        <v>1953</v>
      </c>
      <c r="E8080" t="s">
        <v>8970</v>
      </c>
      <c r="Q8080" t="s">
        <v>6</v>
      </c>
      <c r="R8080" t="s">
        <v>6</v>
      </c>
      <c r="S8080" t="s">
        <v>6</v>
      </c>
      <c r="T8080" t="s">
        <v>8966</v>
      </c>
      <c r="U8080" t="s">
        <v>6</v>
      </c>
      <c r="V8080" t="s">
        <v>6</v>
      </c>
      <c r="W8080" t="s">
        <v>6</v>
      </c>
      <c r="X8080" t="s">
        <v>6</v>
      </c>
      <c r="Y8080" t="s">
        <v>6</v>
      </c>
      <c r="Z8080" t="s">
        <v>6</v>
      </c>
      <c r="AA8080" t="s">
        <v>6</v>
      </c>
      <c r="AB8080" t="s">
        <v>3608</v>
      </c>
      <c r="AC8080" t="s">
        <v>8967</v>
      </c>
    </row>
    <row r="8081" spans="1:29" x14ac:dyDescent="0.25">
      <c r="A8081" t="s">
        <v>344</v>
      </c>
      <c r="B8081">
        <v>656</v>
      </c>
      <c r="C8081" t="s">
        <v>203</v>
      </c>
      <c r="D8081">
        <v>1954</v>
      </c>
      <c r="E8081" t="s">
        <v>8971</v>
      </c>
      <c r="Q8081" t="s">
        <v>6</v>
      </c>
      <c r="R8081" t="s">
        <v>6</v>
      </c>
      <c r="S8081" t="s">
        <v>6</v>
      </c>
      <c r="T8081" t="s">
        <v>8966</v>
      </c>
      <c r="U8081" t="s">
        <v>6</v>
      </c>
      <c r="V8081" t="s">
        <v>6</v>
      </c>
      <c r="W8081" t="s">
        <v>6</v>
      </c>
      <c r="X8081" t="s">
        <v>6</v>
      </c>
      <c r="Y8081" t="s">
        <v>6</v>
      </c>
      <c r="Z8081" t="s">
        <v>6</v>
      </c>
      <c r="AA8081" t="s">
        <v>6</v>
      </c>
      <c r="AB8081" t="s">
        <v>3608</v>
      </c>
      <c r="AC8081" t="s">
        <v>8967</v>
      </c>
    </row>
    <row r="8082" spans="1:29" x14ac:dyDescent="0.25">
      <c r="A8082" t="s">
        <v>344</v>
      </c>
      <c r="B8082">
        <v>656</v>
      </c>
      <c r="C8082" t="s">
        <v>203</v>
      </c>
      <c r="D8082">
        <v>1955</v>
      </c>
      <c r="E8082" t="s">
        <v>8972</v>
      </c>
      <c r="Q8082" t="s">
        <v>6</v>
      </c>
      <c r="R8082" t="s">
        <v>6</v>
      </c>
      <c r="S8082" t="s">
        <v>6</v>
      </c>
      <c r="T8082" t="s">
        <v>8966</v>
      </c>
      <c r="U8082" t="s">
        <v>6</v>
      </c>
      <c r="V8082" t="s">
        <v>6</v>
      </c>
      <c r="W8082" t="s">
        <v>6</v>
      </c>
      <c r="X8082" t="s">
        <v>6</v>
      </c>
      <c r="Y8082" t="s">
        <v>6</v>
      </c>
      <c r="Z8082" t="s">
        <v>6</v>
      </c>
      <c r="AA8082" t="s">
        <v>6</v>
      </c>
      <c r="AB8082" t="s">
        <v>3608</v>
      </c>
      <c r="AC8082" t="s">
        <v>8967</v>
      </c>
    </row>
    <row r="8083" spans="1:29" x14ac:dyDescent="0.25">
      <c r="A8083" t="s">
        <v>344</v>
      </c>
      <c r="B8083">
        <v>656</v>
      </c>
      <c r="C8083" t="s">
        <v>203</v>
      </c>
      <c r="D8083">
        <v>1956</v>
      </c>
      <c r="E8083" t="s">
        <v>8973</v>
      </c>
      <c r="Q8083" t="s">
        <v>6</v>
      </c>
      <c r="R8083" t="s">
        <v>6</v>
      </c>
      <c r="S8083" t="s">
        <v>6</v>
      </c>
      <c r="T8083" t="s">
        <v>8966</v>
      </c>
      <c r="U8083" t="s">
        <v>6</v>
      </c>
      <c r="V8083" t="s">
        <v>6</v>
      </c>
      <c r="W8083" t="s">
        <v>6</v>
      </c>
      <c r="X8083" t="s">
        <v>6</v>
      </c>
      <c r="Y8083" t="s">
        <v>6</v>
      </c>
      <c r="Z8083" t="s">
        <v>6</v>
      </c>
      <c r="AA8083" t="s">
        <v>6</v>
      </c>
      <c r="AB8083" t="s">
        <v>3608</v>
      </c>
      <c r="AC8083" t="s">
        <v>8967</v>
      </c>
    </row>
    <row r="8084" spans="1:29" x14ac:dyDescent="0.25">
      <c r="A8084" t="s">
        <v>344</v>
      </c>
      <c r="B8084">
        <v>656</v>
      </c>
      <c r="C8084" t="s">
        <v>203</v>
      </c>
      <c r="D8084">
        <v>1957</v>
      </c>
      <c r="E8084" t="s">
        <v>8974</v>
      </c>
      <c r="Q8084" t="s">
        <v>6</v>
      </c>
      <c r="R8084" t="s">
        <v>6</v>
      </c>
      <c r="S8084" t="s">
        <v>6</v>
      </c>
      <c r="T8084" t="s">
        <v>8966</v>
      </c>
      <c r="U8084" t="s">
        <v>6</v>
      </c>
      <c r="V8084" t="s">
        <v>6</v>
      </c>
      <c r="W8084" t="s">
        <v>6</v>
      </c>
      <c r="X8084" t="s">
        <v>6</v>
      </c>
      <c r="Y8084" t="s">
        <v>6</v>
      </c>
      <c r="Z8084" t="s">
        <v>6</v>
      </c>
      <c r="AA8084" t="s">
        <v>6</v>
      </c>
      <c r="AB8084" t="s">
        <v>3608</v>
      </c>
      <c r="AC8084" t="s">
        <v>8967</v>
      </c>
    </row>
    <row r="8085" spans="1:29" x14ac:dyDescent="0.25">
      <c r="A8085" t="s">
        <v>344</v>
      </c>
      <c r="B8085">
        <v>656</v>
      </c>
      <c r="C8085" t="s">
        <v>203</v>
      </c>
      <c r="D8085">
        <v>1958</v>
      </c>
      <c r="E8085" t="s">
        <v>8975</v>
      </c>
      <c r="Q8085" t="s">
        <v>6</v>
      </c>
      <c r="R8085" t="s">
        <v>6</v>
      </c>
      <c r="S8085" t="s">
        <v>6</v>
      </c>
      <c r="T8085" t="s">
        <v>8966</v>
      </c>
      <c r="U8085" t="s">
        <v>6</v>
      </c>
      <c r="V8085" t="s">
        <v>6</v>
      </c>
      <c r="W8085" t="s">
        <v>6</v>
      </c>
      <c r="X8085" t="s">
        <v>6</v>
      </c>
      <c r="Y8085" t="s">
        <v>6</v>
      </c>
      <c r="Z8085" t="s">
        <v>6</v>
      </c>
      <c r="AA8085" t="s">
        <v>6</v>
      </c>
      <c r="AB8085" t="s">
        <v>3608</v>
      </c>
      <c r="AC8085" t="s">
        <v>8967</v>
      </c>
    </row>
    <row r="8086" spans="1:29" x14ac:dyDescent="0.25">
      <c r="A8086" t="s">
        <v>344</v>
      </c>
      <c r="B8086">
        <v>656</v>
      </c>
      <c r="C8086" t="s">
        <v>203</v>
      </c>
      <c r="D8086">
        <v>1959</v>
      </c>
      <c r="E8086" t="s">
        <v>8976</v>
      </c>
      <c r="P8086">
        <v>27.197659999999999</v>
      </c>
      <c r="Q8086" t="s">
        <v>6</v>
      </c>
      <c r="R8086" t="s">
        <v>6</v>
      </c>
      <c r="S8086" t="s">
        <v>6</v>
      </c>
      <c r="T8086" t="s">
        <v>8966</v>
      </c>
      <c r="U8086" t="s">
        <v>6</v>
      </c>
      <c r="V8086" t="s">
        <v>6</v>
      </c>
      <c r="W8086" t="s">
        <v>6</v>
      </c>
      <c r="X8086" t="s">
        <v>6</v>
      </c>
      <c r="Y8086" t="s">
        <v>6</v>
      </c>
      <c r="Z8086" t="s">
        <v>6</v>
      </c>
      <c r="AA8086" t="s">
        <v>6</v>
      </c>
      <c r="AB8086" t="s">
        <v>3608</v>
      </c>
      <c r="AC8086" t="s">
        <v>8967</v>
      </c>
    </row>
    <row r="8087" spans="1:29" x14ac:dyDescent="0.25">
      <c r="A8087" t="s">
        <v>344</v>
      </c>
      <c r="B8087">
        <v>656</v>
      </c>
      <c r="C8087" t="s">
        <v>203</v>
      </c>
      <c r="D8087">
        <v>1960</v>
      </c>
      <c r="E8087" t="s">
        <v>8977</v>
      </c>
      <c r="P8087">
        <v>29.882483000000001</v>
      </c>
      <c r="Q8087" t="s">
        <v>6</v>
      </c>
      <c r="R8087" t="s">
        <v>6</v>
      </c>
      <c r="S8087" t="s">
        <v>6</v>
      </c>
      <c r="T8087" t="s">
        <v>8966</v>
      </c>
      <c r="U8087" t="s">
        <v>6</v>
      </c>
      <c r="V8087" t="s">
        <v>6</v>
      </c>
      <c r="W8087" t="s">
        <v>6</v>
      </c>
      <c r="X8087" t="s">
        <v>6</v>
      </c>
      <c r="Y8087" t="s">
        <v>6</v>
      </c>
      <c r="Z8087" t="s">
        <v>6</v>
      </c>
      <c r="AA8087" t="s">
        <v>6</v>
      </c>
      <c r="AB8087" t="s">
        <v>3608</v>
      </c>
      <c r="AC8087" t="s">
        <v>8967</v>
      </c>
    </row>
    <row r="8088" spans="1:29" x14ac:dyDescent="0.25">
      <c r="A8088" t="s">
        <v>344</v>
      </c>
      <c r="B8088">
        <v>656</v>
      </c>
      <c r="C8088" t="s">
        <v>203</v>
      </c>
      <c r="D8088">
        <v>1961</v>
      </c>
      <c r="E8088" t="s">
        <v>8978</v>
      </c>
      <c r="P8088">
        <v>32.439909999999998</v>
      </c>
      <c r="Q8088" t="s">
        <v>6</v>
      </c>
      <c r="R8088" t="s">
        <v>6</v>
      </c>
      <c r="S8088" t="s">
        <v>6</v>
      </c>
      <c r="T8088" t="s">
        <v>8966</v>
      </c>
      <c r="U8088" t="s">
        <v>6</v>
      </c>
      <c r="V8088" t="s">
        <v>6</v>
      </c>
      <c r="W8088" t="s">
        <v>6</v>
      </c>
      <c r="X8088" t="s">
        <v>6</v>
      </c>
      <c r="Y8088" t="s">
        <v>6</v>
      </c>
      <c r="Z8088" t="s">
        <v>6</v>
      </c>
      <c r="AA8088" t="s">
        <v>6</v>
      </c>
      <c r="AB8088" t="s">
        <v>3608</v>
      </c>
      <c r="AC8088" t="s">
        <v>8967</v>
      </c>
    </row>
    <row r="8089" spans="1:29" x14ac:dyDescent="0.25">
      <c r="A8089" t="s">
        <v>344</v>
      </c>
      <c r="B8089">
        <v>656</v>
      </c>
      <c r="C8089" t="s">
        <v>203</v>
      </c>
      <c r="D8089">
        <v>1962</v>
      </c>
      <c r="E8089" t="s">
        <v>8979</v>
      </c>
      <c r="P8089">
        <v>33.539281000000003</v>
      </c>
      <c r="Q8089" t="s">
        <v>6</v>
      </c>
      <c r="R8089" t="s">
        <v>6</v>
      </c>
      <c r="S8089" t="s">
        <v>6</v>
      </c>
      <c r="T8089" t="s">
        <v>8966</v>
      </c>
      <c r="U8089" t="s">
        <v>6</v>
      </c>
      <c r="V8089" t="s">
        <v>6</v>
      </c>
      <c r="W8089" t="s">
        <v>6</v>
      </c>
      <c r="X8089" t="s">
        <v>6</v>
      </c>
      <c r="Y8089" t="s">
        <v>6</v>
      </c>
      <c r="Z8089" t="s">
        <v>6</v>
      </c>
      <c r="AA8089" t="s">
        <v>6</v>
      </c>
      <c r="AB8089" t="s">
        <v>3608</v>
      </c>
      <c r="AC8089" t="s">
        <v>8967</v>
      </c>
    </row>
    <row r="8090" spans="1:29" x14ac:dyDescent="0.25">
      <c r="A8090" t="s">
        <v>344</v>
      </c>
      <c r="B8090">
        <v>656</v>
      </c>
      <c r="C8090" t="s">
        <v>203</v>
      </c>
      <c r="D8090">
        <v>1963</v>
      </c>
      <c r="E8090" t="s">
        <v>8980</v>
      </c>
      <c r="P8090">
        <v>35.739443999999999</v>
      </c>
      <c r="Q8090" t="s">
        <v>6</v>
      </c>
      <c r="R8090" t="s">
        <v>6</v>
      </c>
      <c r="S8090" t="s">
        <v>6</v>
      </c>
      <c r="T8090" t="s">
        <v>8966</v>
      </c>
      <c r="U8090" t="s">
        <v>6</v>
      </c>
      <c r="V8090" t="s">
        <v>6</v>
      </c>
      <c r="W8090" t="s">
        <v>6</v>
      </c>
      <c r="X8090" t="s">
        <v>6</v>
      </c>
      <c r="Y8090" t="s">
        <v>6</v>
      </c>
      <c r="Z8090" t="s">
        <v>6</v>
      </c>
      <c r="AA8090" t="s">
        <v>6</v>
      </c>
      <c r="AB8090" t="s">
        <v>3608</v>
      </c>
      <c r="AC8090" t="s">
        <v>8967</v>
      </c>
    </row>
    <row r="8091" spans="1:29" x14ac:dyDescent="0.25">
      <c r="A8091" t="s">
        <v>344</v>
      </c>
      <c r="B8091">
        <v>656</v>
      </c>
      <c r="C8091" t="s">
        <v>203</v>
      </c>
      <c r="D8091">
        <v>1964</v>
      </c>
      <c r="E8091" t="s">
        <v>8981</v>
      </c>
      <c r="P8091">
        <v>39.883642999999999</v>
      </c>
      <c r="Q8091" t="s">
        <v>6</v>
      </c>
      <c r="R8091" t="s">
        <v>6</v>
      </c>
      <c r="S8091" t="s">
        <v>6</v>
      </c>
      <c r="T8091" t="s">
        <v>8966</v>
      </c>
      <c r="U8091" t="s">
        <v>6</v>
      </c>
      <c r="V8091" t="s">
        <v>6</v>
      </c>
      <c r="W8091" t="s">
        <v>6</v>
      </c>
      <c r="X8091" t="s">
        <v>6</v>
      </c>
      <c r="Y8091" t="s">
        <v>6</v>
      </c>
      <c r="Z8091" t="s">
        <v>6</v>
      </c>
      <c r="AA8091" t="s">
        <v>6</v>
      </c>
      <c r="AB8091" t="s">
        <v>3608</v>
      </c>
      <c r="AC8091" t="s">
        <v>8967</v>
      </c>
    </row>
    <row r="8092" spans="1:29" x14ac:dyDescent="0.25">
      <c r="A8092" t="s">
        <v>344</v>
      </c>
      <c r="B8092">
        <v>656</v>
      </c>
      <c r="C8092" t="s">
        <v>203</v>
      </c>
      <c r="D8092">
        <v>1965</v>
      </c>
      <c r="E8092" t="s">
        <v>8982</v>
      </c>
      <c r="P8092">
        <v>44.870272999999997</v>
      </c>
      <c r="Q8092" t="s">
        <v>6</v>
      </c>
      <c r="R8092" t="s">
        <v>6</v>
      </c>
      <c r="S8092" t="s">
        <v>6</v>
      </c>
      <c r="T8092" t="s">
        <v>8966</v>
      </c>
      <c r="U8092" t="s">
        <v>6</v>
      </c>
      <c r="V8092" t="s">
        <v>6</v>
      </c>
      <c r="W8092" t="s">
        <v>6</v>
      </c>
      <c r="X8092" t="s">
        <v>6</v>
      </c>
      <c r="Y8092" t="s">
        <v>6</v>
      </c>
      <c r="Z8092" t="s">
        <v>6</v>
      </c>
      <c r="AA8092" t="s">
        <v>6</v>
      </c>
      <c r="AB8092" t="s">
        <v>3608</v>
      </c>
      <c r="AC8092" t="s">
        <v>8967</v>
      </c>
    </row>
    <row r="8093" spans="1:29" x14ac:dyDescent="0.25">
      <c r="A8093" t="s">
        <v>344</v>
      </c>
      <c r="B8093">
        <v>656</v>
      </c>
      <c r="C8093" t="s">
        <v>203</v>
      </c>
      <c r="D8093">
        <v>1966</v>
      </c>
      <c r="E8093" t="s">
        <v>8983</v>
      </c>
      <c r="P8093">
        <v>51.02384</v>
      </c>
      <c r="Q8093" t="s">
        <v>6</v>
      </c>
      <c r="R8093" t="s">
        <v>6</v>
      </c>
      <c r="S8093" t="s">
        <v>6</v>
      </c>
      <c r="T8093" t="s">
        <v>8966</v>
      </c>
      <c r="U8093" t="s">
        <v>6</v>
      </c>
      <c r="V8093" t="s">
        <v>6</v>
      </c>
      <c r="W8093" t="s">
        <v>6</v>
      </c>
      <c r="X8093" t="s">
        <v>6</v>
      </c>
      <c r="Y8093" t="s">
        <v>6</v>
      </c>
      <c r="Z8093" t="s">
        <v>6</v>
      </c>
      <c r="AA8093" t="s">
        <v>6</v>
      </c>
      <c r="AB8093" t="s">
        <v>3608</v>
      </c>
      <c r="AC8093" t="s">
        <v>8967</v>
      </c>
    </row>
    <row r="8094" spans="1:29" x14ac:dyDescent="0.25">
      <c r="A8094" t="s">
        <v>344</v>
      </c>
      <c r="B8094">
        <v>656</v>
      </c>
      <c r="C8094" t="s">
        <v>203</v>
      </c>
      <c r="D8094">
        <v>1967</v>
      </c>
      <c r="E8094" t="s">
        <v>8984</v>
      </c>
      <c r="P8094">
        <v>58.668965999999998</v>
      </c>
      <c r="Q8094" t="s">
        <v>6</v>
      </c>
      <c r="R8094" t="s">
        <v>6</v>
      </c>
      <c r="S8094" t="s">
        <v>6</v>
      </c>
      <c r="T8094" t="s">
        <v>8966</v>
      </c>
      <c r="U8094" t="s">
        <v>6</v>
      </c>
      <c r="V8094" t="s">
        <v>6</v>
      </c>
      <c r="W8094" t="s">
        <v>6</v>
      </c>
      <c r="X8094" t="s">
        <v>6</v>
      </c>
      <c r="Y8094" t="s">
        <v>6</v>
      </c>
      <c r="Z8094" t="s">
        <v>6</v>
      </c>
      <c r="AA8094" t="s">
        <v>6</v>
      </c>
      <c r="AB8094" t="s">
        <v>3608</v>
      </c>
      <c r="AC8094" t="s">
        <v>8967</v>
      </c>
    </row>
    <row r="8095" spans="1:29" x14ac:dyDescent="0.25">
      <c r="A8095" t="s">
        <v>344</v>
      </c>
      <c r="B8095">
        <v>656</v>
      </c>
      <c r="C8095" t="s">
        <v>203</v>
      </c>
      <c r="D8095">
        <v>1968</v>
      </c>
      <c r="E8095" t="s">
        <v>8985</v>
      </c>
      <c r="P8095">
        <v>64.324714</v>
      </c>
      <c r="Q8095" t="s">
        <v>6</v>
      </c>
      <c r="R8095" t="s">
        <v>6</v>
      </c>
      <c r="S8095" t="s">
        <v>6</v>
      </c>
      <c r="T8095" t="s">
        <v>8966</v>
      </c>
      <c r="U8095" t="s">
        <v>6</v>
      </c>
      <c r="V8095" t="s">
        <v>6</v>
      </c>
      <c r="W8095" t="s">
        <v>6</v>
      </c>
      <c r="X8095" t="s">
        <v>6</v>
      </c>
      <c r="Y8095" t="s">
        <v>6</v>
      </c>
      <c r="Z8095" t="s">
        <v>6</v>
      </c>
      <c r="AA8095" t="s">
        <v>6</v>
      </c>
      <c r="AB8095" t="s">
        <v>3608</v>
      </c>
      <c r="AC8095" t="s">
        <v>8967</v>
      </c>
    </row>
    <row r="8096" spans="1:29" x14ac:dyDescent="0.25">
      <c r="A8096" t="s">
        <v>344</v>
      </c>
      <c r="B8096">
        <v>656</v>
      </c>
      <c r="C8096" t="s">
        <v>203</v>
      </c>
      <c r="D8096">
        <v>1969</v>
      </c>
      <c r="E8096" t="s">
        <v>8986</v>
      </c>
      <c r="P8096">
        <v>70.045529000000002</v>
      </c>
      <c r="Q8096" t="s">
        <v>6</v>
      </c>
      <c r="R8096" t="s">
        <v>6</v>
      </c>
      <c r="S8096" t="s">
        <v>6</v>
      </c>
      <c r="T8096" t="s">
        <v>8966</v>
      </c>
      <c r="U8096" t="s">
        <v>6</v>
      </c>
      <c r="V8096" t="s">
        <v>6</v>
      </c>
      <c r="W8096" t="s">
        <v>6</v>
      </c>
      <c r="X8096" t="s">
        <v>6</v>
      </c>
      <c r="Y8096" t="s">
        <v>6</v>
      </c>
      <c r="Z8096" t="s">
        <v>6</v>
      </c>
      <c r="AA8096" t="s">
        <v>6</v>
      </c>
      <c r="AB8096" t="s">
        <v>3608</v>
      </c>
      <c r="AC8096" t="s">
        <v>8967</v>
      </c>
    </row>
    <row r="8097" spans="1:29" x14ac:dyDescent="0.25">
      <c r="A8097" t="s">
        <v>344</v>
      </c>
      <c r="B8097">
        <v>656</v>
      </c>
      <c r="C8097" t="s">
        <v>203</v>
      </c>
      <c r="D8097">
        <v>1970</v>
      </c>
      <c r="E8097" t="s">
        <v>8987</v>
      </c>
      <c r="P8097">
        <v>75.853296999999998</v>
      </c>
      <c r="Q8097" t="s">
        <v>6</v>
      </c>
      <c r="R8097" t="s">
        <v>6</v>
      </c>
      <c r="S8097" t="s">
        <v>6</v>
      </c>
      <c r="T8097" t="s">
        <v>8966</v>
      </c>
      <c r="U8097" t="s">
        <v>6</v>
      </c>
      <c r="V8097" t="s">
        <v>6</v>
      </c>
      <c r="W8097" t="s">
        <v>6</v>
      </c>
      <c r="X8097" t="s">
        <v>6</v>
      </c>
      <c r="Y8097" t="s">
        <v>6</v>
      </c>
      <c r="Z8097" t="s">
        <v>6</v>
      </c>
      <c r="AA8097" t="s">
        <v>6</v>
      </c>
      <c r="AB8097" t="s">
        <v>3608</v>
      </c>
      <c r="AC8097" t="s">
        <v>8967</v>
      </c>
    </row>
    <row r="8098" spans="1:29" x14ac:dyDescent="0.25">
      <c r="A8098" t="s">
        <v>344</v>
      </c>
      <c r="B8098">
        <v>656</v>
      </c>
      <c r="C8098" t="s">
        <v>203</v>
      </c>
      <c r="D8098">
        <v>1971</v>
      </c>
      <c r="E8098" t="s">
        <v>8988</v>
      </c>
      <c r="P8098">
        <v>84.417147999999997</v>
      </c>
      <c r="Q8098" t="s">
        <v>6</v>
      </c>
      <c r="R8098" t="s">
        <v>6</v>
      </c>
      <c r="S8098" t="s">
        <v>6</v>
      </c>
      <c r="T8098" t="s">
        <v>8966</v>
      </c>
      <c r="U8098" t="s">
        <v>6</v>
      </c>
      <c r="V8098" t="s">
        <v>6</v>
      </c>
      <c r="W8098" t="s">
        <v>6</v>
      </c>
      <c r="X8098" t="s">
        <v>6</v>
      </c>
      <c r="Y8098" t="s">
        <v>6</v>
      </c>
      <c r="Z8098" t="s">
        <v>6</v>
      </c>
      <c r="AA8098" t="s">
        <v>6</v>
      </c>
      <c r="AB8098" t="s">
        <v>3608</v>
      </c>
      <c r="AC8098" t="s">
        <v>8967</v>
      </c>
    </row>
    <row r="8099" spans="1:29" x14ac:dyDescent="0.25">
      <c r="A8099" t="s">
        <v>344</v>
      </c>
      <c r="B8099">
        <v>656</v>
      </c>
      <c r="C8099" t="s">
        <v>203</v>
      </c>
      <c r="D8099">
        <v>1972</v>
      </c>
      <c r="E8099" t="s">
        <v>8989</v>
      </c>
      <c r="P8099">
        <v>91.188227999999995</v>
      </c>
      <c r="Q8099" t="s">
        <v>6</v>
      </c>
      <c r="R8099" t="s">
        <v>6</v>
      </c>
      <c r="S8099" t="s">
        <v>6</v>
      </c>
      <c r="T8099" t="s">
        <v>8966</v>
      </c>
      <c r="U8099" t="s">
        <v>6</v>
      </c>
      <c r="V8099" t="s">
        <v>6</v>
      </c>
      <c r="W8099" t="s">
        <v>6</v>
      </c>
      <c r="X8099" t="s">
        <v>6</v>
      </c>
      <c r="Y8099" t="s">
        <v>6</v>
      </c>
      <c r="Z8099" t="s">
        <v>6</v>
      </c>
      <c r="AA8099" t="s">
        <v>6</v>
      </c>
      <c r="AB8099" t="s">
        <v>3608</v>
      </c>
      <c r="AC8099" t="s">
        <v>8967</v>
      </c>
    </row>
    <row r="8100" spans="1:29" x14ac:dyDescent="0.25">
      <c r="A8100" t="s">
        <v>344</v>
      </c>
      <c r="B8100">
        <v>656</v>
      </c>
      <c r="C8100" t="s">
        <v>203</v>
      </c>
      <c r="D8100">
        <v>1973</v>
      </c>
      <c r="E8100" t="s">
        <v>8990</v>
      </c>
      <c r="P8100">
        <v>101.8458</v>
      </c>
      <c r="Q8100" t="s">
        <v>6</v>
      </c>
      <c r="R8100" t="s">
        <v>6</v>
      </c>
      <c r="S8100" t="s">
        <v>6</v>
      </c>
      <c r="T8100" t="s">
        <v>8966</v>
      </c>
      <c r="U8100" t="s">
        <v>6</v>
      </c>
      <c r="V8100" t="s">
        <v>6</v>
      </c>
      <c r="W8100" t="s">
        <v>6</v>
      </c>
      <c r="X8100" t="s">
        <v>6</v>
      </c>
      <c r="Y8100" t="s">
        <v>6</v>
      </c>
      <c r="Z8100" t="s">
        <v>6</v>
      </c>
      <c r="AA8100" t="s">
        <v>6</v>
      </c>
      <c r="AB8100" t="s">
        <v>3608</v>
      </c>
      <c r="AC8100" t="s">
        <v>8967</v>
      </c>
    </row>
    <row r="8101" spans="1:29" x14ac:dyDescent="0.25">
      <c r="A8101" t="s">
        <v>344</v>
      </c>
      <c r="B8101">
        <v>656</v>
      </c>
      <c r="C8101" t="s">
        <v>203</v>
      </c>
      <c r="D8101">
        <v>1974</v>
      </c>
      <c r="E8101" t="s">
        <v>8991</v>
      </c>
      <c r="P8101">
        <v>111.63977</v>
      </c>
      <c r="Q8101" t="s">
        <v>6</v>
      </c>
      <c r="R8101" t="s">
        <v>6</v>
      </c>
      <c r="S8101" t="s">
        <v>6</v>
      </c>
      <c r="T8101" t="s">
        <v>8966</v>
      </c>
      <c r="U8101" t="s">
        <v>6</v>
      </c>
      <c r="V8101" t="s">
        <v>6</v>
      </c>
      <c r="W8101" t="s">
        <v>6</v>
      </c>
      <c r="X8101" t="s">
        <v>6</v>
      </c>
      <c r="Y8101" t="s">
        <v>6</v>
      </c>
      <c r="Z8101" t="s">
        <v>6</v>
      </c>
      <c r="AA8101" t="s">
        <v>6</v>
      </c>
      <c r="AB8101" t="s">
        <v>3608</v>
      </c>
      <c r="AC8101" t="s">
        <v>8967</v>
      </c>
    </row>
    <row r="8102" spans="1:29" x14ac:dyDescent="0.25">
      <c r="A8102" t="s">
        <v>344</v>
      </c>
      <c r="B8102">
        <v>656</v>
      </c>
      <c r="C8102" t="s">
        <v>203</v>
      </c>
      <c r="D8102">
        <v>1975</v>
      </c>
      <c r="E8102" t="s">
        <v>8992</v>
      </c>
      <c r="P8102">
        <v>120.38970999999999</v>
      </c>
      <c r="Q8102" t="s">
        <v>6</v>
      </c>
      <c r="R8102" t="s">
        <v>6</v>
      </c>
      <c r="S8102" t="s">
        <v>6</v>
      </c>
      <c r="T8102" t="s">
        <v>8966</v>
      </c>
      <c r="U8102" t="s">
        <v>6</v>
      </c>
      <c r="V8102" t="s">
        <v>6</v>
      </c>
      <c r="W8102" t="s">
        <v>6</v>
      </c>
      <c r="X8102" t="s">
        <v>6</v>
      </c>
      <c r="Y8102" t="s">
        <v>6</v>
      </c>
      <c r="Z8102" t="s">
        <v>6</v>
      </c>
      <c r="AA8102" t="s">
        <v>6</v>
      </c>
      <c r="AB8102" t="s">
        <v>3608</v>
      </c>
      <c r="AC8102" t="s">
        <v>8967</v>
      </c>
    </row>
    <row r="8103" spans="1:29" x14ac:dyDescent="0.25">
      <c r="A8103" t="s">
        <v>344</v>
      </c>
      <c r="B8103">
        <v>656</v>
      </c>
      <c r="C8103" t="s">
        <v>203</v>
      </c>
      <c r="D8103">
        <v>1976</v>
      </c>
      <c r="E8103" t="s">
        <v>8993</v>
      </c>
      <c r="P8103">
        <v>137.98392000000001</v>
      </c>
      <c r="Q8103" t="s">
        <v>6</v>
      </c>
      <c r="R8103" t="s">
        <v>6</v>
      </c>
      <c r="S8103" t="s">
        <v>6</v>
      </c>
      <c r="T8103" t="s">
        <v>8966</v>
      </c>
      <c r="U8103" t="s">
        <v>6</v>
      </c>
      <c r="V8103" t="s">
        <v>6</v>
      </c>
      <c r="W8103" t="s">
        <v>6</v>
      </c>
      <c r="X8103" t="s">
        <v>6</v>
      </c>
      <c r="Y8103" t="s">
        <v>6</v>
      </c>
      <c r="Z8103" t="s">
        <v>6</v>
      </c>
      <c r="AA8103" t="s">
        <v>6</v>
      </c>
      <c r="AB8103" t="s">
        <v>3608</v>
      </c>
      <c r="AC8103" t="s">
        <v>8967</v>
      </c>
    </row>
    <row r="8104" spans="1:29" x14ac:dyDescent="0.25">
      <c r="A8104" t="s">
        <v>344</v>
      </c>
      <c r="B8104">
        <v>656</v>
      </c>
      <c r="C8104" t="s">
        <v>203</v>
      </c>
      <c r="D8104">
        <v>1977</v>
      </c>
      <c r="E8104" t="s">
        <v>8994</v>
      </c>
      <c r="P8104">
        <v>139.51043000000001</v>
      </c>
      <c r="Q8104" t="s">
        <v>6</v>
      </c>
      <c r="R8104" t="s">
        <v>6</v>
      </c>
      <c r="S8104" t="s">
        <v>6</v>
      </c>
      <c r="T8104" t="s">
        <v>8966</v>
      </c>
      <c r="U8104" t="s">
        <v>6</v>
      </c>
      <c r="V8104" t="s">
        <v>6</v>
      </c>
      <c r="W8104" t="s">
        <v>6</v>
      </c>
      <c r="X8104" t="s">
        <v>6</v>
      </c>
      <c r="Y8104" t="s">
        <v>6</v>
      </c>
      <c r="Z8104" t="s">
        <v>6</v>
      </c>
      <c r="AA8104" t="s">
        <v>6</v>
      </c>
      <c r="AB8104" t="s">
        <v>3608</v>
      </c>
      <c r="AC8104" t="s">
        <v>8967</v>
      </c>
    </row>
    <row r="8105" spans="1:29" x14ac:dyDescent="0.25">
      <c r="A8105" t="s">
        <v>344</v>
      </c>
      <c r="B8105">
        <v>656</v>
      </c>
      <c r="C8105" t="s">
        <v>203</v>
      </c>
      <c r="D8105">
        <v>1978</v>
      </c>
      <c r="E8105" t="s">
        <v>8995</v>
      </c>
      <c r="P8105">
        <v>152.21035000000001</v>
      </c>
      <c r="Q8105" t="s">
        <v>6</v>
      </c>
      <c r="R8105" t="s">
        <v>6</v>
      </c>
      <c r="S8105" t="s">
        <v>6</v>
      </c>
      <c r="T8105" t="s">
        <v>8966</v>
      </c>
      <c r="U8105" t="s">
        <v>6</v>
      </c>
      <c r="V8105" t="s">
        <v>6</v>
      </c>
      <c r="W8105" t="s">
        <v>6</v>
      </c>
      <c r="X8105" t="s">
        <v>6</v>
      </c>
      <c r="Y8105" t="s">
        <v>6</v>
      </c>
      <c r="Z8105" t="s">
        <v>6</v>
      </c>
      <c r="AA8105" t="s">
        <v>6</v>
      </c>
      <c r="AB8105" t="s">
        <v>3608</v>
      </c>
      <c r="AC8105" t="s">
        <v>8967</v>
      </c>
    </row>
    <row r="8106" spans="1:29" x14ac:dyDescent="0.25">
      <c r="A8106" t="s">
        <v>344</v>
      </c>
      <c r="B8106">
        <v>656</v>
      </c>
      <c r="C8106" t="s">
        <v>203</v>
      </c>
      <c r="D8106">
        <v>1979</v>
      </c>
      <c r="E8106" t="s">
        <v>8996</v>
      </c>
      <c r="P8106">
        <v>161.85203000000001</v>
      </c>
      <c r="Q8106" t="s">
        <v>6</v>
      </c>
      <c r="R8106" t="s">
        <v>6</v>
      </c>
      <c r="S8106" t="s">
        <v>6</v>
      </c>
      <c r="T8106" t="s">
        <v>8966</v>
      </c>
      <c r="U8106" t="s">
        <v>6</v>
      </c>
      <c r="V8106" t="s">
        <v>6</v>
      </c>
      <c r="W8106" t="s">
        <v>6</v>
      </c>
      <c r="X8106" t="s">
        <v>6</v>
      </c>
      <c r="Y8106" t="s">
        <v>6</v>
      </c>
      <c r="Z8106" t="s">
        <v>6</v>
      </c>
      <c r="AA8106" t="s">
        <v>6</v>
      </c>
      <c r="AB8106" t="s">
        <v>3608</v>
      </c>
      <c r="AC8106" t="s">
        <v>8967</v>
      </c>
    </row>
    <row r="8107" spans="1:29" x14ac:dyDescent="0.25">
      <c r="A8107" t="s">
        <v>344</v>
      </c>
      <c r="B8107">
        <v>656</v>
      </c>
      <c r="C8107" t="s">
        <v>203</v>
      </c>
      <c r="D8107">
        <v>1980</v>
      </c>
      <c r="E8107" t="s">
        <v>8997</v>
      </c>
      <c r="P8107">
        <v>176.41934000000001</v>
      </c>
      <c r="Q8107" t="s">
        <v>6</v>
      </c>
      <c r="R8107" t="s">
        <v>6</v>
      </c>
      <c r="S8107" t="s">
        <v>6</v>
      </c>
      <c r="T8107" t="s">
        <v>8966</v>
      </c>
      <c r="U8107" t="s">
        <v>6</v>
      </c>
      <c r="V8107" t="s">
        <v>6</v>
      </c>
      <c r="W8107" t="s">
        <v>6</v>
      </c>
      <c r="X8107" t="s">
        <v>6</v>
      </c>
      <c r="Y8107" t="s">
        <v>6</v>
      </c>
      <c r="Z8107" t="s">
        <v>6</v>
      </c>
      <c r="AA8107" t="s">
        <v>6</v>
      </c>
      <c r="AB8107" t="s">
        <v>3608</v>
      </c>
      <c r="AC8107" t="s">
        <v>8967</v>
      </c>
    </row>
    <row r="8108" spans="1:29" x14ac:dyDescent="0.25">
      <c r="A8108" t="s">
        <v>344</v>
      </c>
      <c r="B8108">
        <v>656</v>
      </c>
      <c r="C8108" t="s">
        <v>203</v>
      </c>
      <c r="D8108">
        <v>1981</v>
      </c>
      <c r="E8108" t="s">
        <v>8998</v>
      </c>
      <c r="P8108">
        <v>192.82641000000001</v>
      </c>
      <c r="Q8108" t="s">
        <v>6</v>
      </c>
      <c r="R8108" t="s">
        <v>6</v>
      </c>
      <c r="S8108" t="s">
        <v>6</v>
      </c>
      <c r="T8108" t="s">
        <v>8966</v>
      </c>
      <c r="U8108" t="s">
        <v>6</v>
      </c>
      <c r="V8108" t="s">
        <v>6</v>
      </c>
      <c r="W8108" t="s">
        <v>6</v>
      </c>
      <c r="X8108" t="s">
        <v>6</v>
      </c>
      <c r="Y8108" t="s">
        <v>6</v>
      </c>
      <c r="Z8108" t="s">
        <v>6</v>
      </c>
      <c r="AA8108" t="s">
        <v>6</v>
      </c>
      <c r="AB8108" t="s">
        <v>3608</v>
      </c>
      <c r="AC8108" t="s">
        <v>8967</v>
      </c>
    </row>
    <row r="8109" spans="1:29" x14ac:dyDescent="0.25">
      <c r="A8109" t="s">
        <v>344</v>
      </c>
      <c r="B8109">
        <v>656</v>
      </c>
      <c r="C8109" t="s">
        <v>203</v>
      </c>
      <c r="D8109">
        <v>1982</v>
      </c>
      <c r="E8109" t="s">
        <v>8999</v>
      </c>
      <c r="P8109">
        <v>254.53018</v>
      </c>
      <c r="Q8109" t="s">
        <v>6</v>
      </c>
      <c r="R8109" t="s">
        <v>6</v>
      </c>
      <c r="S8109" t="s">
        <v>6</v>
      </c>
      <c r="T8109" t="s">
        <v>8966</v>
      </c>
      <c r="U8109" t="s">
        <v>6</v>
      </c>
      <c r="V8109" t="s">
        <v>6</v>
      </c>
      <c r="W8109" t="s">
        <v>6</v>
      </c>
      <c r="X8109" t="s">
        <v>6</v>
      </c>
      <c r="Y8109" t="s">
        <v>6</v>
      </c>
      <c r="Z8109" t="s">
        <v>6</v>
      </c>
      <c r="AA8109" t="s">
        <v>6</v>
      </c>
      <c r="AB8109" t="s">
        <v>3608</v>
      </c>
      <c r="AC8109" t="s">
        <v>8967</v>
      </c>
    </row>
    <row r="8110" spans="1:29" x14ac:dyDescent="0.25">
      <c r="A8110" t="s">
        <v>344</v>
      </c>
      <c r="B8110">
        <v>656</v>
      </c>
      <c r="C8110" t="s">
        <v>203</v>
      </c>
      <c r="D8110">
        <v>1983</v>
      </c>
      <c r="E8110" t="s">
        <v>9000</v>
      </c>
      <c r="P8110">
        <v>333.43540999999999</v>
      </c>
      <c r="Q8110" t="s">
        <v>6</v>
      </c>
      <c r="R8110" t="s">
        <v>6</v>
      </c>
      <c r="S8110" t="s">
        <v>6</v>
      </c>
      <c r="T8110" t="s">
        <v>8966</v>
      </c>
      <c r="U8110" t="s">
        <v>6</v>
      </c>
      <c r="V8110" t="s">
        <v>6</v>
      </c>
      <c r="W8110" t="s">
        <v>6</v>
      </c>
      <c r="X8110" t="s">
        <v>6</v>
      </c>
      <c r="Y8110" t="s">
        <v>6</v>
      </c>
      <c r="Z8110" t="s">
        <v>6</v>
      </c>
      <c r="AA8110" t="s">
        <v>6</v>
      </c>
      <c r="AB8110" t="s">
        <v>3608</v>
      </c>
      <c r="AC8110" t="s">
        <v>8967</v>
      </c>
    </row>
    <row r="8111" spans="1:29" x14ac:dyDescent="0.25">
      <c r="A8111" t="s">
        <v>344</v>
      </c>
      <c r="B8111">
        <v>656</v>
      </c>
      <c r="C8111" t="s">
        <v>203</v>
      </c>
      <c r="D8111">
        <v>1984</v>
      </c>
      <c r="E8111" t="s">
        <v>9001</v>
      </c>
      <c r="P8111">
        <v>423.46267</v>
      </c>
      <c r="Q8111" t="s">
        <v>6</v>
      </c>
      <c r="R8111" t="s">
        <v>6</v>
      </c>
      <c r="S8111" t="s">
        <v>6</v>
      </c>
      <c r="T8111" t="s">
        <v>8966</v>
      </c>
      <c r="U8111" t="s">
        <v>6</v>
      </c>
      <c r="V8111" t="s">
        <v>6</v>
      </c>
      <c r="W8111" t="s">
        <v>6</v>
      </c>
      <c r="X8111" t="s">
        <v>6</v>
      </c>
      <c r="Y8111" t="s">
        <v>6</v>
      </c>
      <c r="Z8111" t="s">
        <v>6</v>
      </c>
      <c r="AA8111" t="s">
        <v>6</v>
      </c>
      <c r="AB8111" t="s">
        <v>3608</v>
      </c>
      <c r="AC8111" t="s">
        <v>8967</v>
      </c>
    </row>
    <row r="8112" spans="1:29" x14ac:dyDescent="0.25">
      <c r="A8112" t="s">
        <v>344</v>
      </c>
      <c r="B8112">
        <v>656</v>
      </c>
      <c r="C8112" t="s">
        <v>203</v>
      </c>
      <c r="D8112">
        <v>1985</v>
      </c>
      <c r="E8112" t="s">
        <v>9002</v>
      </c>
      <c r="P8112">
        <v>529.11647000000005</v>
      </c>
      <c r="Q8112" t="s">
        <v>6</v>
      </c>
      <c r="R8112" t="s">
        <v>6</v>
      </c>
      <c r="S8112" t="s">
        <v>6</v>
      </c>
      <c r="T8112" t="s">
        <v>8966</v>
      </c>
      <c r="U8112" t="s">
        <v>6</v>
      </c>
      <c r="V8112" t="s">
        <v>6</v>
      </c>
      <c r="W8112" t="s">
        <v>6</v>
      </c>
      <c r="X8112" t="s">
        <v>6</v>
      </c>
      <c r="Y8112" t="s">
        <v>6</v>
      </c>
      <c r="Z8112" t="s">
        <v>6</v>
      </c>
      <c r="AA8112" t="s">
        <v>6</v>
      </c>
      <c r="AB8112" t="s">
        <v>3608</v>
      </c>
      <c r="AC8112" t="s">
        <v>8967</v>
      </c>
    </row>
    <row r="8113" spans="1:29" x14ac:dyDescent="0.25">
      <c r="A8113" t="s">
        <v>344</v>
      </c>
      <c r="B8113">
        <v>656</v>
      </c>
      <c r="C8113" t="s">
        <v>203</v>
      </c>
      <c r="D8113">
        <v>1986</v>
      </c>
      <c r="E8113" t="s">
        <v>9003</v>
      </c>
      <c r="P8113">
        <v>925.66017999999997</v>
      </c>
      <c r="Q8113" t="s">
        <v>6</v>
      </c>
      <c r="R8113" t="s">
        <v>6</v>
      </c>
      <c r="S8113" t="s">
        <v>6</v>
      </c>
      <c r="T8113" t="s">
        <v>8966</v>
      </c>
      <c r="U8113" t="s">
        <v>6</v>
      </c>
      <c r="V8113" t="s">
        <v>6</v>
      </c>
      <c r="W8113" t="s">
        <v>6</v>
      </c>
      <c r="X8113" t="s">
        <v>6</v>
      </c>
      <c r="Y8113" t="s">
        <v>6</v>
      </c>
      <c r="Z8113" t="s">
        <v>6</v>
      </c>
      <c r="AA8113" t="s">
        <v>6</v>
      </c>
      <c r="AB8113" t="s">
        <v>3608</v>
      </c>
      <c r="AC8113" t="s">
        <v>8967</v>
      </c>
    </row>
    <row r="8114" spans="1:29" x14ac:dyDescent="0.25">
      <c r="A8114" t="s">
        <v>344</v>
      </c>
      <c r="B8114">
        <v>656</v>
      </c>
      <c r="C8114" t="s">
        <v>203</v>
      </c>
      <c r="D8114">
        <v>1987</v>
      </c>
      <c r="E8114" t="s">
        <v>9004</v>
      </c>
      <c r="P8114">
        <v>1216.8681999999999</v>
      </c>
      <c r="Q8114" t="s">
        <v>6</v>
      </c>
      <c r="R8114" t="s">
        <v>6</v>
      </c>
      <c r="S8114" t="s">
        <v>6</v>
      </c>
      <c r="T8114" t="s">
        <v>8966</v>
      </c>
      <c r="U8114" t="s">
        <v>6</v>
      </c>
      <c r="V8114" t="s">
        <v>6</v>
      </c>
      <c r="W8114" t="s">
        <v>6</v>
      </c>
      <c r="X8114" t="s">
        <v>6</v>
      </c>
      <c r="Y8114" t="s">
        <v>6</v>
      </c>
      <c r="Z8114" t="s">
        <v>6</v>
      </c>
      <c r="AA8114" t="s">
        <v>6</v>
      </c>
      <c r="AB8114" t="s">
        <v>3608</v>
      </c>
      <c r="AC8114" t="s">
        <v>8967</v>
      </c>
    </row>
    <row r="8115" spans="1:29" x14ac:dyDescent="0.25">
      <c r="A8115" t="s">
        <v>344</v>
      </c>
      <c r="B8115">
        <v>656</v>
      </c>
      <c r="C8115" t="s">
        <v>203</v>
      </c>
      <c r="D8115">
        <v>1988</v>
      </c>
      <c r="E8115" t="s">
        <v>9005</v>
      </c>
      <c r="P8115">
        <v>1573.7474999999999</v>
      </c>
      <c r="Q8115" t="s">
        <v>6</v>
      </c>
      <c r="R8115" t="s">
        <v>6</v>
      </c>
      <c r="S8115" t="s">
        <v>6</v>
      </c>
      <c r="T8115" t="s">
        <v>8966</v>
      </c>
      <c r="U8115" t="s">
        <v>6</v>
      </c>
      <c r="V8115" t="s">
        <v>6</v>
      </c>
      <c r="W8115" t="s">
        <v>6</v>
      </c>
      <c r="X8115" t="s">
        <v>6</v>
      </c>
      <c r="Y8115" t="s">
        <v>6</v>
      </c>
      <c r="Z8115" t="s">
        <v>6</v>
      </c>
      <c r="AA8115" t="s">
        <v>6</v>
      </c>
      <c r="AB8115" t="s">
        <v>3608</v>
      </c>
      <c r="AC8115" t="s">
        <v>8967</v>
      </c>
    </row>
    <row r="8116" spans="1:29" x14ac:dyDescent="0.25">
      <c r="A8116" t="s">
        <v>344</v>
      </c>
      <c r="B8116">
        <v>656</v>
      </c>
      <c r="C8116" t="s">
        <v>203</v>
      </c>
      <c r="D8116">
        <v>1989</v>
      </c>
      <c r="E8116" t="s">
        <v>9006</v>
      </c>
      <c r="I8116">
        <v>2.6542420999999998</v>
      </c>
      <c r="P8116">
        <v>2002.0027</v>
      </c>
      <c r="Q8116" t="s">
        <v>6</v>
      </c>
      <c r="R8116" t="s">
        <v>6</v>
      </c>
      <c r="S8116" t="s">
        <v>6</v>
      </c>
      <c r="T8116" t="s">
        <v>8966</v>
      </c>
      <c r="U8116" t="s">
        <v>6</v>
      </c>
      <c r="V8116" t="s">
        <v>6</v>
      </c>
      <c r="W8116" t="s">
        <v>6</v>
      </c>
      <c r="X8116" t="s">
        <v>6</v>
      </c>
      <c r="Y8116" t="s">
        <v>6</v>
      </c>
      <c r="Z8116" t="s">
        <v>6</v>
      </c>
      <c r="AA8116" t="s">
        <v>6</v>
      </c>
      <c r="AB8116" t="s">
        <v>3608</v>
      </c>
      <c r="AC8116" t="s">
        <v>8967</v>
      </c>
    </row>
    <row r="8117" spans="1:29" x14ac:dyDescent="0.25">
      <c r="A8117" t="s">
        <v>344</v>
      </c>
      <c r="B8117">
        <v>656</v>
      </c>
      <c r="C8117" t="s">
        <v>203</v>
      </c>
      <c r="D8117">
        <v>1990</v>
      </c>
      <c r="E8117" t="s">
        <v>9007</v>
      </c>
      <c r="I8117">
        <v>2.9250547</v>
      </c>
      <c r="O8117">
        <v>71.604620999999995</v>
      </c>
      <c r="P8117">
        <v>2449.4585000000002</v>
      </c>
      <c r="Q8117" t="s">
        <v>6</v>
      </c>
      <c r="R8117" t="s">
        <v>6</v>
      </c>
      <c r="S8117" t="s">
        <v>6</v>
      </c>
      <c r="T8117" t="s">
        <v>8966</v>
      </c>
      <c r="U8117" t="s">
        <v>6</v>
      </c>
      <c r="V8117" t="s">
        <v>6</v>
      </c>
      <c r="W8117" t="s">
        <v>6</v>
      </c>
      <c r="X8117" t="s">
        <v>6</v>
      </c>
      <c r="Y8117" t="s">
        <v>6</v>
      </c>
      <c r="Z8117" t="s">
        <v>6</v>
      </c>
      <c r="AA8117" t="s">
        <v>6</v>
      </c>
      <c r="AB8117" t="s">
        <v>3608</v>
      </c>
      <c r="AC8117" t="s">
        <v>8967</v>
      </c>
    </row>
    <row r="8118" spans="1:29" x14ac:dyDescent="0.25">
      <c r="A8118" t="s">
        <v>344</v>
      </c>
      <c r="B8118">
        <v>656</v>
      </c>
      <c r="C8118" t="s">
        <v>203</v>
      </c>
      <c r="D8118">
        <v>1991</v>
      </c>
      <c r="E8118" t="s">
        <v>9008</v>
      </c>
      <c r="I8118">
        <v>2.5106416999999999</v>
      </c>
      <c r="O8118">
        <v>70.856718999999998</v>
      </c>
      <c r="P8118">
        <v>3162.4186</v>
      </c>
      <c r="Q8118" t="s">
        <v>6</v>
      </c>
      <c r="R8118" t="s">
        <v>6</v>
      </c>
      <c r="S8118" t="s">
        <v>6</v>
      </c>
      <c r="T8118" t="s">
        <v>8966</v>
      </c>
      <c r="U8118" t="s">
        <v>6</v>
      </c>
      <c r="V8118" t="s">
        <v>6</v>
      </c>
      <c r="W8118" t="s">
        <v>6</v>
      </c>
      <c r="X8118" t="s">
        <v>6</v>
      </c>
      <c r="Y8118" t="s">
        <v>6</v>
      </c>
      <c r="Z8118" t="s">
        <v>6</v>
      </c>
      <c r="AA8118" t="s">
        <v>6</v>
      </c>
      <c r="AB8118" t="s">
        <v>3608</v>
      </c>
      <c r="AC8118" t="s">
        <v>8967</v>
      </c>
    </row>
    <row r="8119" spans="1:29" x14ac:dyDescent="0.25">
      <c r="A8119" t="s">
        <v>344</v>
      </c>
      <c r="B8119">
        <v>656</v>
      </c>
      <c r="C8119" t="s">
        <v>203</v>
      </c>
      <c r="D8119">
        <v>1992</v>
      </c>
      <c r="E8119" t="s">
        <v>9009</v>
      </c>
      <c r="I8119">
        <v>2.5832722000000001</v>
      </c>
      <c r="O8119">
        <v>62.001052000000001</v>
      </c>
      <c r="P8119">
        <v>4122.1750000000002</v>
      </c>
      <c r="Q8119" t="s">
        <v>6</v>
      </c>
      <c r="R8119" t="s">
        <v>6</v>
      </c>
      <c r="S8119" t="s">
        <v>6</v>
      </c>
      <c r="T8119" t="s">
        <v>8966</v>
      </c>
      <c r="U8119" t="s">
        <v>6</v>
      </c>
      <c r="V8119" t="s">
        <v>6</v>
      </c>
      <c r="W8119" t="s">
        <v>6</v>
      </c>
      <c r="X8119" t="s">
        <v>6</v>
      </c>
      <c r="Y8119" t="s">
        <v>6</v>
      </c>
      <c r="Z8119" t="s">
        <v>6</v>
      </c>
      <c r="AA8119" t="s">
        <v>6</v>
      </c>
      <c r="AB8119" t="s">
        <v>3608</v>
      </c>
      <c r="AC8119" t="s">
        <v>8967</v>
      </c>
    </row>
    <row r="8120" spans="1:29" x14ac:dyDescent="0.25">
      <c r="A8120" t="s">
        <v>344</v>
      </c>
      <c r="B8120">
        <v>656</v>
      </c>
      <c r="C8120" t="s">
        <v>203</v>
      </c>
      <c r="D8120">
        <v>1993</v>
      </c>
      <c r="E8120" t="s">
        <v>9010</v>
      </c>
      <c r="I8120">
        <v>2.9895318999999998</v>
      </c>
      <c r="O8120">
        <v>68.912008999999998</v>
      </c>
      <c r="P8120">
        <v>4359.2777999999998</v>
      </c>
      <c r="Q8120" t="s">
        <v>6</v>
      </c>
      <c r="R8120" t="s">
        <v>6</v>
      </c>
      <c r="S8120" t="s">
        <v>6</v>
      </c>
      <c r="T8120" t="s">
        <v>8966</v>
      </c>
      <c r="U8120" t="s">
        <v>6</v>
      </c>
      <c r="V8120" t="s">
        <v>6</v>
      </c>
      <c r="W8120" t="s">
        <v>6</v>
      </c>
      <c r="X8120" t="s">
        <v>6</v>
      </c>
      <c r="Y8120" t="s">
        <v>6</v>
      </c>
      <c r="Z8120" t="s">
        <v>6</v>
      </c>
      <c r="AA8120" t="s">
        <v>6</v>
      </c>
      <c r="AB8120" t="s">
        <v>3608</v>
      </c>
      <c r="AC8120" t="s">
        <v>8967</v>
      </c>
    </row>
    <row r="8121" spans="1:29" x14ac:dyDescent="0.25">
      <c r="A8121" t="s">
        <v>344</v>
      </c>
      <c r="B8121">
        <v>656</v>
      </c>
      <c r="C8121" t="s">
        <v>203</v>
      </c>
      <c r="D8121">
        <v>1994</v>
      </c>
      <c r="E8121" t="s">
        <v>9011</v>
      </c>
      <c r="I8121">
        <v>3.1413503999999999</v>
      </c>
      <c r="O8121">
        <v>71.280066000000005</v>
      </c>
      <c r="P8121">
        <v>4597.0675000000001</v>
      </c>
      <c r="Q8121" t="s">
        <v>6</v>
      </c>
      <c r="R8121" t="s">
        <v>6</v>
      </c>
      <c r="S8121" t="s">
        <v>6</v>
      </c>
      <c r="T8121" t="s">
        <v>8966</v>
      </c>
      <c r="U8121" t="s">
        <v>6</v>
      </c>
      <c r="V8121" t="s">
        <v>6</v>
      </c>
      <c r="W8121" t="s">
        <v>6</v>
      </c>
      <c r="X8121" t="s">
        <v>6</v>
      </c>
      <c r="Y8121" t="s">
        <v>6</v>
      </c>
      <c r="Z8121" t="s">
        <v>6</v>
      </c>
      <c r="AA8121" t="s">
        <v>6</v>
      </c>
      <c r="AB8121" t="s">
        <v>3608</v>
      </c>
      <c r="AC8121" t="s">
        <v>8967</v>
      </c>
    </row>
    <row r="8122" spans="1:29" x14ac:dyDescent="0.25">
      <c r="A8122" t="s">
        <v>344</v>
      </c>
      <c r="B8122">
        <v>656</v>
      </c>
      <c r="C8122" t="s">
        <v>203</v>
      </c>
      <c r="D8122">
        <v>1995</v>
      </c>
      <c r="E8122" t="s">
        <v>9012</v>
      </c>
      <c r="I8122">
        <v>3.5604947999999998</v>
      </c>
      <c r="O8122">
        <v>66.533736000000005</v>
      </c>
      <c r="P8122">
        <v>5095.0784000000003</v>
      </c>
      <c r="Q8122" t="s">
        <v>6</v>
      </c>
      <c r="R8122" t="s">
        <v>6</v>
      </c>
      <c r="S8122" t="s">
        <v>6</v>
      </c>
      <c r="T8122" t="s">
        <v>8966</v>
      </c>
      <c r="U8122" t="s">
        <v>6</v>
      </c>
      <c r="V8122" t="s">
        <v>6</v>
      </c>
      <c r="W8122" t="s">
        <v>6</v>
      </c>
      <c r="X8122" t="s">
        <v>6</v>
      </c>
      <c r="Y8122" t="s">
        <v>6</v>
      </c>
      <c r="Z8122" t="s">
        <v>6</v>
      </c>
      <c r="AA8122" t="s">
        <v>6</v>
      </c>
      <c r="AB8122" t="s">
        <v>3608</v>
      </c>
      <c r="AC8122" t="s">
        <v>8967</v>
      </c>
    </row>
    <row r="8123" spans="1:29" x14ac:dyDescent="0.25">
      <c r="A8123" t="s">
        <v>344</v>
      </c>
      <c r="B8123">
        <v>656</v>
      </c>
      <c r="C8123" t="s">
        <v>203</v>
      </c>
      <c r="D8123">
        <v>1996</v>
      </c>
      <c r="E8123" t="s">
        <v>9013</v>
      </c>
      <c r="I8123">
        <v>3.5274809999999999</v>
      </c>
      <c r="O8123">
        <v>67.676708000000005</v>
      </c>
      <c r="P8123">
        <v>5337.2363999999998</v>
      </c>
      <c r="Q8123" t="s">
        <v>6</v>
      </c>
      <c r="R8123" t="s">
        <v>6</v>
      </c>
      <c r="S8123" t="s">
        <v>6</v>
      </c>
      <c r="T8123" t="s">
        <v>8966</v>
      </c>
      <c r="U8123" t="s">
        <v>6</v>
      </c>
      <c r="V8123" t="s">
        <v>6</v>
      </c>
      <c r="W8123" t="s">
        <v>6</v>
      </c>
      <c r="X8123" t="s">
        <v>6</v>
      </c>
      <c r="Y8123" t="s">
        <v>6</v>
      </c>
      <c r="Z8123" t="s">
        <v>6</v>
      </c>
      <c r="AA8123" t="s">
        <v>6</v>
      </c>
      <c r="AB8123" t="s">
        <v>3608</v>
      </c>
      <c r="AC8123" t="s">
        <v>8967</v>
      </c>
    </row>
    <row r="8124" spans="1:29" x14ac:dyDescent="0.25">
      <c r="A8124" t="s">
        <v>344</v>
      </c>
      <c r="B8124">
        <v>656</v>
      </c>
      <c r="C8124" t="s">
        <v>203</v>
      </c>
      <c r="D8124">
        <v>1997</v>
      </c>
      <c r="E8124" t="s">
        <v>9014</v>
      </c>
      <c r="I8124">
        <v>3.2244335999999998</v>
      </c>
      <c r="O8124">
        <v>67.867956000000007</v>
      </c>
      <c r="P8124">
        <v>5708.5995000000003</v>
      </c>
      <c r="Q8124" t="s">
        <v>6</v>
      </c>
      <c r="R8124" t="s">
        <v>6</v>
      </c>
      <c r="S8124" t="s">
        <v>6</v>
      </c>
      <c r="T8124" t="s">
        <v>8966</v>
      </c>
      <c r="U8124" t="s">
        <v>6</v>
      </c>
      <c r="V8124" t="s">
        <v>6</v>
      </c>
      <c r="W8124" t="s">
        <v>6</v>
      </c>
      <c r="X8124" t="s">
        <v>6</v>
      </c>
      <c r="Y8124" t="s">
        <v>6</v>
      </c>
      <c r="Z8124" t="s">
        <v>6</v>
      </c>
      <c r="AA8124" t="s">
        <v>6</v>
      </c>
      <c r="AB8124" t="s">
        <v>3608</v>
      </c>
      <c r="AC8124" t="s">
        <v>8967</v>
      </c>
    </row>
    <row r="8125" spans="1:29" x14ac:dyDescent="0.25">
      <c r="A8125" t="s">
        <v>344</v>
      </c>
      <c r="B8125">
        <v>656</v>
      </c>
      <c r="C8125" t="s">
        <v>203</v>
      </c>
      <c r="D8125">
        <v>1998</v>
      </c>
      <c r="E8125" t="s">
        <v>9015</v>
      </c>
      <c r="I8125">
        <v>2.5274860000000001</v>
      </c>
      <c r="O8125">
        <v>75.938287000000003</v>
      </c>
      <c r="P8125">
        <v>6187.2943999999998</v>
      </c>
      <c r="Q8125" t="s">
        <v>6</v>
      </c>
      <c r="R8125" t="s">
        <v>6</v>
      </c>
      <c r="S8125" t="s">
        <v>6</v>
      </c>
      <c r="T8125" t="s">
        <v>8966</v>
      </c>
      <c r="U8125" t="s">
        <v>6</v>
      </c>
      <c r="V8125" t="s">
        <v>6</v>
      </c>
      <c r="W8125" t="s">
        <v>6</v>
      </c>
      <c r="X8125" t="s">
        <v>6</v>
      </c>
      <c r="Y8125" t="s">
        <v>6</v>
      </c>
      <c r="Z8125" t="s">
        <v>6</v>
      </c>
      <c r="AA8125" t="s">
        <v>6</v>
      </c>
      <c r="AB8125" t="s">
        <v>3608</v>
      </c>
      <c r="AC8125" t="s">
        <v>8967</v>
      </c>
    </row>
    <row r="8126" spans="1:29" x14ac:dyDescent="0.25">
      <c r="A8126" t="s">
        <v>344</v>
      </c>
      <c r="B8126">
        <v>656</v>
      </c>
      <c r="C8126" t="s">
        <v>203</v>
      </c>
      <c r="D8126">
        <v>1999</v>
      </c>
      <c r="E8126" t="s">
        <v>9016</v>
      </c>
      <c r="I8126">
        <v>2.6838810999999998</v>
      </c>
      <c r="O8126">
        <v>92.250912999999997</v>
      </c>
      <c r="P8126">
        <v>6656.5541999999996</v>
      </c>
      <c r="Q8126" t="s">
        <v>6</v>
      </c>
      <c r="R8126" t="s">
        <v>6</v>
      </c>
      <c r="S8126" t="s">
        <v>6</v>
      </c>
      <c r="T8126" t="s">
        <v>8966</v>
      </c>
      <c r="U8126" t="s">
        <v>6</v>
      </c>
      <c r="V8126" t="s">
        <v>6</v>
      </c>
      <c r="W8126" t="s">
        <v>6</v>
      </c>
      <c r="X8126" t="s">
        <v>6</v>
      </c>
      <c r="Y8126" t="s">
        <v>6</v>
      </c>
      <c r="Z8126" t="s">
        <v>6</v>
      </c>
      <c r="AA8126" t="s">
        <v>6</v>
      </c>
      <c r="AB8126" t="s">
        <v>3608</v>
      </c>
      <c r="AC8126" t="s">
        <v>8967</v>
      </c>
    </row>
    <row r="8127" spans="1:29" x14ac:dyDescent="0.25">
      <c r="A8127" t="s">
        <v>344</v>
      </c>
      <c r="B8127">
        <v>656</v>
      </c>
      <c r="C8127" t="s">
        <v>203</v>
      </c>
      <c r="D8127">
        <v>2000</v>
      </c>
      <c r="E8127" t="s">
        <v>9017</v>
      </c>
      <c r="I8127">
        <v>2.8826398000000002</v>
      </c>
      <c r="O8127">
        <v>91.491823999999994</v>
      </c>
      <c r="P8127">
        <v>7055.3038999999999</v>
      </c>
      <c r="Q8127" t="s">
        <v>6</v>
      </c>
      <c r="R8127" t="s">
        <v>6</v>
      </c>
      <c r="S8127" t="s">
        <v>6</v>
      </c>
      <c r="T8127" t="s">
        <v>8966</v>
      </c>
      <c r="U8127" t="s">
        <v>6</v>
      </c>
      <c r="V8127" t="s">
        <v>6</v>
      </c>
      <c r="W8127" t="s">
        <v>6</v>
      </c>
      <c r="X8127" t="s">
        <v>6</v>
      </c>
      <c r="Y8127" t="s">
        <v>6</v>
      </c>
      <c r="Z8127" t="s">
        <v>6</v>
      </c>
      <c r="AA8127" t="s">
        <v>6</v>
      </c>
      <c r="AB8127" t="s">
        <v>3608</v>
      </c>
      <c r="AC8127" t="s">
        <v>8967</v>
      </c>
    </row>
    <row r="8128" spans="1:29" x14ac:dyDescent="0.25">
      <c r="A8128" t="s">
        <v>344</v>
      </c>
      <c r="B8128">
        <v>656</v>
      </c>
      <c r="C8128" t="s">
        <v>203</v>
      </c>
      <c r="D8128">
        <v>2001</v>
      </c>
      <c r="E8128" t="s">
        <v>9018</v>
      </c>
      <c r="I8128">
        <v>2.8300703999999999</v>
      </c>
      <c r="O8128">
        <v>90.436483999999993</v>
      </c>
      <c r="P8128">
        <v>7424.0909000000001</v>
      </c>
      <c r="Q8128" t="s">
        <v>6</v>
      </c>
      <c r="R8128" t="s">
        <v>6</v>
      </c>
      <c r="S8128" t="s">
        <v>6</v>
      </c>
      <c r="T8128" t="s">
        <v>8966</v>
      </c>
      <c r="U8128" t="s">
        <v>6</v>
      </c>
      <c r="V8128" t="s">
        <v>6</v>
      </c>
      <c r="W8128" t="s">
        <v>6</v>
      </c>
      <c r="X8128" t="s">
        <v>6</v>
      </c>
      <c r="Y8128" t="s">
        <v>6</v>
      </c>
      <c r="Z8128" t="s">
        <v>6</v>
      </c>
      <c r="AA8128" t="s">
        <v>6</v>
      </c>
      <c r="AB8128" t="s">
        <v>3608</v>
      </c>
      <c r="AC8128" t="s">
        <v>8967</v>
      </c>
    </row>
    <row r="8129" spans="1:29" x14ac:dyDescent="0.25">
      <c r="A8129" t="s">
        <v>344</v>
      </c>
      <c r="B8129">
        <v>656</v>
      </c>
      <c r="C8129" t="s">
        <v>203</v>
      </c>
      <c r="D8129">
        <v>2002</v>
      </c>
      <c r="E8129" t="s">
        <v>9019</v>
      </c>
      <c r="I8129">
        <v>2.7079468000000002</v>
      </c>
      <c r="O8129">
        <v>82.610228000000006</v>
      </c>
      <c r="P8129">
        <v>7947.4606000000003</v>
      </c>
      <c r="Q8129" t="s">
        <v>6</v>
      </c>
      <c r="R8129" t="s">
        <v>6</v>
      </c>
      <c r="S8129" t="s">
        <v>6</v>
      </c>
      <c r="T8129" t="s">
        <v>8966</v>
      </c>
      <c r="U8129" t="s">
        <v>6</v>
      </c>
      <c r="V8129" t="s">
        <v>6</v>
      </c>
      <c r="W8129" t="s">
        <v>6</v>
      </c>
      <c r="X8129" t="s">
        <v>6</v>
      </c>
      <c r="Y8129" t="s">
        <v>6</v>
      </c>
      <c r="Z8129" t="s">
        <v>6</v>
      </c>
      <c r="AA8129" t="s">
        <v>6</v>
      </c>
      <c r="AB8129" t="s">
        <v>3608</v>
      </c>
      <c r="AC8129" t="s">
        <v>8967</v>
      </c>
    </row>
    <row r="8130" spans="1:29" x14ac:dyDescent="0.25">
      <c r="A8130" t="s">
        <v>344</v>
      </c>
      <c r="B8130">
        <v>656</v>
      </c>
      <c r="C8130" t="s">
        <v>203</v>
      </c>
      <c r="D8130">
        <v>2003</v>
      </c>
      <c r="E8130" t="s">
        <v>9020</v>
      </c>
      <c r="I8130">
        <v>2.7063728</v>
      </c>
      <c r="O8130">
        <v>81.572276000000002</v>
      </c>
      <c r="P8130">
        <v>9446.3703999999998</v>
      </c>
      <c r="Q8130" t="s">
        <v>6</v>
      </c>
      <c r="R8130" t="s">
        <v>6</v>
      </c>
      <c r="S8130" t="s">
        <v>6</v>
      </c>
      <c r="T8130" t="s">
        <v>8966</v>
      </c>
      <c r="U8130" t="s">
        <v>6</v>
      </c>
      <c r="V8130" t="s">
        <v>6</v>
      </c>
      <c r="W8130" t="s">
        <v>6</v>
      </c>
      <c r="X8130" t="s">
        <v>6</v>
      </c>
      <c r="Y8130" t="s">
        <v>6</v>
      </c>
      <c r="Z8130" t="s">
        <v>6</v>
      </c>
      <c r="AA8130" t="s">
        <v>6</v>
      </c>
      <c r="AB8130" t="s">
        <v>3608</v>
      </c>
      <c r="AC8130" t="s">
        <v>8967</v>
      </c>
    </row>
    <row r="8131" spans="1:29" x14ac:dyDescent="0.25">
      <c r="A8131" t="s">
        <v>344</v>
      </c>
      <c r="B8131">
        <v>656</v>
      </c>
      <c r="C8131" t="s">
        <v>203</v>
      </c>
      <c r="D8131">
        <v>2004</v>
      </c>
      <c r="E8131" t="s">
        <v>9021</v>
      </c>
      <c r="I8131">
        <v>2.4618551000000002</v>
      </c>
      <c r="O8131">
        <v>86.866168000000002</v>
      </c>
      <c r="P8131">
        <v>11246.357</v>
      </c>
      <c r="Q8131" t="s">
        <v>6</v>
      </c>
      <c r="R8131" t="s">
        <v>6</v>
      </c>
      <c r="S8131" t="s">
        <v>6</v>
      </c>
      <c r="T8131" t="s">
        <v>8966</v>
      </c>
      <c r="U8131" t="s">
        <v>6</v>
      </c>
      <c r="V8131" t="s">
        <v>6</v>
      </c>
      <c r="W8131" t="s">
        <v>6</v>
      </c>
      <c r="X8131" t="s">
        <v>6</v>
      </c>
      <c r="Y8131" t="s">
        <v>6</v>
      </c>
      <c r="Z8131" t="s">
        <v>6</v>
      </c>
      <c r="AA8131" t="s">
        <v>6</v>
      </c>
      <c r="AB8131" t="s">
        <v>3608</v>
      </c>
      <c r="AC8131" t="s">
        <v>8967</v>
      </c>
    </row>
    <row r="8132" spans="1:29" x14ac:dyDescent="0.25">
      <c r="A8132" t="s">
        <v>344</v>
      </c>
      <c r="B8132">
        <v>656</v>
      </c>
      <c r="C8132" t="s">
        <v>203</v>
      </c>
      <c r="D8132">
        <v>2005</v>
      </c>
      <c r="E8132" t="s">
        <v>9022</v>
      </c>
      <c r="I8132">
        <v>2.8868908000000002</v>
      </c>
      <c r="O8132">
        <v>97.915279999999996</v>
      </c>
      <c r="P8132">
        <v>16422.580999999998</v>
      </c>
      <c r="Q8132" t="s">
        <v>6</v>
      </c>
      <c r="R8132" t="s">
        <v>6</v>
      </c>
      <c r="S8132" t="s">
        <v>6</v>
      </c>
      <c r="T8132" t="s">
        <v>8966</v>
      </c>
      <c r="U8132" t="s">
        <v>6</v>
      </c>
      <c r="V8132" t="s">
        <v>6</v>
      </c>
      <c r="W8132" t="s">
        <v>6</v>
      </c>
      <c r="X8132" t="s">
        <v>6</v>
      </c>
      <c r="Y8132" t="s">
        <v>6</v>
      </c>
      <c r="Z8132" t="s">
        <v>6</v>
      </c>
      <c r="AA8132" t="s">
        <v>6</v>
      </c>
      <c r="AB8132" t="s">
        <v>3608</v>
      </c>
      <c r="AC8132" t="s">
        <v>8967</v>
      </c>
    </row>
    <row r="8133" spans="1:29" x14ac:dyDescent="0.25">
      <c r="A8133" t="s">
        <v>344</v>
      </c>
      <c r="B8133">
        <v>656</v>
      </c>
      <c r="C8133" t="s">
        <v>203</v>
      </c>
      <c r="D8133">
        <v>2006</v>
      </c>
      <c r="E8133" t="s">
        <v>9023</v>
      </c>
      <c r="I8133">
        <v>3.7647278000000002</v>
      </c>
      <c r="O8133">
        <v>95.221787000000006</v>
      </c>
      <c r="P8133">
        <v>21728</v>
      </c>
      <c r="Q8133" t="s">
        <v>6</v>
      </c>
      <c r="R8133" t="s">
        <v>6</v>
      </c>
      <c r="S8133" t="s">
        <v>6</v>
      </c>
      <c r="T8133" t="s">
        <v>8966</v>
      </c>
      <c r="U8133" t="s">
        <v>6</v>
      </c>
      <c r="V8133" t="s">
        <v>6</v>
      </c>
      <c r="W8133" t="s">
        <v>6</v>
      </c>
      <c r="X8133" t="s">
        <v>6</v>
      </c>
      <c r="Y8133" t="s">
        <v>6</v>
      </c>
      <c r="Z8133" t="s">
        <v>6</v>
      </c>
      <c r="AA8133" t="s">
        <v>6</v>
      </c>
      <c r="AB8133" t="s">
        <v>3608</v>
      </c>
      <c r="AC8133" t="s">
        <v>8967</v>
      </c>
    </row>
    <row r="8134" spans="1:29" x14ac:dyDescent="0.25">
      <c r="A8134" t="s">
        <v>344</v>
      </c>
      <c r="B8134">
        <v>656</v>
      </c>
      <c r="C8134" t="s">
        <v>203</v>
      </c>
      <c r="D8134">
        <v>2007</v>
      </c>
      <c r="E8134" t="s">
        <v>9024</v>
      </c>
      <c r="I8134">
        <v>2.7999363000000002</v>
      </c>
      <c r="O8134">
        <v>60.800099000000003</v>
      </c>
      <c r="P8134">
        <v>26369</v>
      </c>
      <c r="Q8134" t="s">
        <v>6</v>
      </c>
      <c r="R8134" t="s">
        <v>6</v>
      </c>
      <c r="S8134" t="s">
        <v>6</v>
      </c>
      <c r="T8134" t="s">
        <v>8966</v>
      </c>
      <c r="U8134" t="s">
        <v>6</v>
      </c>
      <c r="V8134" t="s">
        <v>6</v>
      </c>
      <c r="W8134" t="s">
        <v>6</v>
      </c>
      <c r="X8134" t="s">
        <v>6</v>
      </c>
      <c r="Y8134" t="s">
        <v>6</v>
      </c>
      <c r="Z8134" t="s">
        <v>6</v>
      </c>
      <c r="AA8134" t="s">
        <v>6</v>
      </c>
      <c r="AB8134" t="s">
        <v>3608</v>
      </c>
      <c r="AC8134" t="s">
        <v>8967</v>
      </c>
    </row>
    <row r="8135" spans="1:29" x14ac:dyDescent="0.25">
      <c r="A8135" t="s">
        <v>344</v>
      </c>
      <c r="B8135">
        <v>656</v>
      </c>
      <c r="C8135" t="s">
        <v>203</v>
      </c>
      <c r="D8135">
        <v>2008</v>
      </c>
      <c r="E8135" t="s">
        <v>9025</v>
      </c>
      <c r="I8135">
        <v>2.7663788</v>
      </c>
      <c r="O8135">
        <v>58.463417</v>
      </c>
      <c r="P8135">
        <v>32046</v>
      </c>
      <c r="Q8135" t="s">
        <v>6</v>
      </c>
      <c r="R8135" t="s">
        <v>6</v>
      </c>
      <c r="S8135" t="s">
        <v>6</v>
      </c>
      <c r="T8135" t="s">
        <v>8966</v>
      </c>
      <c r="U8135" t="s">
        <v>6</v>
      </c>
      <c r="V8135" t="s">
        <v>6</v>
      </c>
      <c r="W8135" t="s">
        <v>6</v>
      </c>
      <c r="X8135" t="s">
        <v>6</v>
      </c>
      <c r="Y8135" t="s">
        <v>6</v>
      </c>
      <c r="Z8135" t="s">
        <v>6</v>
      </c>
      <c r="AA8135" t="s">
        <v>6</v>
      </c>
      <c r="AB8135" t="s">
        <v>3608</v>
      </c>
      <c r="AC8135" t="s">
        <v>8967</v>
      </c>
    </row>
    <row r="8136" spans="1:29" x14ac:dyDescent="0.25">
      <c r="A8136" t="s">
        <v>344</v>
      </c>
      <c r="B8136">
        <v>656</v>
      </c>
      <c r="C8136" t="s">
        <v>203</v>
      </c>
      <c r="D8136">
        <v>2009</v>
      </c>
      <c r="E8136" t="s">
        <v>9026</v>
      </c>
      <c r="I8136">
        <v>2.6272763000000001</v>
      </c>
      <c r="O8136">
        <v>61.306075</v>
      </c>
      <c r="P8136">
        <v>32248</v>
      </c>
      <c r="Q8136" t="s">
        <v>6</v>
      </c>
      <c r="R8136" t="s">
        <v>6</v>
      </c>
      <c r="S8136" t="s">
        <v>6</v>
      </c>
      <c r="T8136" t="s">
        <v>8966</v>
      </c>
      <c r="U8136" t="s">
        <v>6</v>
      </c>
      <c r="V8136" t="s">
        <v>6</v>
      </c>
      <c r="W8136" t="s">
        <v>6</v>
      </c>
      <c r="X8136" t="s">
        <v>6</v>
      </c>
      <c r="Y8136" t="s">
        <v>6</v>
      </c>
      <c r="Z8136" t="s">
        <v>6</v>
      </c>
      <c r="AA8136" t="s">
        <v>6</v>
      </c>
      <c r="AB8136" t="s">
        <v>3608</v>
      </c>
      <c r="AC8136" t="s">
        <v>8967</v>
      </c>
    </row>
    <row r="8137" spans="1:29" x14ac:dyDescent="0.25">
      <c r="A8137" t="s">
        <v>344</v>
      </c>
      <c r="B8137">
        <v>656</v>
      </c>
      <c r="C8137" t="s">
        <v>203</v>
      </c>
      <c r="D8137">
        <v>2010</v>
      </c>
      <c r="E8137" t="s">
        <v>9027</v>
      </c>
      <c r="I8137">
        <v>3.9215732000000001</v>
      </c>
      <c r="O8137">
        <v>68.772053999999997</v>
      </c>
      <c r="P8137">
        <v>39289.699999999997</v>
      </c>
      <c r="Q8137" t="s">
        <v>6</v>
      </c>
      <c r="R8137" t="s">
        <v>6</v>
      </c>
      <c r="S8137" t="s">
        <v>6</v>
      </c>
      <c r="T8137" t="s">
        <v>8966</v>
      </c>
      <c r="U8137" t="s">
        <v>6</v>
      </c>
      <c r="V8137" t="s">
        <v>6</v>
      </c>
      <c r="W8137" t="s">
        <v>6</v>
      </c>
      <c r="X8137" t="s">
        <v>6</v>
      </c>
      <c r="Y8137" t="s">
        <v>6</v>
      </c>
      <c r="Z8137" t="s">
        <v>6</v>
      </c>
      <c r="AA8137" t="s">
        <v>6</v>
      </c>
      <c r="AB8137" t="s">
        <v>3608</v>
      </c>
      <c r="AC8137" t="s">
        <v>8967</v>
      </c>
    </row>
    <row r="8138" spans="1:29" x14ac:dyDescent="0.25">
      <c r="A8138" t="s">
        <v>344</v>
      </c>
      <c r="B8138">
        <v>656</v>
      </c>
      <c r="C8138" t="s">
        <v>203</v>
      </c>
      <c r="D8138">
        <v>2011</v>
      </c>
      <c r="E8138" t="s">
        <v>9028</v>
      </c>
      <c r="I8138">
        <v>6.7955715999999997</v>
      </c>
      <c r="O8138">
        <v>58.082233000000002</v>
      </c>
      <c r="P8138">
        <v>45176</v>
      </c>
      <c r="Q8138" t="s">
        <v>6</v>
      </c>
      <c r="R8138" t="s">
        <v>6</v>
      </c>
      <c r="S8138" t="s">
        <v>6</v>
      </c>
      <c r="T8138" t="s">
        <v>8966</v>
      </c>
      <c r="U8138" t="s">
        <v>6</v>
      </c>
      <c r="V8138" t="s">
        <v>6</v>
      </c>
      <c r="W8138" t="s">
        <v>6</v>
      </c>
      <c r="X8138" t="s">
        <v>6</v>
      </c>
      <c r="Y8138" t="s">
        <v>6</v>
      </c>
      <c r="Z8138" t="s">
        <v>6</v>
      </c>
      <c r="AA8138" t="s">
        <v>6</v>
      </c>
      <c r="AB8138" t="s">
        <v>3608</v>
      </c>
      <c r="AC8138" t="s">
        <v>8967</v>
      </c>
    </row>
    <row r="8139" spans="1:29" x14ac:dyDescent="0.25">
      <c r="A8139" t="s">
        <v>344</v>
      </c>
      <c r="B8139">
        <v>656</v>
      </c>
      <c r="C8139" t="s">
        <v>203</v>
      </c>
      <c r="D8139">
        <v>2012</v>
      </c>
      <c r="E8139" t="s">
        <v>9029</v>
      </c>
      <c r="I8139">
        <v>5.6198755</v>
      </c>
      <c r="O8139">
        <v>27.185383999999999</v>
      </c>
      <c r="P8139">
        <v>51605.042999999998</v>
      </c>
      <c r="Q8139" t="s">
        <v>6</v>
      </c>
      <c r="R8139" t="s">
        <v>6</v>
      </c>
      <c r="S8139" t="s">
        <v>6</v>
      </c>
      <c r="T8139" t="s">
        <v>8966</v>
      </c>
      <c r="U8139" t="s">
        <v>6</v>
      </c>
      <c r="V8139" t="s">
        <v>6</v>
      </c>
      <c r="W8139" t="s">
        <v>6</v>
      </c>
      <c r="X8139" t="s">
        <v>6</v>
      </c>
      <c r="Y8139" t="s">
        <v>6</v>
      </c>
      <c r="Z8139" t="s">
        <v>6</v>
      </c>
      <c r="AA8139" t="s">
        <v>6</v>
      </c>
      <c r="AB8139" t="s">
        <v>3608</v>
      </c>
      <c r="AC8139" t="s">
        <v>8967</v>
      </c>
    </row>
    <row r="8140" spans="1:29" x14ac:dyDescent="0.25">
      <c r="A8140" t="s">
        <v>344</v>
      </c>
      <c r="B8140">
        <v>656</v>
      </c>
      <c r="C8140" t="s">
        <v>203</v>
      </c>
      <c r="D8140">
        <v>2013</v>
      </c>
      <c r="E8140" t="s">
        <v>9030</v>
      </c>
      <c r="I8140">
        <v>6.6942624000000004</v>
      </c>
      <c r="O8140">
        <v>33.966743000000001</v>
      </c>
      <c r="P8140">
        <v>57865</v>
      </c>
      <c r="Q8140" t="s">
        <v>6</v>
      </c>
      <c r="R8140" t="s">
        <v>6</v>
      </c>
      <c r="S8140" t="s">
        <v>6</v>
      </c>
      <c r="T8140" t="s">
        <v>8966</v>
      </c>
      <c r="U8140" t="s">
        <v>6</v>
      </c>
      <c r="V8140" t="s">
        <v>6</v>
      </c>
      <c r="W8140" t="s">
        <v>6</v>
      </c>
      <c r="X8140" t="s">
        <v>6</v>
      </c>
      <c r="Y8140" t="s">
        <v>6</v>
      </c>
      <c r="Z8140" t="s">
        <v>6</v>
      </c>
      <c r="AA8140" t="s">
        <v>6</v>
      </c>
      <c r="AB8140" t="s">
        <v>3608</v>
      </c>
      <c r="AC8140" t="s">
        <v>8967</v>
      </c>
    </row>
    <row r="8141" spans="1:29" x14ac:dyDescent="0.25">
      <c r="A8141" t="s">
        <v>344</v>
      </c>
      <c r="B8141">
        <v>656</v>
      </c>
      <c r="C8141" t="s">
        <v>203</v>
      </c>
      <c r="D8141">
        <v>2014</v>
      </c>
      <c r="E8141" t="s">
        <v>9031</v>
      </c>
      <c r="I8141">
        <v>9.1183153000000008</v>
      </c>
      <c r="O8141">
        <v>35.090181000000001</v>
      </c>
      <c r="P8141">
        <v>61663.6</v>
      </c>
      <c r="Q8141" t="s">
        <v>6</v>
      </c>
      <c r="R8141" t="s">
        <v>6</v>
      </c>
      <c r="S8141" t="s">
        <v>6</v>
      </c>
      <c r="T8141" t="s">
        <v>8966</v>
      </c>
      <c r="U8141" t="s">
        <v>6</v>
      </c>
      <c r="V8141" t="s">
        <v>6</v>
      </c>
      <c r="W8141" t="s">
        <v>6</v>
      </c>
      <c r="X8141" t="s">
        <v>6</v>
      </c>
      <c r="Y8141" t="s">
        <v>6</v>
      </c>
      <c r="Z8141" t="s">
        <v>6</v>
      </c>
      <c r="AA8141" t="s">
        <v>6</v>
      </c>
      <c r="AB8141" t="s">
        <v>3608</v>
      </c>
      <c r="AC8141" t="s">
        <v>8967</v>
      </c>
    </row>
    <row r="8142" spans="1:29" x14ac:dyDescent="0.25">
      <c r="A8142" t="s">
        <v>344</v>
      </c>
      <c r="B8142">
        <v>656</v>
      </c>
      <c r="C8142" t="s">
        <v>203</v>
      </c>
      <c r="D8142">
        <v>2015</v>
      </c>
      <c r="E8142" t="s">
        <v>9032</v>
      </c>
      <c r="I8142">
        <v>10.775276</v>
      </c>
      <c r="O8142">
        <v>41.937634000000003</v>
      </c>
      <c r="P8142">
        <v>65829</v>
      </c>
      <c r="Q8142" t="s">
        <v>6</v>
      </c>
      <c r="R8142" t="s">
        <v>6</v>
      </c>
      <c r="S8142" t="s">
        <v>6</v>
      </c>
      <c r="T8142" t="s">
        <v>8966</v>
      </c>
      <c r="U8142" t="s">
        <v>6</v>
      </c>
      <c r="V8142" t="s">
        <v>6</v>
      </c>
      <c r="W8142" t="s">
        <v>6</v>
      </c>
      <c r="X8142" t="s">
        <v>6</v>
      </c>
      <c r="Y8142" t="s">
        <v>6</v>
      </c>
      <c r="Z8142" t="s">
        <v>6</v>
      </c>
      <c r="AA8142" t="s">
        <v>6</v>
      </c>
      <c r="AB8142" t="s">
        <v>3608</v>
      </c>
      <c r="AC8142" t="s">
        <v>8967</v>
      </c>
    </row>
    <row r="8143" spans="1:29" x14ac:dyDescent="0.25">
      <c r="A8143" t="s">
        <v>344</v>
      </c>
      <c r="B8143">
        <v>656</v>
      </c>
      <c r="C8143" t="s">
        <v>203</v>
      </c>
      <c r="D8143">
        <v>2016</v>
      </c>
      <c r="E8143" t="s">
        <v>9033</v>
      </c>
      <c r="I8143">
        <v>9.5651040999999992</v>
      </c>
      <c r="O8143">
        <v>42.453037999999999</v>
      </c>
      <c r="P8143">
        <v>77086</v>
      </c>
      <c r="Q8143" t="s">
        <v>6</v>
      </c>
      <c r="R8143" t="s">
        <v>6</v>
      </c>
      <c r="S8143" t="s">
        <v>6</v>
      </c>
      <c r="T8143" t="s">
        <v>8966</v>
      </c>
      <c r="U8143" t="s">
        <v>6</v>
      </c>
      <c r="V8143" t="s">
        <v>6</v>
      </c>
      <c r="W8143" t="s">
        <v>6</v>
      </c>
      <c r="X8143" t="s">
        <v>6</v>
      </c>
      <c r="Y8143" t="s">
        <v>6</v>
      </c>
      <c r="Z8143" t="s">
        <v>6</v>
      </c>
      <c r="AA8143" t="s">
        <v>6</v>
      </c>
      <c r="AB8143" t="s">
        <v>3608</v>
      </c>
      <c r="AC8143" t="s">
        <v>8967</v>
      </c>
    </row>
    <row r="8144" spans="1:29" x14ac:dyDescent="0.25">
      <c r="A8144" t="s">
        <v>344</v>
      </c>
      <c r="B8144">
        <v>656</v>
      </c>
      <c r="C8144" t="s">
        <v>203</v>
      </c>
      <c r="D8144">
        <v>2017</v>
      </c>
      <c r="E8144" t="s">
        <v>9034</v>
      </c>
      <c r="I8144">
        <v>7.9030512000000002</v>
      </c>
      <c r="O8144">
        <v>40.602924000000002</v>
      </c>
      <c r="P8144">
        <v>93664.323999999993</v>
      </c>
      <c r="Q8144" t="s">
        <v>6</v>
      </c>
      <c r="R8144" t="s">
        <v>6</v>
      </c>
      <c r="S8144" t="s">
        <v>6</v>
      </c>
      <c r="T8144" t="s">
        <v>8966</v>
      </c>
      <c r="U8144" t="s">
        <v>6</v>
      </c>
      <c r="V8144" t="s">
        <v>6</v>
      </c>
      <c r="W8144" t="s">
        <v>6</v>
      </c>
      <c r="X8144" t="s">
        <v>6</v>
      </c>
      <c r="Y8144" t="s">
        <v>6</v>
      </c>
      <c r="Z8144" t="s">
        <v>6</v>
      </c>
      <c r="AA8144" t="s">
        <v>6</v>
      </c>
      <c r="AB8144" t="s">
        <v>3608</v>
      </c>
      <c r="AC8144" t="s">
        <v>8967</v>
      </c>
    </row>
    <row r="8145" spans="1:29" x14ac:dyDescent="0.25">
      <c r="A8145" t="s">
        <v>344</v>
      </c>
      <c r="B8145">
        <v>656</v>
      </c>
      <c r="C8145" t="s">
        <v>203</v>
      </c>
      <c r="D8145">
        <v>2018</v>
      </c>
      <c r="E8145" t="s">
        <v>9035</v>
      </c>
      <c r="I8145">
        <v>8.0017362999999992</v>
      </c>
      <c r="O8145">
        <v>38.212459000000003</v>
      </c>
      <c r="P8145">
        <v>109022.76</v>
      </c>
      <c r="Q8145" t="s">
        <v>6</v>
      </c>
      <c r="R8145" t="s">
        <v>6</v>
      </c>
      <c r="S8145" t="s">
        <v>6</v>
      </c>
      <c r="T8145" t="s">
        <v>8966</v>
      </c>
      <c r="U8145" t="s">
        <v>6</v>
      </c>
      <c r="V8145" t="s">
        <v>6</v>
      </c>
      <c r="W8145" t="s">
        <v>6</v>
      </c>
      <c r="X8145" t="s">
        <v>6</v>
      </c>
      <c r="Y8145" t="s">
        <v>6</v>
      </c>
      <c r="Z8145" t="s">
        <v>6</v>
      </c>
      <c r="AA8145" t="s">
        <v>6</v>
      </c>
      <c r="AB8145" t="s">
        <v>3608</v>
      </c>
      <c r="AC8145" t="s">
        <v>8967</v>
      </c>
    </row>
    <row r="8146" spans="1:29" x14ac:dyDescent="0.25">
      <c r="A8146" t="s">
        <v>344</v>
      </c>
      <c r="B8146">
        <v>662</v>
      </c>
      <c r="C8146" t="s">
        <v>204</v>
      </c>
      <c r="D8146">
        <v>1950</v>
      </c>
      <c r="E8146" t="s">
        <v>9036</v>
      </c>
      <c r="Q8146" t="s">
        <v>6</v>
      </c>
      <c r="R8146" t="s">
        <v>6</v>
      </c>
      <c r="S8146" t="s">
        <v>6</v>
      </c>
      <c r="T8146" t="s">
        <v>4253</v>
      </c>
      <c r="U8146" t="s">
        <v>6</v>
      </c>
      <c r="V8146" t="s">
        <v>6</v>
      </c>
      <c r="W8146" t="s">
        <v>6</v>
      </c>
      <c r="X8146" t="s">
        <v>6</v>
      </c>
      <c r="Y8146" t="s">
        <v>6</v>
      </c>
      <c r="Z8146" t="s">
        <v>6</v>
      </c>
      <c r="AA8146" t="s">
        <v>6</v>
      </c>
      <c r="AB8146" t="s">
        <v>9037</v>
      </c>
      <c r="AC8146" t="s">
        <v>6689</v>
      </c>
    </row>
    <row r="8147" spans="1:29" x14ac:dyDescent="0.25">
      <c r="A8147" t="s">
        <v>344</v>
      </c>
      <c r="B8147">
        <v>662</v>
      </c>
      <c r="C8147" t="s">
        <v>204</v>
      </c>
      <c r="D8147">
        <v>1951</v>
      </c>
      <c r="E8147" t="s">
        <v>9038</v>
      </c>
      <c r="Q8147" t="s">
        <v>6</v>
      </c>
      <c r="R8147" t="s">
        <v>6</v>
      </c>
      <c r="S8147" t="s">
        <v>6</v>
      </c>
      <c r="T8147" t="s">
        <v>4253</v>
      </c>
      <c r="U8147" t="s">
        <v>6</v>
      </c>
      <c r="V8147" t="s">
        <v>6</v>
      </c>
      <c r="W8147" t="s">
        <v>6</v>
      </c>
      <c r="X8147" t="s">
        <v>6</v>
      </c>
      <c r="Y8147" t="s">
        <v>6</v>
      </c>
      <c r="Z8147" t="s">
        <v>6</v>
      </c>
      <c r="AA8147" t="s">
        <v>6</v>
      </c>
      <c r="AB8147" t="s">
        <v>9037</v>
      </c>
      <c r="AC8147" t="s">
        <v>6689</v>
      </c>
    </row>
    <row r="8148" spans="1:29" x14ac:dyDescent="0.25">
      <c r="A8148" t="s">
        <v>344</v>
      </c>
      <c r="B8148">
        <v>662</v>
      </c>
      <c r="C8148" t="s">
        <v>204</v>
      </c>
      <c r="D8148">
        <v>1952</v>
      </c>
      <c r="E8148" t="s">
        <v>9039</v>
      </c>
      <c r="Q8148" t="s">
        <v>6</v>
      </c>
      <c r="R8148" t="s">
        <v>6</v>
      </c>
      <c r="S8148" t="s">
        <v>6</v>
      </c>
      <c r="T8148" t="s">
        <v>4253</v>
      </c>
      <c r="U8148" t="s">
        <v>6</v>
      </c>
      <c r="V8148" t="s">
        <v>6</v>
      </c>
      <c r="W8148" t="s">
        <v>6</v>
      </c>
      <c r="X8148" t="s">
        <v>6</v>
      </c>
      <c r="Y8148" t="s">
        <v>6</v>
      </c>
      <c r="Z8148" t="s">
        <v>6</v>
      </c>
      <c r="AA8148" t="s">
        <v>6</v>
      </c>
      <c r="AB8148" t="s">
        <v>9037</v>
      </c>
      <c r="AC8148" t="s">
        <v>6689</v>
      </c>
    </row>
    <row r="8149" spans="1:29" x14ac:dyDescent="0.25">
      <c r="A8149" t="s">
        <v>344</v>
      </c>
      <c r="B8149">
        <v>662</v>
      </c>
      <c r="C8149" t="s">
        <v>204</v>
      </c>
      <c r="D8149">
        <v>1953</v>
      </c>
      <c r="E8149" t="s">
        <v>9040</v>
      </c>
      <c r="Q8149" t="s">
        <v>6</v>
      </c>
      <c r="R8149" t="s">
        <v>6</v>
      </c>
      <c r="S8149" t="s">
        <v>6</v>
      </c>
      <c r="T8149" t="s">
        <v>4253</v>
      </c>
      <c r="U8149" t="s">
        <v>6</v>
      </c>
      <c r="V8149" t="s">
        <v>6</v>
      </c>
      <c r="W8149" t="s">
        <v>6</v>
      </c>
      <c r="X8149" t="s">
        <v>6</v>
      </c>
      <c r="Y8149" t="s">
        <v>6</v>
      </c>
      <c r="Z8149" t="s">
        <v>6</v>
      </c>
      <c r="AA8149" t="s">
        <v>6</v>
      </c>
      <c r="AB8149" t="s">
        <v>9037</v>
      </c>
      <c r="AC8149" t="s">
        <v>6689</v>
      </c>
    </row>
    <row r="8150" spans="1:29" x14ac:dyDescent="0.25">
      <c r="A8150" t="s">
        <v>344</v>
      </c>
      <c r="B8150">
        <v>662</v>
      </c>
      <c r="C8150" t="s">
        <v>204</v>
      </c>
      <c r="D8150">
        <v>1954</v>
      </c>
      <c r="E8150" t="s">
        <v>9041</v>
      </c>
      <c r="Q8150" t="s">
        <v>6</v>
      </c>
      <c r="R8150" t="s">
        <v>6</v>
      </c>
      <c r="S8150" t="s">
        <v>6</v>
      </c>
      <c r="T8150" t="s">
        <v>4253</v>
      </c>
      <c r="U8150" t="s">
        <v>6</v>
      </c>
      <c r="V8150" t="s">
        <v>6</v>
      </c>
      <c r="W8150" t="s">
        <v>6</v>
      </c>
      <c r="X8150" t="s">
        <v>6</v>
      </c>
      <c r="Y8150" t="s">
        <v>6</v>
      </c>
      <c r="Z8150" t="s">
        <v>6</v>
      </c>
      <c r="AA8150" t="s">
        <v>6</v>
      </c>
      <c r="AB8150" t="s">
        <v>9037</v>
      </c>
      <c r="AC8150" t="s">
        <v>6689</v>
      </c>
    </row>
    <row r="8151" spans="1:29" x14ac:dyDescent="0.25">
      <c r="A8151" t="s">
        <v>344</v>
      </c>
      <c r="B8151">
        <v>662</v>
      </c>
      <c r="C8151" t="s">
        <v>204</v>
      </c>
      <c r="D8151">
        <v>1955</v>
      </c>
      <c r="E8151" t="s">
        <v>9042</v>
      </c>
      <c r="Q8151" t="s">
        <v>6</v>
      </c>
      <c r="R8151" t="s">
        <v>6</v>
      </c>
      <c r="S8151" t="s">
        <v>6</v>
      </c>
      <c r="T8151" t="s">
        <v>4253</v>
      </c>
      <c r="U8151" t="s">
        <v>6</v>
      </c>
      <c r="V8151" t="s">
        <v>6</v>
      </c>
      <c r="W8151" t="s">
        <v>6</v>
      </c>
      <c r="X8151" t="s">
        <v>6</v>
      </c>
      <c r="Y8151" t="s">
        <v>6</v>
      </c>
      <c r="Z8151" t="s">
        <v>6</v>
      </c>
      <c r="AA8151" t="s">
        <v>6</v>
      </c>
      <c r="AB8151" t="s">
        <v>9037</v>
      </c>
      <c r="AC8151" t="s">
        <v>6689</v>
      </c>
    </row>
    <row r="8152" spans="1:29" x14ac:dyDescent="0.25">
      <c r="A8152" t="s">
        <v>344</v>
      </c>
      <c r="B8152">
        <v>662</v>
      </c>
      <c r="C8152" t="s">
        <v>204</v>
      </c>
      <c r="D8152">
        <v>1956</v>
      </c>
      <c r="E8152" t="s">
        <v>9043</v>
      </c>
      <c r="Q8152" t="s">
        <v>6</v>
      </c>
      <c r="R8152" t="s">
        <v>6</v>
      </c>
      <c r="S8152" t="s">
        <v>6</v>
      </c>
      <c r="T8152" t="s">
        <v>4253</v>
      </c>
      <c r="U8152" t="s">
        <v>6</v>
      </c>
      <c r="V8152" t="s">
        <v>6</v>
      </c>
      <c r="W8152" t="s">
        <v>6</v>
      </c>
      <c r="X8152" t="s">
        <v>6</v>
      </c>
      <c r="Y8152" t="s">
        <v>6</v>
      </c>
      <c r="Z8152" t="s">
        <v>6</v>
      </c>
      <c r="AA8152" t="s">
        <v>6</v>
      </c>
      <c r="AB8152" t="s">
        <v>9037</v>
      </c>
      <c r="AC8152" t="s">
        <v>6689</v>
      </c>
    </row>
    <row r="8153" spans="1:29" x14ac:dyDescent="0.25">
      <c r="A8153" t="s">
        <v>344</v>
      </c>
      <c r="B8153">
        <v>662</v>
      </c>
      <c r="C8153" t="s">
        <v>204</v>
      </c>
      <c r="D8153">
        <v>1957</v>
      </c>
      <c r="E8153" t="s">
        <v>9044</v>
      </c>
      <c r="Q8153" t="s">
        <v>6</v>
      </c>
      <c r="R8153" t="s">
        <v>6</v>
      </c>
      <c r="S8153" t="s">
        <v>6</v>
      </c>
      <c r="T8153" t="s">
        <v>4253</v>
      </c>
      <c r="U8153" t="s">
        <v>6</v>
      </c>
      <c r="V8153" t="s">
        <v>6</v>
      </c>
      <c r="W8153" t="s">
        <v>6</v>
      </c>
      <c r="X8153" t="s">
        <v>6</v>
      </c>
      <c r="Y8153" t="s">
        <v>6</v>
      </c>
      <c r="Z8153" t="s">
        <v>6</v>
      </c>
      <c r="AA8153" t="s">
        <v>6</v>
      </c>
      <c r="AB8153" t="s">
        <v>9037</v>
      </c>
      <c r="AC8153" t="s">
        <v>6689</v>
      </c>
    </row>
    <row r="8154" spans="1:29" x14ac:dyDescent="0.25">
      <c r="A8154" t="s">
        <v>344</v>
      </c>
      <c r="B8154">
        <v>662</v>
      </c>
      <c r="C8154" t="s">
        <v>204</v>
      </c>
      <c r="D8154">
        <v>1958</v>
      </c>
      <c r="E8154" t="s">
        <v>9045</v>
      </c>
      <c r="Q8154" t="s">
        <v>6</v>
      </c>
      <c r="R8154" t="s">
        <v>6</v>
      </c>
      <c r="S8154" t="s">
        <v>6</v>
      </c>
      <c r="T8154" t="s">
        <v>4253</v>
      </c>
      <c r="U8154" t="s">
        <v>6</v>
      </c>
      <c r="V8154" t="s">
        <v>6</v>
      </c>
      <c r="W8154" t="s">
        <v>6</v>
      </c>
      <c r="X8154" t="s">
        <v>6</v>
      </c>
      <c r="Y8154" t="s">
        <v>6</v>
      </c>
      <c r="Z8154" t="s">
        <v>6</v>
      </c>
      <c r="AA8154" t="s">
        <v>6</v>
      </c>
      <c r="AB8154" t="s">
        <v>9037</v>
      </c>
      <c r="AC8154" t="s">
        <v>6689</v>
      </c>
    </row>
    <row r="8155" spans="1:29" x14ac:dyDescent="0.25">
      <c r="A8155" t="s">
        <v>344</v>
      </c>
      <c r="B8155">
        <v>662</v>
      </c>
      <c r="C8155" t="s">
        <v>204</v>
      </c>
      <c r="D8155">
        <v>1959</v>
      </c>
      <c r="E8155" t="s">
        <v>9046</v>
      </c>
      <c r="Q8155" t="s">
        <v>6</v>
      </c>
      <c r="R8155" t="s">
        <v>6</v>
      </c>
      <c r="S8155" t="s">
        <v>6</v>
      </c>
      <c r="T8155" t="s">
        <v>4253</v>
      </c>
      <c r="U8155" t="s">
        <v>6</v>
      </c>
      <c r="V8155" t="s">
        <v>6</v>
      </c>
      <c r="W8155" t="s">
        <v>6</v>
      </c>
      <c r="X8155" t="s">
        <v>6</v>
      </c>
      <c r="Y8155" t="s">
        <v>6</v>
      </c>
      <c r="Z8155" t="s">
        <v>6</v>
      </c>
      <c r="AA8155" t="s">
        <v>6</v>
      </c>
      <c r="AB8155" t="s">
        <v>9037</v>
      </c>
      <c r="AC8155" t="s">
        <v>6689</v>
      </c>
    </row>
    <row r="8156" spans="1:29" x14ac:dyDescent="0.25">
      <c r="A8156" t="s">
        <v>344</v>
      </c>
      <c r="B8156">
        <v>662</v>
      </c>
      <c r="C8156" t="s">
        <v>204</v>
      </c>
      <c r="D8156">
        <v>1960</v>
      </c>
      <c r="E8156" t="s">
        <v>9047</v>
      </c>
      <c r="I8156">
        <v>13.355074999999999</v>
      </c>
      <c r="P8156">
        <v>184.08537000000001</v>
      </c>
      <c r="Q8156" t="s">
        <v>6</v>
      </c>
      <c r="R8156" t="s">
        <v>6</v>
      </c>
      <c r="S8156" t="s">
        <v>6</v>
      </c>
      <c r="T8156" t="s">
        <v>4253</v>
      </c>
      <c r="U8156" t="s">
        <v>6</v>
      </c>
      <c r="V8156" t="s">
        <v>6</v>
      </c>
      <c r="W8156" t="s">
        <v>6</v>
      </c>
      <c r="X8156" t="s">
        <v>6</v>
      </c>
      <c r="Y8156" t="s">
        <v>6</v>
      </c>
      <c r="Z8156" t="s">
        <v>6</v>
      </c>
      <c r="AA8156" t="s">
        <v>6</v>
      </c>
      <c r="AB8156" t="s">
        <v>9037</v>
      </c>
      <c r="AC8156" t="s">
        <v>6689</v>
      </c>
    </row>
    <row r="8157" spans="1:29" x14ac:dyDescent="0.25">
      <c r="A8157" t="s">
        <v>344</v>
      </c>
      <c r="B8157">
        <v>662</v>
      </c>
      <c r="C8157" t="s">
        <v>204</v>
      </c>
      <c r="D8157">
        <v>1961</v>
      </c>
      <c r="E8157" t="s">
        <v>9048</v>
      </c>
      <c r="I8157">
        <v>14.227510000000001</v>
      </c>
      <c r="P8157">
        <v>206.82369</v>
      </c>
      <c r="Q8157" t="s">
        <v>6</v>
      </c>
      <c r="R8157" t="s">
        <v>6</v>
      </c>
      <c r="S8157" t="s">
        <v>6</v>
      </c>
      <c r="T8157" t="s">
        <v>4253</v>
      </c>
      <c r="U8157" t="s">
        <v>6</v>
      </c>
      <c r="V8157" t="s">
        <v>6</v>
      </c>
      <c r="W8157" t="s">
        <v>6</v>
      </c>
      <c r="X8157" t="s">
        <v>6</v>
      </c>
      <c r="Y8157" t="s">
        <v>6</v>
      </c>
      <c r="Z8157" t="s">
        <v>6</v>
      </c>
      <c r="AA8157" t="s">
        <v>6</v>
      </c>
      <c r="AB8157" t="s">
        <v>9037</v>
      </c>
      <c r="AC8157" t="s">
        <v>6689</v>
      </c>
    </row>
    <row r="8158" spans="1:29" x14ac:dyDescent="0.25">
      <c r="A8158" t="s">
        <v>344</v>
      </c>
      <c r="B8158">
        <v>662</v>
      </c>
      <c r="C8158" t="s">
        <v>204</v>
      </c>
      <c r="D8158">
        <v>1962</v>
      </c>
      <c r="E8158" t="s">
        <v>9049</v>
      </c>
      <c r="I8158">
        <v>11.909105</v>
      </c>
      <c r="P8158">
        <v>217.946</v>
      </c>
      <c r="Q8158" t="s">
        <v>6</v>
      </c>
      <c r="R8158" t="s">
        <v>6</v>
      </c>
      <c r="S8158" t="s">
        <v>6</v>
      </c>
      <c r="T8158" t="s">
        <v>4253</v>
      </c>
      <c r="U8158" t="s">
        <v>6</v>
      </c>
      <c r="V8158" t="s">
        <v>6</v>
      </c>
      <c r="W8158" t="s">
        <v>6</v>
      </c>
      <c r="X8158" t="s">
        <v>6</v>
      </c>
      <c r="Y8158" t="s">
        <v>6</v>
      </c>
      <c r="Z8158" t="s">
        <v>6</v>
      </c>
      <c r="AA8158" t="s">
        <v>6</v>
      </c>
      <c r="AB8158" t="s">
        <v>9037</v>
      </c>
      <c r="AC8158" t="s">
        <v>6689</v>
      </c>
    </row>
    <row r="8159" spans="1:29" x14ac:dyDescent="0.25">
      <c r="A8159" t="s">
        <v>344</v>
      </c>
      <c r="B8159">
        <v>662</v>
      </c>
      <c r="C8159" t="s">
        <v>204</v>
      </c>
      <c r="D8159">
        <v>1963</v>
      </c>
      <c r="E8159" t="s">
        <v>9050</v>
      </c>
      <c r="I8159">
        <v>14.343033</v>
      </c>
      <c r="P8159">
        <v>228.8117</v>
      </c>
      <c r="Q8159" t="s">
        <v>6</v>
      </c>
      <c r="R8159" t="s">
        <v>6</v>
      </c>
      <c r="S8159" t="s">
        <v>6</v>
      </c>
      <c r="T8159" t="s">
        <v>4253</v>
      </c>
      <c r="U8159" t="s">
        <v>6</v>
      </c>
      <c r="V8159" t="s">
        <v>6</v>
      </c>
      <c r="W8159" t="s">
        <v>6</v>
      </c>
      <c r="X8159" t="s">
        <v>6</v>
      </c>
      <c r="Y8159" t="s">
        <v>6</v>
      </c>
      <c r="Z8159" t="s">
        <v>6</v>
      </c>
      <c r="AA8159" t="s">
        <v>6</v>
      </c>
      <c r="AB8159" t="s">
        <v>9037</v>
      </c>
      <c r="AC8159" t="s">
        <v>6689</v>
      </c>
    </row>
    <row r="8160" spans="1:29" x14ac:dyDescent="0.25">
      <c r="A8160" t="s">
        <v>344</v>
      </c>
      <c r="B8160">
        <v>662</v>
      </c>
      <c r="C8160" t="s">
        <v>204</v>
      </c>
      <c r="D8160">
        <v>1964</v>
      </c>
      <c r="E8160" t="s">
        <v>9051</v>
      </c>
      <c r="I8160">
        <v>17.700379999999999</v>
      </c>
      <c r="P8160">
        <v>245.98875000000001</v>
      </c>
      <c r="Q8160" t="s">
        <v>6</v>
      </c>
      <c r="R8160" t="s">
        <v>6</v>
      </c>
      <c r="S8160" t="s">
        <v>6</v>
      </c>
      <c r="T8160" t="s">
        <v>4253</v>
      </c>
      <c r="U8160" t="s">
        <v>6</v>
      </c>
      <c r="V8160" t="s">
        <v>6</v>
      </c>
      <c r="W8160" t="s">
        <v>6</v>
      </c>
      <c r="X8160" t="s">
        <v>6</v>
      </c>
      <c r="Y8160" t="s">
        <v>6</v>
      </c>
      <c r="Z8160" t="s">
        <v>6</v>
      </c>
      <c r="AA8160" t="s">
        <v>6</v>
      </c>
      <c r="AB8160" t="s">
        <v>9037</v>
      </c>
      <c r="AC8160" t="s">
        <v>6689</v>
      </c>
    </row>
    <row r="8161" spans="1:29" x14ac:dyDescent="0.25">
      <c r="A8161" t="s">
        <v>344</v>
      </c>
      <c r="B8161">
        <v>662</v>
      </c>
      <c r="C8161" t="s">
        <v>204</v>
      </c>
      <c r="D8161">
        <v>1965</v>
      </c>
      <c r="E8161" t="s">
        <v>9052</v>
      </c>
      <c r="I8161">
        <v>15.200983000000001</v>
      </c>
      <c r="P8161">
        <v>266.29059000000001</v>
      </c>
      <c r="Q8161" t="s">
        <v>6</v>
      </c>
      <c r="R8161" t="s">
        <v>6</v>
      </c>
      <c r="S8161" t="s">
        <v>6</v>
      </c>
      <c r="T8161" t="s">
        <v>4253</v>
      </c>
      <c r="U8161" t="s">
        <v>6</v>
      </c>
      <c r="V8161" t="s">
        <v>6</v>
      </c>
      <c r="W8161" t="s">
        <v>6</v>
      </c>
      <c r="X8161" t="s">
        <v>6</v>
      </c>
      <c r="Y8161" t="s">
        <v>6</v>
      </c>
      <c r="Z8161" t="s">
        <v>6</v>
      </c>
      <c r="AA8161" t="s">
        <v>6</v>
      </c>
      <c r="AB8161" t="s">
        <v>9037</v>
      </c>
      <c r="AC8161" t="s">
        <v>6689</v>
      </c>
    </row>
    <row r="8162" spans="1:29" x14ac:dyDescent="0.25">
      <c r="A8162" t="s">
        <v>344</v>
      </c>
      <c r="B8162">
        <v>662</v>
      </c>
      <c r="C8162" t="s">
        <v>204</v>
      </c>
      <c r="D8162">
        <v>1966</v>
      </c>
      <c r="E8162" t="s">
        <v>9053</v>
      </c>
      <c r="I8162">
        <v>14.810136</v>
      </c>
      <c r="P8162">
        <v>300.2955</v>
      </c>
      <c r="Q8162" t="s">
        <v>6</v>
      </c>
      <c r="R8162" t="s">
        <v>6</v>
      </c>
      <c r="S8162" t="s">
        <v>6</v>
      </c>
      <c r="T8162" t="s">
        <v>4253</v>
      </c>
      <c r="U8162" t="s">
        <v>6</v>
      </c>
      <c r="V8162" t="s">
        <v>6</v>
      </c>
      <c r="W8162" t="s">
        <v>6</v>
      </c>
      <c r="X8162" t="s">
        <v>6</v>
      </c>
      <c r="Y8162" t="s">
        <v>6</v>
      </c>
      <c r="Z8162" t="s">
        <v>6</v>
      </c>
      <c r="AA8162" t="s">
        <v>6</v>
      </c>
      <c r="AB8162" t="s">
        <v>9037</v>
      </c>
      <c r="AC8162" t="s">
        <v>6689</v>
      </c>
    </row>
    <row r="8163" spans="1:29" x14ac:dyDescent="0.25">
      <c r="A8163" t="s">
        <v>344</v>
      </c>
      <c r="B8163">
        <v>662</v>
      </c>
      <c r="C8163" t="s">
        <v>204</v>
      </c>
      <c r="D8163">
        <v>1967</v>
      </c>
      <c r="E8163" t="s">
        <v>9054</v>
      </c>
      <c r="I8163">
        <v>15.743551</v>
      </c>
      <c r="P8163">
        <v>322.56500999999997</v>
      </c>
      <c r="Q8163" t="s">
        <v>6</v>
      </c>
      <c r="R8163" t="s">
        <v>6</v>
      </c>
      <c r="S8163" t="s">
        <v>6</v>
      </c>
      <c r="T8163" t="s">
        <v>4253</v>
      </c>
      <c r="U8163" t="s">
        <v>6</v>
      </c>
      <c r="V8163" t="s">
        <v>6</v>
      </c>
      <c r="W8163" t="s">
        <v>6</v>
      </c>
      <c r="X8163" t="s">
        <v>6</v>
      </c>
      <c r="Y8163" t="s">
        <v>6</v>
      </c>
      <c r="Z8163" t="s">
        <v>6</v>
      </c>
      <c r="AA8163" t="s">
        <v>6</v>
      </c>
      <c r="AB8163" t="s">
        <v>9037</v>
      </c>
      <c r="AC8163" t="s">
        <v>6689</v>
      </c>
    </row>
    <row r="8164" spans="1:29" x14ac:dyDescent="0.25">
      <c r="A8164" t="s">
        <v>344</v>
      </c>
      <c r="B8164">
        <v>662</v>
      </c>
      <c r="C8164" t="s">
        <v>204</v>
      </c>
      <c r="D8164">
        <v>1968</v>
      </c>
      <c r="E8164" t="s">
        <v>9055</v>
      </c>
      <c r="I8164">
        <v>16.934260999999999</v>
      </c>
      <c r="P8164">
        <v>357.97825</v>
      </c>
      <c r="Q8164" t="s">
        <v>6</v>
      </c>
      <c r="R8164" t="s">
        <v>6</v>
      </c>
      <c r="S8164" t="s">
        <v>6</v>
      </c>
      <c r="T8164" t="s">
        <v>4253</v>
      </c>
      <c r="U8164" t="s">
        <v>6</v>
      </c>
      <c r="V8164" t="s">
        <v>6</v>
      </c>
      <c r="W8164" t="s">
        <v>6</v>
      </c>
      <c r="X8164" t="s">
        <v>6</v>
      </c>
      <c r="Y8164" t="s">
        <v>6</v>
      </c>
      <c r="Z8164" t="s">
        <v>6</v>
      </c>
      <c r="AA8164" t="s">
        <v>6</v>
      </c>
      <c r="AB8164" t="s">
        <v>9037</v>
      </c>
      <c r="AC8164" t="s">
        <v>6689</v>
      </c>
    </row>
    <row r="8165" spans="1:29" x14ac:dyDescent="0.25">
      <c r="A8165" t="s">
        <v>344</v>
      </c>
      <c r="B8165">
        <v>662</v>
      </c>
      <c r="C8165" t="s">
        <v>204</v>
      </c>
      <c r="D8165">
        <v>1969</v>
      </c>
      <c r="E8165" t="s">
        <v>9056</v>
      </c>
      <c r="I8165">
        <v>18.729184</v>
      </c>
      <c r="P8165">
        <v>395.19441999999998</v>
      </c>
      <c r="Q8165" t="s">
        <v>6</v>
      </c>
      <c r="R8165" t="s">
        <v>6</v>
      </c>
      <c r="S8165" t="s">
        <v>6</v>
      </c>
      <c r="T8165" t="s">
        <v>4253</v>
      </c>
      <c r="U8165" t="s">
        <v>6</v>
      </c>
      <c r="V8165" t="s">
        <v>6</v>
      </c>
      <c r="W8165" t="s">
        <v>6</v>
      </c>
      <c r="X8165" t="s">
        <v>6</v>
      </c>
      <c r="Y8165" t="s">
        <v>6</v>
      </c>
      <c r="Z8165" t="s">
        <v>6</v>
      </c>
      <c r="AA8165" t="s">
        <v>6</v>
      </c>
      <c r="AB8165" t="s">
        <v>9037</v>
      </c>
      <c r="AC8165" t="s">
        <v>6689</v>
      </c>
    </row>
    <row r="8166" spans="1:29" x14ac:dyDescent="0.25">
      <c r="A8166" t="s">
        <v>344</v>
      </c>
      <c r="B8166">
        <v>662</v>
      </c>
      <c r="C8166" t="s">
        <v>204</v>
      </c>
      <c r="D8166">
        <v>1970</v>
      </c>
      <c r="E8166" t="s">
        <v>9057</v>
      </c>
      <c r="I8166">
        <v>18.961456999999999</v>
      </c>
      <c r="O8166">
        <v>15.532659000000001</v>
      </c>
      <c r="P8166">
        <v>457.77059000000003</v>
      </c>
      <c r="Q8166" t="s">
        <v>6</v>
      </c>
      <c r="R8166" t="s">
        <v>6</v>
      </c>
      <c r="S8166" t="s">
        <v>6</v>
      </c>
      <c r="T8166" t="s">
        <v>4253</v>
      </c>
      <c r="U8166" t="s">
        <v>6</v>
      </c>
      <c r="V8166" t="s">
        <v>6</v>
      </c>
      <c r="W8166" t="s">
        <v>6</v>
      </c>
      <c r="X8166" t="s">
        <v>6</v>
      </c>
      <c r="Y8166" t="s">
        <v>6</v>
      </c>
      <c r="Z8166" t="s">
        <v>6</v>
      </c>
      <c r="AA8166" t="s">
        <v>6</v>
      </c>
      <c r="AB8166" t="s">
        <v>9037</v>
      </c>
      <c r="AC8166" t="s">
        <v>6689</v>
      </c>
    </row>
    <row r="8167" spans="1:29" x14ac:dyDescent="0.25">
      <c r="A8167" t="s">
        <v>344</v>
      </c>
      <c r="B8167">
        <v>662</v>
      </c>
      <c r="C8167" t="s">
        <v>204</v>
      </c>
      <c r="D8167">
        <v>1971</v>
      </c>
      <c r="E8167" t="s">
        <v>9058</v>
      </c>
      <c r="I8167">
        <v>21.789732999999998</v>
      </c>
      <c r="O8167">
        <v>20.771121000000001</v>
      </c>
      <c r="P8167">
        <v>479.59354000000002</v>
      </c>
      <c r="Q8167" t="s">
        <v>6</v>
      </c>
      <c r="R8167" t="s">
        <v>6</v>
      </c>
      <c r="S8167" t="s">
        <v>6</v>
      </c>
      <c r="T8167" t="s">
        <v>4253</v>
      </c>
      <c r="U8167" t="s">
        <v>6</v>
      </c>
      <c r="V8167" t="s">
        <v>6</v>
      </c>
      <c r="W8167" t="s">
        <v>6</v>
      </c>
      <c r="X8167" t="s">
        <v>6</v>
      </c>
      <c r="Y8167" t="s">
        <v>6</v>
      </c>
      <c r="Z8167" t="s">
        <v>6</v>
      </c>
      <c r="AA8167" t="s">
        <v>6</v>
      </c>
      <c r="AB8167" t="s">
        <v>9037</v>
      </c>
      <c r="AC8167" t="s">
        <v>6689</v>
      </c>
    </row>
    <row r="8168" spans="1:29" x14ac:dyDescent="0.25">
      <c r="A8168" t="s">
        <v>344</v>
      </c>
      <c r="B8168">
        <v>662</v>
      </c>
      <c r="C8168" t="s">
        <v>204</v>
      </c>
      <c r="D8168">
        <v>1972</v>
      </c>
      <c r="E8168" t="s">
        <v>9059</v>
      </c>
      <c r="I8168">
        <v>24.851322</v>
      </c>
      <c r="O8168">
        <v>21.074427</v>
      </c>
      <c r="P8168">
        <v>503.67250999999999</v>
      </c>
      <c r="Q8168" t="s">
        <v>6</v>
      </c>
      <c r="R8168" t="s">
        <v>6</v>
      </c>
      <c r="S8168" t="s">
        <v>6</v>
      </c>
      <c r="T8168" t="s">
        <v>4253</v>
      </c>
      <c r="U8168" t="s">
        <v>6</v>
      </c>
      <c r="V8168" t="s">
        <v>6</v>
      </c>
      <c r="W8168" t="s">
        <v>6</v>
      </c>
      <c r="X8168" t="s">
        <v>6</v>
      </c>
      <c r="Y8168" t="s">
        <v>6</v>
      </c>
      <c r="Z8168" t="s">
        <v>6</v>
      </c>
      <c r="AA8168" t="s">
        <v>6</v>
      </c>
      <c r="AB8168" t="s">
        <v>9037</v>
      </c>
      <c r="AC8168" t="s">
        <v>6689</v>
      </c>
    </row>
    <row r="8169" spans="1:29" x14ac:dyDescent="0.25">
      <c r="A8169" t="s">
        <v>344</v>
      </c>
      <c r="B8169">
        <v>662</v>
      </c>
      <c r="C8169" t="s">
        <v>204</v>
      </c>
      <c r="D8169">
        <v>1973</v>
      </c>
      <c r="E8169" t="s">
        <v>9060</v>
      </c>
      <c r="I8169">
        <v>27.994482999999999</v>
      </c>
      <c r="O8169">
        <v>22.405712999999999</v>
      </c>
      <c r="P8169">
        <v>581.40345000000002</v>
      </c>
      <c r="Q8169" t="s">
        <v>6</v>
      </c>
      <c r="R8169" t="s">
        <v>6</v>
      </c>
      <c r="S8169" t="s">
        <v>6</v>
      </c>
      <c r="T8169" t="s">
        <v>4253</v>
      </c>
      <c r="U8169" t="s">
        <v>6</v>
      </c>
      <c r="V8169" t="s">
        <v>6</v>
      </c>
      <c r="W8169" t="s">
        <v>6</v>
      </c>
      <c r="X8169" t="s">
        <v>6</v>
      </c>
      <c r="Y8169" t="s">
        <v>6</v>
      </c>
      <c r="Z8169" t="s">
        <v>6</v>
      </c>
      <c r="AA8169" t="s">
        <v>6</v>
      </c>
      <c r="AB8169" t="s">
        <v>9037</v>
      </c>
      <c r="AC8169" t="s">
        <v>6689</v>
      </c>
    </row>
    <row r="8170" spans="1:29" x14ac:dyDescent="0.25">
      <c r="A8170" t="s">
        <v>344</v>
      </c>
      <c r="B8170">
        <v>662</v>
      </c>
      <c r="C8170" t="s">
        <v>204</v>
      </c>
      <c r="D8170">
        <v>1974</v>
      </c>
      <c r="E8170" t="s">
        <v>9061</v>
      </c>
      <c r="I8170">
        <v>32.157440000000001</v>
      </c>
      <c r="O8170">
        <v>23.527571999999999</v>
      </c>
      <c r="P8170">
        <v>721.01103000000001</v>
      </c>
      <c r="Q8170" t="s">
        <v>6</v>
      </c>
      <c r="R8170" t="s">
        <v>6</v>
      </c>
      <c r="S8170" t="s">
        <v>6</v>
      </c>
      <c r="T8170" t="s">
        <v>4253</v>
      </c>
      <c r="U8170" t="s">
        <v>6</v>
      </c>
      <c r="V8170" t="s">
        <v>6</v>
      </c>
      <c r="W8170" t="s">
        <v>6</v>
      </c>
      <c r="X8170" t="s">
        <v>6</v>
      </c>
      <c r="Y8170" t="s">
        <v>6</v>
      </c>
      <c r="Z8170" t="s">
        <v>6</v>
      </c>
      <c r="AA8170" t="s">
        <v>6</v>
      </c>
      <c r="AB8170" t="s">
        <v>9037</v>
      </c>
      <c r="AC8170" t="s">
        <v>6689</v>
      </c>
    </row>
    <row r="8171" spans="1:29" x14ac:dyDescent="0.25">
      <c r="A8171" t="s">
        <v>344</v>
      </c>
      <c r="B8171">
        <v>662</v>
      </c>
      <c r="C8171" t="s">
        <v>204</v>
      </c>
      <c r="D8171">
        <v>1975</v>
      </c>
      <c r="E8171" t="s">
        <v>9062</v>
      </c>
      <c r="I8171">
        <v>31.721119999999999</v>
      </c>
      <c r="O8171">
        <v>23.638674000000002</v>
      </c>
      <c r="P8171">
        <v>877.53704000000005</v>
      </c>
      <c r="Q8171" t="s">
        <v>6</v>
      </c>
      <c r="R8171" t="s">
        <v>6</v>
      </c>
      <c r="S8171" t="s">
        <v>6</v>
      </c>
      <c r="T8171" t="s">
        <v>4253</v>
      </c>
      <c r="U8171" t="s">
        <v>6</v>
      </c>
      <c r="V8171" t="s">
        <v>6</v>
      </c>
      <c r="W8171" t="s">
        <v>6</v>
      </c>
      <c r="X8171" t="s">
        <v>6</v>
      </c>
      <c r="Y8171" t="s">
        <v>6</v>
      </c>
      <c r="Z8171" t="s">
        <v>6</v>
      </c>
      <c r="AA8171" t="s">
        <v>6</v>
      </c>
      <c r="AB8171" t="s">
        <v>9037</v>
      </c>
      <c r="AC8171" t="s">
        <v>6689</v>
      </c>
    </row>
    <row r="8172" spans="1:29" x14ac:dyDescent="0.25">
      <c r="A8172" t="s">
        <v>344</v>
      </c>
      <c r="B8172">
        <v>662</v>
      </c>
      <c r="C8172" t="s">
        <v>204</v>
      </c>
      <c r="D8172">
        <v>1976</v>
      </c>
      <c r="E8172" t="s">
        <v>9063</v>
      </c>
      <c r="I8172">
        <v>33.303811000000003</v>
      </c>
      <c r="O8172">
        <v>27.400666999999999</v>
      </c>
      <c r="P8172">
        <v>1101.3977</v>
      </c>
      <c r="Q8172" t="s">
        <v>6</v>
      </c>
      <c r="R8172" t="s">
        <v>6</v>
      </c>
      <c r="S8172" t="s">
        <v>6</v>
      </c>
      <c r="T8172" t="s">
        <v>4253</v>
      </c>
      <c r="U8172" t="s">
        <v>6</v>
      </c>
      <c r="V8172" t="s">
        <v>6</v>
      </c>
      <c r="W8172" t="s">
        <v>6</v>
      </c>
      <c r="X8172" t="s">
        <v>6</v>
      </c>
      <c r="Y8172" t="s">
        <v>6</v>
      </c>
      <c r="Z8172" t="s">
        <v>6</v>
      </c>
      <c r="AA8172" t="s">
        <v>6</v>
      </c>
      <c r="AB8172" t="s">
        <v>9037</v>
      </c>
      <c r="AC8172" t="s">
        <v>6689</v>
      </c>
    </row>
    <row r="8173" spans="1:29" x14ac:dyDescent="0.25">
      <c r="A8173" t="s">
        <v>344</v>
      </c>
      <c r="B8173">
        <v>662</v>
      </c>
      <c r="C8173" t="s">
        <v>204</v>
      </c>
      <c r="D8173">
        <v>1977</v>
      </c>
      <c r="E8173" t="s">
        <v>9064</v>
      </c>
      <c r="I8173">
        <v>38.491539000000003</v>
      </c>
      <c r="O8173">
        <v>32.358080999999999</v>
      </c>
      <c r="P8173">
        <v>1469.1478</v>
      </c>
      <c r="Q8173" t="s">
        <v>6</v>
      </c>
      <c r="R8173" t="s">
        <v>6</v>
      </c>
      <c r="S8173" t="s">
        <v>6</v>
      </c>
      <c r="T8173" t="s">
        <v>4253</v>
      </c>
      <c r="U8173" t="s">
        <v>6</v>
      </c>
      <c r="V8173" t="s">
        <v>6</v>
      </c>
      <c r="W8173" t="s">
        <v>6</v>
      </c>
      <c r="X8173" t="s">
        <v>6</v>
      </c>
      <c r="Y8173" t="s">
        <v>6</v>
      </c>
      <c r="Z8173" t="s">
        <v>6</v>
      </c>
      <c r="AA8173" t="s">
        <v>6</v>
      </c>
      <c r="AB8173" t="s">
        <v>9037</v>
      </c>
      <c r="AC8173" t="s">
        <v>6689</v>
      </c>
    </row>
    <row r="8174" spans="1:29" x14ac:dyDescent="0.25">
      <c r="A8174" t="s">
        <v>344</v>
      </c>
      <c r="B8174">
        <v>662</v>
      </c>
      <c r="C8174" t="s">
        <v>204</v>
      </c>
      <c r="D8174">
        <v>1978</v>
      </c>
      <c r="E8174" t="s">
        <v>9065</v>
      </c>
      <c r="I8174">
        <v>38.456786000000001</v>
      </c>
      <c r="O8174">
        <v>38.153035000000003</v>
      </c>
      <c r="P8174">
        <v>1702.0731000000001</v>
      </c>
      <c r="Q8174" t="s">
        <v>6</v>
      </c>
      <c r="R8174" t="s">
        <v>6</v>
      </c>
      <c r="S8174" t="s">
        <v>6</v>
      </c>
      <c r="T8174" t="s">
        <v>4253</v>
      </c>
      <c r="U8174" t="s">
        <v>6</v>
      </c>
      <c r="V8174" t="s">
        <v>6</v>
      </c>
      <c r="W8174" t="s">
        <v>6</v>
      </c>
      <c r="X8174" t="s">
        <v>6</v>
      </c>
      <c r="Y8174" t="s">
        <v>6</v>
      </c>
      <c r="Z8174" t="s">
        <v>6</v>
      </c>
      <c r="AA8174" t="s">
        <v>6</v>
      </c>
      <c r="AB8174" t="s">
        <v>9037</v>
      </c>
      <c r="AC8174" t="s">
        <v>6689</v>
      </c>
    </row>
    <row r="8175" spans="1:29" x14ac:dyDescent="0.25">
      <c r="A8175" t="s">
        <v>344</v>
      </c>
      <c r="B8175">
        <v>662</v>
      </c>
      <c r="C8175" t="s">
        <v>204</v>
      </c>
      <c r="D8175">
        <v>1979</v>
      </c>
      <c r="E8175" t="s">
        <v>9066</v>
      </c>
      <c r="I8175">
        <v>40.513406000000003</v>
      </c>
      <c r="O8175">
        <v>45.629911</v>
      </c>
      <c r="P8175">
        <v>1856.5293999999999</v>
      </c>
      <c r="Q8175" t="s">
        <v>6</v>
      </c>
      <c r="R8175" t="s">
        <v>6</v>
      </c>
      <c r="S8175" t="s">
        <v>6</v>
      </c>
      <c r="T8175" t="s">
        <v>4253</v>
      </c>
      <c r="U8175" t="s">
        <v>6</v>
      </c>
      <c r="V8175" t="s">
        <v>6</v>
      </c>
      <c r="W8175" t="s">
        <v>6</v>
      </c>
      <c r="X8175" t="s">
        <v>6</v>
      </c>
      <c r="Y8175" t="s">
        <v>6</v>
      </c>
      <c r="Z8175" t="s">
        <v>6</v>
      </c>
      <c r="AA8175" t="s">
        <v>6</v>
      </c>
      <c r="AB8175" t="s">
        <v>9037</v>
      </c>
      <c r="AC8175" t="s">
        <v>6689</v>
      </c>
    </row>
    <row r="8176" spans="1:29" x14ac:dyDescent="0.25">
      <c r="A8176" t="s">
        <v>344</v>
      </c>
      <c r="B8176">
        <v>662</v>
      </c>
      <c r="C8176" t="s">
        <v>204</v>
      </c>
      <c r="D8176">
        <v>1980</v>
      </c>
      <c r="E8176" t="s">
        <v>9067</v>
      </c>
      <c r="I8176">
        <v>39.470264</v>
      </c>
      <c r="O8176">
        <v>48.025750000000002</v>
      </c>
      <c r="P8176">
        <v>2121.1478000000002</v>
      </c>
      <c r="Q8176" t="s">
        <v>6</v>
      </c>
      <c r="R8176" t="s">
        <v>6</v>
      </c>
      <c r="S8176" t="s">
        <v>6</v>
      </c>
      <c r="T8176" t="s">
        <v>4253</v>
      </c>
      <c r="U8176" t="s">
        <v>6</v>
      </c>
      <c r="V8176" t="s">
        <v>6</v>
      </c>
      <c r="W8176" t="s">
        <v>6</v>
      </c>
      <c r="X8176" t="s">
        <v>6</v>
      </c>
      <c r="Y8176" t="s">
        <v>6</v>
      </c>
      <c r="Z8176" t="s">
        <v>6</v>
      </c>
      <c r="AA8176" t="s">
        <v>6</v>
      </c>
      <c r="AB8176" t="s">
        <v>9037</v>
      </c>
      <c r="AC8176" t="s">
        <v>6689</v>
      </c>
    </row>
    <row r="8177" spans="1:29" x14ac:dyDescent="0.25">
      <c r="A8177" t="s">
        <v>344</v>
      </c>
      <c r="B8177">
        <v>662</v>
      </c>
      <c r="C8177" t="s">
        <v>204</v>
      </c>
      <c r="D8177">
        <v>1981</v>
      </c>
      <c r="E8177" t="s">
        <v>9068</v>
      </c>
      <c r="I8177">
        <v>40.746924</v>
      </c>
      <c r="O8177">
        <v>60.994275999999999</v>
      </c>
      <c r="P8177">
        <v>2260.9836</v>
      </c>
      <c r="Q8177" t="s">
        <v>6</v>
      </c>
      <c r="R8177" t="s">
        <v>6</v>
      </c>
      <c r="S8177" t="s">
        <v>6</v>
      </c>
      <c r="T8177" t="s">
        <v>4253</v>
      </c>
      <c r="U8177" t="s">
        <v>6</v>
      </c>
      <c r="V8177" t="s">
        <v>6</v>
      </c>
      <c r="W8177" t="s">
        <v>6</v>
      </c>
      <c r="X8177" t="s">
        <v>6</v>
      </c>
      <c r="Y8177" t="s">
        <v>6</v>
      </c>
      <c r="Z8177" t="s">
        <v>6</v>
      </c>
      <c r="AA8177" t="s">
        <v>6</v>
      </c>
      <c r="AB8177" t="s">
        <v>9037</v>
      </c>
      <c r="AC8177" t="s">
        <v>6689</v>
      </c>
    </row>
    <row r="8178" spans="1:29" x14ac:dyDescent="0.25">
      <c r="A8178" t="s">
        <v>344</v>
      </c>
      <c r="B8178">
        <v>662</v>
      </c>
      <c r="C8178" t="s">
        <v>204</v>
      </c>
      <c r="D8178">
        <v>1982</v>
      </c>
      <c r="E8178" t="s">
        <v>9069</v>
      </c>
      <c r="I8178">
        <v>40.034722000000002</v>
      </c>
      <c r="O8178">
        <v>77.919775999999999</v>
      </c>
      <c r="P8178">
        <v>2453.2822000000001</v>
      </c>
      <c r="Q8178" t="s">
        <v>6</v>
      </c>
      <c r="R8178" t="s">
        <v>6</v>
      </c>
      <c r="S8178" t="s">
        <v>6</v>
      </c>
      <c r="T8178" t="s">
        <v>4253</v>
      </c>
      <c r="U8178" t="s">
        <v>6</v>
      </c>
      <c r="V8178" t="s">
        <v>6</v>
      </c>
      <c r="W8178" t="s">
        <v>6</v>
      </c>
      <c r="X8178" t="s">
        <v>6</v>
      </c>
      <c r="Y8178" t="s">
        <v>6</v>
      </c>
      <c r="Z8178" t="s">
        <v>6</v>
      </c>
      <c r="AA8178" t="s">
        <v>6</v>
      </c>
      <c r="AB8178" t="s">
        <v>9037</v>
      </c>
      <c r="AC8178" t="s">
        <v>6689</v>
      </c>
    </row>
    <row r="8179" spans="1:29" x14ac:dyDescent="0.25">
      <c r="A8179" t="s">
        <v>344</v>
      </c>
      <c r="B8179">
        <v>662</v>
      </c>
      <c r="C8179" t="s">
        <v>204</v>
      </c>
      <c r="D8179">
        <v>1983</v>
      </c>
      <c r="E8179" t="s">
        <v>9070</v>
      </c>
      <c r="I8179">
        <v>41.315483</v>
      </c>
      <c r="O8179">
        <v>84.896675999999999</v>
      </c>
      <c r="P8179">
        <v>2567.1813999999999</v>
      </c>
      <c r="Q8179" t="s">
        <v>6</v>
      </c>
      <c r="R8179" t="s">
        <v>6</v>
      </c>
      <c r="S8179" t="s">
        <v>6</v>
      </c>
      <c r="T8179" t="s">
        <v>4253</v>
      </c>
      <c r="U8179" t="s">
        <v>6</v>
      </c>
      <c r="V8179" t="s">
        <v>6</v>
      </c>
      <c r="W8179" t="s">
        <v>6</v>
      </c>
      <c r="X8179" t="s">
        <v>6</v>
      </c>
      <c r="Y8179" t="s">
        <v>6</v>
      </c>
      <c r="Z8179" t="s">
        <v>6</v>
      </c>
      <c r="AA8179" t="s">
        <v>6</v>
      </c>
      <c r="AB8179" t="s">
        <v>9037</v>
      </c>
      <c r="AC8179" t="s">
        <v>6689</v>
      </c>
    </row>
    <row r="8180" spans="1:29" x14ac:dyDescent="0.25">
      <c r="A8180" t="s">
        <v>344</v>
      </c>
      <c r="B8180">
        <v>662</v>
      </c>
      <c r="C8180" t="s">
        <v>204</v>
      </c>
      <c r="D8180">
        <v>1984</v>
      </c>
      <c r="E8180" t="s">
        <v>9071</v>
      </c>
      <c r="I8180">
        <v>35.665934</v>
      </c>
      <c r="O8180">
        <v>80.384264000000002</v>
      </c>
      <c r="P8180">
        <v>2934.8787000000002</v>
      </c>
      <c r="Q8180" t="s">
        <v>6</v>
      </c>
      <c r="R8180" t="s">
        <v>6</v>
      </c>
      <c r="S8180" t="s">
        <v>6</v>
      </c>
      <c r="T8180" t="s">
        <v>4253</v>
      </c>
      <c r="U8180" t="s">
        <v>6</v>
      </c>
      <c r="V8180" t="s">
        <v>6</v>
      </c>
      <c r="W8180" t="s">
        <v>6</v>
      </c>
      <c r="X8180" t="s">
        <v>6</v>
      </c>
      <c r="Y8180" t="s">
        <v>6</v>
      </c>
      <c r="Z8180" t="s">
        <v>6</v>
      </c>
      <c r="AA8180" t="s">
        <v>6</v>
      </c>
      <c r="AB8180" t="s">
        <v>9037</v>
      </c>
      <c r="AC8180" t="s">
        <v>6689</v>
      </c>
    </row>
    <row r="8181" spans="1:29" x14ac:dyDescent="0.25">
      <c r="A8181" t="s">
        <v>344</v>
      </c>
      <c r="B8181">
        <v>662</v>
      </c>
      <c r="C8181" t="s">
        <v>204</v>
      </c>
      <c r="D8181">
        <v>1985</v>
      </c>
      <c r="E8181" t="s">
        <v>9072</v>
      </c>
      <c r="I8181">
        <v>33.282456000000003</v>
      </c>
      <c r="O8181">
        <v>95.320464000000001</v>
      </c>
      <c r="P8181">
        <v>3077.8777</v>
      </c>
      <c r="Q8181" t="s">
        <v>6</v>
      </c>
      <c r="R8181" t="s">
        <v>6</v>
      </c>
      <c r="S8181" t="s">
        <v>6</v>
      </c>
      <c r="T8181" t="s">
        <v>4253</v>
      </c>
      <c r="U8181" t="s">
        <v>6</v>
      </c>
      <c r="V8181" t="s">
        <v>6</v>
      </c>
      <c r="W8181" t="s">
        <v>6</v>
      </c>
      <c r="X8181" t="s">
        <v>6</v>
      </c>
      <c r="Y8181" t="s">
        <v>6</v>
      </c>
      <c r="Z8181" t="s">
        <v>6</v>
      </c>
      <c r="AA8181" t="s">
        <v>6</v>
      </c>
      <c r="AB8181" t="s">
        <v>9037</v>
      </c>
      <c r="AC8181" t="s">
        <v>6689</v>
      </c>
    </row>
    <row r="8182" spans="1:29" x14ac:dyDescent="0.25">
      <c r="A8182" t="s">
        <v>344</v>
      </c>
      <c r="B8182">
        <v>662</v>
      </c>
      <c r="C8182" t="s">
        <v>204</v>
      </c>
      <c r="D8182">
        <v>1986</v>
      </c>
      <c r="E8182" t="s">
        <v>9073</v>
      </c>
      <c r="I8182">
        <v>32.503697000000003</v>
      </c>
      <c r="O8182">
        <v>91.545344</v>
      </c>
      <c r="P8182">
        <v>3175.5770000000002</v>
      </c>
      <c r="Q8182" t="s">
        <v>6</v>
      </c>
      <c r="R8182" t="s">
        <v>6</v>
      </c>
      <c r="S8182" t="s">
        <v>6</v>
      </c>
      <c r="T8182" t="s">
        <v>4253</v>
      </c>
      <c r="U8182" t="s">
        <v>6</v>
      </c>
      <c r="V8182" t="s">
        <v>6</v>
      </c>
      <c r="W8182" t="s">
        <v>6</v>
      </c>
      <c r="X8182" t="s">
        <v>6</v>
      </c>
      <c r="Y8182" t="s">
        <v>6</v>
      </c>
      <c r="Z8182" t="s">
        <v>6</v>
      </c>
      <c r="AA8182" t="s">
        <v>6</v>
      </c>
      <c r="AB8182" t="s">
        <v>9037</v>
      </c>
      <c r="AC8182" t="s">
        <v>6689</v>
      </c>
    </row>
    <row r="8183" spans="1:29" x14ac:dyDescent="0.25">
      <c r="A8183" t="s">
        <v>344</v>
      </c>
      <c r="B8183">
        <v>662</v>
      </c>
      <c r="C8183" t="s">
        <v>204</v>
      </c>
      <c r="D8183">
        <v>1987</v>
      </c>
      <c r="E8183" t="s">
        <v>9074</v>
      </c>
      <c r="I8183">
        <v>36.644089000000001</v>
      </c>
      <c r="O8183">
        <v>105.94874</v>
      </c>
      <c r="P8183">
        <v>3031.6779999999999</v>
      </c>
      <c r="Q8183" t="s">
        <v>6</v>
      </c>
      <c r="R8183" t="s">
        <v>6</v>
      </c>
      <c r="S8183" t="s">
        <v>6</v>
      </c>
      <c r="T8183" t="s">
        <v>4253</v>
      </c>
      <c r="U8183" t="s">
        <v>6</v>
      </c>
      <c r="V8183" t="s">
        <v>6</v>
      </c>
      <c r="W8183" t="s">
        <v>6</v>
      </c>
      <c r="X8183" t="s">
        <v>6</v>
      </c>
      <c r="Y8183" t="s">
        <v>6</v>
      </c>
      <c r="Z8183" t="s">
        <v>6</v>
      </c>
      <c r="AA8183" t="s">
        <v>6</v>
      </c>
      <c r="AB8183" t="s">
        <v>9037</v>
      </c>
      <c r="AC8183" t="s">
        <v>6689</v>
      </c>
    </row>
    <row r="8184" spans="1:29" x14ac:dyDescent="0.25">
      <c r="A8184" t="s">
        <v>344</v>
      </c>
      <c r="B8184">
        <v>662</v>
      </c>
      <c r="C8184" t="s">
        <v>204</v>
      </c>
      <c r="D8184">
        <v>1988</v>
      </c>
      <c r="E8184" t="s">
        <v>9075</v>
      </c>
      <c r="I8184">
        <v>36.618817999999997</v>
      </c>
      <c r="O8184">
        <v>102.95507000000001</v>
      </c>
      <c r="P8184">
        <v>3036.4780000000001</v>
      </c>
      <c r="Q8184" t="s">
        <v>6</v>
      </c>
      <c r="R8184" t="s">
        <v>6</v>
      </c>
      <c r="S8184" t="s">
        <v>6</v>
      </c>
      <c r="T8184" t="s">
        <v>4253</v>
      </c>
      <c r="U8184" t="s">
        <v>6</v>
      </c>
      <c r="V8184" t="s">
        <v>6</v>
      </c>
      <c r="W8184" t="s">
        <v>6</v>
      </c>
      <c r="X8184" t="s">
        <v>6</v>
      </c>
      <c r="Y8184" t="s">
        <v>6</v>
      </c>
      <c r="Z8184" t="s">
        <v>6</v>
      </c>
      <c r="AA8184" t="s">
        <v>6</v>
      </c>
      <c r="AB8184" t="s">
        <v>9037</v>
      </c>
      <c r="AC8184" t="s">
        <v>6689</v>
      </c>
    </row>
    <row r="8185" spans="1:29" x14ac:dyDescent="0.25">
      <c r="A8185" t="s">
        <v>344</v>
      </c>
      <c r="B8185">
        <v>662</v>
      </c>
      <c r="C8185" t="s">
        <v>204</v>
      </c>
      <c r="D8185">
        <v>1989</v>
      </c>
      <c r="E8185" t="s">
        <v>9076</v>
      </c>
      <c r="I8185">
        <v>34.097439999999999</v>
      </c>
      <c r="O8185">
        <v>122.62309</v>
      </c>
      <c r="P8185">
        <v>3112.6774</v>
      </c>
      <c r="Q8185" t="s">
        <v>6</v>
      </c>
      <c r="R8185" t="s">
        <v>6</v>
      </c>
      <c r="S8185" t="s">
        <v>6</v>
      </c>
      <c r="T8185" t="s">
        <v>4253</v>
      </c>
      <c r="U8185" t="s">
        <v>6</v>
      </c>
      <c r="V8185" t="s">
        <v>6</v>
      </c>
      <c r="W8185" t="s">
        <v>6</v>
      </c>
      <c r="X8185" t="s">
        <v>6</v>
      </c>
      <c r="Y8185" t="s">
        <v>6</v>
      </c>
      <c r="Z8185" t="s">
        <v>6</v>
      </c>
      <c r="AA8185" t="s">
        <v>6</v>
      </c>
      <c r="AB8185" t="s">
        <v>9037</v>
      </c>
      <c r="AC8185" t="s">
        <v>6689</v>
      </c>
    </row>
    <row r="8186" spans="1:29" x14ac:dyDescent="0.25">
      <c r="A8186" t="s">
        <v>344</v>
      </c>
      <c r="B8186">
        <v>662</v>
      </c>
      <c r="C8186" t="s">
        <v>204</v>
      </c>
      <c r="D8186">
        <v>1990</v>
      </c>
      <c r="E8186" t="s">
        <v>9077</v>
      </c>
      <c r="I8186">
        <v>35.146669000000003</v>
      </c>
      <c r="O8186">
        <v>132.10708</v>
      </c>
      <c r="P8186">
        <v>2939.3787000000002</v>
      </c>
      <c r="Q8186" t="s">
        <v>6</v>
      </c>
      <c r="R8186" t="s">
        <v>6</v>
      </c>
      <c r="S8186" t="s">
        <v>6</v>
      </c>
      <c r="T8186" t="s">
        <v>4253</v>
      </c>
      <c r="U8186" t="s">
        <v>6</v>
      </c>
      <c r="V8186" t="s">
        <v>6</v>
      </c>
      <c r="W8186" t="s">
        <v>6</v>
      </c>
      <c r="X8186" t="s">
        <v>6</v>
      </c>
      <c r="Y8186" t="s">
        <v>6</v>
      </c>
      <c r="Z8186" t="s">
        <v>6</v>
      </c>
      <c r="AA8186" t="s">
        <v>6</v>
      </c>
      <c r="AB8186" t="s">
        <v>9037</v>
      </c>
      <c r="AC8186" t="s">
        <v>6689</v>
      </c>
    </row>
    <row r="8187" spans="1:29" x14ac:dyDescent="0.25">
      <c r="A8187" t="s">
        <v>344</v>
      </c>
      <c r="B8187">
        <v>662</v>
      </c>
      <c r="C8187" t="s">
        <v>204</v>
      </c>
      <c r="D8187">
        <v>1991</v>
      </c>
      <c r="E8187" t="s">
        <v>9078</v>
      </c>
      <c r="I8187">
        <v>34.603251999999998</v>
      </c>
      <c r="O8187">
        <v>144.85113000000001</v>
      </c>
      <c r="P8187">
        <v>2960.0785000000001</v>
      </c>
      <c r="Q8187" t="s">
        <v>6</v>
      </c>
      <c r="R8187" t="s">
        <v>6</v>
      </c>
      <c r="S8187" t="s">
        <v>6</v>
      </c>
      <c r="T8187" t="s">
        <v>4253</v>
      </c>
      <c r="U8187" t="s">
        <v>6</v>
      </c>
      <c r="V8187" t="s">
        <v>6</v>
      </c>
      <c r="W8187" t="s">
        <v>6</v>
      </c>
      <c r="X8187" t="s">
        <v>6</v>
      </c>
      <c r="Y8187" t="s">
        <v>6</v>
      </c>
      <c r="Z8187" t="s">
        <v>6</v>
      </c>
      <c r="AA8187" t="s">
        <v>6</v>
      </c>
      <c r="AB8187" t="s">
        <v>9037</v>
      </c>
      <c r="AC8187" t="s">
        <v>6689</v>
      </c>
    </row>
    <row r="8188" spans="1:29" x14ac:dyDescent="0.25">
      <c r="A8188" t="s">
        <v>344</v>
      </c>
      <c r="B8188">
        <v>662</v>
      </c>
      <c r="C8188" t="s">
        <v>204</v>
      </c>
      <c r="D8188">
        <v>1992</v>
      </c>
      <c r="E8188" t="s">
        <v>9079</v>
      </c>
      <c r="I8188">
        <v>30.588936</v>
      </c>
      <c r="O8188">
        <v>140.44143</v>
      </c>
      <c r="P8188">
        <v>2952.0785999999998</v>
      </c>
      <c r="Q8188" t="s">
        <v>6</v>
      </c>
      <c r="R8188" t="s">
        <v>6</v>
      </c>
      <c r="S8188" t="s">
        <v>6</v>
      </c>
      <c r="T8188" t="s">
        <v>4253</v>
      </c>
      <c r="U8188" t="s">
        <v>6</v>
      </c>
      <c r="V8188" t="s">
        <v>6</v>
      </c>
      <c r="W8188" t="s">
        <v>6</v>
      </c>
      <c r="X8188" t="s">
        <v>6</v>
      </c>
      <c r="Y8188" t="s">
        <v>6</v>
      </c>
      <c r="Z8188" t="s">
        <v>6</v>
      </c>
      <c r="AA8188" t="s">
        <v>6</v>
      </c>
      <c r="AB8188" t="s">
        <v>9037</v>
      </c>
      <c r="AC8188" t="s">
        <v>6689</v>
      </c>
    </row>
    <row r="8189" spans="1:29" x14ac:dyDescent="0.25">
      <c r="A8189" t="s">
        <v>344</v>
      </c>
      <c r="B8189">
        <v>662</v>
      </c>
      <c r="C8189" t="s">
        <v>204</v>
      </c>
      <c r="D8189">
        <v>1993</v>
      </c>
      <c r="E8189" t="s">
        <v>9080</v>
      </c>
      <c r="I8189">
        <v>27.304931</v>
      </c>
      <c r="O8189">
        <v>146.98177000000001</v>
      </c>
      <c r="P8189">
        <v>3127.7233999999999</v>
      </c>
      <c r="Q8189" t="s">
        <v>6</v>
      </c>
      <c r="R8189" t="s">
        <v>6</v>
      </c>
      <c r="S8189" t="s">
        <v>6</v>
      </c>
      <c r="T8189" t="s">
        <v>4253</v>
      </c>
      <c r="U8189" t="s">
        <v>6</v>
      </c>
      <c r="V8189" t="s">
        <v>6</v>
      </c>
      <c r="W8189" t="s">
        <v>6</v>
      </c>
      <c r="X8189" t="s">
        <v>6</v>
      </c>
      <c r="Y8189" t="s">
        <v>6</v>
      </c>
      <c r="Z8189" t="s">
        <v>6</v>
      </c>
      <c r="AA8189" t="s">
        <v>6</v>
      </c>
      <c r="AB8189" t="s">
        <v>9037</v>
      </c>
      <c r="AC8189" t="s">
        <v>6689</v>
      </c>
    </row>
    <row r="8190" spans="1:29" x14ac:dyDescent="0.25">
      <c r="A8190" t="s">
        <v>344</v>
      </c>
      <c r="B8190">
        <v>662</v>
      </c>
      <c r="C8190" t="s">
        <v>204</v>
      </c>
      <c r="D8190">
        <v>1994</v>
      </c>
      <c r="E8190" t="s">
        <v>9081</v>
      </c>
      <c r="I8190">
        <v>17.442626000000001</v>
      </c>
      <c r="O8190">
        <v>173.87192999999999</v>
      </c>
      <c r="P8190">
        <v>4615.6926999999996</v>
      </c>
      <c r="Q8190" t="s">
        <v>6</v>
      </c>
      <c r="R8190" t="s">
        <v>6</v>
      </c>
      <c r="S8190" t="s">
        <v>6</v>
      </c>
      <c r="T8190" t="s">
        <v>4253</v>
      </c>
      <c r="U8190" t="s">
        <v>6</v>
      </c>
      <c r="V8190" t="s">
        <v>6</v>
      </c>
      <c r="W8190" t="s">
        <v>6</v>
      </c>
      <c r="X8190" t="s">
        <v>6</v>
      </c>
      <c r="Y8190" t="s">
        <v>6</v>
      </c>
      <c r="Z8190" t="s">
        <v>6</v>
      </c>
      <c r="AA8190" t="s">
        <v>6</v>
      </c>
      <c r="AB8190" t="s">
        <v>9037</v>
      </c>
      <c r="AC8190" t="s">
        <v>6689</v>
      </c>
    </row>
    <row r="8191" spans="1:29" x14ac:dyDescent="0.25">
      <c r="A8191" t="s">
        <v>344</v>
      </c>
      <c r="B8191">
        <v>662</v>
      </c>
      <c r="C8191" t="s">
        <v>204</v>
      </c>
      <c r="D8191">
        <v>1995</v>
      </c>
      <c r="E8191" t="s">
        <v>9082</v>
      </c>
      <c r="I8191">
        <v>17.652967</v>
      </c>
      <c r="O8191">
        <v>143.73085</v>
      </c>
      <c r="P8191">
        <v>5490.6661000000004</v>
      </c>
      <c r="Q8191" t="s">
        <v>6</v>
      </c>
      <c r="R8191" t="s">
        <v>6</v>
      </c>
      <c r="S8191" t="s">
        <v>6</v>
      </c>
      <c r="T8191" t="s">
        <v>4253</v>
      </c>
      <c r="U8191" t="s">
        <v>6</v>
      </c>
      <c r="V8191" t="s">
        <v>6</v>
      </c>
      <c r="W8191" t="s">
        <v>6</v>
      </c>
      <c r="X8191" t="s">
        <v>6</v>
      </c>
      <c r="Y8191" t="s">
        <v>6</v>
      </c>
      <c r="Z8191" t="s">
        <v>6</v>
      </c>
      <c r="AA8191" t="s">
        <v>6</v>
      </c>
      <c r="AB8191" t="s">
        <v>9037</v>
      </c>
      <c r="AC8191" t="s">
        <v>6689</v>
      </c>
    </row>
    <row r="8192" spans="1:29" x14ac:dyDescent="0.25">
      <c r="A8192" t="s">
        <v>344</v>
      </c>
      <c r="B8192">
        <v>662</v>
      </c>
      <c r="C8192" t="s">
        <v>204</v>
      </c>
      <c r="D8192">
        <v>1996</v>
      </c>
      <c r="E8192" t="s">
        <v>9083</v>
      </c>
      <c r="I8192">
        <v>15.90507</v>
      </c>
      <c r="O8192">
        <v>141.47354999999999</v>
      </c>
      <c r="P8192">
        <v>6209.81</v>
      </c>
      <c r="Q8192" t="s">
        <v>6</v>
      </c>
      <c r="R8192" t="s">
        <v>6</v>
      </c>
      <c r="S8192" t="s">
        <v>6</v>
      </c>
      <c r="T8192" t="s">
        <v>4253</v>
      </c>
      <c r="U8192" t="s">
        <v>6</v>
      </c>
      <c r="V8192" t="s">
        <v>6</v>
      </c>
      <c r="W8192" t="s">
        <v>6</v>
      </c>
      <c r="X8192" t="s">
        <v>6</v>
      </c>
      <c r="Y8192" t="s">
        <v>6</v>
      </c>
      <c r="Z8192" t="s">
        <v>6</v>
      </c>
      <c r="AA8192" t="s">
        <v>6</v>
      </c>
      <c r="AB8192" t="s">
        <v>9037</v>
      </c>
      <c r="AC8192" t="s">
        <v>6689</v>
      </c>
    </row>
    <row r="8193" spans="1:29" x14ac:dyDescent="0.25">
      <c r="A8193" t="s">
        <v>344</v>
      </c>
      <c r="B8193">
        <v>662</v>
      </c>
      <c r="C8193" t="s">
        <v>204</v>
      </c>
      <c r="D8193">
        <v>1997</v>
      </c>
      <c r="E8193" t="s">
        <v>9084</v>
      </c>
      <c r="I8193">
        <v>16.302602</v>
      </c>
      <c r="O8193">
        <v>121.05800000000001</v>
      </c>
      <c r="P8193">
        <v>6841.8559999999998</v>
      </c>
      <c r="Q8193" t="s">
        <v>6</v>
      </c>
      <c r="R8193" t="s">
        <v>6</v>
      </c>
      <c r="S8193" t="s">
        <v>6</v>
      </c>
      <c r="T8193" t="s">
        <v>4253</v>
      </c>
      <c r="U8193" t="s">
        <v>6</v>
      </c>
      <c r="V8193" t="s">
        <v>6</v>
      </c>
      <c r="W8193" t="s">
        <v>6</v>
      </c>
      <c r="X8193" t="s">
        <v>6</v>
      </c>
      <c r="Y8193" t="s">
        <v>6</v>
      </c>
      <c r="Z8193" t="s">
        <v>6</v>
      </c>
      <c r="AA8193" t="s">
        <v>6</v>
      </c>
      <c r="AB8193" t="s">
        <v>9037</v>
      </c>
      <c r="AC8193" t="s">
        <v>6689</v>
      </c>
    </row>
    <row r="8194" spans="1:29" x14ac:dyDescent="0.25">
      <c r="A8194" t="s">
        <v>344</v>
      </c>
      <c r="B8194">
        <v>662</v>
      </c>
      <c r="C8194" t="s">
        <v>204</v>
      </c>
      <c r="D8194">
        <v>1998</v>
      </c>
      <c r="E8194" t="s">
        <v>9085</v>
      </c>
      <c r="I8194">
        <v>15.504073999999999</v>
      </c>
      <c r="O8194">
        <v>106.64400000000001</v>
      </c>
      <c r="P8194">
        <v>7440.4920000000002</v>
      </c>
      <c r="Q8194" t="s">
        <v>6</v>
      </c>
      <c r="R8194" t="s">
        <v>6</v>
      </c>
      <c r="S8194" t="s">
        <v>6</v>
      </c>
      <c r="T8194" t="s">
        <v>4253</v>
      </c>
      <c r="U8194" t="s">
        <v>6</v>
      </c>
      <c r="V8194" t="s">
        <v>6</v>
      </c>
      <c r="W8194" t="s">
        <v>6</v>
      </c>
      <c r="X8194" t="s">
        <v>6</v>
      </c>
      <c r="Y8194" t="s">
        <v>6</v>
      </c>
      <c r="Z8194" t="s">
        <v>6</v>
      </c>
      <c r="AA8194" t="s">
        <v>6</v>
      </c>
      <c r="AB8194" t="s">
        <v>9037</v>
      </c>
      <c r="AC8194" t="s">
        <v>6689</v>
      </c>
    </row>
    <row r="8195" spans="1:29" x14ac:dyDescent="0.25">
      <c r="A8195" t="s">
        <v>344</v>
      </c>
      <c r="B8195">
        <v>662</v>
      </c>
      <c r="C8195" t="s">
        <v>204</v>
      </c>
      <c r="D8195">
        <v>1999</v>
      </c>
      <c r="E8195" t="s">
        <v>9086</v>
      </c>
      <c r="I8195">
        <v>13.835188</v>
      </c>
      <c r="O8195">
        <v>107.84278999999999</v>
      </c>
      <c r="P8195">
        <v>7620.2860000000001</v>
      </c>
      <c r="Q8195" t="s">
        <v>6</v>
      </c>
      <c r="R8195" t="s">
        <v>6</v>
      </c>
      <c r="S8195" t="s">
        <v>6</v>
      </c>
      <c r="T8195" t="s">
        <v>4253</v>
      </c>
      <c r="U8195" t="s">
        <v>6</v>
      </c>
      <c r="V8195" t="s">
        <v>6</v>
      </c>
      <c r="W8195" t="s">
        <v>6</v>
      </c>
      <c r="X8195" t="s">
        <v>6</v>
      </c>
      <c r="Y8195" t="s">
        <v>6</v>
      </c>
      <c r="Z8195" t="s">
        <v>6</v>
      </c>
      <c r="AA8195" t="s">
        <v>6</v>
      </c>
      <c r="AB8195" t="s">
        <v>9037</v>
      </c>
      <c r="AC8195" t="s">
        <v>6689</v>
      </c>
    </row>
    <row r="8196" spans="1:29" x14ac:dyDescent="0.25">
      <c r="A8196" t="s">
        <v>344</v>
      </c>
      <c r="B8196">
        <v>662</v>
      </c>
      <c r="C8196" t="s">
        <v>204</v>
      </c>
      <c r="D8196">
        <v>2000</v>
      </c>
      <c r="E8196" t="s">
        <v>9087</v>
      </c>
      <c r="I8196">
        <v>14.475035999999999</v>
      </c>
      <c r="O8196">
        <v>102.27034999999999</v>
      </c>
      <c r="P8196">
        <v>7630.2659999999996</v>
      </c>
      <c r="Q8196" t="s">
        <v>6</v>
      </c>
      <c r="R8196" t="s">
        <v>6</v>
      </c>
      <c r="S8196" t="s">
        <v>6</v>
      </c>
      <c r="T8196" t="s">
        <v>4253</v>
      </c>
      <c r="U8196" t="s">
        <v>6</v>
      </c>
      <c r="V8196" t="s">
        <v>6</v>
      </c>
      <c r="W8196" t="s">
        <v>6</v>
      </c>
      <c r="X8196" t="s">
        <v>6</v>
      </c>
      <c r="Y8196" t="s">
        <v>6</v>
      </c>
      <c r="Z8196" t="s">
        <v>6</v>
      </c>
      <c r="AA8196" t="s">
        <v>6</v>
      </c>
      <c r="AB8196" t="s">
        <v>9037</v>
      </c>
      <c r="AC8196" t="s">
        <v>6689</v>
      </c>
    </row>
    <row r="8197" spans="1:29" x14ac:dyDescent="0.25">
      <c r="A8197" t="s">
        <v>344</v>
      </c>
      <c r="B8197">
        <v>662</v>
      </c>
      <c r="C8197" t="s">
        <v>204</v>
      </c>
      <c r="D8197">
        <v>2001</v>
      </c>
      <c r="E8197" t="s">
        <v>9088</v>
      </c>
      <c r="I8197">
        <v>14.126341</v>
      </c>
      <c r="O8197">
        <v>98.379221999999999</v>
      </c>
      <c r="P8197">
        <v>8204.5779999999995</v>
      </c>
      <c r="Q8197" t="s">
        <v>6</v>
      </c>
      <c r="R8197" t="s">
        <v>6</v>
      </c>
      <c r="S8197" t="s">
        <v>6</v>
      </c>
      <c r="T8197" t="s">
        <v>4253</v>
      </c>
      <c r="U8197" t="s">
        <v>6</v>
      </c>
      <c r="V8197" t="s">
        <v>6</v>
      </c>
      <c r="W8197" t="s">
        <v>6</v>
      </c>
      <c r="X8197" t="s">
        <v>6</v>
      </c>
      <c r="Y8197" t="s">
        <v>6</v>
      </c>
      <c r="Z8197" t="s">
        <v>6</v>
      </c>
      <c r="AA8197" t="s">
        <v>6</v>
      </c>
      <c r="AB8197" t="s">
        <v>9037</v>
      </c>
      <c r="AC8197" t="s">
        <v>6689</v>
      </c>
    </row>
    <row r="8198" spans="1:29" x14ac:dyDescent="0.25">
      <c r="A8198" t="s">
        <v>344</v>
      </c>
      <c r="B8198">
        <v>662</v>
      </c>
      <c r="C8198" t="s">
        <v>204</v>
      </c>
      <c r="D8198">
        <v>2002</v>
      </c>
      <c r="E8198" t="s">
        <v>9089</v>
      </c>
      <c r="I8198">
        <v>13.960265</v>
      </c>
      <c r="O8198">
        <v>87.058339000000004</v>
      </c>
      <c r="P8198">
        <v>8605.6569999999992</v>
      </c>
      <c r="Q8198" t="s">
        <v>6</v>
      </c>
      <c r="R8198" t="s">
        <v>6</v>
      </c>
      <c r="S8198" t="s">
        <v>6</v>
      </c>
      <c r="T8198" t="s">
        <v>4253</v>
      </c>
      <c r="U8198" t="s">
        <v>6</v>
      </c>
      <c r="V8198" t="s">
        <v>6</v>
      </c>
      <c r="W8198" t="s">
        <v>6</v>
      </c>
      <c r="X8198" t="s">
        <v>6</v>
      </c>
      <c r="Y8198" t="s">
        <v>6</v>
      </c>
      <c r="Z8198" t="s">
        <v>6</v>
      </c>
      <c r="AA8198" t="s">
        <v>6</v>
      </c>
      <c r="AB8198" t="s">
        <v>9037</v>
      </c>
      <c r="AC8198" t="s">
        <v>6689</v>
      </c>
    </row>
    <row r="8199" spans="1:29" x14ac:dyDescent="0.25">
      <c r="A8199" t="s">
        <v>344</v>
      </c>
      <c r="B8199">
        <v>662</v>
      </c>
      <c r="C8199" t="s">
        <v>204</v>
      </c>
      <c r="D8199">
        <v>2003</v>
      </c>
      <c r="E8199" t="s">
        <v>9090</v>
      </c>
      <c r="I8199">
        <v>12.424946</v>
      </c>
      <c r="O8199">
        <v>77.934224999999998</v>
      </c>
      <c r="P8199">
        <v>8896.2019999999993</v>
      </c>
      <c r="Q8199" t="s">
        <v>6</v>
      </c>
      <c r="R8199" t="s">
        <v>6</v>
      </c>
      <c r="S8199" t="s">
        <v>6</v>
      </c>
      <c r="T8199" t="s">
        <v>4253</v>
      </c>
      <c r="U8199" t="s">
        <v>6</v>
      </c>
      <c r="V8199" t="s">
        <v>6</v>
      </c>
      <c r="W8199" t="s">
        <v>6</v>
      </c>
      <c r="X8199" t="s">
        <v>6</v>
      </c>
      <c r="Y8199" t="s">
        <v>6</v>
      </c>
      <c r="Z8199" t="s">
        <v>6</v>
      </c>
      <c r="AA8199" t="s">
        <v>6</v>
      </c>
      <c r="AB8199" t="s">
        <v>9037</v>
      </c>
      <c r="AC8199" t="s">
        <v>6689</v>
      </c>
    </row>
    <row r="8200" spans="1:29" x14ac:dyDescent="0.25">
      <c r="A8200" t="s">
        <v>344</v>
      </c>
      <c r="B8200">
        <v>662</v>
      </c>
      <c r="C8200" t="s">
        <v>204</v>
      </c>
      <c r="D8200">
        <v>2004</v>
      </c>
      <c r="E8200" t="s">
        <v>9091</v>
      </c>
      <c r="I8200">
        <v>13.282909</v>
      </c>
      <c r="O8200">
        <v>78.399762999999993</v>
      </c>
      <c r="P8200">
        <v>8745.4599999999991</v>
      </c>
      <c r="Q8200" t="s">
        <v>6</v>
      </c>
      <c r="R8200" t="s">
        <v>6</v>
      </c>
      <c r="S8200" t="s">
        <v>6</v>
      </c>
      <c r="T8200" t="s">
        <v>4253</v>
      </c>
      <c r="U8200" t="s">
        <v>6</v>
      </c>
      <c r="V8200" t="s">
        <v>6</v>
      </c>
      <c r="W8200" t="s">
        <v>6</v>
      </c>
      <c r="X8200" t="s">
        <v>6</v>
      </c>
      <c r="Y8200" t="s">
        <v>6</v>
      </c>
      <c r="Z8200" t="s">
        <v>6</v>
      </c>
      <c r="AA8200" t="s">
        <v>6</v>
      </c>
      <c r="AB8200" t="s">
        <v>9037</v>
      </c>
      <c r="AC8200" t="s">
        <v>6689</v>
      </c>
    </row>
    <row r="8201" spans="1:29" x14ac:dyDescent="0.25">
      <c r="A8201" t="s">
        <v>344</v>
      </c>
      <c r="B8201">
        <v>662</v>
      </c>
      <c r="C8201" t="s">
        <v>204</v>
      </c>
      <c r="D8201">
        <v>2005</v>
      </c>
      <c r="E8201" t="s">
        <v>9092</v>
      </c>
      <c r="I8201">
        <v>12.308183</v>
      </c>
      <c r="O8201">
        <v>80.398985999999994</v>
      </c>
      <c r="P8201">
        <v>9011.7549999999992</v>
      </c>
      <c r="Q8201" t="s">
        <v>6</v>
      </c>
      <c r="R8201" t="s">
        <v>6</v>
      </c>
      <c r="S8201" t="s">
        <v>6</v>
      </c>
      <c r="T8201" t="s">
        <v>4253</v>
      </c>
      <c r="U8201" t="s">
        <v>6</v>
      </c>
      <c r="V8201" t="s">
        <v>6</v>
      </c>
      <c r="W8201" t="s">
        <v>6</v>
      </c>
      <c r="X8201" t="s">
        <v>6</v>
      </c>
      <c r="Y8201" t="s">
        <v>6</v>
      </c>
      <c r="Z8201" t="s">
        <v>6</v>
      </c>
      <c r="AA8201" t="s">
        <v>6</v>
      </c>
      <c r="AB8201" t="s">
        <v>9037</v>
      </c>
      <c r="AC8201" t="s">
        <v>6689</v>
      </c>
    </row>
    <row r="8202" spans="1:29" x14ac:dyDescent="0.25">
      <c r="A8202" t="s">
        <v>344</v>
      </c>
      <c r="B8202">
        <v>662</v>
      </c>
      <c r="C8202" t="s">
        <v>204</v>
      </c>
      <c r="D8202">
        <v>2006</v>
      </c>
      <c r="E8202" t="s">
        <v>9093</v>
      </c>
      <c r="I8202">
        <v>14.282441</v>
      </c>
      <c r="O8202">
        <v>79.440608999999995</v>
      </c>
      <c r="P8202">
        <v>9307.9079999999994</v>
      </c>
      <c r="Q8202" t="s">
        <v>6</v>
      </c>
      <c r="R8202" t="s">
        <v>6</v>
      </c>
      <c r="S8202" t="s">
        <v>6</v>
      </c>
      <c r="T8202" t="s">
        <v>4253</v>
      </c>
      <c r="U8202" t="s">
        <v>6</v>
      </c>
      <c r="V8202" t="s">
        <v>6</v>
      </c>
      <c r="W8202" t="s">
        <v>6</v>
      </c>
      <c r="X8202" t="s">
        <v>6</v>
      </c>
      <c r="Y8202" t="s">
        <v>6</v>
      </c>
      <c r="Z8202" t="s">
        <v>6</v>
      </c>
      <c r="AA8202" t="s">
        <v>6</v>
      </c>
      <c r="AB8202" t="s">
        <v>9037</v>
      </c>
      <c r="AC8202" t="s">
        <v>6689</v>
      </c>
    </row>
    <row r="8203" spans="1:29" x14ac:dyDescent="0.25">
      <c r="A8203" t="s">
        <v>344</v>
      </c>
      <c r="B8203">
        <v>662</v>
      </c>
      <c r="C8203" t="s">
        <v>204</v>
      </c>
      <c r="D8203">
        <v>2007</v>
      </c>
      <c r="E8203" t="s">
        <v>9094</v>
      </c>
      <c r="I8203">
        <v>16.996234000000001</v>
      </c>
      <c r="O8203">
        <v>73.997129999999999</v>
      </c>
      <c r="P8203">
        <v>9750.0290000000005</v>
      </c>
      <c r="Q8203" t="s">
        <v>6</v>
      </c>
      <c r="R8203" t="s">
        <v>6</v>
      </c>
      <c r="S8203" t="s">
        <v>6</v>
      </c>
      <c r="T8203" t="s">
        <v>4253</v>
      </c>
      <c r="U8203" t="s">
        <v>6</v>
      </c>
      <c r="V8203" t="s">
        <v>6</v>
      </c>
      <c r="W8203" t="s">
        <v>6</v>
      </c>
      <c r="X8203" t="s">
        <v>6</v>
      </c>
      <c r="Y8203" t="s">
        <v>6</v>
      </c>
      <c r="Z8203" t="s">
        <v>6</v>
      </c>
      <c r="AA8203" t="s">
        <v>6</v>
      </c>
      <c r="AB8203" t="s">
        <v>9037</v>
      </c>
      <c r="AC8203" t="s">
        <v>6689</v>
      </c>
    </row>
    <row r="8204" spans="1:29" x14ac:dyDescent="0.25">
      <c r="A8204" t="s">
        <v>344</v>
      </c>
      <c r="B8204">
        <v>662</v>
      </c>
      <c r="C8204" t="s">
        <v>204</v>
      </c>
      <c r="D8204">
        <v>2008</v>
      </c>
      <c r="E8204" t="s">
        <v>9095</v>
      </c>
      <c r="I8204">
        <v>16.394573000000001</v>
      </c>
      <c r="O8204">
        <v>70.827980999999994</v>
      </c>
      <c r="P8204">
        <v>10848.04</v>
      </c>
      <c r="Q8204" t="s">
        <v>6</v>
      </c>
      <c r="R8204" t="s">
        <v>6</v>
      </c>
      <c r="S8204" t="s">
        <v>6</v>
      </c>
      <c r="T8204" t="s">
        <v>4253</v>
      </c>
      <c r="U8204" t="s">
        <v>6</v>
      </c>
      <c r="V8204" t="s">
        <v>6</v>
      </c>
      <c r="W8204" t="s">
        <v>6</v>
      </c>
      <c r="X8204" t="s">
        <v>6</v>
      </c>
      <c r="Y8204" t="s">
        <v>6</v>
      </c>
      <c r="Z8204" t="s">
        <v>6</v>
      </c>
      <c r="AA8204" t="s">
        <v>6</v>
      </c>
      <c r="AB8204" t="s">
        <v>9037</v>
      </c>
      <c r="AC8204" t="s">
        <v>6689</v>
      </c>
    </row>
    <row r="8205" spans="1:29" x14ac:dyDescent="0.25">
      <c r="A8205" t="s">
        <v>344</v>
      </c>
      <c r="B8205">
        <v>662</v>
      </c>
      <c r="C8205" t="s">
        <v>204</v>
      </c>
      <c r="D8205">
        <v>2009</v>
      </c>
      <c r="E8205" t="s">
        <v>9096</v>
      </c>
      <c r="I8205">
        <v>17.199048000000001</v>
      </c>
      <c r="O8205">
        <v>64.242337000000006</v>
      </c>
      <c r="P8205">
        <v>11463.5</v>
      </c>
      <c r="Q8205" t="s">
        <v>6</v>
      </c>
      <c r="R8205" t="s">
        <v>6</v>
      </c>
      <c r="S8205" t="s">
        <v>6</v>
      </c>
      <c r="T8205" t="s">
        <v>4253</v>
      </c>
      <c r="U8205" t="s">
        <v>6</v>
      </c>
      <c r="V8205" t="s">
        <v>6</v>
      </c>
      <c r="W8205" t="s">
        <v>6</v>
      </c>
      <c r="X8205" t="s">
        <v>6</v>
      </c>
      <c r="Y8205" t="s">
        <v>6</v>
      </c>
      <c r="Z8205" t="s">
        <v>6</v>
      </c>
      <c r="AA8205" t="s">
        <v>6</v>
      </c>
      <c r="AB8205" t="s">
        <v>9037</v>
      </c>
      <c r="AC8205" t="s">
        <v>6689</v>
      </c>
    </row>
    <row r="8206" spans="1:29" x14ac:dyDescent="0.25">
      <c r="A8206" t="s">
        <v>344</v>
      </c>
      <c r="B8206">
        <v>662</v>
      </c>
      <c r="C8206" t="s">
        <v>204</v>
      </c>
      <c r="D8206">
        <v>2010</v>
      </c>
      <c r="E8206" t="s">
        <v>9097</v>
      </c>
      <c r="I8206">
        <v>18.172640999999999</v>
      </c>
      <c r="O8206">
        <v>63.048400999999998</v>
      </c>
      <c r="P8206">
        <v>12324.723</v>
      </c>
      <c r="Q8206" t="s">
        <v>6</v>
      </c>
      <c r="R8206" t="s">
        <v>6</v>
      </c>
      <c r="S8206" t="s">
        <v>6</v>
      </c>
      <c r="T8206" t="s">
        <v>4253</v>
      </c>
      <c r="U8206" t="s">
        <v>6</v>
      </c>
      <c r="V8206" t="s">
        <v>6</v>
      </c>
      <c r="W8206" t="s">
        <v>6</v>
      </c>
      <c r="X8206" t="s">
        <v>6</v>
      </c>
      <c r="Y8206" t="s">
        <v>6</v>
      </c>
      <c r="Z8206" t="s">
        <v>6</v>
      </c>
      <c r="AA8206" t="s">
        <v>6</v>
      </c>
      <c r="AB8206" t="s">
        <v>9037</v>
      </c>
      <c r="AC8206" t="s">
        <v>6689</v>
      </c>
    </row>
    <row r="8207" spans="1:29" x14ac:dyDescent="0.25">
      <c r="A8207" t="s">
        <v>344</v>
      </c>
      <c r="B8207">
        <v>662</v>
      </c>
      <c r="C8207" t="s">
        <v>204</v>
      </c>
      <c r="D8207">
        <v>2011</v>
      </c>
      <c r="E8207" t="s">
        <v>9098</v>
      </c>
      <c r="I8207">
        <v>18.645627999999999</v>
      </c>
      <c r="O8207">
        <v>69.153465999999995</v>
      </c>
      <c r="P8207">
        <v>12112.687</v>
      </c>
      <c r="Q8207" t="s">
        <v>6</v>
      </c>
      <c r="R8207" t="s">
        <v>6</v>
      </c>
      <c r="S8207" t="s">
        <v>6</v>
      </c>
      <c r="T8207" t="s">
        <v>4253</v>
      </c>
      <c r="U8207" t="s">
        <v>6</v>
      </c>
      <c r="V8207" t="s">
        <v>6</v>
      </c>
      <c r="W8207" t="s">
        <v>6</v>
      </c>
      <c r="X8207" t="s">
        <v>6</v>
      </c>
      <c r="Y8207" t="s">
        <v>6</v>
      </c>
      <c r="Z8207" t="s">
        <v>6</v>
      </c>
      <c r="AA8207" t="s">
        <v>6</v>
      </c>
      <c r="AB8207" t="s">
        <v>9037</v>
      </c>
      <c r="AC8207" t="s">
        <v>6689</v>
      </c>
    </row>
    <row r="8208" spans="1:29" x14ac:dyDescent="0.25">
      <c r="A8208" t="s">
        <v>344</v>
      </c>
      <c r="B8208">
        <v>662</v>
      </c>
      <c r="C8208" t="s">
        <v>204</v>
      </c>
      <c r="D8208">
        <v>2012</v>
      </c>
      <c r="E8208" t="s">
        <v>9099</v>
      </c>
      <c r="I8208">
        <v>18.405201999999999</v>
      </c>
      <c r="O8208">
        <v>45.040953999999999</v>
      </c>
      <c r="P8208">
        <v>13677.316999999999</v>
      </c>
      <c r="Q8208" t="s">
        <v>6</v>
      </c>
      <c r="R8208" t="s">
        <v>6</v>
      </c>
      <c r="S8208" t="s">
        <v>6</v>
      </c>
      <c r="T8208" t="s">
        <v>4253</v>
      </c>
      <c r="U8208" t="s">
        <v>6</v>
      </c>
      <c r="V8208" t="s">
        <v>6</v>
      </c>
      <c r="W8208" t="s">
        <v>6</v>
      </c>
      <c r="X8208" t="s">
        <v>6</v>
      </c>
      <c r="Y8208" t="s">
        <v>6</v>
      </c>
      <c r="Z8208" t="s">
        <v>6</v>
      </c>
      <c r="AA8208" t="s">
        <v>6</v>
      </c>
      <c r="AB8208" t="s">
        <v>9037</v>
      </c>
      <c r="AC8208" t="s">
        <v>6689</v>
      </c>
    </row>
    <row r="8209" spans="1:29" x14ac:dyDescent="0.25">
      <c r="A8209" t="s">
        <v>344</v>
      </c>
      <c r="B8209">
        <v>662</v>
      </c>
      <c r="C8209" t="s">
        <v>204</v>
      </c>
      <c r="D8209">
        <v>2013</v>
      </c>
      <c r="E8209" t="s">
        <v>9100</v>
      </c>
      <c r="I8209">
        <v>19.453593999999999</v>
      </c>
      <c r="O8209">
        <v>43.359754000000002</v>
      </c>
      <c r="P8209">
        <v>15445.759</v>
      </c>
      <c r="Q8209" t="s">
        <v>6</v>
      </c>
      <c r="R8209" t="s">
        <v>6</v>
      </c>
      <c r="S8209" t="s">
        <v>6</v>
      </c>
      <c r="T8209" t="s">
        <v>4253</v>
      </c>
      <c r="U8209" t="s">
        <v>6</v>
      </c>
      <c r="V8209" t="s">
        <v>6</v>
      </c>
      <c r="W8209" t="s">
        <v>6</v>
      </c>
      <c r="X8209" t="s">
        <v>6</v>
      </c>
      <c r="Y8209" t="s">
        <v>6</v>
      </c>
      <c r="Z8209" t="s">
        <v>6</v>
      </c>
      <c r="AA8209" t="s">
        <v>6</v>
      </c>
      <c r="AB8209" t="s">
        <v>9037</v>
      </c>
      <c r="AC8209" t="s">
        <v>6689</v>
      </c>
    </row>
    <row r="8210" spans="1:29" x14ac:dyDescent="0.25">
      <c r="A8210" t="s">
        <v>344</v>
      </c>
      <c r="B8210">
        <v>662</v>
      </c>
      <c r="C8210" t="s">
        <v>204</v>
      </c>
      <c r="D8210">
        <v>2014</v>
      </c>
      <c r="E8210" t="s">
        <v>9101</v>
      </c>
      <c r="I8210">
        <v>20.157467</v>
      </c>
      <c r="O8210">
        <v>44.789982000000002</v>
      </c>
      <c r="P8210">
        <v>17461.003000000001</v>
      </c>
      <c r="Q8210" t="s">
        <v>6</v>
      </c>
      <c r="R8210" t="s">
        <v>6</v>
      </c>
      <c r="S8210" t="s">
        <v>6</v>
      </c>
      <c r="T8210" t="s">
        <v>4253</v>
      </c>
      <c r="U8210" t="s">
        <v>6</v>
      </c>
      <c r="V8210" t="s">
        <v>6</v>
      </c>
      <c r="W8210" t="s">
        <v>6</v>
      </c>
      <c r="X8210" t="s">
        <v>6</v>
      </c>
      <c r="Y8210" t="s">
        <v>6</v>
      </c>
      <c r="Z8210" t="s">
        <v>6</v>
      </c>
      <c r="AA8210" t="s">
        <v>6</v>
      </c>
      <c r="AB8210" t="s">
        <v>9037</v>
      </c>
      <c r="AC8210" t="s">
        <v>6689</v>
      </c>
    </row>
    <row r="8211" spans="1:29" x14ac:dyDescent="0.25">
      <c r="A8211" t="s">
        <v>344</v>
      </c>
      <c r="B8211">
        <v>662</v>
      </c>
      <c r="C8211" t="s">
        <v>204</v>
      </c>
      <c r="D8211">
        <v>2015</v>
      </c>
      <c r="E8211" t="s">
        <v>9102</v>
      </c>
      <c r="I8211">
        <v>22.977865999999999</v>
      </c>
      <c r="O8211">
        <v>47.265545000000003</v>
      </c>
      <c r="P8211">
        <v>19595.381000000001</v>
      </c>
      <c r="Q8211" t="s">
        <v>6</v>
      </c>
      <c r="R8211" t="s">
        <v>6</v>
      </c>
      <c r="S8211" t="s">
        <v>6</v>
      </c>
      <c r="T8211" t="s">
        <v>4253</v>
      </c>
      <c r="U8211" t="s">
        <v>6</v>
      </c>
      <c r="V8211" t="s">
        <v>6</v>
      </c>
      <c r="W8211" t="s">
        <v>6</v>
      </c>
      <c r="X8211" t="s">
        <v>6</v>
      </c>
      <c r="Y8211" t="s">
        <v>6</v>
      </c>
      <c r="Z8211" t="s">
        <v>6</v>
      </c>
      <c r="AA8211" t="s">
        <v>6</v>
      </c>
      <c r="AB8211" t="s">
        <v>9037</v>
      </c>
      <c r="AC8211" t="s">
        <v>6689</v>
      </c>
    </row>
    <row r="8212" spans="1:29" x14ac:dyDescent="0.25">
      <c r="A8212" t="s">
        <v>344</v>
      </c>
      <c r="B8212">
        <v>662</v>
      </c>
      <c r="C8212" t="s">
        <v>204</v>
      </c>
      <c r="D8212">
        <v>2016</v>
      </c>
      <c r="E8212" t="s">
        <v>9103</v>
      </c>
      <c r="I8212">
        <v>24.049824999999998</v>
      </c>
      <c r="O8212">
        <v>48.392916999999997</v>
      </c>
      <c r="P8212">
        <v>20931.397000000001</v>
      </c>
      <c r="Q8212" t="s">
        <v>6</v>
      </c>
      <c r="R8212" t="s">
        <v>6</v>
      </c>
      <c r="S8212" t="s">
        <v>6</v>
      </c>
      <c r="T8212" t="s">
        <v>4253</v>
      </c>
      <c r="U8212" t="s">
        <v>6</v>
      </c>
      <c r="V8212" t="s">
        <v>6</v>
      </c>
      <c r="W8212" t="s">
        <v>6</v>
      </c>
      <c r="X8212" t="s">
        <v>6</v>
      </c>
      <c r="Y8212" t="s">
        <v>6</v>
      </c>
      <c r="Z8212" t="s">
        <v>6</v>
      </c>
      <c r="AA8212" t="s">
        <v>6</v>
      </c>
      <c r="AB8212" t="s">
        <v>9037</v>
      </c>
      <c r="AC8212" t="s">
        <v>6689</v>
      </c>
    </row>
    <row r="8213" spans="1:29" x14ac:dyDescent="0.25">
      <c r="A8213" t="s">
        <v>344</v>
      </c>
      <c r="B8213">
        <v>662</v>
      </c>
      <c r="C8213" t="s">
        <v>204</v>
      </c>
      <c r="D8213">
        <v>2017</v>
      </c>
      <c r="E8213" t="s">
        <v>9104</v>
      </c>
      <c r="I8213">
        <v>26.422378999999999</v>
      </c>
      <c r="O8213">
        <v>49.839058000000001</v>
      </c>
      <c r="P8213">
        <v>22150.798999999999</v>
      </c>
      <c r="Q8213" t="s">
        <v>6</v>
      </c>
      <c r="R8213" t="s">
        <v>6</v>
      </c>
      <c r="S8213" t="s">
        <v>6</v>
      </c>
      <c r="T8213" t="s">
        <v>4253</v>
      </c>
      <c r="U8213" t="s">
        <v>6</v>
      </c>
      <c r="V8213" t="s">
        <v>6</v>
      </c>
      <c r="W8213" t="s">
        <v>6</v>
      </c>
      <c r="X8213" t="s">
        <v>6</v>
      </c>
      <c r="Y8213" t="s">
        <v>6</v>
      </c>
      <c r="Z8213" t="s">
        <v>6</v>
      </c>
      <c r="AA8213" t="s">
        <v>6</v>
      </c>
      <c r="AB8213" t="s">
        <v>9037</v>
      </c>
      <c r="AC8213" t="s">
        <v>6689</v>
      </c>
    </row>
    <row r="8214" spans="1:29" x14ac:dyDescent="0.25">
      <c r="A8214" t="s">
        <v>344</v>
      </c>
      <c r="B8214">
        <v>662</v>
      </c>
      <c r="C8214" t="s">
        <v>204</v>
      </c>
      <c r="D8214">
        <v>2018</v>
      </c>
      <c r="E8214" t="s">
        <v>9105</v>
      </c>
      <c r="I8214">
        <v>26.119191000000001</v>
      </c>
      <c r="O8214">
        <v>53.208956000000001</v>
      </c>
      <c r="P8214">
        <v>23899.782999999999</v>
      </c>
      <c r="Q8214" t="s">
        <v>6</v>
      </c>
      <c r="R8214" t="s">
        <v>6</v>
      </c>
      <c r="S8214" t="s">
        <v>6</v>
      </c>
      <c r="T8214" t="s">
        <v>4253</v>
      </c>
      <c r="U8214" t="s">
        <v>6</v>
      </c>
      <c r="V8214" t="s">
        <v>6</v>
      </c>
      <c r="W8214" t="s">
        <v>6</v>
      </c>
      <c r="X8214" t="s">
        <v>6</v>
      </c>
      <c r="Y8214" t="s">
        <v>6</v>
      </c>
      <c r="Z8214" t="s">
        <v>6</v>
      </c>
      <c r="AA8214" t="s">
        <v>6</v>
      </c>
      <c r="AB8214" t="s">
        <v>9037</v>
      </c>
      <c r="AC8214" t="s">
        <v>6689</v>
      </c>
    </row>
    <row r="8215" spans="1:29" x14ac:dyDescent="0.25">
      <c r="A8215" t="s">
        <v>344</v>
      </c>
      <c r="B8215">
        <v>664</v>
      </c>
      <c r="C8215" t="s">
        <v>69</v>
      </c>
      <c r="D8215">
        <v>1950</v>
      </c>
      <c r="E8215" t="s">
        <v>9106</v>
      </c>
      <c r="P8215">
        <v>3.8705272000000002</v>
      </c>
      <c r="Q8215" t="s">
        <v>6</v>
      </c>
      <c r="R8215" t="s">
        <v>6</v>
      </c>
      <c r="S8215" t="s">
        <v>6</v>
      </c>
      <c r="T8215" t="s">
        <v>9107</v>
      </c>
      <c r="U8215" t="s">
        <v>6</v>
      </c>
      <c r="V8215" t="s">
        <v>6</v>
      </c>
      <c r="W8215" t="s">
        <v>6</v>
      </c>
      <c r="X8215" t="s">
        <v>6</v>
      </c>
      <c r="Y8215" t="s">
        <v>6</v>
      </c>
      <c r="Z8215" t="s">
        <v>6</v>
      </c>
      <c r="AA8215" t="s">
        <v>6</v>
      </c>
      <c r="AB8215" t="s">
        <v>9108</v>
      </c>
      <c r="AC8215" t="s">
        <v>2242</v>
      </c>
    </row>
    <row r="8216" spans="1:29" x14ac:dyDescent="0.25">
      <c r="A8216" t="s">
        <v>344</v>
      </c>
      <c r="B8216">
        <v>664</v>
      </c>
      <c r="C8216" t="s">
        <v>69</v>
      </c>
      <c r="D8216">
        <v>1951</v>
      </c>
      <c r="E8216" t="s">
        <v>9109</v>
      </c>
      <c r="P8216">
        <v>4.8874385</v>
      </c>
      <c r="Q8216" t="s">
        <v>6</v>
      </c>
      <c r="R8216" t="s">
        <v>6</v>
      </c>
      <c r="S8216" t="s">
        <v>6</v>
      </c>
      <c r="T8216" t="s">
        <v>9107</v>
      </c>
      <c r="U8216" t="s">
        <v>6</v>
      </c>
      <c r="V8216" t="s">
        <v>6</v>
      </c>
      <c r="W8216" t="s">
        <v>6</v>
      </c>
      <c r="X8216" t="s">
        <v>6</v>
      </c>
      <c r="Y8216" t="s">
        <v>6</v>
      </c>
      <c r="Z8216" t="s">
        <v>6</v>
      </c>
      <c r="AA8216" t="s">
        <v>6</v>
      </c>
      <c r="AB8216" t="s">
        <v>9108</v>
      </c>
      <c r="AC8216" t="s">
        <v>2242</v>
      </c>
    </row>
    <row r="8217" spans="1:29" x14ac:dyDescent="0.25">
      <c r="A8217" t="s">
        <v>344</v>
      </c>
      <c r="B8217">
        <v>664</v>
      </c>
      <c r="C8217" t="s">
        <v>69</v>
      </c>
      <c r="D8217">
        <v>1952</v>
      </c>
      <c r="E8217" t="s">
        <v>9110</v>
      </c>
      <c r="P8217">
        <v>4.9847834999999998</v>
      </c>
      <c r="Q8217" t="s">
        <v>6</v>
      </c>
      <c r="R8217" t="s">
        <v>6</v>
      </c>
      <c r="S8217" t="s">
        <v>6</v>
      </c>
      <c r="T8217" t="s">
        <v>9107</v>
      </c>
      <c r="U8217" t="s">
        <v>6</v>
      </c>
      <c r="V8217" t="s">
        <v>6</v>
      </c>
      <c r="W8217" t="s">
        <v>6</v>
      </c>
      <c r="X8217" t="s">
        <v>6</v>
      </c>
      <c r="Y8217" t="s">
        <v>6</v>
      </c>
      <c r="Z8217" t="s">
        <v>6</v>
      </c>
      <c r="AA8217" t="s">
        <v>6</v>
      </c>
      <c r="AB8217" t="s">
        <v>9108</v>
      </c>
      <c r="AC8217" t="s">
        <v>2242</v>
      </c>
    </row>
    <row r="8218" spans="1:29" x14ac:dyDescent="0.25">
      <c r="A8218" t="s">
        <v>344</v>
      </c>
      <c r="B8218">
        <v>664</v>
      </c>
      <c r="C8218" t="s">
        <v>69</v>
      </c>
      <c r="D8218">
        <v>1953</v>
      </c>
      <c r="E8218" t="s">
        <v>9111</v>
      </c>
      <c r="P8218">
        <v>5.0618829999999999</v>
      </c>
      <c r="Q8218" t="s">
        <v>6</v>
      </c>
      <c r="R8218" t="s">
        <v>6</v>
      </c>
      <c r="S8218" t="s">
        <v>6</v>
      </c>
      <c r="T8218" t="s">
        <v>9107</v>
      </c>
      <c r="U8218" t="s">
        <v>6</v>
      </c>
      <c r="V8218" t="s">
        <v>6</v>
      </c>
      <c r="W8218" t="s">
        <v>6</v>
      </c>
      <c r="X8218" t="s">
        <v>6</v>
      </c>
      <c r="Y8218" t="s">
        <v>6</v>
      </c>
      <c r="Z8218" t="s">
        <v>6</v>
      </c>
      <c r="AA8218" t="s">
        <v>6</v>
      </c>
      <c r="AB8218" t="s">
        <v>9108</v>
      </c>
      <c r="AC8218" t="s">
        <v>2242</v>
      </c>
    </row>
    <row r="8219" spans="1:29" x14ac:dyDescent="0.25">
      <c r="A8219" t="s">
        <v>344</v>
      </c>
      <c r="B8219">
        <v>664</v>
      </c>
      <c r="C8219" t="s">
        <v>69</v>
      </c>
      <c r="D8219">
        <v>1954</v>
      </c>
      <c r="E8219" t="s">
        <v>9112</v>
      </c>
      <c r="P8219">
        <v>5.9025096000000001</v>
      </c>
      <c r="Q8219" t="s">
        <v>6</v>
      </c>
      <c r="R8219" t="s">
        <v>6</v>
      </c>
      <c r="S8219" t="s">
        <v>6</v>
      </c>
      <c r="T8219" t="s">
        <v>9107</v>
      </c>
      <c r="U8219" t="s">
        <v>6</v>
      </c>
      <c r="V8219" t="s">
        <v>6</v>
      </c>
      <c r="W8219" t="s">
        <v>6</v>
      </c>
      <c r="X8219" t="s">
        <v>6</v>
      </c>
      <c r="Y8219" t="s">
        <v>6</v>
      </c>
      <c r="Z8219" t="s">
        <v>6</v>
      </c>
      <c r="AA8219" t="s">
        <v>6</v>
      </c>
      <c r="AB8219" t="s">
        <v>9108</v>
      </c>
      <c r="AC8219" t="s">
        <v>2242</v>
      </c>
    </row>
    <row r="8220" spans="1:29" x14ac:dyDescent="0.25">
      <c r="A8220" t="s">
        <v>344</v>
      </c>
      <c r="B8220">
        <v>664</v>
      </c>
      <c r="C8220" t="s">
        <v>69</v>
      </c>
      <c r="D8220">
        <v>1955</v>
      </c>
      <c r="E8220" t="s">
        <v>9113</v>
      </c>
      <c r="P8220">
        <v>6.7601360000000001</v>
      </c>
      <c r="Q8220" t="s">
        <v>6</v>
      </c>
      <c r="R8220" t="s">
        <v>6</v>
      </c>
      <c r="S8220" t="s">
        <v>6</v>
      </c>
      <c r="T8220" t="s">
        <v>9107</v>
      </c>
      <c r="U8220" t="s">
        <v>6</v>
      </c>
      <c r="V8220" t="s">
        <v>6</v>
      </c>
      <c r="W8220" t="s">
        <v>6</v>
      </c>
      <c r="X8220" t="s">
        <v>6</v>
      </c>
      <c r="Y8220" t="s">
        <v>6</v>
      </c>
      <c r="Z8220" t="s">
        <v>6</v>
      </c>
      <c r="AA8220" t="s">
        <v>6</v>
      </c>
      <c r="AB8220" t="s">
        <v>9108</v>
      </c>
      <c r="AC8220" t="s">
        <v>2242</v>
      </c>
    </row>
    <row r="8221" spans="1:29" x14ac:dyDescent="0.25">
      <c r="A8221" t="s">
        <v>344</v>
      </c>
      <c r="B8221">
        <v>664</v>
      </c>
      <c r="C8221" t="s">
        <v>69</v>
      </c>
      <c r="D8221">
        <v>1956</v>
      </c>
      <c r="E8221" t="s">
        <v>9114</v>
      </c>
      <c r="P8221">
        <v>6.9917715999999999</v>
      </c>
      <c r="Q8221" t="s">
        <v>6</v>
      </c>
      <c r="R8221" t="s">
        <v>6</v>
      </c>
      <c r="S8221" t="s">
        <v>6</v>
      </c>
      <c r="T8221" t="s">
        <v>9107</v>
      </c>
      <c r="U8221" t="s">
        <v>6</v>
      </c>
      <c r="V8221" t="s">
        <v>6</v>
      </c>
      <c r="W8221" t="s">
        <v>6</v>
      </c>
      <c r="X8221" t="s">
        <v>6</v>
      </c>
      <c r="Y8221" t="s">
        <v>6</v>
      </c>
      <c r="Z8221" t="s">
        <v>6</v>
      </c>
      <c r="AA8221" t="s">
        <v>6</v>
      </c>
      <c r="AB8221" t="s">
        <v>9108</v>
      </c>
      <c r="AC8221" t="s">
        <v>2242</v>
      </c>
    </row>
    <row r="8222" spans="1:29" x14ac:dyDescent="0.25">
      <c r="A8222" t="s">
        <v>344</v>
      </c>
      <c r="B8222">
        <v>664</v>
      </c>
      <c r="C8222" t="s">
        <v>69</v>
      </c>
      <c r="D8222">
        <v>1957</v>
      </c>
      <c r="E8222" t="s">
        <v>9115</v>
      </c>
      <c r="P8222">
        <v>7.4709455</v>
      </c>
      <c r="Q8222" t="s">
        <v>6</v>
      </c>
      <c r="R8222" t="s">
        <v>6</v>
      </c>
      <c r="S8222" t="s">
        <v>6</v>
      </c>
      <c r="T8222" t="s">
        <v>9107</v>
      </c>
      <c r="U8222" t="s">
        <v>6</v>
      </c>
      <c r="V8222" t="s">
        <v>6</v>
      </c>
      <c r="W8222" t="s">
        <v>6</v>
      </c>
      <c r="X8222" t="s">
        <v>6</v>
      </c>
      <c r="Y8222" t="s">
        <v>6</v>
      </c>
      <c r="Z8222" t="s">
        <v>6</v>
      </c>
      <c r="AA8222" t="s">
        <v>6</v>
      </c>
      <c r="AB8222" t="s">
        <v>9108</v>
      </c>
      <c r="AC8222" t="s">
        <v>2242</v>
      </c>
    </row>
    <row r="8223" spans="1:29" x14ac:dyDescent="0.25">
      <c r="A8223" t="s">
        <v>344</v>
      </c>
      <c r="B8223">
        <v>664</v>
      </c>
      <c r="C8223" t="s">
        <v>69</v>
      </c>
      <c r="D8223">
        <v>1958</v>
      </c>
      <c r="E8223" t="s">
        <v>9116</v>
      </c>
      <c r="P8223">
        <v>7.5659916999999997</v>
      </c>
      <c r="Q8223" t="s">
        <v>6</v>
      </c>
      <c r="R8223" t="s">
        <v>6</v>
      </c>
      <c r="S8223" t="s">
        <v>6</v>
      </c>
      <c r="T8223" t="s">
        <v>9107</v>
      </c>
      <c r="U8223" t="s">
        <v>6</v>
      </c>
      <c r="V8223" t="s">
        <v>6</v>
      </c>
      <c r="W8223" t="s">
        <v>6</v>
      </c>
      <c r="X8223" t="s">
        <v>6</v>
      </c>
      <c r="Y8223" t="s">
        <v>6</v>
      </c>
      <c r="Z8223" t="s">
        <v>6</v>
      </c>
      <c r="AA8223" t="s">
        <v>6</v>
      </c>
      <c r="AB8223" t="s">
        <v>9108</v>
      </c>
      <c r="AC8223" t="s">
        <v>2242</v>
      </c>
    </row>
    <row r="8224" spans="1:29" x14ac:dyDescent="0.25">
      <c r="A8224" t="s">
        <v>344</v>
      </c>
      <c r="B8224">
        <v>664</v>
      </c>
      <c r="C8224" t="s">
        <v>69</v>
      </c>
      <c r="D8224">
        <v>1959</v>
      </c>
      <c r="E8224" t="s">
        <v>9117</v>
      </c>
      <c r="P8224">
        <v>7.4556152000000004</v>
      </c>
      <c r="Q8224" t="s">
        <v>6</v>
      </c>
      <c r="R8224" t="s">
        <v>6</v>
      </c>
      <c r="S8224" t="s">
        <v>6</v>
      </c>
      <c r="T8224" t="s">
        <v>9107</v>
      </c>
      <c r="U8224" t="s">
        <v>6</v>
      </c>
      <c r="V8224" t="s">
        <v>6</v>
      </c>
      <c r="W8224" t="s">
        <v>6</v>
      </c>
      <c r="X8224" t="s">
        <v>6</v>
      </c>
      <c r="Y8224" t="s">
        <v>6</v>
      </c>
      <c r="Z8224" t="s">
        <v>6</v>
      </c>
      <c r="AA8224" t="s">
        <v>6</v>
      </c>
      <c r="AB8224" t="s">
        <v>9108</v>
      </c>
      <c r="AC8224" t="s">
        <v>2242</v>
      </c>
    </row>
    <row r="8225" spans="1:29" x14ac:dyDescent="0.25">
      <c r="A8225" t="s">
        <v>344</v>
      </c>
      <c r="B8225">
        <v>664</v>
      </c>
      <c r="C8225" t="s">
        <v>69</v>
      </c>
      <c r="D8225">
        <v>1960</v>
      </c>
      <c r="E8225" t="s">
        <v>9118</v>
      </c>
      <c r="P8225">
        <v>8.1239944000000008</v>
      </c>
      <c r="Q8225" t="s">
        <v>6</v>
      </c>
      <c r="R8225" t="s">
        <v>6</v>
      </c>
      <c r="S8225" t="s">
        <v>6</v>
      </c>
      <c r="T8225" t="s">
        <v>9107</v>
      </c>
      <c r="U8225" t="s">
        <v>6</v>
      </c>
      <c r="V8225" t="s">
        <v>6</v>
      </c>
      <c r="W8225" t="s">
        <v>6</v>
      </c>
      <c r="X8225" t="s">
        <v>6</v>
      </c>
      <c r="Y8225" t="s">
        <v>6</v>
      </c>
      <c r="Z8225" t="s">
        <v>6</v>
      </c>
      <c r="AA8225" t="s">
        <v>6</v>
      </c>
      <c r="AB8225" t="s">
        <v>9108</v>
      </c>
      <c r="AC8225" t="s">
        <v>2242</v>
      </c>
    </row>
    <row r="8226" spans="1:29" x14ac:dyDescent="0.25">
      <c r="A8226" t="s">
        <v>344</v>
      </c>
      <c r="B8226">
        <v>664</v>
      </c>
      <c r="C8226" t="s">
        <v>69</v>
      </c>
      <c r="D8226">
        <v>1961</v>
      </c>
      <c r="E8226" t="s">
        <v>9119</v>
      </c>
      <c r="I8226">
        <v>8.5590726000000004</v>
      </c>
      <c r="P8226">
        <v>8.1434055999999995</v>
      </c>
      <c r="Q8226" t="s">
        <v>6</v>
      </c>
      <c r="R8226" t="s">
        <v>6</v>
      </c>
      <c r="S8226" t="s">
        <v>6</v>
      </c>
      <c r="T8226" t="s">
        <v>9107</v>
      </c>
      <c r="U8226" t="s">
        <v>6</v>
      </c>
      <c r="V8226" t="s">
        <v>6</v>
      </c>
      <c r="W8226" t="s">
        <v>6</v>
      </c>
      <c r="X8226" t="s">
        <v>6</v>
      </c>
      <c r="Y8226" t="s">
        <v>6</v>
      </c>
      <c r="Z8226" t="s">
        <v>6</v>
      </c>
      <c r="AA8226" t="s">
        <v>6</v>
      </c>
      <c r="AB8226" t="s">
        <v>9108</v>
      </c>
      <c r="AC8226" t="s">
        <v>2242</v>
      </c>
    </row>
    <row r="8227" spans="1:29" x14ac:dyDescent="0.25">
      <c r="A8227" t="s">
        <v>344</v>
      </c>
      <c r="B8227">
        <v>664</v>
      </c>
      <c r="C8227" t="s">
        <v>69</v>
      </c>
      <c r="D8227">
        <v>1962</v>
      </c>
      <c r="E8227" t="s">
        <v>9120</v>
      </c>
      <c r="I8227">
        <v>8.1949044999999998</v>
      </c>
      <c r="P8227">
        <v>8.9323799000000008</v>
      </c>
      <c r="Q8227" t="s">
        <v>6</v>
      </c>
      <c r="R8227" t="s">
        <v>6</v>
      </c>
      <c r="S8227" t="s">
        <v>6</v>
      </c>
      <c r="T8227" t="s">
        <v>9107</v>
      </c>
      <c r="U8227" t="s">
        <v>6</v>
      </c>
      <c r="V8227" t="s">
        <v>6</v>
      </c>
      <c r="W8227" t="s">
        <v>6</v>
      </c>
      <c r="X8227" t="s">
        <v>6</v>
      </c>
      <c r="Y8227" t="s">
        <v>6</v>
      </c>
      <c r="Z8227" t="s">
        <v>6</v>
      </c>
      <c r="AA8227" t="s">
        <v>6</v>
      </c>
      <c r="AB8227" t="s">
        <v>9108</v>
      </c>
      <c r="AC8227" t="s">
        <v>2242</v>
      </c>
    </row>
    <row r="8228" spans="1:29" x14ac:dyDescent="0.25">
      <c r="A8228" t="s">
        <v>344</v>
      </c>
      <c r="B8228">
        <v>664</v>
      </c>
      <c r="C8228" t="s">
        <v>69</v>
      </c>
      <c r="D8228">
        <v>1963</v>
      </c>
      <c r="E8228" t="s">
        <v>9121</v>
      </c>
      <c r="I8228">
        <v>9.0261478000000004</v>
      </c>
      <c r="O8228">
        <v>12.884645000000001</v>
      </c>
      <c r="P8228">
        <v>9.6608212000000009</v>
      </c>
      <c r="Q8228" t="s">
        <v>6</v>
      </c>
      <c r="R8228" t="s">
        <v>6</v>
      </c>
      <c r="S8228" t="s">
        <v>6</v>
      </c>
      <c r="T8228" t="s">
        <v>9107</v>
      </c>
      <c r="U8228" t="s">
        <v>6</v>
      </c>
      <c r="V8228" t="s">
        <v>6</v>
      </c>
      <c r="W8228" t="s">
        <v>6</v>
      </c>
      <c r="X8228" t="s">
        <v>6</v>
      </c>
      <c r="Y8228" t="s">
        <v>6</v>
      </c>
      <c r="Z8228" t="s">
        <v>6</v>
      </c>
      <c r="AA8228" t="s">
        <v>6</v>
      </c>
      <c r="AB8228" t="s">
        <v>9108</v>
      </c>
      <c r="AC8228" t="s">
        <v>2242</v>
      </c>
    </row>
    <row r="8229" spans="1:29" x14ac:dyDescent="0.25">
      <c r="A8229" t="s">
        <v>344</v>
      </c>
      <c r="B8229">
        <v>664</v>
      </c>
      <c r="C8229" t="s">
        <v>69</v>
      </c>
      <c r="D8229">
        <v>1964</v>
      </c>
      <c r="E8229" t="s">
        <v>9122</v>
      </c>
      <c r="I8229">
        <v>9.5995345000000007</v>
      </c>
      <c r="O8229">
        <v>12.094101</v>
      </c>
      <c r="P8229">
        <v>10.177576999999999</v>
      </c>
      <c r="Q8229" t="s">
        <v>6</v>
      </c>
      <c r="R8229" t="s">
        <v>6</v>
      </c>
      <c r="S8229" t="s">
        <v>6</v>
      </c>
      <c r="T8229" t="s">
        <v>9107</v>
      </c>
      <c r="U8229" t="s">
        <v>6</v>
      </c>
      <c r="V8229" t="s">
        <v>6</v>
      </c>
      <c r="W8229" t="s">
        <v>6</v>
      </c>
      <c r="X8229" t="s">
        <v>6</v>
      </c>
      <c r="Y8229" t="s">
        <v>6</v>
      </c>
      <c r="Z8229" t="s">
        <v>6</v>
      </c>
      <c r="AA8229" t="s">
        <v>6</v>
      </c>
      <c r="AB8229" t="s">
        <v>9108</v>
      </c>
      <c r="AC8229" t="s">
        <v>2242</v>
      </c>
    </row>
    <row r="8230" spans="1:29" x14ac:dyDescent="0.25">
      <c r="A8230" t="s">
        <v>344</v>
      </c>
      <c r="B8230">
        <v>664</v>
      </c>
      <c r="C8230" t="s">
        <v>69</v>
      </c>
      <c r="D8230">
        <v>1965</v>
      </c>
      <c r="E8230" t="s">
        <v>9123</v>
      </c>
      <c r="I8230">
        <v>9.2080585999999993</v>
      </c>
      <c r="O8230">
        <v>13.368817999999999</v>
      </c>
      <c r="P8230">
        <v>10.653712000000001</v>
      </c>
      <c r="Q8230" t="s">
        <v>6</v>
      </c>
      <c r="R8230" t="s">
        <v>6</v>
      </c>
      <c r="S8230" t="s">
        <v>6</v>
      </c>
      <c r="T8230" t="s">
        <v>9107</v>
      </c>
      <c r="U8230" t="s">
        <v>6</v>
      </c>
      <c r="V8230" t="s">
        <v>6</v>
      </c>
      <c r="W8230" t="s">
        <v>6</v>
      </c>
      <c r="X8230" t="s">
        <v>6</v>
      </c>
      <c r="Y8230" t="s">
        <v>6</v>
      </c>
      <c r="Z8230" t="s">
        <v>6</v>
      </c>
      <c r="AA8230" t="s">
        <v>6</v>
      </c>
      <c r="AB8230" t="s">
        <v>9108</v>
      </c>
      <c r="AC8230" t="s">
        <v>2242</v>
      </c>
    </row>
    <row r="8231" spans="1:29" x14ac:dyDescent="0.25">
      <c r="A8231" t="s">
        <v>344</v>
      </c>
      <c r="B8231">
        <v>664</v>
      </c>
      <c r="C8231" t="s">
        <v>69</v>
      </c>
      <c r="D8231">
        <v>1966</v>
      </c>
      <c r="E8231" t="s">
        <v>9124</v>
      </c>
      <c r="I8231">
        <v>8.5330034000000001</v>
      </c>
      <c r="O8231">
        <v>12.821012</v>
      </c>
      <c r="P8231">
        <v>12.293443999999999</v>
      </c>
      <c r="Q8231" t="s">
        <v>6</v>
      </c>
      <c r="R8231" t="s">
        <v>6</v>
      </c>
      <c r="S8231" t="s">
        <v>6</v>
      </c>
      <c r="T8231" t="s">
        <v>9107</v>
      </c>
      <c r="U8231" t="s">
        <v>6</v>
      </c>
      <c r="V8231" t="s">
        <v>6</v>
      </c>
      <c r="W8231" t="s">
        <v>6</v>
      </c>
      <c r="X8231" t="s">
        <v>6</v>
      </c>
      <c r="Y8231" t="s">
        <v>6</v>
      </c>
      <c r="Z8231" t="s">
        <v>6</v>
      </c>
      <c r="AA8231" t="s">
        <v>6</v>
      </c>
      <c r="AB8231" t="s">
        <v>9108</v>
      </c>
      <c r="AC8231" t="s">
        <v>2242</v>
      </c>
    </row>
    <row r="8232" spans="1:29" x14ac:dyDescent="0.25">
      <c r="A8232" t="s">
        <v>344</v>
      </c>
      <c r="B8232">
        <v>664</v>
      </c>
      <c r="C8232" t="s">
        <v>69</v>
      </c>
      <c r="D8232">
        <v>1967</v>
      </c>
      <c r="E8232" t="s">
        <v>9125</v>
      </c>
      <c r="I8232">
        <v>10.160318999999999</v>
      </c>
      <c r="O8232">
        <v>13.552737</v>
      </c>
      <c r="P8232">
        <v>12.637399</v>
      </c>
      <c r="Q8232" t="s">
        <v>6</v>
      </c>
      <c r="R8232" t="s">
        <v>6</v>
      </c>
      <c r="S8232" t="s">
        <v>6</v>
      </c>
      <c r="T8232" t="s">
        <v>9107</v>
      </c>
      <c r="U8232" t="s">
        <v>6</v>
      </c>
      <c r="V8232" t="s">
        <v>6</v>
      </c>
      <c r="W8232" t="s">
        <v>6</v>
      </c>
      <c r="X8232" t="s">
        <v>6</v>
      </c>
      <c r="Y8232" t="s">
        <v>6</v>
      </c>
      <c r="Z8232" t="s">
        <v>6</v>
      </c>
      <c r="AA8232" t="s">
        <v>6</v>
      </c>
      <c r="AB8232" t="s">
        <v>9108</v>
      </c>
      <c r="AC8232" t="s">
        <v>2242</v>
      </c>
    </row>
    <row r="8233" spans="1:29" x14ac:dyDescent="0.25">
      <c r="A8233" t="s">
        <v>344</v>
      </c>
      <c r="B8233">
        <v>664</v>
      </c>
      <c r="C8233" t="s">
        <v>69</v>
      </c>
      <c r="D8233">
        <v>1968</v>
      </c>
      <c r="E8233" t="s">
        <v>9126</v>
      </c>
      <c r="I8233">
        <v>9.0321707</v>
      </c>
      <c r="O8233">
        <v>12.679520999999999</v>
      </c>
      <c r="P8233">
        <v>13.795133</v>
      </c>
      <c r="Q8233" t="s">
        <v>6</v>
      </c>
      <c r="R8233" t="s">
        <v>6</v>
      </c>
      <c r="S8233" t="s">
        <v>6</v>
      </c>
      <c r="T8233" t="s">
        <v>9107</v>
      </c>
      <c r="U8233" t="s">
        <v>6</v>
      </c>
      <c r="V8233" t="s">
        <v>6</v>
      </c>
      <c r="W8233" t="s">
        <v>6</v>
      </c>
      <c r="X8233" t="s">
        <v>6</v>
      </c>
      <c r="Y8233" t="s">
        <v>6</v>
      </c>
      <c r="Z8233" t="s">
        <v>6</v>
      </c>
      <c r="AA8233" t="s">
        <v>6</v>
      </c>
      <c r="AB8233" t="s">
        <v>9108</v>
      </c>
      <c r="AC8233" t="s">
        <v>2242</v>
      </c>
    </row>
    <row r="8234" spans="1:29" x14ac:dyDescent="0.25">
      <c r="A8234" t="s">
        <v>344</v>
      </c>
      <c r="B8234">
        <v>664</v>
      </c>
      <c r="C8234" t="s">
        <v>69</v>
      </c>
      <c r="D8234">
        <v>1969</v>
      </c>
      <c r="E8234" t="s">
        <v>9127</v>
      </c>
      <c r="I8234">
        <v>9.1256971999999994</v>
      </c>
      <c r="O8234">
        <v>13.673194000000001</v>
      </c>
      <c r="P8234">
        <v>14.530397000000001</v>
      </c>
      <c r="Q8234" t="s">
        <v>6</v>
      </c>
      <c r="R8234" t="s">
        <v>6</v>
      </c>
      <c r="S8234" t="s">
        <v>6</v>
      </c>
      <c r="T8234" t="s">
        <v>9107</v>
      </c>
      <c r="U8234" t="s">
        <v>6</v>
      </c>
      <c r="V8234" t="s">
        <v>6</v>
      </c>
      <c r="W8234" t="s">
        <v>6</v>
      </c>
      <c r="X8234" t="s">
        <v>6</v>
      </c>
      <c r="Y8234" t="s">
        <v>6</v>
      </c>
      <c r="Z8234" t="s">
        <v>6</v>
      </c>
      <c r="AA8234" t="s">
        <v>6</v>
      </c>
      <c r="AB8234" t="s">
        <v>9108</v>
      </c>
      <c r="AC8234" t="s">
        <v>2242</v>
      </c>
    </row>
    <row r="8235" spans="1:29" x14ac:dyDescent="0.25">
      <c r="A8235" t="s">
        <v>344</v>
      </c>
      <c r="B8235">
        <v>664</v>
      </c>
      <c r="C8235" t="s">
        <v>69</v>
      </c>
      <c r="D8235">
        <v>1970</v>
      </c>
      <c r="E8235" t="s">
        <v>9128</v>
      </c>
      <c r="I8235">
        <v>10.873241</v>
      </c>
      <c r="O8235">
        <v>13.926428</v>
      </c>
      <c r="P8235">
        <v>15.925335</v>
      </c>
      <c r="Q8235" t="s">
        <v>6</v>
      </c>
      <c r="R8235" t="s">
        <v>6</v>
      </c>
      <c r="S8235" t="s">
        <v>6</v>
      </c>
      <c r="T8235" t="s">
        <v>9107</v>
      </c>
      <c r="U8235" t="s">
        <v>6</v>
      </c>
      <c r="V8235" t="s">
        <v>6</v>
      </c>
      <c r="W8235" t="s">
        <v>6</v>
      </c>
      <c r="X8235" t="s">
        <v>6</v>
      </c>
      <c r="Y8235" t="s">
        <v>6</v>
      </c>
      <c r="Z8235" t="s">
        <v>6</v>
      </c>
      <c r="AA8235" t="s">
        <v>6</v>
      </c>
      <c r="AB8235" t="s">
        <v>9108</v>
      </c>
      <c r="AC8235" t="s">
        <v>2242</v>
      </c>
    </row>
    <row r="8236" spans="1:29" x14ac:dyDescent="0.25">
      <c r="A8236" t="s">
        <v>344</v>
      </c>
      <c r="B8236">
        <v>664</v>
      </c>
      <c r="C8236" t="s">
        <v>69</v>
      </c>
      <c r="D8236">
        <v>1971</v>
      </c>
      <c r="E8236" t="s">
        <v>9129</v>
      </c>
      <c r="I8236">
        <v>12.548007</v>
      </c>
      <c r="O8236">
        <v>13.244064</v>
      </c>
      <c r="P8236">
        <v>17.647583999999998</v>
      </c>
      <c r="Q8236" t="s">
        <v>6</v>
      </c>
      <c r="R8236" t="s">
        <v>6</v>
      </c>
      <c r="S8236" t="s">
        <v>6</v>
      </c>
      <c r="T8236" t="s">
        <v>9107</v>
      </c>
      <c r="U8236" t="s">
        <v>6</v>
      </c>
      <c r="V8236" t="s">
        <v>6</v>
      </c>
      <c r="W8236" t="s">
        <v>6</v>
      </c>
      <c r="X8236" t="s">
        <v>6</v>
      </c>
      <c r="Y8236" t="s">
        <v>6</v>
      </c>
      <c r="Z8236" t="s">
        <v>6</v>
      </c>
      <c r="AA8236" t="s">
        <v>6</v>
      </c>
      <c r="AB8236" t="s">
        <v>9108</v>
      </c>
      <c r="AC8236" t="s">
        <v>2242</v>
      </c>
    </row>
    <row r="8237" spans="1:29" x14ac:dyDescent="0.25">
      <c r="A8237" t="s">
        <v>344</v>
      </c>
      <c r="B8237">
        <v>664</v>
      </c>
      <c r="C8237" t="s">
        <v>69</v>
      </c>
      <c r="D8237">
        <v>1972</v>
      </c>
      <c r="E8237" t="s">
        <v>9130</v>
      </c>
      <c r="I8237">
        <v>11.415414999999999</v>
      </c>
      <c r="O8237">
        <v>14.104240000000001</v>
      </c>
      <c r="P8237">
        <v>21.737974999999999</v>
      </c>
      <c r="Q8237" t="s">
        <v>6</v>
      </c>
      <c r="R8237" t="s">
        <v>6</v>
      </c>
      <c r="S8237" t="s">
        <v>6</v>
      </c>
      <c r="T8237" t="s">
        <v>9107</v>
      </c>
      <c r="U8237" t="s">
        <v>6</v>
      </c>
      <c r="V8237" t="s">
        <v>6</v>
      </c>
      <c r="W8237" t="s">
        <v>6</v>
      </c>
      <c r="X8237" t="s">
        <v>6</v>
      </c>
      <c r="Y8237" t="s">
        <v>6</v>
      </c>
      <c r="Z8237" t="s">
        <v>6</v>
      </c>
      <c r="AA8237" t="s">
        <v>6</v>
      </c>
      <c r="AB8237" t="s">
        <v>9108</v>
      </c>
      <c r="AC8237" t="s">
        <v>2242</v>
      </c>
    </row>
    <row r="8238" spans="1:29" x14ac:dyDescent="0.25">
      <c r="A8238" t="s">
        <v>344</v>
      </c>
      <c r="B8238">
        <v>664</v>
      </c>
      <c r="C8238" t="s">
        <v>69</v>
      </c>
      <c r="D8238">
        <v>1973</v>
      </c>
      <c r="E8238" t="s">
        <v>9131</v>
      </c>
      <c r="I8238">
        <v>12.482042</v>
      </c>
      <c r="O8238">
        <v>17.880713</v>
      </c>
      <c r="P8238">
        <v>25.181297000000001</v>
      </c>
      <c r="Q8238" t="s">
        <v>6</v>
      </c>
      <c r="R8238" t="s">
        <v>6</v>
      </c>
      <c r="S8238" t="s">
        <v>6</v>
      </c>
      <c r="T8238" t="s">
        <v>9107</v>
      </c>
      <c r="U8238" t="s">
        <v>6</v>
      </c>
      <c r="V8238" t="s">
        <v>6</v>
      </c>
      <c r="W8238" t="s">
        <v>6</v>
      </c>
      <c r="X8238" t="s">
        <v>6</v>
      </c>
      <c r="Y8238" t="s">
        <v>6</v>
      </c>
      <c r="Z8238" t="s">
        <v>6</v>
      </c>
      <c r="AA8238" t="s">
        <v>6</v>
      </c>
      <c r="AB8238" t="s">
        <v>9108</v>
      </c>
      <c r="AC8238" t="s">
        <v>2242</v>
      </c>
    </row>
    <row r="8239" spans="1:29" x14ac:dyDescent="0.25">
      <c r="A8239" t="s">
        <v>344</v>
      </c>
      <c r="B8239">
        <v>664</v>
      </c>
      <c r="C8239" t="s">
        <v>69</v>
      </c>
      <c r="D8239">
        <v>1974</v>
      </c>
      <c r="E8239" t="s">
        <v>9132</v>
      </c>
      <c r="I8239">
        <v>12.595233</v>
      </c>
      <c r="O8239">
        <v>17.479206999999999</v>
      </c>
      <c r="P8239">
        <v>30.277487000000001</v>
      </c>
      <c r="Q8239" t="s">
        <v>6</v>
      </c>
      <c r="R8239" t="s">
        <v>6</v>
      </c>
      <c r="S8239" t="s">
        <v>6</v>
      </c>
      <c r="T8239" t="s">
        <v>9107</v>
      </c>
      <c r="U8239" t="s">
        <v>6</v>
      </c>
      <c r="V8239" t="s">
        <v>6</v>
      </c>
      <c r="W8239" t="s">
        <v>6</v>
      </c>
      <c r="X8239" t="s">
        <v>6</v>
      </c>
      <c r="Y8239" t="s">
        <v>6</v>
      </c>
      <c r="Z8239" t="s">
        <v>6</v>
      </c>
      <c r="AA8239" t="s">
        <v>6</v>
      </c>
      <c r="AB8239" t="s">
        <v>9108</v>
      </c>
      <c r="AC8239" t="s">
        <v>2242</v>
      </c>
    </row>
    <row r="8240" spans="1:29" x14ac:dyDescent="0.25">
      <c r="A8240" t="s">
        <v>344</v>
      </c>
      <c r="B8240">
        <v>664</v>
      </c>
      <c r="C8240" t="s">
        <v>69</v>
      </c>
      <c r="D8240">
        <v>1975</v>
      </c>
      <c r="E8240" t="s">
        <v>9133</v>
      </c>
      <c r="I8240">
        <v>11.415559999999999</v>
      </c>
      <c r="O8240">
        <v>17.823240999999999</v>
      </c>
      <c r="P8240">
        <v>36.340922999999997</v>
      </c>
      <c r="Q8240" t="s">
        <v>6</v>
      </c>
      <c r="R8240" t="s">
        <v>6</v>
      </c>
      <c r="S8240" t="s">
        <v>6</v>
      </c>
      <c r="T8240" t="s">
        <v>9107</v>
      </c>
      <c r="U8240" t="s">
        <v>6</v>
      </c>
      <c r="V8240" t="s">
        <v>6</v>
      </c>
      <c r="W8240" t="s">
        <v>6</v>
      </c>
      <c r="X8240" t="s">
        <v>6</v>
      </c>
      <c r="Y8240" t="s">
        <v>6</v>
      </c>
      <c r="Z8240" t="s">
        <v>6</v>
      </c>
      <c r="AA8240" t="s">
        <v>6</v>
      </c>
      <c r="AB8240" t="s">
        <v>9108</v>
      </c>
      <c r="AC8240" t="s">
        <v>2242</v>
      </c>
    </row>
    <row r="8241" spans="1:29" x14ac:dyDescent="0.25">
      <c r="A8241" t="s">
        <v>344</v>
      </c>
      <c r="B8241">
        <v>664</v>
      </c>
      <c r="C8241" t="s">
        <v>69</v>
      </c>
      <c r="D8241">
        <v>1976</v>
      </c>
      <c r="E8241" t="s">
        <v>9134</v>
      </c>
      <c r="I8241">
        <v>11.634807</v>
      </c>
      <c r="O8241">
        <v>20.014220000000002</v>
      </c>
      <c r="P8241">
        <v>42.045990000000003</v>
      </c>
      <c r="Q8241" t="s">
        <v>6</v>
      </c>
      <c r="R8241" t="s">
        <v>6</v>
      </c>
      <c r="S8241" t="s">
        <v>6</v>
      </c>
      <c r="T8241" t="s">
        <v>9107</v>
      </c>
      <c r="U8241" t="s">
        <v>6</v>
      </c>
      <c r="V8241" t="s">
        <v>6</v>
      </c>
      <c r="W8241" t="s">
        <v>6</v>
      </c>
      <c r="X8241" t="s">
        <v>6</v>
      </c>
      <c r="Y8241" t="s">
        <v>6</v>
      </c>
      <c r="Z8241" t="s">
        <v>6</v>
      </c>
      <c r="AA8241" t="s">
        <v>6</v>
      </c>
      <c r="AB8241" t="s">
        <v>9108</v>
      </c>
      <c r="AC8241" t="s">
        <v>2242</v>
      </c>
    </row>
    <row r="8242" spans="1:29" x14ac:dyDescent="0.25">
      <c r="A8242" t="s">
        <v>344</v>
      </c>
      <c r="B8242">
        <v>664</v>
      </c>
      <c r="C8242" t="s">
        <v>69</v>
      </c>
      <c r="D8242">
        <v>1977</v>
      </c>
      <c r="E8242" t="s">
        <v>9135</v>
      </c>
      <c r="I8242">
        <v>12.324623000000001</v>
      </c>
      <c r="O8242">
        <v>22.013483000000001</v>
      </c>
      <c r="P8242">
        <v>52.844214000000001</v>
      </c>
      <c r="Q8242" t="s">
        <v>6</v>
      </c>
      <c r="R8242" t="s">
        <v>6</v>
      </c>
      <c r="S8242" t="s">
        <v>6</v>
      </c>
      <c r="T8242" t="s">
        <v>9107</v>
      </c>
      <c r="U8242" t="s">
        <v>6</v>
      </c>
      <c r="V8242" t="s">
        <v>6</v>
      </c>
      <c r="W8242" t="s">
        <v>6</v>
      </c>
      <c r="X8242" t="s">
        <v>6</v>
      </c>
      <c r="Y8242" t="s">
        <v>6</v>
      </c>
      <c r="Z8242" t="s">
        <v>6</v>
      </c>
      <c r="AA8242" t="s">
        <v>6</v>
      </c>
      <c r="AB8242" t="s">
        <v>9108</v>
      </c>
      <c r="AC8242" t="s">
        <v>2242</v>
      </c>
    </row>
    <row r="8243" spans="1:29" x14ac:dyDescent="0.25">
      <c r="A8243" t="s">
        <v>344</v>
      </c>
      <c r="B8243">
        <v>664</v>
      </c>
      <c r="C8243" t="s">
        <v>69</v>
      </c>
      <c r="D8243">
        <v>1978</v>
      </c>
      <c r="E8243" t="s">
        <v>9136</v>
      </c>
      <c r="I8243">
        <v>15.241707999999999</v>
      </c>
      <c r="O8243">
        <v>22.354637</v>
      </c>
      <c r="P8243">
        <v>58.397393000000001</v>
      </c>
      <c r="Q8243" t="s">
        <v>6</v>
      </c>
      <c r="R8243" t="s">
        <v>6</v>
      </c>
      <c r="S8243" t="s">
        <v>6</v>
      </c>
      <c r="T8243" t="s">
        <v>9107</v>
      </c>
      <c r="U8243" t="s">
        <v>6</v>
      </c>
      <c r="V8243" t="s">
        <v>6</v>
      </c>
      <c r="W8243" t="s">
        <v>6</v>
      </c>
      <c r="X8243" t="s">
        <v>6</v>
      </c>
      <c r="Y8243" t="s">
        <v>6</v>
      </c>
      <c r="Z8243" t="s">
        <v>6</v>
      </c>
      <c r="AA8243" t="s">
        <v>6</v>
      </c>
      <c r="AB8243" t="s">
        <v>9108</v>
      </c>
      <c r="AC8243" t="s">
        <v>2242</v>
      </c>
    </row>
    <row r="8244" spans="1:29" x14ac:dyDescent="0.25">
      <c r="A8244" t="s">
        <v>344</v>
      </c>
      <c r="B8244">
        <v>664</v>
      </c>
      <c r="C8244" t="s">
        <v>69</v>
      </c>
      <c r="D8244">
        <v>1979</v>
      </c>
      <c r="E8244" t="s">
        <v>9137</v>
      </c>
      <c r="I8244">
        <v>15.080968</v>
      </c>
      <c r="O8244">
        <v>25.390018999999999</v>
      </c>
      <c r="P8244">
        <v>64.812684000000004</v>
      </c>
      <c r="Q8244" t="s">
        <v>6</v>
      </c>
      <c r="R8244" t="s">
        <v>6</v>
      </c>
      <c r="S8244" t="s">
        <v>6</v>
      </c>
      <c r="T8244" t="s">
        <v>9107</v>
      </c>
      <c r="U8244" t="s">
        <v>6</v>
      </c>
      <c r="V8244" t="s">
        <v>6</v>
      </c>
      <c r="W8244" t="s">
        <v>6</v>
      </c>
      <c r="X8244" t="s">
        <v>6</v>
      </c>
      <c r="Y8244" t="s">
        <v>6</v>
      </c>
      <c r="Z8244" t="s">
        <v>6</v>
      </c>
      <c r="AA8244" t="s">
        <v>6</v>
      </c>
      <c r="AB8244" t="s">
        <v>9108</v>
      </c>
      <c r="AC8244" t="s">
        <v>2242</v>
      </c>
    </row>
    <row r="8245" spans="1:29" x14ac:dyDescent="0.25">
      <c r="A8245" t="s">
        <v>344</v>
      </c>
      <c r="B8245">
        <v>664</v>
      </c>
      <c r="C8245" t="s">
        <v>69</v>
      </c>
      <c r="D8245">
        <v>1980</v>
      </c>
      <c r="E8245" t="s">
        <v>9138</v>
      </c>
      <c r="I8245">
        <v>15.690844999999999</v>
      </c>
      <c r="O8245">
        <v>25.963657000000001</v>
      </c>
      <c r="P8245">
        <v>74.940070000000006</v>
      </c>
      <c r="Q8245" t="s">
        <v>6</v>
      </c>
      <c r="R8245" t="s">
        <v>6</v>
      </c>
      <c r="S8245" t="s">
        <v>6</v>
      </c>
      <c r="T8245" t="s">
        <v>9107</v>
      </c>
      <c r="U8245" t="s">
        <v>6</v>
      </c>
      <c r="V8245" t="s">
        <v>6</v>
      </c>
      <c r="W8245" t="s">
        <v>6</v>
      </c>
      <c r="X8245" t="s">
        <v>6</v>
      </c>
      <c r="Y8245" t="s">
        <v>6</v>
      </c>
      <c r="Z8245" t="s">
        <v>6</v>
      </c>
      <c r="AA8245" t="s">
        <v>6</v>
      </c>
      <c r="AB8245" t="s">
        <v>9108</v>
      </c>
      <c r="AC8245" t="s">
        <v>2242</v>
      </c>
    </row>
    <row r="8246" spans="1:29" x14ac:dyDescent="0.25">
      <c r="A8246" t="s">
        <v>344</v>
      </c>
      <c r="B8246">
        <v>664</v>
      </c>
      <c r="C8246" t="s">
        <v>69</v>
      </c>
      <c r="D8246">
        <v>1981</v>
      </c>
      <c r="E8246" t="s">
        <v>9139</v>
      </c>
      <c r="I8246">
        <v>15.134925000000001</v>
      </c>
      <c r="O8246">
        <v>30.6676</v>
      </c>
      <c r="P8246">
        <v>86.061017000000007</v>
      </c>
      <c r="Q8246" t="s">
        <v>6</v>
      </c>
      <c r="R8246" t="s">
        <v>6</v>
      </c>
      <c r="S8246" t="s">
        <v>6</v>
      </c>
      <c r="T8246" t="s">
        <v>9107</v>
      </c>
      <c r="U8246" t="s">
        <v>6</v>
      </c>
      <c r="V8246" t="s">
        <v>6</v>
      </c>
      <c r="W8246" t="s">
        <v>6</v>
      </c>
      <c r="X8246" t="s">
        <v>6</v>
      </c>
      <c r="Y8246" t="s">
        <v>6</v>
      </c>
      <c r="Z8246" t="s">
        <v>6</v>
      </c>
      <c r="AA8246" t="s">
        <v>6</v>
      </c>
      <c r="AB8246" t="s">
        <v>9108</v>
      </c>
      <c r="AC8246" t="s">
        <v>2242</v>
      </c>
    </row>
    <row r="8247" spans="1:29" x14ac:dyDescent="0.25">
      <c r="A8247" t="s">
        <v>344</v>
      </c>
      <c r="B8247">
        <v>664</v>
      </c>
      <c r="C8247" t="s">
        <v>69</v>
      </c>
      <c r="D8247">
        <v>1982</v>
      </c>
      <c r="E8247" t="s">
        <v>9140</v>
      </c>
      <c r="I8247">
        <v>14.351658</v>
      </c>
      <c r="O8247">
        <v>35.831763000000002</v>
      </c>
      <c r="P8247">
        <v>100.03415</v>
      </c>
      <c r="Q8247" t="s">
        <v>6</v>
      </c>
      <c r="R8247" t="s">
        <v>6</v>
      </c>
      <c r="S8247" t="s">
        <v>6</v>
      </c>
      <c r="T8247" t="s">
        <v>9107</v>
      </c>
      <c r="U8247" t="s">
        <v>6</v>
      </c>
      <c r="V8247" t="s">
        <v>6</v>
      </c>
      <c r="W8247" t="s">
        <v>6</v>
      </c>
      <c r="X8247" t="s">
        <v>6</v>
      </c>
      <c r="Y8247" t="s">
        <v>6</v>
      </c>
      <c r="Z8247" t="s">
        <v>6</v>
      </c>
      <c r="AA8247" t="s">
        <v>6</v>
      </c>
      <c r="AB8247" t="s">
        <v>9108</v>
      </c>
      <c r="AC8247" t="s">
        <v>2242</v>
      </c>
    </row>
    <row r="8248" spans="1:29" x14ac:dyDescent="0.25">
      <c r="A8248" t="s">
        <v>344</v>
      </c>
      <c r="B8248">
        <v>664</v>
      </c>
      <c r="C8248" t="s">
        <v>69</v>
      </c>
      <c r="D8248">
        <v>1983</v>
      </c>
      <c r="E8248" t="s">
        <v>9141</v>
      </c>
      <c r="I8248">
        <v>13.640706</v>
      </c>
      <c r="O8248">
        <v>34.779198000000001</v>
      </c>
      <c r="P8248">
        <v>112.74791</v>
      </c>
      <c r="Q8248" t="s">
        <v>6</v>
      </c>
      <c r="R8248" t="s">
        <v>6</v>
      </c>
      <c r="S8248" t="s">
        <v>6</v>
      </c>
      <c r="T8248" t="s">
        <v>9107</v>
      </c>
      <c r="U8248" t="s">
        <v>6</v>
      </c>
      <c r="V8248" t="s">
        <v>6</v>
      </c>
      <c r="W8248" t="s">
        <v>6</v>
      </c>
      <c r="X8248" t="s">
        <v>6</v>
      </c>
      <c r="Y8248" t="s">
        <v>6</v>
      </c>
      <c r="Z8248" t="s">
        <v>6</v>
      </c>
      <c r="AA8248" t="s">
        <v>6</v>
      </c>
      <c r="AB8248" t="s">
        <v>9108</v>
      </c>
      <c r="AC8248" t="s">
        <v>2242</v>
      </c>
    </row>
    <row r="8249" spans="1:29" x14ac:dyDescent="0.25">
      <c r="A8249" t="s">
        <v>344</v>
      </c>
      <c r="B8249">
        <v>664</v>
      </c>
      <c r="C8249" t="s">
        <v>69</v>
      </c>
      <c r="D8249">
        <v>1984</v>
      </c>
      <c r="E8249" t="s">
        <v>9142</v>
      </c>
      <c r="I8249">
        <v>13.375942</v>
      </c>
      <c r="O8249">
        <v>34.065238000000001</v>
      </c>
      <c r="P8249">
        <v>126.67489</v>
      </c>
      <c r="Q8249" t="s">
        <v>6</v>
      </c>
      <c r="R8249" t="s">
        <v>6</v>
      </c>
      <c r="S8249" t="s">
        <v>6</v>
      </c>
      <c r="T8249" t="s">
        <v>9107</v>
      </c>
      <c r="U8249" t="s">
        <v>6</v>
      </c>
      <c r="V8249" t="s">
        <v>6</v>
      </c>
      <c r="W8249" t="s">
        <v>6</v>
      </c>
      <c r="X8249" t="s">
        <v>6</v>
      </c>
      <c r="Y8249" t="s">
        <v>6</v>
      </c>
      <c r="Z8249" t="s">
        <v>6</v>
      </c>
      <c r="AA8249" t="s">
        <v>6</v>
      </c>
      <c r="AB8249" t="s">
        <v>9108</v>
      </c>
      <c r="AC8249" t="s">
        <v>2242</v>
      </c>
    </row>
    <row r="8250" spans="1:29" x14ac:dyDescent="0.25">
      <c r="A8250" t="s">
        <v>344</v>
      </c>
      <c r="B8250">
        <v>664</v>
      </c>
      <c r="C8250" t="s">
        <v>69</v>
      </c>
      <c r="D8250">
        <v>1985</v>
      </c>
      <c r="E8250" t="s">
        <v>9143</v>
      </c>
      <c r="I8250">
        <v>13.562227</v>
      </c>
      <c r="O8250">
        <v>38.390889000000001</v>
      </c>
      <c r="P8250">
        <v>143.71534</v>
      </c>
      <c r="Q8250" t="s">
        <v>6</v>
      </c>
      <c r="R8250" t="s">
        <v>6</v>
      </c>
      <c r="S8250" t="s">
        <v>6</v>
      </c>
      <c r="T8250" t="s">
        <v>9107</v>
      </c>
      <c r="U8250" t="s">
        <v>6</v>
      </c>
      <c r="V8250" t="s">
        <v>6</v>
      </c>
      <c r="W8250" t="s">
        <v>6</v>
      </c>
      <c r="X8250" t="s">
        <v>6</v>
      </c>
      <c r="Y8250" t="s">
        <v>6</v>
      </c>
      <c r="Z8250" t="s">
        <v>6</v>
      </c>
      <c r="AA8250" t="s">
        <v>6</v>
      </c>
      <c r="AB8250" t="s">
        <v>9108</v>
      </c>
      <c r="AC8250" t="s">
        <v>2242</v>
      </c>
    </row>
    <row r="8251" spans="1:29" x14ac:dyDescent="0.25">
      <c r="A8251" t="s">
        <v>344</v>
      </c>
      <c r="B8251">
        <v>664</v>
      </c>
      <c r="C8251" t="s">
        <v>69</v>
      </c>
      <c r="D8251">
        <v>1986</v>
      </c>
      <c r="E8251" t="s">
        <v>9144</v>
      </c>
      <c r="I8251">
        <v>13.458935</v>
      </c>
      <c r="O8251">
        <v>41.660829</v>
      </c>
      <c r="P8251">
        <v>168.54156</v>
      </c>
      <c r="Q8251" t="s">
        <v>6</v>
      </c>
      <c r="R8251" t="s">
        <v>6</v>
      </c>
      <c r="S8251" t="s">
        <v>6</v>
      </c>
      <c r="T8251" t="s">
        <v>9107</v>
      </c>
      <c r="U8251" t="s">
        <v>6</v>
      </c>
      <c r="V8251" t="s">
        <v>6</v>
      </c>
      <c r="W8251" t="s">
        <v>6</v>
      </c>
      <c r="X8251" t="s">
        <v>6</v>
      </c>
      <c r="Y8251" t="s">
        <v>6</v>
      </c>
      <c r="Z8251" t="s">
        <v>6</v>
      </c>
      <c r="AA8251" t="s">
        <v>6</v>
      </c>
      <c r="AB8251" t="s">
        <v>9108</v>
      </c>
      <c r="AC8251" t="s">
        <v>2242</v>
      </c>
    </row>
    <row r="8252" spans="1:29" x14ac:dyDescent="0.25">
      <c r="A8252" t="s">
        <v>344</v>
      </c>
      <c r="B8252">
        <v>664</v>
      </c>
      <c r="C8252" t="s">
        <v>69</v>
      </c>
      <c r="D8252">
        <v>1987</v>
      </c>
      <c r="E8252" t="s">
        <v>9145</v>
      </c>
      <c r="I8252">
        <v>12.891278</v>
      </c>
      <c r="O8252">
        <v>48.357681999999997</v>
      </c>
      <c r="P8252">
        <v>187.36854</v>
      </c>
      <c r="Q8252" t="s">
        <v>6</v>
      </c>
      <c r="R8252" t="s">
        <v>6</v>
      </c>
      <c r="S8252" t="s">
        <v>6</v>
      </c>
      <c r="T8252" t="s">
        <v>9107</v>
      </c>
      <c r="U8252" t="s">
        <v>6</v>
      </c>
      <c r="V8252" t="s">
        <v>6</v>
      </c>
      <c r="W8252" t="s">
        <v>6</v>
      </c>
      <c r="X8252" t="s">
        <v>6</v>
      </c>
      <c r="Y8252" t="s">
        <v>6</v>
      </c>
      <c r="Z8252" t="s">
        <v>6</v>
      </c>
      <c r="AA8252" t="s">
        <v>6</v>
      </c>
      <c r="AB8252" t="s">
        <v>9108</v>
      </c>
      <c r="AC8252" t="s">
        <v>2242</v>
      </c>
    </row>
    <row r="8253" spans="1:29" x14ac:dyDescent="0.25">
      <c r="A8253" t="s">
        <v>344</v>
      </c>
      <c r="B8253">
        <v>664</v>
      </c>
      <c r="C8253" t="s">
        <v>69</v>
      </c>
      <c r="D8253">
        <v>1988</v>
      </c>
      <c r="E8253" t="s">
        <v>9146</v>
      </c>
      <c r="I8253">
        <v>13.390238999999999</v>
      </c>
      <c r="O8253">
        <v>45.100816999999999</v>
      </c>
      <c r="P8253">
        <v>209.58849000000001</v>
      </c>
      <c r="Q8253" t="s">
        <v>6</v>
      </c>
      <c r="R8253" t="s">
        <v>6</v>
      </c>
      <c r="S8253" t="s">
        <v>6</v>
      </c>
      <c r="T8253" t="s">
        <v>9107</v>
      </c>
      <c r="U8253" t="s">
        <v>6</v>
      </c>
      <c r="V8253" t="s">
        <v>6</v>
      </c>
      <c r="W8253" t="s">
        <v>6</v>
      </c>
      <c r="X8253" t="s">
        <v>6</v>
      </c>
      <c r="Y8253" t="s">
        <v>6</v>
      </c>
      <c r="Z8253" t="s">
        <v>6</v>
      </c>
      <c r="AA8253" t="s">
        <v>6</v>
      </c>
      <c r="AB8253" t="s">
        <v>9108</v>
      </c>
      <c r="AC8253" t="s">
        <v>2242</v>
      </c>
    </row>
    <row r="8254" spans="1:29" x14ac:dyDescent="0.25">
      <c r="A8254" t="s">
        <v>344</v>
      </c>
      <c r="B8254">
        <v>664</v>
      </c>
      <c r="C8254" t="s">
        <v>69</v>
      </c>
      <c r="D8254">
        <v>1989</v>
      </c>
      <c r="E8254" t="s">
        <v>9147</v>
      </c>
      <c r="I8254">
        <v>13.585929</v>
      </c>
      <c r="O8254">
        <v>44.523561000000001</v>
      </c>
      <c r="P8254">
        <v>241.12667999999999</v>
      </c>
      <c r="Q8254" t="s">
        <v>6</v>
      </c>
      <c r="R8254" t="s">
        <v>6</v>
      </c>
      <c r="S8254" t="s">
        <v>6</v>
      </c>
      <c r="T8254" t="s">
        <v>9107</v>
      </c>
      <c r="U8254" t="s">
        <v>6</v>
      </c>
      <c r="V8254" t="s">
        <v>6</v>
      </c>
      <c r="W8254" t="s">
        <v>6</v>
      </c>
      <c r="X8254" t="s">
        <v>6</v>
      </c>
      <c r="Y8254" t="s">
        <v>6</v>
      </c>
      <c r="Z8254" t="s">
        <v>6</v>
      </c>
      <c r="AA8254" t="s">
        <v>6</v>
      </c>
      <c r="AB8254" t="s">
        <v>9108</v>
      </c>
      <c r="AC8254" t="s">
        <v>2242</v>
      </c>
    </row>
    <row r="8255" spans="1:29" x14ac:dyDescent="0.25">
      <c r="A8255" t="s">
        <v>344</v>
      </c>
      <c r="B8255">
        <v>664</v>
      </c>
      <c r="C8255" t="s">
        <v>69</v>
      </c>
      <c r="D8255">
        <v>1990</v>
      </c>
      <c r="E8255" t="s">
        <v>9148</v>
      </c>
      <c r="I8255">
        <v>13.158859</v>
      </c>
      <c r="O8255">
        <v>50.026511999999997</v>
      </c>
      <c r="P8255">
        <v>278.50209999999998</v>
      </c>
      <c r="Q8255" t="s">
        <v>6</v>
      </c>
      <c r="R8255" t="s">
        <v>6</v>
      </c>
      <c r="S8255" t="s">
        <v>6</v>
      </c>
      <c r="T8255" t="s">
        <v>9107</v>
      </c>
      <c r="U8255" t="s">
        <v>6</v>
      </c>
      <c r="V8255" t="s">
        <v>6</v>
      </c>
      <c r="W8255" t="s">
        <v>6</v>
      </c>
      <c r="X8255" t="s">
        <v>6</v>
      </c>
      <c r="Y8255" t="s">
        <v>6</v>
      </c>
      <c r="Z8255" t="s">
        <v>6</v>
      </c>
      <c r="AA8255" t="s">
        <v>6</v>
      </c>
      <c r="AB8255" t="s">
        <v>9108</v>
      </c>
      <c r="AC8255" t="s">
        <v>2242</v>
      </c>
    </row>
    <row r="8256" spans="1:29" x14ac:dyDescent="0.25">
      <c r="A8256" t="s">
        <v>344</v>
      </c>
      <c r="B8256">
        <v>664</v>
      </c>
      <c r="C8256" t="s">
        <v>69</v>
      </c>
      <c r="D8256">
        <v>1991</v>
      </c>
      <c r="E8256" t="s">
        <v>9149</v>
      </c>
      <c r="I8256">
        <v>14.146284</v>
      </c>
      <c r="O8256">
        <v>57.308827000000001</v>
      </c>
      <c r="P8256">
        <v>316.35163</v>
      </c>
      <c r="Q8256" t="s">
        <v>6</v>
      </c>
      <c r="R8256" t="s">
        <v>6</v>
      </c>
      <c r="S8256" t="s">
        <v>6</v>
      </c>
      <c r="T8256" t="s">
        <v>9107</v>
      </c>
      <c r="U8256" t="s">
        <v>6</v>
      </c>
      <c r="V8256" t="s">
        <v>6</v>
      </c>
      <c r="W8256" t="s">
        <v>6</v>
      </c>
      <c r="X8256" t="s">
        <v>6</v>
      </c>
      <c r="Y8256" t="s">
        <v>6</v>
      </c>
      <c r="Z8256" t="s">
        <v>6</v>
      </c>
      <c r="AA8256" t="s">
        <v>6</v>
      </c>
      <c r="AB8256" t="s">
        <v>9108</v>
      </c>
      <c r="AC8256" t="s">
        <v>2242</v>
      </c>
    </row>
    <row r="8257" spans="1:29" x14ac:dyDescent="0.25">
      <c r="A8257" t="s">
        <v>344</v>
      </c>
      <c r="B8257">
        <v>664</v>
      </c>
      <c r="C8257" t="s">
        <v>69</v>
      </c>
      <c r="D8257">
        <v>1992</v>
      </c>
      <c r="E8257" t="s">
        <v>9150</v>
      </c>
      <c r="I8257">
        <v>16.077017999999999</v>
      </c>
      <c r="O8257">
        <v>54.810706000000003</v>
      </c>
      <c r="P8257">
        <v>364.41460000000001</v>
      </c>
      <c r="Q8257" t="s">
        <v>6</v>
      </c>
      <c r="R8257" t="s">
        <v>6</v>
      </c>
      <c r="S8257" t="s">
        <v>6</v>
      </c>
      <c r="T8257" t="s">
        <v>9107</v>
      </c>
      <c r="U8257" t="s">
        <v>6</v>
      </c>
      <c r="V8257" t="s">
        <v>6</v>
      </c>
      <c r="W8257" t="s">
        <v>6</v>
      </c>
      <c r="X8257" t="s">
        <v>6</v>
      </c>
      <c r="Y8257" t="s">
        <v>6</v>
      </c>
      <c r="Z8257" t="s">
        <v>6</v>
      </c>
      <c r="AA8257" t="s">
        <v>6</v>
      </c>
      <c r="AB8257" t="s">
        <v>9108</v>
      </c>
      <c r="AC8257" t="s">
        <v>2242</v>
      </c>
    </row>
    <row r="8258" spans="1:29" x14ac:dyDescent="0.25">
      <c r="A8258" t="s">
        <v>344</v>
      </c>
      <c r="B8258">
        <v>664</v>
      </c>
      <c r="C8258" t="s">
        <v>69</v>
      </c>
      <c r="D8258">
        <v>1993</v>
      </c>
      <c r="E8258" t="s">
        <v>9151</v>
      </c>
      <c r="I8258">
        <v>13.519009</v>
      </c>
      <c r="O8258">
        <v>82.086729000000005</v>
      </c>
      <c r="P8258">
        <v>456.43434999999999</v>
      </c>
      <c r="Q8258" t="s">
        <v>6</v>
      </c>
      <c r="R8258" t="s">
        <v>6</v>
      </c>
      <c r="S8258" t="s">
        <v>6</v>
      </c>
      <c r="T8258" t="s">
        <v>9107</v>
      </c>
      <c r="U8258" t="s">
        <v>6</v>
      </c>
      <c r="V8258" t="s">
        <v>6</v>
      </c>
      <c r="W8258" t="s">
        <v>6</v>
      </c>
      <c r="X8258" t="s">
        <v>6</v>
      </c>
      <c r="Y8258" t="s">
        <v>6</v>
      </c>
      <c r="Z8258" t="s">
        <v>6</v>
      </c>
      <c r="AA8258" t="s">
        <v>6</v>
      </c>
      <c r="AB8258" t="s">
        <v>9108</v>
      </c>
      <c r="AC8258" t="s">
        <v>2242</v>
      </c>
    </row>
    <row r="8259" spans="1:29" x14ac:dyDescent="0.25">
      <c r="A8259" t="s">
        <v>344</v>
      </c>
      <c r="B8259">
        <v>664</v>
      </c>
      <c r="C8259" t="s">
        <v>69</v>
      </c>
      <c r="D8259">
        <v>1994</v>
      </c>
      <c r="E8259" t="s">
        <v>9152</v>
      </c>
      <c r="I8259">
        <v>15.047561</v>
      </c>
      <c r="O8259">
        <v>75.917863999999994</v>
      </c>
      <c r="P8259">
        <v>528.10617000000002</v>
      </c>
      <c r="Q8259" t="s">
        <v>6</v>
      </c>
      <c r="R8259" t="s">
        <v>6</v>
      </c>
      <c r="S8259" t="s">
        <v>6</v>
      </c>
      <c r="T8259" t="s">
        <v>9107</v>
      </c>
      <c r="U8259" t="s">
        <v>6</v>
      </c>
      <c r="V8259" t="s">
        <v>6</v>
      </c>
      <c r="W8259" t="s">
        <v>6</v>
      </c>
      <c r="X8259" t="s">
        <v>6</v>
      </c>
      <c r="Y8259" t="s">
        <v>6</v>
      </c>
      <c r="Z8259" t="s">
        <v>6</v>
      </c>
      <c r="AA8259" t="s">
        <v>6</v>
      </c>
      <c r="AB8259" t="s">
        <v>9108</v>
      </c>
      <c r="AC8259" t="s">
        <v>2242</v>
      </c>
    </row>
    <row r="8260" spans="1:29" x14ac:dyDescent="0.25">
      <c r="A8260" t="s">
        <v>344</v>
      </c>
      <c r="B8260">
        <v>664</v>
      </c>
      <c r="C8260" t="s">
        <v>69</v>
      </c>
      <c r="D8260">
        <v>1995</v>
      </c>
      <c r="E8260" t="s">
        <v>9153</v>
      </c>
      <c r="I8260">
        <v>19.415232</v>
      </c>
      <c r="O8260">
        <v>69.356909000000002</v>
      </c>
      <c r="P8260">
        <v>614.26719000000003</v>
      </c>
      <c r="Q8260" t="s">
        <v>6</v>
      </c>
      <c r="R8260" t="s">
        <v>6</v>
      </c>
      <c r="S8260" t="s">
        <v>6</v>
      </c>
      <c r="T8260" t="s">
        <v>9107</v>
      </c>
      <c r="U8260" t="s">
        <v>6</v>
      </c>
      <c r="V8260" t="s">
        <v>6</v>
      </c>
      <c r="W8260" t="s">
        <v>6</v>
      </c>
      <c r="X8260" t="s">
        <v>6</v>
      </c>
      <c r="Y8260" t="s">
        <v>6</v>
      </c>
      <c r="Z8260" t="s">
        <v>6</v>
      </c>
      <c r="AA8260" t="s">
        <v>6</v>
      </c>
      <c r="AB8260" t="s">
        <v>9108</v>
      </c>
      <c r="AC8260" t="s">
        <v>2242</v>
      </c>
    </row>
    <row r="8261" spans="1:29" x14ac:dyDescent="0.25">
      <c r="A8261" t="s">
        <v>344</v>
      </c>
      <c r="B8261">
        <v>664</v>
      </c>
      <c r="C8261" t="s">
        <v>69</v>
      </c>
      <c r="D8261">
        <v>1996</v>
      </c>
      <c r="E8261" t="s">
        <v>9154</v>
      </c>
      <c r="I8261">
        <v>19.104308</v>
      </c>
      <c r="O8261">
        <v>53.977376</v>
      </c>
      <c r="P8261">
        <v>774.78808000000004</v>
      </c>
      <c r="Q8261" t="s">
        <v>6</v>
      </c>
      <c r="R8261" t="s">
        <v>6</v>
      </c>
      <c r="S8261" t="s">
        <v>6</v>
      </c>
      <c r="T8261" t="s">
        <v>9107</v>
      </c>
      <c r="U8261" t="s">
        <v>6</v>
      </c>
      <c r="V8261" t="s">
        <v>6</v>
      </c>
      <c r="W8261" t="s">
        <v>6</v>
      </c>
      <c r="X8261" t="s">
        <v>6</v>
      </c>
      <c r="Y8261" t="s">
        <v>6</v>
      </c>
      <c r="Z8261" t="s">
        <v>6</v>
      </c>
      <c r="AA8261" t="s">
        <v>6</v>
      </c>
      <c r="AB8261" t="s">
        <v>9108</v>
      </c>
      <c r="AC8261" t="s">
        <v>2242</v>
      </c>
    </row>
    <row r="8262" spans="1:29" x14ac:dyDescent="0.25">
      <c r="A8262" t="s">
        <v>344</v>
      </c>
      <c r="B8262">
        <v>664</v>
      </c>
      <c r="C8262" t="s">
        <v>69</v>
      </c>
      <c r="D8262">
        <v>1997</v>
      </c>
      <c r="E8262" t="s">
        <v>9155</v>
      </c>
      <c r="I8262">
        <v>21.530593</v>
      </c>
      <c r="O8262">
        <v>47.913297999999998</v>
      </c>
      <c r="P8262">
        <v>866.47820999999999</v>
      </c>
      <c r="Q8262" t="s">
        <v>6</v>
      </c>
      <c r="R8262" t="s">
        <v>6</v>
      </c>
      <c r="S8262" t="s">
        <v>6</v>
      </c>
      <c r="T8262" t="s">
        <v>9107</v>
      </c>
      <c r="U8262" t="s">
        <v>6</v>
      </c>
      <c r="V8262" t="s">
        <v>6</v>
      </c>
      <c r="W8262" t="s">
        <v>6</v>
      </c>
      <c r="X8262" t="s">
        <v>6</v>
      </c>
      <c r="Y8262" t="s">
        <v>6</v>
      </c>
      <c r="Z8262" t="s">
        <v>6</v>
      </c>
      <c r="AA8262" t="s">
        <v>6</v>
      </c>
      <c r="AB8262" t="s">
        <v>9108</v>
      </c>
      <c r="AC8262" t="s">
        <v>2242</v>
      </c>
    </row>
    <row r="8263" spans="1:29" x14ac:dyDescent="0.25">
      <c r="A8263" t="s">
        <v>344</v>
      </c>
      <c r="B8263">
        <v>664</v>
      </c>
      <c r="C8263" t="s">
        <v>69</v>
      </c>
      <c r="D8263">
        <v>1998</v>
      </c>
      <c r="E8263" t="s">
        <v>9156</v>
      </c>
      <c r="I8263">
        <v>21.322807000000001</v>
      </c>
      <c r="O8263">
        <v>47.045164999999997</v>
      </c>
      <c r="P8263">
        <v>950.11881000000005</v>
      </c>
      <c r="Q8263" t="s">
        <v>6</v>
      </c>
      <c r="R8263" t="s">
        <v>6</v>
      </c>
      <c r="S8263" t="s">
        <v>6</v>
      </c>
      <c r="T8263" t="s">
        <v>9107</v>
      </c>
      <c r="U8263" t="s">
        <v>6</v>
      </c>
      <c r="V8263" t="s">
        <v>6</v>
      </c>
      <c r="W8263" t="s">
        <v>6</v>
      </c>
      <c r="X8263" t="s">
        <v>6</v>
      </c>
      <c r="Y8263" t="s">
        <v>6</v>
      </c>
      <c r="Z8263" t="s">
        <v>6</v>
      </c>
      <c r="AA8263" t="s">
        <v>6</v>
      </c>
      <c r="AB8263" t="s">
        <v>9108</v>
      </c>
      <c r="AC8263" t="s">
        <v>2242</v>
      </c>
    </row>
    <row r="8264" spans="1:29" x14ac:dyDescent="0.25">
      <c r="A8264" t="s">
        <v>344</v>
      </c>
      <c r="B8264">
        <v>664</v>
      </c>
      <c r="C8264" t="s">
        <v>69</v>
      </c>
      <c r="D8264">
        <v>1999</v>
      </c>
      <c r="E8264" t="s">
        <v>9157</v>
      </c>
      <c r="I8264">
        <v>23.735246</v>
      </c>
      <c r="O8264">
        <v>49.757153000000002</v>
      </c>
      <c r="P8264">
        <v>1009.4086</v>
      </c>
      <c r="Q8264" t="s">
        <v>6</v>
      </c>
      <c r="R8264" t="s">
        <v>6</v>
      </c>
      <c r="S8264" t="s">
        <v>6</v>
      </c>
      <c r="T8264" t="s">
        <v>9107</v>
      </c>
      <c r="U8264" t="s">
        <v>6</v>
      </c>
      <c r="V8264" t="s">
        <v>6</v>
      </c>
      <c r="W8264" t="s">
        <v>6</v>
      </c>
      <c r="X8264" t="s">
        <v>6</v>
      </c>
      <c r="Y8264" t="s">
        <v>6</v>
      </c>
      <c r="Z8264" t="s">
        <v>6</v>
      </c>
      <c r="AA8264" t="s">
        <v>6</v>
      </c>
      <c r="AB8264" t="s">
        <v>9108</v>
      </c>
      <c r="AC8264" t="s">
        <v>2242</v>
      </c>
    </row>
    <row r="8265" spans="1:29" x14ac:dyDescent="0.25">
      <c r="A8265" t="s">
        <v>344</v>
      </c>
      <c r="B8265">
        <v>664</v>
      </c>
      <c r="C8265" t="s">
        <v>69</v>
      </c>
      <c r="D8265">
        <v>2000</v>
      </c>
      <c r="E8265" t="s">
        <v>9158</v>
      </c>
      <c r="I8265">
        <v>23.022113000000001</v>
      </c>
      <c r="O8265">
        <v>52.230342999999998</v>
      </c>
      <c r="P8265">
        <v>1076.8462999999999</v>
      </c>
      <c r="Q8265" t="s">
        <v>6</v>
      </c>
      <c r="R8265" t="s">
        <v>6</v>
      </c>
      <c r="S8265" t="s">
        <v>6</v>
      </c>
      <c r="T8265" t="s">
        <v>9107</v>
      </c>
      <c r="U8265" t="s">
        <v>6</v>
      </c>
      <c r="V8265" t="s">
        <v>6</v>
      </c>
      <c r="W8265" t="s">
        <v>6</v>
      </c>
      <c r="X8265" t="s">
        <v>6</v>
      </c>
      <c r="Y8265" t="s">
        <v>6</v>
      </c>
      <c r="Z8265" t="s">
        <v>6</v>
      </c>
      <c r="AA8265" t="s">
        <v>6</v>
      </c>
      <c r="AB8265" t="s">
        <v>9108</v>
      </c>
      <c r="AC8265" t="s">
        <v>2242</v>
      </c>
    </row>
    <row r="8266" spans="1:29" x14ac:dyDescent="0.25">
      <c r="A8266" t="s">
        <v>344</v>
      </c>
      <c r="B8266">
        <v>664</v>
      </c>
      <c r="C8266" t="s">
        <v>69</v>
      </c>
      <c r="D8266">
        <v>2001</v>
      </c>
      <c r="E8266" t="s">
        <v>9159</v>
      </c>
      <c r="I8266">
        <v>22.396992000000001</v>
      </c>
      <c r="O8266">
        <v>56.218400000000003</v>
      </c>
      <c r="P8266">
        <v>1142.0222000000001</v>
      </c>
      <c r="Q8266" t="s">
        <v>6</v>
      </c>
      <c r="R8266" t="s">
        <v>6</v>
      </c>
      <c r="S8266" t="s">
        <v>6</v>
      </c>
      <c r="T8266" t="s">
        <v>9107</v>
      </c>
      <c r="U8266" t="s">
        <v>6</v>
      </c>
      <c r="V8266" t="s">
        <v>6</v>
      </c>
      <c r="W8266" t="s">
        <v>6</v>
      </c>
      <c r="X8266" t="s">
        <v>6</v>
      </c>
      <c r="Y8266" t="s">
        <v>6</v>
      </c>
      <c r="Z8266" t="s">
        <v>6</v>
      </c>
      <c r="AA8266" t="s">
        <v>6</v>
      </c>
      <c r="AB8266" t="s">
        <v>9108</v>
      </c>
      <c r="AC8266" t="s">
        <v>2242</v>
      </c>
    </row>
    <row r="8267" spans="1:29" x14ac:dyDescent="0.25">
      <c r="A8267" t="s">
        <v>344</v>
      </c>
      <c r="B8267">
        <v>664</v>
      </c>
      <c r="C8267" t="s">
        <v>69</v>
      </c>
      <c r="D8267">
        <v>2002</v>
      </c>
      <c r="E8267" t="s">
        <v>9160</v>
      </c>
      <c r="I8267">
        <v>22.888669</v>
      </c>
      <c r="O8267">
        <v>61.84422</v>
      </c>
      <c r="P8267">
        <v>1162.6233</v>
      </c>
      <c r="Q8267" t="s">
        <v>6</v>
      </c>
      <c r="R8267" t="s">
        <v>6</v>
      </c>
      <c r="S8267" t="s">
        <v>6</v>
      </c>
      <c r="T8267" t="s">
        <v>9107</v>
      </c>
      <c r="U8267" t="s">
        <v>6</v>
      </c>
      <c r="V8267" t="s">
        <v>6</v>
      </c>
      <c r="W8267" t="s">
        <v>6</v>
      </c>
      <c r="X8267" t="s">
        <v>6</v>
      </c>
      <c r="Y8267" t="s">
        <v>6</v>
      </c>
      <c r="Z8267" t="s">
        <v>6</v>
      </c>
      <c r="AA8267" t="s">
        <v>6</v>
      </c>
      <c r="AB8267" t="s">
        <v>9108</v>
      </c>
      <c r="AC8267" t="s">
        <v>2242</v>
      </c>
    </row>
    <row r="8268" spans="1:29" x14ac:dyDescent="0.25">
      <c r="A8268" t="s">
        <v>344</v>
      </c>
      <c r="B8268">
        <v>664</v>
      </c>
      <c r="C8268" t="s">
        <v>69</v>
      </c>
      <c r="D8268">
        <v>2003</v>
      </c>
      <c r="E8268" t="s">
        <v>9161</v>
      </c>
      <c r="I8268">
        <v>21.677023999999999</v>
      </c>
      <c r="O8268">
        <v>60.132739999999998</v>
      </c>
      <c r="P8268">
        <v>1275.4327000000001</v>
      </c>
      <c r="Q8268" t="s">
        <v>6</v>
      </c>
      <c r="R8268" t="s">
        <v>6</v>
      </c>
      <c r="S8268" t="s">
        <v>6</v>
      </c>
      <c r="T8268" t="s">
        <v>9107</v>
      </c>
      <c r="U8268" t="s">
        <v>6</v>
      </c>
      <c r="V8268" t="s">
        <v>6</v>
      </c>
      <c r="W8268" t="s">
        <v>6</v>
      </c>
      <c r="X8268" t="s">
        <v>6</v>
      </c>
      <c r="Y8268" t="s">
        <v>6</v>
      </c>
      <c r="Z8268" t="s">
        <v>6</v>
      </c>
      <c r="AA8268" t="s">
        <v>6</v>
      </c>
      <c r="AB8268" t="s">
        <v>9108</v>
      </c>
      <c r="AC8268" t="s">
        <v>2242</v>
      </c>
    </row>
    <row r="8269" spans="1:29" x14ac:dyDescent="0.25">
      <c r="A8269" t="s">
        <v>344</v>
      </c>
      <c r="B8269">
        <v>664</v>
      </c>
      <c r="C8269" t="s">
        <v>69</v>
      </c>
      <c r="D8269">
        <v>2004</v>
      </c>
      <c r="E8269" t="s">
        <v>9162</v>
      </c>
      <c r="I8269">
        <v>23.712634000000001</v>
      </c>
      <c r="O8269">
        <v>53.795141999999998</v>
      </c>
      <c r="P8269">
        <v>1430.1932999999999</v>
      </c>
      <c r="Q8269" t="s">
        <v>6</v>
      </c>
      <c r="R8269" t="s">
        <v>6</v>
      </c>
      <c r="S8269" t="s">
        <v>6</v>
      </c>
      <c r="T8269" t="s">
        <v>9107</v>
      </c>
      <c r="U8269" t="s">
        <v>6</v>
      </c>
      <c r="V8269" t="s">
        <v>6</v>
      </c>
      <c r="W8269" t="s">
        <v>6</v>
      </c>
      <c r="X8269" t="s">
        <v>6</v>
      </c>
      <c r="Y8269" t="s">
        <v>6</v>
      </c>
      <c r="Z8269" t="s">
        <v>6</v>
      </c>
      <c r="AA8269" t="s">
        <v>6</v>
      </c>
      <c r="AB8269" t="s">
        <v>9108</v>
      </c>
      <c r="AC8269" t="s">
        <v>2242</v>
      </c>
    </row>
    <row r="8270" spans="1:29" x14ac:dyDescent="0.25">
      <c r="A8270" t="s">
        <v>344</v>
      </c>
      <c r="B8270">
        <v>664</v>
      </c>
      <c r="C8270" t="s">
        <v>69</v>
      </c>
      <c r="D8270">
        <v>2005</v>
      </c>
      <c r="E8270" t="s">
        <v>9163</v>
      </c>
      <c r="I8270">
        <v>22.976516</v>
      </c>
      <c r="O8270">
        <v>48.343018000000001</v>
      </c>
      <c r="P8270">
        <v>1586.7385999999999</v>
      </c>
      <c r="Q8270" t="s">
        <v>6</v>
      </c>
      <c r="R8270" t="s">
        <v>6</v>
      </c>
      <c r="S8270" t="s">
        <v>6</v>
      </c>
      <c r="T8270" t="s">
        <v>9107</v>
      </c>
      <c r="U8270" t="s">
        <v>6</v>
      </c>
      <c r="V8270" t="s">
        <v>6</v>
      </c>
      <c r="W8270" t="s">
        <v>6</v>
      </c>
      <c r="X8270" t="s">
        <v>6</v>
      </c>
      <c r="Y8270" t="s">
        <v>6</v>
      </c>
      <c r="Z8270" t="s">
        <v>6</v>
      </c>
      <c r="AA8270" t="s">
        <v>6</v>
      </c>
      <c r="AB8270" t="s">
        <v>9108</v>
      </c>
      <c r="AC8270" t="s">
        <v>2242</v>
      </c>
    </row>
    <row r="8271" spans="1:29" x14ac:dyDescent="0.25">
      <c r="A8271" t="s">
        <v>344</v>
      </c>
      <c r="B8271">
        <v>664</v>
      </c>
      <c r="C8271" t="s">
        <v>69</v>
      </c>
      <c r="D8271">
        <v>2006</v>
      </c>
      <c r="E8271" t="s">
        <v>9164</v>
      </c>
      <c r="I8271">
        <v>22.534642000000002</v>
      </c>
      <c r="O8271">
        <v>43.975054</v>
      </c>
      <c r="P8271">
        <v>1862.0407</v>
      </c>
      <c r="Q8271" t="s">
        <v>6</v>
      </c>
      <c r="R8271" t="s">
        <v>6</v>
      </c>
      <c r="S8271" t="s">
        <v>6</v>
      </c>
      <c r="T8271" t="s">
        <v>9107</v>
      </c>
      <c r="U8271" t="s">
        <v>6</v>
      </c>
      <c r="V8271" t="s">
        <v>6</v>
      </c>
      <c r="W8271" t="s">
        <v>6</v>
      </c>
      <c r="X8271" t="s">
        <v>6</v>
      </c>
      <c r="Y8271" t="s">
        <v>6</v>
      </c>
      <c r="Z8271" t="s">
        <v>6</v>
      </c>
      <c r="AA8271" t="s">
        <v>6</v>
      </c>
      <c r="AB8271" t="s">
        <v>9108</v>
      </c>
      <c r="AC8271" t="s">
        <v>2242</v>
      </c>
    </row>
    <row r="8272" spans="1:29" x14ac:dyDescent="0.25">
      <c r="A8272" t="s">
        <v>344</v>
      </c>
      <c r="B8272">
        <v>664</v>
      </c>
      <c r="C8272" t="s">
        <v>69</v>
      </c>
      <c r="D8272">
        <v>2007</v>
      </c>
      <c r="E8272" t="s">
        <v>9165</v>
      </c>
      <c r="I8272">
        <v>22.786052000000002</v>
      </c>
      <c r="O8272">
        <v>38.372377</v>
      </c>
      <c r="P8272">
        <v>2151.3492999999999</v>
      </c>
      <c r="Q8272" t="s">
        <v>6</v>
      </c>
      <c r="R8272" t="s">
        <v>6</v>
      </c>
      <c r="S8272" t="s">
        <v>6</v>
      </c>
      <c r="T8272" t="s">
        <v>9107</v>
      </c>
      <c r="U8272" t="s">
        <v>6</v>
      </c>
      <c r="V8272" t="s">
        <v>6</v>
      </c>
      <c r="W8272" t="s">
        <v>6</v>
      </c>
      <c r="X8272" t="s">
        <v>6</v>
      </c>
      <c r="Y8272" t="s">
        <v>6</v>
      </c>
      <c r="Z8272" t="s">
        <v>6</v>
      </c>
      <c r="AA8272" t="s">
        <v>6</v>
      </c>
      <c r="AB8272" t="s">
        <v>9108</v>
      </c>
      <c r="AC8272" t="s">
        <v>2242</v>
      </c>
    </row>
    <row r="8273" spans="1:29" x14ac:dyDescent="0.25">
      <c r="A8273" t="s">
        <v>344</v>
      </c>
      <c r="B8273">
        <v>664</v>
      </c>
      <c r="C8273" t="s">
        <v>69</v>
      </c>
      <c r="D8273">
        <v>2008</v>
      </c>
      <c r="E8273" t="s">
        <v>9166</v>
      </c>
      <c r="I8273">
        <v>24.906987000000001</v>
      </c>
      <c r="O8273">
        <v>41.469012999999997</v>
      </c>
      <c r="P8273">
        <v>2483.058</v>
      </c>
      <c r="Q8273" t="s">
        <v>6</v>
      </c>
      <c r="R8273" t="s">
        <v>6</v>
      </c>
      <c r="S8273" t="s">
        <v>6</v>
      </c>
      <c r="T8273" t="s">
        <v>9107</v>
      </c>
      <c r="U8273" t="s">
        <v>6</v>
      </c>
      <c r="V8273" t="s">
        <v>6</v>
      </c>
      <c r="W8273" t="s">
        <v>6</v>
      </c>
      <c r="X8273" t="s">
        <v>6</v>
      </c>
      <c r="Y8273" t="s">
        <v>6</v>
      </c>
      <c r="Z8273" t="s">
        <v>6</v>
      </c>
      <c r="AA8273" t="s">
        <v>6</v>
      </c>
      <c r="AB8273" t="s">
        <v>9108</v>
      </c>
      <c r="AC8273" t="s">
        <v>2242</v>
      </c>
    </row>
    <row r="8274" spans="1:29" x14ac:dyDescent="0.25">
      <c r="A8274" t="s">
        <v>344</v>
      </c>
      <c r="B8274">
        <v>664</v>
      </c>
      <c r="C8274" t="s">
        <v>69</v>
      </c>
      <c r="D8274">
        <v>2009</v>
      </c>
      <c r="E8274" t="s">
        <v>9167</v>
      </c>
      <c r="I8274">
        <v>24.648109999999999</v>
      </c>
      <c r="O8274">
        <v>41.094779000000003</v>
      </c>
      <c r="P8274">
        <v>2863.6880000000001</v>
      </c>
      <c r="Q8274" t="s">
        <v>6</v>
      </c>
      <c r="R8274" t="s">
        <v>6</v>
      </c>
      <c r="S8274" t="s">
        <v>6</v>
      </c>
      <c r="T8274" t="s">
        <v>9107</v>
      </c>
      <c r="U8274" t="s">
        <v>6</v>
      </c>
      <c r="V8274" t="s">
        <v>6</v>
      </c>
      <c r="W8274" t="s">
        <v>6</v>
      </c>
      <c r="X8274" t="s">
        <v>6</v>
      </c>
      <c r="Y8274" t="s">
        <v>6</v>
      </c>
      <c r="Z8274" t="s">
        <v>6</v>
      </c>
      <c r="AA8274" t="s">
        <v>6</v>
      </c>
      <c r="AB8274" t="s">
        <v>9108</v>
      </c>
      <c r="AC8274" t="s">
        <v>2242</v>
      </c>
    </row>
    <row r="8275" spans="1:29" x14ac:dyDescent="0.25">
      <c r="A8275" t="s">
        <v>344</v>
      </c>
      <c r="B8275">
        <v>664</v>
      </c>
      <c r="C8275" t="s">
        <v>69</v>
      </c>
      <c r="D8275">
        <v>2010</v>
      </c>
      <c r="E8275" t="s">
        <v>9168</v>
      </c>
      <c r="I8275">
        <v>26.711264</v>
      </c>
      <c r="O8275">
        <v>44.403165999999999</v>
      </c>
      <c r="P8275">
        <v>3169.3009999999999</v>
      </c>
      <c r="Q8275" t="s">
        <v>6</v>
      </c>
      <c r="R8275" t="s">
        <v>6</v>
      </c>
      <c r="S8275" t="s">
        <v>6</v>
      </c>
      <c r="T8275" t="s">
        <v>9107</v>
      </c>
      <c r="U8275" t="s">
        <v>6</v>
      </c>
      <c r="V8275" t="s">
        <v>6</v>
      </c>
      <c r="W8275" t="s">
        <v>6</v>
      </c>
      <c r="X8275" t="s">
        <v>6</v>
      </c>
      <c r="Y8275" t="s">
        <v>6</v>
      </c>
      <c r="Z8275" t="s">
        <v>6</v>
      </c>
      <c r="AA8275" t="s">
        <v>6</v>
      </c>
      <c r="AB8275" t="s">
        <v>9108</v>
      </c>
      <c r="AC8275" t="s">
        <v>2242</v>
      </c>
    </row>
    <row r="8276" spans="1:29" x14ac:dyDescent="0.25">
      <c r="A8276" t="s">
        <v>344</v>
      </c>
      <c r="B8276">
        <v>664</v>
      </c>
      <c r="C8276" t="s">
        <v>69</v>
      </c>
      <c r="D8276">
        <v>2011</v>
      </c>
      <c r="E8276" t="s">
        <v>9169</v>
      </c>
      <c r="I8276">
        <v>29.720417000000001</v>
      </c>
      <c r="O8276">
        <v>43.049433000000001</v>
      </c>
      <c r="P8276">
        <v>3725.9176000000002</v>
      </c>
      <c r="Q8276" t="s">
        <v>6</v>
      </c>
      <c r="R8276" t="s">
        <v>6</v>
      </c>
      <c r="S8276" t="s">
        <v>6</v>
      </c>
      <c r="T8276" t="s">
        <v>9107</v>
      </c>
      <c r="U8276" t="s">
        <v>6</v>
      </c>
      <c r="V8276" t="s">
        <v>6</v>
      </c>
      <c r="W8276" t="s">
        <v>6</v>
      </c>
      <c r="X8276" t="s">
        <v>6</v>
      </c>
      <c r="Y8276" t="s">
        <v>6</v>
      </c>
      <c r="Z8276" t="s">
        <v>6</v>
      </c>
      <c r="AA8276" t="s">
        <v>6</v>
      </c>
      <c r="AB8276" t="s">
        <v>9108</v>
      </c>
      <c r="AC8276" t="s">
        <v>2242</v>
      </c>
    </row>
    <row r="8277" spans="1:29" x14ac:dyDescent="0.25">
      <c r="A8277" t="s">
        <v>344</v>
      </c>
      <c r="B8277">
        <v>664</v>
      </c>
      <c r="C8277" t="s">
        <v>69</v>
      </c>
      <c r="D8277">
        <v>2012</v>
      </c>
      <c r="E8277" t="s">
        <v>9170</v>
      </c>
      <c r="I8277">
        <v>28.851402</v>
      </c>
      <c r="O8277">
        <v>43.879995000000001</v>
      </c>
      <c r="P8277">
        <v>4261.37</v>
      </c>
      <c r="Q8277" t="s">
        <v>6</v>
      </c>
      <c r="R8277" t="s">
        <v>6</v>
      </c>
      <c r="S8277" t="s">
        <v>6</v>
      </c>
      <c r="T8277" t="s">
        <v>9107</v>
      </c>
      <c r="U8277" t="s">
        <v>6</v>
      </c>
      <c r="V8277" t="s">
        <v>6</v>
      </c>
      <c r="W8277" t="s">
        <v>6</v>
      </c>
      <c r="X8277" t="s">
        <v>6</v>
      </c>
      <c r="Y8277" t="s">
        <v>6</v>
      </c>
      <c r="Z8277" t="s">
        <v>6</v>
      </c>
      <c r="AA8277" t="s">
        <v>6</v>
      </c>
      <c r="AB8277" t="s">
        <v>9108</v>
      </c>
      <c r="AC8277" t="s">
        <v>2242</v>
      </c>
    </row>
    <row r="8278" spans="1:29" x14ac:dyDescent="0.25">
      <c r="A8278" t="s">
        <v>344</v>
      </c>
      <c r="B8278">
        <v>664</v>
      </c>
      <c r="C8278" t="s">
        <v>69</v>
      </c>
      <c r="D8278">
        <v>2013</v>
      </c>
      <c r="E8278" t="s">
        <v>9171</v>
      </c>
      <c r="I8278">
        <v>31.098075999999999</v>
      </c>
      <c r="O8278">
        <v>43.959667000000003</v>
      </c>
      <c r="P8278">
        <v>4745.0879999999997</v>
      </c>
      <c r="Q8278" t="s">
        <v>6</v>
      </c>
      <c r="R8278" t="s">
        <v>6</v>
      </c>
      <c r="S8278" t="s">
        <v>6</v>
      </c>
      <c r="T8278" t="s">
        <v>9107</v>
      </c>
      <c r="U8278" t="s">
        <v>6</v>
      </c>
      <c r="V8278" t="s">
        <v>6</v>
      </c>
      <c r="W8278" t="s">
        <v>6</v>
      </c>
      <c r="X8278" t="s">
        <v>6</v>
      </c>
      <c r="Y8278" t="s">
        <v>6</v>
      </c>
      <c r="Z8278" t="s">
        <v>6</v>
      </c>
      <c r="AA8278" t="s">
        <v>6</v>
      </c>
      <c r="AB8278" t="s">
        <v>9108</v>
      </c>
      <c r="AC8278" t="s">
        <v>2242</v>
      </c>
    </row>
    <row r="8279" spans="1:29" x14ac:dyDescent="0.25">
      <c r="A8279" t="s">
        <v>344</v>
      </c>
      <c r="B8279">
        <v>664</v>
      </c>
      <c r="C8279" t="s">
        <v>69</v>
      </c>
      <c r="D8279">
        <v>2014</v>
      </c>
      <c r="E8279" t="s">
        <v>9172</v>
      </c>
      <c r="I8279">
        <v>33.312308999999999</v>
      </c>
      <c r="O8279">
        <v>48.561717000000002</v>
      </c>
      <c r="P8279">
        <v>5402.6450000000004</v>
      </c>
      <c r="Q8279" t="s">
        <v>6</v>
      </c>
      <c r="R8279" t="s">
        <v>6</v>
      </c>
      <c r="S8279" t="s">
        <v>6</v>
      </c>
      <c r="T8279" t="s">
        <v>9107</v>
      </c>
      <c r="U8279" t="s">
        <v>6</v>
      </c>
      <c r="V8279" t="s">
        <v>6</v>
      </c>
      <c r="W8279" t="s">
        <v>6</v>
      </c>
      <c r="X8279" t="s">
        <v>6</v>
      </c>
      <c r="Y8279" t="s">
        <v>6</v>
      </c>
      <c r="Z8279" t="s">
        <v>6</v>
      </c>
      <c r="AA8279" t="s">
        <v>6</v>
      </c>
      <c r="AB8279" t="s">
        <v>9108</v>
      </c>
      <c r="AC8279" t="s">
        <v>2242</v>
      </c>
    </row>
    <row r="8280" spans="1:29" x14ac:dyDescent="0.25">
      <c r="A8280" t="s">
        <v>344</v>
      </c>
      <c r="B8280">
        <v>664</v>
      </c>
      <c r="C8280" t="s">
        <v>69</v>
      </c>
      <c r="D8280">
        <v>2015</v>
      </c>
      <c r="E8280" t="s">
        <v>9173</v>
      </c>
      <c r="I8280">
        <v>33.528587999999999</v>
      </c>
      <c r="O8280">
        <v>51.446153000000002</v>
      </c>
      <c r="P8280">
        <v>6284.1869999999999</v>
      </c>
      <c r="Q8280" t="s">
        <v>6</v>
      </c>
      <c r="R8280" t="s">
        <v>6</v>
      </c>
      <c r="S8280" t="s">
        <v>6</v>
      </c>
      <c r="T8280" t="s">
        <v>9107</v>
      </c>
      <c r="U8280" t="s">
        <v>6</v>
      </c>
      <c r="V8280" t="s">
        <v>6</v>
      </c>
      <c r="W8280" t="s">
        <v>6</v>
      </c>
      <c r="X8280" t="s">
        <v>6</v>
      </c>
      <c r="Y8280" t="s">
        <v>6</v>
      </c>
      <c r="Z8280" t="s">
        <v>6</v>
      </c>
      <c r="AA8280" t="s">
        <v>6</v>
      </c>
      <c r="AB8280" t="s">
        <v>9108</v>
      </c>
      <c r="AC8280" t="s">
        <v>2242</v>
      </c>
    </row>
    <row r="8281" spans="1:29" x14ac:dyDescent="0.25">
      <c r="A8281" t="s">
        <v>344</v>
      </c>
      <c r="B8281">
        <v>664</v>
      </c>
      <c r="C8281" t="s">
        <v>69</v>
      </c>
      <c r="D8281">
        <v>2016</v>
      </c>
      <c r="E8281" t="s">
        <v>9174</v>
      </c>
      <c r="I8281">
        <v>32.617386000000003</v>
      </c>
      <c r="O8281">
        <v>54.498703999999996</v>
      </c>
      <c r="P8281">
        <v>7022.9633000000003</v>
      </c>
      <c r="Q8281" t="s">
        <v>6</v>
      </c>
      <c r="R8281" t="s">
        <v>6</v>
      </c>
      <c r="S8281" t="s">
        <v>6</v>
      </c>
      <c r="T8281" t="s">
        <v>9107</v>
      </c>
      <c r="U8281" t="s">
        <v>6</v>
      </c>
      <c r="V8281" t="s">
        <v>6</v>
      </c>
      <c r="W8281" t="s">
        <v>6</v>
      </c>
      <c r="X8281" t="s">
        <v>6</v>
      </c>
      <c r="Y8281" t="s">
        <v>6</v>
      </c>
      <c r="Z8281" t="s">
        <v>6</v>
      </c>
      <c r="AA8281" t="s">
        <v>6</v>
      </c>
      <c r="AB8281" t="s">
        <v>9108</v>
      </c>
      <c r="AC8281" t="s">
        <v>2242</v>
      </c>
    </row>
    <row r="8282" spans="1:29" x14ac:dyDescent="0.25">
      <c r="A8282" t="s">
        <v>344</v>
      </c>
      <c r="B8282">
        <v>664</v>
      </c>
      <c r="C8282" t="s">
        <v>69</v>
      </c>
      <c r="D8282">
        <v>2017</v>
      </c>
      <c r="E8282" t="s">
        <v>9175</v>
      </c>
      <c r="I8282">
        <v>28.703906</v>
      </c>
      <c r="O8282">
        <v>55.179012999999998</v>
      </c>
      <c r="P8282">
        <v>8144.3725000000004</v>
      </c>
      <c r="Q8282" t="s">
        <v>6</v>
      </c>
      <c r="R8282" t="s">
        <v>6</v>
      </c>
      <c r="S8282" t="s">
        <v>6</v>
      </c>
      <c r="T8282" t="s">
        <v>9107</v>
      </c>
      <c r="U8282" t="s">
        <v>6</v>
      </c>
      <c r="V8282" t="s">
        <v>6</v>
      </c>
      <c r="W8282" t="s">
        <v>6</v>
      </c>
      <c r="X8282" t="s">
        <v>6</v>
      </c>
      <c r="Y8282" t="s">
        <v>6</v>
      </c>
      <c r="Z8282" t="s">
        <v>6</v>
      </c>
      <c r="AA8282" t="s">
        <v>6</v>
      </c>
      <c r="AB8282" t="s">
        <v>9108</v>
      </c>
      <c r="AC8282" t="s">
        <v>2242</v>
      </c>
    </row>
    <row r="8283" spans="1:29" x14ac:dyDescent="0.25">
      <c r="A8283" t="s">
        <v>344</v>
      </c>
      <c r="B8283">
        <v>664</v>
      </c>
      <c r="C8283" t="s">
        <v>69</v>
      </c>
      <c r="D8283">
        <v>2018</v>
      </c>
      <c r="E8283" t="s">
        <v>9176</v>
      </c>
      <c r="I8283">
        <v>27.402940000000001</v>
      </c>
      <c r="O8283">
        <v>60.147432999999999</v>
      </c>
      <c r="P8283">
        <v>8904.9838999999993</v>
      </c>
      <c r="Q8283" t="s">
        <v>6</v>
      </c>
      <c r="R8283" t="s">
        <v>6</v>
      </c>
      <c r="S8283" t="s">
        <v>6</v>
      </c>
      <c r="T8283" t="s">
        <v>9107</v>
      </c>
      <c r="U8283" t="s">
        <v>6</v>
      </c>
      <c r="V8283" t="s">
        <v>6</v>
      </c>
      <c r="W8283" t="s">
        <v>6</v>
      </c>
      <c r="X8283" t="s">
        <v>6</v>
      </c>
      <c r="Y8283" t="s">
        <v>6</v>
      </c>
      <c r="Z8283" t="s">
        <v>6</v>
      </c>
      <c r="AA8283" t="s">
        <v>6</v>
      </c>
      <c r="AB8283" t="s">
        <v>9108</v>
      </c>
      <c r="AC8283" t="s">
        <v>2242</v>
      </c>
    </row>
    <row r="8284" spans="1:29" x14ac:dyDescent="0.25">
      <c r="A8284" t="s">
        <v>344</v>
      </c>
      <c r="B8284">
        <v>666</v>
      </c>
      <c r="C8284" t="s">
        <v>205</v>
      </c>
      <c r="D8284">
        <v>1950</v>
      </c>
      <c r="E8284" t="s">
        <v>9177</v>
      </c>
      <c r="Q8284" t="s">
        <v>6</v>
      </c>
      <c r="R8284" t="s">
        <v>6</v>
      </c>
      <c r="S8284" t="s">
        <v>6</v>
      </c>
      <c r="T8284" t="s">
        <v>5684</v>
      </c>
      <c r="U8284" t="s">
        <v>6</v>
      </c>
      <c r="V8284" t="s">
        <v>6</v>
      </c>
      <c r="W8284" t="s">
        <v>2885</v>
      </c>
      <c r="X8284" t="s">
        <v>2885</v>
      </c>
      <c r="Y8284" t="s">
        <v>6</v>
      </c>
      <c r="Z8284" t="s">
        <v>6</v>
      </c>
      <c r="AA8284" t="s">
        <v>6</v>
      </c>
      <c r="AB8284" t="s">
        <v>9178</v>
      </c>
      <c r="AC8284" t="s">
        <v>4040</v>
      </c>
    </row>
    <row r="8285" spans="1:29" x14ac:dyDescent="0.25">
      <c r="A8285" t="s">
        <v>344</v>
      </c>
      <c r="B8285">
        <v>666</v>
      </c>
      <c r="C8285" t="s">
        <v>205</v>
      </c>
      <c r="D8285">
        <v>1951</v>
      </c>
      <c r="E8285" t="s">
        <v>9179</v>
      </c>
      <c r="Q8285" t="s">
        <v>6</v>
      </c>
      <c r="R8285" t="s">
        <v>6</v>
      </c>
      <c r="S8285" t="s">
        <v>6</v>
      </c>
      <c r="T8285" t="s">
        <v>5684</v>
      </c>
      <c r="U8285" t="s">
        <v>6</v>
      </c>
      <c r="V8285" t="s">
        <v>6</v>
      </c>
      <c r="W8285" t="s">
        <v>2885</v>
      </c>
      <c r="X8285" t="s">
        <v>2885</v>
      </c>
      <c r="Y8285" t="s">
        <v>6</v>
      </c>
      <c r="Z8285" t="s">
        <v>6</v>
      </c>
      <c r="AA8285" t="s">
        <v>6</v>
      </c>
      <c r="AB8285" t="s">
        <v>9178</v>
      </c>
      <c r="AC8285" t="s">
        <v>4040</v>
      </c>
    </row>
    <row r="8286" spans="1:29" x14ac:dyDescent="0.25">
      <c r="A8286" t="s">
        <v>344</v>
      </c>
      <c r="B8286">
        <v>666</v>
      </c>
      <c r="C8286" t="s">
        <v>205</v>
      </c>
      <c r="D8286">
        <v>1952</v>
      </c>
      <c r="E8286" t="s">
        <v>9180</v>
      </c>
      <c r="Q8286" t="s">
        <v>6</v>
      </c>
      <c r="R8286" t="s">
        <v>6</v>
      </c>
      <c r="S8286" t="s">
        <v>6</v>
      </c>
      <c r="T8286" t="s">
        <v>5684</v>
      </c>
      <c r="U8286" t="s">
        <v>6</v>
      </c>
      <c r="V8286" t="s">
        <v>6</v>
      </c>
      <c r="W8286" t="s">
        <v>2885</v>
      </c>
      <c r="X8286" t="s">
        <v>2885</v>
      </c>
      <c r="Y8286" t="s">
        <v>6</v>
      </c>
      <c r="Z8286" t="s">
        <v>6</v>
      </c>
      <c r="AA8286" t="s">
        <v>6</v>
      </c>
      <c r="AB8286" t="s">
        <v>9178</v>
      </c>
      <c r="AC8286" t="s">
        <v>4040</v>
      </c>
    </row>
    <row r="8287" spans="1:29" x14ac:dyDescent="0.25">
      <c r="A8287" t="s">
        <v>344</v>
      </c>
      <c r="B8287">
        <v>666</v>
      </c>
      <c r="C8287" t="s">
        <v>205</v>
      </c>
      <c r="D8287">
        <v>1953</v>
      </c>
      <c r="E8287" t="s">
        <v>9181</v>
      </c>
      <c r="Q8287" t="s">
        <v>6</v>
      </c>
      <c r="R8287" t="s">
        <v>6</v>
      </c>
      <c r="S8287" t="s">
        <v>6</v>
      </c>
      <c r="T8287" t="s">
        <v>5684</v>
      </c>
      <c r="U8287" t="s">
        <v>6</v>
      </c>
      <c r="V8287" t="s">
        <v>6</v>
      </c>
      <c r="W8287" t="s">
        <v>2885</v>
      </c>
      <c r="X8287" t="s">
        <v>2885</v>
      </c>
      <c r="Y8287" t="s">
        <v>6</v>
      </c>
      <c r="Z8287" t="s">
        <v>6</v>
      </c>
      <c r="AA8287" t="s">
        <v>6</v>
      </c>
      <c r="AB8287" t="s">
        <v>9178</v>
      </c>
      <c r="AC8287" t="s">
        <v>4040</v>
      </c>
    </row>
    <row r="8288" spans="1:29" x14ac:dyDescent="0.25">
      <c r="A8288" t="s">
        <v>344</v>
      </c>
      <c r="B8288">
        <v>666</v>
      </c>
      <c r="C8288" t="s">
        <v>205</v>
      </c>
      <c r="D8288">
        <v>1954</v>
      </c>
      <c r="E8288" t="s">
        <v>9182</v>
      </c>
      <c r="Q8288" t="s">
        <v>6</v>
      </c>
      <c r="R8288" t="s">
        <v>6</v>
      </c>
      <c r="S8288" t="s">
        <v>6</v>
      </c>
      <c r="T8288" t="s">
        <v>5684</v>
      </c>
      <c r="U8288" t="s">
        <v>6</v>
      </c>
      <c r="V8288" t="s">
        <v>6</v>
      </c>
      <c r="W8288" t="s">
        <v>2885</v>
      </c>
      <c r="X8288" t="s">
        <v>2885</v>
      </c>
      <c r="Y8288" t="s">
        <v>6</v>
      </c>
      <c r="Z8288" t="s">
        <v>6</v>
      </c>
      <c r="AA8288" t="s">
        <v>6</v>
      </c>
      <c r="AB8288" t="s">
        <v>9178</v>
      </c>
      <c r="AC8288" t="s">
        <v>4040</v>
      </c>
    </row>
    <row r="8289" spans="1:29" x14ac:dyDescent="0.25">
      <c r="A8289" t="s">
        <v>344</v>
      </c>
      <c r="B8289">
        <v>666</v>
      </c>
      <c r="C8289" t="s">
        <v>205</v>
      </c>
      <c r="D8289">
        <v>1955</v>
      </c>
      <c r="E8289" t="s">
        <v>9183</v>
      </c>
      <c r="Q8289" t="s">
        <v>6</v>
      </c>
      <c r="R8289" t="s">
        <v>6</v>
      </c>
      <c r="S8289" t="s">
        <v>6</v>
      </c>
      <c r="T8289" t="s">
        <v>5684</v>
      </c>
      <c r="U8289" t="s">
        <v>6</v>
      </c>
      <c r="V8289" t="s">
        <v>6</v>
      </c>
      <c r="W8289" t="s">
        <v>2885</v>
      </c>
      <c r="X8289" t="s">
        <v>2885</v>
      </c>
      <c r="Y8289" t="s">
        <v>6</v>
      </c>
      <c r="Z8289" t="s">
        <v>6</v>
      </c>
      <c r="AA8289" t="s">
        <v>6</v>
      </c>
      <c r="AB8289" t="s">
        <v>9178</v>
      </c>
      <c r="AC8289" t="s">
        <v>4040</v>
      </c>
    </row>
    <row r="8290" spans="1:29" x14ac:dyDescent="0.25">
      <c r="A8290" t="s">
        <v>344</v>
      </c>
      <c r="B8290">
        <v>666</v>
      </c>
      <c r="C8290" t="s">
        <v>205</v>
      </c>
      <c r="D8290">
        <v>1956</v>
      </c>
      <c r="E8290" t="s">
        <v>9184</v>
      </c>
      <c r="Q8290" t="s">
        <v>6</v>
      </c>
      <c r="R8290" t="s">
        <v>6</v>
      </c>
      <c r="S8290" t="s">
        <v>6</v>
      </c>
      <c r="T8290" t="s">
        <v>5684</v>
      </c>
      <c r="U8290" t="s">
        <v>6</v>
      </c>
      <c r="V8290" t="s">
        <v>6</v>
      </c>
      <c r="W8290" t="s">
        <v>2885</v>
      </c>
      <c r="X8290" t="s">
        <v>2885</v>
      </c>
      <c r="Y8290" t="s">
        <v>6</v>
      </c>
      <c r="Z8290" t="s">
        <v>6</v>
      </c>
      <c r="AA8290" t="s">
        <v>6</v>
      </c>
      <c r="AB8290" t="s">
        <v>9178</v>
      </c>
      <c r="AC8290" t="s">
        <v>4040</v>
      </c>
    </row>
    <row r="8291" spans="1:29" x14ac:dyDescent="0.25">
      <c r="A8291" t="s">
        <v>344</v>
      </c>
      <c r="B8291">
        <v>666</v>
      </c>
      <c r="C8291" t="s">
        <v>205</v>
      </c>
      <c r="D8291">
        <v>1957</v>
      </c>
      <c r="E8291" t="s">
        <v>9185</v>
      </c>
      <c r="Q8291" t="s">
        <v>6</v>
      </c>
      <c r="R8291" t="s">
        <v>6</v>
      </c>
      <c r="S8291" t="s">
        <v>6</v>
      </c>
      <c r="T8291" t="s">
        <v>5684</v>
      </c>
      <c r="U8291" t="s">
        <v>6</v>
      </c>
      <c r="V8291" t="s">
        <v>6</v>
      </c>
      <c r="W8291" t="s">
        <v>2885</v>
      </c>
      <c r="X8291" t="s">
        <v>2885</v>
      </c>
      <c r="Y8291" t="s">
        <v>6</v>
      </c>
      <c r="Z8291" t="s">
        <v>6</v>
      </c>
      <c r="AA8291" t="s">
        <v>6</v>
      </c>
      <c r="AB8291" t="s">
        <v>9178</v>
      </c>
      <c r="AC8291" t="s">
        <v>4040</v>
      </c>
    </row>
    <row r="8292" spans="1:29" x14ac:dyDescent="0.25">
      <c r="A8292" t="s">
        <v>344</v>
      </c>
      <c r="B8292">
        <v>666</v>
      </c>
      <c r="C8292" t="s">
        <v>205</v>
      </c>
      <c r="D8292">
        <v>1958</v>
      </c>
      <c r="E8292" t="s">
        <v>9186</v>
      </c>
      <c r="Q8292" t="s">
        <v>6</v>
      </c>
      <c r="R8292" t="s">
        <v>6</v>
      </c>
      <c r="S8292" t="s">
        <v>6</v>
      </c>
      <c r="T8292" t="s">
        <v>5684</v>
      </c>
      <c r="U8292" t="s">
        <v>6</v>
      </c>
      <c r="V8292" t="s">
        <v>6</v>
      </c>
      <c r="W8292" t="s">
        <v>2885</v>
      </c>
      <c r="X8292" t="s">
        <v>2885</v>
      </c>
      <c r="Y8292" t="s">
        <v>6</v>
      </c>
      <c r="Z8292" t="s">
        <v>6</v>
      </c>
      <c r="AA8292" t="s">
        <v>6</v>
      </c>
      <c r="AB8292" t="s">
        <v>9178</v>
      </c>
      <c r="AC8292" t="s">
        <v>4040</v>
      </c>
    </row>
    <row r="8293" spans="1:29" x14ac:dyDescent="0.25">
      <c r="A8293" t="s">
        <v>344</v>
      </c>
      <c r="B8293">
        <v>666</v>
      </c>
      <c r="C8293" t="s">
        <v>205</v>
      </c>
      <c r="D8293">
        <v>1959</v>
      </c>
      <c r="E8293" t="s">
        <v>9187</v>
      </c>
      <c r="Q8293" t="s">
        <v>6</v>
      </c>
      <c r="R8293" t="s">
        <v>6</v>
      </c>
      <c r="S8293" t="s">
        <v>6</v>
      </c>
      <c r="T8293" t="s">
        <v>5684</v>
      </c>
      <c r="U8293" t="s">
        <v>6</v>
      </c>
      <c r="V8293" t="s">
        <v>6</v>
      </c>
      <c r="W8293" t="s">
        <v>2885</v>
      </c>
      <c r="X8293" t="s">
        <v>2885</v>
      </c>
      <c r="Y8293" t="s">
        <v>6</v>
      </c>
      <c r="Z8293" t="s">
        <v>6</v>
      </c>
      <c r="AA8293" t="s">
        <v>6</v>
      </c>
      <c r="AB8293" t="s">
        <v>9178</v>
      </c>
      <c r="AC8293" t="s">
        <v>4040</v>
      </c>
    </row>
    <row r="8294" spans="1:29" x14ac:dyDescent="0.25">
      <c r="A8294" t="s">
        <v>344</v>
      </c>
      <c r="B8294">
        <v>666</v>
      </c>
      <c r="C8294" t="s">
        <v>205</v>
      </c>
      <c r="D8294">
        <v>1960</v>
      </c>
      <c r="E8294" t="s">
        <v>9188</v>
      </c>
      <c r="P8294">
        <v>2.610525E-2</v>
      </c>
      <c r="Q8294" t="s">
        <v>6</v>
      </c>
      <c r="R8294" t="s">
        <v>6</v>
      </c>
      <c r="S8294" t="s">
        <v>6</v>
      </c>
      <c r="T8294" t="s">
        <v>5684</v>
      </c>
      <c r="U8294" t="s">
        <v>6</v>
      </c>
      <c r="V8294" t="s">
        <v>6</v>
      </c>
      <c r="W8294" t="s">
        <v>2885</v>
      </c>
      <c r="X8294" t="s">
        <v>2885</v>
      </c>
      <c r="Y8294" t="s">
        <v>6</v>
      </c>
      <c r="Z8294" t="s">
        <v>6</v>
      </c>
      <c r="AA8294" t="s">
        <v>6</v>
      </c>
      <c r="AB8294" t="s">
        <v>9178</v>
      </c>
      <c r="AC8294" t="s">
        <v>4040</v>
      </c>
    </row>
    <row r="8295" spans="1:29" x14ac:dyDescent="0.25">
      <c r="A8295" t="s">
        <v>344</v>
      </c>
      <c r="B8295">
        <v>666</v>
      </c>
      <c r="C8295" t="s">
        <v>205</v>
      </c>
      <c r="D8295">
        <v>1961</v>
      </c>
      <c r="E8295" t="s">
        <v>9189</v>
      </c>
      <c r="P8295">
        <v>2.6942199999999999E-2</v>
      </c>
      <c r="Q8295" t="s">
        <v>6</v>
      </c>
      <c r="R8295" t="s">
        <v>6</v>
      </c>
      <c r="S8295" t="s">
        <v>6</v>
      </c>
      <c r="T8295" t="s">
        <v>5684</v>
      </c>
      <c r="U8295" t="s">
        <v>6</v>
      </c>
      <c r="V8295" t="s">
        <v>6</v>
      </c>
      <c r="W8295" t="s">
        <v>2885</v>
      </c>
      <c r="X8295" t="s">
        <v>2885</v>
      </c>
      <c r="Y8295" t="s">
        <v>6</v>
      </c>
      <c r="Z8295" t="s">
        <v>6</v>
      </c>
      <c r="AA8295" t="s">
        <v>6</v>
      </c>
      <c r="AB8295" t="s">
        <v>9178</v>
      </c>
      <c r="AC8295" t="s">
        <v>4040</v>
      </c>
    </row>
    <row r="8296" spans="1:29" x14ac:dyDescent="0.25">
      <c r="A8296" t="s">
        <v>344</v>
      </c>
      <c r="B8296">
        <v>666</v>
      </c>
      <c r="C8296" t="s">
        <v>205</v>
      </c>
      <c r="D8296">
        <v>1962</v>
      </c>
      <c r="E8296" t="s">
        <v>9190</v>
      </c>
      <c r="P8296">
        <v>3.1565999999999997E-2</v>
      </c>
      <c r="Q8296" t="s">
        <v>6</v>
      </c>
      <c r="R8296" t="s">
        <v>6</v>
      </c>
      <c r="S8296" t="s">
        <v>6</v>
      </c>
      <c r="T8296" t="s">
        <v>5684</v>
      </c>
      <c r="U8296" t="s">
        <v>6</v>
      </c>
      <c r="V8296" t="s">
        <v>6</v>
      </c>
      <c r="W8296" t="s">
        <v>2885</v>
      </c>
      <c r="X8296" t="s">
        <v>2885</v>
      </c>
      <c r="Y8296" t="s">
        <v>6</v>
      </c>
      <c r="Z8296" t="s">
        <v>6</v>
      </c>
      <c r="AA8296" t="s">
        <v>6</v>
      </c>
      <c r="AB8296" t="s">
        <v>9178</v>
      </c>
      <c r="AC8296" t="s">
        <v>4040</v>
      </c>
    </row>
    <row r="8297" spans="1:29" x14ac:dyDescent="0.25">
      <c r="A8297" t="s">
        <v>344</v>
      </c>
      <c r="B8297">
        <v>666</v>
      </c>
      <c r="C8297" t="s">
        <v>205</v>
      </c>
      <c r="D8297">
        <v>1963</v>
      </c>
      <c r="E8297" t="s">
        <v>9191</v>
      </c>
      <c r="P8297">
        <v>3.545645E-2</v>
      </c>
      <c r="Q8297" t="s">
        <v>6</v>
      </c>
      <c r="R8297" t="s">
        <v>6</v>
      </c>
      <c r="S8297" t="s">
        <v>6</v>
      </c>
      <c r="T8297" t="s">
        <v>5684</v>
      </c>
      <c r="U8297" t="s">
        <v>6</v>
      </c>
      <c r="V8297" t="s">
        <v>6</v>
      </c>
      <c r="W8297" t="s">
        <v>2885</v>
      </c>
      <c r="X8297" t="s">
        <v>2885</v>
      </c>
      <c r="Y8297" t="s">
        <v>6</v>
      </c>
      <c r="Z8297" t="s">
        <v>6</v>
      </c>
      <c r="AA8297" t="s">
        <v>6</v>
      </c>
      <c r="AB8297" t="s">
        <v>9178</v>
      </c>
      <c r="AC8297" t="s">
        <v>4040</v>
      </c>
    </row>
    <row r="8298" spans="1:29" x14ac:dyDescent="0.25">
      <c r="A8298" t="s">
        <v>344</v>
      </c>
      <c r="B8298">
        <v>666</v>
      </c>
      <c r="C8298" t="s">
        <v>205</v>
      </c>
      <c r="D8298">
        <v>1964</v>
      </c>
      <c r="E8298" t="s">
        <v>9192</v>
      </c>
      <c r="P8298">
        <v>3.9390330000000001E-2</v>
      </c>
      <c r="Q8298" t="s">
        <v>6</v>
      </c>
      <c r="R8298" t="s">
        <v>6</v>
      </c>
      <c r="S8298" t="s">
        <v>6</v>
      </c>
      <c r="T8298" t="s">
        <v>5684</v>
      </c>
      <c r="U8298" t="s">
        <v>6</v>
      </c>
      <c r="V8298" t="s">
        <v>6</v>
      </c>
      <c r="W8298" t="s">
        <v>2885</v>
      </c>
      <c r="X8298" t="s">
        <v>2885</v>
      </c>
      <c r="Y8298" t="s">
        <v>6</v>
      </c>
      <c r="Z8298" t="s">
        <v>6</v>
      </c>
      <c r="AA8298" t="s">
        <v>6</v>
      </c>
      <c r="AB8298" t="s">
        <v>9178</v>
      </c>
      <c r="AC8298" t="s">
        <v>4040</v>
      </c>
    </row>
    <row r="8299" spans="1:29" x14ac:dyDescent="0.25">
      <c r="A8299" t="s">
        <v>344</v>
      </c>
      <c r="B8299">
        <v>666</v>
      </c>
      <c r="C8299" t="s">
        <v>205</v>
      </c>
      <c r="D8299">
        <v>1965</v>
      </c>
      <c r="E8299" t="s">
        <v>9193</v>
      </c>
      <c r="P8299">
        <v>4.3760680000000003E-2</v>
      </c>
      <c r="Q8299" t="s">
        <v>6</v>
      </c>
      <c r="R8299" t="s">
        <v>6</v>
      </c>
      <c r="S8299" t="s">
        <v>6</v>
      </c>
      <c r="T8299" t="s">
        <v>5684</v>
      </c>
      <c r="U8299" t="s">
        <v>6</v>
      </c>
      <c r="V8299" t="s">
        <v>6</v>
      </c>
      <c r="W8299" t="s">
        <v>2885</v>
      </c>
      <c r="X8299" t="s">
        <v>2885</v>
      </c>
      <c r="Y8299" t="s">
        <v>6</v>
      </c>
      <c r="Z8299" t="s">
        <v>6</v>
      </c>
      <c r="AA8299" t="s">
        <v>6</v>
      </c>
      <c r="AB8299" t="s">
        <v>9178</v>
      </c>
      <c r="AC8299" t="s">
        <v>4040</v>
      </c>
    </row>
    <row r="8300" spans="1:29" x14ac:dyDescent="0.25">
      <c r="A8300" t="s">
        <v>344</v>
      </c>
      <c r="B8300">
        <v>666</v>
      </c>
      <c r="C8300" t="s">
        <v>205</v>
      </c>
      <c r="D8300">
        <v>1966</v>
      </c>
      <c r="E8300" t="s">
        <v>9194</v>
      </c>
      <c r="P8300">
        <v>4.8615899999999997E-2</v>
      </c>
      <c r="Q8300" t="s">
        <v>6</v>
      </c>
      <c r="R8300" t="s">
        <v>6</v>
      </c>
      <c r="S8300" t="s">
        <v>6</v>
      </c>
      <c r="T8300" t="s">
        <v>5684</v>
      </c>
      <c r="U8300" t="s">
        <v>6</v>
      </c>
      <c r="V8300" t="s">
        <v>6</v>
      </c>
      <c r="W8300" t="s">
        <v>2885</v>
      </c>
      <c r="X8300" t="s">
        <v>2885</v>
      </c>
      <c r="Y8300" t="s">
        <v>6</v>
      </c>
      <c r="Z8300" t="s">
        <v>6</v>
      </c>
      <c r="AA8300" t="s">
        <v>6</v>
      </c>
      <c r="AB8300" t="s">
        <v>9178</v>
      </c>
      <c r="AC8300" t="s">
        <v>4040</v>
      </c>
    </row>
    <row r="8301" spans="1:29" x14ac:dyDescent="0.25">
      <c r="A8301" t="s">
        <v>344</v>
      </c>
      <c r="B8301">
        <v>666</v>
      </c>
      <c r="C8301" t="s">
        <v>205</v>
      </c>
      <c r="D8301">
        <v>1967</v>
      </c>
      <c r="E8301" t="s">
        <v>9195</v>
      </c>
      <c r="P8301">
        <v>5.400982E-2</v>
      </c>
      <c r="Q8301" t="s">
        <v>6</v>
      </c>
      <c r="R8301" t="s">
        <v>6</v>
      </c>
      <c r="S8301" t="s">
        <v>6</v>
      </c>
      <c r="T8301" t="s">
        <v>5684</v>
      </c>
      <c r="U8301" t="s">
        <v>6</v>
      </c>
      <c r="V8301" t="s">
        <v>6</v>
      </c>
      <c r="W8301" t="s">
        <v>2885</v>
      </c>
      <c r="X8301" t="s">
        <v>2885</v>
      </c>
      <c r="Y8301" t="s">
        <v>6</v>
      </c>
      <c r="Z8301" t="s">
        <v>6</v>
      </c>
      <c r="AA8301" t="s">
        <v>6</v>
      </c>
      <c r="AB8301" t="s">
        <v>9178</v>
      </c>
      <c r="AC8301" t="s">
        <v>4040</v>
      </c>
    </row>
    <row r="8302" spans="1:29" x14ac:dyDescent="0.25">
      <c r="A8302" t="s">
        <v>344</v>
      </c>
      <c r="B8302">
        <v>666</v>
      </c>
      <c r="C8302" t="s">
        <v>205</v>
      </c>
      <c r="D8302">
        <v>1968</v>
      </c>
      <c r="E8302" t="s">
        <v>9196</v>
      </c>
      <c r="P8302">
        <v>6.5631720000000005E-2</v>
      </c>
      <c r="Q8302" t="s">
        <v>6</v>
      </c>
      <c r="R8302" t="s">
        <v>6</v>
      </c>
      <c r="S8302" t="s">
        <v>6</v>
      </c>
      <c r="T8302" t="s">
        <v>5684</v>
      </c>
      <c r="U8302" t="s">
        <v>6</v>
      </c>
      <c r="V8302" t="s">
        <v>6</v>
      </c>
      <c r="W8302" t="s">
        <v>2885</v>
      </c>
      <c r="X8302" t="s">
        <v>2885</v>
      </c>
      <c r="Y8302" t="s">
        <v>6</v>
      </c>
      <c r="Z8302" t="s">
        <v>6</v>
      </c>
      <c r="AA8302" t="s">
        <v>6</v>
      </c>
      <c r="AB8302" t="s">
        <v>9178</v>
      </c>
      <c r="AC8302" t="s">
        <v>4040</v>
      </c>
    </row>
    <row r="8303" spans="1:29" x14ac:dyDescent="0.25">
      <c r="A8303" t="s">
        <v>344</v>
      </c>
      <c r="B8303">
        <v>666</v>
      </c>
      <c r="C8303" t="s">
        <v>205</v>
      </c>
      <c r="D8303">
        <v>1969</v>
      </c>
      <c r="E8303" t="s">
        <v>9197</v>
      </c>
      <c r="P8303">
        <v>8.234582E-2</v>
      </c>
      <c r="Q8303" t="s">
        <v>6</v>
      </c>
      <c r="R8303" t="s">
        <v>6</v>
      </c>
      <c r="S8303" t="s">
        <v>6</v>
      </c>
      <c r="T8303" t="s">
        <v>5684</v>
      </c>
      <c r="U8303" t="s">
        <v>6</v>
      </c>
      <c r="V8303" t="s">
        <v>6</v>
      </c>
      <c r="W8303" t="s">
        <v>2885</v>
      </c>
      <c r="X8303" t="s">
        <v>2885</v>
      </c>
      <c r="Y8303" t="s">
        <v>6</v>
      </c>
      <c r="Z8303" t="s">
        <v>6</v>
      </c>
      <c r="AA8303" t="s">
        <v>6</v>
      </c>
      <c r="AB8303" t="s">
        <v>9178</v>
      </c>
      <c r="AC8303" t="s">
        <v>4040</v>
      </c>
    </row>
    <row r="8304" spans="1:29" x14ac:dyDescent="0.25">
      <c r="A8304" t="s">
        <v>344</v>
      </c>
      <c r="B8304">
        <v>666</v>
      </c>
      <c r="C8304" t="s">
        <v>205</v>
      </c>
      <c r="D8304">
        <v>1970</v>
      </c>
      <c r="E8304" t="s">
        <v>9198</v>
      </c>
      <c r="O8304">
        <v>6.370908</v>
      </c>
      <c r="P8304">
        <v>0.10262849</v>
      </c>
      <c r="Q8304" t="s">
        <v>6</v>
      </c>
      <c r="R8304" t="s">
        <v>6</v>
      </c>
      <c r="S8304" t="s">
        <v>6</v>
      </c>
      <c r="T8304" t="s">
        <v>5684</v>
      </c>
      <c r="U8304" t="s">
        <v>6</v>
      </c>
      <c r="V8304" t="s">
        <v>6</v>
      </c>
      <c r="W8304" t="s">
        <v>2885</v>
      </c>
      <c r="X8304" t="s">
        <v>2885</v>
      </c>
      <c r="Y8304" t="s">
        <v>6</v>
      </c>
      <c r="Z8304" t="s">
        <v>6</v>
      </c>
      <c r="AA8304" t="s">
        <v>6</v>
      </c>
      <c r="AB8304" t="s">
        <v>9178</v>
      </c>
      <c r="AC8304" t="s">
        <v>4040</v>
      </c>
    </row>
    <row r="8305" spans="1:29" x14ac:dyDescent="0.25">
      <c r="A8305" t="s">
        <v>344</v>
      </c>
      <c r="B8305">
        <v>666</v>
      </c>
      <c r="C8305" t="s">
        <v>205</v>
      </c>
      <c r="D8305">
        <v>1971</v>
      </c>
      <c r="E8305" t="s">
        <v>9199</v>
      </c>
      <c r="O8305">
        <v>5.5596356</v>
      </c>
      <c r="P8305">
        <v>0.12509287999999999</v>
      </c>
      <c r="Q8305" t="s">
        <v>6</v>
      </c>
      <c r="R8305" t="s">
        <v>6</v>
      </c>
      <c r="S8305" t="s">
        <v>6</v>
      </c>
      <c r="T8305" t="s">
        <v>5684</v>
      </c>
      <c r="U8305" t="s">
        <v>6</v>
      </c>
      <c r="V8305" t="s">
        <v>6</v>
      </c>
      <c r="W8305" t="s">
        <v>2885</v>
      </c>
      <c r="X8305" t="s">
        <v>2885</v>
      </c>
      <c r="Y8305" t="s">
        <v>6</v>
      </c>
      <c r="Z8305" t="s">
        <v>6</v>
      </c>
      <c r="AA8305" t="s">
        <v>6</v>
      </c>
      <c r="AB8305" t="s">
        <v>9178</v>
      </c>
      <c r="AC8305" t="s">
        <v>4040</v>
      </c>
    </row>
    <row r="8306" spans="1:29" x14ac:dyDescent="0.25">
      <c r="A8306" t="s">
        <v>344</v>
      </c>
      <c r="B8306">
        <v>666</v>
      </c>
      <c r="C8306" t="s">
        <v>205</v>
      </c>
      <c r="D8306">
        <v>1972</v>
      </c>
      <c r="E8306" t="s">
        <v>9200</v>
      </c>
      <c r="O8306">
        <v>5.5242953999999997</v>
      </c>
      <c r="P8306">
        <v>0.14878172000000001</v>
      </c>
      <c r="Q8306" t="s">
        <v>6</v>
      </c>
      <c r="R8306" t="s">
        <v>6</v>
      </c>
      <c r="S8306" t="s">
        <v>6</v>
      </c>
      <c r="T8306" t="s">
        <v>5684</v>
      </c>
      <c r="U8306" t="s">
        <v>6</v>
      </c>
      <c r="V8306" t="s">
        <v>6</v>
      </c>
      <c r="W8306" t="s">
        <v>2885</v>
      </c>
      <c r="X8306" t="s">
        <v>2885</v>
      </c>
      <c r="Y8306" t="s">
        <v>6</v>
      </c>
      <c r="Z8306" t="s">
        <v>6</v>
      </c>
      <c r="AA8306" t="s">
        <v>6</v>
      </c>
      <c r="AB8306" t="s">
        <v>9178</v>
      </c>
      <c r="AC8306" t="s">
        <v>4040</v>
      </c>
    </row>
    <row r="8307" spans="1:29" x14ac:dyDescent="0.25">
      <c r="A8307" t="s">
        <v>344</v>
      </c>
      <c r="B8307">
        <v>666</v>
      </c>
      <c r="C8307" t="s">
        <v>205</v>
      </c>
      <c r="D8307">
        <v>1973</v>
      </c>
      <c r="E8307" t="s">
        <v>9201</v>
      </c>
      <c r="I8307">
        <v>2.8526416999999999</v>
      </c>
      <c r="O8307">
        <v>4.6345682000000004</v>
      </c>
      <c r="P8307">
        <v>0.17650307000000001</v>
      </c>
      <c r="Q8307" t="s">
        <v>6</v>
      </c>
      <c r="R8307" t="s">
        <v>6</v>
      </c>
      <c r="S8307" t="s">
        <v>6</v>
      </c>
      <c r="T8307" t="s">
        <v>5684</v>
      </c>
      <c r="U8307" t="s">
        <v>6</v>
      </c>
      <c r="V8307" t="s">
        <v>6</v>
      </c>
      <c r="W8307" t="s">
        <v>2885</v>
      </c>
      <c r="X8307" t="s">
        <v>2885</v>
      </c>
      <c r="Y8307" t="s">
        <v>6</v>
      </c>
      <c r="Z8307" t="s">
        <v>6</v>
      </c>
      <c r="AA8307" t="s">
        <v>6</v>
      </c>
      <c r="AB8307" t="s">
        <v>9178</v>
      </c>
      <c r="AC8307" t="s">
        <v>4040</v>
      </c>
    </row>
    <row r="8308" spans="1:29" x14ac:dyDescent="0.25">
      <c r="A8308" t="s">
        <v>344</v>
      </c>
      <c r="B8308">
        <v>666</v>
      </c>
      <c r="C8308" t="s">
        <v>205</v>
      </c>
      <c r="D8308">
        <v>1974</v>
      </c>
      <c r="E8308" t="s">
        <v>9202</v>
      </c>
      <c r="I8308">
        <v>3.216459</v>
      </c>
      <c r="O8308">
        <v>4.2249391999999997</v>
      </c>
      <c r="P8308">
        <v>0.2126873</v>
      </c>
      <c r="Q8308" t="s">
        <v>6</v>
      </c>
      <c r="R8308" t="s">
        <v>6</v>
      </c>
      <c r="S8308" t="s">
        <v>6</v>
      </c>
      <c r="T8308" t="s">
        <v>5684</v>
      </c>
      <c r="U8308" t="s">
        <v>6</v>
      </c>
      <c r="V8308" t="s">
        <v>6</v>
      </c>
      <c r="W8308" t="s">
        <v>2885</v>
      </c>
      <c r="X8308" t="s">
        <v>2885</v>
      </c>
      <c r="Y8308" t="s">
        <v>6</v>
      </c>
      <c r="Z8308" t="s">
        <v>6</v>
      </c>
      <c r="AA8308" t="s">
        <v>6</v>
      </c>
      <c r="AB8308" t="s">
        <v>9178</v>
      </c>
      <c r="AC8308" t="s">
        <v>4040</v>
      </c>
    </row>
    <row r="8309" spans="1:29" x14ac:dyDescent="0.25">
      <c r="A8309" t="s">
        <v>344</v>
      </c>
      <c r="B8309">
        <v>666</v>
      </c>
      <c r="C8309" t="s">
        <v>205</v>
      </c>
      <c r="D8309">
        <v>1975</v>
      </c>
      <c r="E8309" t="s">
        <v>9203</v>
      </c>
      <c r="I8309">
        <v>2.3751812000000001</v>
      </c>
      <c r="O8309">
        <v>5.5564855</v>
      </c>
      <c r="P8309">
        <v>0.24798107999999999</v>
      </c>
      <c r="Q8309" t="s">
        <v>6</v>
      </c>
      <c r="R8309" t="s">
        <v>6</v>
      </c>
      <c r="S8309" t="s">
        <v>6</v>
      </c>
      <c r="T8309" t="s">
        <v>5684</v>
      </c>
      <c r="U8309" t="s">
        <v>6</v>
      </c>
      <c r="V8309" t="s">
        <v>6</v>
      </c>
      <c r="W8309" t="s">
        <v>2885</v>
      </c>
      <c r="X8309" t="s">
        <v>2885</v>
      </c>
      <c r="Y8309" t="s">
        <v>6</v>
      </c>
      <c r="Z8309" t="s">
        <v>6</v>
      </c>
      <c r="AA8309" t="s">
        <v>6</v>
      </c>
      <c r="AB8309" t="s">
        <v>9178</v>
      </c>
      <c r="AC8309" t="s">
        <v>4040</v>
      </c>
    </row>
    <row r="8310" spans="1:29" x14ac:dyDescent="0.25">
      <c r="A8310" t="s">
        <v>344</v>
      </c>
      <c r="B8310">
        <v>666</v>
      </c>
      <c r="C8310" t="s">
        <v>205</v>
      </c>
      <c r="D8310">
        <v>1976</v>
      </c>
      <c r="E8310" t="s">
        <v>9204</v>
      </c>
      <c r="I8310">
        <v>2.6517444000000001</v>
      </c>
      <c r="O8310">
        <v>7.2871797000000003</v>
      </c>
      <c r="P8310">
        <v>0.29177020999999997</v>
      </c>
      <c r="Q8310" t="s">
        <v>6</v>
      </c>
      <c r="R8310" t="s">
        <v>6</v>
      </c>
      <c r="S8310" t="s">
        <v>6</v>
      </c>
      <c r="T8310" t="s">
        <v>5684</v>
      </c>
      <c r="U8310" t="s">
        <v>6</v>
      </c>
      <c r="V8310" t="s">
        <v>6</v>
      </c>
      <c r="W8310" t="s">
        <v>2885</v>
      </c>
      <c r="X8310" t="s">
        <v>2885</v>
      </c>
      <c r="Y8310" t="s">
        <v>6</v>
      </c>
      <c r="Z8310" t="s">
        <v>6</v>
      </c>
      <c r="AA8310" t="s">
        <v>6</v>
      </c>
      <c r="AB8310" t="s">
        <v>9178</v>
      </c>
      <c r="AC8310" t="s">
        <v>4040</v>
      </c>
    </row>
    <row r="8311" spans="1:29" x14ac:dyDescent="0.25">
      <c r="A8311" t="s">
        <v>344</v>
      </c>
      <c r="B8311">
        <v>666</v>
      </c>
      <c r="C8311" t="s">
        <v>205</v>
      </c>
      <c r="D8311">
        <v>1977</v>
      </c>
      <c r="E8311" t="s">
        <v>9205</v>
      </c>
      <c r="I8311">
        <v>3.9090687000000002</v>
      </c>
      <c r="O8311">
        <v>14.905296999999999</v>
      </c>
      <c r="P8311">
        <v>0.23688507</v>
      </c>
      <c r="Q8311" t="s">
        <v>6</v>
      </c>
      <c r="R8311" t="s">
        <v>6</v>
      </c>
      <c r="S8311" t="s">
        <v>6</v>
      </c>
      <c r="T8311" t="s">
        <v>5684</v>
      </c>
      <c r="U8311" t="s">
        <v>6</v>
      </c>
      <c r="V8311" t="s">
        <v>6</v>
      </c>
      <c r="W8311" t="s">
        <v>2885</v>
      </c>
      <c r="X8311" t="s">
        <v>2885</v>
      </c>
      <c r="Y8311" t="s">
        <v>6</v>
      </c>
      <c r="Z8311" t="s">
        <v>6</v>
      </c>
      <c r="AA8311" t="s">
        <v>6</v>
      </c>
      <c r="AB8311" t="s">
        <v>9178</v>
      </c>
      <c r="AC8311" t="s">
        <v>4040</v>
      </c>
    </row>
    <row r="8312" spans="1:29" x14ac:dyDescent="0.25">
      <c r="A8312" t="s">
        <v>344</v>
      </c>
      <c r="B8312">
        <v>666</v>
      </c>
      <c r="C8312" t="s">
        <v>205</v>
      </c>
      <c r="D8312">
        <v>1978</v>
      </c>
      <c r="E8312" t="s">
        <v>9206</v>
      </c>
      <c r="I8312">
        <v>4.5930027999999998</v>
      </c>
      <c r="O8312">
        <v>13.7995</v>
      </c>
      <c r="P8312">
        <v>0.31643787000000001</v>
      </c>
      <c r="Q8312" t="s">
        <v>6</v>
      </c>
      <c r="R8312" t="s">
        <v>6</v>
      </c>
      <c r="S8312" t="s">
        <v>6</v>
      </c>
      <c r="T8312" t="s">
        <v>5684</v>
      </c>
      <c r="U8312" t="s">
        <v>6</v>
      </c>
      <c r="V8312" t="s">
        <v>6</v>
      </c>
      <c r="W8312" t="s">
        <v>2885</v>
      </c>
      <c r="X8312" t="s">
        <v>2885</v>
      </c>
      <c r="Y8312" t="s">
        <v>6</v>
      </c>
      <c r="Z8312" t="s">
        <v>6</v>
      </c>
      <c r="AA8312" t="s">
        <v>6</v>
      </c>
      <c r="AB8312" t="s">
        <v>9178</v>
      </c>
      <c r="AC8312" t="s">
        <v>4040</v>
      </c>
    </row>
    <row r="8313" spans="1:29" x14ac:dyDescent="0.25">
      <c r="A8313" t="s">
        <v>344</v>
      </c>
      <c r="B8313">
        <v>666</v>
      </c>
      <c r="C8313" t="s">
        <v>205</v>
      </c>
      <c r="D8313">
        <v>1979</v>
      </c>
      <c r="E8313" t="s">
        <v>9207</v>
      </c>
      <c r="I8313">
        <v>6.4431317000000004</v>
      </c>
      <c r="O8313">
        <v>20.596253000000001</v>
      </c>
      <c r="P8313">
        <v>0.33011897000000001</v>
      </c>
      <c r="Q8313" t="s">
        <v>6</v>
      </c>
      <c r="R8313" t="s">
        <v>6</v>
      </c>
      <c r="S8313" t="s">
        <v>6</v>
      </c>
      <c r="T8313" t="s">
        <v>5684</v>
      </c>
      <c r="U8313" t="s">
        <v>6</v>
      </c>
      <c r="V8313" t="s">
        <v>6</v>
      </c>
      <c r="W8313" t="s">
        <v>2885</v>
      </c>
      <c r="X8313" t="s">
        <v>2885</v>
      </c>
      <c r="Y8313" t="s">
        <v>6</v>
      </c>
      <c r="Z8313" t="s">
        <v>6</v>
      </c>
      <c r="AA8313" t="s">
        <v>6</v>
      </c>
      <c r="AB8313" t="s">
        <v>9178</v>
      </c>
      <c r="AC8313" t="s">
        <v>4040</v>
      </c>
    </row>
    <row r="8314" spans="1:29" x14ac:dyDescent="0.25">
      <c r="A8314" t="s">
        <v>344</v>
      </c>
      <c r="B8314">
        <v>666</v>
      </c>
      <c r="C8314" t="s">
        <v>205</v>
      </c>
      <c r="D8314">
        <v>1980</v>
      </c>
      <c r="E8314" t="s">
        <v>9208</v>
      </c>
      <c r="I8314">
        <v>6.4923339999999996</v>
      </c>
      <c r="O8314">
        <v>26.596253000000001</v>
      </c>
      <c r="P8314">
        <v>0.36536937000000003</v>
      </c>
      <c r="Q8314" t="s">
        <v>6</v>
      </c>
      <c r="R8314" t="s">
        <v>6</v>
      </c>
      <c r="S8314" t="s">
        <v>6</v>
      </c>
      <c r="T8314" t="s">
        <v>5684</v>
      </c>
      <c r="U8314" t="s">
        <v>6</v>
      </c>
      <c r="V8314" t="s">
        <v>6</v>
      </c>
      <c r="W8314" t="s">
        <v>2885</v>
      </c>
      <c r="X8314" t="s">
        <v>2885</v>
      </c>
      <c r="Y8314" t="s">
        <v>6</v>
      </c>
      <c r="Z8314" t="s">
        <v>6</v>
      </c>
      <c r="AA8314" t="s">
        <v>6</v>
      </c>
      <c r="AB8314" t="s">
        <v>9178</v>
      </c>
      <c r="AC8314" t="s">
        <v>4040</v>
      </c>
    </row>
    <row r="8315" spans="1:29" x14ac:dyDescent="0.25">
      <c r="A8315" t="s">
        <v>344</v>
      </c>
      <c r="B8315">
        <v>666</v>
      </c>
      <c r="C8315" t="s">
        <v>205</v>
      </c>
      <c r="D8315">
        <v>1981</v>
      </c>
      <c r="E8315" t="s">
        <v>9209</v>
      </c>
      <c r="I8315">
        <v>10.012718</v>
      </c>
      <c r="O8315">
        <v>35.684756999999998</v>
      </c>
      <c r="P8315">
        <v>0.41483240999999998</v>
      </c>
      <c r="Q8315" t="s">
        <v>6</v>
      </c>
      <c r="R8315" t="s">
        <v>6</v>
      </c>
      <c r="S8315" t="s">
        <v>6</v>
      </c>
      <c r="T8315" t="s">
        <v>5684</v>
      </c>
      <c r="U8315" t="s">
        <v>6</v>
      </c>
      <c r="V8315" t="s">
        <v>6</v>
      </c>
      <c r="W8315" t="s">
        <v>2885</v>
      </c>
      <c r="X8315" t="s">
        <v>2885</v>
      </c>
      <c r="Y8315" t="s">
        <v>6</v>
      </c>
      <c r="Z8315" t="s">
        <v>6</v>
      </c>
      <c r="AA8315" t="s">
        <v>6</v>
      </c>
      <c r="AB8315" t="s">
        <v>9178</v>
      </c>
      <c r="AC8315" t="s">
        <v>4040</v>
      </c>
    </row>
    <row r="8316" spans="1:29" x14ac:dyDescent="0.25">
      <c r="A8316" t="s">
        <v>344</v>
      </c>
      <c r="B8316">
        <v>666</v>
      </c>
      <c r="C8316" t="s">
        <v>205</v>
      </c>
      <c r="D8316">
        <v>1982</v>
      </c>
      <c r="E8316" t="s">
        <v>9210</v>
      </c>
      <c r="I8316">
        <v>11.982993</v>
      </c>
      <c r="O8316">
        <v>56.033918</v>
      </c>
      <c r="P8316">
        <v>0.42939189</v>
      </c>
      <c r="Q8316" t="s">
        <v>6</v>
      </c>
      <c r="R8316" t="s">
        <v>6</v>
      </c>
      <c r="S8316" t="s">
        <v>6</v>
      </c>
      <c r="T8316" t="s">
        <v>5684</v>
      </c>
      <c r="U8316" t="s">
        <v>6</v>
      </c>
      <c r="V8316" t="s">
        <v>6</v>
      </c>
      <c r="W8316" t="s">
        <v>2885</v>
      </c>
      <c r="X8316" t="s">
        <v>2885</v>
      </c>
      <c r="Y8316" t="s">
        <v>6</v>
      </c>
      <c r="Z8316" t="s">
        <v>6</v>
      </c>
      <c r="AA8316" t="s">
        <v>6</v>
      </c>
      <c r="AB8316" t="s">
        <v>9178</v>
      </c>
      <c r="AC8316" t="s">
        <v>4040</v>
      </c>
    </row>
    <row r="8317" spans="1:29" x14ac:dyDescent="0.25">
      <c r="A8317" t="s">
        <v>344</v>
      </c>
      <c r="B8317">
        <v>666</v>
      </c>
      <c r="C8317" t="s">
        <v>205</v>
      </c>
      <c r="D8317">
        <v>1983</v>
      </c>
      <c r="E8317" t="s">
        <v>9211</v>
      </c>
      <c r="I8317">
        <v>10.476157000000001</v>
      </c>
      <c r="O8317">
        <v>52.132066999999999</v>
      </c>
      <c r="P8317">
        <v>0.48522562000000002</v>
      </c>
      <c r="Q8317" t="s">
        <v>6</v>
      </c>
      <c r="R8317" t="s">
        <v>6</v>
      </c>
      <c r="S8317" t="s">
        <v>6</v>
      </c>
      <c r="T8317" t="s">
        <v>5684</v>
      </c>
      <c r="U8317" t="s">
        <v>6</v>
      </c>
      <c r="V8317" t="s">
        <v>6</v>
      </c>
      <c r="W8317" t="s">
        <v>2885</v>
      </c>
      <c r="X8317" t="s">
        <v>2885</v>
      </c>
      <c r="Y8317" t="s">
        <v>6</v>
      </c>
      <c r="Z8317" t="s">
        <v>6</v>
      </c>
      <c r="AA8317" t="s">
        <v>6</v>
      </c>
      <c r="AB8317" t="s">
        <v>9178</v>
      </c>
      <c r="AC8317" t="s">
        <v>4040</v>
      </c>
    </row>
    <row r="8318" spans="1:29" x14ac:dyDescent="0.25">
      <c r="A8318" t="s">
        <v>344</v>
      </c>
      <c r="B8318">
        <v>666</v>
      </c>
      <c r="C8318" t="s">
        <v>205</v>
      </c>
      <c r="D8318">
        <v>1984</v>
      </c>
      <c r="E8318" t="s">
        <v>9212</v>
      </c>
      <c r="I8318">
        <v>12.663295</v>
      </c>
      <c r="O8318">
        <v>52.815353999999999</v>
      </c>
      <c r="P8318">
        <v>0.56160741000000003</v>
      </c>
      <c r="Q8318" t="s">
        <v>6</v>
      </c>
      <c r="R8318" t="s">
        <v>6</v>
      </c>
      <c r="S8318" t="s">
        <v>6</v>
      </c>
      <c r="T8318" t="s">
        <v>5684</v>
      </c>
      <c r="U8318" t="s">
        <v>6</v>
      </c>
      <c r="V8318" t="s">
        <v>6</v>
      </c>
      <c r="W8318" t="s">
        <v>2885</v>
      </c>
      <c r="X8318" t="s">
        <v>2885</v>
      </c>
      <c r="Y8318" t="s">
        <v>6</v>
      </c>
      <c r="Z8318" t="s">
        <v>6</v>
      </c>
      <c r="AA8318" t="s">
        <v>6</v>
      </c>
      <c r="AB8318" t="s">
        <v>9178</v>
      </c>
      <c r="AC8318" t="s">
        <v>4040</v>
      </c>
    </row>
    <row r="8319" spans="1:29" x14ac:dyDescent="0.25">
      <c r="A8319" t="s">
        <v>344</v>
      </c>
      <c r="B8319">
        <v>666</v>
      </c>
      <c r="C8319" t="s">
        <v>205</v>
      </c>
      <c r="D8319">
        <v>1985</v>
      </c>
      <c r="E8319" t="s">
        <v>9213</v>
      </c>
      <c r="I8319">
        <v>13.451460000000001</v>
      </c>
      <c r="O8319">
        <v>79.687308000000002</v>
      </c>
      <c r="P8319">
        <v>0.68362840000000002</v>
      </c>
      <c r="Q8319" t="s">
        <v>6</v>
      </c>
      <c r="R8319" t="s">
        <v>6</v>
      </c>
      <c r="S8319" t="s">
        <v>6</v>
      </c>
      <c r="T8319" t="s">
        <v>5684</v>
      </c>
      <c r="U8319" t="s">
        <v>6</v>
      </c>
      <c r="V8319" t="s">
        <v>6</v>
      </c>
      <c r="W8319" t="s">
        <v>2885</v>
      </c>
      <c r="X8319" t="s">
        <v>2885</v>
      </c>
      <c r="Y8319" t="s">
        <v>6</v>
      </c>
      <c r="Z8319" t="s">
        <v>6</v>
      </c>
      <c r="AA8319" t="s">
        <v>6</v>
      </c>
      <c r="AB8319" t="s">
        <v>9178</v>
      </c>
      <c r="AC8319" t="s">
        <v>4040</v>
      </c>
    </row>
    <row r="8320" spans="1:29" x14ac:dyDescent="0.25">
      <c r="A8320" t="s">
        <v>344</v>
      </c>
      <c r="B8320">
        <v>666</v>
      </c>
      <c r="C8320" t="s">
        <v>205</v>
      </c>
      <c r="D8320">
        <v>1986</v>
      </c>
      <c r="E8320" t="s">
        <v>9214</v>
      </c>
      <c r="I8320">
        <v>11.627644999999999</v>
      </c>
      <c r="O8320">
        <v>85.446729000000005</v>
      </c>
      <c r="P8320">
        <v>0.81311391</v>
      </c>
      <c r="Q8320" t="s">
        <v>6</v>
      </c>
      <c r="R8320" t="s">
        <v>6</v>
      </c>
      <c r="S8320" t="s">
        <v>6</v>
      </c>
      <c r="T8320" t="s">
        <v>5684</v>
      </c>
      <c r="U8320" t="s">
        <v>6</v>
      </c>
      <c r="V8320" t="s">
        <v>6</v>
      </c>
      <c r="W8320" t="s">
        <v>2885</v>
      </c>
      <c r="X8320" t="s">
        <v>2885</v>
      </c>
      <c r="Y8320" t="s">
        <v>6</v>
      </c>
      <c r="Z8320" t="s">
        <v>6</v>
      </c>
      <c r="AA8320" t="s">
        <v>6</v>
      </c>
      <c r="AB8320" t="s">
        <v>9178</v>
      </c>
      <c r="AC8320" t="s">
        <v>4040</v>
      </c>
    </row>
    <row r="8321" spans="1:29" x14ac:dyDescent="0.25">
      <c r="A8321" t="s">
        <v>344</v>
      </c>
      <c r="B8321">
        <v>666</v>
      </c>
      <c r="C8321" t="s">
        <v>205</v>
      </c>
      <c r="D8321">
        <v>1987</v>
      </c>
      <c r="E8321" t="s">
        <v>9215</v>
      </c>
      <c r="I8321">
        <v>12.671284999999999</v>
      </c>
      <c r="O8321">
        <v>90.137051</v>
      </c>
      <c r="P8321">
        <v>0.95309195999999996</v>
      </c>
      <c r="Q8321" t="s">
        <v>6</v>
      </c>
      <c r="R8321" t="s">
        <v>6</v>
      </c>
      <c r="S8321" t="s">
        <v>6</v>
      </c>
      <c r="T8321" t="s">
        <v>5684</v>
      </c>
      <c r="U8321" t="s">
        <v>6</v>
      </c>
      <c r="V8321" t="s">
        <v>6</v>
      </c>
      <c r="W8321" t="s">
        <v>2885</v>
      </c>
      <c r="X8321" t="s">
        <v>2885</v>
      </c>
      <c r="Y8321" t="s">
        <v>6</v>
      </c>
      <c r="Z8321" t="s">
        <v>6</v>
      </c>
      <c r="AA8321" t="s">
        <v>6</v>
      </c>
      <c r="AB8321" t="s">
        <v>9178</v>
      </c>
      <c r="AC8321" t="s">
        <v>4040</v>
      </c>
    </row>
    <row r="8322" spans="1:29" x14ac:dyDescent="0.25">
      <c r="A8322" t="s">
        <v>344</v>
      </c>
      <c r="B8322">
        <v>666</v>
      </c>
      <c r="C8322" t="s">
        <v>205</v>
      </c>
      <c r="D8322">
        <v>1988</v>
      </c>
      <c r="E8322" t="s">
        <v>9216</v>
      </c>
      <c r="I8322">
        <v>13.226129999999999</v>
      </c>
      <c r="O8322">
        <v>98.125545000000002</v>
      </c>
      <c r="P8322">
        <v>1.2081841</v>
      </c>
      <c r="Q8322" t="s">
        <v>6</v>
      </c>
      <c r="R8322" t="s">
        <v>6</v>
      </c>
      <c r="S8322" t="s">
        <v>6</v>
      </c>
      <c r="T8322" t="s">
        <v>5684</v>
      </c>
      <c r="U8322" t="s">
        <v>6</v>
      </c>
      <c r="V8322" t="s">
        <v>6</v>
      </c>
      <c r="W8322" t="s">
        <v>2885</v>
      </c>
      <c r="X8322" t="s">
        <v>2885</v>
      </c>
      <c r="Y8322" t="s">
        <v>6</v>
      </c>
      <c r="Z8322" t="s">
        <v>6</v>
      </c>
      <c r="AA8322" t="s">
        <v>6</v>
      </c>
      <c r="AB8322" t="s">
        <v>9178</v>
      </c>
      <c r="AC8322" t="s">
        <v>4040</v>
      </c>
    </row>
    <row r="8323" spans="1:29" x14ac:dyDescent="0.25">
      <c r="A8323" t="s">
        <v>344</v>
      </c>
      <c r="B8323">
        <v>666</v>
      </c>
      <c r="C8323" t="s">
        <v>205</v>
      </c>
      <c r="D8323">
        <v>1989</v>
      </c>
      <c r="E8323" t="s">
        <v>9217</v>
      </c>
      <c r="I8323">
        <v>13.315149</v>
      </c>
      <c r="O8323">
        <v>105.59326</v>
      </c>
      <c r="P8323">
        <v>1.4490262</v>
      </c>
      <c r="Q8323" t="s">
        <v>6</v>
      </c>
      <c r="R8323" t="s">
        <v>6</v>
      </c>
      <c r="S8323" t="s">
        <v>6</v>
      </c>
      <c r="T8323" t="s">
        <v>5684</v>
      </c>
      <c r="U8323" t="s">
        <v>6</v>
      </c>
      <c r="V8323" t="s">
        <v>6</v>
      </c>
      <c r="W8323" t="s">
        <v>2885</v>
      </c>
      <c r="X8323" t="s">
        <v>2885</v>
      </c>
      <c r="Y8323" t="s">
        <v>6</v>
      </c>
      <c r="Z8323" t="s">
        <v>6</v>
      </c>
      <c r="AA8323" t="s">
        <v>6</v>
      </c>
      <c r="AB8323" t="s">
        <v>9178</v>
      </c>
      <c r="AC8323" t="s">
        <v>4040</v>
      </c>
    </row>
    <row r="8324" spans="1:29" x14ac:dyDescent="0.25">
      <c r="A8324" t="s">
        <v>344</v>
      </c>
      <c r="B8324">
        <v>666</v>
      </c>
      <c r="C8324" t="s">
        <v>205</v>
      </c>
      <c r="D8324">
        <v>1990</v>
      </c>
      <c r="E8324" t="s">
        <v>9218</v>
      </c>
      <c r="I8324">
        <v>13.958117</v>
      </c>
      <c r="O8324">
        <v>96.476388</v>
      </c>
      <c r="P8324">
        <v>1.7241724</v>
      </c>
      <c r="Q8324" t="s">
        <v>6</v>
      </c>
      <c r="R8324" t="s">
        <v>6</v>
      </c>
      <c r="S8324" t="s">
        <v>6</v>
      </c>
      <c r="T8324" t="s">
        <v>5684</v>
      </c>
      <c r="U8324" t="s">
        <v>6</v>
      </c>
      <c r="V8324" t="s">
        <v>6</v>
      </c>
      <c r="W8324" t="s">
        <v>2885</v>
      </c>
      <c r="X8324" t="s">
        <v>2885</v>
      </c>
      <c r="Y8324" t="s">
        <v>6</v>
      </c>
      <c r="Z8324" t="s">
        <v>6</v>
      </c>
      <c r="AA8324" t="s">
        <v>6</v>
      </c>
      <c r="AB8324" t="s">
        <v>9178</v>
      </c>
      <c r="AC8324" t="s">
        <v>4040</v>
      </c>
    </row>
    <row r="8325" spans="1:29" x14ac:dyDescent="0.25">
      <c r="A8325" t="s">
        <v>344</v>
      </c>
      <c r="B8325">
        <v>666</v>
      </c>
      <c r="C8325" t="s">
        <v>205</v>
      </c>
      <c r="D8325">
        <v>1991</v>
      </c>
      <c r="E8325" t="s">
        <v>9219</v>
      </c>
      <c r="I8325">
        <v>15.057661</v>
      </c>
      <c r="O8325">
        <v>106.12000999999999</v>
      </c>
      <c r="P8325">
        <v>2.0877080000000001</v>
      </c>
      <c r="Q8325" t="s">
        <v>6</v>
      </c>
      <c r="R8325" t="s">
        <v>6</v>
      </c>
      <c r="S8325" t="s">
        <v>6</v>
      </c>
      <c r="T8325" t="s">
        <v>5684</v>
      </c>
      <c r="U8325" t="s">
        <v>6</v>
      </c>
      <c r="V8325" t="s">
        <v>6</v>
      </c>
      <c r="W8325" t="s">
        <v>2885</v>
      </c>
      <c r="X8325" t="s">
        <v>2885</v>
      </c>
      <c r="Y8325" t="s">
        <v>6</v>
      </c>
      <c r="Z8325" t="s">
        <v>6</v>
      </c>
      <c r="AA8325" t="s">
        <v>6</v>
      </c>
      <c r="AB8325" t="s">
        <v>9178</v>
      </c>
      <c r="AC8325" t="s">
        <v>4040</v>
      </c>
    </row>
    <row r="8326" spans="1:29" x14ac:dyDescent="0.25">
      <c r="A8326" t="s">
        <v>344</v>
      </c>
      <c r="B8326">
        <v>666</v>
      </c>
      <c r="C8326" t="s">
        <v>205</v>
      </c>
      <c r="D8326">
        <v>1992</v>
      </c>
      <c r="E8326" t="s">
        <v>9220</v>
      </c>
      <c r="I8326">
        <v>14.780559</v>
      </c>
      <c r="O8326">
        <v>73.282238000000007</v>
      </c>
      <c r="P8326">
        <v>2.5006225999999998</v>
      </c>
      <c r="Q8326" t="s">
        <v>6</v>
      </c>
      <c r="R8326" t="s">
        <v>6</v>
      </c>
      <c r="S8326" t="s">
        <v>6</v>
      </c>
      <c r="T8326" t="s">
        <v>5684</v>
      </c>
      <c r="U8326" t="s">
        <v>6</v>
      </c>
      <c r="V8326" t="s">
        <v>6</v>
      </c>
      <c r="W8326" t="s">
        <v>2885</v>
      </c>
      <c r="X8326" t="s">
        <v>2885</v>
      </c>
      <c r="Y8326" t="s">
        <v>6</v>
      </c>
      <c r="Z8326" t="s">
        <v>6</v>
      </c>
      <c r="AA8326" t="s">
        <v>6</v>
      </c>
      <c r="AB8326" t="s">
        <v>9178</v>
      </c>
      <c r="AC8326" t="s">
        <v>4040</v>
      </c>
    </row>
    <row r="8327" spans="1:29" x14ac:dyDescent="0.25">
      <c r="A8327" t="s">
        <v>344</v>
      </c>
      <c r="B8327">
        <v>666</v>
      </c>
      <c r="C8327" t="s">
        <v>205</v>
      </c>
      <c r="D8327">
        <v>1993</v>
      </c>
      <c r="E8327" t="s">
        <v>9221</v>
      </c>
      <c r="I8327">
        <v>17.155749</v>
      </c>
      <c r="O8327">
        <v>71.316169000000002</v>
      </c>
      <c r="P8327">
        <v>2.8615015000000001</v>
      </c>
      <c r="Q8327" t="s">
        <v>6</v>
      </c>
      <c r="R8327" t="s">
        <v>6</v>
      </c>
      <c r="S8327" t="s">
        <v>6</v>
      </c>
      <c r="T8327" t="s">
        <v>5684</v>
      </c>
      <c r="U8327" t="s">
        <v>6</v>
      </c>
      <c r="V8327" t="s">
        <v>6</v>
      </c>
      <c r="W8327" t="s">
        <v>2885</v>
      </c>
      <c r="X8327" t="s">
        <v>2885</v>
      </c>
      <c r="Y8327" t="s">
        <v>6</v>
      </c>
      <c r="Z8327" t="s">
        <v>6</v>
      </c>
      <c r="AA8327" t="s">
        <v>6</v>
      </c>
      <c r="AB8327" t="s">
        <v>9178</v>
      </c>
      <c r="AC8327" t="s">
        <v>4040</v>
      </c>
    </row>
    <row r="8328" spans="1:29" x14ac:dyDescent="0.25">
      <c r="A8328" t="s">
        <v>344</v>
      </c>
      <c r="B8328">
        <v>666</v>
      </c>
      <c r="C8328" t="s">
        <v>205</v>
      </c>
      <c r="D8328">
        <v>1994</v>
      </c>
      <c r="E8328" t="s">
        <v>9222</v>
      </c>
      <c r="I8328">
        <v>20.943565</v>
      </c>
      <c r="O8328">
        <v>67.092217000000005</v>
      </c>
      <c r="P8328">
        <v>3.2788974</v>
      </c>
      <c r="Q8328" t="s">
        <v>6</v>
      </c>
      <c r="R8328" t="s">
        <v>6</v>
      </c>
      <c r="S8328" t="s">
        <v>6</v>
      </c>
      <c r="T8328" t="s">
        <v>5684</v>
      </c>
      <c r="U8328" t="s">
        <v>6</v>
      </c>
      <c r="V8328" t="s">
        <v>6</v>
      </c>
      <c r="W8328" t="s">
        <v>2885</v>
      </c>
      <c r="X8328" t="s">
        <v>2885</v>
      </c>
      <c r="Y8328" t="s">
        <v>6</v>
      </c>
      <c r="Z8328" t="s">
        <v>6</v>
      </c>
      <c r="AA8328" t="s">
        <v>6</v>
      </c>
      <c r="AB8328" t="s">
        <v>9178</v>
      </c>
      <c r="AC8328" t="s">
        <v>4040</v>
      </c>
    </row>
    <row r="8329" spans="1:29" x14ac:dyDescent="0.25">
      <c r="A8329" t="s">
        <v>344</v>
      </c>
      <c r="B8329">
        <v>666</v>
      </c>
      <c r="C8329" t="s">
        <v>205</v>
      </c>
      <c r="D8329">
        <v>1995</v>
      </c>
      <c r="E8329" t="s">
        <v>9223</v>
      </c>
      <c r="I8329">
        <v>17.377879</v>
      </c>
      <c r="O8329">
        <v>62.926167999999997</v>
      </c>
      <c r="P8329">
        <v>3.7652581999999999</v>
      </c>
      <c r="Q8329" t="s">
        <v>6</v>
      </c>
      <c r="R8329" t="s">
        <v>6</v>
      </c>
      <c r="S8329" t="s">
        <v>6</v>
      </c>
      <c r="T8329" t="s">
        <v>5684</v>
      </c>
      <c r="U8329" t="s">
        <v>6</v>
      </c>
      <c r="V8329" t="s">
        <v>6</v>
      </c>
      <c r="W8329" t="s">
        <v>2885</v>
      </c>
      <c r="X8329" t="s">
        <v>2885</v>
      </c>
      <c r="Y8329" t="s">
        <v>6</v>
      </c>
      <c r="Z8329" t="s">
        <v>6</v>
      </c>
      <c r="AA8329" t="s">
        <v>6</v>
      </c>
      <c r="AB8329" t="s">
        <v>9178</v>
      </c>
      <c r="AC8329" t="s">
        <v>4040</v>
      </c>
    </row>
    <row r="8330" spans="1:29" x14ac:dyDescent="0.25">
      <c r="A8330" t="s">
        <v>344</v>
      </c>
      <c r="B8330">
        <v>666</v>
      </c>
      <c r="C8330" t="s">
        <v>205</v>
      </c>
      <c r="D8330">
        <v>1996</v>
      </c>
      <c r="E8330" t="s">
        <v>9224</v>
      </c>
      <c r="I8330">
        <v>15.532211</v>
      </c>
      <c r="O8330">
        <v>71.745129000000006</v>
      </c>
      <c r="P8330">
        <v>4.2243503000000002</v>
      </c>
      <c r="Q8330" t="s">
        <v>6</v>
      </c>
      <c r="R8330" t="s">
        <v>6</v>
      </c>
      <c r="S8330" t="s">
        <v>6</v>
      </c>
      <c r="T8330" t="s">
        <v>5684</v>
      </c>
      <c r="U8330" t="s">
        <v>6</v>
      </c>
      <c r="V8330" t="s">
        <v>6</v>
      </c>
      <c r="W8330" t="s">
        <v>2885</v>
      </c>
      <c r="X8330" t="s">
        <v>2885</v>
      </c>
      <c r="Y8330" t="s">
        <v>6</v>
      </c>
      <c r="Z8330" t="s">
        <v>6</v>
      </c>
      <c r="AA8330" t="s">
        <v>6</v>
      </c>
      <c r="AB8330" t="s">
        <v>9178</v>
      </c>
      <c r="AC8330" t="s">
        <v>4040</v>
      </c>
    </row>
    <row r="8331" spans="1:29" x14ac:dyDescent="0.25">
      <c r="A8331" t="s">
        <v>344</v>
      </c>
      <c r="B8331">
        <v>666</v>
      </c>
      <c r="C8331" t="s">
        <v>205</v>
      </c>
      <c r="D8331">
        <v>1997</v>
      </c>
      <c r="E8331" t="s">
        <v>9225</v>
      </c>
      <c r="I8331">
        <v>20.365152999999999</v>
      </c>
      <c r="O8331">
        <v>65.769844000000006</v>
      </c>
      <c r="P8331">
        <v>4.7740963000000001</v>
      </c>
      <c r="Q8331" t="s">
        <v>6</v>
      </c>
      <c r="R8331" t="s">
        <v>6</v>
      </c>
      <c r="S8331" t="s">
        <v>6</v>
      </c>
      <c r="T8331" t="s">
        <v>5684</v>
      </c>
      <c r="U8331" t="s">
        <v>6</v>
      </c>
      <c r="V8331" t="s">
        <v>6</v>
      </c>
      <c r="W8331" t="s">
        <v>2885</v>
      </c>
      <c r="X8331" t="s">
        <v>2885</v>
      </c>
      <c r="Y8331" t="s">
        <v>6</v>
      </c>
      <c r="Z8331" t="s">
        <v>6</v>
      </c>
      <c r="AA8331" t="s">
        <v>6</v>
      </c>
      <c r="AB8331" t="s">
        <v>9178</v>
      </c>
      <c r="AC8331" t="s">
        <v>4040</v>
      </c>
    </row>
    <row r="8332" spans="1:29" x14ac:dyDescent="0.25">
      <c r="A8332" t="s">
        <v>344</v>
      </c>
      <c r="B8332">
        <v>666</v>
      </c>
      <c r="C8332" t="s">
        <v>205</v>
      </c>
      <c r="D8332">
        <v>1998</v>
      </c>
      <c r="E8332" t="s">
        <v>9226</v>
      </c>
      <c r="I8332">
        <v>15.578146</v>
      </c>
      <c r="O8332">
        <v>79.534576000000001</v>
      </c>
      <c r="P8332">
        <v>5.2773931999999997</v>
      </c>
      <c r="Q8332" t="s">
        <v>6</v>
      </c>
      <c r="R8332" t="s">
        <v>6</v>
      </c>
      <c r="S8332" t="s">
        <v>6</v>
      </c>
      <c r="T8332" t="s">
        <v>5684</v>
      </c>
      <c r="U8332" t="s">
        <v>6</v>
      </c>
      <c r="V8332" t="s">
        <v>6</v>
      </c>
      <c r="W8332" t="s">
        <v>2885</v>
      </c>
      <c r="X8332" t="s">
        <v>2885</v>
      </c>
      <c r="Y8332" t="s">
        <v>6</v>
      </c>
      <c r="Z8332" t="s">
        <v>6</v>
      </c>
      <c r="AA8332" t="s">
        <v>6</v>
      </c>
      <c r="AB8332" t="s">
        <v>9178</v>
      </c>
      <c r="AC8332" t="s">
        <v>4040</v>
      </c>
    </row>
    <row r="8333" spans="1:29" x14ac:dyDescent="0.25">
      <c r="A8333" t="s">
        <v>344</v>
      </c>
      <c r="B8333">
        <v>666</v>
      </c>
      <c r="C8333" t="s">
        <v>205</v>
      </c>
      <c r="D8333">
        <v>1999</v>
      </c>
      <c r="E8333" t="s">
        <v>9227</v>
      </c>
      <c r="I8333">
        <v>14.161021</v>
      </c>
      <c r="O8333">
        <v>83.093020999999993</v>
      </c>
      <c r="P8333">
        <v>5.7219673999999996</v>
      </c>
      <c r="Q8333" t="s">
        <v>6</v>
      </c>
      <c r="R8333" t="s">
        <v>6</v>
      </c>
      <c r="S8333" t="s">
        <v>6</v>
      </c>
      <c r="T8333" t="s">
        <v>5684</v>
      </c>
      <c r="U8333" t="s">
        <v>6</v>
      </c>
      <c r="V8333" t="s">
        <v>6</v>
      </c>
      <c r="W8333" t="s">
        <v>2885</v>
      </c>
      <c r="X8333" t="s">
        <v>2885</v>
      </c>
      <c r="Y8333" t="s">
        <v>6</v>
      </c>
      <c r="Z8333" t="s">
        <v>6</v>
      </c>
      <c r="AA8333" t="s">
        <v>6</v>
      </c>
      <c r="AB8333" t="s">
        <v>9178</v>
      </c>
      <c r="AC8333" t="s">
        <v>4040</v>
      </c>
    </row>
    <row r="8334" spans="1:29" x14ac:dyDescent="0.25">
      <c r="A8334" t="s">
        <v>344</v>
      </c>
      <c r="B8334">
        <v>666</v>
      </c>
      <c r="C8334" t="s">
        <v>205</v>
      </c>
      <c r="D8334">
        <v>2000</v>
      </c>
      <c r="E8334" t="s">
        <v>9228</v>
      </c>
      <c r="I8334">
        <v>13.197585</v>
      </c>
      <c r="O8334">
        <v>88.612736999999996</v>
      </c>
      <c r="P8334">
        <v>6.3201333999999996</v>
      </c>
      <c r="Q8334" t="s">
        <v>6</v>
      </c>
      <c r="R8334" t="s">
        <v>6</v>
      </c>
      <c r="S8334" t="s">
        <v>6</v>
      </c>
      <c r="T8334" t="s">
        <v>5684</v>
      </c>
      <c r="U8334" t="s">
        <v>6</v>
      </c>
      <c r="V8334" t="s">
        <v>6</v>
      </c>
      <c r="W8334" t="s">
        <v>2885</v>
      </c>
      <c r="X8334" t="s">
        <v>2885</v>
      </c>
      <c r="Y8334" t="s">
        <v>6</v>
      </c>
      <c r="Z8334" t="s">
        <v>6</v>
      </c>
      <c r="AA8334" t="s">
        <v>6</v>
      </c>
      <c r="AB8334" t="s">
        <v>9178</v>
      </c>
      <c r="AC8334" t="s">
        <v>4040</v>
      </c>
    </row>
    <row r="8335" spans="1:29" x14ac:dyDescent="0.25">
      <c r="A8335" t="s">
        <v>344</v>
      </c>
      <c r="B8335">
        <v>666</v>
      </c>
      <c r="C8335" t="s">
        <v>205</v>
      </c>
      <c r="D8335">
        <v>2001</v>
      </c>
      <c r="E8335" t="s">
        <v>9229</v>
      </c>
      <c r="I8335">
        <v>12.150829</v>
      </c>
      <c r="J8335">
        <v>3.0822707999999999</v>
      </c>
      <c r="K8335">
        <v>9.0685579999999995</v>
      </c>
      <c r="O8335">
        <v>110.42158000000001</v>
      </c>
      <c r="P8335">
        <v>7.1846703999999999</v>
      </c>
      <c r="Q8335" t="s">
        <v>6</v>
      </c>
      <c r="R8335" t="s">
        <v>6</v>
      </c>
      <c r="S8335" t="s">
        <v>6</v>
      </c>
      <c r="T8335" t="s">
        <v>5684</v>
      </c>
      <c r="U8335" t="s">
        <v>6</v>
      </c>
      <c r="V8335" t="s">
        <v>6</v>
      </c>
      <c r="W8335" t="s">
        <v>2885</v>
      </c>
      <c r="X8335" t="s">
        <v>2885</v>
      </c>
      <c r="Y8335" t="s">
        <v>6</v>
      </c>
      <c r="Z8335" t="s">
        <v>6</v>
      </c>
      <c r="AA8335" t="s">
        <v>6</v>
      </c>
      <c r="AB8335" t="s">
        <v>9178</v>
      </c>
      <c r="AC8335" t="s">
        <v>4040</v>
      </c>
    </row>
    <row r="8336" spans="1:29" x14ac:dyDescent="0.25">
      <c r="A8336" t="s">
        <v>344</v>
      </c>
      <c r="B8336">
        <v>666</v>
      </c>
      <c r="C8336" t="s">
        <v>205</v>
      </c>
      <c r="D8336">
        <v>2002</v>
      </c>
      <c r="E8336" t="s">
        <v>9230</v>
      </c>
      <c r="I8336">
        <v>12.570577999999999</v>
      </c>
      <c r="J8336">
        <v>4.5207883000000004</v>
      </c>
      <c r="K8336">
        <v>8.0497899999999998</v>
      </c>
      <c r="O8336">
        <v>81.756760999999997</v>
      </c>
      <c r="P8336">
        <v>8.0217869000000004</v>
      </c>
      <c r="Q8336" t="s">
        <v>6</v>
      </c>
      <c r="R8336" t="s">
        <v>6</v>
      </c>
      <c r="S8336" t="s">
        <v>6</v>
      </c>
      <c r="T8336" t="s">
        <v>5684</v>
      </c>
      <c r="U8336" t="s">
        <v>6</v>
      </c>
      <c r="V8336" t="s">
        <v>6</v>
      </c>
      <c r="W8336" t="s">
        <v>2885</v>
      </c>
      <c r="X8336" t="s">
        <v>2885</v>
      </c>
      <c r="Y8336" t="s">
        <v>6</v>
      </c>
      <c r="Z8336" t="s">
        <v>6</v>
      </c>
      <c r="AA8336" t="s">
        <v>6</v>
      </c>
      <c r="AB8336" t="s">
        <v>9178</v>
      </c>
      <c r="AC8336" t="s">
        <v>4040</v>
      </c>
    </row>
    <row r="8337" spans="1:29" x14ac:dyDescent="0.25">
      <c r="A8337" t="s">
        <v>344</v>
      </c>
      <c r="B8337">
        <v>666</v>
      </c>
      <c r="C8337" t="s">
        <v>205</v>
      </c>
      <c r="D8337">
        <v>2003</v>
      </c>
      <c r="E8337" t="s">
        <v>9231</v>
      </c>
      <c r="I8337">
        <v>5.3019682000000001</v>
      </c>
      <c r="J8337">
        <v>2.9376593999999998</v>
      </c>
      <c r="K8337">
        <v>2.3643087999999999</v>
      </c>
      <c r="O8337">
        <v>54.859242000000002</v>
      </c>
      <c r="P8337">
        <v>8.5549739999999996</v>
      </c>
      <c r="Q8337" t="s">
        <v>6</v>
      </c>
      <c r="R8337" t="s">
        <v>6</v>
      </c>
      <c r="S8337" t="s">
        <v>6</v>
      </c>
      <c r="T8337" t="s">
        <v>5684</v>
      </c>
      <c r="U8337" t="s">
        <v>6</v>
      </c>
      <c r="V8337" t="s">
        <v>6</v>
      </c>
      <c r="W8337" t="s">
        <v>2885</v>
      </c>
      <c r="X8337" t="s">
        <v>2885</v>
      </c>
      <c r="Y8337" t="s">
        <v>6</v>
      </c>
      <c r="Z8337" t="s">
        <v>6</v>
      </c>
      <c r="AA8337" t="s">
        <v>6</v>
      </c>
      <c r="AB8337" t="s">
        <v>9178</v>
      </c>
      <c r="AC8337" t="s">
        <v>4040</v>
      </c>
    </row>
    <row r="8338" spans="1:29" x14ac:dyDescent="0.25">
      <c r="A8338" t="s">
        <v>344</v>
      </c>
      <c r="B8338">
        <v>666</v>
      </c>
      <c r="C8338" t="s">
        <v>205</v>
      </c>
      <c r="D8338">
        <v>2004</v>
      </c>
      <c r="E8338" t="s">
        <v>9232</v>
      </c>
      <c r="I8338">
        <v>5.3347315999999996</v>
      </c>
      <c r="J8338">
        <v>2.9025338000000001</v>
      </c>
      <c r="K8338">
        <v>2.4321977000000001</v>
      </c>
      <c r="O8338">
        <v>48.790610999999998</v>
      </c>
      <c r="P8338">
        <v>9.3122773999999993</v>
      </c>
      <c r="Q8338" t="s">
        <v>6</v>
      </c>
      <c r="R8338" t="s">
        <v>6</v>
      </c>
      <c r="S8338" t="s">
        <v>6</v>
      </c>
      <c r="T8338" t="s">
        <v>5684</v>
      </c>
      <c r="U8338" t="s">
        <v>6</v>
      </c>
      <c r="V8338" t="s">
        <v>6</v>
      </c>
      <c r="W8338" t="s">
        <v>2885</v>
      </c>
      <c r="X8338" t="s">
        <v>2885</v>
      </c>
      <c r="Y8338" t="s">
        <v>6</v>
      </c>
      <c r="Z8338" t="s">
        <v>6</v>
      </c>
      <c r="AA8338" t="s">
        <v>6</v>
      </c>
      <c r="AB8338" t="s">
        <v>9178</v>
      </c>
      <c r="AC8338" t="s">
        <v>4040</v>
      </c>
    </row>
    <row r="8339" spans="1:29" x14ac:dyDescent="0.25">
      <c r="A8339" t="s">
        <v>344</v>
      </c>
      <c r="B8339">
        <v>666</v>
      </c>
      <c r="C8339" t="s">
        <v>205</v>
      </c>
      <c r="D8339">
        <v>2005</v>
      </c>
      <c r="E8339" t="s">
        <v>9233</v>
      </c>
      <c r="I8339">
        <v>7.3850362000000001</v>
      </c>
      <c r="J8339">
        <v>3.6892825999999999</v>
      </c>
      <c r="K8339">
        <v>3.6957537</v>
      </c>
      <c r="O8339">
        <v>52.773380000000003</v>
      </c>
      <c r="P8339">
        <v>10.214669000000001</v>
      </c>
      <c r="Q8339" t="s">
        <v>6</v>
      </c>
      <c r="R8339" t="s">
        <v>6</v>
      </c>
      <c r="S8339" t="s">
        <v>6</v>
      </c>
      <c r="T8339" t="s">
        <v>5684</v>
      </c>
      <c r="U8339" t="s">
        <v>6</v>
      </c>
      <c r="V8339" t="s">
        <v>6</v>
      </c>
      <c r="W8339" t="s">
        <v>2885</v>
      </c>
      <c r="X8339" t="s">
        <v>2885</v>
      </c>
      <c r="Y8339" t="s">
        <v>6</v>
      </c>
      <c r="Z8339" t="s">
        <v>6</v>
      </c>
      <c r="AA8339" t="s">
        <v>6</v>
      </c>
      <c r="AB8339" t="s">
        <v>9178</v>
      </c>
      <c r="AC8339" t="s">
        <v>4040</v>
      </c>
    </row>
    <row r="8340" spans="1:29" x14ac:dyDescent="0.25">
      <c r="A8340" t="s">
        <v>344</v>
      </c>
      <c r="B8340">
        <v>666</v>
      </c>
      <c r="C8340" t="s">
        <v>205</v>
      </c>
      <c r="D8340">
        <v>2006</v>
      </c>
      <c r="E8340" t="s">
        <v>9234</v>
      </c>
      <c r="I8340">
        <v>7.6276260000000002</v>
      </c>
      <c r="J8340">
        <v>3.4328348000000002</v>
      </c>
      <c r="K8340">
        <v>4.1947912000000001</v>
      </c>
      <c r="O8340">
        <v>54.807290000000002</v>
      </c>
      <c r="P8340">
        <v>11.499476</v>
      </c>
      <c r="Q8340" t="s">
        <v>6</v>
      </c>
      <c r="R8340" t="s">
        <v>6</v>
      </c>
      <c r="S8340" t="s">
        <v>6</v>
      </c>
      <c r="T8340" t="s">
        <v>5684</v>
      </c>
      <c r="U8340" t="s">
        <v>6</v>
      </c>
      <c r="V8340" t="s">
        <v>6</v>
      </c>
      <c r="W8340" t="s">
        <v>2885</v>
      </c>
      <c r="X8340" t="s">
        <v>2885</v>
      </c>
      <c r="Y8340" t="s">
        <v>6</v>
      </c>
      <c r="Z8340" t="s">
        <v>6</v>
      </c>
      <c r="AA8340" t="s">
        <v>6</v>
      </c>
      <c r="AB8340" t="s">
        <v>9178</v>
      </c>
      <c r="AC8340" t="s">
        <v>4040</v>
      </c>
    </row>
    <row r="8341" spans="1:29" x14ac:dyDescent="0.25">
      <c r="A8341" t="s">
        <v>344</v>
      </c>
      <c r="B8341">
        <v>666</v>
      </c>
      <c r="C8341" t="s">
        <v>205</v>
      </c>
      <c r="D8341">
        <v>2007</v>
      </c>
      <c r="E8341" t="s">
        <v>9235</v>
      </c>
      <c r="I8341">
        <v>8.6172927000000001</v>
      </c>
      <c r="J8341">
        <v>4.4664158</v>
      </c>
      <c r="K8341">
        <v>4.1508767999999998</v>
      </c>
      <c r="O8341">
        <v>50.934500999999997</v>
      </c>
      <c r="P8341">
        <v>13.484862</v>
      </c>
      <c r="Q8341" t="s">
        <v>6</v>
      </c>
      <c r="R8341" t="s">
        <v>6</v>
      </c>
      <c r="S8341" t="s">
        <v>6</v>
      </c>
      <c r="T8341" t="s">
        <v>5684</v>
      </c>
      <c r="U8341" t="s">
        <v>6</v>
      </c>
      <c r="V8341" t="s">
        <v>6</v>
      </c>
      <c r="W8341" t="s">
        <v>2885</v>
      </c>
      <c r="X8341" t="s">
        <v>2885</v>
      </c>
      <c r="Y8341" t="s">
        <v>6</v>
      </c>
      <c r="Z8341" t="s">
        <v>6</v>
      </c>
      <c r="AA8341" t="s">
        <v>6</v>
      </c>
      <c r="AB8341" t="s">
        <v>9178</v>
      </c>
      <c r="AC8341" t="s">
        <v>4040</v>
      </c>
    </row>
    <row r="8342" spans="1:29" x14ac:dyDescent="0.25">
      <c r="A8342" t="s">
        <v>344</v>
      </c>
      <c r="B8342">
        <v>666</v>
      </c>
      <c r="C8342" t="s">
        <v>205</v>
      </c>
      <c r="D8342">
        <v>2008</v>
      </c>
      <c r="E8342" t="s">
        <v>9236</v>
      </c>
      <c r="I8342">
        <v>9.2451713000000009</v>
      </c>
      <c r="J8342">
        <v>4.7851369000000004</v>
      </c>
      <c r="K8342">
        <v>4.4600343999999996</v>
      </c>
      <c r="O8342">
        <v>44.870806999999999</v>
      </c>
      <c r="P8342">
        <v>15.543714</v>
      </c>
      <c r="Q8342" t="s">
        <v>6</v>
      </c>
      <c r="R8342" t="s">
        <v>6</v>
      </c>
      <c r="S8342" t="s">
        <v>6</v>
      </c>
      <c r="T8342" t="s">
        <v>5684</v>
      </c>
      <c r="U8342" t="s">
        <v>6</v>
      </c>
      <c r="V8342" t="s">
        <v>6</v>
      </c>
      <c r="W8342" t="s">
        <v>2885</v>
      </c>
      <c r="X8342" t="s">
        <v>2885</v>
      </c>
      <c r="Y8342" t="s">
        <v>6</v>
      </c>
      <c r="Z8342" t="s">
        <v>6</v>
      </c>
      <c r="AA8342" t="s">
        <v>6</v>
      </c>
      <c r="AB8342" t="s">
        <v>9178</v>
      </c>
      <c r="AC8342" t="s">
        <v>4040</v>
      </c>
    </row>
    <row r="8343" spans="1:29" x14ac:dyDescent="0.25">
      <c r="A8343" t="s">
        <v>344</v>
      </c>
      <c r="B8343">
        <v>666</v>
      </c>
      <c r="C8343" t="s">
        <v>205</v>
      </c>
      <c r="D8343">
        <v>2009</v>
      </c>
      <c r="E8343" t="s">
        <v>9237</v>
      </c>
      <c r="I8343">
        <v>11.295392</v>
      </c>
      <c r="J8343">
        <v>5.5190422999999997</v>
      </c>
      <c r="K8343">
        <v>5.7763499999999999</v>
      </c>
      <c r="O8343">
        <v>34.076652000000003</v>
      </c>
      <c r="P8343">
        <v>16.225714</v>
      </c>
      <c r="Q8343" t="s">
        <v>6</v>
      </c>
      <c r="R8343" t="s">
        <v>6</v>
      </c>
      <c r="S8343" t="s">
        <v>6</v>
      </c>
      <c r="T8343" t="s">
        <v>5684</v>
      </c>
      <c r="U8343" t="s">
        <v>6</v>
      </c>
      <c r="V8343" t="s">
        <v>6</v>
      </c>
      <c r="W8343" t="s">
        <v>2885</v>
      </c>
      <c r="X8343" t="s">
        <v>2885</v>
      </c>
      <c r="Y8343" t="s">
        <v>6</v>
      </c>
      <c r="Z8343" t="s">
        <v>6</v>
      </c>
      <c r="AA8343" t="s">
        <v>6</v>
      </c>
      <c r="AB8343" t="s">
        <v>9178</v>
      </c>
      <c r="AC8343" t="s">
        <v>4040</v>
      </c>
    </row>
    <row r="8344" spans="1:29" x14ac:dyDescent="0.25">
      <c r="A8344" t="s">
        <v>344</v>
      </c>
      <c r="B8344">
        <v>666</v>
      </c>
      <c r="C8344" t="s">
        <v>205</v>
      </c>
      <c r="D8344">
        <v>2010</v>
      </c>
      <c r="E8344" t="s">
        <v>9238</v>
      </c>
      <c r="I8344">
        <v>11.930083</v>
      </c>
      <c r="J8344">
        <v>6.0975127999999996</v>
      </c>
      <c r="K8344">
        <v>5.8325700999999999</v>
      </c>
      <c r="O8344">
        <v>31.819607999999999</v>
      </c>
      <c r="P8344">
        <v>18.162044999999999</v>
      </c>
      <c r="Q8344" t="s">
        <v>6</v>
      </c>
      <c r="R8344" t="s">
        <v>6</v>
      </c>
      <c r="S8344" t="s">
        <v>6</v>
      </c>
      <c r="T8344" t="s">
        <v>5684</v>
      </c>
      <c r="U8344" t="s">
        <v>6</v>
      </c>
      <c r="V8344" t="s">
        <v>6</v>
      </c>
      <c r="W8344" t="s">
        <v>2885</v>
      </c>
      <c r="X8344" t="s">
        <v>2885</v>
      </c>
      <c r="Y8344" t="s">
        <v>6</v>
      </c>
      <c r="Z8344" t="s">
        <v>6</v>
      </c>
      <c r="AA8344" t="s">
        <v>6</v>
      </c>
      <c r="AB8344" t="s">
        <v>9178</v>
      </c>
      <c r="AC8344" t="s">
        <v>4040</v>
      </c>
    </row>
    <row r="8345" spans="1:29" x14ac:dyDescent="0.25">
      <c r="A8345" t="s">
        <v>344</v>
      </c>
      <c r="B8345">
        <v>666</v>
      </c>
      <c r="C8345" t="s">
        <v>205</v>
      </c>
      <c r="D8345">
        <v>2011</v>
      </c>
      <c r="E8345" t="s">
        <v>9239</v>
      </c>
      <c r="I8345">
        <v>12.83502</v>
      </c>
      <c r="J8345">
        <v>7.0513536999999999</v>
      </c>
      <c r="K8345">
        <v>5.7836660999999996</v>
      </c>
      <c r="O8345">
        <v>33.71275</v>
      </c>
      <c r="P8345">
        <v>20.680695</v>
      </c>
      <c r="Q8345" t="s">
        <v>6</v>
      </c>
      <c r="R8345" t="s">
        <v>6</v>
      </c>
      <c r="S8345" t="s">
        <v>6</v>
      </c>
      <c r="T8345" t="s">
        <v>5684</v>
      </c>
      <c r="U8345" t="s">
        <v>6</v>
      </c>
      <c r="V8345" t="s">
        <v>6</v>
      </c>
      <c r="W8345" t="s">
        <v>2885</v>
      </c>
      <c r="X8345" t="s">
        <v>2885</v>
      </c>
      <c r="Y8345" t="s">
        <v>6</v>
      </c>
      <c r="Z8345" t="s">
        <v>6</v>
      </c>
      <c r="AA8345" t="s">
        <v>6</v>
      </c>
      <c r="AB8345" t="s">
        <v>9178</v>
      </c>
      <c r="AC8345" t="s">
        <v>4040</v>
      </c>
    </row>
    <row r="8346" spans="1:29" x14ac:dyDescent="0.25">
      <c r="A8346" t="s">
        <v>344</v>
      </c>
      <c r="B8346">
        <v>666</v>
      </c>
      <c r="C8346" t="s">
        <v>205</v>
      </c>
      <c r="D8346">
        <v>2012</v>
      </c>
      <c r="E8346" t="s">
        <v>9240</v>
      </c>
      <c r="I8346">
        <v>16.537824000000001</v>
      </c>
      <c r="J8346">
        <v>10.026785</v>
      </c>
      <c r="K8346">
        <v>6.5110387000000003</v>
      </c>
      <c r="O8346">
        <v>36.990571000000003</v>
      </c>
      <c r="P8346">
        <v>22.590049</v>
      </c>
      <c r="Q8346" t="s">
        <v>6</v>
      </c>
      <c r="R8346" t="s">
        <v>6</v>
      </c>
      <c r="S8346" t="s">
        <v>6</v>
      </c>
      <c r="T8346" t="s">
        <v>5684</v>
      </c>
      <c r="U8346" t="s">
        <v>6</v>
      </c>
      <c r="V8346" t="s">
        <v>6</v>
      </c>
      <c r="W8346" t="s">
        <v>2885</v>
      </c>
      <c r="X8346" t="s">
        <v>2885</v>
      </c>
      <c r="Y8346" t="s">
        <v>6</v>
      </c>
      <c r="Z8346" t="s">
        <v>6</v>
      </c>
      <c r="AA8346" t="s">
        <v>6</v>
      </c>
      <c r="AB8346" t="s">
        <v>9178</v>
      </c>
      <c r="AC8346" t="s">
        <v>4040</v>
      </c>
    </row>
    <row r="8347" spans="1:29" x14ac:dyDescent="0.25">
      <c r="A8347" t="s">
        <v>344</v>
      </c>
      <c r="B8347">
        <v>666</v>
      </c>
      <c r="C8347" t="s">
        <v>205</v>
      </c>
      <c r="D8347">
        <v>2013</v>
      </c>
      <c r="E8347" t="s">
        <v>9241</v>
      </c>
      <c r="I8347">
        <v>17.747219000000001</v>
      </c>
      <c r="J8347">
        <v>11.608487</v>
      </c>
      <c r="K8347">
        <v>6.1387318999999998</v>
      </c>
      <c r="O8347">
        <v>38.544800000000002</v>
      </c>
      <c r="P8347">
        <v>25.385428999999998</v>
      </c>
      <c r="Q8347" t="s">
        <v>6</v>
      </c>
      <c r="R8347" t="s">
        <v>6</v>
      </c>
      <c r="S8347" t="s">
        <v>6</v>
      </c>
      <c r="T8347" t="s">
        <v>5684</v>
      </c>
      <c r="U8347" t="s">
        <v>6</v>
      </c>
      <c r="V8347" t="s">
        <v>6</v>
      </c>
      <c r="W8347" t="s">
        <v>2885</v>
      </c>
      <c r="X8347" t="s">
        <v>2885</v>
      </c>
      <c r="Y8347" t="s">
        <v>6</v>
      </c>
      <c r="Z8347" t="s">
        <v>6</v>
      </c>
      <c r="AA8347" t="s">
        <v>6</v>
      </c>
      <c r="AB8347" t="s">
        <v>9178</v>
      </c>
      <c r="AC8347" t="s">
        <v>4040</v>
      </c>
    </row>
    <row r="8348" spans="1:29" x14ac:dyDescent="0.25">
      <c r="A8348" t="s">
        <v>344</v>
      </c>
      <c r="B8348">
        <v>666</v>
      </c>
      <c r="C8348" t="s">
        <v>205</v>
      </c>
      <c r="D8348">
        <v>2014</v>
      </c>
      <c r="E8348" t="s">
        <v>9242</v>
      </c>
      <c r="I8348">
        <v>17.363969000000001</v>
      </c>
      <c r="J8348">
        <v>11.135513</v>
      </c>
      <c r="K8348">
        <v>6.2284563000000004</v>
      </c>
      <c r="O8348">
        <v>38.843707999999999</v>
      </c>
      <c r="P8348">
        <v>29.142616</v>
      </c>
      <c r="Q8348" t="s">
        <v>6</v>
      </c>
      <c r="R8348" t="s">
        <v>6</v>
      </c>
      <c r="S8348" t="s">
        <v>6</v>
      </c>
      <c r="T8348" t="s">
        <v>5684</v>
      </c>
      <c r="U8348" t="s">
        <v>6</v>
      </c>
      <c r="V8348" t="s">
        <v>6</v>
      </c>
      <c r="W8348" t="s">
        <v>2885</v>
      </c>
      <c r="X8348" t="s">
        <v>2885</v>
      </c>
      <c r="Y8348" t="s">
        <v>6</v>
      </c>
      <c r="Z8348" t="s">
        <v>6</v>
      </c>
      <c r="AA8348" t="s">
        <v>6</v>
      </c>
      <c r="AB8348" t="s">
        <v>9178</v>
      </c>
      <c r="AC8348" t="s">
        <v>4040</v>
      </c>
    </row>
    <row r="8349" spans="1:29" x14ac:dyDescent="0.25">
      <c r="A8349" t="s">
        <v>344</v>
      </c>
      <c r="B8349">
        <v>666</v>
      </c>
      <c r="C8349" t="s">
        <v>205</v>
      </c>
      <c r="D8349">
        <v>2015</v>
      </c>
      <c r="E8349" t="s">
        <v>9243</v>
      </c>
      <c r="I8349">
        <v>16.943915000000001</v>
      </c>
      <c r="J8349">
        <v>10.382911999999999</v>
      </c>
      <c r="K8349">
        <v>6.5610030999999998</v>
      </c>
      <c r="O8349">
        <v>43.240814</v>
      </c>
      <c r="P8349">
        <v>32.059854000000001</v>
      </c>
      <c r="Q8349" t="s">
        <v>6</v>
      </c>
      <c r="R8349" t="s">
        <v>6</v>
      </c>
      <c r="S8349" t="s">
        <v>6</v>
      </c>
      <c r="T8349" t="s">
        <v>5684</v>
      </c>
      <c r="U8349" t="s">
        <v>6</v>
      </c>
      <c r="V8349" t="s">
        <v>6</v>
      </c>
      <c r="W8349" t="s">
        <v>2885</v>
      </c>
      <c r="X8349" t="s">
        <v>2885</v>
      </c>
      <c r="Y8349" t="s">
        <v>6</v>
      </c>
      <c r="Z8349" t="s">
        <v>6</v>
      </c>
      <c r="AA8349" t="s">
        <v>6</v>
      </c>
      <c r="AB8349" t="s">
        <v>9178</v>
      </c>
      <c r="AC8349" t="s">
        <v>4040</v>
      </c>
    </row>
    <row r="8350" spans="1:29" x14ac:dyDescent="0.25">
      <c r="A8350" t="s">
        <v>344</v>
      </c>
      <c r="B8350">
        <v>666</v>
      </c>
      <c r="C8350" t="s">
        <v>205</v>
      </c>
      <c r="D8350">
        <v>2016</v>
      </c>
      <c r="E8350" t="s">
        <v>9244</v>
      </c>
      <c r="I8350">
        <v>16.396711</v>
      </c>
      <c r="J8350">
        <v>10.622221</v>
      </c>
      <c r="K8350">
        <v>5.7744898999999998</v>
      </c>
      <c r="O8350">
        <v>37.034978000000002</v>
      </c>
      <c r="P8350">
        <v>34.059229999999999</v>
      </c>
      <c r="Q8350" t="s">
        <v>6</v>
      </c>
      <c r="R8350" t="s">
        <v>6</v>
      </c>
      <c r="S8350" t="s">
        <v>6</v>
      </c>
      <c r="T8350" t="s">
        <v>5684</v>
      </c>
      <c r="U8350" t="s">
        <v>6</v>
      </c>
      <c r="V8350" t="s">
        <v>6</v>
      </c>
      <c r="W8350" t="s">
        <v>2885</v>
      </c>
      <c r="X8350" t="s">
        <v>2885</v>
      </c>
      <c r="Y8350" t="s">
        <v>6</v>
      </c>
      <c r="Z8350" t="s">
        <v>6</v>
      </c>
      <c r="AA8350" t="s">
        <v>6</v>
      </c>
      <c r="AB8350" t="s">
        <v>9178</v>
      </c>
      <c r="AC8350" t="s">
        <v>4040</v>
      </c>
    </row>
    <row r="8351" spans="1:29" x14ac:dyDescent="0.25">
      <c r="A8351" t="s">
        <v>344</v>
      </c>
      <c r="B8351">
        <v>666</v>
      </c>
      <c r="C8351" t="s">
        <v>205</v>
      </c>
      <c r="D8351">
        <v>2017</v>
      </c>
      <c r="E8351" t="s">
        <v>9245</v>
      </c>
      <c r="I8351">
        <v>17.373654999999999</v>
      </c>
      <c r="J8351">
        <v>11.674315999999999</v>
      </c>
      <c r="K8351">
        <v>5.6993387999999996</v>
      </c>
      <c r="O8351">
        <v>37.106596000000003</v>
      </c>
      <c r="P8351">
        <v>34.796757999999997</v>
      </c>
      <c r="Q8351" t="s">
        <v>6</v>
      </c>
      <c r="R8351" t="s">
        <v>6</v>
      </c>
      <c r="S8351" t="s">
        <v>6</v>
      </c>
      <c r="T8351" t="s">
        <v>5684</v>
      </c>
      <c r="U8351" t="s">
        <v>6</v>
      </c>
      <c r="V8351" t="s">
        <v>6</v>
      </c>
      <c r="W8351" t="s">
        <v>2885</v>
      </c>
      <c r="X8351" t="s">
        <v>2885</v>
      </c>
      <c r="Y8351" t="s">
        <v>6</v>
      </c>
      <c r="Z8351" t="s">
        <v>6</v>
      </c>
      <c r="AA8351" t="s">
        <v>6</v>
      </c>
      <c r="AB8351" t="s">
        <v>9178</v>
      </c>
      <c r="AC8351" t="s">
        <v>4040</v>
      </c>
    </row>
    <row r="8352" spans="1:29" x14ac:dyDescent="0.25">
      <c r="A8352" t="s">
        <v>344</v>
      </c>
      <c r="B8352">
        <v>666</v>
      </c>
      <c r="C8352" t="s">
        <v>205</v>
      </c>
      <c r="D8352">
        <v>2018</v>
      </c>
      <c r="E8352" t="s">
        <v>9246</v>
      </c>
      <c r="I8352">
        <v>17.889441000000001</v>
      </c>
      <c r="J8352">
        <v>12.299545</v>
      </c>
      <c r="K8352">
        <v>5.5898960000000004</v>
      </c>
      <c r="O8352">
        <v>44.526952999999999</v>
      </c>
      <c r="P8352">
        <v>37.524864000000001</v>
      </c>
      <c r="Q8352" t="s">
        <v>6</v>
      </c>
      <c r="R8352" t="s">
        <v>6</v>
      </c>
      <c r="S8352" t="s">
        <v>6</v>
      </c>
      <c r="T8352" t="s">
        <v>5684</v>
      </c>
      <c r="U8352" t="s">
        <v>6</v>
      </c>
      <c r="V8352" t="s">
        <v>6</v>
      </c>
      <c r="W8352" t="s">
        <v>2885</v>
      </c>
      <c r="X8352" t="s">
        <v>2885</v>
      </c>
      <c r="Y8352" t="s">
        <v>6</v>
      </c>
      <c r="Z8352" t="s">
        <v>6</v>
      </c>
      <c r="AA8352" t="s">
        <v>6</v>
      </c>
      <c r="AB8352" t="s">
        <v>9178</v>
      </c>
      <c r="AC8352" t="s">
        <v>4040</v>
      </c>
    </row>
    <row r="8353" spans="1:29" x14ac:dyDescent="0.25">
      <c r="A8353" t="s">
        <v>344</v>
      </c>
      <c r="B8353">
        <v>668</v>
      </c>
      <c r="C8353" t="s">
        <v>206</v>
      </c>
      <c r="D8353">
        <v>1950</v>
      </c>
      <c r="E8353" t="s">
        <v>9247</v>
      </c>
      <c r="Q8353" t="s">
        <v>6</v>
      </c>
      <c r="R8353" t="s">
        <v>6</v>
      </c>
      <c r="S8353" t="s">
        <v>6</v>
      </c>
      <c r="T8353" t="s">
        <v>357</v>
      </c>
      <c r="U8353" t="s">
        <v>6</v>
      </c>
      <c r="V8353" t="s">
        <v>6</v>
      </c>
      <c r="W8353" t="s">
        <v>6</v>
      </c>
      <c r="X8353" t="s">
        <v>6</v>
      </c>
      <c r="Y8353" t="s">
        <v>6</v>
      </c>
      <c r="Z8353" t="s">
        <v>6</v>
      </c>
      <c r="AA8353" t="s">
        <v>6</v>
      </c>
      <c r="AB8353" t="s">
        <v>9248</v>
      </c>
      <c r="AC8353" t="s">
        <v>9249</v>
      </c>
    </row>
    <row r="8354" spans="1:29" x14ac:dyDescent="0.25">
      <c r="A8354" t="s">
        <v>344</v>
      </c>
      <c r="B8354">
        <v>668</v>
      </c>
      <c r="C8354" t="s">
        <v>206</v>
      </c>
      <c r="D8354">
        <v>1951</v>
      </c>
      <c r="E8354" t="s">
        <v>9250</v>
      </c>
      <c r="Q8354" t="s">
        <v>6</v>
      </c>
      <c r="R8354" t="s">
        <v>6</v>
      </c>
      <c r="S8354" t="s">
        <v>6</v>
      </c>
      <c r="T8354" t="s">
        <v>357</v>
      </c>
      <c r="U8354" t="s">
        <v>6</v>
      </c>
      <c r="V8354" t="s">
        <v>6</v>
      </c>
      <c r="W8354" t="s">
        <v>6</v>
      </c>
      <c r="X8354" t="s">
        <v>6</v>
      </c>
      <c r="Y8354" t="s">
        <v>6</v>
      </c>
      <c r="Z8354" t="s">
        <v>6</v>
      </c>
      <c r="AA8354" t="s">
        <v>6</v>
      </c>
      <c r="AB8354" t="s">
        <v>9248</v>
      </c>
      <c r="AC8354" t="s">
        <v>9249</v>
      </c>
    </row>
    <row r="8355" spans="1:29" x14ac:dyDescent="0.25">
      <c r="A8355" t="s">
        <v>344</v>
      </c>
      <c r="B8355">
        <v>668</v>
      </c>
      <c r="C8355" t="s">
        <v>206</v>
      </c>
      <c r="D8355">
        <v>1952</v>
      </c>
      <c r="E8355" t="s">
        <v>9251</v>
      </c>
      <c r="Q8355" t="s">
        <v>6</v>
      </c>
      <c r="R8355" t="s">
        <v>6</v>
      </c>
      <c r="S8355" t="s">
        <v>6</v>
      </c>
      <c r="T8355" t="s">
        <v>357</v>
      </c>
      <c r="U8355" t="s">
        <v>6</v>
      </c>
      <c r="V8355" t="s">
        <v>6</v>
      </c>
      <c r="W8355" t="s">
        <v>6</v>
      </c>
      <c r="X8355" t="s">
        <v>6</v>
      </c>
      <c r="Y8355" t="s">
        <v>6</v>
      </c>
      <c r="Z8355" t="s">
        <v>6</v>
      </c>
      <c r="AA8355" t="s">
        <v>6</v>
      </c>
      <c r="AB8355" t="s">
        <v>9248</v>
      </c>
      <c r="AC8355" t="s">
        <v>9249</v>
      </c>
    </row>
    <row r="8356" spans="1:29" x14ac:dyDescent="0.25">
      <c r="A8356" t="s">
        <v>344</v>
      </c>
      <c r="B8356">
        <v>668</v>
      </c>
      <c r="C8356" t="s">
        <v>206</v>
      </c>
      <c r="D8356">
        <v>1953</v>
      </c>
      <c r="E8356" t="s">
        <v>9252</v>
      </c>
      <c r="Q8356" t="s">
        <v>6</v>
      </c>
      <c r="R8356" t="s">
        <v>6</v>
      </c>
      <c r="S8356" t="s">
        <v>6</v>
      </c>
      <c r="T8356" t="s">
        <v>357</v>
      </c>
      <c r="U8356" t="s">
        <v>6</v>
      </c>
      <c r="V8356" t="s">
        <v>6</v>
      </c>
      <c r="W8356" t="s">
        <v>6</v>
      </c>
      <c r="X8356" t="s">
        <v>6</v>
      </c>
      <c r="Y8356" t="s">
        <v>6</v>
      </c>
      <c r="Z8356" t="s">
        <v>6</v>
      </c>
      <c r="AA8356" t="s">
        <v>6</v>
      </c>
      <c r="AB8356" t="s">
        <v>9248</v>
      </c>
      <c r="AC8356" t="s">
        <v>9249</v>
      </c>
    </row>
    <row r="8357" spans="1:29" x14ac:dyDescent="0.25">
      <c r="A8357" t="s">
        <v>344</v>
      </c>
      <c r="B8357">
        <v>668</v>
      </c>
      <c r="C8357" t="s">
        <v>206</v>
      </c>
      <c r="D8357">
        <v>1954</v>
      </c>
      <c r="E8357" t="s">
        <v>9253</v>
      </c>
      <c r="Q8357" t="s">
        <v>6</v>
      </c>
      <c r="R8357" t="s">
        <v>6</v>
      </c>
      <c r="S8357" t="s">
        <v>6</v>
      </c>
      <c r="T8357" t="s">
        <v>357</v>
      </c>
      <c r="U8357" t="s">
        <v>6</v>
      </c>
      <c r="V8357" t="s">
        <v>6</v>
      </c>
      <c r="W8357" t="s">
        <v>6</v>
      </c>
      <c r="X8357" t="s">
        <v>6</v>
      </c>
      <c r="Y8357" t="s">
        <v>6</v>
      </c>
      <c r="Z8357" t="s">
        <v>6</v>
      </c>
      <c r="AA8357" t="s">
        <v>6</v>
      </c>
      <c r="AB8357" t="s">
        <v>9248</v>
      </c>
      <c r="AC8357" t="s">
        <v>9249</v>
      </c>
    </row>
    <row r="8358" spans="1:29" x14ac:dyDescent="0.25">
      <c r="A8358" t="s">
        <v>344</v>
      </c>
      <c r="B8358">
        <v>668</v>
      </c>
      <c r="C8358" t="s">
        <v>206</v>
      </c>
      <c r="D8358">
        <v>1955</v>
      </c>
      <c r="E8358" t="s">
        <v>9254</v>
      </c>
      <c r="Q8358" t="s">
        <v>6</v>
      </c>
      <c r="R8358" t="s">
        <v>6</v>
      </c>
      <c r="S8358" t="s">
        <v>6</v>
      </c>
      <c r="T8358" t="s">
        <v>357</v>
      </c>
      <c r="U8358" t="s">
        <v>6</v>
      </c>
      <c r="V8358" t="s">
        <v>6</v>
      </c>
      <c r="W8358" t="s">
        <v>6</v>
      </c>
      <c r="X8358" t="s">
        <v>6</v>
      </c>
      <c r="Y8358" t="s">
        <v>6</v>
      </c>
      <c r="Z8358" t="s">
        <v>6</v>
      </c>
      <c r="AA8358" t="s">
        <v>6</v>
      </c>
      <c r="AB8358" t="s">
        <v>9248</v>
      </c>
      <c r="AC8358" t="s">
        <v>9249</v>
      </c>
    </row>
    <row r="8359" spans="1:29" x14ac:dyDescent="0.25">
      <c r="A8359" t="s">
        <v>344</v>
      </c>
      <c r="B8359">
        <v>668</v>
      </c>
      <c r="C8359" t="s">
        <v>206</v>
      </c>
      <c r="D8359">
        <v>1956</v>
      </c>
      <c r="E8359" t="s">
        <v>9255</v>
      </c>
      <c r="Q8359" t="s">
        <v>6</v>
      </c>
      <c r="R8359" t="s">
        <v>6</v>
      </c>
      <c r="S8359" t="s">
        <v>6</v>
      </c>
      <c r="T8359" t="s">
        <v>357</v>
      </c>
      <c r="U8359" t="s">
        <v>6</v>
      </c>
      <c r="V8359" t="s">
        <v>6</v>
      </c>
      <c r="W8359" t="s">
        <v>6</v>
      </c>
      <c r="X8359" t="s">
        <v>6</v>
      </c>
      <c r="Y8359" t="s">
        <v>6</v>
      </c>
      <c r="Z8359" t="s">
        <v>6</v>
      </c>
      <c r="AA8359" t="s">
        <v>6</v>
      </c>
      <c r="AB8359" t="s">
        <v>9248</v>
      </c>
      <c r="AC8359" t="s">
        <v>9249</v>
      </c>
    </row>
    <row r="8360" spans="1:29" x14ac:dyDescent="0.25">
      <c r="A8360" t="s">
        <v>344</v>
      </c>
      <c r="B8360">
        <v>668</v>
      </c>
      <c r="C8360" t="s">
        <v>206</v>
      </c>
      <c r="D8360">
        <v>1957</v>
      </c>
      <c r="E8360" t="s">
        <v>9256</v>
      </c>
      <c r="Q8360" t="s">
        <v>6</v>
      </c>
      <c r="R8360" t="s">
        <v>6</v>
      </c>
      <c r="S8360" t="s">
        <v>6</v>
      </c>
      <c r="T8360" t="s">
        <v>357</v>
      </c>
      <c r="U8360" t="s">
        <v>6</v>
      </c>
      <c r="V8360" t="s">
        <v>6</v>
      </c>
      <c r="W8360" t="s">
        <v>6</v>
      </c>
      <c r="X8360" t="s">
        <v>6</v>
      </c>
      <c r="Y8360" t="s">
        <v>6</v>
      </c>
      <c r="Z8360" t="s">
        <v>6</v>
      </c>
      <c r="AA8360" t="s">
        <v>6</v>
      </c>
      <c r="AB8360" t="s">
        <v>9248</v>
      </c>
      <c r="AC8360" t="s">
        <v>9249</v>
      </c>
    </row>
    <row r="8361" spans="1:29" x14ac:dyDescent="0.25">
      <c r="A8361" t="s">
        <v>344</v>
      </c>
      <c r="B8361">
        <v>668</v>
      </c>
      <c r="C8361" t="s">
        <v>206</v>
      </c>
      <c r="D8361">
        <v>1958</v>
      </c>
      <c r="E8361" t="s">
        <v>9257</v>
      </c>
      <c r="Q8361" t="s">
        <v>6</v>
      </c>
      <c r="R8361" t="s">
        <v>6</v>
      </c>
      <c r="S8361" t="s">
        <v>6</v>
      </c>
      <c r="T8361" t="s">
        <v>357</v>
      </c>
      <c r="U8361" t="s">
        <v>6</v>
      </c>
      <c r="V8361" t="s">
        <v>6</v>
      </c>
      <c r="W8361" t="s">
        <v>6</v>
      </c>
      <c r="X8361" t="s">
        <v>6</v>
      </c>
      <c r="Y8361" t="s">
        <v>6</v>
      </c>
      <c r="Z8361" t="s">
        <v>6</v>
      </c>
      <c r="AA8361" t="s">
        <v>6</v>
      </c>
      <c r="AB8361" t="s">
        <v>9248</v>
      </c>
      <c r="AC8361" t="s">
        <v>9249</v>
      </c>
    </row>
    <row r="8362" spans="1:29" x14ac:dyDescent="0.25">
      <c r="A8362" t="s">
        <v>344</v>
      </c>
      <c r="B8362">
        <v>668</v>
      </c>
      <c r="C8362" t="s">
        <v>206</v>
      </c>
      <c r="D8362">
        <v>1959</v>
      </c>
      <c r="E8362" t="s">
        <v>9258</v>
      </c>
      <c r="Q8362" t="s">
        <v>6</v>
      </c>
      <c r="R8362" t="s">
        <v>6</v>
      </c>
      <c r="S8362" t="s">
        <v>6</v>
      </c>
      <c r="T8362" t="s">
        <v>357</v>
      </c>
      <c r="U8362" t="s">
        <v>6</v>
      </c>
      <c r="V8362" t="s">
        <v>6</v>
      </c>
      <c r="W8362" t="s">
        <v>6</v>
      </c>
      <c r="X8362" t="s">
        <v>6</v>
      </c>
      <c r="Y8362" t="s">
        <v>6</v>
      </c>
      <c r="Z8362" t="s">
        <v>6</v>
      </c>
      <c r="AA8362" t="s">
        <v>6</v>
      </c>
      <c r="AB8362" t="s">
        <v>9248</v>
      </c>
      <c r="AC8362" t="s">
        <v>9249</v>
      </c>
    </row>
    <row r="8363" spans="1:29" x14ac:dyDescent="0.25">
      <c r="A8363" t="s">
        <v>344</v>
      </c>
      <c r="B8363">
        <v>668</v>
      </c>
      <c r="C8363" t="s">
        <v>206</v>
      </c>
      <c r="D8363">
        <v>1960</v>
      </c>
      <c r="E8363" t="s">
        <v>9259</v>
      </c>
      <c r="Q8363" t="s">
        <v>6</v>
      </c>
      <c r="R8363" t="s">
        <v>6</v>
      </c>
      <c r="S8363" t="s">
        <v>6</v>
      </c>
      <c r="T8363" t="s">
        <v>357</v>
      </c>
      <c r="U8363" t="s">
        <v>6</v>
      </c>
      <c r="V8363" t="s">
        <v>6</v>
      </c>
      <c r="W8363" t="s">
        <v>6</v>
      </c>
      <c r="X8363" t="s">
        <v>6</v>
      </c>
      <c r="Y8363" t="s">
        <v>6</v>
      </c>
      <c r="Z8363" t="s">
        <v>6</v>
      </c>
      <c r="AA8363" t="s">
        <v>6</v>
      </c>
      <c r="AB8363" t="s">
        <v>9248</v>
      </c>
      <c r="AC8363" t="s">
        <v>9249</v>
      </c>
    </row>
    <row r="8364" spans="1:29" x14ac:dyDescent="0.25">
      <c r="A8364" t="s">
        <v>344</v>
      </c>
      <c r="B8364">
        <v>668</v>
      </c>
      <c r="C8364" t="s">
        <v>206</v>
      </c>
      <c r="D8364">
        <v>1961</v>
      </c>
      <c r="E8364" t="s">
        <v>9260</v>
      </c>
      <c r="Q8364" t="s">
        <v>6</v>
      </c>
      <c r="R8364" t="s">
        <v>6</v>
      </c>
      <c r="S8364" t="s">
        <v>6</v>
      </c>
      <c r="T8364" t="s">
        <v>357</v>
      </c>
      <c r="U8364" t="s">
        <v>6</v>
      </c>
      <c r="V8364" t="s">
        <v>6</v>
      </c>
      <c r="W8364" t="s">
        <v>6</v>
      </c>
      <c r="X8364" t="s">
        <v>6</v>
      </c>
      <c r="Y8364" t="s">
        <v>6</v>
      </c>
      <c r="Z8364" t="s">
        <v>6</v>
      </c>
      <c r="AA8364" t="s">
        <v>6</v>
      </c>
      <c r="AB8364" t="s">
        <v>9248</v>
      </c>
      <c r="AC8364" t="s">
        <v>9249</v>
      </c>
    </row>
    <row r="8365" spans="1:29" x14ac:dyDescent="0.25">
      <c r="A8365" t="s">
        <v>344</v>
      </c>
      <c r="B8365">
        <v>668</v>
      </c>
      <c r="C8365" t="s">
        <v>206</v>
      </c>
      <c r="D8365">
        <v>1962</v>
      </c>
      <c r="E8365" t="s">
        <v>9261</v>
      </c>
      <c r="Q8365" t="s">
        <v>6</v>
      </c>
      <c r="R8365" t="s">
        <v>6</v>
      </c>
      <c r="S8365" t="s">
        <v>6</v>
      </c>
      <c r="T8365" t="s">
        <v>357</v>
      </c>
      <c r="U8365" t="s">
        <v>6</v>
      </c>
      <c r="V8365" t="s">
        <v>6</v>
      </c>
      <c r="W8365" t="s">
        <v>6</v>
      </c>
      <c r="X8365" t="s">
        <v>6</v>
      </c>
      <c r="Y8365" t="s">
        <v>6</v>
      </c>
      <c r="Z8365" t="s">
        <v>6</v>
      </c>
      <c r="AA8365" t="s">
        <v>6</v>
      </c>
      <c r="AB8365" t="s">
        <v>9248</v>
      </c>
      <c r="AC8365" t="s">
        <v>9249</v>
      </c>
    </row>
    <row r="8366" spans="1:29" x14ac:dyDescent="0.25">
      <c r="A8366" t="s">
        <v>344</v>
      </c>
      <c r="B8366">
        <v>668</v>
      </c>
      <c r="C8366" t="s">
        <v>206</v>
      </c>
      <c r="D8366">
        <v>1963</v>
      </c>
      <c r="E8366" t="s">
        <v>9262</v>
      </c>
      <c r="Q8366" t="s">
        <v>6</v>
      </c>
      <c r="R8366" t="s">
        <v>6</v>
      </c>
      <c r="S8366" t="s">
        <v>6</v>
      </c>
      <c r="T8366" t="s">
        <v>357</v>
      </c>
      <c r="U8366" t="s">
        <v>6</v>
      </c>
      <c r="V8366" t="s">
        <v>6</v>
      </c>
      <c r="W8366" t="s">
        <v>6</v>
      </c>
      <c r="X8366" t="s">
        <v>6</v>
      </c>
      <c r="Y8366" t="s">
        <v>6</v>
      </c>
      <c r="Z8366" t="s">
        <v>6</v>
      </c>
      <c r="AA8366" t="s">
        <v>6</v>
      </c>
      <c r="AB8366" t="s">
        <v>9248</v>
      </c>
      <c r="AC8366" t="s">
        <v>9249</v>
      </c>
    </row>
    <row r="8367" spans="1:29" x14ac:dyDescent="0.25">
      <c r="A8367" t="s">
        <v>344</v>
      </c>
      <c r="B8367">
        <v>668</v>
      </c>
      <c r="C8367" t="s">
        <v>206</v>
      </c>
      <c r="D8367">
        <v>1964</v>
      </c>
      <c r="E8367" t="s">
        <v>9263</v>
      </c>
      <c r="P8367">
        <v>0.28968018000000001</v>
      </c>
      <c r="Q8367" t="s">
        <v>6</v>
      </c>
      <c r="R8367" t="s">
        <v>6</v>
      </c>
      <c r="S8367" t="s">
        <v>6</v>
      </c>
      <c r="T8367" t="s">
        <v>357</v>
      </c>
      <c r="U8367" t="s">
        <v>6</v>
      </c>
      <c r="V8367" t="s">
        <v>6</v>
      </c>
      <c r="W8367" t="s">
        <v>6</v>
      </c>
      <c r="X8367" t="s">
        <v>6</v>
      </c>
      <c r="Y8367" t="s">
        <v>6</v>
      </c>
      <c r="Z8367" t="s">
        <v>6</v>
      </c>
      <c r="AA8367" t="s">
        <v>6</v>
      </c>
      <c r="AB8367" t="s">
        <v>9248</v>
      </c>
      <c r="AC8367" t="s">
        <v>9249</v>
      </c>
    </row>
    <row r="8368" spans="1:29" x14ac:dyDescent="0.25">
      <c r="A8368" t="s">
        <v>344</v>
      </c>
      <c r="B8368">
        <v>668</v>
      </c>
      <c r="C8368" t="s">
        <v>206</v>
      </c>
      <c r="D8368">
        <v>1965</v>
      </c>
      <c r="E8368" t="s">
        <v>9264</v>
      </c>
      <c r="P8368">
        <v>0.30440612</v>
      </c>
      <c r="Q8368" t="s">
        <v>6</v>
      </c>
      <c r="R8368" t="s">
        <v>6</v>
      </c>
      <c r="S8368" t="s">
        <v>6</v>
      </c>
      <c r="T8368" t="s">
        <v>357</v>
      </c>
      <c r="U8368" t="s">
        <v>6</v>
      </c>
      <c r="V8368" t="s">
        <v>6</v>
      </c>
      <c r="W8368" t="s">
        <v>6</v>
      </c>
      <c r="X8368" t="s">
        <v>6</v>
      </c>
      <c r="Y8368" t="s">
        <v>6</v>
      </c>
      <c r="Z8368" t="s">
        <v>6</v>
      </c>
      <c r="AA8368" t="s">
        <v>6</v>
      </c>
      <c r="AB8368" t="s">
        <v>9248</v>
      </c>
      <c r="AC8368" t="s">
        <v>9249</v>
      </c>
    </row>
    <row r="8369" spans="1:29" x14ac:dyDescent="0.25">
      <c r="A8369" t="s">
        <v>344</v>
      </c>
      <c r="B8369">
        <v>668</v>
      </c>
      <c r="C8369" t="s">
        <v>206</v>
      </c>
      <c r="D8369">
        <v>1966</v>
      </c>
      <c r="E8369" t="s">
        <v>9265</v>
      </c>
      <c r="P8369">
        <v>0.32302392000000002</v>
      </c>
      <c r="Q8369" t="s">
        <v>6</v>
      </c>
      <c r="R8369" t="s">
        <v>6</v>
      </c>
      <c r="S8369" t="s">
        <v>6</v>
      </c>
      <c r="T8369" t="s">
        <v>357</v>
      </c>
      <c r="U8369" t="s">
        <v>6</v>
      </c>
      <c r="V8369" t="s">
        <v>6</v>
      </c>
      <c r="W8369" t="s">
        <v>6</v>
      </c>
      <c r="X8369" t="s">
        <v>6</v>
      </c>
      <c r="Y8369" t="s">
        <v>6</v>
      </c>
      <c r="Z8369" t="s">
        <v>6</v>
      </c>
      <c r="AA8369" t="s">
        <v>6</v>
      </c>
      <c r="AB8369" t="s">
        <v>9248</v>
      </c>
      <c r="AC8369" t="s">
        <v>9249</v>
      </c>
    </row>
    <row r="8370" spans="1:29" x14ac:dyDescent="0.25">
      <c r="A8370" t="s">
        <v>344</v>
      </c>
      <c r="B8370">
        <v>668</v>
      </c>
      <c r="C8370" t="s">
        <v>206</v>
      </c>
      <c r="D8370">
        <v>1967</v>
      </c>
      <c r="E8370" t="s">
        <v>9266</v>
      </c>
      <c r="P8370">
        <v>0.34658540999999998</v>
      </c>
      <c r="Q8370" t="s">
        <v>6</v>
      </c>
      <c r="R8370" t="s">
        <v>6</v>
      </c>
      <c r="S8370" t="s">
        <v>6</v>
      </c>
      <c r="T8370" t="s">
        <v>357</v>
      </c>
      <c r="U8370" t="s">
        <v>6</v>
      </c>
      <c r="V8370" t="s">
        <v>6</v>
      </c>
      <c r="W8370" t="s">
        <v>6</v>
      </c>
      <c r="X8370" t="s">
        <v>6</v>
      </c>
      <c r="Y8370" t="s">
        <v>6</v>
      </c>
      <c r="Z8370" t="s">
        <v>6</v>
      </c>
      <c r="AA8370" t="s">
        <v>6</v>
      </c>
      <c r="AB8370" t="s">
        <v>9248</v>
      </c>
      <c r="AC8370" t="s">
        <v>9249</v>
      </c>
    </row>
    <row r="8371" spans="1:29" x14ac:dyDescent="0.25">
      <c r="A8371" t="s">
        <v>344</v>
      </c>
      <c r="B8371">
        <v>668</v>
      </c>
      <c r="C8371" t="s">
        <v>206</v>
      </c>
      <c r="D8371">
        <v>1968</v>
      </c>
      <c r="E8371" t="s">
        <v>9267</v>
      </c>
      <c r="P8371">
        <v>0.36941063000000002</v>
      </c>
      <c r="Q8371" t="s">
        <v>6</v>
      </c>
      <c r="R8371" t="s">
        <v>6</v>
      </c>
      <c r="S8371" t="s">
        <v>6</v>
      </c>
      <c r="T8371" t="s">
        <v>357</v>
      </c>
      <c r="U8371" t="s">
        <v>6</v>
      </c>
      <c r="V8371" t="s">
        <v>6</v>
      </c>
      <c r="W8371" t="s">
        <v>6</v>
      </c>
      <c r="X8371" t="s">
        <v>6</v>
      </c>
      <c r="Y8371" t="s">
        <v>6</v>
      </c>
      <c r="Z8371" t="s">
        <v>6</v>
      </c>
      <c r="AA8371" t="s">
        <v>6</v>
      </c>
      <c r="AB8371" t="s">
        <v>9248</v>
      </c>
      <c r="AC8371" t="s">
        <v>9249</v>
      </c>
    </row>
    <row r="8372" spans="1:29" x14ac:dyDescent="0.25">
      <c r="A8372" t="s">
        <v>344</v>
      </c>
      <c r="B8372">
        <v>668</v>
      </c>
      <c r="C8372" t="s">
        <v>206</v>
      </c>
      <c r="D8372">
        <v>1969</v>
      </c>
      <c r="E8372" t="s">
        <v>9268</v>
      </c>
      <c r="P8372">
        <v>0.40696178</v>
      </c>
      <c r="Q8372" t="s">
        <v>6</v>
      </c>
      <c r="R8372" t="s">
        <v>6</v>
      </c>
      <c r="S8372" t="s">
        <v>6</v>
      </c>
      <c r="T8372" t="s">
        <v>357</v>
      </c>
      <c r="U8372" t="s">
        <v>6</v>
      </c>
      <c r="V8372" t="s">
        <v>6</v>
      </c>
      <c r="W8372" t="s">
        <v>6</v>
      </c>
      <c r="X8372" t="s">
        <v>6</v>
      </c>
      <c r="Y8372" t="s">
        <v>6</v>
      </c>
      <c r="Z8372" t="s">
        <v>6</v>
      </c>
      <c r="AA8372" t="s">
        <v>6</v>
      </c>
      <c r="AB8372" t="s">
        <v>9248</v>
      </c>
      <c r="AC8372" t="s">
        <v>9249</v>
      </c>
    </row>
    <row r="8373" spans="1:29" x14ac:dyDescent="0.25">
      <c r="A8373" t="s">
        <v>344</v>
      </c>
      <c r="B8373">
        <v>668</v>
      </c>
      <c r="C8373" t="s">
        <v>206</v>
      </c>
      <c r="D8373">
        <v>1970</v>
      </c>
      <c r="E8373" t="s">
        <v>9269</v>
      </c>
      <c r="P8373">
        <v>0.42894548999999998</v>
      </c>
      <c r="Q8373" t="s">
        <v>6</v>
      </c>
      <c r="R8373" t="s">
        <v>6</v>
      </c>
      <c r="S8373" t="s">
        <v>6</v>
      </c>
      <c r="T8373" t="s">
        <v>357</v>
      </c>
      <c r="U8373" t="s">
        <v>6</v>
      </c>
      <c r="V8373" t="s">
        <v>6</v>
      </c>
      <c r="W8373" t="s">
        <v>6</v>
      </c>
      <c r="X8373" t="s">
        <v>6</v>
      </c>
      <c r="Y8373" t="s">
        <v>6</v>
      </c>
      <c r="Z8373" t="s">
        <v>6</v>
      </c>
      <c r="AA8373" t="s">
        <v>6</v>
      </c>
      <c r="AB8373" t="s">
        <v>9248</v>
      </c>
      <c r="AC8373" t="s">
        <v>9249</v>
      </c>
    </row>
    <row r="8374" spans="1:29" x14ac:dyDescent="0.25">
      <c r="A8374" t="s">
        <v>344</v>
      </c>
      <c r="B8374">
        <v>668</v>
      </c>
      <c r="C8374" t="s">
        <v>206</v>
      </c>
      <c r="D8374">
        <v>1971</v>
      </c>
      <c r="E8374" t="s">
        <v>9270</v>
      </c>
      <c r="P8374">
        <v>0.45229661999999998</v>
      </c>
      <c r="Q8374" t="s">
        <v>6</v>
      </c>
      <c r="R8374" t="s">
        <v>6</v>
      </c>
      <c r="S8374" t="s">
        <v>6</v>
      </c>
      <c r="T8374" t="s">
        <v>357</v>
      </c>
      <c r="U8374" t="s">
        <v>6</v>
      </c>
      <c r="V8374" t="s">
        <v>6</v>
      </c>
      <c r="W8374" t="s">
        <v>6</v>
      </c>
      <c r="X8374" t="s">
        <v>6</v>
      </c>
      <c r="Y8374" t="s">
        <v>6</v>
      </c>
      <c r="Z8374" t="s">
        <v>6</v>
      </c>
      <c r="AA8374" t="s">
        <v>6</v>
      </c>
      <c r="AB8374" t="s">
        <v>9248</v>
      </c>
      <c r="AC8374" t="s">
        <v>9249</v>
      </c>
    </row>
    <row r="8375" spans="1:29" x14ac:dyDescent="0.25">
      <c r="A8375" t="s">
        <v>344</v>
      </c>
      <c r="B8375">
        <v>668</v>
      </c>
      <c r="C8375" t="s">
        <v>206</v>
      </c>
      <c r="D8375">
        <v>1972</v>
      </c>
      <c r="E8375" t="s">
        <v>9271</v>
      </c>
      <c r="P8375">
        <v>0.49016332000000001</v>
      </c>
      <c r="Q8375" t="s">
        <v>6</v>
      </c>
      <c r="R8375" t="s">
        <v>6</v>
      </c>
      <c r="S8375" t="s">
        <v>6</v>
      </c>
      <c r="T8375" t="s">
        <v>357</v>
      </c>
      <c r="U8375" t="s">
        <v>6</v>
      </c>
      <c r="V8375" t="s">
        <v>6</v>
      </c>
      <c r="W8375" t="s">
        <v>6</v>
      </c>
      <c r="X8375" t="s">
        <v>6</v>
      </c>
      <c r="Y8375" t="s">
        <v>6</v>
      </c>
      <c r="Z8375" t="s">
        <v>6</v>
      </c>
      <c r="AA8375" t="s">
        <v>6</v>
      </c>
      <c r="AB8375" t="s">
        <v>9248</v>
      </c>
      <c r="AC8375" t="s">
        <v>9249</v>
      </c>
    </row>
    <row r="8376" spans="1:29" x14ac:dyDescent="0.25">
      <c r="A8376" t="s">
        <v>344</v>
      </c>
      <c r="B8376">
        <v>668</v>
      </c>
      <c r="C8376" t="s">
        <v>206</v>
      </c>
      <c r="D8376">
        <v>1973</v>
      </c>
      <c r="E8376" t="s">
        <v>9272</v>
      </c>
      <c r="O8376">
        <v>29.180091000000001</v>
      </c>
      <c r="P8376">
        <v>0.57315448999999996</v>
      </c>
      <c r="Q8376" t="s">
        <v>6</v>
      </c>
      <c r="R8376" t="s">
        <v>6</v>
      </c>
      <c r="S8376" t="s">
        <v>6</v>
      </c>
      <c r="T8376" t="s">
        <v>357</v>
      </c>
      <c r="U8376" t="s">
        <v>6</v>
      </c>
      <c r="V8376" t="s">
        <v>6</v>
      </c>
      <c r="W8376" t="s">
        <v>6</v>
      </c>
      <c r="X8376" t="s">
        <v>6</v>
      </c>
      <c r="Y8376" t="s">
        <v>6</v>
      </c>
      <c r="Z8376" t="s">
        <v>6</v>
      </c>
      <c r="AA8376" t="s">
        <v>6</v>
      </c>
      <c r="AB8376" t="s">
        <v>9248</v>
      </c>
      <c r="AC8376" t="s">
        <v>9249</v>
      </c>
    </row>
    <row r="8377" spans="1:29" x14ac:dyDescent="0.25">
      <c r="A8377" t="s">
        <v>344</v>
      </c>
      <c r="B8377">
        <v>668</v>
      </c>
      <c r="C8377" t="s">
        <v>206</v>
      </c>
      <c r="D8377">
        <v>1974</v>
      </c>
      <c r="E8377" t="s">
        <v>9273</v>
      </c>
      <c r="O8377">
        <v>26.669127</v>
      </c>
      <c r="P8377">
        <v>0.70116727999999995</v>
      </c>
      <c r="Q8377" t="s">
        <v>6</v>
      </c>
      <c r="R8377" t="s">
        <v>6</v>
      </c>
      <c r="S8377" t="s">
        <v>6</v>
      </c>
      <c r="T8377" t="s">
        <v>357</v>
      </c>
      <c r="U8377" t="s">
        <v>6</v>
      </c>
      <c r="V8377" t="s">
        <v>6</v>
      </c>
      <c r="W8377" t="s">
        <v>6</v>
      </c>
      <c r="X8377" t="s">
        <v>6</v>
      </c>
      <c r="Y8377" t="s">
        <v>6</v>
      </c>
      <c r="Z8377" t="s">
        <v>6</v>
      </c>
      <c r="AA8377" t="s">
        <v>6</v>
      </c>
      <c r="AB8377" t="s">
        <v>9248</v>
      </c>
      <c r="AC8377" t="s">
        <v>9249</v>
      </c>
    </row>
    <row r="8378" spans="1:29" x14ac:dyDescent="0.25">
      <c r="A8378" t="s">
        <v>344</v>
      </c>
      <c r="B8378">
        <v>668</v>
      </c>
      <c r="C8378" t="s">
        <v>206</v>
      </c>
      <c r="D8378">
        <v>1975</v>
      </c>
      <c r="E8378" t="s">
        <v>9274</v>
      </c>
      <c r="O8378">
        <v>23.952188</v>
      </c>
      <c r="P8378">
        <v>0.84272787000000005</v>
      </c>
      <c r="Q8378" t="s">
        <v>6</v>
      </c>
      <c r="R8378" t="s">
        <v>6</v>
      </c>
      <c r="S8378" t="s">
        <v>6</v>
      </c>
      <c r="T8378" t="s">
        <v>357</v>
      </c>
      <c r="U8378" t="s">
        <v>6</v>
      </c>
      <c r="V8378" t="s">
        <v>6</v>
      </c>
      <c r="W8378" t="s">
        <v>6</v>
      </c>
      <c r="X8378" t="s">
        <v>6</v>
      </c>
      <c r="Y8378" t="s">
        <v>6</v>
      </c>
      <c r="Z8378" t="s">
        <v>6</v>
      </c>
      <c r="AA8378" t="s">
        <v>6</v>
      </c>
      <c r="AB8378" t="s">
        <v>9248</v>
      </c>
      <c r="AC8378" t="s">
        <v>9249</v>
      </c>
    </row>
    <row r="8379" spans="1:29" x14ac:dyDescent="0.25">
      <c r="A8379" t="s">
        <v>344</v>
      </c>
      <c r="B8379">
        <v>668</v>
      </c>
      <c r="C8379" t="s">
        <v>206</v>
      </c>
      <c r="D8379">
        <v>1976</v>
      </c>
      <c r="E8379" t="s">
        <v>9275</v>
      </c>
      <c r="O8379">
        <v>27.187736999999998</v>
      </c>
      <c r="P8379">
        <v>0.87327951999999998</v>
      </c>
      <c r="Q8379" t="s">
        <v>6</v>
      </c>
      <c r="R8379" t="s">
        <v>6</v>
      </c>
      <c r="S8379" t="s">
        <v>6</v>
      </c>
      <c r="T8379" t="s">
        <v>357</v>
      </c>
      <c r="U8379" t="s">
        <v>6</v>
      </c>
      <c r="V8379" t="s">
        <v>6</v>
      </c>
      <c r="W8379" t="s">
        <v>6</v>
      </c>
      <c r="X8379" t="s">
        <v>6</v>
      </c>
      <c r="Y8379" t="s">
        <v>6</v>
      </c>
      <c r="Z8379" t="s">
        <v>6</v>
      </c>
      <c r="AA8379" t="s">
        <v>6</v>
      </c>
      <c r="AB8379" t="s">
        <v>9248</v>
      </c>
      <c r="AC8379" t="s">
        <v>9249</v>
      </c>
    </row>
    <row r="8380" spans="1:29" x14ac:dyDescent="0.25">
      <c r="A8380" t="s">
        <v>344</v>
      </c>
      <c r="B8380">
        <v>668</v>
      </c>
      <c r="C8380" t="s">
        <v>206</v>
      </c>
      <c r="D8380">
        <v>1977</v>
      </c>
      <c r="E8380" t="s">
        <v>9276</v>
      </c>
      <c r="O8380">
        <v>30.602709999999998</v>
      </c>
      <c r="P8380">
        <v>0.97627037999999999</v>
      </c>
      <c r="Q8380" t="s">
        <v>6</v>
      </c>
      <c r="R8380" t="s">
        <v>6</v>
      </c>
      <c r="S8380" t="s">
        <v>6</v>
      </c>
      <c r="T8380" t="s">
        <v>357</v>
      </c>
      <c r="U8380" t="s">
        <v>6</v>
      </c>
      <c r="V8380" t="s">
        <v>6</v>
      </c>
      <c r="W8380" t="s">
        <v>6</v>
      </c>
      <c r="X8380" t="s">
        <v>6</v>
      </c>
      <c r="Y8380" t="s">
        <v>6</v>
      </c>
      <c r="Z8380" t="s">
        <v>6</v>
      </c>
      <c r="AA8380" t="s">
        <v>6</v>
      </c>
      <c r="AB8380" t="s">
        <v>9248</v>
      </c>
      <c r="AC8380" t="s">
        <v>9249</v>
      </c>
    </row>
    <row r="8381" spans="1:29" x14ac:dyDescent="0.25">
      <c r="A8381" t="s">
        <v>344</v>
      </c>
      <c r="B8381">
        <v>668</v>
      </c>
      <c r="C8381" t="s">
        <v>206</v>
      </c>
      <c r="D8381">
        <v>1978</v>
      </c>
      <c r="E8381" t="s">
        <v>9277</v>
      </c>
      <c r="O8381">
        <v>39.532933999999997</v>
      </c>
      <c r="P8381">
        <v>1.0695842</v>
      </c>
      <c r="Q8381" t="s">
        <v>6</v>
      </c>
      <c r="R8381" t="s">
        <v>6</v>
      </c>
      <c r="S8381" t="s">
        <v>6</v>
      </c>
      <c r="T8381" t="s">
        <v>357</v>
      </c>
      <c r="U8381" t="s">
        <v>6</v>
      </c>
      <c r="V8381" t="s">
        <v>6</v>
      </c>
      <c r="W8381" t="s">
        <v>6</v>
      </c>
      <c r="X8381" t="s">
        <v>6</v>
      </c>
      <c r="Y8381" t="s">
        <v>6</v>
      </c>
      <c r="Z8381" t="s">
        <v>6</v>
      </c>
      <c r="AA8381" t="s">
        <v>6</v>
      </c>
      <c r="AB8381" t="s">
        <v>9248</v>
      </c>
      <c r="AC8381" t="s">
        <v>9249</v>
      </c>
    </row>
    <row r="8382" spans="1:29" x14ac:dyDescent="0.25">
      <c r="A8382" t="s">
        <v>344</v>
      </c>
      <c r="B8382">
        <v>668</v>
      </c>
      <c r="C8382" t="s">
        <v>206</v>
      </c>
      <c r="D8382">
        <v>1979</v>
      </c>
      <c r="E8382" t="s">
        <v>9278</v>
      </c>
      <c r="O8382">
        <v>46.686397999999997</v>
      </c>
      <c r="P8382">
        <v>1.2321576999999999</v>
      </c>
      <c r="Q8382" t="s">
        <v>6</v>
      </c>
      <c r="R8382" t="s">
        <v>6</v>
      </c>
      <c r="S8382" t="s">
        <v>6</v>
      </c>
      <c r="T8382" t="s">
        <v>357</v>
      </c>
      <c r="U8382" t="s">
        <v>6</v>
      </c>
      <c r="V8382" t="s">
        <v>6</v>
      </c>
      <c r="W8382" t="s">
        <v>6</v>
      </c>
      <c r="X8382" t="s">
        <v>6</v>
      </c>
      <c r="Y8382" t="s">
        <v>6</v>
      </c>
      <c r="Z8382" t="s">
        <v>6</v>
      </c>
      <c r="AA8382" t="s">
        <v>6</v>
      </c>
      <c r="AB8382" t="s">
        <v>9248</v>
      </c>
      <c r="AC8382" t="s">
        <v>9249</v>
      </c>
    </row>
    <row r="8383" spans="1:29" x14ac:dyDescent="0.25">
      <c r="A8383" t="s">
        <v>344</v>
      </c>
      <c r="B8383">
        <v>668</v>
      </c>
      <c r="C8383" t="s">
        <v>206</v>
      </c>
      <c r="D8383">
        <v>1980</v>
      </c>
      <c r="E8383" t="s">
        <v>9279</v>
      </c>
      <c r="O8383">
        <v>177.88757000000001</v>
      </c>
      <c r="P8383">
        <v>1.2671330999999999</v>
      </c>
      <c r="Q8383" t="s">
        <v>6</v>
      </c>
      <c r="R8383" t="s">
        <v>6</v>
      </c>
      <c r="S8383" t="s">
        <v>6</v>
      </c>
      <c r="T8383" t="s">
        <v>357</v>
      </c>
      <c r="U8383" t="s">
        <v>6</v>
      </c>
      <c r="V8383" t="s">
        <v>6</v>
      </c>
      <c r="W8383" t="s">
        <v>6</v>
      </c>
      <c r="X8383" t="s">
        <v>6</v>
      </c>
      <c r="Y8383" t="s">
        <v>6</v>
      </c>
      <c r="Z8383" t="s">
        <v>6</v>
      </c>
      <c r="AA8383" t="s">
        <v>6</v>
      </c>
      <c r="AB8383" t="s">
        <v>9248</v>
      </c>
      <c r="AC8383" t="s">
        <v>9249</v>
      </c>
    </row>
    <row r="8384" spans="1:29" x14ac:dyDescent="0.25">
      <c r="A8384" t="s">
        <v>344</v>
      </c>
      <c r="B8384">
        <v>668</v>
      </c>
      <c r="C8384" t="s">
        <v>206</v>
      </c>
      <c r="D8384">
        <v>1981</v>
      </c>
      <c r="E8384" t="s">
        <v>9280</v>
      </c>
      <c r="O8384">
        <v>156.04074</v>
      </c>
      <c r="P8384">
        <v>1.4574933999999999</v>
      </c>
      <c r="Q8384" t="s">
        <v>6</v>
      </c>
      <c r="R8384" t="s">
        <v>6</v>
      </c>
      <c r="S8384" t="s">
        <v>6</v>
      </c>
      <c r="T8384" t="s">
        <v>357</v>
      </c>
      <c r="U8384" t="s">
        <v>6</v>
      </c>
      <c r="V8384" t="s">
        <v>6</v>
      </c>
      <c r="W8384" t="s">
        <v>6</v>
      </c>
      <c r="X8384" t="s">
        <v>6</v>
      </c>
      <c r="Y8384" t="s">
        <v>6</v>
      </c>
      <c r="Z8384" t="s">
        <v>6</v>
      </c>
      <c r="AA8384" t="s">
        <v>6</v>
      </c>
      <c r="AB8384" t="s">
        <v>9248</v>
      </c>
      <c r="AC8384" t="s">
        <v>9249</v>
      </c>
    </row>
    <row r="8385" spans="1:29" x14ac:dyDescent="0.25">
      <c r="A8385" t="s">
        <v>344</v>
      </c>
      <c r="B8385">
        <v>668</v>
      </c>
      <c r="C8385" t="s">
        <v>206</v>
      </c>
      <c r="D8385">
        <v>1982</v>
      </c>
      <c r="E8385" t="s">
        <v>9281</v>
      </c>
      <c r="O8385">
        <v>160.93203</v>
      </c>
      <c r="P8385">
        <v>1.5114080999999999</v>
      </c>
      <c r="Q8385" t="s">
        <v>6</v>
      </c>
      <c r="R8385" t="s">
        <v>6</v>
      </c>
      <c r="S8385" t="s">
        <v>6</v>
      </c>
      <c r="T8385" t="s">
        <v>357</v>
      </c>
      <c r="U8385" t="s">
        <v>6</v>
      </c>
      <c r="V8385" t="s">
        <v>6</v>
      </c>
      <c r="W8385" t="s">
        <v>6</v>
      </c>
      <c r="X8385" t="s">
        <v>6</v>
      </c>
      <c r="Y8385" t="s">
        <v>6</v>
      </c>
      <c r="Z8385" t="s">
        <v>6</v>
      </c>
      <c r="AA8385" t="s">
        <v>6</v>
      </c>
      <c r="AB8385" t="s">
        <v>9248</v>
      </c>
      <c r="AC8385" t="s">
        <v>9249</v>
      </c>
    </row>
    <row r="8386" spans="1:29" x14ac:dyDescent="0.25">
      <c r="A8386" t="s">
        <v>344</v>
      </c>
      <c r="B8386">
        <v>668</v>
      </c>
      <c r="C8386" t="s">
        <v>206</v>
      </c>
      <c r="D8386">
        <v>1983</v>
      </c>
      <c r="E8386" t="s">
        <v>9282</v>
      </c>
      <c r="O8386">
        <v>171.58036999999999</v>
      </c>
      <c r="P8386">
        <v>1.5007634000000001</v>
      </c>
      <c r="Q8386" t="s">
        <v>6</v>
      </c>
      <c r="R8386" t="s">
        <v>6</v>
      </c>
      <c r="S8386" t="s">
        <v>6</v>
      </c>
      <c r="T8386" t="s">
        <v>357</v>
      </c>
      <c r="U8386" t="s">
        <v>6</v>
      </c>
      <c r="V8386" t="s">
        <v>6</v>
      </c>
      <c r="W8386" t="s">
        <v>6</v>
      </c>
      <c r="X8386" t="s">
        <v>6</v>
      </c>
      <c r="Y8386" t="s">
        <v>6</v>
      </c>
      <c r="Z8386" t="s">
        <v>6</v>
      </c>
      <c r="AA8386" t="s">
        <v>6</v>
      </c>
      <c r="AB8386" t="s">
        <v>9248</v>
      </c>
      <c r="AC8386" t="s">
        <v>9249</v>
      </c>
    </row>
    <row r="8387" spans="1:29" x14ac:dyDescent="0.25">
      <c r="A8387" t="s">
        <v>344</v>
      </c>
      <c r="B8387">
        <v>668</v>
      </c>
      <c r="C8387" t="s">
        <v>206</v>
      </c>
      <c r="D8387">
        <v>1984</v>
      </c>
      <c r="E8387" t="s">
        <v>9283</v>
      </c>
      <c r="P8387">
        <v>1.479474</v>
      </c>
      <c r="Q8387" t="s">
        <v>6</v>
      </c>
      <c r="R8387" t="s">
        <v>6</v>
      </c>
      <c r="S8387" t="s">
        <v>6</v>
      </c>
      <c r="T8387" t="s">
        <v>357</v>
      </c>
      <c r="U8387" t="s">
        <v>6</v>
      </c>
      <c r="V8387" t="s">
        <v>6</v>
      </c>
      <c r="W8387" t="s">
        <v>6</v>
      </c>
      <c r="X8387" t="s">
        <v>6</v>
      </c>
      <c r="Y8387" t="s">
        <v>6</v>
      </c>
      <c r="Z8387" t="s">
        <v>6</v>
      </c>
      <c r="AA8387" t="s">
        <v>6</v>
      </c>
      <c r="AB8387" t="s">
        <v>9248</v>
      </c>
      <c r="AC8387" t="s">
        <v>9249</v>
      </c>
    </row>
    <row r="8388" spans="1:29" x14ac:dyDescent="0.25">
      <c r="A8388" t="s">
        <v>344</v>
      </c>
      <c r="B8388">
        <v>668</v>
      </c>
      <c r="C8388" t="s">
        <v>206</v>
      </c>
      <c r="D8388">
        <v>1985</v>
      </c>
      <c r="E8388" t="s">
        <v>9284</v>
      </c>
      <c r="P8388">
        <v>1.4588759</v>
      </c>
      <c r="Q8388" t="s">
        <v>6</v>
      </c>
      <c r="R8388" t="s">
        <v>6</v>
      </c>
      <c r="S8388" t="s">
        <v>6</v>
      </c>
      <c r="T8388" t="s">
        <v>357</v>
      </c>
      <c r="U8388" t="s">
        <v>6</v>
      </c>
      <c r="V8388" t="s">
        <v>6</v>
      </c>
      <c r="W8388" t="s">
        <v>6</v>
      </c>
      <c r="X8388" t="s">
        <v>6</v>
      </c>
      <c r="Y8388" t="s">
        <v>6</v>
      </c>
      <c r="Z8388" t="s">
        <v>6</v>
      </c>
      <c r="AA8388" t="s">
        <v>6</v>
      </c>
      <c r="AB8388" t="s">
        <v>9248</v>
      </c>
      <c r="AC8388" t="s">
        <v>9249</v>
      </c>
    </row>
    <row r="8389" spans="1:29" x14ac:dyDescent="0.25">
      <c r="A8389" t="s">
        <v>344</v>
      </c>
      <c r="B8389">
        <v>668</v>
      </c>
      <c r="C8389" t="s">
        <v>206</v>
      </c>
      <c r="D8389">
        <v>1986</v>
      </c>
      <c r="E8389" t="s">
        <v>9285</v>
      </c>
      <c r="P8389">
        <v>1.4338538999999999</v>
      </c>
      <c r="Q8389" t="s">
        <v>6</v>
      </c>
      <c r="R8389" t="s">
        <v>6</v>
      </c>
      <c r="S8389" t="s">
        <v>6</v>
      </c>
      <c r="T8389" t="s">
        <v>357</v>
      </c>
      <c r="U8389" t="s">
        <v>6</v>
      </c>
      <c r="V8389" t="s">
        <v>6</v>
      </c>
      <c r="W8389" t="s">
        <v>6</v>
      </c>
      <c r="X8389" t="s">
        <v>6</v>
      </c>
      <c r="Y8389" t="s">
        <v>6</v>
      </c>
      <c r="Z8389" t="s">
        <v>6</v>
      </c>
      <c r="AA8389" t="s">
        <v>6</v>
      </c>
      <c r="AB8389" t="s">
        <v>9248</v>
      </c>
      <c r="AC8389" t="s">
        <v>9249</v>
      </c>
    </row>
    <row r="8390" spans="1:29" x14ac:dyDescent="0.25">
      <c r="A8390" t="s">
        <v>344</v>
      </c>
      <c r="B8390">
        <v>668</v>
      </c>
      <c r="C8390" t="s">
        <v>206</v>
      </c>
      <c r="D8390">
        <v>1987</v>
      </c>
      <c r="E8390" t="s">
        <v>9286</v>
      </c>
      <c r="P8390">
        <v>1.5061549000000001</v>
      </c>
      <c r="Q8390" t="s">
        <v>6</v>
      </c>
      <c r="R8390" t="s">
        <v>6</v>
      </c>
      <c r="S8390" t="s">
        <v>6</v>
      </c>
      <c r="T8390" t="s">
        <v>357</v>
      </c>
      <c r="U8390" t="s">
        <v>6</v>
      </c>
      <c r="V8390" t="s">
        <v>6</v>
      </c>
      <c r="W8390" t="s">
        <v>6</v>
      </c>
      <c r="X8390" t="s">
        <v>6</v>
      </c>
      <c r="Y8390" t="s">
        <v>6</v>
      </c>
      <c r="Z8390" t="s">
        <v>6</v>
      </c>
      <c r="AA8390" t="s">
        <v>6</v>
      </c>
      <c r="AB8390" t="s">
        <v>9248</v>
      </c>
      <c r="AC8390" t="s">
        <v>9249</v>
      </c>
    </row>
    <row r="8391" spans="1:29" x14ac:dyDescent="0.25">
      <c r="A8391" t="s">
        <v>344</v>
      </c>
      <c r="B8391">
        <v>668</v>
      </c>
      <c r="C8391" t="s">
        <v>206</v>
      </c>
      <c r="D8391">
        <v>1988</v>
      </c>
      <c r="E8391" t="s">
        <v>9287</v>
      </c>
      <c r="P8391">
        <v>1.6012659</v>
      </c>
      <c r="Q8391" t="s">
        <v>6</v>
      </c>
      <c r="R8391" t="s">
        <v>6</v>
      </c>
      <c r="S8391" t="s">
        <v>6</v>
      </c>
      <c r="T8391" t="s">
        <v>357</v>
      </c>
      <c r="U8391" t="s">
        <v>6</v>
      </c>
      <c r="V8391" t="s">
        <v>6</v>
      </c>
      <c r="W8391" t="s">
        <v>6</v>
      </c>
      <c r="X8391" t="s">
        <v>6</v>
      </c>
      <c r="Y8391" t="s">
        <v>6</v>
      </c>
      <c r="Z8391" t="s">
        <v>6</v>
      </c>
      <c r="AA8391" t="s">
        <v>6</v>
      </c>
      <c r="AB8391" t="s">
        <v>9248</v>
      </c>
      <c r="AC8391" t="s">
        <v>9249</v>
      </c>
    </row>
    <row r="8392" spans="1:29" x14ac:dyDescent="0.25">
      <c r="A8392" t="s">
        <v>344</v>
      </c>
      <c r="B8392">
        <v>668</v>
      </c>
      <c r="C8392" t="s">
        <v>206</v>
      </c>
      <c r="D8392">
        <v>1989</v>
      </c>
      <c r="E8392" t="s">
        <v>9288</v>
      </c>
      <c r="P8392">
        <v>1.6500656</v>
      </c>
      <c r="Q8392" t="s">
        <v>6</v>
      </c>
      <c r="R8392" t="s">
        <v>6</v>
      </c>
      <c r="S8392" t="s">
        <v>6</v>
      </c>
      <c r="T8392" t="s">
        <v>357</v>
      </c>
      <c r="U8392" t="s">
        <v>6</v>
      </c>
      <c r="V8392" t="s">
        <v>6</v>
      </c>
      <c r="W8392" t="s">
        <v>6</v>
      </c>
      <c r="X8392" t="s">
        <v>6</v>
      </c>
      <c r="Y8392" t="s">
        <v>6</v>
      </c>
      <c r="Z8392" t="s">
        <v>6</v>
      </c>
      <c r="AA8392" t="s">
        <v>6</v>
      </c>
      <c r="AB8392" t="s">
        <v>9248</v>
      </c>
      <c r="AC8392" t="s">
        <v>9249</v>
      </c>
    </row>
    <row r="8393" spans="1:29" x14ac:dyDescent="0.25">
      <c r="A8393" t="s">
        <v>344</v>
      </c>
      <c r="B8393">
        <v>668</v>
      </c>
      <c r="C8393" t="s">
        <v>206</v>
      </c>
      <c r="D8393">
        <v>1990</v>
      </c>
      <c r="E8393" t="s">
        <v>9289</v>
      </c>
      <c r="P8393">
        <v>0.80667074999999999</v>
      </c>
      <c r="Q8393" t="s">
        <v>6</v>
      </c>
      <c r="R8393" t="s">
        <v>6</v>
      </c>
      <c r="S8393" t="s">
        <v>6</v>
      </c>
      <c r="T8393" t="s">
        <v>357</v>
      </c>
      <c r="U8393" t="s">
        <v>6</v>
      </c>
      <c r="V8393" t="s">
        <v>6</v>
      </c>
      <c r="W8393" t="s">
        <v>6</v>
      </c>
      <c r="X8393" t="s">
        <v>6</v>
      </c>
      <c r="Y8393" t="s">
        <v>6</v>
      </c>
      <c r="Z8393" t="s">
        <v>6</v>
      </c>
      <c r="AA8393" t="s">
        <v>6</v>
      </c>
      <c r="AB8393" t="s">
        <v>9248</v>
      </c>
      <c r="AC8393" t="s">
        <v>9249</v>
      </c>
    </row>
    <row r="8394" spans="1:29" x14ac:dyDescent="0.25">
      <c r="A8394" t="s">
        <v>344</v>
      </c>
      <c r="B8394">
        <v>668</v>
      </c>
      <c r="C8394" t="s">
        <v>206</v>
      </c>
      <c r="D8394">
        <v>1991</v>
      </c>
      <c r="E8394" t="s">
        <v>9290</v>
      </c>
      <c r="P8394">
        <v>0.73028466000000003</v>
      </c>
      <c r="Q8394" t="s">
        <v>6</v>
      </c>
      <c r="R8394" t="s">
        <v>6</v>
      </c>
      <c r="S8394" t="s">
        <v>6</v>
      </c>
      <c r="T8394" t="s">
        <v>357</v>
      </c>
      <c r="U8394" t="s">
        <v>6</v>
      </c>
      <c r="V8394" t="s">
        <v>6</v>
      </c>
      <c r="W8394" t="s">
        <v>6</v>
      </c>
      <c r="X8394" t="s">
        <v>6</v>
      </c>
      <c r="Y8394" t="s">
        <v>6</v>
      </c>
      <c r="Z8394" t="s">
        <v>6</v>
      </c>
      <c r="AA8394" t="s">
        <v>6</v>
      </c>
      <c r="AB8394" t="s">
        <v>9248</v>
      </c>
      <c r="AC8394" t="s">
        <v>9249</v>
      </c>
    </row>
    <row r="8395" spans="1:29" x14ac:dyDescent="0.25">
      <c r="A8395" t="s">
        <v>344</v>
      </c>
      <c r="B8395">
        <v>668</v>
      </c>
      <c r="C8395" t="s">
        <v>206</v>
      </c>
      <c r="D8395">
        <v>1992</v>
      </c>
      <c r="E8395" t="s">
        <v>9291</v>
      </c>
      <c r="P8395">
        <v>0.46901903</v>
      </c>
      <c r="Q8395" t="s">
        <v>6</v>
      </c>
      <c r="R8395" t="s">
        <v>6</v>
      </c>
      <c r="S8395" t="s">
        <v>6</v>
      </c>
      <c r="T8395" t="s">
        <v>357</v>
      </c>
      <c r="U8395" t="s">
        <v>6</v>
      </c>
      <c r="V8395" t="s">
        <v>6</v>
      </c>
      <c r="W8395" t="s">
        <v>6</v>
      </c>
      <c r="X8395" t="s">
        <v>6</v>
      </c>
      <c r="Y8395" t="s">
        <v>6</v>
      </c>
      <c r="Z8395" t="s">
        <v>6</v>
      </c>
      <c r="AA8395" t="s">
        <v>6</v>
      </c>
      <c r="AB8395" t="s">
        <v>9248</v>
      </c>
      <c r="AC8395" t="s">
        <v>9249</v>
      </c>
    </row>
    <row r="8396" spans="1:29" x14ac:dyDescent="0.25">
      <c r="A8396" t="s">
        <v>344</v>
      </c>
      <c r="B8396">
        <v>668</v>
      </c>
      <c r="C8396" t="s">
        <v>206</v>
      </c>
      <c r="D8396">
        <v>1993</v>
      </c>
      <c r="E8396" t="s">
        <v>9292</v>
      </c>
      <c r="P8396">
        <v>0.33660246999999999</v>
      </c>
      <c r="Q8396" t="s">
        <v>6</v>
      </c>
      <c r="R8396" t="s">
        <v>6</v>
      </c>
      <c r="S8396" t="s">
        <v>6</v>
      </c>
      <c r="T8396" t="s">
        <v>357</v>
      </c>
      <c r="U8396" t="s">
        <v>6</v>
      </c>
      <c r="V8396" t="s">
        <v>6</v>
      </c>
      <c r="W8396" t="s">
        <v>6</v>
      </c>
      <c r="X8396" t="s">
        <v>6</v>
      </c>
      <c r="Y8396" t="s">
        <v>6</v>
      </c>
      <c r="Z8396" t="s">
        <v>6</v>
      </c>
      <c r="AA8396" t="s">
        <v>6</v>
      </c>
      <c r="AB8396" t="s">
        <v>9248</v>
      </c>
      <c r="AC8396" t="s">
        <v>9249</v>
      </c>
    </row>
    <row r="8397" spans="1:29" x14ac:dyDescent="0.25">
      <c r="A8397" t="s">
        <v>344</v>
      </c>
      <c r="B8397">
        <v>668</v>
      </c>
      <c r="C8397" t="s">
        <v>206</v>
      </c>
      <c r="D8397">
        <v>1994</v>
      </c>
      <c r="E8397" t="s">
        <v>9293</v>
      </c>
      <c r="P8397">
        <v>0.27742422999999999</v>
      </c>
      <c r="Q8397" t="s">
        <v>6</v>
      </c>
      <c r="R8397" t="s">
        <v>6</v>
      </c>
      <c r="S8397" t="s">
        <v>6</v>
      </c>
      <c r="T8397" t="s">
        <v>357</v>
      </c>
      <c r="U8397" t="s">
        <v>6</v>
      </c>
      <c r="V8397" t="s">
        <v>6</v>
      </c>
      <c r="W8397" t="s">
        <v>6</v>
      </c>
      <c r="X8397" t="s">
        <v>6</v>
      </c>
      <c r="Y8397" t="s">
        <v>6</v>
      </c>
      <c r="Z8397" t="s">
        <v>6</v>
      </c>
      <c r="AA8397" t="s">
        <v>6</v>
      </c>
      <c r="AB8397" t="s">
        <v>9248</v>
      </c>
      <c r="AC8397" t="s">
        <v>9249</v>
      </c>
    </row>
    <row r="8398" spans="1:29" x14ac:dyDescent="0.25">
      <c r="A8398" t="s">
        <v>344</v>
      </c>
      <c r="B8398">
        <v>668</v>
      </c>
      <c r="C8398" t="s">
        <v>206</v>
      </c>
      <c r="D8398">
        <v>1995</v>
      </c>
      <c r="E8398" t="s">
        <v>9294</v>
      </c>
      <c r="P8398">
        <v>0.28288037999999999</v>
      </c>
      <c r="Q8398" t="s">
        <v>6</v>
      </c>
      <c r="R8398" t="s">
        <v>6</v>
      </c>
      <c r="S8398" t="s">
        <v>6</v>
      </c>
      <c r="T8398" t="s">
        <v>357</v>
      </c>
      <c r="U8398" t="s">
        <v>6</v>
      </c>
      <c r="V8398" t="s">
        <v>6</v>
      </c>
      <c r="W8398" t="s">
        <v>6</v>
      </c>
      <c r="X8398" t="s">
        <v>6</v>
      </c>
      <c r="Y8398" t="s">
        <v>6</v>
      </c>
      <c r="Z8398" t="s">
        <v>6</v>
      </c>
      <c r="AA8398" t="s">
        <v>6</v>
      </c>
      <c r="AB8398" t="s">
        <v>9248</v>
      </c>
      <c r="AC8398" t="s">
        <v>9249</v>
      </c>
    </row>
    <row r="8399" spans="1:29" x14ac:dyDescent="0.25">
      <c r="A8399" t="s">
        <v>344</v>
      </c>
      <c r="B8399">
        <v>668</v>
      </c>
      <c r="C8399" t="s">
        <v>206</v>
      </c>
      <c r="D8399">
        <v>1996</v>
      </c>
      <c r="E8399" t="s">
        <v>9295</v>
      </c>
      <c r="P8399">
        <v>0.33450394999999999</v>
      </c>
      <c r="Q8399" t="s">
        <v>6</v>
      </c>
      <c r="R8399" t="s">
        <v>6</v>
      </c>
      <c r="S8399" t="s">
        <v>6</v>
      </c>
      <c r="T8399" t="s">
        <v>357</v>
      </c>
      <c r="U8399" t="s">
        <v>6</v>
      </c>
      <c r="V8399" t="s">
        <v>6</v>
      </c>
      <c r="W8399" t="s">
        <v>6</v>
      </c>
      <c r="X8399" t="s">
        <v>6</v>
      </c>
      <c r="Y8399" t="s">
        <v>6</v>
      </c>
      <c r="Z8399" t="s">
        <v>6</v>
      </c>
      <c r="AA8399" t="s">
        <v>6</v>
      </c>
      <c r="AB8399" t="s">
        <v>9248</v>
      </c>
      <c r="AC8399" t="s">
        <v>9249</v>
      </c>
    </row>
    <row r="8400" spans="1:29" x14ac:dyDescent="0.25">
      <c r="A8400" t="s">
        <v>344</v>
      </c>
      <c r="B8400">
        <v>668</v>
      </c>
      <c r="C8400" t="s">
        <v>206</v>
      </c>
      <c r="D8400">
        <v>1997</v>
      </c>
      <c r="E8400" t="s">
        <v>9296</v>
      </c>
      <c r="P8400">
        <v>0.56733195000000003</v>
      </c>
      <c r="Q8400" t="s">
        <v>6</v>
      </c>
      <c r="R8400" t="s">
        <v>6</v>
      </c>
      <c r="S8400" t="s">
        <v>6</v>
      </c>
      <c r="T8400" t="s">
        <v>357</v>
      </c>
      <c r="U8400" t="s">
        <v>6</v>
      </c>
      <c r="V8400" t="s">
        <v>6</v>
      </c>
      <c r="W8400" t="s">
        <v>6</v>
      </c>
      <c r="X8400" t="s">
        <v>6</v>
      </c>
      <c r="Y8400" t="s">
        <v>6</v>
      </c>
      <c r="Z8400" t="s">
        <v>6</v>
      </c>
      <c r="AA8400" t="s">
        <v>6</v>
      </c>
      <c r="AB8400" t="s">
        <v>9248</v>
      </c>
      <c r="AC8400" t="s">
        <v>9249</v>
      </c>
    </row>
    <row r="8401" spans="1:29" x14ac:dyDescent="0.25">
      <c r="A8401" t="s">
        <v>344</v>
      </c>
      <c r="B8401">
        <v>668</v>
      </c>
      <c r="C8401" t="s">
        <v>206</v>
      </c>
      <c r="D8401">
        <v>1998</v>
      </c>
      <c r="E8401" t="s">
        <v>9297</v>
      </c>
      <c r="P8401">
        <v>0.69252252999999997</v>
      </c>
      <c r="Q8401" t="s">
        <v>6</v>
      </c>
      <c r="R8401" t="s">
        <v>6</v>
      </c>
      <c r="S8401" t="s">
        <v>6</v>
      </c>
      <c r="T8401" t="s">
        <v>357</v>
      </c>
      <c r="U8401" t="s">
        <v>6</v>
      </c>
      <c r="V8401" t="s">
        <v>6</v>
      </c>
      <c r="W8401" t="s">
        <v>6</v>
      </c>
      <c r="X8401" t="s">
        <v>6</v>
      </c>
      <c r="Y8401" t="s">
        <v>6</v>
      </c>
      <c r="Z8401" t="s">
        <v>6</v>
      </c>
      <c r="AA8401" t="s">
        <v>6</v>
      </c>
      <c r="AB8401" t="s">
        <v>9248</v>
      </c>
      <c r="AC8401" t="s">
        <v>9249</v>
      </c>
    </row>
    <row r="8402" spans="1:29" x14ac:dyDescent="0.25">
      <c r="A8402" t="s">
        <v>344</v>
      </c>
      <c r="B8402">
        <v>668</v>
      </c>
      <c r="C8402" t="s">
        <v>206</v>
      </c>
      <c r="D8402">
        <v>1999</v>
      </c>
      <c r="E8402" t="s">
        <v>9298</v>
      </c>
      <c r="P8402">
        <v>0.83485893</v>
      </c>
      <c r="Q8402" t="s">
        <v>6</v>
      </c>
      <c r="R8402" t="s">
        <v>6</v>
      </c>
      <c r="S8402" t="s">
        <v>6</v>
      </c>
      <c r="T8402" t="s">
        <v>357</v>
      </c>
      <c r="U8402" t="s">
        <v>6</v>
      </c>
      <c r="V8402" t="s">
        <v>6</v>
      </c>
      <c r="W8402" t="s">
        <v>6</v>
      </c>
      <c r="X8402" t="s">
        <v>6</v>
      </c>
      <c r="Y8402" t="s">
        <v>6</v>
      </c>
      <c r="Z8402" t="s">
        <v>6</v>
      </c>
      <c r="AA8402" t="s">
        <v>6</v>
      </c>
      <c r="AB8402" t="s">
        <v>9248</v>
      </c>
      <c r="AC8402" t="s">
        <v>9249</v>
      </c>
    </row>
    <row r="8403" spans="1:29" x14ac:dyDescent="0.25">
      <c r="A8403" t="s">
        <v>344</v>
      </c>
      <c r="B8403">
        <v>668</v>
      </c>
      <c r="C8403" t="s">
        <v>206</v>
      </c>
      <c r="D8403">
        <v>2000</v>
      </c>
      <c r="E8403" t="s">
        <v>9299</v>
      </c>
      <c r="I8403">
        <v>1.9894035999999999</v>
      </c>
      <c r="O8403">
        <v>420.88909999999998</v>
      </c>
      <c r="P8403">
        <v>0.87408200000000003</v>
      </c>
      <c r="Q8403" t="s">
        <v>6</v>
      </c>
      <c r="R8403" t="s">
        <v>6</v>
      </c>
      <c r="S8403" t="s">
        <v>6</v>
      </c>
      <c r="T8403" t="s">
        <v>357</v>
      </c>
      <c r="U8403" t="s">
        <v>6</v>
      </c>
      <c r="V8403" t="s">
        <v>6</v>
      </c>
      <c r="W8403" t="s">
        <v>6</v>
      </c>
      <c r="X8403" t="s">
        <v>6</v>
      </c>
      <c r="Y8403" t="s">
        <v>6</v>
      </c>
      <c r="Z8403" t="s">
        <v>6</v>
      </c>
      <c r="AA8403" t="s">
        <v>6</v>
      </c>
      <c r="AB8403" t="s">
        <v>9248</v>
      </c>
      <c r="AC8403" t="s">
        <v>9249</v>
      </c>
    </row>
    <row r="8404" spans="1:29" x14ac:dyDescent="0.25">
      <c r="A8404" t="s">
        <v>344</v>
      </c>
      <c r="B8404">
        <v>668</v>
      </c>
      <c r="C8404" t="s">
        <v>206</v>
      </c>
      <c r="D8404">
        <v>2001</v>
      </c>
      <c r="E8404" t="s">
        <v>9300</v>
      </c>
      <c r="I8404">
        <v>2.0298615</v>
      </c>
      <c r="O8404">
        <v>421.50333000000001</v>
      </c>
      <c r="P8404">
        <v>0.90560039999999997</v>
      </c>
      <c r="Q8404" t="s">
        <v>6</v>
      </c>
      <c r="R8404" t="s">
        <v>6</v>
      </c>
      <c r="S8404" t="s">
        <v>6</v>
      </c>
      <c r="T8404" t="s">
        <v>357</v>
      </c>
      <c r="U8404" t="s">
        <v>6</v>
      </c>
      <c r="V8404" t="s">
        <v>6</v>
      </c>
      <c r="W8404" t="s">
        <v>6</v>
      </c>
      <c r="X8404" t="s">
        <v>6</v>
      </c>
      <c r="Y8404" t="s">
        <v>6</v>
      </c>
      <c r="Z8404" t="s">
        <v>6</v>
      </c>
      <c r="AA8404" t="s">
        <v>6</v>
      </c>
      <c r="AB8404" t="s">
        <v>9248</v>
      </c>
      <c r="AC8404" t="s">
        <v>9249</v>
      </c>
    </row>
    <row r="8405" spans="1:29" x14ac:dyDescent="0.25">
      <c r="A8405" t="s">
        <v>344</v>
      </c>
      <c r="B8405">
        <v>668</v>
      </c>
      <c r="C8405" t="s">
        <v>206</v>
      </c>
      <c r="D8405">
        <v>2002</v>
      </c>
      <c r="E8405" t="s">
        <v>9301</v>
      </c>
      <c r="I8405">
        <v>2.0549175000000002</v>
      </c>
      <c r="O8405">
        <v>426.56533999999999</v>
      </c>
      <c r="P8405">
        <v>0.92746510999999998</v>
      </c>
      <c r="Q8405" t="s">
        <v>6</v>
      </c>
      <c r="R8405" t="s">
        <v>6</v>
      </c>
      <c r="S8405" t="s">
        <v>6</v>
      </c>
      <c r="T8405" t="s">
        <v>357</v>
      </c>
      <c r="U8405" t="s">
        <v>6</v>
      </c>
      <c r="V8405" t="s">
        <v>6</v>
      </c>
      <c r="W8405" t="s">
        <v>6</v>
      </c>
      <c r="X8405" t="s">
        <v>6</v>
      </c>
      <c r="Y8405" t="s">
        <v>6</v>
      </c>
      <c r="Z8405" t="s">
        <v>6</v>
      </c>
      <c r="AA8405" t="s">
        <v>6</v>
      </c>
      <c r="AB8405" t="s">
        <v>9248</v>
      </c>
      <c r="AC8405" t="s">
        <v>9249</v>
      </c>
    </row>
    <row r="8406" spans="1:29" x14ac:dyDescent="0.25">
      <c r="A8406" t="s">
        <v>344</v>
      </c>
      <c r="B8406">
        <v>668</v>
      </c>
      <c r="C8406" t="s">
        <v>206</v>
      </c>
      <c r="D8406">
        <v>2003</v>
      </c>
      <c r="E8406" t="s">
        <v>9302</v>
      </c>
      <c r="I8406">
        <v>2.5581694000000001</v>
      </c>
      <c r="O8406">
        <v>547.77642000000003</v>
      </c>
      <c r="P8406">
        <v>0.74787643999999998</v>
      </c>
      <c r="Q8406" t="s">
        <v>6</v>
      </c>
      <c r="R8406" t="s">
        <v>6</v>
      </c>
      <c r="S8406" t="s">
        <v>6</v>
      </c>
      <c r="T8406" t="s">
        <v>357</v>
      </c>
      <c r="U8406" t="s">
        <v>6</v>
      </c>
      <c r="V8406" t="s">
        <v>6</v>
      </c>
      <c r="W8406" t="s">
        <v>6</v>
      </c>
      <c r="X8406" t="s">
        <v>6</v>
      </c>
      <c r="Y8406" t="s">
        <v>6</v>
      </c>
      <c r="Z8406" t="s">
        <v>6</v>
      </c>
      <c r="AA8406" t="s">
        <v>6</v>
      </c>
      <c r="AB8406" t="s">
        <v>9248</v>
      </c>
      <c r="AC8406" t="s">
        <v>9249</v>
      </c>
    </row>
    <row r="8407" spans="1:29" x14ac:dyDescent="0.25">
      <c r="A8407" t="s">
        <v>344</v>
      </c>
      <c r="B8407">
        <v>668</v>
      </c>
      <c r="C8407" t="s">
        <v>206</v>
      </c>
      <c r="D8407">
        <v>2004</v>
      </c>
      <c r="E8407" t="s">
        <v>9303</v>
      </c>
      <c r="I8407">
        <v>3.3521158</v>
      </c>
      <c r="O8407">
        <v>473.91296</v>
      </c>
      <c r="P8407">
        <v>0.89695208999999998</v>
      </c>
      <c r="Q8407" t="s">
        <v>6</v>
      </c>
      <c r="R8407" t="s">
        <v>6</v>
      </c>
      <c r="S8407" t="s">
        <v>6</v>
      </c>
      <c r="T8407" t="s">
        <v>357</v>
      </c>
      <c r="U8407" t="s">
        <v>6</v>
      </c>
      <c r="V8407" t="s">
        <v>6</v>
      </c>
      <c r="W8407" t="s">
        <v>6</v>
      </c>
      <c r="X8407" t="s">
        <v>6</v>
      </c>
      <c r="Y8407" t="s">
        <v>6</v>
      </c>
      <c r="Z8407" t="s">
        <v>6</v>
      </c>
      <c r="AA8407" t="s">
        <v>6</v>
      </c>
      <c r="AB8407" t="s">
        <v>9248</v>
      </c>
      <c r="AC8407" t="s">
        <v>9249</v>
      </c>
    </row>
    <row r="8408" spans="1:29" x14ac:dyDescent="0.25">
      <c r="A8408" t="s">
        <v>344</v>
      </c>
      <c r="B8408">
        <v>668</v>
      </c>
      <c r="C8408" t="s">
        <v>206</v>
      </c>
      <c r="D8408">
        <v>2005</v>
      </c>
      <c r="E8408" t="s">
        <v>9304</v>
      </c>
      <c r="I8408">
        <v>3.8096700999999999</v>
      </c>
      <c r="O8408">
        <v>464.22043000000002</v>
      </c>
      <c r="P8408">
        <v>0.94918243000000002</v>
      </c>
      <c r="Q8408" t="s">
        <v>6</v>
      </c>
      <c r="R8408" t="s">
        <v>6</v>
      </c>
      <c r="S8408" t="s">
        <v>6</v>
      </c>
      <c r="T8408" t="s">
        <v>357</v>
      </c>
      <c r="U8408" t="s">
        <v>6</v>
      </c>
      <c r="V8408" t="s">
        <v>6</v>
      </c>
      <c r="W8408" t="s">
        <v>6</v>
      </c>
      <c r="X8408" t="s">
        <v>6</v>
      </c>
      <c r="Y8408" t="s">
        <v>6</v>
      </c>
      <c r="Z8408" t="s">
        <v>6</v>
      </c>
      <c r="AA8408" t="s">
        <v>6</v>
      </c>
      <c r="AB8408" t="s">
        <v>9248</v>
      </c>
      <c r="AC8408" t="s">
        <v>9249</v>
      </c>
    </row>
    <row r="8409" spans="1:29" x14ac:dyDescent="0.25">
      <c r="A8409" t="s">
        <v>344</v>
      </c>
      <c r="B8409">
        <v>668</v>
      </c>
      <c r="C8409" t="s">
        <v>206</v>
      </c>
      <c r="D8409">
        <v>2006</v>
      </c>
      <c r="E8409" t="s">
        <v>9305</v>
      </c>
      <c r="I8409">
        <v>4.7441351000000003</v>
      </c>
      <c r="O8409">
        <v>407.55639000000002</v>
      </c>
      <c r="P8409">
        <v>1.1192511000000001</v>
      </c>
      <c r="Q8409" t="s">
        <v>6</v>
      </c>
      <c r="R8409" t="s">
        <v>6</v>
      </c>
      <c r="S8409" t="s">
        <v>6</v>
      </c>
      <c r="T8409" t="s">
        <v>357</v>
      </c>
      <c r="U8409" t="s">
        <v>6</v>
      </c>
      <c r="V8409" t="s">
        <v>6</v>
      </c>
      <c r="W8409" t="s">
        <v>6</v>
      </c>
      <c r="X8409" t="s">
        <v>6</v>
      </c>
      <c r="Y8409" t="s">
        <v>6</v>
      </c>
      <c r="Z8409" t="s">
        <v>6</v>
      </c>
      <c r="AA8409" t="s">
        <v>6</v>
      </c>
      <c r="AB8409" t="s">
        <v>9248</v>
      </c>
      <c r="AC8409" t="s">
        <v>9249</v>
      </c>
    </row>
    <row r="8410" spans="1:29" x14ac:dyDescent="0.25">
      <c r="A8410" t="s">
        <v>344</v>
      </c>
      <c r="B8410">
        <v>668</v>
      </c>
      <c r="C8410" t="s">
        <v>206</v>
      </c>
      <c r="D8410">
        <v>2007</v>
      </c>
      <c r="E8410" t="s">
        <v>9306</v>
      </c>
      <c r="I8410">
        <v>5.3526391000000002</v>
      </c>
      <c r="O8410">
        <v>336.22357</v>
      </c>
      <c r="P8410">
        <v>1.3728130999999999</v>
      </c>
      <c r="Q8410" t="s">
        <v>6</v>
      </c>
      <c r="R8410" t="s">
        <v>6</v>
      </c>
      <c r="S8410" t="s">
        <v>6</v>
      </c>
      <c r="T8410" t="s">
        <v>357</v>
      </c>
      <c r="U8410" t="s">
        <v>6</v>
      </c>
      <c r="V8410" t="s">
        <v>6</v>
      </c>
      <c r="W8410" t="s">
        <v>6</v>
      </c>
      <c r="X8410" t="s">
        <v>6</v>
      </c>
      <c r="Y8410" t="s">
        <v>6</v>
      </c>
      <c r="Z8410" t="s">
        <v>6</v>
      </c>
      <c r="AA8410" t="s">
        <v>6</v>
      </c>
      <c r="AB8410" t="s">
        <v>9248</v>
      </c>
      <c r="AC8410" t="s">
        <v>9249</v>
      </c>
    </row>
    <row r="8411" spans="1:29" x14ac:dyDescent="0.25">
      <c r="A8411" t="s">
        <v>344</v>
      </c>
      <c r="B8411">
        <v>668</v>
      </c>
      <c r="C8411" t="s">
        <v>206</v>
      </c>
      <c r="D8411">
        <v>2008</v>
      </c>
      <c r="E8411" t="s">
        <v>9307</v>
      </c>
      <c r="I8411">
        <v>6.0919447</v>
      </c>
      <c r="O8411">
        <v>197.41516999999999</v>
      </c>
      <c r="P8411">
        <v>1.7259008</v>
      </c>
      <c r="Q8411" t="s">
        <v>6</v>
      </c>
      <c r="R8411" t="s">
        <v>6</v>
      </c>
      <c r="S8411" t="s">
        <v>6</v>
      </c>
      <c r="T8411" t="s">
        <v>357</v>
      </c>
      <c r="U8411" t="s">
        <v>6</v>
      </c>
      <c r="V8411" t="s">
        <v>6</v>
      </c>
      <c r="W8411" t="s">
        <v>6</v>
      </c>
      <c r="X8411" t="s">
        <v>6</v>
      </c>
      <c r="Y8411" t="s">
        <v>6</v>
      </c>
      <c r="Z8411" t="s">
        <v>6</v>
      </c>
      <c r="AA8411" t="s">
        <v>6</v>
      </c>
      <c r="AB8411" t="s">
        <v>9248</v>
      </c>
      <c r="AC8411" t="s">
        <v>9249</v>
      </c>
    </row>
    <row r="8412" spans="1:29" x14ac:dyDescent="0.25">
      <c r="A8412" t="s">
        <v>344</v>
      </c>
      <c r="B8412">
        <v>668</v>
      </c>
      <c r="C8412" t="s">
        <v>206</v>
      </c>
      <c r="D8412">
        <v>2009</v>
      </c>
      <c r="E8412" t="s">
        <v>9308</v>
      </c>
      <c r="I8412">
        <v>7.9728240000000001</v>
      </c>
      <c r="O8412">
        <v>114.00387000000001</v>
      </c>
      <c r="P8412">
        <v>1.7684316</v>
      </c>
      <c r="Q8412" t="s">
        <v>6</v>
      </c>
      <c r="R8412" t="s">
        <v>6</v>
      </c>
      <c r="S8412" t="s">
        <v>6</v>
      </c>
      <c r="T8412" t="s">
        <v>357</v>
      </c>
      <c r="U8412" t="s">
        <v>6</v>
      </c>
      <c r="V8412" t="s">
        <v>6</v>
      </c>
      <c r="W8412" t="s">
        <v>6</v>
      </c>
      <c r="X8412" t="s">
        <v>6</v>
      </c>
      <c r="Y8412" t="s">
        <v>6</v>
      </c>
      <c r="Z8412" t="s">
        <v>6</v>
      </c>
      <c r="AA8412" t="s">
        <v>6</v>
      </c>
      <c r="AB8412" t="s">
        <v>9248</v>
      </c>
      <c r="AC8412" t="s">
        <v>9249</v>
      </c>
    </row>
    <row r="8413" spans="1:29" x14ac:dyDescent="0.25">
      <c r="A8413" t="s">
        <v>344</v>
      </c>
      <c r="B8413">
        <v>668</v>
      </c>
      <c r="C8413" t="s">
        <v>206</v>
      </c>
      <c r="D8413">
        <v>2010</v>
      </c>
      <c r="E8413" t="s">
        <v>9309</v>
      </c>
      <c r="I8413">
        <v>9.5864016999999997</v>
      </c>
      <c r="O8413">
        <v>21.941030000000001</v>
      </c>
      <c r="P8413">
        <v>1.9982492999999999</v>
      </c>
      <c r="Q8413" t="s">
        <v>6</v>
      </c>
      <c r="R8413" t="s">
        <v>6</v>
      </c>
      <c r="S8413" t="s">
        <v>6</v>
      </c>
      <c r="T8413" t="s">
        <v>357</v>
      </c>
      <c r="U8413" t="s">
        <v>6</v>
      </c>
      <c r="V8413" t="s">
        <v>6</v>
      </c>
      <c r="W8413" t="s">
        <v>6</v>
      </c>
      <c r="X8413" t="s">
        <v>6</v>
      </c>
      <c r="Y8413" t="s">
        <v>6</v>
      </c>
      <c r="Z8413" t="s">
        <v>6</v>
      </c>
      <c r="AA8413" t="s">
        <v>6</v>
      </c>
      <c r="AB8413" t="s">
        <v>9248</v>
      </c>
      <c r="AC8413" t="s">
        <v>9249</v>
      </c>
    </row>
    <row r="8414" spans="1:29" x14ac:dyDescent="0.25">
      <c r="A8414" t="s">
        <v>344</v>
      </c>
      <c r="B8414">
        <v>668</v>
      </c>
      <c r="C8414" t="s">
        <v>206</v>
      </c>
      <c r="D8414">
        <v>2011</v>
      </c>
      <c r="E8414" t="s">
        <v>9310</v>
      </c>
      <c r="I8414">
        <v>10.598034999999999</v>
      </c>
      <c r="O8414">
        <v>19.327667999999999</v>
      </c>
      <c r="P8414">
        <v>2.3981979</v>
      </c>
      <c r="Q8414" t="s">
        <v>6</v>
      </c>
      <c r="R8414" t="s">
        <v>6</v>
      </c>
      <c r="S8414" t="s">
        <v>6</v>
      </c>
      <c r="T8414" t="s">
        <v>357</v>
      </c>
      <c r="U8414" t="s">
        <v>6</v>
      </c>
      <c r="V8414" t="s">
        <v>6</v>
      </c>
      <c r="W8414" t="s">
        <v>6</v>
      </c>
      <c r="X8414" t="s">
        <v>6</v>
      </c>
      <c r="Y8414" t="s">
        <v>6</v>
      </c>
      <c r="Z8414" t="s">
        <v>6</v>
      </c>
      <c r="AA8414" t="s">
        <v>6</v>
      </c>
      <c r="AB8414" t="s">
        <v>9248</v>
      </c>
      <c r="AC8414" t="s">
        <v>9249</v>
      </c>
    </row>
    <row r="8415" spans="1:29" x14ac:dyDescent="0.25">
      <c r="A8415" t="s">
        <v>344</v>
      </c>
      <c r="B8415">
        <v>668</v>
      </c>
      <c r="C8415" t="s">
        <v>206</v>
      </c>
      <c r="D8415">
        <v>2012</v>
      </c>
      <c r="E8415" t="s">
        <v>9311</v>
      </c>
      <c r="I8415">
        <v>10.205747000000001</v>
      </c>
      <c r="O8415">
        <v>17.577185</v>
      </c>
      <c r="P8415">
        <v>2.7214798999999998</v>
      </c>
      <c r="Q8415" t="s">
        <v>6</v>
      </c>
      <c r="R8415" t="s">
        <v>6</v>
      </c>
      <c r="S8415" t="s">
        <v>6</v>
      </c>
      <c r="T8415" t="s">
        <v>357</v>
      </c>
      <c r="U8415" t="s">
        <v>6</v>
      </c>
      <c r="V8415" t="s">
        <v>6</v>
      </c>
      <c r="W8415" t="s">
        <v>6</v>
      </c>
      <c r="X8415" t="s">
        <v>6</v>
      </c>
      <c r="Y8415" t="s">
        <v>6</v>
      </c>
      <c r="Z8415" t="s">
        <v>6</v>
      </c>
      <c r="AA8415" t="s">
        <v>6</v>
      </c>
      <c r="AB8415" t="s">
        <v>9248</v>
      </c>
      <c r="AC8415" t="s">
        <v>9249</v>
      </c>
    </row>
    <row r="8416" spans="1:29" x14ac:dyDescent="0.25">
      <c r="A8416" t="s">
        <v>344</v>
      </c>
      <c r="B8416">
        <v>668</v>
      </c>
      <c r="C8416" t="s">
        <v>206</v>
      </c>
      <c r="D8416">
        <v>2013</v>
      </c>
      <c r="E8416" t="s">
        <v>9312</v>
      </c>
      <c r="I8416">
        <v>12.427986000000001</v>
      </c>
      <c r="O8416">
        <v>17.858158</v>
      </c>
      <c r="P8416">
        <v>3.0646610999999999</v>
      </c>
      <c r="Q8416" t="s">
        <v>6</v>
      </c>
      <c r="R8416" t="s">
        <v>6</v>
      </c>
      <c r="S8416" t="s">
        <v>6</v>
      </c>
      <c r="T8416" t="s">
        <v>357</v>
      </c>
      <c r="U8416" t="s">
        <v>6</v>
      </c>
      <c r="V8416" t="s">
        <v>6</v>
      </c>
      <c r="W8416" t="s">
        <v>6</v>
      </c>
      <c r="X8416" t="s">
        <v>6</v>
      </c>
      <c r="Y8416" t="s">
        <v>6</v>
      </c>
      <c r="Z8416" t="s">
        <v>6</v>
      </c>
      <c r="AA8416" t="s">
        <v>6</v>
      </c>
      <c r="AB8416" t="s">
        <v>9248</v>
      </c>
      <c r="AC8416" t="s">
        <v>9249</v>
      </c>
    </row>
    <row r="8417" spans="1:29" x14ac:dyDescent="0.25">
      <c r="A8417" t="s">
        <v>344</v>
      </c>
      <c r="B8417">
        <v>668</v>
      </c>
      <c r="C8417" t="s">
        <v>206</v>
      </c>
      <c r="D8417">
        <v>2014</v>
      </c>
      <c r="E8417" t="s">
        <v>9313</v>
      </c>
      <c r="I8417">
        <v>11.829953</v>
      </c>
      <c r="O8417">
        <v>21.675715</v>
      </c>
      <c r="P8417">
        <v>3.1374906999999999</v>
      </c>
      <c r="Q8417" t="s">
        <v>6</v>
      </c>
      <c r="R8417" t="s">
        <v>6</v>
      </c>
      <c r="S8417" t="s">
        <v>6</v>
      </c>
      <c r="T8417" t="s">
        <v>357</v>
      </c>
      <c r="U8417" t="s">
        <v>6</v>
      </c>
      <c r="V8417" t="s">
        <v>6</v>
      </c>
      <c r="W8417" t="s">
        <v>6</v>
      </c>
      <c r="X8417" t="s">
        <v>6</v>
      </c>
      <c r="Y8417" t="s">
        <v>6</v>
      </c>
      <c r="Z8417" t="s">
        <v>6</v>
      </c>
      <c r="AA8417" t="s">
        <v>6</v>
      </c>
      <c r="AB8417" t="s">
        <v>9248</v>
      </c>
      <c r="AC8417" t="s">
        <v>9249</v>
      </c>
    </row>
    <row r="8418" spans="1:29" x14ac:dyDescent="0.25">
      <c r="A8418" t="s">
        <v>344</v>
      </c>
      <c r="B8418">
        <v>668</v>
      </c>
      <c r="C8418" t="s">
        <v>206</v>
      </c>
      <c r="D8418">
        <v>2015</v>
      </c>
      <c r="E8418" t="s">
        <v>9314</v>
      </c>
      <c r="I8418">
        <v>13.214136999999999</v>
      </c>
      <c r="O8418">
        <v>25.880305</v>
      </c>
      <c r="P8418">
        <v>3.1631163999999998</v>
      </c>
      <c r="Q8418" t="s">
        <v>6</v>
      </c>
      <c r="R8418" t="s">
        <v>6</v>
      </c>
      <c r="S8418" t="s">
        <v>6</v>
      </c>
      <c r="T8418" t="s">
        <v>357</v>
      </c>
      <c r="U8418" t="s">
        <v>6</v>
      </c>
      <c r="V8418" t="s">
        <v>6</v>
      </c>
      <c r="W8418" t="s">
        <v>6</v>
      </c>
      <c r="X8418" t="s">
        <v>6</v>
      </c>
      <c r="Y8418" t="s">
        <v>6</v>
      </c>
      <c r="Z8418" t="s">
        <v>6</v>
      </c>
      <c r="AA8418" t="s">
        <v>6</v>
      </c>
      <c r="AB8418" t="s">
        <v>9248</v>
      </c>
      <c r="AC8418" t="s">
        <v>9249</v>
      </c>
    </row>
    <row r="8419" spans="1:29" x14ac:dyDescent="0.25">
      <c r="A8419" t="s">
        <v>344</v>
      </c>
      <c r="B8419">
        <v>668</v>
      </c>
      <c r="C8419" t="s">
        <v>206</v>
      </c>
      <c r="D8419">
        <v>2016</v>
      </c>
      <c r="E8419" t="s">
        <v>9315</v>
      </c>
      <c r="I8419">
        <v>13.855611</v>
      </c>
      <c r="O8419">
        <v>28.302458000000001</v>
      </c>
      <c r="P8419">
        <v>3.2772617999999998</v>
      </c>
      <c r="Q8419" t="s">
        <v>6</v>
      </c>
      <c r="R8419" t="s">
        <v>6</v>
      </c>
      <c r="S8419" t="s">
        <v>6</v>
      </c>
      <c r="T8419" t="s">
        <v>357</v>
      </c>
      <c r="U8419" t="s">
        <v>6</v>
      </c>
      <c r="V8419" t="s">
        <v>6</v>
      </c>
      <c r="W8419" t="s">
        <v>6</v>
      </c>
      <c r="X8419" t="s">
        <v>6</v>
      </c>
      <c r="Y8419" t="s">
        <v>6</v>
      </c>
      <c r="Z8419" t="s">
        <v>6</v>
      </c>
      <c r="AA8419" t="s">
        <v>6</v>
      </c>
      <c r="AB8419" t="s">
        <v>9248</v>
      </c>
      <c r="AC8419" t="s">
        <v>9249</v>
      </c>
    </row>
    <row r="8420" spans="1:29" x14ac:dyDescent="0.25">
      <c r="A8420" t="s">
        <v>344</v>
      </c>
      <c r="B8420">
        <v>668</v>
      </c>
      <c r="C8420" t="s">
        <v>206</v>
      </c>
      <c r="D8420">
        <v>2017</v>
      </c>
      <c r="E8420" t="s">
        <v>9316</v>
      </c>
      <c r="O8420">
        <v>33.957090000000001</v>
      </c>
      <c r="P8420">
        <v>3.2839871999999999</v>
      </c>
      <c r="Q8420" t="s">
        <v>6</v>
      </c>
      <c r="R8420" t="s">
        <v>6</v>
      </c>
      <c r="S8420" t="s">
        <v>6</v>
      </c>
      <c r="T8420" t="s">
        <v>357</v>
      </c>
      <c r="U8420" t="s">
        <v>6</v>
      </c>
      <c r="V8420" t="s">
        <v>6</v>
      </c>
      <c r="W8420" t="s">
        <v>6</v>
      </c>
      <c r="X8420" t="s">
        <v>6</v>
      </c>
      <c r="Y8420" t="s">
        <v>6</v>
      </c>
      <c r="Z8420" t="s">
        <v>6</v>
      </c>
      <c r="AA8420" t="s">
        <v>6</v>
      </c>
      <c r="AB8420" t="s">
        <v>9248</v>
      </c>
      <c r="AC8420" t="s">
        <v>9249</v>
      </c>
    </row>
    <row r="8421" spans="1:29" x14ac:dyDescent="0.25">
      <c r="A8421" t="s">
        <v>344</v>
      </c>
      <c r="B8421">
        <v>668</v>
      </c>
      <c r="C8421" t="s">
        <v>206</v>
      </c>
      <c r="D8421">
        <v>2018</v>
      </c>
      <c r="E8421" t="s">
        <v>9317</v>
      </c>
      <c r="O8421">
        <v>39.91151</v>
      </c>
      <c r="P8421">
        <v>3.2484837</v>
      </c>
      <c r="Q8421" t="s">
        <v>6</v>
      </c>
      <c r="R8421" t="s">
        <v>6</v>
      </c>
      <c r="S8421" t="s">
        <v>6</v>
      </c>
      <c r="T8421" t="s">
        <v>357</v>
      </c>
      <c r="U8421" t="s">
        <v>6</v>
      </c>
      <c r="V8421" t="s">
        <v>6</v>
      </c>
      <c r="W8421" t="s">
        <v>6</v>
      </c>
      <c r="X8421" t="s">
        <v>6</v>
      </c>
      <c r="Y8421" t="s">
        <v>6</v>
      </c>
      <c r="Z8421" t="s">
        <v>6</v>
      </c>
      <c r="AA8421" t="s">
        <v>6</v>
      </c>
      <c r="AB8421" t="s">
        <v>9248</v>
      </c>
      <c r="AC8421" t="s">
        <v>9249</v>
      </c>
    </row>
    <row r="8422" spans="1:29" x14ac:dyDescent="0.25">
      <c r="A8422" t="s">
        <v>345</v>
      </c>
      <c r="B8422">
        <v>672</v>
      </c>
      <c r="C8422" t="s">
        <v>207</v>
      </c>
      <c r="D8422">
        <v>1950</v>
      </c>
      <c r="E8422" t="s">
        <v>9318</v>
      </c>
      <c r="Q8422" t="s">
        <v>6</v>
      </c>
      <c r="R8422" t="s">
        <v>6</v>
      </c>
      <c r="S8422" t="s">
        <v>6</v>
      </c>
      <c r="T8422" t="s">
        <v>6</v>
      </c>
      <c r="U8422" t="s">
        <v>6</v>
      </c>
      <c r="V8422" t="s">
        <v>6</v>
      </c>
      <c r="W8422" t="s">
        <v>6</v>
      </c>
      <c r="X8422" t="s">
        <v>6</v>
      </c>
      <c r="Y8422" t="s">
        <v>6</v>
      </c>
      <c r="Z8422" t="s">
        <v>6</v>
      </c>
      <c r="AA8422" t="s">
        <v>6</v>
      </c>
      <c r="AB8422" t="s">
        <v>9319</v>
      </c>
      <c r="AC8422" t="s">
        <v>3896</v>
      </c>
    </row>
    <row r="8423" spans="1:29" x14ac:dyDescent="0.25">
      <c r="A8423" t="s">
        <v>345</v>
      </c>
      <c r="B8423">
        <v>672</v>
      </c>
      <c r="C8423" t="s">
        <v>207</v>
      </c>
      <c r="D8423">
        <v>1951</v>
      </c>
      <c r="E8423" t="s">
        <v>9320</v>
      </c>
      <c r="Q8423" t="s">
        <v>6</v>
      </c>
      <c r="R8423" t="s">
        <v>6</v>
      </c>
      <c r="S8423" t="s">
        <v>6</v>
      </c>
      <c r="T8423" t="s">
        <v>6</v>
      </c>
      <c r="U8423" t="s">
        <v>6</v>
      </c>
      <c r="V8423" t="s">
        <v>6</v>
      </c>
      <c r="W8423" t="s">
        <v>6</v>
      </c>
      <c r="X8423" t="s">
        <v>6</v>
      </c>
      <c r="Y8423" t="s">
        <v>6</v>
      </c>
      <c r="Z8423" t="s">
        <v>6</v>
      </c>
      <c r="AA8423" t="s">
        <v>6</v>
      </c>
      <c r="AB8423" t="s">
        <v>9319</v>
      </c>
      <c r="AC8423" t="s">
        <v>3896</v>
      </c>
    </row>
    <row r="8424" spans="1:29" x14ac:dyDescent="0.25">
      <c r="A8424" t="s">
        <v>345</v>
      </c>
      <c r="B8424">
        <v>672</v>
      </c>
      <c r="C8424" t="s">
        <v>207</v>
      </c>
      <c r="D8424">
        <v>1952</v>
      </c>
      <c r="E8424" t="s">
        <v>9321</v>
      </c>
      <c r="Q8424" t="s">
        <v>6</v>
      </c>
      <c r="R8424" t="s">
        <v>6</v>
      </c>
      <c r="S8424" t="s">
        <v>6</v>
      </c>
      <c r="T8424" t="s">
        <v>6</v>
      </c>
      <c r="U8424" t="s">
        <v>6</v>
      </c>
      <c r="V8424" t="s">
        <v>6</v>
      </c>
      <c r="W8424" t="s">
        <v>6</v>
      </c>
      <c r="X8424" t="s">
        <v>6</v>
      </c>
      <c r="Y8424" t="s">
        <v>6</v>
      </c>
      <c r="Z8424" t="s">
        <v>6</v>
      </c>
      <c r="AA8424" t="s">
        <v>6</v>
      </c>
      <c r="AB8424" t="s">
        <v>9319</v>
      </c>
      <c r="AC8424" t="s">
        <v>3896</v>
      </c>
    </row>
    <row r="8425" spans="1:29" x14ac:dyDescent="0.25">
      <c r="A8425" t="s">
        <v>345</v>
      </c>
      <c r="B8425">
        <v>672</v>
      </c>
      <c r="C8425" t="s">
        <v>207</v>
      </c>
      <c r="D8425">
        <v>1953</v>
      </c>
      <c r="E8425" t="s">
        <v>9322</v>
      </c>
      <c r="Q8425" t="s">
        <v>6</v>
      </c>
      <c r="R8425" t="s">
        <v>6</v>
      </c>
      <c r="S8425" t="s">
        <v>6</v>
      </c>
      <c r="T8425" t="s">
        <v>6</v>
      </c>
      <c r="U8425" t="s">
        <v>6</v>
      </c>
      <c r="V8425" t="s">
        <v>6</v>
      </c>
      <c r="W8425" t="s">
        <v>6</v>
      </c>
      <c r="X8425" t="s">
        <v>6</v>
      </c>
      <c r="Y8425" t="s">
        <v>6</v>
      </c>
      <c r="Z8425" t="s">
        <v>6</v>
      </c>
      <c r="AA8425" t="s">
        <v>6</v>
      </c>
      <c r="AB8425" t="s">
        <v>9319</v>
      </c>
      <c r="AC8425" t="s">
        <v>3896</v>
      </c>
    </row>
    <row r="8426" spans="1:29" x14ac:dyDescent="0.25">
      <c r="A8426" t="s">
        <v>345</v>
      </c>
      <c r="B8426">
        <v>672</v>
      </c>
      <c r="C8426" t="s">
        <v>207</v>
      </c>
      <c r="D8426">
        <v>1954</v>
      </c>
      <c r="E8426" t="s">
        <v>9323</v>
      </c>
      <c r="Q8426" t="s">
        <v>6</v>
      </c>
      <c r="R8426" t="s">
        <v>6</v>
      </c>
      <c r="S8426" t="s">
        <v>6</v>
      </c>
      <c r="T8426" t="s">
        <v>6</v>
      </c>
      <c r="U8426" t="s">
        <v>6</v>
      </c>
      <c r="V8426" t="s">
        <v>6</v>
      </c>
      <c r="W8426" t="s">
        <v>6</v>
      </c>
      <c r="X8426" t="s">
        <v>6</v>
      </c>
      <c r="Y8426" t="s">
        <v>6</v>
      </c>
      <c r="Z8426" t="s">
        <v>6</v>
      </c>
      <c r="AA8426" t="s">
        <v>6</v>
      </c>
      <c r="AB8426" t="s">
        <v>9319</v>
      </c>
      <c r="AC8426" t="s">
        <v>3896</v>
      </c>
    </row>
    <row r="8427" spans="1:29" x14ac:dyDescent="0.25">
      <c r="A8427" t="s">
        <v>345</v>
      </c>
      <c r="B8427">
        <v>672</v>
      </c>
      <c r="C8427" t="s">
        <v>207</v>
      </c>
      <c r="D8427">
        <v>1955</v>
      </c>
      <c r="E8427" t="s">
        <v>9324</v>
      </c>
      <c r="Q8427" t="s">
        <v>6</v>
      </c>
      <c r="R8427" t="s">
        <v>6</v>
      </c>
      <c r="S8427" t="s">
        <v>6</v>
      </c>
      <c r="T8427" t="s">
        <v>6</v>
      </c>
      <c r="U8427" t="s">
        <v>6</v>
      </c>
      <c r="V8427" t="s">
        <v>6</v>
      </c>
      <c r="W8427" t="s">
        <v>6</v>
      </c>
      <c r="X8427" t="s">
        <v>6</v>
      </c>
      <c r="Y8427" t="s">
        <v>6</v>
      </c>
      <c r="Z8427" t="s">
        <v>6</v>
      </c>
      <c r="AA8427" t="s">
        <v>6</v>
      </c>
      <c r="AB8427" t="s">
        <v>9319</v>
      </c>
      <c r="AC8427" t="s">
        <v>3896</v>
      </c>
    </row>
    <row r="8428" spans="1:29" x14ac:dyDescent="0.25">
      <c r="A8428" t="s">
        <v>345</v>
      </c>
      <c r="B8428">
        <v>672</v>
      </c>
      <c r="C8428" t="s">
        <v>207</v>
      </c>
      <c r="D8428">
        <v>1956</v>
      </c>
      <c r="E8428" t="s">
        <v>9325</v>
      </c>
      <c r="Q8428" t="s">
        <v>6</v>
      </c>
      <c r="R8428" t="s">
        <v>6</v>
      </c>
      <c r="S8428" t="s">
        <v>6</v>
      </c>
      <c r="T8428" t="s">
        <v>6</v>
      </c>
      <c r="U8428" t="s">
        <v>6</v>
      </c>
      <c r="V8428" t="s">
        <v>6</v>
      </c>
      <c r="W8428" t="s">
        <v>6</v>
      </c>
      <c r="X8428" t="s">
        <v>6</v>
      </c>
      <c r="Y8428" t="s">
        <v>6</v>
      </c>
      <c r="Z8428" t="s">
        <v>6</v>
      </c>
      <c r="AA8428" t="s">
        <v>6</v>
      </c>
      <c r="AB8428" t="s">
        <v>9319</v>
      </c>
      <c r="AC8428" t="s">
        <v>3896</v>
      </c>
    </row>
    <row r="8429" spans="1:29" x14ac:dyDescent="0.25">
      <c r="A8429" t="s">
        <v>345</v>
      </c>
      <c r="B8429">
        <v>672</v>
      </c>
      <c r="C8429" t="s">
        <v>207</v>
      </c>
      <c r="D8429">
        <v>1957</v>
      </c>
      <c r="E8429" t="s">
        <v>9326</v>
      </c>
      <c r="Q8429" t="s">
        <v>6</v>
      </c>
      <c r="R8429" t="s">
        <v>6</v>
      </c>
      <c r="S8429" t="s">
        <v>6</v>
      </c>
      <c r="T8429" t="s">
        <v>6</v>
      </c>
      <c r="U8429" t="s">
        <v>6</v>
      </c>
      <c r="V8429" t="s">
        <v>6</v>
      </c>
      <c r="W8429" t="s">
        <v>6</v>
      </c>
      <c r="X8429" t="s">
        <v>6</v>
      </c>
      <c r="Y8429" t="s">
        <v>6</v>
      </c>
      <c r="Z8429" t="s">
        <v>6</v>
      </c>
      <c r="AA8429" t="s">
        <v>6</v>
      </c>
      <c r="AB8429" t="s">
        <v>9319</v>
      </c>
      <c r="AC8429" t="s">
        <v>3896</v>
      </c>
    </row>
    <row r="8430" spans="1:29" x14ac:dyDescent="0.25">
      <c r="A8430" t="s">
        <v>345</v>
      </c>
      <c r="B8430">
        <v>672</v>
      </c>
      <c r="C8430" t="s">
        <v>207</v>
      </c>
      <c r="D8430">
        <v>1958</v>
      </c>
      <c r="E8430" t="s">
        <v>9327</v>
      </c>
      <c r="Q8430" t="s">
        <v>6</v>
      </c>
      <c r="R8430" t="s">
        <v>6</v>
      </c>
      <c r="S8430" t="s">
        <v>6</v>
      </c>
      <c r="T8430" t="s">
        <v>6</v>
      </c>
      <c r="U8430" t="s">
        <v>6</v>
      </c>
      <c r="V8430" t="s">
        <v>6</v>
      </c>
      <c r="W8430" t="s">
        <v>6</v>
      </c>
      <c r="X8430" t="s">
        <v>6</v>
      </c>
      <c r="Y8430" t="s">
        <v>6</v>
      </c>
      <c r="Z8430" t="s">
        <v>6</v>
      </c>
      <c r="AA8430" t="s">
        <v>6</v>
      </c>
      <c r="AB8430" t="s">
        <v>9319</v>
      </c>
      <c r="AC8430" t="s">
        <v>3896</v>
      </c>
    </row>
    <row r="8431" spans="1:29" x14ac:dyDescent="0.25">
      <c r="A8431" t="s">
        <v>345</v>
      </c>
      <c r="B8431">
        <v>672</v>
      </c>
      <c r="C8431" t="s">
        <v>207</v>
      </c>
      <c r="D8431">
        <v>1959</v>
      </c>
      <c r="E8431" t="s">
        <v>9328</v>
      </c>
      <c r="Q8431" t="s">
        <v>6</v>
      </c>
      <c r="R8431" t="s">
        <v>6</v>
      </c>
      <c r="S8431" t="s">
        <v>6</v>
      </c>
      <c r="T8431" t="s">
        <v>6</v>
      </c>
      <c r="U8431" t="s">
        <v>6</v>
      </c>
      <c r="V8431" t="s">
        <v>6</v>
      </c>
      <c r="W8431" t="s">
        <v>6</v>
      </c>
      <c r="X8431" t="s">
        <v>6</v>
      </c>
      <c r="Y8431" t="s">
        <v>6</v>
      </c>
      <c r="Z8431" t="s">
        <v>6</v>
      </c>
      <c r="AA8431" t="s">
        <v>6</v>
      </c>
      <c r="AB8431" t="s">
        <v>9319</v>
      </c>
      <c r="AC8431" t="s">
        <v>3896</v>
      </c>
    </row>
    <row r="8432" spans="1:29" x14ac:dyDescent="0.25">
      <c r="A8432" t="s">
        <v>345</v>
      </c>
      <c r="B8432">
        <v>672</v>
      </c>
      <c r="C8432" t="s">
        <v>207</v>
      </c>
      <c r="D8432">
        <v>1960</v>
      </c>
      <c r="E8432" t="s">
        <v>9329</v>
      </c>
      <c r="Q8432" t="s">
        <v>6</v>
      </c>
      <c r="R8432" t="s">
        <v>6</v>
      </c>
      <c r="S8432" t="s">
        <v>6</v>
      </c>
      <c r="T8432" t="s">
        <v>6</v>
      </c>
      <c r="U8432" t="s">
        <v>6</v>
      </c>
      <c r="V8432" t="s">
        <v>6</v>
      </c>
      <c r="W8432" t="s">
        <v>6</v>
      </c>
      <c r="X8432" t="s">
        <v>6</v>
      </c>
      <c r="Y8432" t="s">
        <v>6</v>
      </c>
      <c r="Z8432" t="s">
        <v>6</v>
      </c>
      <c r="AA8432" t="s">
        <v>6</v>
      </c>
      <c r="AB8432" t="s">
        <v>9319</v>
      </c>
      <c r="AC8432" t="s">
        <v>3896</v>
      </c>
    </row>
    <row r="8433" spans="1:29" x14ac:dyDescent="0.25">
      <c r="A8433" t="s">
        <v>345</v>
      </c>
      <c r="B8433">
        <v>672</v>
      </c>
      <c r="C8433" t="s">
        <v>207</v>
      </c>
      <c r="D8433">
        <v>1961</v>
      </c>
      <c r="E8433" t="s">
        <v>9330</v>
      </c>
      <c r="Q8433" t="s">
        <v>6</v>
      </c>
      <c r="R8433" t="s">
        <v>6</v>
      </c>
      <c r="S8433" t="s">
        <v>6</v>
      </c>
      <c r="T8433" t="s">
        <v>6</v>
      </c>
      <c r="U8433" t="s">
        <v>6</v>
      </c>
      <c r="V8433" t="s">
        <v>6</v>
      </c>
      <c r="W8433" t="s">
        <v>6</v>
      </c>
      <c r="X8433" t="s">
        <v>6</v>
      </c>
      <c r="Y8433" t="s">
        <v>6</v>
      </c>
      <c r="Z8433" t="s">
        <v>6</v>
      </c>
      <c r="AA8433" t="s">
        <v>6</v>
      </c>
      <c r="AB8433" t="s">
        <v>9319</v>
      </c>
      <c r="AC8433" t="s">
        <v>3896</v>
      </c>
    </row>
    <row r="8434" spans="1:29" x14ac:dyDescent="0.25">
      <c r="A8434" t="s">
        <v>345</v>
      </c>
      <c r="B8434">
        <v>672</v>
      </c>
      <c r="C8434" t="s">
        <v>207</v>
      </c>
      <c r="D8434">
        <v>1962</v>
      </c>
      <c r="E8434" t="s">
        <v>9331</v>
      </c>
      <c r="Q8434" t="s">
        <v>6</v>
      </c>
      <c r="R8434" t="s">
        <v>6</v>
      </c>
      <c r="S8434" t="s">
        <v>6</v>
      </c>
      <c r="T8434" t="s">
        <v>6</v>
      </c>
      <c r="U8434" t="s">
        <v>6</v>
      </c>
      <c r="V8434" t="s">
        <v>6</v>
      </c>
      <c r="W8434" t="s">
        <v>6</v>
      </c>
      <c r="X8434" t="s">
        <v>6</v>
      </c>
      <c r="Y8434" t="s">
        <v>6</v>
      </c>
      <c r="Z8434" t="s">
        <v>6</v>
      </c>
      <c r="AA8434" t="s">
        <v>6</v>
      </c>
      <c r="AB8434" t="s">
        <v>9319</v>
      </c>
      <c r="AC8434" t="s">
        <v>3896</v>
      </c>
    </row>
    <row r="8435" spans="1:29" x14ac:dyDescent="0.25">
      <c r="A8435" t="s">
        <v>345</v>
      </c>
      <c r="B8435">
        <v>672</v>
      </c>
      <c r="C8435" t="s">
        <v>207</v>
      </c>
      <c r="D8435">
        <v>1963</v>
      </c>
      <c r="E8435" t="s">
        <v>9332</v>
      </c>
      <c r="P8435">
        <v>0.46888172</v>
      </c>
      <c r="Q8435" t="s">
        <v>6</v>
      </c>
      <c r="R8435" t="s">
        <v>6</v>
      </c>
      <c r="S8435" t="s">
        <v>6</v>
      </c>
      <c r="T8435" t="s">
        <v>6</v>
      </c>
      <c r="U8435" t="s">
        <v>6</v>
      </c>
      <c r="V8435" t="s">
        <v>6</v>
      </c>
      <c r="W8435" t="s">
        <v>6</v>
      </c>
      <c r="X8435" t="s">
        <v>6</v>
      </c>
      <c r="Y8435" t="s">
        <v>6</v>
      </c>
      <c r="Z8435" t="s">
        <v>6</v>
      </c>
      <c r="AA8435" t="s">
        <v>6</v>
      </c>
      <c r="AB8435" t="s">
        <v>9319</v>
      </c>
      <c r="AC8435" t="s">
        <v>3896</v>
      </c>
    </row>
    <row r="8436" spans="1:29" x14ac:dyDescent="0.25">
      <c r="A8436" t="s">
        <v>345</v>
      </c>
      <c r="B8436">
        <v>672</v>
      </c>
      <c r="C8436" t="s">
        <v>207</v>
      </c>
      <c r="D8436">
        <v>1964</v>
      </c>
      <c r="E8436" t="s">
        <v>9333</v>
      </c>
      <c r="P8436">
        <v>0.70461028999999997</v>
      </c>
      <c r="Q8436" t="s">
        <v>6</v>
      </c>
      <c r="R8436" t="s">
        <v>6</v>
      </c>
      <c r="S8436" t="s">
        <v>6</v>
      </c>
      <c r="T8436" t="s">
        <v>6</v>
      </c>
      <c r="U8436" t="s">
        <v>6</v>
      </c>
      <c r="V8436" t="s">
        <v>6</v>
      </c>
      <c r="W8436" t="s">
        <v>6</v>
      </c>
      <c r="X8436" t="s">
        <v>6</v>
      </c>
      <c r="Y8436" t="s">
        <v>6</v>
      </c>
      <c r="Z8436" t="s">
        <v>6</v>
      </c>
      <c r="AA8436" t="s">
        <v>6</v>
      </c>
      <c r="AB8436" t="s">
        <v>9319</v>
      </c>
      <c r="AC8436" t="s">
        <v>3896</v>
      </c>
    </row>
    <row r="8437" spans="1:29" x14ac:dyDescent="0.25">
      <c r="A8437" t="s">
        <v>345</v>
      </c>
      <c r="B8437">
        <v>672</v>
      </c>
      <c r="C8437" t="s">
        <v>207</v>
      </c>
      <c r="D8437">
        <v>1965</v>
      </c>
      <c r="E8437" t="s">
        <v>9334</v>
      </c>
      <c r="P8437">
        <v>0.95730139000000003</v>
      </c>
      <c r="Q8437" t="s">
        <v>6</v>
      </c>
      <c r="R8437" t="s">
        <v>6</v>
      </c>
      <c r="S8437" t="s">
        <v>6</v>
      </c>
      <c r="T8437" t="s">
        <v>6</v>
      </c>
      <c r="U8437" t="s">
        <v>6</v>
      </c>
      <c r="V8437" t="s">
        <v>6</v>
      </c>
      <c r="W8437" t="s">
        <v>6</v>
      </c>
      <c r="X8437" t="s">
        <v>6</v>
      </c>
      <c r="Y8437" t="s">
        <v>6</v>
      </c>
      <c r="Z8437" t="s">
        <v>6</v>
      </c>
      <c r="AA8437" t="s">
        <v>6</v>
      </c>
      <c r="AB8437" t="s">
        <v>9319</v>
      </c>
      <c r="AC8437" t="s">
        <v>3896</v>
      </c>
    </row>
    <row r="8438" spans="1:29" x14ac:dyDescent="0.25">
      <c r="A8438" t="s">
        <v>345</v>
      </c>
      <c r="B8438">
        <v>672</v>
      </c>
      <c r="C8438" t="s">
        <v>207</v>
      </c>
      <c r="D8438">
        <v>1966</v>
      </c>
      <c r="E8438" t="s">
        <v>9335</v>
      </c>
      <c r="P8438">
        <v>1.2735491000000001</v>
      </c>
      <c r="Q8438" t="s">
        <v>6</v>
      </c>
      <c r="R8438" t="s">
        <v>6</v>
      </c>
      <c r="S8438" t="s">
        <v>6</v>
      </c>
      <c r="T8438" t="s">
        <v>6</v>
      </c>
      <c r="U8438" t="s">
        <v>6</v>
      </c>
      <c r="V8438" t="s">
        <v>6</v>
      </c>
      <c r="W8438" t="s">
        <v>6</v>
      </c>
      <c r="X8438" t="s">
        <v>6</v>
      </c>
      <c r="Y8438" t="s">
        <v>6</v>
      </c>
      <c r="Z8438" t="s">
        <v>6</v>
      </c>
      <c r="AA8438" t="s">
        <v>6</v>
      </c>
      <c r="AB8438" t="s">
        <v>9319</v>
      </c>
      <c r="AC8438" t="s">
        <v>3896</v>
      </c>
    </row>
    <row r="8439" spans="1:29" x14ac:dyDescent="0.25">
      <c r="A8439" t="s">
        <v>345</v>
      </c>
      <c r="B8439">
        <v>672</v>
      </c>
      <c r="C8439" t="s">
        <v>207</v>
      </c>
      <c r="D8439">
        <v>1967</v>
      </c>
      <c r="E8439" t="s">
        <v>9336</v>
      </c>
      <c r="P8439">
        <v>1.5196487999999999</v>
      </c>
      <c r="Q8439" t="s">
        <v>6</v>
      </c>
      <c r="R8439" t="s">
        <v>6</v>
      </c>
      <c r="S8439" t="s">
        <v>6</v>
      </c>
      <c r="T8439" t="s">
        <v>6</v>
      </c>
      <c r="U8439" t="s">
        <v>6</v>
      </c>
      <c r="V8439" t="s">
        <v>6</v>
      </c>
      <c r="W8439" t="s">
        <v>6</v>
      </c>
      <c r="X8439" t="s">
        <v>6</v>
      </c>
      <c r="Y8439" t="s">
        <v>6</v>
      </c>
      <c r="Z8439" t="s">
        <v>6</v>
      </c>
      <c r="AA8439" t="s">
        <v>6</v>
      </c>
      <c r="AB8439" t="s">
        <v>9319</v>
      </c>
      <c r="AC8439" t="s">
        <v>3896</v>
      </c>
    </row>
    <row r="8440" spans="1:29" x14ac:dyDescent="0.25">
      <c r="A8440" t="s">
        <v>345</v>
      </c>
      <c r="B8440">
        <v>672</v>
      </c>
      <c r="C8440" t="s">
        <v>207</v>
      </c>
      <c r="D8440">
        <v>1968</v>
      </c>
      <c r="E8440" t="s">
        <v>9337</v>
      </c>
      <c r="P8440">
        <v>2.0366833999999998</v>
      </c>
      <c r="Q8440" t="s">
        <v>6</v>
      </c>
      <c r="R8440" t="s">
        <v>6</v>
      </c>
      <c r="S8440" t="s">
        <v>6</v>
      </c>
      <c r="T8440" t="s">
        <v>6</v>
      </c>
      <c r="U8440" t="s">
        <v>6</v>
      </c>
      <c r="V8440" t="s">
        <v>6</v>
      </c>
      <c r="W8440" t="s">
        <v>6</v>
      </c>
      <c r="X8440" t="s">
        <v>6</v>
      </c>
      <c r="Y8440" t="s">
        <v>6</v>
      </c>
      <c r="Z8440" t="s">
        <v>6</v>
      </c>
      <c r="AA8440" t="s">
        <v>6</v>
      </c>
      <c r="AB8440" t="s">
        <v>9319</v>
      </c>
      <c r="AC8440" t="s">
        <v>3896</v>
      </c>
    </row>
    <row r="8441" spans="1:29" x14ac:dyDescent="0.25">
      <c r="A8441" t="s">
        <v>345</v>
      </c>
      <c r="B8441">
        <v>672</v>
      </c>
      <c r="C8441" t="s">
        <v>207</v>
      </c>
      <c r="D8441">
        <v>1969</v>
      </c>
      <c r="E8441" t="s">
        <v>9338</v>
      </c>
      <c r="P8441">
        <v>2.5251285999999999</v>
      </c>
      <c r="Q8441" t="s">
        <v>6</v>
      </c>
      <c r="R8441" t="s">
        <v>6</v>
      </c>
      <c r="S8441" t="s">
        <v>6</v>
      </c>
      <c r="T8441" t="s">
        <v>6</v>
      </c>
      <c r="U8441" t="s">
        <v>6</v>
      </c>
      <c r="V8441" t="s">
        <v>6</v>
      </c>
      <c r="W8441" t="s">
        <v>6</v>
      </c>
      <c r="X8441" t="s">
        <v>6</v>
      </c>
      <c r="Y8441" t="s">
        <v>6</v>
      </c>
      <c r="Z8441" t="s">
        <v>6</v>
      </c>
      <c r="AA8441" t="s">
        <v>6</v>
      </c>
      <c r="AB8441" t="s">
        <v>9319</v>
      </c>
      <c r="AC8441" t="s">
        <v>3896</v>
      </c>
    </row>
    <row r="8442" spans="1:29" x14ac:dyDescent="0.25">
      <c r="A8442" t="s">
        <v>345</v>
      </c>
      <c r="B8442">
        <v>672</v>
      </c>
      <c r="C8442" t="s">
        <v>207</v>
      </c>
      <c r="D8442">
        <v>1970</v>
      </c>
      <c r="E8442" t="s">
        <v>9339</v>
      </c>
      <c r="P8442">
        <v>2.4857304</v>
      </c>
      <c r="Q8442" t="s">
        <v>6</v>
      </c>
      <c r="R8442" t="s">
        <v>6</v>
      </c>
      <c r="S8442" t="s">
        <v>6</v>
      </c>
      <c r="T8442" t="s">
        <v>6</v>
      </c>
      <c r="U8442" t="s">
        <v>6</v>
      </c>
      <c r="V8442" t="s">
        <v>6</v>
      </c>
      <c r="W8442" t="s">
        <v>6</v>
      </c>
      <c r="X8442" t="s">
        <v>6</v>
      </c>
      <c r="Y8442" t="s">
        <v>6</v>
      </c>
      <c r="Z8442" t="s">
        <v>6</v>
      </c>
      <c r="AA8442" t="s">
        <v>6</v>
      </c>
      <c r="AB8442" t="s">
        <v>9319</v>
      </c>
      <c r="AC8442" t="s">
        <v>3896</v>
      </c>
    </row>
    <row r="8443" spans="1:29" x14ac:dyDescent="0.25">
      <c r="A8443" t="s">
        <v>345</v>
      </c>
      <c r="B8443">
        <v>672</v>
      </c>
      <c r="C8443" t="s">
        <v>207</v>
      </c>
      <c r="D8443">
        <v>1971</v>
      </c>
      <c r="E8443" t="s">
        <v>9340</v>
      </c>
      <c r="P8443">
        <v>2.2814450000000002</v>
      </c>
      <c r="Q8443" t="s">
        <v>6</v>
      </c>
      <c r="R8443" t="s">
        <v>6</v>
      </c>
      <c r="S8443" t="s">
        <v>6</v>
      </c>
      <c r="T8443" t="s">
        <v>6</v>
      </c>
      <c r="U8443" t="s">
        <v>6</v>
      </c>
      <c r="V8443" t="s">
        <v>6</v>
      </c>
      <c r="W8443" t="s">
        <v>6</v>
      </c>
      <c r="X8443" t="s">
        <v>6</v>
      </c>
      <c r="Y8443" t="s">
        <v>6</v>
      </c>
      <c r="Z8443" t="s">
        <v>6</v>
      </c>
      <c r="AA8443" t="s">
        <v>6</v>
      </c>
      <c r="AB8443" t="s">
        <v>9319</v>
      </c>
      <c r="AC8443" t="s">
        <v>3896</v>
      </c>
    </row>
    <row r="8444" spans="1:29" x14ac:dyDescent="0.25">
      <c r="A8444" t="s">
        <v>345</v>
      </c>
      <c r="B8444">
        <v>672</v>
      </c>
      <c r="C8444" t="s">
        <v>207</v>
      </c>
      <c r="D8444">
        <v>1972</v>
      </c>
      <c r="E8444" t="s">
        <v>9341</v>
      </c>
      <c r="P8444">
        <v>2.4827849999999998</v>
      </c>
      <c r="Q8444" t="s">
        <v>6</v>
      </c>
      <c r="R8444" t="s">
        <v>6</v>
      </c>
      <c r="S8444" t="s">
        <v>6</v>
      </c>
      <c r="T8444" t="s">
        <v>6</v>
      </c>
      <c r="U8444" t="s">
        <v>6</v>
      </c>
      <c r="V8444" t="s">
        <v>6</v>
      </c>
      <c r="W8444" t="s">
        <v>6</v>
      </c>
      <c r="X8444" t="s">
        <v>6</v>
      </c>
      <c r="Y8444" t="s">
        <v>6</v>
      </c>
      <c r="Z8444" t="s">
        <v>6</v>
      </c>
      <c r="AA8444" t="s">
        <v>6</v>
      </c>
      <c r="AB8444" t="s">
        <v>9319</v>
      </c>
      <c r="AC8444" t="s">
        <v>3896</v>
      </c>
    </row>
    <row r="8445" spans="1:29" x14ac:dyDescent="0.25">
      <c r="A8445" t="s">
        <v>345</v>
      </c>
      <c r="B8445">
        <v>672</v>
      </c>
      <c r="C8445" t="s">
        <v>207</v>
      </c>
      <c r="D8445">
        <v>1973</v>
      </c>
      <c r="E8445" t="s">
        <v>9342</v>
      </c>
      <c r="O8445">
        <v>5.9915820999999996</v>
      </c>
      <c r="P8445">
        <v>2.7338355000000001</v>
      </c>
      <c r="Q8445" t="s">
        <v>6</v>
      </c>
      <c r="R8445" t="s">
        <v>6</v>
      </c>
      <c r="S8445" t="s">
        <v>6</v>
      </c>
      <c r="T8445" t="s">
        <v>6</v>
      </c>
      <c r="U8445" t="s">
        <v>6</v>
      </c>
      <c r="V8445" t="s">
        <v>6</v>
      </c>
      <c r="W8445" t="s">
        <v>6</v>
      </c>
      <c r="X8445" t="s">
        <v>6</v>
      </c>
      <c r="Y8445" t="s">
        <v>6</v>
      </c>
      <c r="Z8445" t="s">
        <v>6</v>
      </c>
      <c r="AA8445" t="s">
        <v>6</v>
      </c>
      <c r="AB8445" t="s">
        <v>9319</v>
      </c>
      <c r="AC8445" t="s">
        <v>3896</v>
      </c>
    </row>
    <row r="8446" spans="1:29" x14ac:dyDescent="0.25">
      <c r="A8446" t="s">
        <v>345</v>
      </c>
      <c r="B8446">
        <v>672</v>
      </c>
      <c r="C8446" t="s">
        <v>207</v>
      </c>
      <c r="D8446">
        <v>1974</v>
      </c>
      <c r="E8446" t="s">
        <v>9343</v>
      </c>
      <c r="O8446">
        <v>7.0315468000000001</v>
      </c>
      <c r="P8446">
        <v>3.5883995999999998</v>
      </c>
      <c r="Q8446" t="s">
        <v>6</v>
      </c>
      <c r="R8446" t="s">
        <v>6</v>
      </c>
      <c r="S8446" t="s">
        <v>6</v>
      </c>
      <c r="T8446" t="s">
        <v>6</v>
      </c>
      <c r="U8446" t="s">
        <v>6</v>
      </c>
      <c r="V8446" t="s">
        <v>6</v>
      </c>
      <c r="W8446" t="s">
        <v>6</v>
      </c>
      <c r="X8446" t="s">
        <v>6</v>
      </c>
      <c r="Y8446" t="s">
        <v>6</v>
      </c>
      <c r="Z8446" t="s">
        <v>6</v>
      </c>
      <c r="AA8446" t="s">
        <v>6</v>
      </c>
      <c r="AB8446" t="s">
        <v>9319</v>
      </c>
      <c r="AC8446" t="s">
        <v>3896</v>
      </c>
    </row>
    <row r="8447" spans="1:29" x14ac:dyDescent="0.25">
      <c r="A8447" t="s">
        <v>345</v>
      </c>
      <c r="B8447">
        <v>672</v>
      </c>
      <c r="C8447" t="s">
        <v>207</v>
      </c>
      <c r="D8447">
        <v>1975</v>
      </c>
      <c r="E8447" t="s">
        <v>9344</v>
      </c>
      <c r="O8447">
        <v>14.590282999999999</v>
      </c>
      <c r="P8447">
        <v>4.0753836999999997</v>
      </c>
      <c r="Q8447" t="s">
        <v>6</v>
      </c>
      <c r="R8447" t="s">
        <v>6</v>
      </c>
      <c r="S8447" t="s">
        <v>6</v>
      </c>
      <c r="T8447" t="s">
        <v>6</v>
      </c>
      <c r="U8447" t="s">
        <v>6</v>
      </c>
      <c r="V8447" t="s">
        <v>6</v>
      </c>
      <c r="W8447" t="s">
        <v>6</v>
      </c>
      <c r="X8447" t="s">
        <v>6</v>
      </c>
      <c r="Y8447" t="s">
        <v>6</v>
      </c>
      <c r="Z8447" t="s">
        <v>6</v>
      </c>
      <c r="AA8447" t="s">
        <v>6</v>
      </c>
      <c r="AB8447" t="s">
        <v>9319</v>
      </c>
      <c r="AC8447" t="s">
        <v>3896</v>
      </c>
    </row>
    <row r="8448" spans="1:29" x14ac:dyDescent="0.25">
      <c r="A8448" t="s">
        <v>345</v>
      </c>
      <c r="B8448">
        <v>672</v>
      </c>
      <c r="C8448" t="s">
        <v>207</v>
      </c>
      <c r="D8448">
        <v>1976</v>
      </c>
      <c r="E8448" t="s">
        <v>9345</v>
      </c>
      <c r="O8448">
        <v>11.939629</v>
      </c>
      <c r="P8448">
        <v>5.2703481999999999</v>
      </c>
      <c r="Q8448" t="s">
        <v>6</v>
      </c>
      <c r="R8448" t="s">
        <v>6</v>
      </c>
      <c r="S8448" t="s">
        <v>6</v>
      </c>
      <c r="T8448" t="s">
        <v>6</v>
      </c>
      <c r="U8448" t="s">
        <v>6</v>
      </c>
      <c r="V8448" t="s">
        <v>6</v>
      </c>
      <c r="W8448" t="s">
        <v>6</v>
      </c>
      <c r="X8448" t="s">
        <v>6</v>
      </c>
      <c r="Y8448" t="s">
        <v>6</v>
      </c>
      <c r="Z8448" t="s">
        <v>6</v>
      </c>
      <c r="AA8448" t="s">
        <v>6</v>
      </c>
      <c r="AB8448" t="s">
        <v>9319</v>
      </c>
      <c r="AC8448" t="s">
        <v>3896</v>
      </c>
    </row>
    <row r="8449" spans="1:29" x14ac:dyDescent="0.25">
      <c r="A8449" t="s">
        <v>345</v>
      </c>
      <c r="B8449">
        <v>672</v>
      </c>
      <c r="C8449" t="s">
        <v>207</v>
      </c>
      <c r="D8449">
        <v>1977</v>
      </c>
      <c r="E8449" t="s">
        <v>9346</v>
      </c>
      <c r="O8449">
        <v>9.3948753000000007</v>
      </c>
      <c r="P8449">
        <v>6.0990697999999997</v>
      </c>
      <c r="Q8449" t="s">
        <v>6</v>
      </c>
      <c r="R8449" t="s">
        <v>6</v>
      </c>
      <c r="S8449" t="s">
        <v>6</v>
      </c>
      <c r="T8449" t="s">
        <v>6</v>
      </c>
      <c r="U8449" t="s">
        <v>6</v>
      </c>
      <c r="V8449" t="s">
        <v>6</v>
      </c>
      <c r="W8449" t="s">
        <v>6</v>
      </c>
      <c r="X8449" t="s">
        <v>6</v>
      </c>
      <c r="Y8449" t="s">
        <v>6</v>
      </c>
      <c r="Z8449" t="s">
        <v>6</v>
      </c>
      <c r="AA8449" t="s">
        <v>6</v>
      </c>
      <c r="AB8449" t="s">
        <v>9319</v>
      </c>
      <c r="AC8449" t="s">
        <v>3896</v>
      </c>
    </row>
    <row r="8450" spans="1:29" x14ac:dyDescent="0.25">
      <c r="A8450" t="s">
        <v>345</v>
      </c>
      <c r="B8450">
        <v>672</v>
      </c>
      <c r="C8450" t="s">
        <v>207</v>
      </c>
      <c r="D8450">
        <v>1978</v>
      </c>
      <c r="E8450" t="s">
        <v>9347</v>
      </c>
      <c r="O8450">
        <v>21.401699000000001</v>
      </c>
      <c r="P8450">
        <v>6.0259701999999997</v>
      </c>
      <c r="Q8450" t="s">
        <v>6</v>
      </c>
      <c r="R8450" t="s">
        <v>6</v>
      </c>
      <c r="S8450" t="s">
        <v>6</v>
      </c>
      <c r="T8450" t="s">
        <v>6</v>
      </c>
      <c r="U8450" t="s">
        <v>6</v>
      </c>
      <c r="V8450" t="s">
        <v>6</v>
      </c>
      <c r="W8450" t="s">
        <v>6</v>
      </c>
      <c r="X8450" t="s">
        <v>6</v>
      </c>
      <c r="Y8450" t="s">
        <v>6</v>
      </c>
      <c r="Z8450" t="s">
        <v>6</v>
      </c>
      <c r="AA8450" t="s">
        <v>6</v>
      </c>
      <c r="AB8450" t="s">
        <v>9319</v>
      </c>
      <c r="AC8450" t="s">
        <v>3896</v>
      </c>
    </row>
    <row r="8451" spans="1:29" x14ac:dyDescent="0.25">
      <c r="A8451" t="s">
        <v>345</v>
      </c>
      <c r="B8451">
        <v>672</v>
      </c>
      <c r="C8451" t="s">
        <v>207</v>
      </c>
      <c r="D8451">
        <v>1979</v>
      </c>
      <c r="E8451" t="s">
        <v>9348</v>
      </c>
      <c r="O8451">
        <v>19.059828</v>
      </c>
      <c r="P8451">
        <v>8.3121945999999998</v>
      </c>
      <c r="Q8451" t="s">
        <v>6</v>
      </c>
      <c r="R8451" t="s">
        <v>6</v>
      </c>
      <c r="S8451" t="s">
        <v>6</v>
      </c>
      <c r="T8451" t="s">
        <v>6</v>
      </c>
      <c r="U8451" t="s">
        <v>6</v>
      </c>
      <c r="V8451" t="s">
        <v>6</v>
      </c>
      <c r="W8451" t="s">
        <v>6</v>
      </c>
      <c r="X8451" t="s">
        <v>6</v>
      </c>
      <c r="Y8451" t="s">
        <v>6</v>
      </c>
      <c r="Z8451" t="s">
        <v>6</v>
      </c>
      <c r="AA8451" t="s">
        <v>6</v>
      </c>
      <c r="AB8451" t="s">
        <v>9319</v>
      </c>
      <c r="AC8451" t="s">
        <v>3896</v>
      </c>
    </row>
    <row r="8452" spans="1:29" x14ac:dyDescent="0.25">
      <c r="A8452" t="s">
        <v>345</v>
      </c>
      <c r="B8452">
        <v>672</v>
      </c>
      <c r="C8452" t="s">
        <v>207</v>
      </c>
      <c r="D8452">
        <v>1980</v>
      </c>
      <c r="E8452" t="s">
        <v>9349</v>
      </c>
      <c r="O8452">
        <v>10.137755</v>
      </c>
      <c r="P8452">
        <v>11.528587999999999</v>
      </c>
      <c r="Q8452" t="s">
        <v>6</v>
      </c>
      <c r="R8452" t="s">
        <v>6</v>
      </c>
      <c r="S8452" t="s">
        <v>6</v>
      </c>
      <c r="T8452" t="s">
        <v>6</v>
      </c>
      <c r="U8452" t="s">
        <v>6</v>
      </c>
      <c r="V8452" t="s">
        <v>6</v>
      </c>
      <c r="W8452" t="s">
        <v>6</v>
      </c>
      <c r="X8452" t="s">
        <v>6</v>
      </c>
      <c r="Y8452" t="s">
        <v>6</v>
      </c>
      <c r="Z8452" t="s">
        <v>6</v>
      </c>
      <c r="AA8452" t="s">
        <v>6</v>
      </c>
      <c r="AB8452" t="s">
        <v>9319</v>
      </c>
      <c r="AC8452" t="s">
        <v>3896</v>
      </c>
    </row>
    <row r="8453" spans="1:29" x14ac:dyDescent="0.25">
      <c r="A8453" t="s">
        <v>345</v>
      </c>
      <c r="B8453">
        <v>672</v>
      </c>
      <c r="C8453" t="s">
        <v>207</v>
      </c>
      <c r="D8453">
        <v>1981</v>
      </c>
      <c r="E8453" t="s">
        <v>9350</v>
      </c>
      <c r="O8453">
        <v>17.344187999999999</v>
      </c>
      <c r="P8453">
        <v>9.9595897999999998</v>
      </c>
      <c r="Q8453" t="s">
        <v>6</v>
      </c>
      <c r="R8453" t="s">
        <v>6</v>
      </c>
      <c r="S8453" t="s">
        <v>6</v>
      </c>
      <c r="T8453" t="s">
        <v>6</v>
      </c>
      <c r="U8453" t="s">
        <v>6</v>
      </c>
      <c r="V8453" t="s">
        <v>6</v>
      </c>
      <c r="W8453" t="s">
        <v>6</v>
      </c>
      <c r="X8453" t="s">
        <v>6</v>
      </c>
      <c r="Y8453" t="s">
        <v>6</v>
      </c>
      <c r="Z8453" t="s">
        <v>6</v>
      </c>
      <c r="AA8453" t="s">
        <v>6</v>
      </c>
      <c r="AB8453" t="s">
        <v>9319</v>
      </c>
      <c r="AC8453" t="s">
        <v>3896</v>
      </c>
    </row>
    <row r="8454" spans="1:29" x14ac:dyDescent="0.25">
      <c r="A8454" t="s">
        <v>345</v>
      </c>
      <c r="B8454">
        <v>672</v>
      </c>
      <c r="C8454" t="s">
        <v>207</v>
      </c>
      <c r="D8454">
        <v>1982</v>
      </c>
      <c r="E8454" t="s">
        <v>9351</v>
      </c>
      <c r="O8454">
        <v>21.653938</v>
      </c>
      <c r="P8454">
        <v>9.9299260999999994</v>
      </c>
      <c r="Q8454" t="s">
        <v>6</v>
      </c>
      <c r="R8454" t="s">
        <v>6</v>
      </c>
      <c r="S8454" t="s">
        <v>6</v>
      </c>
      <c r="T8454" t="s">
        <v>6</v>
      </c>
      <c r="U8454" t="s">
        <v>6</v>
      </c>
      <c r="V8454" t="s">
        <v>6</v>
      </c>
      <c r="W8454" t="s">
        <v>6</v>
      </c>
      <c r="X8454" t="s">
        <v>6</v>
      </c>
      <c r="Y8454" t="s">
        <v>6</v>
      </c>
      <c r="Z8454" t="s">
        <v>6</v>
      </c>
      <c r="AA8454" t="s">
        <v>6</v>
      </c>
      <c r="AB8454" t="s">
        <v>9319</v>
      </c>
      <c r="AC8454" t="s">
        <v>3896</v>
      </c>
    </row>
    <row r="8455" spans="1:29" x14ac:dyDescent="0.25">
      <c r="A8455" t="s">
        <v>345</v>
      </c>
      <c r="B8455">
        <v>672</v>
      </c>
      <c r="C8455" t="s">
        <v>207</v>
      </c>
      <c r="D8455">
        <v>1983</v>
      </c>
      <c r="E8455" t="s">
        <v>9352</v>
      </c>
      <c r="O8455">
        <v>15.78552</v>
      </c>
      <c r="P8455">
        <v>9.4627227000000005</v>
      </c>
      <c r="Q8455" t="s">
        <v>6</v>
      </c>
      <c r="R8455" t="s">
        <v>6</v>
      </c>
      <c r="S8455" t="s">
        <v>6</v>
      </c>
      <c r="T8455" t="s">
        <v>6</v>
      </c>
      <c r="U8455" t="s">
        <v>6</v>
      </c>
      <c r="V8455" t="s">
        <v>6</v>
      </c>
      <c r="W8455" t="s">
        <v>6</v>
      </c>
      <c r="X8455" t="s">
        <v>6</v>
      </c>
      <c r="Y8455" t="s">
        <v>6</v>
      </c>
      <c r="Z8455" t="s">
        <v>6</v>
      </c>
      <c r="AA8455" t="s">
        <v>6</v>
      </c>
      <c r="AB8455" t="s">
        <v>9319</v>
      </c>
      <c r="AC8455" t="s">
        <v>3896</v>
      </c>
    </row>
    <row r="8456" spans="1:29" x14ac:dyDescent="0.25">
      <c r="A8456" t="s">
        <v>345</v>
      </c>
      <c r="B8456">
        <v>672</v>
      </c>
      <c r="C8456" t="s">
        <v>207</v>
      </c>
      <c r="D8456">
        <v>1984</v>
      </c>
      <c r="E8456" t="s">
        <v>9353</v>
      </c>
      <c r="O8456">
        <v>25.378702000000001</v>
      </c>
      <c r="P8456">
        <v>8.8609732000000001</v>
      </c>
      <c r="Q8456" t="s">
        <v>6</v>
      </c>
      <c r="R8456" t="s">
        <v>6</v>
      </c>
      <c r="S8456" t="s">
        <v>6</v>
      </c>
      <c r="T8456" t="s">
        <v>6</v>
      </c>
      <c r="U8456" t="s">
        <v>6</v>
      </c>
      <c r="V8456" t="s">
        <v>6</v>
      </c>
      <c r="W8456" t="s">
        <v>6</v>
      </c>
      <c r="X8456" t="s">
        <v>6</v>
      </c>
      <c r="Y8456" t="s">
        <v>6</v>
      </c>
      <c r="Z8456" t="s">
        <v>6</v>
      </c>
      <c r="AA8456" t="s">
        <v>6</v>
      </c>
      <c r="AB8456" t="s">
        <v>9319</v>
      </c>
      <c r="AC8456" t="s">
        <v>3896</v>
      </c>
    </row>
    <row r="8457" spans="1:29" x14ac:dyDescent="0.25">
      <c r="A8457" t="s">
        <v>345</v>
      </c>
      <c r="B8457">
        <v>672</v>
      </c>
      <c r="C8457" t="s">
        <v>207</v>
      </c>
      <c r="D8457">
        <v>1985</v>
      </c>
      <c r="E8457" t="s">
        <v>9354</v>
      </c>
      <c r="O8457">
        <v>25.638743000000002</v>
      </c>
      <c r="P8457">
        <v>8.7158329000000005</v>
      </c>
      <c r="Q8457" t="s">
        <v>6</v>
      </c>
      <c r="R8457" t="s">
        <v>6</v>
      </c>
      <c r="S8457" t="s">
        <v>6</v>
      </c>
      <c r="T8457" t="s">
        <v>6</v>
      </c>
      <c r="U8457" t="s">
        <v>6</v>
      </c>
      <c r="V8457" t="s">
        <v>6</v>
      </c>
      <c r="W8457" t="s">
        <v>6</v>
      </c>
      <c r="X8457" t="s">
        <v>6</v>
      </c>
      <c r="Y8457" t="s">
        <v>6</v>
      </c>
      <c r="Z8457" t="s">
        <v>6</v>
      </c>
      <c r="AA8457" t="s">
        <v>6</v>
      </c>
      <c r="AB8457" t="s">
        <v>9319</v>
      </c>
      <c r="AC8457" t="s">
        <v>3896</v>
      </c>
    </row>
    <row r="8458" spans="1:29" x14ac:dyDescent="0.25">
      <c r="A8458" t="s">
        <v>345</v>
      </c>
      <c r="B8458">
        <v>672</v>
      </c>
      <c r="C8458" t="s">
        <v>207</v>
      </c>
      <c r="D8458">
        <v>1986</v>
      </c>
      <c r="E8458" t="s">
        <v>9355</v>
      </c>
      <c r="O8458">
        <v>29.552116999999999</v>
      </c>
      <c r="P8458">
        <v>7.5557701000000002</v>
      </c>
      <c r="Q8458" t="s">
        <v>6</v>
      </c>
      <c r="R8458" t="s">
        <v>6</v>
      </c>
      <c r="S8458" t="s">
        <v>6</v>
      </c>
      <c r="T8458" t="s">
        <v>6</v>
      </c>
      <c r="U8458" t="s">
        <v>6</v>
      </c>
      <c r="V8458" t="s">
        <v>6</v>
      </c>
      <c r="W8458" t="s">
        <v>6</v>
      </c>
      <c r="X8458" t="s">
        <v>6</v>
      </c>
      <c r="Y8458" t="s">
        <v>6</v>
      </c>
      <c r="Z8458" t="s">
        <v>6</v>
      </c>
      <c r="AA8458" t="s">
        <v>6</v>
      </c>
      <c r="AB8458" t="s">
        <v>9319</v>
      </c>
      <c r="AC8458" t="s">
        <v>3896</v>
      </c>
    </row>
    <row r="8459" spans="1:29" x14ac:dyDescent="0.25">
      <c r="A8459" t="s">
        <v>345</v>
      </c>
      <c r="B8459">
        <v>672</v>
      </c>
      <c r="C8459" t="s">
        <v>207</v>
      </c>
      <c r="D8459">
        <v>1987</v>
      </c>
      <c r="E8459" t="s">
        <v>9356</v>
      </c>
      <c r="O8459">
        <v>29.749614000000001</v>
      </c>
      <c r="P8459">
        <v>6.6213632999999996</v>
      </c>
      <c r="Q8459" t="s">
        <v>6</v>
      </c>
      <c r="R8459" t="s">
        <v>6</v>
      </c>
      <c r="S8459" t="s">
        <v>6</v>
      </c>
      <c r="T8459" t="s">
        <v>6</v>
      </c>
      <c r="U8459" t="s">
        <v>6</v>
      </c>
      <c r="V8459" t="s">
        <v>6</v>
      </c>
      <c r="W8459" t="s">
        <v>6</v>
      </c>
      <c r="X8459" t="s">
        <v>6</v>
      </c>
      <c r="Y8459" t="s">
        <v>6</v>
      </c>
      <c r="Z8459" t="s">
        <v>6</v>
      </c>
      <c r="AA8459" t="s">
        <v>6</v>
      </c>
      <c r="AB8459" t="s">
        <v>9319</v>
      </c>
      <c r="AC8459" t="s">
        <v>3896</v>
      </c>
    </row>
    <row r="8460" spans="1:29" x14ac:dyDescent="0.25">
      <c r="A8460" t="s">
        <v>345</v>
      </c>
      <c r="B8460">
        <v>672</v>
      </c>
      <c r="C8460" t="s">
        <v>207</v>
      </c>
      <c r="D8460">
        <v>1988</v>
      </c>
      <c r="E8460" t="s">
        <v>9357</v>
      </c>
      <c r="O8460">
        <v>31.006060000000002</v>
      </c>
      <c r="P8460">
        <v>7.1690823999999997</v>
      </c>
      <c r="Q8460" t="s">
        <v>6</v>
      </c>
      <c r="R8460" t="s">
        <v>6</v>
      </c>
      <c r="S8460" t="s">
        <v>6</v>
      </c>
      <c r="T8460" t="s">
        <v>6</v>
      </c>
      <c r="U8460" t="s">
        <v>6</v>
      </c>
      <c r="V8460" t="s">
        <v>6</v>
      </c>
      <c r="W8460" t="s">
        <v>6</v>
      </c>
      <c r="X8460" t="s">
        <v>6</v>
      </c>
      <c r="Y8460" t="s">
        <v>6</v>
      </c>
      <c r="Z8460" t="s">
        <v>6</v>
      </c>
      <c r="AA8460" t="s">
        <v>6</v>
      </c>
      <c r="AB8460" t="s">
        <v>9319</v>
      </c>
      <c r="AC8460" t="s">
        <v>3896</v>
      </c>
    </row>
    <row r="8461" spans="1:29" x14ac:dyDescent="0.25">
      <c r="A8461" t="s">
        <v>345</v>
      </c>
      <c r="B8461">
        <v>672</v>
      </c>
      <c r="C8461" t="s">
        <v>207</v>
      </c>
      <c r="D8461">
        <v>1989</v>
      </c>
      <c r="E8461" t="s">
        <v>9358</v>
      </c>
      <c r="O8461">
        <v>64.858756</v>
      </c>
      <c r="P8461">
        <v>7.9657648999999999</v>
      </c>
      <c r="Q8461" t="s">
        <v>6</v>
      </c>
      <c r="R8461" t="s">
        <v>6</v>
      </c>
      <c r="S8461" t="s">
        <v>6</v>
      </c>
      <c r="T8461" t="s">
        <v>6</v>
      </c>
      <c r="U8461" t="s">
        <v>6</v>
      </c>
      <c r="V8461" t="s">
        <v>6</v>
      </c>
      <c r="W8461" t="s">
        <v>6</v>
      </c>
      <c r="X8461" t="s">
        <v>6</v>
      </c>
      <c r="Y8461" t="s">
        <v>6</v>
      </c>
      <c r="Z8461" t="s">
        <v>6</v>
      </c>
      <c r="AA8461" t="s">
        <v>6</v>
      </c>
      <c r="AB8461" t="s">
        <v>9319</v>
      </c>
      <c r="AC8461" t="s">
        <v>3896</v>
      </c>
    </row>
    <row r="8462" spans="1:29" x14ac:dyDescent="0.25">
      <c r="A8462" t="s">
        <v>345</v>
      </c>
      <c r="B8462">
        <v>672</v>
      </c>
      <c r="C8462" t="s">
        <v>207</v>
      </c>
      <c r="D8462">
        <v>1990</v>
      </c>
      <c r="E8462" t="s">
        <v>9359</v>
      </c>
      <c r="O8462">
        <v>65.183058000000003</v>
      </c>
      <c r="P8462">
        <v>8.6716552</v>
      </c>
      <c r="Q8462" t="s">
        <v>6</v>
      </c>
      <c r="R8462" t="s">
        <v>6</v>
      </c>
      <c r="S8462" t="s">
        <v>6</v>
      </c>
      <c r="T8462" t="s">
        <v>6</v>
      </c>
      <c r="U8462" t="s">
        <v>6</v>
      </c>
      <c r="V8462" t="s">
        <v>6</v>
      </c>
      <c r="W8462" t="s">
        <v>6</v>
      </c>
      <c r="X8462" t="s">
        <v>6</v>
      </c>
      <c r="Y8462" t="s">
        <v>6</v>
      </c>
      <c r="Z8462" t="s">
        <v>6</v>
      </c>
      <c r="AA8462" t="s">
        <v>6</v>
      </c>
      <c r="AB8462" t="s">
        <v>9319</v>
      </c>
      <c r="AC8462" t="s">
        <v>3896</v>
      </c>
    </row>
    <row r="8463" spans="1:29" x14ac:dyDescent="0.25">
      <c r="A8463" t="s">
        <v>345</v>
      </c>
      <c r="B8463">
        <v>672</v>
      </c>
      <c r="C8463" t="s">
        <v>207</v>
      </c>
      <c r="D8463">
        <v>1991</v>
      </c>
      <c r="E8463" t="s">
        <v>9360</v>
      </c>
      <c r="O8463">
        <v>63.765739000000004</v>
      </c>
      <c r="P8463">
        <v>9.5150579000000004</v>
      </c>
      <c r="Q8463" t="s">
        <v>6</v>
      </c>
      <c r="R8463" t="s">
        <v>6</v>
      </c>
      <c r="S8463" t="s">
        <v>6</v>
      </c>
      <c r="T8463" t="s">
        <v>6</v>
      </c>
      <c r="U8463" t="s">
        <v>6</v>
      </c>
      <c r="V8463" t="s">
        <v>6</v>
      </c>
      <c r="W8463" t="s">
        <v>6</v>
      </c>
      <c r="X8463" t="s">
        <v>6</v>
      </c>
      <c r="Y8463" t="s">
        <v>6</v>
      </c>
      <c r="Z8463" t="s">
        <v>6</v>
      </c>
      <c r="AA8463" t="s">
        <v>6</v>
      </c>
      <c r="AB8463" t="s">
        <v>9319</v>
      </c>
      <c r="AC8463" t="s">
        <v>3896</v>
      </c>
    </row>
    <row r="8464" spans="1:29" x14ac:dyDescent="0.25">
      <c r="A8464" t="s">
        <v>345</v>
      </c>
      <c r="B8464">
        <v>672</v>
      </c>
      <c r="C8464" t="s">
        <v>207</v>
      </c>
      <c r="D8464">
        <v>1992</v>
      </c>
      <c r="E8464" t="s">
        <v>9361</v>
      </c>
      <c r="O8464">
        <v>61.055027000000003</v>
      </c>
      <c r="P8464">
        <v>10.106636999999999</v>
      </c>
      <c r="Q8464" t="s">
        <v>6</v>
      </c>
      <c r="R8464" t="s">
        <v>6</v>
      </c>
      <c r="S8464" t="s">
        <v>6</v>
      </c>
      <c r="T8464" t="s">
        <v>6</v>
      </c>
      <c r="U8464" t="s">
        <v>6</v>
      </c>
      <c r="V8464" t="s">
        <v>6</v>
      </c>
      <c r="W8464" t="s">
        <v>6</v>
      </c>
      <c r="X8464" t="s">
        <v>6</v>
      </c>
      <c r="Y8464" t="s">
        <v>6</v>
      </c>
      <c r="Z8464" t="s">
        <v>6</v>
      </c>
      <c r="AA8464" t="s">
        <v>6</v>
      </c>
      <c r="AB8464" t="s">
        <v>9319</v>
      </c>
      <c r="AC8464" t="s">
        <v>3896</v>
      </c>
    </row>
    <row r="8465" spans="1:29" x14ac:dyDescent="0.25">
      <c r="A8465" t="s">
        <v>345</v>
      </c>
      <c r="B8465">
        <v>672</v>
      </c>
      <c r="C8465" t="s">
        <v>207</v>
      </c>
      <c r="D8465">
        <v>1993</v>
      </c>
      <c r="E8465" t="s">
        <v>9362</v>
      </c>
      <c r="O8465">
        <v>62.555342000000003</v>
      </c>
      <c r="P8465">
        <v>9.8858543000000001</v>
      </c>
      <c r="Q8465" t="s">
        <v>6</v>
      </c>
      <c r="R8465" t="s">
        <v>6</v>
      </c>
      <c r="S8465" t="s">
        <v>6</v>
      </c>
      <c r="T8465" t="s">
        <v>6</v>
      </c>
      <c r="U8465" t="s">
        <v>6</v>
      </c>
      <c r="V8465" t="s">
        <v>6</v>
      </c>
      <c r="W8465" t="s">
        <v>6</v>
      </c>
      <c r="X8465" t="s">
        <v>6</v>
      </c>
      <c r="Y8465" t="s">
        <v>6</v>
      </c>
      <c r="Z8465" t="s">
        <v>6</v>
      </c>
      <c r="AA8465" t="s">
        <v>6</v>
      </c>
      <c r="AB8465" t="s">
        <v>9319</v>
      </c>
      <c r="AC8465" t="s">
        <v>3896</v>
      </c>
    </row>
    <row r="8466" spans="1:29" x14ac:dyDescent="0.25">
      <c r="A8466" t="s">
        <v>345</v>
      </c>
      <c r="B8466">
        <v>672</v>
      </c>
      <c r="C8466" t="s">
        <v>207</v>
      </c>
      <c r="D8466">
        <v>1994</v>
      </c>
      <c r="E8466" t="s">
        <v>9363</v>
      </c>
      <c r="O8466">
        <v>59.342449000000002</v>
      </c>
      <c r="P8466">
        <v>10.55922</v>
      </c>
      <c r="Q8466" t="s">
        <v>6</v>
      </c>
      <c r="R8466" t="s">
        <v>6</v>
      </c>
      <c r="S8466" t="s">
        <v>6</v>
      </c>
      <c r="T8466" t="s">
        <v>6</v>
      </c>
      <c r="U8466" t="s">
        <v>6</v>
      </c>
      <c r="V8466" t="s">
        <v>6</v>
      </c>
      <c r="W8466" t="s">
        <v>6</v>
      </c>
      <c r="X8466" t="s">
        <v>6</v>
      </c>
      <c r="Y8466" t="s">
        <v>6</v>
      </c>
      <c r="Z8466" t="s">
        <v>6</v>
      </c>
      <c r="AA8466" t="s">
        <v>6</v>
      </c>
      <c r="AB8466" t="s">
        <v>9319</v>
      </c>
      <c r="AC8466" t="s">
        <v>3896</v>
      </c>
    </row>
    <row r="8467" spans="1:29" x14ac:dyDescent="0.25">
      <c r="A8467" t="s">
        <v>345</v>
      </c>
      <c r="B8467">
        <v>672</v>
      </c>
      <c r="C8467" t="s">
        <v>207</v>
      </c>
      <c r="D8467">
        <v>1995</v>
      </c>
      <c r="E8467" t="s">
        <v>9364</v>
      </c>
      <c r="O8467">
        <v>57.590505999999998</v>
      </c>
      <c r="P8467">
        <v>11.313844</v>
      </c>
      <c r="Q8467" t="s">
        <v>6</v>
      </c>
      <c r="R8467" t="s">
        <v>6</v>
      </c>
      <c r="S8467" t="s">
        <v>6</v>
      </c>
      <c r="T8467" t="s">
        <v>6</v>
      </c>
      <c r="U8467" t="s">
        <v>6</v>
      </c>
      <c r="V8467" t="s">
        <v>6</v>
      </c>
      <c r="W8467" t="s">
        <v>6</v>
      </c>
      <c r="X8467" t="s">
        <v>6</v>
      </c>
      <c r="Y8467" t="s">
        <v>6</v>
      </c>
      <c r="Z8467" t="s">
        <v>6</v>
      </c>
      <c r="AA8467" t="s">
        <v>6</v>
      </c>
      <c r="AB8467" t="s">
        <v>9319</v>
      </c>
      <c r="AC8467" t="s">
        <v>3896</v>
      </c>
    </row>
    <row r="8468" spans="1:29" x14ac:dyDescent="0.25">
      <c r="A8468" t="s">
        <v>345</v>
      </c>
      <c r="B8468">
        <v>672</v>
      </c>
      <c r="C8468" t="s">
        <v>207</v>
      </c>
      <c r="D8468">
        <v>1996</v>
      </c>
      <c r="E8468" t="s">
        <v>9365</v>
      </c>
      <c r="O8468">
        <v>50.712477999999997</v>
      </c>
      <c r="P8468">
        <v>12.903924999999999</v>
      </c>
      <c r="Q8468" t="s">
        <v>6</v>
      </c>
      <c r="R8468" t="s">
        <v>6</v>
      </c>
      <c r="S8468" t="s">
        <v>6</v>
      </c>
      <c r="T8468" t="s">
        <v>6</v>
      </c>
      <c r="U8468" t="s">
        <v>6</v>
      </c>
      <c r="V8468" t="s">
        <v>6</v>
      </c>
      <c r="W8468" t="s">
        <v>6</v>
      </c>
      <c r="X8468" t="s">
        <v>6</v>
      </c>
      <c r="Y8468" t="s">
        <v>6</v>
      </c>
      <c r="Z8468" t="s">
        <v>6</v>
      </c>
      <c r="AA8468" t="s">
        <v>6</v>
      </c>
      <c r="AB8468" t="s">
        <v>9319</v>
      </c>
      <c r="AC8468" t="s">
        <v>3896</v>
      </c>
    </row>
    <row r="8469" spans="1:29" x14ac:dyDescent="0.25">
      <c r="A8469" t="s">
        <v>345</v>
      </c>
      <c r="B8469">
        <v>672</v>
      </c>
      <c r="C8469" t="s">
        <v>207</v>
      </c>
      <c r="D8469">
        <v>1997</v>
      </c>
      <c r="E8469" t="s">
        <v>9366</v>
      </c>
      <c r="O8469">
        <v>48.746575999999997</v>
      </c>
      <c r="P8469">
        <v>13.937799</v>
      </c>
      <c r="Q8469" t="s">
        <v>6</v>
      </c>
      <c r="R8469" t="s">
        <v>6</v>
      </c>
      <c r="S8469" t="s">
        <v>6</v>
      </c>
      <c r="T8469" t="s">
        <v>6</v>
      </c>
      <c r="U8469" t="s">
        <v>6</v>
      </c>
      <c r="V8469" t="s">
        <v>6</v>
      </c>
      <c r="W8469" t="s">
        <v>6</v>
      </c>
      <c r="X8469" t="s">
        <v>6</v>
      </c>
      <c r="Y8469" t="s">
        <v>6</v>
      </c>
      <c r="Z8469" t="s">
        <v>6</v>
      </c>
      <c r="AA8469" t="s">
        <v>6</v>
      </c>
      <c r="AB8469" t="s">
        <v>9319</v>
      </c>
      <c r="AC8469" t="s">
        <v>3896</v>
      </c>
    </row>
    <row r="8470" spans="1:29" x14ac:dyDescent="0.25">
      <c r="A8470" t="s">
        <v>345</v>
      </c>
      <c r="B8470">
        <v>672</v>
      </c>
      <c r="C8470" t="s">
        <v>207</v>
      </c>
      <c r="D8470">
        <v>1998</v>
      </c>
      <c r="E8470" t="s">
        <v>9367</v>
      </c>
      <c r="O8470">
        <v>52.229965</v>
      </c>
      <c r="P8470">
        <v>14.004796000000001</v>
      </c>
      <c r="Q8470" t="s">
        <v>6</v>
      </c>
      <c r="R8470" t="s">
        <v>6</v>
      </c>
      <c r="S8470" t="s">
        <v>6</v>
      </c>
      <c r="T8470" t="s">
        <v>6</v>
      </c>
      <c r="U8470" t="s">
        <v>6</v>
      </c>
      <c r="V8470" t="s">
        <v>6</v>
      </c>
      <c r="W8470" t="s">
        <v>6</v>
      </c>
      <c r="X8470" t="s">
        <v>6</v>
      </c>
      <c r="Y8470" t="s">
        <v>6</v>
      </c>
      <c r="Z8470" t="s">
        <v>6</v>
      </c>
      <c r="AA8470" t="s">
        <v>6</v>
      </c>
      <c r="AB8470" t="s">
        <v>9319</v>
      </c>
      <c r="AC8470" t="s">
        <v>3896</v>
      </c>
    </row>
    <row r="8471" spans="1:29" x14ac:dyDescent="0.25">
      <c r="A8471" t="s">
        <v>345</v>
      </c>
      <c r="B8471">
        <v>672</v>
      </c>
      <c r="C8471" t="s">
        <v>207</v>
      </c>
      <c r="D8471">
        <v>1999</v>
      </c>
      <c r="E8471" t="s">
        <v>9368</v>
      </c>
      <c r="O8471">
        <v>40.199404999999999</v>
      </c>
      <c r="P8471">
        <v>16.685818999999999</v>
      </c>
      <c r="Q8471" t="s">
        <v>6</v>
      </c>
      <c r="R8471" t="s">
        <v>6</v>
      </c>
      <c r="S8471" t="s">
        <v>6</v>
      </c>
      <c r="T8471" t="s">
        <v>6</v>
      </c>
      <c r="U8471" t="s">
        <v>6</v>
      </c>
      <c r="V8471" t="s">
        <v>6</v>
      </c>
      <c r="W8471" t="s">
        <v>6</v>
      </c>
      <c r="X8471" t="s">
        <v>6</v>
      </c>
      <c r="Y8471" t="s">
        <v>6</v>
      </c>
      <c r="Z8471" t="s">
        <v>6</v>
      </c>
      <c r="AA8471" t="s">
        <v>6</v>
      </c>
      <c r="AB8471" t="s">
        <v>9319</v>
      </c>
      <c r="AC8471" t="s">
        <v>3896</v>
      </c>
    </row>
    <row r="8472" spans="1:29" x14ac:dyDescent="0.25">
      <c r="A8472" t="s">
        <v>345</v>
      </c>
      <c r="B8472">
        <v>672</v>
      </c>
      <c r="C8472" t="s">
        <v>207</v>
      </c>
      <c r="D8472">
        <v>2000</v>
      </c>
      <c r="E8472" t="s">
        <v>9369</v>
      </c>
      <c r="O8472">
        <v>41.961022999999997</v>
      </c>
      <c r="P8472">
        <v>19.601762000000001</v>
      </c>
      <c r="Q8472" t="s">
        <v>6</v>
      </c>
      <c r="R8472" t="s">
        <v>6</v>
      </c>
      <c r="S8472" t="s">
        <v>6</v>
      </c>
      <c r="T8472" t="s">
        <v>6</v>
      </c>
      <c r="U8472" t="s">
        <v>6</v>
      </c>
      <c r="V8472" t="s">
        <v>6</v>
      </c>
      <c r="W8472" t="s">
        <v>6</v>
      </c>
      <c r="X8472" t="s">
        <v>6</v>
      </c>
      <c r="Y8472" t="s">
        <v>6</v>
      </c>
      <c r="Z8472" t="s">
        <v>6</v>
      </c>
      <c r="AA8472" t="s">
        <v>6</v>
      </c>
      <c r="AB8472" t="s">
        <v>9319</v>
      </c>
      <c r="AC8472" t="s">
        <v>3896</v>
      </c>
    </row>
    <row r="8473" spans="1:29" x14ac:dyDescent="0.25">
      <c r="A8473" t="s">
        <v>345</v>
      </c>
      <c r="B8473">
        <v>672</v>
      </c>
      <c r="C8473" t="s">
        <v>207</v>
      </c>
      <c r="D8473">
        <v>2001</v>
      </c>
      <c r="E8473" t="s">
        <v>9370</v>
      </c>
      <c r="O8473">
        <v>41.664335000000001</v>
      </c>
      <c r="P8473">
        <v>20.639955</v>
      </c>
      <c r="Q8473" t="s">
        <v>6</v>
      </c>
      <c r="R8473" t="s">
        <v>6</v>
      </c>
      <c r="S8473" t="s">
        <v>6</v>
      </c>
      <c r="T8473" t="s">
        <v>6</v>
      </c>
      <c r="U8473" t="s">
        <v>6</v>
      </c>
      <c r="V8473" t="s">
        <v>6</v>
      </c>
      <c r="W8473" t="s">
        <v>6</v>
      </c>
      <c r="X8473" t="s">
        <v>6</v>
      </c>
      <c r="Y8473" t="s">
        <v>6</v>
      </c>
      <c r="Z8473" t="s">
        <v>6</v>
      </c>
      <c r="AA8473" t="s">
        <v>6</v>
      </c>
      <c r="AB8473" t="s">
        <v>9319</v>
      </c>
      <c r="AC8473" t="s">
        <v>3896</v>
      </c>
    </row>
    <row r="8474" spans="1:29" x14ac:dyDescent="0.25">
      <c r="A8474" t="s">
        <v>345</v>
      </c>
      <c r="B8474">
        <v>672</v>
      </c>
      <c r="C8474" t="s">
        <v>207</v>
      </c>
      <c r="D8474">
        <v>2002</v>
      </c>
      <c r="E8474" t="s">
        <v>9371</v>
      </c>
      <c r="O8474">
        <v>33.908785999999999</v>
      </c>
      <c r="P8474">
        <v>26.012432</v>
      </c>
      <c r="Q8474" t="s">
        <v>6</v>
      </c>
      <c r="R8474" t="s">
        <v>6</v>
      </c>
      <c r="S8474" t="s">
        <v>6</v>
      </c>
      <c r="T8474" t="s">
        <v>6</v>
      </c>
      <c r="U8474" t="s">
        <v>6</v>
      </c>
      <c r="V8474" t="s">
        <v>6</v>
      </c>
      <c r="W8474" t="s">
        <v>6</v>
      </c>
      <c r="X8474" t="s">
        <v>6</v>
      </c>
      <c r="Y8474" t="s">
        <v>6</v>
      </c>
      <c r="Z8474" t="s">
        <v>6</v>
      </c>
      <c r="AA8474" t="s">
        <v>6</v>
      </c>
      <c r="AB8474" t="s">
        <v>9319</v>
      </c>
      <c r="AC8474" t="s">
        <v>3896</v>
      </c>
    </row>
    <row r="8475" spans="1:29" x14ac:dyDescent="0.25">
      <c r="A8475" t="s">
        <v>345</v>
      </c>
      <c r="B8475">
        <v>672</v>
      </c>
      <c r="C8475" t="s">
        <v>207</v>
      </c>
      <c r="D8475">
        <v>2003</v>
      </c>
      <c r="E8475" t="s">
        <v>9372</v>
      </c>
      <c r="O8475">
        <v>26.244385999999999</v>
      </c>
      <c r="P8475">
        <v>33.617857000000001</v>
      </c>
      <c r="Q8475" t="s">
        <v>6</v>
      </c>
      <c r="R8475" t="s">
        <v>6</v>
      </c>
      <c r="S8475" t="s">
        <v>6</v>
      </c>
      <c r="T8475" t="s">
        <v>6</v>
      </c>
      <c r="U8475" t="s">
        <v>6</v>
      </c>
      <c r="V8475" t="s">
        <v>6</v>
      </c>
      <c r="W8475" t="s">
        <v>6</v>
      </c>
      <c r="X8475" t="s">
        <v>6</v>
      </c>
      <c r="Y8475" t="s">
        <v>6</v>
      </c>
      <c r="Z8475" t="s">
        <v>6</v>
      </c>
      <c r="AA8475" t="s">
        <v>6</v>
      </c>
      <c r="AB8475" t="s">
        <v>9319</v>
      </c>
      <c r="AC8475" t="s">
        <v>3896</v>
      </c>
    </row>
    <row r="8476" spans="1:29" x14ac:dyDescent="0.25">
      <c r="A8476" t="s">
        <v>345</v>
      </c>
      <c r="B8476">
        <v>672</v>
      </c>
      <c r="C8476" t="s">
        <v>207</v>
      </c>
      <c r="D8476">
        <v>2004</v>
      </c>
      <c r="E8476" t="s">
        <v>9373</v>
      </c>
      <c r="O8476">
        <v>2.7896785999999998</v>
      </c>
      <c r="P8476">
        <v>43.058723000000001</v>
      </c>
      <c r="Q8476" t="s">
        <v>6</v>
      </c>
      <c r="R8476" t="s">
        <v>6</v>
      </c>
      <c r="S8476" t="s">
        <v>6</v>
      </c>
      <c r="T8476" t="s">
        <v>6</v>
      </c>
      <c r="U8476" t="s">
        <v>6</v>
      </c>
      <c r="V8476" t="s">
        <v>6</v>
      </c>
      <c r="W8476" t="s">
        <v>6</v>
      </c>
      <c r="X8476" t="s">
        <v>6</v>
      </c>
      <c r="Y8476" t="s">
        <v>6</v>
      </c>
      <c r="Z8476" t="s">
        <v>6</v>
      </c>
      <c r="AA8476" t="s">
        <v>6</v>
      </c>
      <c r="AB8476" t="s">
        <v>9319</v>
      </c>
      <c r="AC8476" t="s">
        <v>3896</v>
      </c>
    </row>
    <row r="8477" spans="1:29" x14ac:dyDescent="0.25">
      <c r="A8477" t="s">
        <v>345</v>
      </c>
      <c r="B8477">
        <v>672</v>
      </c>
      <c r="C8477" t="s">
        <v>207</v>
      </c>
      <c r="D8477">
        <v>2005</v>
      </c>
      <c r="E8477" t="s">
        <v>9374</v>
      </c>
      <c r="O8477">
        <v>1.9395530999999999</v>
      </c>
      <c r="P8477">
        <v>61.931790999999997</v>
      </c>
      <c r="Q8477" t="s">
        <v>6</v>
      </c>
      <c r="R8477" t="s">
        <v>6</v>
      </c>
      <c r="S8477" t="s">
        <v>6</v>
      </c>
      <c r="T8477" t="s">
        <v>6</v>
      </c>
      <c r="U8477" t="s">
        <v>6</v>
      </c>
      <c r="V8477" t="s">
        <v>6</v>
      </c>
      <c r="W8477" t="s">
        <v>6</v>
      </c>
      <c r="X8477" t="s">
        <v>6</v>
      </c>
      <c r="Y8477" t="s">
        <v>6</v>
      </c>
      <c r="Z8477" t="s">
        <v>6</v>
      </c>
      <c r="AA8477" t="s">
        <v>6</v>
      </c>
      <c r="AB8477" t="s">
        <v>9319</v>
      </c>
      <c r="AC8477" t="s">
        <v>3896</v>
      </c>
    </row>
    <row r="8478" spans="1:29" x14ac:dyDescent="0.25">
      <c r="A8478" t="s">
        <v>345</v>
      </c>
      <c r="B8478">
        <v>672</v>
      </c>
      <c r="C8478" t="s">
        <v>207</v>
      </c>
      <c r="D8478">
        <v>2006</v>
      </c>
      <c r="E8478" t="s">
        <v>9375</v>
      </c>
      <c r="O8478">
        <v>1.6637526</v>
      </c>
      <c r="P8478">
        <v>72.198233999999999</v>
      </c>
      <c r="Q8478" t="s">
        <v>6</v>
      </c>
      <c r="R8478" t="s">
        <v>6</v>
      </c>
      <c r="S8478" t="s">
        <v>6</v>
      </c>
      <c r="T8478" t="s">
        <v>6</v>
      </c>
      <c r="U8478" t="s">
        <v>6</v>
      </c>
      <c r="V8478" t="s">
        <v>6</v>
      </c>
      <c r="W8478" t="s">
        <v>6</v>
      </c>
      <c r="X8478" t="s">
        <v>6</v>
      </c>
      <c r="Y8478" t="s">
        <v>6</v>
      </c>
      <c r="Z8478" t="s">
        <v>6</v>
      </c>
      <c r="AA8478" t="s">
        <v>6</v>
      </c>
      <c r="AB8478" t="s">
        <v>9319</v>
      </c>
      <c r="AC8478" t="s">
        <v>3896</v>
      </c>
    </row>
    <row r="8479" spans="1:29" x14ac:dyDescent="0.25">
      <c r="A8479" t="s">
        <v>345</v>
      </c>
      <c r="B8479">
        <v>672</v>
      </c>
      <c r="C8479" t="s">
        <v>207</v>
      </c>
      <c r="D8479">
        <v>2007</v>
      </c>
      <c r="E8479" t="s">
        <v>9376</v>
      </c>
      <c r="O8479">
        <v>4.0953480999999998</v>
      </c>
      <c r="P8479">
        <v>85.245502000000002</v>
      </c>
      <c r="Q8479" t="s">
        <v>6</v>
      </c>
      <c r="R8479" t="s">
        <v>6</v>
      </c>
      <c r="S8479" t="s">
        <v>6</v>
      </c>
      <c r="T8479" t="s">
        <v>6</v>
      </c>
      <c r="U8479" t="s">
        <v>6</v>
      </c>
      <c r="V8479" t="s">
        <v>6</v>
      </c>
      <c r="W8479" t="s">
        <v>6</v>
      </c>
      <c r="X8479" t="s">
        <v>6</v>
      </c>
      <c r="Y8479" t="s">
        <v>6</v>
      </c>
      <c r="Z8479" t="s">
        <v>6</v>
      </c>
      <c r="AA8479" t="s">
        <v>6</v>
      </c>
      <c r="AB8479" t="s">
        <v>9319</v>
      </c>
      <c r="AC8479" t="s">
        <v>3896</v>
      </c>
    </row>
    <row r="8480" spans="1:29" x14ac:dyDescent="0.25">
      <c r="A8480" t="s">
        <v>345</v>
      </c>
      <c r="B8480">
        <v>672</v>
      </c>
      <c r="C8480" t="s">
        <v>207</v>
      </c>
      <c r="D8480">
        <v>2008</v>
      </c>
      <c r="E8480" t="s">
        <v>9377</v>
      </c>
      <c r="O8480">
        <v>1.1943159999999999</v>
      </c>
      <c r="P8480">
        <v>90.3446</v>
      </c>
      <c r="Q8480" t="s">
        <v>6</v>
      </c>
      <c r="R8480" t="s">
        <v>6</v>
      </c>
      <c r="S8480" t="s">
        <v>6</v>
      </c>
      <c r="T8480" t="s">
        <v>6</v>
      </c>
      <c r="U8480" t="s">
        <v>6</v>
      </c>
      <c r="V8480" t="s">
        <v>6</v>
      </c>
      <c r="W8480" t="s">
        <v>6</v>
      </c>
      <c r="X8480" t="s">
        <v>6</v>
      </c>
      <c r="Y8480" t="s">
        <v>6</v>
      </c>
      <c r="Z8480" t="s">
        <v>6</v>
      </c>
      <c r="AA8480" t="s">
        <v>6</v>
      </c>
      <c r="AB8480" t="s">
        <v>9319</v>
      </c>
      <c r="AC8480" t="s">
        <v>3896</v>
      </c>
    </row>
    <row r="8481" spans="1:29" x14ac:dyDescent="0.25">
      <c r="A8481" t="s">
        <v>345</v>
      </c>
      <c r="B8481">
        <v>672</v>
      </c>
      <c r="C8481" t="s">
        <v>207</v>
      </c>
      <c r="D8481">
        <v>2009</v>
      </c>
      <c r="E8481" t="s">
        <v>9378</v>
      </c>
      <c r="O8481">
        <v>2.3193921999999998</v>
      </c>
      <c r="P8481">
        <v>63.689100000000003</v>
      </c>
      <c r="Q8481" t="s">
        <v>6</v>
      </c>
      <c r="R8481" t="s">
        <v>6</v>
      </c>
      <c r="S8481" t="s">
        <v>6</v>
      </c>
      <c r="T8481" t="s">
        <v>6</v>
      </c>
      <c r="U8481" t="s">
        <v>6</v>
      </c>
      <c r="V8481" t="s">
        <v>6</v>
      </c>
      <c r="W8481" t="s">
        <v>6</v>
      </c>
      <c r="X8481" t="s">
        <v>6</v>
      </c>
      <c r="Y8481" t="s">
        <v>6</v>
      </c>
      <c r="Z8481" t="s">
        <v>6</v>
      </c>
      <c r="AA8481" t="s">
        <v>6</v>
      </c>
      <c r="AB8481" t="s">
        <v>9319</v>
      </c>
      <c r="AC8481" t="s">
        <v>3896</v>
      </c>
    </row>
    <row r="8482" spans="1:29" x14ac:dyDescent="0.25">
      <c r="A8482" t="s">
        <v>345</v>
      </c>
      <c r="B8482">
        <v>672</v>
      </c>
      <c r="C8482" t="s">
        <v>207</v>
      </c>
      <c r="D8482">
        <v>2010</v>
      </c>
      <c r="E8482" t="s">
        <v>9379</v>
      </c>
      <c r="O8482">
        <v>1.7427162</v>
      </c>
      <c r="P8482">
        <v>87.375100000000003</v>
      </c>
      <c r="Q8482" t="s">
        <v>6</v>
      </c>
      <c r="R8482" t="s">
        <v>6</v>
      </c>
      <c r="S8482" t="s">
        <v>6</v>
      </c>
      <c r="T8482" t="s">
        <v>6</v>
      </c>
      <c r="U8482" t="s">
        <v>6</v>
      </c>
      <c r="V8482" t="s">
        <v>6</v>
      </c>
      <c r="W8482" t="s">
        <v>6</v>
      </c>
      <c r="X8482" t="s">
        <v>6</v>
      </c>
      <c r="Y8482" t="s">
        <v>6</v>
      </c>
      <c r="Z8482" t="s">
        <v>6</v>
      </c>
      <c r="AA8482" t="s">
        <v>6</v>
      </c>
      <c r="AB8482" t="s">
        <v>9319</v>
      </c>
      <c r="AC8482" t="s">
        <v>3896</v>
      </c>
    </row>
    <row r="8483" spans="1:29" x14ac:dyDescent="0.25">
      <c r="A8483" t="s">
        <v>345</v>
      </c>
      <c r="B8483">
        <v>672</v>
      </c>
      <c r="C8483" t="s">
        <v>207</v>
      </c>
      <c r="D8483">
        <v>2011</v>
      </c>
      <c r="E8483" t="s">
        <v>9380</v>
      </c>
      <c r="O8483">
        <v>11.785985</v>
      </c>
      <c r="P8483">
        <v>39.171100000000003</v>
      </c>
      <c r="Q8483" t="s">
        <v>6</v>
      </c>
      <c r="R8483" t="s">
        <v>6</v>
      </c>
      <c r="S8483" t="s">
        <v>6</v>
      </c>
      <c r="T8483" t="s">
        <v>6</v>
      </c>
      <c r="U8483" t="s">
        <v>6</v>
      </c>
      <c r="V8483" t="s">
        <v>6</v>
      </c>
      <c r="W8483" t="s">
        <v>6</v>
      </c>
      <c r="X8483" t="s">
        <v>6</v>
      </c>
      <c r="Y8483" t="s">
        <v>6</v>
      </c>
      <c r="Z8483" t="s">
        <v>6</v>
      </c>
      <c r="AA8483" t="s">
        <v>6</v>
      </c>
      <c r="AB8483" t="s">
        <v>9319</v>
      </c>
      <c r="AC8483" t="s">
        <v>3896</v>
      </c>
    </row>
    <row r="8484" spans="1:29" x14ac:dyDescent="0.25">
      <c r="A8484" t="s">
        <v>345</v>
      </c>
      <c r="B8484">
        <v>672</v>
      </c>
      <c r="C8484" t="s">
        <v>207</v>
      </c>
      <c r="D8484">
        <v>2012</v>
      </c>
      <c r="E8484" t="s">
        <v>9381</v>
      </c>
      <c r="O8484">
        <v>2.3731135000000001</v>
      </c>
      <c r="P8484">
        <v>100.62730000000001</v>
      </c>
      <c r="Q8484" t="s">
        <v>6</v>
      </c>
      <c r="R8484" t="s">
        <v>6</v>
      </c>
      <c r="S8484" t="s">
        <v>6</v>
      </c>
      <c r="T8484" t="s">
        <v>6</v>
      </c>
      <c r="U8484" t="s">
        <v>6</v>
      </c>
      <c r="V8484" t="s">
        <v>6</v>
      </c>
      <c r="W8484" t="s">
        <v>6</v>
      </c>
      <c r="X8484" t="s">
        <v>6</v>
      </c>
      <c r="Y8484" t="s">
        <v>6</v>
      </c>
      <c r="Z8484" t="s">
        <v>6</v>
      </c>
      <c r="AA8484" t="s">
        <v>6</v>
      </c>
      <c r="AB8484" t="s">
        <v>9319</v>
      </c>
      <c r="AC8484" t="s">
        <v>3896</v>
      </c>
    </row>
    <row r="8485" spans="1:29" x14ac:dyDescent="0.25">
      <c r="A8485" t="s">
        <v>345</v>
      </c>
      <c r="B8485">
        <v>672</v>
      </c>
      <c r="C8485" t="s">
        <v>207</v>
      </c>
      <c r="D8485">
        <v>2013</v>
      </c>
      <c r="E8485" t="s">
        <v>9382</v>
      </c>
      <c r="O8485">
        <v>4.1567163000000003</v>
      </c>
      <c r="P8485">
        <v>65.994399999999999</v>
      </c>
      <c r="Q8485" t="s">
        <v>6</v>
      </c>
      <c r="R8485" t="s">
        <v>6</v>
      </c>
      <c r="S8485" t="s">
        <v>6</v>
      </c>
      <c r="T8485" t="s">
        <v>6</v>
      </c>
      <c r="U8485" t="s">
        <v>6</v>
      </c>
      <c r="V8485" t="s">
        <v>6</v>
      </c>
      <c r="W8485" t="s">
        <v>6</v>
      </c>
      <c r="X8485" t="s">
        <v>6</v>
      </c>
      <c r="Y8485" t="s">
        <v>6</v>
      </c>
      <c r="Z8485" t="s">
        <v>6</v>
      </c>
      <c r="AA8485" t="s">
        <v>6</v>
      </c>
      <c r="AB8485" t="s">
        <v>9319</v>
      </c>
      <c r="AC8485" t="s">
        <v>3896</v>
      </c>
    </row>
    <row r="8486" spans="1:29" x14ac:dyDescent="0.25">
      <c r="A8486" t="s">
        <v>345</v>
      </c>
      <c r="B8486">
        <v>672</v>
      </c>
      <c r="C8486" t="s">
        <v>207</v>
      </c>
      <c r="D8486">
        <v>2014</v>
      </c>
      <c r="E8486" t="s">
        <v>9383</v>
      </c>
      <c r="O8486">
        <v>80.357940999999997</v>
      </c>
      <c r="P8486">
        <v>30.870999999999999</v>
      </c>
      <c r="Q8486" t="s">
        <v>6</v>
      </c>
      <c r="R8486" t="s">
        <v>6</v>
      </c>
      <c r="S8486" t="s">
        <v>6</v>
      </c>
      <c r="T8486" t="s">
        <v>6</v>
      </c>
      <c r="U8486" t="s">
        <v>6</v>
      </c>
      <c r="V8486" t="s">
        <v>6</v>
      </c>
      <c r="W8486" t="s">
        <v>6</v>
      </c>
      <c r="X8486" t="s">
        <v>6</v>
      </c>
      <c r="Y8486" t="s">
        <v>6</v>
      </c>
      <c r="Z8486" t="s">
        <v>6</v>
      </c>
      <c r="AA8486" t="s">
        <v>6</v>
      </c>
      <c r="AB8486" t="s">
        <v>9319</v>
      </c>
      <c r="AC8486" t="s">
        <v>3896</v>
      </c>
    </row>
    <row r="8487" spans="1:29" x14ac:dyDescent="0.25">
      <c r="A8487" t="s">
        <v>345</v>
      </c>
      <c r="B8487">
        <v>672</v>
      </c>
      <c r="C8487" t="s">
        <v>207</v>
      </c>
      <c r="D8487">
        <v>2015</v>
      </c>
      <c r="E8487" t="s">
        <v>9384</v>
      </c>
      <c r="O8487">
        <v>189.27364</v>
      </c>
      <c r="P8487">
        <v>23.748418999999998</v>
      </c>
      <c r="Q8487" t="s">
        <v>6</v>
      </c>
      <c r="R8487" t="s">
        <v>6</v>
      </c>
      <c r="S8487" t="s">
        <v>6</v>
      </c>
      <c r="T8487" t="s">
        <v>6</v>
      </c>
      <c r="U8487" t="s">
        <v>6</v>
      </c>
      <c r="V8487" t="s">
        <v>6</v>
      </c>
      <c r="W8487" t="s">
        <v>6</v>
      </c>
      <c r="X8487" t="s">
        <v>6</v>
      </c>
      <c r="Y8487" t="s">
        <v>6</v>
      </c>
      <c r="Z8487" t="s">
        <v>6</v>
      </c>
      <c r="AA8487" t="s">
        <v>6</v>
      </c>
      <c r="AB8487" t="s">
        <v>9319</v>
      </c>
      <c r="AC8487" t="s">
        <v>3896</v>
      </c>
    </row>
    <row r="8488" spans="1:29" x14ac:dyDescent="0.25">
      <c r="A8488" t="s">
        <v>345</v>
      </c>
      <c r="B8488">
        <v>672</v>
      </c>
      <c r="C8488" t="s">
        <v>207</v>
      </c>
      <c r="D8488">
        <v>2016</v>
      </c>
      <c r="E8488" t="s">
        <v>9385</v>
      </c>
      <c r="O8488">
        <v>192.75306</v>
      </c>
      <c r="P8488">
        <v>25.753318</v>
      </c>
      <c r="Q8488" t="s">
        <v>6</v>
      </c>
      <c r="R8488" t="s">
        <v>6</v>
      </c>
      <c r="S8488" t="s">
        <v>6</v>
      </c>
      <c r="T8488" t="s">
        <v>6</v>
      </c>
      <c r="U8488" t="s">
        <v>6</v>
      </c>
      <c r="V8488" t="s">
        <v>6</v>
      </c>
      <c r="W8488" t="s">
        <v>6</v>
      </c>
      <c r="X8488" t="s">
        <v>6</v>
      </c>
      <c r="Y8488" t="s">
        <v>6</v>
      </c>
      <c r="Z8488" t="s">
        <v>6</v>
      </c>
      <c r="AA8488" t="s">
        <v>6</v>
      </c>
      <c r="AB8488" t="s">
        <v>9319</v>
      </c>
      <c r="AC8488" t="s">
        <v>3896</v>
      </c>
    </row>
    <row r="8489" spans="1:29" x14ac:dyDescent="0.25">
      <c r="A8489" t="s">
        <v>345</v>
      </c>
      <c r="B8489">
        <v>672</v>
      </c>
      <c r="C8489" t="s">
        <v>207</v>
      </c>
      <c r="D8489">
        <v>2017</v>
      </c>
      <c r="E8489" t="s">
        <v>9386</v>
      </c>
      <c r="O8489">
        <v>142.70911000000001</v>
      </c>
      <c r="P8489">
        <v>42.333525999999999</v>
      </c>
      <c r="Q8489" t="s">
        <v>6</v>
      </c>
      <c r="R8489" t="s">
        <v>6</v>
      </c>
      <c r="S8489" t="s">
        <v>6</v>
      </c>
      <c r="T8489" t="s">
        <v>6</v>
      </c>
      <c r="U8489" t="s">
        <v>6</v>
      </c>
      <c r="V8489" t="s">
        <v>6</v>
      </c>
      <c r="W8489" t="s">
        <v>6</v>
      </c>
      <c r="X8489" t="s">
        <v>6</v>
      </c>
      <c r="Y8489" t="s">
        <v>6</v>
      </c>
      <c r="Z8489" t="s">
        <v>6</v>
      </c>
      <c r="AA8489" t="s">
        <v>6</v>
      </c>
      <c r="AB8489" t="s">
        <v>9319</v>
      </c>
      <c r="AC8489" t="s">
        <v>3896</v>
      </c>
    </row>
    <row r="8490" spans="1:29" x14ac:dyDescent="0.25">
      <c r="A8490" t="s">
        <v>345</v>
      </c>
      <c r="B8490">
        <v>672</v>
      </c>
      <c r="C8490" t="s">
        <v>207</v>
      </c>
      <c r="D8490">
        <v>2018</v>
      </c>
      <c r="E8490" t="s">
        <v>9387</v>
      </c>
      <c r="P8490">
        <v>56.733649999999997</v>
      </c>
      <c r="Q8490" t="s">
        <v>6</v>
      </c>
      <c r="R8490" t="s">
        <v>6</v>
      </c>
      <c r="S8490" t="s">
        <v>6</v>
      </c>
      <c r="T8490" t="s">
        <v>6</v>
      </c>
      <c r="U8490" t="s">
        <v>6</v>
      </c>
      <c r="V8490" t="s">
        <v>6</v>
      </c>
      <c r="W8490" t="s">
        <v>6</v>
      </c>
      <c r="X8490" t="s">
        <v>6</v>
      </c>
      <c r="Y8490" t="s">
        <v>6</v>
      </c>
      <c r="Z8490" t="s">
        <v>6</v>
      </c>
      <c r="AA8490" t="s">
        <v>6</v>
      </c>
      <c r="AB8490" t="s">
        <v>9319</v>
      </c>
      <c r="AC8490" t="s">
        <v>3896</v>
      </c>
    </row>
    <row r="8491" spans="1:29" x14ac:dyDescent="0.25">
      <c r="A8491" t="s">
        <v>344</v>
      </c>
      <c r="B8491">
        <v>674</v>
      </c>
      <c r="C8491" t="s">
        <v>208</v>
      </c>
      <c r="D8491">
        <v>1950</v>
      </c>
      <c r="E8491" t="s">
        <v>9388</v>
      </c>
      <c r="Q8491" t="s">
        <v>6</v>
      </c>
      <c r="R8491" t="s">
        <v>6</v>
      </c>
      <c r="S8491" t="s">
        <v>6</v>
      </c>
      <c r="T8491" t="s">
        <v>9389</v>
      </c>
      <c r="U8491" t="s">
        <v>6</v>
      </c>
      <c r="V8491" t="s">
        <v>6</v>
      </c>
      <c r="W8491" t="s">
        <v>6</v>
      </c>
      <c r="X8491" t="s">
        <v>6</v>
      </c>
      <c r="Y8491" t="s">
        <v>6</v>
      </c>
      <c r="Z8491" t="s">
        <v>6</v>
      </c>
      <c r="AA8491" t="s">
        <v>6</v>
      </c>
      <c r="AB8491" t="s">
        <v>9178</v>
      </c>
      <c r="AC8491" t="s">
        <v>6689</v>
      </c>
    </row>
    <row r="8492" spans="1:29" x14ac:dyDescent="0.25">
      <c r="A8492" t="s">
        <v>344</v>
      </c>
      <c r="B8492">
        <v>674</v>
      </c>
      <c r="C8492" t="s">
        <v>208</v>
      </c>
      <c r="D8492">
        <v>1951</v>
      </c>
      <c r="E8492" t="s">
        <v>9390</v>
      </c>
      <c r="Q8492" t="s">
        <v>6</v>
      </c>
      <c r="R8492" t="s">
        <v>6</v>
      </c>
      <c r="S8492" t="s">
        <v>6</v>
      </c>
      <c r="T8492" t="s">
        <v>9389</v>
      </c>
      <c r="U8492" t="s">
        <v>6</v>
      </c>
      <c r="V8492" t="s">
        <v>6</v>
      </c>
      <c r="W8492" t="s">
        <v>6</v>
      </c>
      <c r="X8492" t="s">
        <v>6</v>
      </c>
      <c r="Y8492" t="s">
        <v>6</v>
      </c>
      <c r="Z8492" t="s">
        <v>6</v>
      </c>
      <c r="AA8492" t="s">
        <v>6</v>
      </c>
      <c r="AB8492" t="s">
        <v>9178</v>
      </c>
      <c r="AC8492" t="s">
        <v>6689</v>
      </c>
    </row>
    <row r="8493" spans="1:29" x14ac:dyDescent="0.25">
      <c r="A8493" t="s">
        <v>344</v>
      </c>
      <c r="B8493">
        <v>674</v>
      </c>
      <c r="C8493" t="s">
        <v>208</v>
      </c>
      <c r="D8493">
        <v>1952</v>
      </c>
      <c r="E8493" t="s">
        <v>9391</v>
      </c>
      <c r="Q8493" t="s">
        <v>6</v>
      </c>
      <c r="R8493" t="s">
        <v>6</v>
      </c>
      <c r="S8493" t="s">
        <v>6</v>
      </c>
      <c r="T8493" t="s">
        <v>9389</v>
      </c>
      <c r="U8493" t="s">
        <v>6</v>
      </c>
      <c r="V8493" t="s">
        <v>6</v>
      </c>
      <c r="W8493" t="s">
        <v>6</v>
      </c>
      <c r="X8493" t="s">
        <v>6</v>
      </c>
      <c r="Y8493" t="s">
        <v>6</v>
      </c>
      <c r="Z8493" t="s">
        <v>6</v>
      </c>
      <c r="AA8493" t="s">
        <v>6</v>
      </c>
      <c r="AB8493" t="s">
        <v>9178</v>
      </c>
      <c r="AC8493" t="s">
        <v>6689</v>
      </c>
    </row>
    <row r="8494" spans="1:29" x14ac:dyDescent="0.25">
      <c r="A8494" t="s">
        <v>344</v>
      </c>
      <c r="B8494">
        <v>674</v>
      </c>
      <c r="C8494" t="s">
        <v>208</v>
      </c>
      <c r="D8494">
        <v>1953</v>
      </c>
      <c r="E8494" t="s">
        <v>9392</v>
      </c>
      <c r="Q8494" t="s">
        <v>6</v>
      </c>
      <c r="R8494" t="s">
        <v>6</v>
      </c>
      <c r="S8494" t="s">
        <v>6</v>
      </c>
      <c r="T8494" t="s">
        <v>9389</v>
      </c>
      <c r="U8494" t="s">
        <v>6</v>
      </c>
      <c r="V8494" t="s">
        <v>6</v>
      </c>
      <c r="W8494" t="s">
        <v>6</v>
      </c>
      <c r="X8494" t="s">
        <v>6</v>
      </c>
      <c r="Y8494" t="s">
        <v>6</v>
      </c>
      <c r="Z8494" t="s">
        <v>6</v>
      </c>
      <c r="AA8494" t="s">
        <v>6</v>
      </c>
      <c r="AB8494" t="s">
        <v>9178</v>
      </c>
      <c r="AC8494" t="s">
        <v>6689</v>
      </c>
    </row>
    <row r="8495" spans="1:29" x14ac:dyDescent="0.25">
      <c r="A8495" t="s">
        <v>344</v>
      </c>
      <c r="B8495">
        <v>674</v>
      </c>
      <c r="C8495" t="s">
        <v>208</v>
      </c>
      <c r="D8495">
        <v>1954</v>
      </c>
      <c r="E8495" t="s">
        <v>9393</v>
      </c>
      <c r="Q8495" t="s">
        <v>6</v>
      </c>
      <c r="R8495" t="s">
        <v>6</v>
      </c>
      <c r="S8495" t="s">
        <v>6</v>
      </c>
      <c r="T8495" t="s">
        <v>9389</v>
      </c>
      <c r="U8495" t="s">
        <v>6</v>
      </c>
      <c r="V8495" t="s">
        <v>6</v>
      </c>
      <c r="W8495" t="s">
        <v>6</v>
      </c>
      <c r="X8495" t="s">
        <v>6</v>
      </c>
      <c r="Y8495" t="s">
        <v>6</v>
      </c>
      <c r="Z8495" t="s">
        <v>6</v>
      </c>
      <c r="AA8495" t="s">
        <v>6</v>
      </c>
      <c r="AB8495" t="s">
        <v>9178</v>
      </c>
      <c r="AC8495" t="s">
        <v>6689</v>
      </c>
    </row>
    <row r="8496" spans="1:29" x14ac:dyDescent="0.25">
      <c r="A8496" t="s">
        <v>344</v>
      </c>
      <c r="B8496">
        <v>674</v>
      </c>
      <c r="C8496" t="s">
        <v>208</v>
      </c>
      <c r="D8496">
        <v>1955</v>
      </c>
      <c r="E8496" t="s">
        <v>9394</v>
      </c>
      <c r="Q8496" t="s">
        <v>6</v>
      </c>
      <c r="R8496" t="s">
        <v>6</v>
      </c>
      <c r="S8496" t="s">
        <v>6</v>
      </c>
      <c r="T8496" t="s">
        <v>9389</v>
      </c>
      <c r="U8496" t="s">
        <v>6</v>
      </c>
      <c r="V8496" t="s">
        <v>6</v>
      </c>
      <c r="W8496" t="s">
        <v>6</v>
      </c>
      <c r="X8496" t="s">
        <v>6</v>
      </c>
      <c r="Y8496" t="s">
        <v>6</v>
      </c>
      <c r="Z8496" t="s">
        <v>6</v>
      </c>
      <c r="AA8496" t="s">
        <v>6</v>
      </c>
      <c r="AB8496" t="s">
        <v>9178</v>
      </c>
      <c r="AC8496" t="s">
        <v>6689</v>
      </c>
    </row>
    <row r="8497" spans="1:29" x14ac:dyDescent="0.25">
      <c r="A8497" t="s">
        <v>344</v>
      </c>
      <c r="B8497">
        <v>674</v>
      </c>
      <c r="C8497" t="s">
        <v>208</v>
      </c>
      <c r="D8497">
        <v>1956</v>
      </c>
      <c r="E8497" t="s">
        <v>9395</v>
      </c>
      <c r="Q8497" t="s">
        <v>6</v>
      </c>
      <c r="R8497" t="s">
        <v>6</v>
      </c>
      <c r="S8497" t="s">
        <v>6</v>
      </c>
      <c r="T8497" t="s">
        <v>9389</v>
      </c>
      <c r="U8497" t="s">
        <v>6</v>
      </c>
      <c r="V8497" t="s">
        <v>6</v>
      </c>
      <c r="W8497" t="s">
        <v>6</v>
      </c>
      <c r="X8497" t="s">
        <v>6</v>
      </c>
      <c r="Y8497" t="s">
        <v>6</v>
      </c>
      <c r="Z8497" t="s">
        <v>6</v>
      </c>
      <c r="AA8497" t="s">
        <v>6</v>
      </c>
      <c r="AB8497" t="s">
        <v>9178</v>
      </c>
      <c r="AC8497" t="s">
        <v>6689</v>
      </c>
    </row>
    <row r="8498" spans="1:29" x14ac:dyDescent="0.25">
      <c r="A8498" t="s">
        <v>344</v>
      </c>
      <c r="B8498">
        <v>674</v>
      </c>
      <c r="C8498" t="s">
        <v>208</v>
      </c>
      <c r="D8498">
        <v>1957</v>
      </c>
      <c r="E8498" t="s">
        <v>9396</v>
      </c>
      <c r="Q8498" t="s">
        <v>6</v>
      </c>
      <c r="R8498" t="s">
        <v>6</v>
      </c>
      <c r="S8498" t="s">
        <v>6</v>
      </c>
      <c r="T8498" t="s">
        <v>9389</v>
      </c>
      <c r="U8498" t="s">
        <v>6</v>
      </c>
      <c r="V8498" t="s">
        <v>6</v>
      </c>
      <c r="W8498" t="s">
        <v>6</v>
      </c>
      <c r="X8498" t="s">
        <v>6</v>
      </c>
      <c r="Y8498" t="s">
        <v>6</v>
      </c>
      <c r="Z8498" t="s">
        <v>6</v>
      </c>
      <c r="AA8498" t="s">
        <v>6</v>
      </c>
      <c r="AB8498" t="s">
        <v>9178</v>
      </c>
      <c r="AC8498" t="s">
        <v>6689</v>
      </c>
    </row>
    <row r="8499" spans="1:29" x14ac:dyDescent="0.25">
      <c r="A8499" t="s">
        <v>344</v>
      </c>
      <c r="B8499">
        <v>674</v>
      </c>
      <c r="C8499" t="s">
        <v>208</v>
      </c>
      <c r="D8499">
        <v>1958</v>
      </c>
      <c r="E8499" t="s">
        <v>9397</v>
      </c>
      <c r="Q8499" t="s">
        <v>6</v>
      </c>
      <c r="R8499" t="s">
        <v>6</v>
      </c>
      <c r="S8499" t="s">
        <v>6</v>
      </c>
      <c r="T8499" t="s">
        <v>9389</v>
      </c>
      <c r="U8499" t="s">
        <v>6</v>
      </c>
      <c r="V8499" t="s">
        <v>6</v>
      </c>
      <c r="W8499" t="s">
        <v>6</v>
      </c>
      <c r="X8499" t="s">
        <v>6</v>
      </c>
      <c r="Y8499" t="s">
        <v>6</v>
      </c>
      <c r="Z8499" t="s">
        <v>6</v>
      </c>
      <c r="AA8499" t="s">
        <v>6</v>
      </c>
      <c r="AB8499" t="s">
        <v>9178</v>
      </c>
      <c r="AC8499" t="s">
        <v>6689</v>
      </c>
    </row>
    <row r="8500" spans="1:29" x14ac:dyDescent="0.25">
      <c r="A8500" t="s">
        <v>344</v>
      </c>
      <c r="B8500">
        <v>674</v>
      </c>
      <c r="C8500" t="s">
        <v>208</v>
      </c>
      <c r="D8500">
        <v>1959</v>
      </c>
      <c r="E8500" t="s">
        <v>9398</v>
      </c>
      <c r="Q8500" t="s">
        <v>6</v>
      </c>
      <c r="R8500" t="s">
        <v>6</v>
      </c>
      <c r="S8500" t="s">
        <v>6</v>
      </c>
      <c r="T8500" t="s">
        <v>9389</v>
      </c>
      <c r="U8500" t="s">
        <v>6</v>
      </c>
      <c r="V8500" t="s">
        <v>6</v>
      </c>
      <c r="W8500" t="s">
        <v>6</v>
      </c>
      <c r="X8500" t="s">
        <v>6</v>
      </c>
      <c r="Y8500" t="s">
        <v>6</v>
      </c>
      <c r="Z8500" t="s">
        <v>6</v>
      </c>
      <c r="AA8500" t="s">
        <v>6</v>
      </c>
      <c r="AB8500" t="s">
        <v>9178</v>
      </c>
      <c r="AC8500" t="s">
        <v>6689</v>
      </c>
    </row>
    <row r="8501" spans="1:29" x14ac:dyDescent="0.25">
      <c r="A8501" t="s">
        <v>344</v>
      </c>
      <c r="B8501">
        <v>674</v>
      </c>
      <c r="C8501" t="s">
        <v>208</v>
      </c>
      <c r="D8501">
        <v>1960</v>
      </c>
      <c r="E8501" t="s">
        <v>9399</v>
      </c>
      <c r="P8501">
        <v>35.737825000000001</v>
      </c>
      <c r="Q8501" t="s">
        <v>6</v>
      </c>
      <c r="R8501" t="s">
        <v>6</v>
      </c>
      <c r="S8501" t="s">
        <v>6</v>
      </c>
      <c r="T8501" t="s">
        <v>9389</v>
      </c>
      <c r="U8501" t="s">
        <v>6</v>
      </c>
      <c r="V8501" t="s">
        <v>6</v>
      </c>
      <c r="W8501" t="s">
        <v>6</v>
      </c>
      <c r="X8501" t="s">
        <v>6</v>
      </c>
      <c r="Y8501" t="s">
        <v>6</v>
      </c>
      <c r="Z8501" t="s">
        <v>6</v>
      </c>
      <c r="AA8501" t="s">
        <v>6</v>
      </c>
      <c r="AB8501" t="s">
        <v>9178</v>
      </c>
      <c r="AC8501" t="s">
        <v>6689</v>
      </c>
    </row>
    <row r="8502" spans="1:29" x14ac:dyDescent="0.25">
      <c r="A8502" t="s">
        <v>344</v>
      </c>
      <c r="B8502">
        <v>674</v>
      </c>
      <c r="C8502" t="s">
        <v>208</v>
      </c>
      <c r="D8502">
        <v>1961</v>
      </c>
      <c r="E8502" t="s">
        <v>9400</v>
      </c>
      <c r="P8502">
        <v>37.268757000000001</v>
      </c>
      <c r="Q8502" t="s">
        <v>6</v>
      </c>
      <c r="R8502" t="s">
        <v>6</v>
      </c>
      <c r="S8502" t="s">
        <v>6</v>
      </c>
      <c r="T8502" t="s">
        <v>9389</v>
      </c>
      <c r="U8502" t="s">
        <v>6</v>
      </c>
      <c r="V8502" t="s">
        <v>6</v>
      </c>
      <c r="W8502" t="s">
        <v>6</v>
      </c>
      <c r="X8502" t="s">
        <v>6</v>
      </c>
      <c r="Y8502" t="s">
        <v>6</v>
      </c>
      <c r="Z8502" t="s">
        <v>6</v>
      </c>
      <c r="AA8502" t="s">
        <v>6</v>
      </c>
      <c r="AB8502" t="s">
        <v>9178</v>
      </c>
      <c r="AC8502" t="s">
        <v>6689</v>
      </c>
    </row>
    <row r="8503" spans="1:29" x14ac:dyDescent="0.25">
      <c r="A8503" t="s">
        <v>344</v>
      </c>
      <c r="B8503">
        <v>674</v>
      </c>
      <c r="C8503" t="s">
        <v>208</v>
      </c>
      <c r="D8503">
        <v>1962</v>
      </c>
      <c r="E8503" t="s">
        <v>9401</v>
      </c>
      <c r="I8503">
        <v>12.063938</v>
      </c>
      <c r="P8503">
        <v>39.605640000000001</v>
      </c>
      <c r="Q8503" t="s">
        <v>6</v>
      </c>
      <c r="R8503" t="s">
        <v>6</v>
      </c>
      <c r="S8503" t="s">
        <v>6</v>
      </c>
      <c r="T8503" t="s">
        <v>9389</v>
      </c>
      <c r="U8503" t="s">
        <v>6</v>
      </c>
      <c r="V8503" t="s">
        <v>6</v>
      </c>
      <c r="W8503" t="s">
        <v>6</v>
      </c>
      <c r="X8503" t="s">
        <v>6</v>
      </c>
      <c r="Y8503" t="s">
        <v>6</v>
      </c>
      <c r="Z8503" t="s">
        <v>6</v>
      </c>
      <c r="AA8503" t="s">
        <v>6</v>
      </c>
      <c r="AB8503" t="s">
        <v>9178</v>
      </c>
      <c r="AC8503" t="s">
        <v>6689</v>
      </c>
    </row>
    <row r="8504" spans="1:29" x14ac:dyDescent="0.25">
      <c r="A8504" t="s">
        <v>344</v>
      </c>
      <c r="B8504">
        <v>674</v>
      </c>
      <c r="C8504" t="s">
        <v>208</v>
      </c>
      <c r="D8504">
        <v>1963</v>
      </c>
      <c r="E8504" t="s">
        <v>9402</v>
      </c>
      <c r="I8504">
        <v>11.728685</v>
      </c>
      <c r="P8504">
        <v>44.779105000000001</v>
      </c>
      <c r="Q8504" t="s">
        <v>6</v>
      </c>
      <c r="R8504" t="s">
        <v>6</v>
      </c>
      <c r="S8504" t="s">
        <v>6</v>
      </c>
      <c r="T8504" t="s">
        <v>9389</v>
      </c>
      <c r="U8504" t="s">
        <v>6</v>
      </c>
      <c r="V8504" t="s">
        <v>6</v>
      </c>
      <c r="W8504" t="s">
        <v>6</v>
      </c>
      <c r="X8504" t="s">
        <v>6</v>
      </c>
      <c r="Y8504" t="s">
        <v>6</v>
      </c>
      <c r="Z8504" t="s">
        <v>6</v>
      </c>
      <c r="AA8504" t="s">
        <v>6</v>
      </c>
      <c r="AB8504" t="s">
        <v>9178</v>
      </c>
      <c r="AC8504" t="s">
        <v>6689</v>
      </c>
    </row>
    <row r="8505" spans="1:29" x14ac:dyDescent="0.25">
      <c r="A8505" t="s">
        <v>344</v>
      </c>
      <c r="B8505">
        <v>674</v>
      </c>
      <c r="C8505" t="s">
        <v>208</v>
      </c>
      <c r="D8505">
        <v>1964</v>
      </c>
      <c r="E8505" t="s">
        <v>9403</v>
      </c>
      <c r="I8505">
        <v>12.185349</v>
      </c>
      <c r="P8505">
        <v>48.418801999999999</v>
      </c>
      <c r="Q8505" t="s">
        <v>6</v>
      </c>
      <c r="R8505" t="s">
        <v>6</v>
      </c>
      <c r="S8505" t="s">
        <v>6</v>
      </c>
      <c r="T8505" t="s">
        <v>9389</v>
      </c>
      <c r="U8505" t="s">
        <v>6</v>
      </c>
      <c r="V8505" t="s">
        <v>6</v>
      </c>
      <c r="W8505" t="s">
        <v>6</v>
      </c>
      <c r="X8505" t="s">
        <v>6</v>
      </c>
      <c r="Y8505" t="s">
        <v>6</v>
      </c>
      <c r="Z8505" t="s">
        <v>6</v>
      </c>
      <c r="AA8505" t="s">
        <v>6</v>
      </c>
      <c r="AB8505" t="s">
        <v>9178</v>
      </c>
      <c r="AC8505" t="s">
        <v>6689</v>
      </c>
    </row>
    <row r="8506" spans="1:29" x14ac:dyDescent="0.25">
      <c r="A8506" t="s">
        <v>344</v>
      </c>
      <c r="B8506">
        <v>674</v>
      </c>
      <c r="C8506" t="s">
        <v>208</v>
      </c>
      <c r="D8506">
        <v>1965</v>
      </c>
      <c r="E8506" t="s">
        <v>9404</v>
      </c>
      <c r="I8506">
        <v>11.125527999999999</v>
      </c>
      <c r="P8506">
        <v>50.226827999999998</v>
      </c>
      <c r="Q8506" t="s">
        <v>6</v>
      </c>
      <c r="R8506" t="s">
        <v>6</v>
      </c>
      <c r="S8506" t="s">
        <v>6</v>
      </c>
      <c r="T8506" t="s">
        <v>9389</v>
      </c>
      <c r="U8506" t="s">
        <v>6</v>
      </c>
      <c r="V8506" t="s">
        <v>6</v>
      </c>
      <c r="W8506" t="s">
        <v>6</v>
      </c>
      <c r="X8506" t="s">
        <v>6</v>
      </c>
      <c r="Y8506" t="s">
        <v>6</v>
      </c>
      <c r="Z8506" t="s">
        <v>6</v>
      </c>
      <c r="AA8506" t="s">
        <v>6</v>
      </c>
      <c r="AB8506" t="s">
        <v>9178</v>
      </c>
      <c r="AC8506" t="s">
        <v>6689</v>
      </c>
    </row>
    <row r="8507" spans="1:29" x14ac:dyDescent="0.25">
      <c r="A8507" t="s">
        <v>344</v>
      </c>
      <c r="B8507">
        <v>674</v>
      </c>
      <c r="C8507" t="s">
        <v>208</v>
      </c>
      <c r="D8507">
        <v>1966</v>
      </c>
      <c r="E8507" t="s">
        <v>9405</v>
      </c>
      <c r="I8507">
        <v>11.810579000000001</v>
      </c>
      <c r="P8507">
        <v>52.884790000000002</v>
      </c>
      <c r="Q8507" t="s">
        <v>6</v>
      </c>
      <c r="R8507" t="s">
        <v>6</v>
      </c>
      <c r="S8507" t="s">
        <v>6</v>
      </c>
      <c r="T8507" t="s">
        <v>9389</v>
      </c>
      <c r="U8507" t="s">
        <v>6</v>
      </c>
      <c r="V8507" t="s">
        <v>6</v>
      </c>
      <c r="W8507" t="s">
        <v>6</v>
      </c>
      <c r="X8507" t="s">
        <v>6</v>
      </c>
      <c r="Y8507" t="s">
        <v>6</v>
      </c>
      <c r="Z8507" t="s">
        <v>6</v>
      </c>
      <c r="AA8507" t="s">
        <v>6</v>
      </c>
      <c r="AB8507" t="s">
        <v>9178</v>
      </c>
      <c r="AC8507" t="s">
        <v>6689</v>
      </c>
    </row>
    <row r="8508" spans="1:29" x14ac:dyDescent="0.25">
      <c r="A8508" t="s">
        <v>344</v>
      </c>
      <c r="B8508">
        <v>674</v>
      </c>
      <c r="C8508" t="s">
        <v>208</v>
      </c>
      <c r="D8508">
        <v>1967</v>
      </c>
      <c r="E8508" t="s">
        <v>9406</v>
      </c>
      <c r="I8508">
        <v>13.057805</v>
      </c>
      <c r="P8508">
        <v>56.266730000000003</v>
      </c>
      <c r="Q8508" t="s">
        <v>6</v>
      </c>
      <c r="R8508" t="s">
        <v>6</v>
      </c>
      <c r="S8508" t="s">
        <v>6</v>
      </c>
      <c r="T8508" t="s">
        <v>9389</v>
      </c>
      <c r="U8508" t="s">
        <v>6</v>
      </c>
      <c r="V8508" t="s">
        <v>6</v>
      </c>
      <c r="W8508" t="s">
        <v>6</v>
      </c>
      <c r="X8508" t="s">
        <v>6</v>
      </c>
      <c r="Y8508" t="s">
        <v>6</v>
      </c>
      <c r="Z8508" t="s">
        <v>6</v>
      </c>
      <c r="AA8508" t="s">
        <v>6</v>
      </c>
      <c r="AB8508" t="s">
        <v>9178</v>
      </c>
      <c r="AC8508" t="s">
        <v>6689</v>
      </c>
    </row>
    <row r="8509" spans="1:29" x14ac:dyDescent="0.25">
      <c r="A8509" t="s">
        <v>344</v>
      </c>
      <c r="B8509">
        <v>674</v>
      </c>
      <c r="C8509" t="s">
        <v>208</v>
      </c>
      <c r="D8509">
        <v>1968</v>
      </c>
      <c r="E8509" t="s">
        <v>9407</v>
      </c>
      <c r="I8509">
        <v>12.881525999999999</v>
      </c>
      <c r="P8509">
        <v>60.680700999999999</v>
      </c>
      <c r="Q8509" t="s">
        <v>6</v>
      </c>
      <c r="R8509" t="s">
        <v>6</v>
      </c>
      <c r="S8509" t="s">
        <v>6</v>
      </c>
      <c r="T8509" t="s">
        <v>9389</v>
      </c>
      <c r="U8509" t="s">
        <v>6</v>
      </c>
      <c r="V8509" t="s">
        <v>6</v>
      </c>
      <c r="W8509" t="s">
        <v>6</v>
      </c>
      <c r="X8509" t="s">
        <v>6</v>
      </c>
      <c r="Y8509" t="s">
        <v>6</v>
      </c>
      <c r="Z8509" t="s">
        <v>6</v>
      </c>
      <c r="AA8509" t="s">
        <v>6</v>
      </c>
      <c r="AB8509" t="s">
        <v>9178</v>
      </c>
      <c r="AC8509" t="s">
        <v>6689</v>
      </c>
    </row>
    <row r="8510" spans="1:29" x14ac:dyDescent="0.25">
      <c r="A8510" t="s">
        <v>344</v>
      </c>
      <c r="B8510">
        <v>674</v>
      </c>
      <c r="C8510" t="s">
        <v>208</v>
      </c>
      <c r="D8510">
        <v>1969</v>
      </c>
      <c r="E8510" t="s">
        <v>9408</v>
      </c>
      <c r="I8510">
        <v>12.629780999999999</v>
      </c>
      <c r="P8510">
        <v>65.334467000000004</v>
      </c>
      <c r="Q8510" t="s">
        <v>6</v>
      </c>
      <c r="R8510" t="s">
        <v>6</v>
      </c>
      <c r="S8510" t="s">
        <v>6</v>
      </c>
      <c r="T8510" t="s">
        <v>9389</v>
      </c>
      <c r="U8510" t="s">
        <v>6</v>
      </c>
      <c r="V8510" t="s">
        <v>6</v>
      </c>
      <c r="W8510" t="s">
        <v>6</v>
      </c>
      <c r="X8510" t="s">
        <v>6</v>
      </c>
      <c r="Y8510" t="s">
        <v>6</v>
      </c>
      <c r="Z8510" t="s">
        <v>6</v>
      </c>
      <c r="AA8510" t="s">
        <v>6</v>
      </c>
      <c r="AB8510" t="s">
        <v>9178</v>
      </c>
      <c r="AC8510" t="s">
        <v>6689</v>
      </c>
    </row>
    <row r="8511" spans="1:29" x14ac:dyDescent="0.25">
      <c r="A8511" t="s">
        <v>344</v>
      </c>
      <c r="B8511">
        <v>674</v>
      </c>
      <c r="C8511" t="s">
        <v>208</v>
      </c>
      <c r="D8511">
        <v>1970</v>
      </c>
      <c r="E8511" t="s">
        <v>9409</v>
      </c>
      <c r="I8511">
        <v>13.942923</v>
      </c>
      <c r="O8511">
        <v>38.386569000000001</v>
      </c>
      <c r="P8511">
        <v>69.959502999999998</v>
      </c>
      <c r="Q8511" t="s">
        <v>6</v>
      </c>
      <c r="R8511" t="s">
        <v>6</v>
      </c>
      <c r="S8511" t="s">
        <v>6</v>
      </c>
      <c r="T8511" t="s">
        <v>9389</v>
      </c>
      <c r="U8511" t="s">
        <v>6</v>
      </c>
      <c r="V8511" t="s">
        <v>6</v>
      </c>
      <c r="W8511" t="s">
        <v>6</v>
      </c>
      <c r="X8511" t="s">
        <v>6</v>
      </c>
      <c r="Y8511" t="s">
        <v>6</v>
      </c>
      <c r="Z8511" t="s">
        <v>6</v>
      </c>
      <c r="AA8511" t="s">
        <v>6</v>
      </c>
      <c r="AB8511" t="s">
        <v>9178</v>
      </c>
      <c r="AC8511" t="s">
        <v>6689</v>
      </c>
    </row>
    <row r="8512" spans="1:29" x14ac:dyDescent="0.25">
      <c r="A8512" t="s">
        <v>344</v>
      </c>
      <c r="B8512">
        <v>674</v>
      </c>
      <c r="C8512" t="s">
        <v>208</v>
      </c>
      <c r="D8512">
        <v>1971</v>
      </c>
      <c r="E8512" t="s">
        <v>9410</v>
      </c>
      <c r="I8512">
        <v>14.585793000000001</v>
      </c>
      <c r="O8512">
        <v>35.992851000000002</v>
      </c>
      <c r="P8512">
        <v>75.411737000000002</v>
      </c>
      <c r="Q8512" t="s">
        <v>6</v>
      </c>
      <c r="R8512" t="s">
        <v>6</v>
      </c>
      <c r="S8512" t="s">
        <v>6</v>
      </c>
      <c r="T8512" t="s">
        <v>9389</v>
      </c>
      <c r="U8512" t="s">
        <v>6</v>
      </c>
      <c r="V8512" t="s">
        <v>6</v>
      </c>
      <c r="W8512" t="s">
        <v>6</v>
      </c>
      <c r="X8512" t="s">
        <v>6</v>
      </c>
      <c r="Y8512" t="s">
        <v>6</v>
      </c>
      <c r="Z8512" t="s">
        <v>6</v>
      </c>
      <c r="AA8512" t="s">
        <v>6</v>
      </c>
      <c r="AB8512" t="s">
        <v>9178</v>
      </c>
      <c r="AC8512" t="s">
        <v>6689</v>
      </c>
    </row>
    <row r="8513" spans="1:29" x14ac:dyDescent="0.25">
      <c r="A8513" t="s">
        <v>344</v>
      </c>
      <c r="B8513">
        <v>674</v>
      </c>
      <c r="C8513" t="s">
        <v>208</v>
      </c>
      <c r="D8513">
        <v>1972</v>
      </c>
      <c r="E8513" t="s">
        <v>9411</v>
      </c>
      <c r="I8513">
        <v>14.442206000000001</v>
      </c>
      <c r="O8513">
        <v>34.328890999999999</v>
      </c>
      <c r="P8513">
        <v>77.092101999999997</v>
      </c>
      <c r="Q8513" t="s">
        <v>6</v>
      </c>
      <c r="R8513" t="s">
        <v>6</v>
      </c>
      <c r="S8513" t="s">
        <v>6</v>
      </c>
      <c r="T8513" t="s">
        <v>9389</v>
      </c>
      <c r="U8513" t="s">
        <v>6</v>
      </c>
      <c r="V8513" t="s">
        <v>6</v>
      </c>
      <c r="W8513" t="s">
        <v>6</v>
      </c>
      <c r="X8513" t="s">
        <v>6</v>
      </c>
      <c r="Y8513" t="s">
        <v>6</v>
      </c>
      <c r="Z8513" t="s">
        <v>6</v>
      </c>
      <c r="AA8513" t="s">
        <v>6</v>
      </c>
      <c r="AB8513" t="s">
        <v>9178</v>
      </c>
      <c r="AC8513" t="s">
        <v>6689</v>
      </c>
    </row>
    <row r="8514" spans="1:29" x14ac:dyDescent="0.25">
      <c r="A8514" t="s">
        <v>344</v>
      </c>
      <c r="B8514">
        <v>674</v>
      </c>
      <c r="C8514" t="s">
        <v>208</v>
      </c>
      <c r="D8514">
        <v>1973</v>
      </c>
      <c r="E8514" t="s">
        <v>9412</v>
      </c>
      <c r="I8514">
        <v>13.932763</v>
      </c>
      <c r="O8514">
        <v>29.326506999999999</v>
      </c>
      <c r="P8514">
        <v>80.149213000000003</v>
      </c>
      <c r="Q8514" t="s">
        <v>6</v>
      </c>
      <c r="R8514" t="s">
        <v>6</v>
      </c>
      <c r="S8514" t="s">
        <v>6</v>
      </c>
      <c r="T8514" t="s">
        <v>9389</v>
      </c>
      <c r="U8514" t="s">
        <v>6</v>
      </c>
      <c r="V8514" t="s">
        <v>6</v>
      </c>
      <c r="W8514" t="s">
        <v>6</v>
      </c>
      <c r="X8514" t="s">
        <v>6</v>
      </c>
      <c r="Y8514" t="s">
        <v>6</v>
      </c>
      <c r="Z8514" t="s">
        <v>6</v>
      </c>
      <c r="AA8514" t="s">
        <v>6</v>
      </c>
      <c r="AB8514" t="s">
        <v>9178</v>
      </c>
      <c r="AC8514" t="s">
        <v>6689</v>
      </c>
    </row>
    <row r="8515" spans="1:29" x14ac:dyDescent="0.25">
      <c r="A8515" t="s">
        <v>344</v>
      </c>
      <c r="B8515">
        <v>674</v>
      </c>
      <c r="C8515" t="s">
        <v>208</v>
      </c>
      <c r="D8515">
        <v>1974</v>
      </c>
      <c r="E8515" t="s">
        <v>9413</v>
      </c>
      <c r="I8515">
        <v>13.197545</v>
      </c>
      <c r="O8515">
        <v>39.939829000000003</v>
      </c>
      <c r="P8515">
        <v>99.365448000000001</v>
      </c>
      <c r="Q8515" t="s">
        <v>6</v>
      </c>
      <c r="R8515" t="s">
        <v>6</v>
      </c>
      <c r="S8515" t="s">
        <v>6</v>
      </c>
      <c r="T8515" t="s">
        <v>9389</v>
      </c>
      <c r="U8515" t="s">
        <v>6</v>
      </c>
      <c r="V8515" t="s">
        <v>6</v>
      </c>
      <c r="W8515" t="s">
        <v>6</v>
      </c>
      <c r="X8515" t="s">
        <v>6</v>
      </c>
      <c r="Y8515" t="s">
        <v>6</v>
      </c>
      <c r="Z8515" t="s">
        <v>6</v>
      </c>
      <c r="AA8515" t="s">
        <v>6</v>
      </c>
      <c r="AB8515" t="s">
        <v>9178</v>
      </c>
      <c r="AC8515" t="s">
        <v>6689</v>
      </c>
    </row>
    <row r="8516" spans="1:29" x14ac:dyDescent="0.25">
      <c r="A8516" t="s">
        <v>344</v>
      </c>
      <c r="B8516">
        <v>674</v>
      </c>
      <c r="C8516" t="s">
        <v>208</v>
      </c>
      <c r="D8516">
        <v>1975</v>
      </c>
      <c r="E8516" t="s">
        <v>9414</v>
      </c>
      <c r="I8516">
        <v>12.297662000000001</v>
      </c>
      <c r="O8516">
        <v>35.396650000000001</v>
      </c>
      <c r="P8516">
        <v>108.91501</v>
      </c>
      <c r="Q8516" t="s">
        <v>6</v>
      </c>
      <c r="R8516" t="s">
        <v>6</v>
      </c>
      <c r="S8516" t="s">
        <v>6</v>
      </c>
      <c r="T8516" t="s">
        <v>9389</v>
      </c>
      <c r="U8516" t="s">
        <v>6</v>
      </c>
      <c r="V8516" t="s">
        <v>6</v>
      </c>
      <c r="W8516" t="s">
        <v>6</v>
      </c>
      <c r="X8516" t="s">
        <v>6</v>
      </c>
      <c r="Y8516" t="s">
        <v>6</v>
      </c>
      <c r="Z8516" t="s">
        <v>6</v>
      </c>
      <c r="AA8516" t="s">
        <v>6</v>
      </c>
      <c r="AB8516" t="s">
        <v>9178</v>
      </c>
      <c r="AC8516" t="s">
        <v>6689</v>
      </c>
    </row>
    <row r="8517" spans="1:29" x14ac:dyDescent="0.25">
      <c r="A8517" t="s">
        <v>344</v>
      </c>
      <c r="B8517">
        <v>674</v>
      </c>
      <c r="C8517" t="s">
        <v>208</v>
      </c>
      <c r="D8517">
        <v>1976</v>
      </c>
      <c r="E8517" t="s">
        <v>9415</v>
      </c>
      <c r="I8517">
        <v>12.913341000000001</v>
      </c>
      <c r="O8517">
        <v>14.159297</v>
      </c>
      <c r="P8517">
        <v>109.79343</v>
      </c>
      <c r="Q8517" t="s">
        <v>6</v>
      </c>
      <c r="R8517" t="s">
        <v>6</v>
      </c>
      <c r="S8517" t="s">
        <v>6</v>
      </c>
      <c r="T8517" t="s">
        <v>9389</v>
      </c>
      <c r="U8517" t="s">
        <v>6</v>
      </c>
      <c r="V8517" t="s">
        <v>6</v>
      </c>
      <c r="W8517" t="s">
        <v>6</v>
      </c>
      <c r="X8517" t="s">
        <v>6</v>
      </c>
      <c r="Y8517" t="s">
        <v>6</v>
      </c>
      <c r="Z8517" t="s">
        <v>6</v>
      </c>
      <c r="AA8517" t="s">
        <v>6</v>
      </c>
      <c r="AB8517" t="s">
        <v>9178</v>
      </c>
      <c r="AC8517" t="s">
        <v>6689</v>
      </c>
    </row>
    <row r="8518" spans="1:29" x14ac:dyDescent="0.25">
      <c r="A8518" t="s">
        <v>344</v>
      </c>
      <c r="B8518">
        <v>674</v>
      </c>
      <c r="C8518" t="s">
        <v>208</v>
      </c>
      <c r="D8518">
        <v>1977</v>
      </c>
      <c r="E8518" t="s">
        <v>9416</v>
      </c>
      <c r="I8518">
        <v>14.921673999999999</v>
      </c>
      <c r="O8518">
        <v>40.185634</v>
      </c>
      <c r="P8518">
        <v>115.87172</v>
      </c>
      <c r="Q8518" t="s">
        <v>6</v>
      </c>
      <c r="R8518" t="s">
        <v>6</v>
      </c>
      <c r="S8518" t="s">
        <v>6</v>
      </c>
      <c r="T8518" t="s">
        <v>9389</v>
      </c>
      <c r="U8518" t="s">
        <v>6</v>
      </c>
      <c r="V8518" t="s">
        <v>6</v>
      </c>
      <c r="W8518" t="s">
        <v>6</v>
      </c>
      <c r="X8518" t="s">
        <v>6</v>
      </c>
      <c r="Y8518" t="s">
        <v>6</v>
      </c>
      <c r="Z8518" t="s">
        <v>6</v>
      </c>
      <c r="AA8518" t="s">
        <v>6</v>
      </c>
      <c r="AB8518" t="s">
        <v>9178</v>
      </c>
      <c r="AC8518" t="s">
        <v>6689</v>
      </c>
    </row>
    <row r="8519" spans="1:29" x14ac:dyDescent="0.25">
      <c r="A8519" t="s">
        <v>344</v>
      </c>
      <c r="B8519">
        <v>674</v>
      </c>
      <c r="C8519" t="s">
        <v>208</v>
      </c>
      <c r="D8519">
        <v>1978</v>
      </c>
      <c r="E8519" t="s">
        <v>9417</v>
      </c>
      <c r="I8519">
        <v>15.113182999999999</v>
      </c>
      <c r="O8519">
        <v>25.873123</v>
      </c>
      <c r="P8519">
        <v>120.45114</v>
      </c>
      <c r="Q8519" t="s">
        <v>6</v>
      </c>
      <c r="R8519" t="s">
        <v>6</v>
      </c>
      <c r="S8519" t="s">
        <v>6</v>
      </c>
      <c r="T8519" t="s">
        <v>9389</v>
      </c>
      <c r="U8519" t="s">
        <v>6</v>
      </c>
      <c r="V8519" t="s">
        <v>6</v>
      </c>
      <c r="W8519" t="s">
        <v>6</v>
      </c>
      <c r="X8519" t="s">
        <v>6</v>
      </c>
      <c r="Y8519" t="s">
        <v>6</v>
      </c>
      <c r="Z8519" t="s">
        <v>6</v>
      </c>
      <c r="AA8519" t="s">
        <v>6</v>
      </c>
      <c r="AB8519" t="s">
        <v>9178</v>
      </c>
      <c r="AC8519" t="s">
        <v>6689</v>
      </c>
    </row>
    <row r="8520" spans="1:29" x14ac:dyDescent="0.25">
      <c r="A8520" t="s">
        <v>344</v>
      </c>
      <c r="B8520">
        <v>674</v>
      </c>
      <c r="C8520" t="s">
        <v>208</v>
      </c>
      <c r="D8520">
        <v>1979</v>
      </c>
      <c r="E8520" t="s">
        <v>9418</v>
      </c>
      <c r="I8520">
        <v>16.338327</v>
      </c>
      <c r="O8520">
        <v>36.813200999999999</v>
      </c>
      <c r="P8520">
        <v>147.30884</v>
      </c>
      <c r="Q8520" t="s">
        <v>6</v>
      </c>
      <c r="R8520" t="s">
        <v>6</v>
      </c>
      <c r="S8520" t="s">
        <v>6</v>
      </c>
      <c r="T8520" t="s">
        <v>9389</v>
      </c>
      <c r="U8520" t="s">
        <v>6</v>
      </c>
      <c r="V8520" t="s">
        <v>6</v>
      </c>
      <c r="W8520" t="s">
        <v>6</v>
      </c>
      <c r="X8520" t="s">
        <v>6</v>
      </c>
      <c r="Y8520" t="s">
        <v>6</v>
      </c>
      <c r="Z8520" t="s">
        <v>6</v>
      </c>
      <c r="AA8520" t="s">
        <v>6</v>
      </c>
      <c r="AB8520" t="s">
        <v>9178</v>
      </c>
      <c r="AC8520" t="s">
        <v>6689</v>
      </c>
    </row>
    <row r="8521" spans="1:29" x14ac:dyDescent="0.25">
      <c r="A8521" t="s">
        <v>344</v>
      </c>
      <c r="B8521">
        <v>674</v>
      </c>
      <c r="C8521" t="s">
        <v>208</v>
      </c>
      <c r="D8521">
        <v>1980</v>
      </c>
      <c r="E8521" t="s">
        <v>9419</v>
      </c>
      <c r="I8521">
        <v>18.161358</v>
      </c>
      <c r="O8521">
        <v>48.515841999999999</v>
      </c>
      <c r="P8521">
        <v>170.8</v>
      </c>
      <c r="Q8521" t="s">
        <v>6</v>
      </c>
      <c r="R8521" t="s">
        <v>6</v>
      </c>
      <c r="S8521" t="s">
        <v>6</v>
      </c>
      <c r="T8521" t="s">
        <v>9389</v>
      </c>
      <c r="U8521" t="s">
        <v>6</v>
      </c>
      <c r="V8521" t="s">
        <v>6</v>
      </c>
      <c r="W8521" t="s">
        <v>6</v>
      </c>
      <c r="X8521" t="s">
        <v>6</v>
      </c>
      <c r="Y8521" t="s">
        <v>6</v>
      </c>
      <c r="Z8521" t="s">
        <v>6</v>
      </c>
      <c r="AA8521" t="s">
        <v>6</v>
      </c>
      <c r="AB8521" t="s">
        <v>9178</v>
      </c>
      <c r="AC8521" t="s">
        <v>6689</v>
      </c>
    </row>
    <row r="8522" spans="1:29" x14ac:dyDescent="0.25">
      <c r="A8522" t="s">
        <v>344</v>
      </c>
      <c r="B8522">
        <v>674</v>
      </c>
      <c r="C8522" t="s">
        <v>208</v>
      </c>
      <c r="D8522">
        <v>1981</v>
      </c>
      <c r="E8522" t="s">
        <v>9420</v>
      </c>
      <c r="I8522">
        <v>17.599377</v>
      </c>
      <c r="O8522">
        <v>68.152446999999995</v>
      </c>
      <c r="P8522">
        <v>195.36259999999999</v>
      </c>
      <c r="Q8522" t="s">
        <v>6</v>
      </c>
      <c r="R8522" t="s">
        <v>6</v>
      </c>
      <c r="S8522" t="s">
        <v>6</v>
      </c>
      <c r="T8522" t="s">
        <v>9389</v>
      </c>
      <c r="U8522" t="s">
        <v>6</v>
      </c>
      <c r="V8522" t="s">
        <v>6</v>
      </c>
      <c r="W8522" t="s">
        <v>6</v>
      </c>
      <c r="X8522" t="s">
        <v>6</v>
      </c>
      <c r="Y8522" t="s">
        <v>6</v>
      </c>
      <c r="Z8522" t="s">
        <v>6</v>
      </c>
      <c r="AA8522" t="s">
        <v>6</v>
      </c>
      <c r="AB8522" t="s">
        <v>9178</v>
      </c>
      <c r="AC8522" t="s">
        <v>6689</v>
      </c>
    </row>
    <row r="8523" spans="1:29" x14ac:dyDescent="0.25">
      <c r="A8523" t="s">
        <v>344</v>
      </c>
      <c r="B8523">
        <v>674</v>
      </c>
      <c r="C8523" t="s">
        <v>208</v>
      </c>
      <c r="D8523">
        <v>1982</v>
      </c>
      <c r="E8523" t="s">
        <v>9421</v>
      </c>
      <c r="I8523">
        <v>16.877079999999999</v>
      </c>
      <c r="O8523">
        <v>76.067352</v>
      </c>
      <c r="P8523">
        <v>246.64219</v>
      </c>
      <c r="Q8523" t="s">
        <v>6</v>
      </c>
      <c r="R8523" t="s">
        <v>6</v>
      </c>
      <c r="S8523" t="s">
        <v>6</v>
      </c>
      <c r="T8523" t="s">
        <v>9389</v>
      </c>
      <c r="U8523" t="s">
        <v>6</v>
      </c>
      <c r="V8523" t="s">
        <v>6</v>
      </c>
      <c r="W8523" t="s">
        <v>6</v>
      </c>
      <c r="X8523" t="s">
        <v>6</v>
      </c>
      <c r="Y8523" t="s">
        <v>6</v>
      </c>
      <c r="Z8523" t="s">
        <v>6</v>
      </c>
      <c r="AA8523" t="s">
        <v>6</v>
      </c>
      <c r="AB8523" t="s">
        <v>9178</v>
      </c>
      <c r="AC8523" t="s">
        <v>6689</v>
      </c>
    </row>
    <row r="8524" spans="1:29" x14ac:dyDescent="0.25">
      <c r="A8524" t="s">
        <v>344</v>
      </c>
      <c r="B8524">
        <v>674</v>
      </c>
      <c r="C8524" t="s">
        <v>208</v>
      </c>
      <c r="D8524">
        <v>1983</v>
      </c>
      <c r="E8524" t="s">
        <v>9422</v>
      </c>
      <c r="I8524">
        <v>16.250029999999999</v>
      </c>
      <c r="O8524">
        <v>76.804856000000001</v>
      </c>
      <c r="P8524">
        <v>302.30468000000002</v>
      </c>
      <c r="Q8524" t="s">
        <v>6</v>
      </c>
      <c r="R8524" t="s">
        <v>6</v>
      </c>
      <c r="S8524" t="s">
        <v>6</v>
      </c>
      <c r="T8524" t="s">
        <v>9389</v>
      </c>
      <c r="U8524" t="s">
        <v>6</v>
      </c>
      <c r="V8524" t="s">
        <v>6</v>
      </c>
      <c r="W8524" t="s">
        <v>6</v>
      </c>
      <c r="X8524" t="s">
        <v>6</v>
      </c>
      <c r="Y8524" t="s">
        <v>6</v>
      </c>
      <c r="Z8524" t="s">
        <v>6</v>
      </c>
      <c r="AA8524" t="s">
        <v>6</v>
      </c>
      <c r="AB8524" t="s">
        <v>9178</v>
      </c>
      <c r="AC8524" t="s">
        <v>6689</v>
      </c>
    </row>
    <row r="8525" spans="1:29" x14ac:dyDescent="0.25">
      <c r="A8525" t="s">
        <v>344</v>
      </c>
      <c r="B8525">
        <v>674</v>
      </c>
      <c r="C8525" t="s">
        <v>208</v>
      </c>
      <c r="D8525">
        <v>1984</v>
      </c>
      <c r="E8525" t="s">
        <v>9423</v>
      </c>
      <c r="I8525">
        <v>17.873629000000001</v>
      </c>
      <c r="O8525">
        <v>94.272710000000004</v>
      </c>
      <c r="P8525">
        <v>338.99999000000003</v>
      </c>
      <c r="Q8525" t="s">
        <v>6</v>
      </c>
      <c r="R8525" t="s">
        <v>6</v>
      </c>
      <c r="S8525" t="s">
        <v>6</v>
      </c>
      <c r="T8525" t="s">
        <v>9389</v>
      </c>
      <c r="U8525" t="s">
        <v>6</v>
      </c>
      <c r="V8525" t="s">
        <v>6</v>
      </c>
      <c r="W8525" t="s">
        <v>6</v>
      </c>
      <c r="X8525" t="s">
        <v>6</v>
      </c>
      <c r="Y8525" t="s">
        <v>6</v>
      </c>
      <c r="Z8525" t="s">
        <v>6</v>
      </c>
      <c r="AA8525" t="s">
        <v>6</v>
      </c>
      <c r="AB8525" t="s">
        <v>9178</v>
      </c>
      <c r="AC8525" t="s">
        <v>6689</v>
      </c>
    </row>
    <row r="8526" spans="1:29" x14ac:dyDescent="0.25">
      <c r="A8526" t="s">
        <v>344</v>
      </c>
      <c r="B8526">
        <v>674</v>
      </c>
      <c r="C8526" t="s">
        <v>208</v>
      </c>
      <c r="D8526">
        <v>1985</v>
      </c>
      <c r="E8526" t="s">
        <v>9424</v>
      </c>
      <c r="I8526">
        <v>19.156929999999999</v>
      </c>
      <c r="O8526">
        <v>110.09625</v>
      </c>
      <c r="P8526">
        <v>378.64</v>
      </c>
      <c r="Q8526" t="s">
        <v>6</v>
      </c>
      <c r="R8526" t="s">
        <v>6</v>
      </c>
      <c r="S8526" t="s">
        <v>6</v>
      </c>
      <c r="T8526" t="s">
        <v>9389</v>
      </c>
      <c r="U8526" t="s">
        <v>6</v>
      </c>
      <c r="V8526" t="s">
        <v>6</v>
      </c>
      <c r="W8526" t="s">
        <v>6</v>
      </c>
      <c r="X8526" t="s">
        <v>6</v>
      </c>
      <c r="Y8526" t="s">
        <v>6</v>
      </c>
      <c r="Z8526" t="s">
        <v>6</v>
      </c>
      <c r="AA8526" t="s">
        <v>6</v>
      </c>
      <c r="AB8526" t="s">
        <v>9178</v>
      </c>
      <c r="AC8526" t="s">
        <v>6689</v>
      </c>
    </row>
    <row r="8527" spans="1:29" x14ac:dyDescent="0.25">
      <c r="A8527" t="s">
        <v>344</v>
      </c>
      <c r="B8527">
        <v>674</v>
      </c>
      <c r="C8527" t="s">
        <v>208</v>
      </c>
      <c r="D8527">
        <v>1986</v>
      </c>
      <c r="E8527" t="s">
        <v>9425</v>
      </c>
      <c r="I8527">
        <v>19.269442999999999</v>
      </c>
      <c r="O8527">
        <v>113.29738999999999</v>
      </c>
      <c r="P8527">
        <v>440.76001000000002</v>
      </c>
      <c r="Q8527" t="s">
        <v>6</v>
      </c>
      <c r="R8527" t="s">
        <v>6</v>
      </c>
      <c r="S8527" t="s">
        <v>6</v>
      </c>
      <c r="T8527" t="s">
        <v>9389</v>
      </c>
      <c r="U8527" t="s">
        <v>6</v>
      </c>
      <c r="V8527" t="s">
        <v>6</v>
      </c>
      <c r="W8527" t="s">
        <v>6</v>
      </c>
      <c r="X8527" t="s">
        <v>6</v>
      </c>
      <c r="Y8527" t="s">
        <v>6</v>
      </c>
      <c r="Z8527" t="s">
        <v>6</v>
      </c>
      <c r="AA8527" t="s">
        <v>6</v>
      </c>
      <c r="AB8527" t="s">
        <v>9178</v>
      </c>
      <c r="AC8527" t="s">
        <v>6689</v>
      </c>
    </row>
    <row r="8528" spans="1:29" x14ac:dyDescent="0.25">
      <c r="A8528" t="s">
        <v>344</v>
      </c>
      <c r="B8528">
        <v>674</v>
      </c>
      <c r="C8528" t="s">
        <v>208</v>
      </c>
      <c r="D8528">
        <v>1987</v>
      </c>
      <c r="E8528" t="s">
        <v>9426</v>
      </c>
      <c r="I8528">
        <v>18.203230000000001</v>
      </c>
      <c r="O8528">
        <v>159.72280000000001</v>
      </c>
      <c r="P8528">
        <v>548.64</v>
      </c>
      <c r="Q8528" t="s">
        <v>6</v>
      </c>
      <c r="R8528" t="s">
        <v>6</v>
      </c>
      <c r="S8528" t="s">
        <v>6</v>
      </c>
      <c r="T8528" t="s">
        <v>9389</v>
      </c>
      <c r="U8528" t="s">
        <v>6</v>
      </c>
      <c r="V8528" t="s">
        <v>6</v>
      </c>
      <c r="W8528" t="s">
        <v>6</v>
      </c>
      <c r="X8528" t="s">
        <v>6</v>
      </c>
      <c r="Y8528" t="s">
        <v>6</v>
      </c>
      <c r="Z8528" t="s">
        <v>6</v>
      </c>
      <c r="AA8528" t="s">
        <v>6</v>
      </c>
      <c r="AB8528" t="s">
        <v>9178</v>
      </c>
      <c r="AC8528" t="s">
        <v>6689</v>
      </c>
    </row>
    <row r="8529" spans="1:29" x14ac:dyDescent="0.25">
      <c r="A8529" t="s">
        <v>344</v>
      </c>
      <c r="B8529">
        <v>674</v>
      </c>
      <c r="C8529" t="s">
        <v>208</v>
      </c>
      <c r="D8529">
        <v>1988</v>
      </c>
      <c r="E8529" t="s">
        <v>9427</v>
      </c>
      <c r="I8529">
        <v>15.261843000000001</v>
      </c>
      <c r="O8529">
        <v>165.28570999999999</v>
      </c>
      <c r="P8529">
        <v>687.35999000000004</v>
      </c>
      <c r="Q8529" t="s">
        <v>6</v>
      </c>
      <c r="R8529" t="s">
        <v>6</v>
      </c>
      <c r="S8529" t="s">
        <v>6</v>
      </c>
      <c r="T8529" t="s">
        <v>9389</v>
      </c>
      <c r="U8529" t="s">
        <v>6</v>
      </c>
      <c r="V8529" t="s">
        <v>6</v>
      </c>
      <c r="W8529" t="s">
        <v>6</v>
      </c>
      <c r="X8529" t="s">
        <v>6</v>
      </c>
      <c r="Y8529" t="s">
        <v>6</v>
      </c>
      <c r="Z8529" t="s">
        <v>6</v>
      </c>
      <c r="AA8529" t="s">
        <v>6</v>
      </c>
      <c r="AB8529" t="s">
        <v>9178</v>
      </c>
      <c r="AC8529" t="s">
        <v>6689</v>
      </c>
    </row>
    <row r="8530" spans="1:29" x14ac:dyDescent="0.25">
      <c r="A8530" t="s">
        <v>344</v>
      </c>
      <c r="B8530">
        <v>674</v>
      </c>
      <c r="C8530" t="s">
        <v>208</v>
      </c>
      <c r="D8530">
        <v>1989</v>
      </c>
      <c r="E8530" t="s">
        <v>9428</v>
      </c>
      <c r="I8530">
        <v>14.535166</v>
      </c>
      <c r="O8530">
        <v>155.07344000000001</v>
      </c>
      <c r="P8530">
        <v>801.06</v>
      </c>
      <c r="Q8530" t="s">
        <v>6</v>
      </c>
      <c r="R8530" t="s">
        <v>6</v>
      </c>
      <c r="S8530" t="s">
        <v>6</v>
      </c>
      <c r="T8530" t="s">
        <v>9389</v>
      </c>
      <c r="U8530" t="s">
        <v>6</v>
      </c>
      <c r="V8530" t="s">
        <v>6</v>
      </c>
      <c r="W8530" t="s">
        <v>6</v>
      </c>
      <c r="X8530" t="s">
        <v>6</v>
      </c>
      <c r="Y8530" t="s">
        <v>6</v>
      </c>
      <c r="Z8530" t="s">
        <v>6</v>
      </c>
      <c r="AA8530" t="s">
        <v>6</v>
      </c>
      <c r="AB8530" t="s">
        <v>9178</v>
      </c>
      <c r="AC8530" t="s">
        <v>6689</v>
      </c>
    </row>
    <row r="8531" spans="1:29" x14ac:dyDescent="0.25">
      <c r="A8531" t="s">
        <v>344</v>
      </c>
      <c r="B8531">
        <v>674</v>
      </c>
      <c r="C8531" t="s">
        <v>208</v>
      </c>
      <c r="D8531">
        <v>1990</v>
      </c>
      <c r="E8531" t="s">
        <v>9429</v>
      </c>
      <c r="I8531">
        <v>16.447859000000001</v>
      </c>
      <c r="O8531">
        <v>133.19954000000001</v>
      </c>
      <c r="P8531">
        <v>920.78002000000004</v>
      </c>
      <c r="Q8531" t="s">
        <v>6</v>
      </c>
      <c r="R8531" t="s">
        <v>6</v>
      </c>
      <c r="S8531" t="s">
        <v>6</v>
      </c>
      <c r="T8531" t="s">
        <v>9389</v>
      </c>
      <c r="U8531" t="s">
        <v>6</v>
      </c>
      <c r="V8531" t="s">
        <v>6</v>
      </c>
      <c r="W8531" t="s">
        <v>6</v>
      </c>
      <c r="X8531" t="s">
        <v>6</v>
      </c>
      <c r="Y8531" t="s">
        <v>6</v>
      </c>
      <c r="Z8531" t="s">
        <v>6</v>
      </c>
      <c r="AA8531" t="s">
        <v>6</v>
      </c>
      <c r="AB8531" t="s">
        <v>9178</v>
      </c>
      <c r="AC8531" t="s">
        <v>6689</v>
      </c>
    </row>
    <row r="8532" spans="1:29" x14ac:dyDescent="0.25">
      <c r="A8532" t="s">
        <v>344</v>
      </c>
      <c r="B8532">
        <v>674</v>
      </c>
      <c r="C8532" t="s">
        <v>208</v>
      </c>
      <c r="D8532">
        <v>1991</v>
      </c>
      <c r="E8532" t="s">
        <v>9430</v>
      </c>
      <c r="I8532">
        <v>17.334032000000001</v>
      </c>
      <c r="O8532">
        <v>154.01604</v>
      </c>
      <c r="P8532">
        <v>982.71999000000005</v>
      </c>
      <c r="Q8532" t="s">
        <v>6</v>
      </c>
      <c r="R8532" t="s">
        <v>6</v>
      </c>
      <c r="S8532" t="s">
        <v>6</v>
      </c>
      <c r="T8532" t="s">
        <v>9389</v>
      </c>
      <c r="U8532" t="s">
        <v>6</v>
      </c>
      <c r="V8532" t="s">
        <v>6</v>
      </c>
      <c r="W8532" t="s">
        <v>6</v>
      </c>
      <c r="X8532" t="s">
        <v>6</v>
      </c>
      <c r="Y8532" t="s">
        <v>6</v>
      </c>
      <c r="Z8532" t="s">
        <v>6</v>
      </c>
      <c r="AA8532" t="s">
        <v>6</v>
      </c>
      <c r="AB8532" t="s">
        <v>9178</v>
      </c>
      <c r="AC8532" t="s">
        <v>6689</v>
      </c>
    </row>
    <row r="8533" spans="1:29" x14ac:dyDescent="0.25">
      <c r="A8533" t="s">
        <v>344</v>
      </c>
      <c r="B8533">
        <v>674</v>
      </c>
      <c r="C8533" t="s">
        <v>208</v>
      </c>
      <c r="D8533">
        <v>1992</v>
      </c>
      <c r="E8533" t="s">
        <v>9431</v>
      </c>
      <c r="I8533">
        <v>16.421697999999999</v>
      </c>
      <c r="O8533">
        <v>135.88204999999999</v>
      </c>
      <c r="P8533">
        <v>1118.6199999999999</v>
      </c>
      <c r="Q8533" t="s">
        <v>6</v>
      </c>
      <c r="R8533" t="s">
        <v>6</v>
      </c>
      <c r="S8533" t="s">
        <v>6</v>
      </c>
      <c r="T8533" t="s">
        <v>9389</v>
      </c>
      <c r="U8533" t="s">
        <v>6</v>
      </c>
      <c r="V8533" t="s">
        <v>6</v>
      </c>
      <c r="W8533" t="s">
        <v>6</v>
      </c>
      <c r="X8533" t="s">
        <v>6</v>
      </c>
      <c r="Y8533" t="s">
        <v>6</v>
      </c>
      <c r="Z8533" t="s">
        <v>6</v>
      </c>
      <c r="AA8533" t="s">
        <v>6</v>
      </c>
      <c r="AB8533" t="s">
        <v>9178</v>
      </c>
      <c r="AC8533" t="s">
        <v>6689</v>
      </c>
    </row>
    <row r="8534" spans="1:29" x14ac:dyDescent="0.25">
      <c r="A8534" t="s">
        <v>344</v>
      </c>
      <c r="B8534">
        <v>674</v>
      </c>
      <c r="C8534" t="s">
        <v>208</v>
      </c>
      <c r="D8534">
        <v>1993</v>
      </c>
      <c r="E8534" t="s">
        <v>9432</v>
      </c>
      <c r="I8534">
        <v>16.456416999999998</v>
      </c>
      <c r="O8534">
        <v>126.80425</v>
      </c>
      <c r="P8534">
        <v>1290.18</v>
      </c>
      <c r="Q8534" t="s">
        <v>6</v>
      </c>
      <c r="R8534" t="s">
        <v>6</v>
      </c>
      <c r="S8534" t="s">
        <v>6</v>
      </c>
      <c r="T8534" t="s">
        <v>9389</v>
      </c>
      <c r="U8534" t="s">
        <v>6</v>
      </c>
      <c r="V8534" t="s">
        <v>6</v>
      </c>
      <c r="W8534" t="s">
        <v>6</v>
      </c>
      <c r="X8534" t="s">
        <v>6</v>
      </c>
      <c r="Y8534" t="s">
        <v>6</v>
      </c>
      <c r="Z8534" t="s">
        <v>6</v>
      </c>
      <c r="AA8534" t="s">
        <v>6</v>
      </c>
      <c r="AB8534" t="s">
        <v>9178</v>
      </c>
      <c r="AC8534" t="s">
        <v>6689</v>
      </c>
    </row>
    <row r="8535" spans="1:29" x14ac:dyDescent="0.25">
      <c r="A8535" t="s">
        <v>344</v>
      </c>
      <c r="B8535">
        <v>674</v>
      </c>
      <c r="C8535" t="s">
        <v>208</v>
      </c>
      <c r="D8535">
        <v>1994</v>
      </c>
      <c r="E8535" t="s">
        <v>9433</v>
      </c>
      <c r="I8535">
        <v>14.659026000000001</v>
      </c>
      <c r="O8535">
        <v>113.54161999999999</v>
      </c>
      <c r="P8535">
        <v>1826.24</v>
      </c>
      <c r="Q8535" t="s">
        <v>6</v>
      </c>
      <c r="R8535" t="s">
        <v>6</v>
      </c>
      <c r="S8535" t="s">
        <v>6</v>
      </c>
      <c r="T8535" t="s">
        <v>9389</v>
      </c>
      <c r="U8535" t="s">
        <v>6</v>
      </c>
      <c r="V8535" t="s">
        <v>6</v>
      </c>
      <c r="W8535" t="s">
        <v>6</v>
      </c>
      <c r="X8535" t="s">
        <v>6</v>
      </c>
      <c r="Y8535" t="s">
        <v>6</v>
      </c>
      <c r="Z8535" t="s">
        <v>6</v>
      </c>
      <c r="AA8535" t="s">
        <v>6</v>
      </c>
      <c r="AB8535" t="s">
        <v>9178</v>
      </c>
      <c r="AC8535" t="s">
        <v>6689</v>
      </c>
    </row>
    <row r="8536" spans="1:29" x14ac:dyDescent="0.25">
      <c r="A8536" t="s">
        <v>344</v>
      </c>
      <c r="B8536">
        <v>674</v>
      </c>
      <c r="C8536" t="s">
        <v>208</v>
      </c>
      <c r="D8536">
        <v>1995</v>
      </c>
      <c r="E8536" t="s">
        <v>9434</v>
      </c>
      <c r="I8536">
        <v>11.502599999999999</v>
      </c>
      <c r="O8536">
        <v>116.40860000000001</v>
      </c>
      <c r="P8536">
        <v>2695.7348000000002</v>
      </c>
      <c r="Q8536" t="s">
        <v>6</v>
      </c>
      <c r="R8536" t="s">
        <v>6</v>
      </c>
      <c r="S8536" t="s">
        <v>6</v>
      </c>
      <c r="T8536" t="s">
        <v>9389</v>
      </c>
      <c r="U8536" t="s">
        <v>6</v>
      </c>
      <c r="V8536" t="s">
        <v>6</v>
      </c>
      <c r="W8536" t="s">
        <v>6</v>
      </c>
      <c r="X8536" t="s">
        <v>6</v>
      </c>
      <c r="Y8536" t="s">
        <v>6</v>
      </c>
      <c r="Z8536" t="s">
        <v>6</v>
      </c>
      <c r="AA8536" t="s">
        <v>6</v>
      </c>
      <c r="AB8536" t="s">
        <v>9178</v>
      </c>
      <c r="AC8536" t="s">
        <v>6689</v>
      </c>
    </row>
    <row r="8537" spans="1:29" x14ac:dyDescent="0.25">
      <c r="A8537" t="s">
        <v>344</v>
      </c>
      <c r="B8537">
        <v>674</v>
      </c>
      <c r="C8537" t="s">
        <v>208</v>
      </c>
      <c r="D8537">
        <v>1996</v>
      </c>
      <c r="E8537" t="s">
        <v>9435</v>
      </c>
      <c r="I8537">
        <v>9.6990955999999997</v>
      </c>
      <c r="O8537">
        <v>121.86790999999999</v>
      </c>
      <c r="P8537">
        <v>3244.8901999999998</v>
      </c>
      <c r="Q8537" t="s">
        <v>6</v>
      </c>
      <c r="R8537" t="s">
        <v>6</v>
      </c>
      <c r="S8537" t="s">
        <v>6</v>
      </c>
      <c r="T8537" t="s">
        <v>9389</v>
      </c>
      <c r="U8537" t="s">
        <v>6</v>
      </c>
      <c r="V8537" t="s">
        <v>6</v>
      </c>
      <c r="W8537" t="s">
        <v>6</v>
      </c>
      <c r="X8537" t="s">
        <v>6</v>
      </c>
      <c r="Y8537" t="s">
        <v>6</v>
      </c>
      <c r="Z8537" t="s">
        <v>6</v>
      </c>
      <c r="AA8537" t="s">
        <v>6</v>
      </c>
      <c r="AB8537" t="s">
        <v>9178</v>
      </c>
      <c r="AC8537" t="s">
        <v>6689</v>
      </c>
    </row>
    <row r="8538" spans="1:29" x14ac:dyDescent="0.25">
      <c r="A8538" t="s">
        <v>344</v>
      </c>
      <c r="B8538">
        <v>674</v>
      </c>
      <c r="C8538" t="s">
        <v>208</v>
      </c>
      <c r="D8538">
        <v>1997</v>
      </c>
      <c r="E8538" t="s">
        <v>9436</v>
      </c>
      <c r="I8538">
        <v>9.9591440999999996</v>
      </c>
      <c r="O8538">
        <v>107.89682000000001</v>
      </c>
      <c r="P8538">
        <v>3610.0270999999998</v>
      </c>
      <c r="Q8538" t="s">
        <v>6</v>
      </c>
      <c r="R8538" t="s">
        <v>6</v>
      </c>
      <c r="S8538" t="s">
        <v>6</v>
      </c>
      <c r="T8538" t="s">
        <v>9389</v>
      </c>
      <c r="U8538" t="s">
        <v>6</v>
      </c>
      <c r="V8538" t="s">
        <v>6</v>
      </c>
      <c r="W8538" t="s">
        <v>6</v>
      </c>
      <c r="X8538" t="s">
        <v>6</v>
      </c>
      <c r="Y8538" t="s">
        <v>6</v>
      </c>
      <c r="Z8538" t="s">
        <v>6</v>
      </c>
      <c r="AA8538" t="s">
        <v>6</v>
      </c>
      <c r="AB8538" t="s">
        <v>9178</v>
      </c>
      <c r="AC8538" t="s">
        <v>6689</v>
      </c>
    </row>
    <row r="8539" spans="1:29" x14ac:dyDescent="0.25">
      <c r="A8539" t="s">
        <v>344</v>
      </c>
      <c r="B8539">
        <v>674</v>
      </c>
      <c r="C8539" t="s">
        <v>208</v>
      </c>
      <c r="D8539">
        <v>1998</v>
      </c>
      <c r="E8539" t="s">
        <v>9437</v>
      </c>
      <c r="I8539">
        <v>8.9066700000000001</v>
      </c>
      <c r="O8539">
        <v>127.7135</v>
      </c>
      <c r="P8539">
        <v>4068.3488000000002</v>
      </c>
      <c r="Q8539" t="s">
        <v>6</v>
      </c>
      <c r="R8539" t="s">
        <v>6</v>
      </c>
      <c r="S8539" t="s">
        <v>6</v>
      </c>
      <c r="T8539" t="s">
        <v>9389</v>
      </c>
      <c r="U8539" t="s">
        <v>6</v>
      </c>
      <c r="V8539" t="s">
        <v>6</v>
      </c>
      <c r="W8539" t="s">
        <v>6</v>
      </c>
      <c r="X8539" t="s">
        <v>6</v>
      </c>
      <c r="Y8539" t="s">
        <v>6</v>
      </c>
      <c r="Z8539" t="s">
        <v>6</v>
      </c>
      <c r="AA8539" t="s">
        <v>6</v>
      </c>
      <c r="AB8539" t="s">
        <v>9178</v>
      </c>
      <c r="AC8539" t="s">
        <v>6689</v>
      </c>
    </row>
    <row r="8540" spans="1:29" x14ac:dyDescent="0.25">
      <c r="A8540" t="s">
        <v>344</v>
      </c>
      <c r="B8540">
        <v>674</v>
      </c>
      <c r="C8540" t="s">
        <v>208</v>
      </c>
      <c r="D8540">
        <v>1999</v>
      </c>
      <c r="E8540" t="s">
        <v>9438</v>
      </c>
      <c r="I8540">
        <v>8.2855447000000009</v>
      </c>
      <c r="O8540">
        <v>119.68677</v>
      </c>
      <c r="P8540">
        <v>4676.7860000000001</v>
      </c>
      <c r="Q8540" t="s">
        <v>6</v>
      </c>
      <c r="R8540" t="s">
        <v>6</v>
      </c>
      <c r="S8540" t="s">
        <v>6</v>
      </c>
      <c r="T8540" t="s">
        <v>9389</v>
      </c>
      <c r="U8540" t="s">
        <v>6</v>
      </c>
      <c r="V8540" t="s">
        <v>6</v>
      </c>
      <c r="W8540" t="s">
        <v>6</v>
      </c>
      <c r="X8540" t="s">
        <v>6</v>
      </c>
      <c r="Y8540" t="s">
        <v>6</v>
      </c>
      <c r="Z8540" t="s">
        <v>6</v>
      </c>
      <c r="AA8540" t="s">
        <v>6</v>
      </c>
      <c r="AB8540" t="s">
        <v>9178</v>
      </c>
      <c r="AC8540" t="s">
        <v>6689</v>
      </c>
    </row>
    <row r="8541" spans="1:29" x14ac:dyDescent="0.25">
      <c r="A8541" t="s">
        <v>344</v>
      </c>
      <c r="B8541">
        <v>674</v>
      </c>
      <c r="C8541" t="s">
        <v>208</v>
      </c>
      <c r="D8541">
        <v>2000</v>
      </c>
      <c r="E8541" t="s">
        <v>9439</v>
      </c>
      <c r="I8541">
        <v>8.7770208000000007</v>
      </c>
      <c r="O8541">
        <v>107.69647999999999</v>
      </c>
      <c r="P8541">
        <v>5248.4164000000001</v>
      </c>
      <c r="Q8541" t="s">
        <v>6</v>
      </c>
      <c r="R8541" t="s">
        <v>6</v>
      </c>
      <c r="S8541" t="s">
        <v>6</v>
      </c>
      <c r="T8541" t="s">
        <v>9389</v>
      </c>
      <c r="U8541" t="s">
        <v>6</v>
      </c>
      <c r="V8541" t="s">
        <v>6</v>
      </c>
      <c r="W8541" t="s">
        <v>6</v>
      </c>
      <c r="X8541" t="s">
        <v>6</v>
      </c>
      <c r="Y8541" t="s">
        <v>6</v>
      </c>
      <c r="Z8541" t="s">
        <v>6</v>
      </c>
      <c r="AA8541" t="s">
        <v>6</v>
      </c>
      <c r="AB8541" t="s">
        <v>9178</v>
      </c>
      <c r="AC8541" t="s">
        <v>6689</v>
      </c>
    </row>
    <row r="8542" spans="1:29" x14ac:dyDescent="0.25">
      <c r="A8542" t="s">
        <v>344</v>
      </c>
      <c r="B8542">
        <v>674</v>
      </c>
      <c r="C8542" t="s">
        <v>208</v>
      </c>
      <c r="D8542">
        <v>2001</v>
      </c>
      <c r="E8542" t="s">
        <v>9440</v>
      </c>
      <c r="I8542">
        <v>8.3797282000000006</v>
      </c>
      <c r="O8542">
        <v>98.624035000000006</v>
      </c>
      <c r="P8542">
        <v>5968.616</v>
      </c>
      <c r="Q8542" t="s">
        <v>6</v>
      </c>
      <c r="R8542" t="s">
        <v>6</v>
      </c>
      <c r="S8542" t="s">
        <v>6</v>
      </c>
      <c r="T8542" t="s">
        <v>9389</v>
      </c>
      <c r="U8542" t="s">
        <v>6</v>
      </c>
      <c r="V8542" t="s">
        <v>6</v>
      </c>
      <c r="W8542" t="s">
        <v>6</v>
      </c>
      <c r="X8542" t="s">
        <v>6</v>
      </c>
      <c r="Y8542" t="s">
        <v>6</v>
      </c>
      <c r="Z8542" t="s">
        <v>6</v>
      </c>
      <c r="AA8542" t="s">
        <v>6</v>
      </c>
      <c r="AB8542" t="s">
        <v>9178</v>
      </c>
      <c r="AC8542" t="s">
        <v>6689</v>
      </c>
    </row>
    <row r="8543" spans="1:29" x14ac:dyDescent="0.25">
      <c r="A8543" t="s">
        <v>344</v>
      </c>
      <c r="B8543">
        <v>674</v>
      </c>
      <c r="C8543" t="s">
        <v>208</v>
      </c>
      <c r="D8543">
        <v>2002</v>
      </c>
      <c r="E8543" t="s">
        <v>9441</v>
      </c>
      <c r="I8543">
        <v>8.1037389999999991</v>
      </c>
      <c r="O8543">
        <v>105.50987000000001</v>
      </c>
      <c r="P8543">
        <v>6008.37</v>
      </c>
      <c r="Q8543" t="s">
        <v>6</v>
      </c>
      <c r="R8543" t="s">
        <v>6</v>
      </c>
      <c r="S8543" t="s">
        <v>6</v>
      </c>
      <c r="T8543" t="s">
        <v>9389</v>
      </c>
      <c r="U8543" t="s">
        <v>6</v>
      </c>
      <c r="V8543" t="s">
        <v>6</v>
      </c>
      <c r="W8543" t="s">
        <v>6</v>
      </c>
      <c r="X8543" t="s">
        <v>6</v>
      </c>
      <c r="Y8543" t="s">
        <v>6</v>
      </c>
      <c r="Z8543" t="s">
        <v>6</v>
      </c>
      <c r="AA8543" t="s">
        <v>6</v>
      </c>
      <c r="AB8543" t="s">
        <v>9178</v>
      </c>
      <c r="AC8543" t="s">
        <v>6689</v>
      </c>
    </row>
    <row r="8544" spans="1:29" x14ac:dyDescent="0.25">
      <c r="A8544" t="s">
        <v>344</v>
      </c>
      <c r="B8544">
        <v>674</v>
      </c>
      <c r="C8544" t="s">
        <v>208</v>
      </c>
      <c r="D8544">
        <v>2003</v>
      </c>
      <c r="E8544" t="s">
        <v>9442</v>
      </c>
      <c r="I8544">
        <v>8.7760335999999999</v>
      </c>
      <c r="O8544">
        <v>99.954868000000005</v>
      </c>
      <c r="P8544">
        <v>6778.6301000000003</v>
      </c>
      <c r="Q8544" t="s">
        <v>6</v>
      </c>
      <c r="R8544" t="s">
        <v>6</v>
      </c>
      <c r="S8544" t="s">
        <v>6</v>
      </c>
      <c r="T8544" t="s">
        <v>9389</v>
      </c>
      <c r="U8544" t="s">
        <v>6</v>
      </c>
      <c r="V8544" t="s">
        <v>6</v>
      </c>
      <c r="W8544" t="s">
        <v>6</v>
      </c>
      <c r="X8544" t="s">
        <v>6</v>
      </c>
      <c r="Y8544" t="s">
        <v>6</v>
      </c>
      <c r="Z8544" t="s">
        <v>6</v>
      </c>
      <c r="AA8544" t="s">
        <v>6</v>
      </c>
      <c r="AB8544" t="s">
        <v>9178</v>
      </c>
      <c r="AC8544" t="s">
        <v>6689</v>
      </c>
    </row>
    <row r="8545" spans="1:29" x14ac:dyDescent="0.25">
      <c r="A8545" t="s">
        <v>344</v>
      </c>
      <c r="B8545">
        <v>674</v>
      </c>
      <c r="C8545" t="s">
        <v>208</v>
      </c>
      <c r="D8545">
        <v>2004</v>
      </c>
      <c r="E8545" t="s">
        <v>9443</v>
      </c>
      <c r="I8545">
        <v>9.9895048000000006</v>
      </c>
      <c r="O8545">
        <v>95.047145999999998</v>
      </c>
      <c r="P8545">
        <v>8155.5730000000003</v>
      </c>
      <c r="Q8545" t="s">
        <v>6</v>
      </c>
      <c r="R8545" t="s">
        <v>6</v>
      </c>
      <c r="S8545" t="s">
        <v>6</v>
      </c>
      <c r="T8545" t="s">
        <v>9389</v>
      </c>
      <c r="U8545" t="s">
        <v>6</v>
      </c>
      <c r="V8545" t="s">
        <v>6</v>
      </c>
      <c r="W8545" t="s">
        <v>6</v>
      </c>
      <c r="X8545" t="s">
        <v>6</v>
      </c>
      <c r="Y8545" t="s">
        <v>6</v>
      </c>
      <c r="Z8545" t="s">
        <v>6</v>
      </c>
      <c r="AA8545" t="s">
        <v>6</v>
      </c>
      <c r="AB8545" t="s">
        <v>9178</v>
      </c>
      <c r="AC8545" t="s">
        <v>6689</v>
      </c>
    </row>
    <row r="8546" spans="1:29" x14ac:dyDescent="0.25">
      <c r="A8546" t="s">
        <v>344</v>
      </c>
      <c r="B8546">
        <v>674</v>
      </c>
      <c r="C8546" t="s">
        <v>208</v>
      </c>
      <c r="D8546">
        <v>2005</v>
      </c>
      <c r="E8546" t="s">
        <v>9444</v>
      </c>
      <c r="I8546">
        <v>9.8780199999999994</v>
      </c>
      <c r="O8546">
        <v>86.467027000000002</v>
      </c>
      <c r="P8546">
        <v>10093.834000000001</v>
      </c>
      <c r="Q8546" t="s">
        <v>6</v>
      </c>
      <c r="R8546" t="s">
        <v>6</v>
      </c>
      <c r="S8546" t="s">
        <v>6</v>
      </c>
      <c r="T8546" t="s">
        <v>9389</v>
      </c>
      <c r="U8546" t="s">
        <v>6</v>
      </c>
      <c r="V8546" t="s">
        <v>6</v>
      </c>
      <c r="W8546" t="s">
        <v>6</v>
      </c>
      <c r="X8546" t="s">
        <v>6</v>
      </c>
      <c r="Y8546" t="s">
        <v>6</v>
      </c>
      <c r="Z8546" t="s">
        <v>6</v>
      </c>
      <c r="AA8546" t="s">
        <v>6</v>
      </c>
      <c r="AB8546" t="s">
        <v>9178</v>
      </c>
      <c r="AC8546" t="s">
        <v>6689</v>
      </c>
    </row>
    <row r="8547" spans="1:29" x14ac:dyDescent="0.25">
      <c r="A8547" t="s">
        <v>344</v>
      </c>
      <c r="B8547">
        <v>674</v>
      </c>
      <c r="C8547" t="s">
        <v>208</v>
      </c>
      <c r="D8547">
        <v>2006</v>
      </c>
      <c r="E8547" t="s">
        <v>9445</v>
      </c>
      <c r="I8547">
        <v>10.081732000000001</v>
      </c>
      <c r="O8547">
        <v>37.366636999999997</v>
      </c>
      <c r="P8547">
        <v>11816.688</v>
      </c>
      <c r="Q8547" t="s">
        <v>6</v>
      </c>
      <c r="R8547" t="s">
        <v>6</v>
      </c>
      <c r="S8547" t="s">
        <v>6</v>
      </c>
      <c r="T8547" t="s">
        <v>9389</v>
      </c>
      <c r="U8547" t="s">
        <v>6</v>
      </c>
      <c r="V8547" t="s">
        <v>6</v>
      </c>
      <c r="W8547" t="s">
        <v>6</v>
      </c>
      <c r="X8547" t="s">
        <v>6</v>
      </c>
      <c r="Y8547" t="s">
        <v>6</v>
      </c>
      <c r="Z8547" t="s">
        <v>6</v>
      </c>
      <c r="AA8547" t="s">
        <v>6</v>
      </c>
      <c r="AB8547" t="s">
        <v>9178</v>
      </c>
      <c r="AC8547" t="s">
        <v>6689</v>
      </c>
    </row>
    <row r="8548" spans="1:29" x14ac:dyDescent="0.25">
      <c r="A8548" t="s">
        <v>344</v>
      </c>
      <c r="B8548">
        <v>674</v>
      </c>
      <c r="C8548" t="s">
        <v>208</v>
      </c>
      <c r="D8548">
        <v>2007</v>
      </c>
      <c r="E8548" t="s">
        <v>9446</v>
      </c>
      <c r="I8548">
        <v>10.158299</v>
      </c>
      <c r="O8548">
        <v>32.750185000000002</v>
      </c>
      <c r="P8548">
        <v>13759.7</v>
      </c>
      <c r="Q8548" t="s">
        <v>6</v>
      </c>
      <c r="R8548" t="s">
        <v>6</v>
      </c>
      <c r="S8548" t="s">
        <v>6</v>
      </c>
      <c r="T8548" t="s">
        <v>9389</v>
      </c>
      <c r="U8548" t="s">
        <v>6</v>
      </c>
      <c r="V8548" t="s">
        <v>6</v>
      </c>
      <c r="W8548" t="s">
        <v>6</v>
      </c>
      <c r="X8548" t="s">
        <v>6</v>
      </c>
      <c r="Y8548" t="s">
        <v>6</v>
      </c>
      <c r="Z8548" t="s">
        <v>6</v>
      </c>
      <c r="AA8548" t="s">
        <v>6</v>
      </c>
      <c r="AB8548" t="s">
        <v>9178</v>
      </c>
      <c r="AC8548" t="s">
        <v>6689</v>
      </c>
    </row>
    <row r="8549" spans="1:29" x14ac:dyDescent="0.25">
      <c r="A8549" t="s">
        <v>344</v>
      </c>
      <c r="B8549">
        <v>674</v>
      </c>
      <c r="C8549" t="s">
        <v>208</v>
      </c>
      <c r="D8549">
        <v>2008</v>
      </c>
      <c r="E8549" t="s">
        <v>9447</v>
      </c>
      <c r="I8549">
        <v>11.170749000000001</v>
      </c>
      <c r="O8549">
        <v>35.248201999999999</v>
      </c>
      <c r="P8549">
        <v>16080.92</v>
      </c>
      <c r="Q8549" t="s">
        <v>6</v>
      </c>
      <c r="R8549" t="s">
        <v>6</v>
      </c>
      <c r="S8549" t="s">
        <v>6</v>
      </c>
      <c r="T8549" t="s">
        <v>9389</v>
      </c>
      <c r="U8549" t="s">
        <v>6</v>
      </c>
      <c r="V8549" t="s">
        <v>6</v>
      </c>
      <c r="W8549" t="s">
        <v>6</v>
      </c>
      <c r="X8549" t="s">
        <v>6</v>
      </c>
      <c r="Y8549" t="s">
        <v>6</v>
      </c>
      <c r="Z8549" t="s">
        <v>6</v>
      </c>
      <c r="AA8549" t="s">
        <v>6</v>
      </c>
      <c r="AB8549" t="s">
        <v>9178</v>
      </c>
      <c r="AC8549" t="s">
        <v>6689</v>
      </c>
    </row>
    <row r="8550" spans="1:29" x14ac:dyDescent="0.25">
      <c r="A8550" t="s">
        <v>344</v>
      </c>
      <c r="B8550">
        <v>674</v>
      </c>
      <c r="C8550" t="s">
        <v>208</v>
      </c>
      <c r="D8550">
        <v>2009</v>
      </c>
      <c r="E8550" t="s">
        <v>9448</v>
      </c>
      <c r="I8550">
        <v>11.515871000000001</v>
      </c>
      <c r="O8550">
        <v>39.204498999999998</v>
      </c>
      <c r="P8550">
        <v>16726.21</v>
      </c>
      <c r="Q8550" t="s">
        <v>6</v>
      </c>
      <c r="R8550" t="s">
        <v>6</v>
      </c>
      <c r="S8550" t="s">
        <v>6</v>
      </c>
      <c r="T8550" t="s">
        <v>9389</v>
      </c>
      <c r="U8550" t="s">
        <v>6</v>
      </c>
      <c r="V8550" t="s">
        <v>6</v>
      </c>
      <c r="W8550" t="s">
        <v>6</v>
      </c>
      <c r="X8550" t="s">
        <v>6</v>
      </c>
      <c r="Y8550" t="s">
        <v>6</v>
      </c>
      <c r="Z8550" t="s">
        <v>6</v>
      </c>
      <c r="AA8550" t="s">
        <v>6</v>
      </c>
      <c r="AB8550" t="s">
        <v>9178</v>
      </c>
      <c r="AC8550" t="s">
        <v>6689</v>
      </c>
    </row>
    <row r="8551" spans="1:29" x14ac:dyDescent="0.25">
      <c r="A8551" t="s">
        <v>344</v>
      </c>
      <c r="B8551">
        <v>674</v>
      </c>
      <c r="C8551" t="s">
        <v>208</v>
      </c>
      <c r="D8551">
        <v>2010</v>
      </c>
      <c r="E8551" t="s">
        <v>9449</v>
      </c>
      <c r="I8551">
        <v>11.694768</v>
      </c>
      <c r="O8551">
        <v>36.982292000000001</v>
      </c>
      <c r="P8551">
        <v>18245.21</v>
      </c>
      <c r="Q8551" t="s">
        <v>6</v>
      </c>
      <c r="R8551" t="s">
        <v>6</v>
      </c>
      <c r="S8551" t="s">
        <v>6</v>
      </c>
      <c r="T8551" t="s">
        <v>9389</v>
      </c>
      <c r="U8551" t="s">
        <v>6</v>
      </c>
      <c r="V8551" t="s">
        <v>6</v>
      </c>
      <c r="W8551" t="s">
        <v>6</v>
      </c>
      <c r="X8551" t="s">
        <v>6</v>
      </c>
      <c r="Y8551" t="s">
        <v>6</v>
      </c>
      <c r="Z8551" t="s">
        <v>6</v>
      </c>
      <c r="AA8551" t="s">
        <v>6</v>
      </c>
      <c r="AB8551" t="s">
        <v>9178</v>
      </c>
      <c r="AC8551" t="s">
        <v>6689</v>
      </c>
    </row>
    <row r="8552" spans="1:29" x14ac:dyDescent="0.25">
      <c r="A8552" t="s">
        <v>344</v>
      </c>
      <c r="B8552">
        <v>674</v>
      </c>
      <c r="C8552" t="s">
        <v>208</v>
      </c>
      <c r="D8552">
        <v>2011</v>
      </c>
      <c r="E8552" t="s">
        <v>9450</v>
      </c>
      <c r="I8552">
        <v>11.01205</v>
      </c>
      <c r="O8552">
        <v>34.969278000000003</v>
      </c>
      <c r="P8552">
        <v>20033.849999999999</v>
      </c>
      <c r="Q8552" t="s">
        <v>6</v>
      </c>
      <c r="R8552" t="s">
        <v>6</v>
      </c>
      <c r="S8552" t="s">
        <v>6</v>
      </c>
      <c r="T8552" t="s">
        <v>9389</v>
      </c>
      <c r="U8552" t="s">
        <v>6</v>
      </c>
      <c r="V8552" t="s">
        <v>6</v>
      </c>
      <c r="W8552" t="s">
        <v>6</v>
      </c>
      <c r="X8552" t="s">
        <v>6</v>
      </c>
      <c r="Y8552" t="s">
        <v>6</v>
      </c>
      <c r="Z8552" t="s">
        <v>6</v>
      </c>
      <c r="AA8552" t="s">
        <v>6</v>
      </c>
      <c r="AB8552" t="s">
        <v>9178</v>
      </c>
      <c r="AC8552" t="s">
        <v>6689</v>
      </c>
    </row>
    <row r="8553" spans="1:29" x14ac:dyDescent="0.25">
      <c r="A8553" t="s">
        <v>344</v>
      </c>
      <c r="B8553">
        <v>674</v>
      </c>
      <c r="C8553" t="s">
        <v>208</v>
      </c>
      <c r="D8553">
        <v>2012</v>
      </c>
      <c r="E8553" t="s">
        <v>9451</v>
      </c>
      <c r="I8553">
        <v>11.015795000000001</v>
      </c>
      <c r="O8553">
        <v>35.525803000000003</v>
      </c>
      <c r="P8553">
        <v>21773.57</v>
      </c>
      <c r="Q8553" t="s">
        <v>6</v>
      </c>
      <c r="R8553" t="s">
        <v>6</v>
      </c>
      <c r="S8553" t="s">
        <v>6</v>
      </c>
      <c r="T8553" t="s">
        <v>9389</v>
      </c>
      <c r="U8553" t="s">
        <v>6</v>
      </c>
      <c r="V8553" t="s">
        <v>6</v>
      </c>
      <c r="W8553" t="s">
        <v>6</v>
      </c>
      <c r="X8553" t="s">
        <v>6</v>
      </c>
      <c r="Y8553" t="s">
        <v>6</v>
      </c>
      <c r="Z8553" t="s">
        <v>6</v>
      </c>
      <c r="AA8553" t="s">
        <v>6</v>
      </c>
      <c r="AB8553" t="s">
        <v>9178</v>
      </c>
      <c r="AC8553" t="s">
        <v>6689</v>
      </c>
    </row>
    <row r="8554" spans="1:29" x14ac:dyDescent="0.25">
      <c r="A8554" t="s">
        <v>344</v>
      </c>
      <c r="B8554">
        <v>674</v>
      </c>
      <c r="C8554" t="s">
        <v>208</v>
      </c>
      <c r="D8554">
        <v>2013</v>
      </c>
      <c r="E8554" t="s">
        <v>9452</v>
      </c>
      <c r="I8554">
        <v>11.935893</v>
      </c>
      <c r="O8554">
        <v>42.471139999999998</v>
      </c>
      <c r="P8554">
        <v>23397.03</v>
      </c>
      <c r="Q8554" t="s">
        <v>6</v>
      </c>
      <c r="R8554" t="s">
        <v>6</v>
      </c>
      <c r="S8554" t="s">
        <v>6</v>
      </c>
      <c r="T8554" t="s">
        <v>9389</v>
      </c>
      <c r="U8554" t="s">
        <v>6</v>
      </c>
      <c r="V8554" t="s">
        <v>6</v>
      </c>
      <c r="W8554" t="s">
        <v>6</v>
      </c>
      <c r="X8554" t="s">
        <v>6</v>
      </c>
      <c r="Y8554" t="s">
        <v>6</v>
      </c>
      <c r="Z8554" t="s">
        <v>6</v>
      </c>
      <c r="AA8554" t="s">
        <v>6</v>
      </c>
      <c r="AB8554" t="s">
        <v>9178</v>
      </c>
      <c r="AC8554" t="s">
        <v>6689</v>
      </c>
    </row>
    <row r="8555" spans="1:29" x14ac:dyDescent="0.25">
      <c r="A8555" t="s">
        <v>344</v>
      </c>
      <c r="B8555">
        <v>674</v>
      </c>
      <c r="C8555" t="s">
        <v>208</v>
      </c>
      <c r="D8555">
        <v>2014</v>
      </c>
      <c r="E8555" t="s">
        <v>9453</v>
      </c>
      <c r="I8555">
        <v>12.877261000000001</v>
      </c>
      <c r="O8555">
        <v>34.651220000000002</v>
      </c>
      <c r="P8555">
        <v>25774.51</v>
      </c>
      <c r="Q8555" t="s">
        <v>6</v>
      </c>
      <c r="R8555" t="s">
        <v>6</v>
      </c>
      <c r="S8555" t="s">
        <v>6</v>
      </c>
      <c r="T8555" t="s">
        <v>9389</v>
      </c>
      <c r="U8555" t="s">
        <v>6</v>
      </c>
      <c r="V8555" t="s">
        <v>6</v>
      </c>
      <c r="W8555" t="s">
        <v>6</v>
      </c>
      <c r="X8555" t="s">
        <v>6</v>
      </c>
      <c r="Y8555" t="s">
        <v>6</v>
      </c>
      <c r="Z8555" t="s">
        <v>6</v>
      </c>
      <c r="AA8555" t="s">
        <v>6</v>
      </c>
      <c r="AB8555" t="s">
        <v>9178</v>
      </c>
      <c r="AC8555" t="s">
        <v>6689</v>
      </c>
    </row>
    <row r="8556" spans="1:29" x14ac:dyDescent="0.25">
      <c r="A8556" t="s">
        <v>344</v>
      </c>
      <c r="B8556">
        <v>674</v>
      </c>
      <c r="C8556" t="s">
        <v>208</v>
      </c>
      <c r="D8556">
        <v>2015</v>
      </c>
      <c r="E8556" t="s">
        <v>9454</v>
      </c>
      <c r="I8556">
        <v>13.384358000000001</v>
      </c>
      <c r="O8556">
        <v>35.685248000000001</v>
      </c>
      <c r="P8556">
        <v>28462.639999999999</v>
      </c>
      <c r="Q8556" t="s">
        <v>6</v>
      </c>
      <c r="R8556" t="s">
        <v>6</v>
      </c>
      <c r="S8556" t="s">
        <v>6</v>
      </c>
      <c r="T8556" t="s">
        <v>9389</v>
      </c>
      <c r="U8556" t="s">
        <v>6</v>
      </c>
      <c r="V8556" t="s">
        <v>6</v>
      </c>
      <c r="W8556" t="s">
        <v>6</v>
      </c>
      <c r="X8556" t="s">
        <v>6</v>
      </c>
      <c r="Y8556" t="s">
        <v>6</v>
      </c>
      <c r="Z8556" t="s">
        <v>6</v>
      </c>
      <c r="AA8556" t="s">
        <v>6</v>
      </c>
      <c r="AB8556" t="s">
        <v>9178</v>
      </c>
      <c r="AC8556" t="s">
        <v>6689</v>
      </c>
    </row>
    <row r="8557" spans="1:29" x14ac:dyDescent="0.25">
      <c r="A8557" t="s">
        <v>344</v>
      </c>
      <c r="B8557">
        <v>674</v>
      </c>
      <c r="C8557" t="s">
        <v>208</v>
      </c>
      <c r="D8557">
        <v>2016</v>
      </c>
      <c r="E8557" t="s">
        <v>9455</v>
      </c>
      <c r="I8557">
        <v>12.935546</v>
      </c>
      <c r="O8557">
        <v>47.126666999999998</v>
      </c>
      <c r="P8557">
        <v>32166.1</v>
      </c>
      <c r="Q8557" t="s">
        <v>6</v>
      </c>
      <c r="R8557" t="s">
        <v>6</v>
      </c>
      <c r="S8557" t="s">
        <v>6</v>
      </c>
      <c r="T8557" t="s">
        <v>9389</v>
      </c>
      <c r="U8557" t="s">
        <v>6</v>
      </c>
      <c r="V8557" t="s">
        <v>6</v>
      </c>
      <c r="W8557" t="s">
        <v>6</v>
      </c>
      <c r="X8557" t="s">
        <v>6</v>
      </c>
      <c r="Y8557" t="s">
        <v>6</v>
      </c>
      <c r="Z8557" t="s">
        <v>6</v>
      </c>
      <c r="AA8557" t="s">
        <v>6</v>
      </c>
      <c r="AB8557" t="s">
        <v>9178</v>
      </c>
      <c r="AC8557" t="s">
        <v>6689</v>
      </c>
    </row>
    <row r="8558" spans="1:29" x14ac:dyDescent="0.25">
      <c r="A8558" t="s">
        <v>344</v>
      </c>
      <c r="B8558">
        <v>674</v>
      </c>
      <c r="C8558" t="s">
        <v>208</v>
      </c>
      <c r="D8558">
        <v>2017</v>
      </c>
      <c r="E8558" t="s">
        <v>9456</v>
      </c>
      <c r="I8558">
        <v>14.517685</v>
      </c>
      <c r="O8558">
        <v>46.016970000000001</v>
      </c>
      <c r="P8558">
        <v>35721.807999999997</v>
      </c>
      <c r="Q8558" t="s">
        <v>6</v>
      </c>
      <c r="R8558" t="s">
        <v>6</v>
      </c>
      <c r="S8558" t="s">
        <v>6</v>
      </c>
      <c r="T8558" t="s">
        <v>9389</v>
      </c>
      <c r="U8558" t="s">
        <v>6</v>
      </c>
      <c r="V8558" t="s">
        <v>6</v>
      </c>
      <c r="W8558" t="s">
        <v>6</v>
      </c>
      <c r="X8558" t="s">
        <v>6</v>
      </c>
      <c r="Y8558" t="s">
        <v>6</v>
      </c>
      <c r="Z8558" t="s">
        <v>6</v>
      </c>
      <c r="AA8558" t="s">
        <v>6</v>
      </c>
      <c r="AB8558" t="s">
        <v>9178</v>
      </c>
      <c r="AC8558" t="s">
        <v>6689</v>
      </c>
    </row>
    <row r="8559" spans="1:29" x14ac:dyDescent="0.25">
      <c r="A8559" t="s">
        <v>344</v>
      </c>
      <c r="B8559">
        <v>674</v>
      </c>
      <c r="C8559" t="s">
        <v>208</v>
      </c>
      <c r="D8559">
        <v>2018</v>
      </c>
      <c r="E8559" t="s">
        <v>9457</v>
      </c>
      <c r="I8559">
        <v>14.709916</v>
      </c>
      <c r="O8559">
        <v>45.717796</v>
      </c>
      <c r="P8559">
        <v>40318.493999999999</v>
      </c>
      <c r="Q8559" t="s">
        <v>6</v>
      </c>
      <c r="R8559" t="s">
        <v>6</v>
      </c>
      <c r="S8559" t="s">
        <v>6</v>
      </c>
      <c r="T8559" t="s">
        <v>9389</v>
      </c>
      <c r="U8559" t="s">
        <v>6</v>
      </c>
      <c r="V8559" t="s">
        <v>6</v>
      </c>
      <c r="W8559" t="s">
        <v>6</v>
      </c>
      <c r="X8559" t="s">
        <v>6</v>
      </c>
      <c r="Y8559" t="s">
        <v>6</v>
      </c>
      <c r="Z8559" t="s">
        <v>6</v>
      </c>
      <c r="AA8559" t="s">
        <v>6</v>
      </c>
      <c r="AB8559" t="s">
        <v>9178</v>
      </c>
      <c r="AC8559" t="s">
        <v>6689</v>
      </c>
    </row>
    <row r="8560" spans="1:29" x14ac:dyDescent="0.25">
      <c r="A8560" t="s">
        <v>344</v>
      </c>
      <c r="B8560">
        <v>676</v>
      </c>
      <c r="C8560" t="s">
        <v>209</v>
      </c>
      <c r="D8560">
        <v>1950</v>
      </c>
      <c r="E8560" t="s">
        <v>9458</v>
      </c>
      <c r="Q8560" t="s">
        <v>6</v>
      </c>
      <c r="R8560" t="s">
        <v>6</v>
      </c>
      <c r="S8560" t="s">
        <v>6</v>
      </c>
      <c r="T8560" t="s">
        <v>358</v>
      </c>
      <c r="U8560" t="s">
        <v>6</v>
      </c>
      <c r="V8560" t="s">
        <v>6</v>
      </c>
      <c r="W8560" t="s">
        <v>6</v>
      </c>
      <c r="X8560" t="s">
        <v>6</v>
      </c>
      <c r="Y8560" t="s">
        <v>6</v>
      </c>
      <c r="Z8560" t="s">
        <v>6</v>
      </c>
      <c r="AA8560" t="s">
        <v>6</v>
      </c>
      <c r="AB8560" t="s">
        <v>9459</v>
      </c>
      <c r="AC8560" t="s">
        <v>9460</v>
      </c>
    </row>
    <row r="8561" spans="1:29" x14ac:dyDescent="0.25">
      <c r="A8561" t="s">
        <v>344</v>
      </c>
      <c r="B8561">
        <v>676</v>
      </c>
      <c r="C8561" t="s">
        <v>209</v>
      </c>
      <c r="D8561">
        <v>1951</v>
      </c>
      <c r="E8561" t="s">
        <v>9461</v>
      </c>
      <c r="Q8561" t="s">
        <v>6</v>
      </c>
      <c r="R8561" t="s">
        <v>6</v>
      </c>
      <c r="S8561" t="s">
        <v>6</v>
      </c>
      <c r="T8561" t="s">
        <v>358</v>
      </c>
      <c r="U8561" t="s">
        <v>6</v>
      </c>
      <c r="V8561" t="s">
        <v>6</v>
      </c>
      <c r="W8561" t="s">
        <v>6</v>
      </c>
      <c r="X8561" t="s">
        <v>6</v>
      </c>
      <c r="Y8561" t="s">
        <v>6</v>
      </c>
      <c r="Z8561" t="s">
        <v>6</v>
      </c>
      <c r="AA8561" t="s">
        <v>6</v>
      </c>
      <c r="AB8561" t="s">
        <v>9459</v>
      </c>
      <c r="AC8561" t="s">
        <v>9460</v>
      </c>
    </row>
    <row r="8562" spans="1:29" x14ac:dyDescent="0.25">
      <c r="A8562" t="s">
        <v>344</v>
      </c>
      <c r="B8562">
        <v>676</v>
      </c>
      <c r="C8562" t="s">
        <v>209</v>
      </c>
      <c r="D8562">
        <v>1952</v>
      </c>
      <c r="E8562" t="s">
        <v>9462</v>
      </c>
      <c r="Q8562" t="s">
        <v>6</v>
      </c>
      <c r="R8562" t="s">
        <v>6</v>
      </c>
      <c r="S8562" t="s">
        <v>6</v>
      </c>
      <c r="T8562" t="s">
        <v>358</v>
      </c>
      <c r="U8562" t="s">
        <v>6</v>
      </c>
      <c r="V8562" t="s">
        <v>6</v>
      </c>
      <c r="W8562" t="s">
        <v>6</v>
      </c>
      <c r="X8562" t="s">
        <v>6</v>
      </c>
      <c r="Y8562" t="s">
        <v>6</v>
      </c>
      <c r="Z8562" t="s">
        <v>6</v>
      </c>
      <c r="AA8562" t="s">
        <v>6</v>
      </c>
      <c r="AB8562" t="s">
        <v>9459</v>
      </c>
      <c r="AC8562" t="s">
        <v>9460</v>
      </c>
    </row>
    <row r="8563" spans="1:29" x14ac:dyDescent="0.25">
      <c r="A8563" t="s">
        <v>344</v>
      </c>
      <c r="B8563">
        <v>676</v>
      </c>
      <c r="C8563" t="s">
        <v>209</v>
      </c>
      <c r="D8563">
        <v>1953</v>
      </c>
      <c r="E8563" t="s">
        <v>9463</v>
      </c>
      <c r="Q8563" t="s">
        <v>6</v>
      </c>
      <c r="R8563" t="s">
        <v>6</v>
      </c>
      <c r="S8563" t="s">
        <v>6</v>
      </c>
      <c r="T8563" t="s">
        <v>358</v>
      </c>
      <c r="U8563" t="s">
        <v>6</v>
      </c>
      <c r="V8563" t="s">
        <v>6</v>
      </c>
      <c r="W8563" t="s">
        <v>6</v>
      </c>
      <c r="X8563" t="s">
        <v>6</v>
      </c>
      <c r="Y8563" t="s">
        <v>6</v>
      </c>
      <c r="Z8563" t="s">
        <v>6</v>
      </c>
      <c r="AA8563" t="s">
        <v>6</v>
      </c>
      <c r="AB8563" t="s">
        <v>9459</v>
      </c>
      <c r="AC8563" t="s">
        <v>9460</v>
      </c>
    </row>
    <row r="8564" spans="1:29" x14ac:dyDescent="0.25">
      <c r="A8564" t="s">
        <v>344</v>
      </c>
      <c r="B8564">
        <v>676</v>
      </c>
      <c r="C8564" t="s">
        <v>209</v>
      </c>
      <c r="D8564">
        <v>1954</v>
      </c>
      <c r="E8564" t="s">
        <v>9464</v>
      </c>
      <c r="P8564">
        <v>0.15759428</v>
      </c>
      <c r="Q8564" t="s">
        <v>6</v>
      </c>
      <c r="R8564" t="s">
        <v>6</v>
      </c>
      <c r="S8564" t="s">
        <v>6</v>
      </c>
      <c r="T8564" t="s">
        <v>358</v>
      </c>
      <c r="U8564" t="s">
        <v>6</v>
      </c>
      <c r="V8564" t="s">
        <v>6</v>
      </c>
      <c r="W8564" t="s">
        <v>6</v>
      </c>
      <c r="X8564" t="s">
        <v>6</v>
      </c>
      <c r="Y8564" t="s">
        <v>6</v>
      </c>
      <c r="Z8564" t="s">
        <v>6</v>
      </c>
      <c r="AA8564" t="s">
        <v>6</v>
      </c>
      <c r="AB8564" t="s">
        <v>9459</v>
      </c>
      <c r="AC8564" t="s">
        <v>9460</v>
      </c>
    </row>
    <row r="8565" spans="1:29" x14ac:dyDescent="0.25">
      <c r="A8565" t="s">
        <v>344</v>
      </c>
      <c r="B8565">
        <v>676</v>
      </c>
      <c r="C8565" t="s">
        <v>209</v>
      </c>
      <c r="D8565">
        <v>1955</v>
      </c>
      <c r="E8565" t="s">
        <v>9465</v>
      </c>
      <c r="P8565">
        <v>0.1717216</v>
      </c>
      <c r="Q8565" t="s">
        <v>6</v>
      </c>
      <c r="R8565" t="s">
        <v>6</v>
      </c>
      <c r="S8565" t="s">
        <v>6</v>
      </c>
      <c r="T8565" t="s">
        <v>358</v>
      </c>
      <c r="U8565" t="s">
        <v>6</v>
      </c>
      <c r="V8565" t="s">
        <v>6</v>
      </c>
      <c r="W8565" t="s">
        <v>6</v>
      </c>
      <c r="X8565" t="s">
        <v>6</v>
      </c>
      <c r="Y8565" t="s">
        <v>6</v>
      </c>
      <c r="Z8565" t="s">
        <v>6</v>
      </c>
      <c r="AA8565" t="s">
        <v>6</v>
      </c>
      <c r="AB8565" t="s">
        <v>9459</v>
      </c>
      <c r="AC8565" t="s">
        <v>9460</v>
      </c>
    </row>
    <row r="8566" spans="1:29" x14ac:dyDescent="0.25">
      <c r="A8566" t="s">
        <v>344</v>
      </c>
      <c r="B8566">
        <v>676</v>
      </c>
      <c r="C8566" t="s">
        <v>209</v>
      </c>
      <c r="D8566">
        <v>1956</v>
      </c>
      <c r="E8566" t="s">
        <v>9466</v>
      </c>
      <c r="P8566">
        <v>0.18755036999999999</v>
      </c>
      <c r="Q8566" t="s">
        <v>6</v>
      </c>
      <c r="R8566" t="s">
        <v>6</v>
      </c>
      <c r="S8566" t="s">
        <v>6</v>
      </c>
      <c r="T8566" t="s">
        <v>358</v>
      </c>
      <c r="U8566" t="s">
        <v>6</v>
      </c>
      <c r="V8566" t="s">
        <v>6</v>
      </c>
      <c r="W8566" t="s">
        <v>6</v>
      </c>
      <c r="X8566" t="s">
        <v>6</v>
      </c>
      <c r="Y8566" t="s">
        <v>6</v>
      </c>
      <c r="Z8566" t="s">
        <v>6</v>
      </c>
      <c r="AA8566" t="s">
        <v>6</v>
      </c>
      <c r="AB8566" t="s">
        <v>9459</v>
      </c>
      <c r="AC8566" t="s">
        <v>9460</v>
      </c>
    </row>
    <row r="8567" spans="1:29" x14ac:dyDescent="0.25">
      <c r="A8567" t="s">
        <v>344</v>
      </c>
      <c r="B8567">
        <v>676</v>
      </c>
      <c r="C8567" t="s">
        <v>209</v>
      </c>
      <c r="D8567">
        <v>1957</v>
      </c>
      <c r="E8567" t="s">
        <v>9467</v>
      </c>
      <c r="P8567">
        <v>0.20048431999999999</v>
      </c>
      <c r="Q8567" t="s">
        <v>6</v>
      </c>
      <c r="R8567" t="s">
        <v>6</v>
      </c>
      <c r="S8567" t="s">
        <v>6</v>
      </c>
      <c r="T8567" t="s">
        <v>358</v>
      </c>
      <c r="U8567" t="s">
        <v>6</v>
      </c>
      <c r="V8567" t="s">
        <v>6</v>
      </c>
      <c r="W8567" t="s">
        <v>6</v>
      </c>
      <c r="X8567" t="s">
        <v>6</v>
      </c>
      <c r="Y8567" t="s">
        <v>6</v>
      </c>
      <c r="Z8567" t="s">
        <v>6</v>
      </c>
      <c r="AA8567" t="s">
        <v>6</v>
      </c>
      <c r="AB8567" t="s">
        <v>9459</v>
      </c>
      <c r="AC8567" t="s">
        <v>9460</v>
      </c>
    </row>
    <row r="8568" spans="1:29" x14ac:dyDescent="0.25">
      <c r="A8568" t="s">
        <v>344</v>
      </c>
      <c r="B8568">
        <v>676</v>
      </c>
      <c r="C8568" t="s">
        <v>209</v>
      </c>
      <c r="D8568">
        <v>1958</v>
      </c>
      <c r="E8568" t="s">
        <v>9468</v>
      </c>
      <c r="P8568">
        <v>0.21202070000000001</v>
      </c>
      <c r="Q8568" t="s">
        <v>6</v>
      </c>
      <c r="R8568" t="s">
        <v>6</v>
      </c>
      <c r="S8568" t="s">
        <v>6</v>
      </c>
      <c r="T8568" t="s">
        <v>358</v>
      </c>
      <c r="U8568" t="s">
        <v>6</v>
      </c>
      <c r="V8568" t="s">
        <v>6</v>
      </c>
      <c r="W8568" t="s">
        <v>6</v>
      </c>
      <c r="X8568" t="s">
        <v>6</v>
      </c>
      <c r="Y8568" t="s">
        <v>6</v>
      </c>
      <c r="Z8568" t="s">
        <v>6</v>
      </c>
      <c r="AA8568" t="s">
        <v>6</v>
      </c>
      <c r="AB8568" t="s">
        <v>9459</v>
      </c>
      <c r="AC8568" t="s">
        <v>9460</v>
      </c>
    </row>
    <row r="8569" spans="1:29" x14ac:dyDescent="0.25">
      <c r="A8569" t="s">
        <v>344</v>
      </c>
      <c r="B8569">
        <v>676</v>
      </c>
      <c r="C8569" t="s">
        <v>209</v>
      </c>
      <c r="D8569">
        <v>1959</v>
      </c>
      <c r="E8569" t="s">
        <v>9469</v>
      </c>
      <c r="P8569">
        <v>0.21169914000000001</v>
      </c>
      <c r="Q8569" t="s">
        <v>6</v>
      </c>
      <c r="R8569" t="s">
        <v>6</v>
      </c>
      <c r="S8569" t="s">
        <v>6</v>
      </c>
      <c r="T8569" t="s">
        <v>358</v>
      </c>
      <c r="U8569" t="s">
        <v>6</v>
      </c>
      <c r="V8569" t="s">
        <v>6</v>
      </c>
      <c r="W8569" t="s">
        <v>6</v>
      </c>
      <c r="X8569" t="s">
        <v>6</v>
      </c>
      <c r="Y8569" t="s">
        <v>6</v>
      </c>
      <c r="Z8569" t="s">
        <v>6</v>
      </c>
      <c r="AA8569" t="s">
        <v>6</v>
      </c>
      <c r="AB8569" t="s">
        <v>9459</v>
      </c>
      <c r="AC8569" t="s">
        <v>9460</v>
      </c>
    </row>
    <row r="8570" spans="1:29" x14ac:dyDescent="0.25">
      <c r="A8570" t="s">
        <v>344</v>
      </c>
      <c r="B8570">
        <v>676</v>
      </c>
      <c r="C8570" t="s">
        <v>209</v>
      </c>
      <c r="D8570">
        <v>1960</v>
      </c>
      <c r="E8570" t="s">
        <v>9470</v>
      </c>
      <c r="P8570">
        <v>0.22490993000000001</v>
      </c>
      <c r="Q8570" t="s">
        <v>6</v>
      </c>
      <c r="R8570" t="s">
        <v>6</v>
      </c>
      <c r="S8570" t="s">
        <v>6</v>
      </c>
      <c r="T8570" t="s">
        <v>358</v>
      </c>
      <c r="U8570" t="s">
        <v>6</v>
      </c>
      <c r="V8570" t="s">
        <v>6</v>
      </c>
      <c r="W8570" t="s">
        <v>6</v>
      </c>
      <c r="X8570" t="s">
        <v>6</v>
      </c>
      <c r="Y8570" t="s">
        <v>6</v>
      </c>
      <c r="Z8570" t="s">
        <v>6</v>
      </c>
      <c r="AA8570" t="s">
        <v>6</v>
      </c>
      <c r="AB8570" t="s">
        <v>9459</v>
      </c>
      <c r="AC8570" t="s">
        <v>9460</v>
      </c>
    </row>
    <row r="8571" spans="1:29" x14ac:dyDescent="0.25">
      <c r="A8571" t="s">
        <v>344</v>
      </c>
      <c r="B8571">
        <v>676</v>
      </c>
      <c r="C8571" t="s">
        <v>209</v>
      </c>
      <c r="D8571">
        <v>1961</v>
      </c>
      <c r="E8571" t="s">
        <v>9471</v>
      </c>
      <c r="P8571">
        <v>0.24301663000000001</v>
      </c>
      <c r="Q8571" t="s">
        <v>6</v>
      </c>
      <c r="R8571" t="s">
        <v>6</v>
      </c>
      <c r="S8571" t="s">
        <v>6</v>
      </c>
      <c r="T8571" t="s">
        <v>358</v>
      </c>
      <c r="U8571" t="s">
        <v>6</v>
      </c>
      <c r="V8571" t="s">
        <v>6</v>
      </c>
      <c r="W8571" t="s">
        <v>6</v>
      </c>
      <c r="X8571" t="s">
        <v>6</v>
      </c>
      <c r="Y8571" t="s">
        <v>6</v>
      </c>
      <c r="Z8571" t="s">
        <v>6</v>
      </c>
      <c r="AA8571" t="s">
        <v>6</v>
      </c>
      <c r="AB8571" t="s">
        <v>9459</v>
      </c>
      <c r="AC8571" t="s">
        <v>9460</v>
      </c>
    </row>
    <row r="8572" spans="1:29" x14ac:dyDescent="0.25">
      <c r="A8572" t="s">
        <v>344</v>
      </c>
      <c r="B8572">
        <v>676</v>
      </c>
      <c r="C8572" t="s">
        <v>209</v>
      </c>
      <c r="D8572">
        <v>1962</v>
      </c>
      <c r="E8572" t="s">
        <v>9472</v>
      </c>
      <c r="P8572">
        <v>0.2477086</v>
      </c>
      <c r="Q8572" t="s">
        <v>6</v>
      </c>
      <c r="R8572" t="s">
        <v>6</v>
      </c>
      <c r="S8572" t="s">
        <v>6</v>
      </c>
      <c r="T8572" t="s">
        <v>358</v>
      </c>
      <c r="U8572" t="s">
        <v>6</v>
      </c>
      <c r="V8572" t="s">
        <v>6</v>
      </c>
      <c r="W8572" t="s">
        <v>6</v>
      </c>
      <c r="X8572" t="s">
        <v>6</v>
      </c>
      <c r="Y8572" t="s">
        <v>6</v>
      </c>
      <c r="Z8572" t="s">
        <v>6</v>
      </c>
      <c r="AA8572" t="s">
        <v>6</v>
      </c>
      <c r="AB8572" t="s">
        <v>9459</v>
      </c>
      <c r="AC8572" t="s">
        <v>9460</v>
      </c>
    </row>
    <row r="8573" spans="1:29" x14ac:dyDescent="0.25">
      <c r="A8573" t="s">
        <v>344</v>
      </c>
      <c r="B8573">
        <v>676</v>
      </c>
      <c r="C8573" t="s">
        <v>209</v>
      </c>
      <c r="D8573">
        <v>1963</v>
      </c>
      <c r="E8573" t="s">
        <v>9473</v>
      </c>
      <c r="P8573">
        <v>0.26091863999999998</v>
      </c>
      <c r="Q8573" t="s">
        <v>6</v>
      </c>
      <c r="R8573" t="s">
        <v>6</v>
      </c>
      <c r="S8573" t="s">
        <v>6</v>
      </c>
      <c r="T8573" t="s">
        <v>358</v>
      </c>
      <c r="U8573" t="s">
        <v>6</v>
      </c>
      <c r="V8573" t="s">
        <v>6</v>
      </c>
      <c r="W8573" t="s">
        <v>6</v>
      </c>
      <c r="X8573" t="s">
        <v>6</v>
      </c>
      <c r="Y8573" t="s">
        <v>6</v>
      </c>
      <c r="Z8573" t="s">
        <v>6</v>
      </c>
      <c r="AA8573" t="s">
        <v>6</v>
      </c>
      <c r="AB8573" t="s">
        <v>9459</v>
      </c>
      <c r="AC8573" t="s">
        <v>9460</v>
      </c>
    </row>
    <row r="8574" spans="1:29" x14ac:dyDescent="0.25">
      <c r="A8574" t="s">
        <v>344</v>
      </c>
      <c r="B8574">
        <v>676</v>
      </c>
      <c r="C8574" t="s">
        <v>209</v>
      </c>
      <c r="D8574">
        <v>1964</v>
      </c>
      <c r="E8574" t="s">
        <v>9474</v>
      </c>
      <c r="P8574">
        <v>0.29666513999999999</v>
      </c>
      <c r="Q8574" t="s">
        <v>6</v>
      </c>
      <c r="R8574" t="s">
        <v>6</v>
      </c>
      <c r="S8574" t="s">
        <v>6</v>
      </c>
      <c r="T8574" t="s">
        <v>358</v>
      </c>
      <c r="U8574" t="s">
        <v>6</v>
      </c>
      <c r="V8574" t="s">
        <v>6</v>
      </c>
      <c r="W8574" t="s">
        <v>6</v>
      </c>
      <c r="X8574" t="s">
        <v>6</v>
      </c>
      <c r="Y8574" t="s">
        <v>6</v>
      </c>
      <c r="Z8574" t="s">
        <v>6</v>
      </c>
      <c r="AA8574" t="s">
        <v>6</v>
      </c>
      <c r="AB8574" t="s">
        <v>9459</v>
      </c>
      <c r="AC8574" t="s">
        <v>9460</v>
      </c>
    </row>
    <row r="8575" spans="1:29" x14ac:dyDescent="0.25">
      <c r="A8575" t="s">
        <v>344</v>
      </c>
      <c r="B8575">
        <v>676</v>
      </c>
      <c r="C8575" t="s">
        <v>209</v>
      </c>
      <c r="D8575">
        <v>1965</v>
      </c>
      <c r="E8575" t="s">
        <v>9475</v>
      </c>
      <c r="I8575">
        <v>3.1989301999999999</v>
      </c>
      <c r="P8575">
        <v>0.31557425</v>
      </c>
      <c r="Q8575" t="s">
        <v>6</v>
      </c>
      <c r="R8575" t="s">
        <v>6</v>
      </c>
      <c r="S8575" t="s">
        <v>6</v>
      </c>
      <c r="T8575" t="s">
        <v>358</v>
      </c>
      <c r="U8575" t="s">
        <v>6</v>
      </c>
      <c r="V8575" t="s">
        <v>6</v>
      </c>
      <c r="W8575" t="s">
        <v>6</v>
      </c>
      <c r="X8575" t="s">
        <v>6</v>
      </c>
      <c r="Y8575" t="s">
        <v>6</v>
      </c>
      <c r="Z8575" t="s">
        <v>6</v>
      </c>
      <c r="AA8575" t="s">
        <v>6</v>
      </c>
      <c r="AB8575" t="s">
        <v>9459</v>
      </c>
      <c r="AC8575" t="s">
        <v>9460</v>
      </c>
    </row>
    <row r="8576" spans="1:29" x14ac:dyDescent="0.25">
      <c r="A8576" t="s">
        <v>344</v>
      </c>
      <c r="B8576">
        <v>676</v>
      </c>
      <c r="C8576" t="s">
        <v>209</v>
      </c>
      <c r="D8576">
        <v>1966</v>
      </c>
      <c r="E8576" t="s">
        <v>9476</v>
      </c>
      <c r="I8576">
        <v>3.1592978</v>
      </c>
      <c r="P8576">
        <v>0.35438254000000002</v>
      </c>
      <c r="Q8576" t="s">
        <v>6</v>
      </c>
      <c r="R8576" t="s">
        <v>6</v>
      </c>
      <c r="S8576" t="s">
        <v>6</v>
      </c>
      <c r="T8576" t="s">
        <v>358</v>
      </c>
      <c r="U8576" t="s">
        <v>6</v>
      </c>
      <c r="V8576" t="s">
        <v>6</v>
      </c>
      <c r="W8576" t="s">
        <v>6</v>
      </c>
      <c r="X8576" t="s">
        <v>6</v>
      </c>
      <c r="Y8576" t="s">
        <v>6</v>
      </c>
      <c r="Z8576" t="s">
        <v>6</v>
      </c>
      <c r="AA8576" t="s">
        <v>6</v>
      </c>
      <c r="AB8576" t="s">
        <v>9459</v>
      </c>
      <c r="AC8576" t="s">
        <v>9460</v>
      </c>
    </row>
    <row r="8577" spans="1:29" x14ac:dyDescent="0.25">
      <c r="A8577" t="s">
        <v>344</v>
      </c>
      <c r="B8577">
        <v>676</v>
      </c>
      <c r="C8577" t="s">
        <v>209</v>
      </c>
      <c r="D8577">
        <v>1967</v>
      </c>
      <c r="E8577" t="s">
        <v>9477</v>
      </c>
      <c r="I8577">
        <v>3.5196469000000001</v>
      </c>
      <c r="P8577">
        <v>0.38540797999999998</v>
      </c>
      <c r="Q8577" t="s">
        <v>6</v>
      </c>
      <c r="R8577" t="s">
        <v>6</v>
      </c>
      <c r="S8577" t="s">
        <v>6</v>
      </c>
      <c r="T8577" t="s">
        <v>358</v>
      </c>
      <c r="U8577" t="s">
        <v>6</v>
      </c>
      <c r="V8577" t="s">
        <v>6</v>
      </c>
      <c r="W8577" t="s">
        <v>6</v>
      </c>
      <c r="X8577" t="s">
        <v>6</v>
      </c>
      <c r="Y8577" t="s">
        <v>6</v>
      </c>
      <c r="Z8577" t="s">
        <v>6</v>
      </c>
      <c r="AA8577" t="s">
        <v>6</v>
      </c>
      <c r="AB8577" t="s">
        <v>9459</v>
      </c>
      <c r="AC8577" t="s">
        <v>9460</v>
      </c>
    </row>
    <row r="8578" spans="1:29" x14ac:dyDescent="0.25">
      <c r="A8578" t="s">
        <v>344</v>
      </c>
      <c r="B8578">
        <v>676</v>
      </c>
      <c r="C8578" t="s">
        <v>209</v>
      </c>
      <c r="D8578">
        <v>1968</v>
      </c>
      <c r="E8578" t="s">
        <v>9478</v>
      </c>
      <c r="I8578">
        <v>4.0257513999999999</v>
      </c>
      <c r="P8578">
        <v>0.42372214000000002</v>
      </c>
      <c r="Q8578" t="s">
        <v>6</v>
      </c>
      <c r="R8578" t="s">
        <v>6</v>
      </c>
      <c r="S8578" t="s">
        <v>6</v>
      </c>
      <c r="T8578" t="s">
        <v>358</v>
      </c>
      <c r="U8578" t="s">
        <v>6</v>
      </c>
      <c r="V8578" t="s">
        <v>6</v>
      </c>
      <c r="W8578" t="s">
        <v>6</v>
      </c>
      <c r="X8578" t="s">
        <v>6</v>
      </c>
      <c r="Y8578" t="s">
        <v>6</v>
      </c>
      <c r="Z8578" t="s">
        <v>6</v>
      </c>
      <c r="AA8578" t="s">
        <v>6</v>
      </c>
      <c r="AB8578" t="s">
        <v>9459</v>
      </c>
      <c r="AC8578" t="s">
        <v>9460</v>
      </c>
    </row>
    <row r="8579" spans="1:29" x14ac:dyDescent="0.25">
      <c r="A8579" t="s">
        <v>344</v>
      </c>
      <c r="B8579">
        <v>676</v>
      </c>
      <c r="C8579" t="s">
        <v>209</v>
      </c>
      <c r="D8579">
        <v>1969</v>
      </c>
      <c r="E8579" t="s">
        <v>9479</v>
      </c>
      <c r="I8579">
        <v>4.7155228999999999</v>
      </c>
      <c r="P8579">
        <v>0.45473217999999999</v>
      </c>
      <c r="Q8579" t="s">
        <v>6</v>
      </c>
      <c r="R8579" t="s">
        <v>6</v>
      </c>
      <c r="S8579" t="s">
        <v>6</v>
      </c>
      <c r="T8579" t="s">
        <v>358</v>
      </c>
      <c r="U8579" t="s">
        <v>6</v>
      </c>
      <c r="V8579" t="s">
        <v>6</v>
      </c>
      <c r="W8579" t="s">
        <v>6</v>
      </c>
      <c r="X8579" t="s">
        <v>6</v>
      </c>
      <c r="Y8579" t="s">
        <v>6</v>
      </c>
      <c r="Z8579" t="s">
        <v>6</v>
      </c>
      <c r="AA8579" t="s">
        <v>6</v>
      </c>
      <c r="AB8579" t="s">
        <v>9459</v>
      </c>
      <c r="AC8579" t="s">
        <v>9460</v>
      </c>
    </row>
    <row r="8580" spans="1:29" x14ac:dyDescent="0.25">
      <c r="A8580" t="s">
        <v>344</v>
      </c>
      <c r="B8580">
        <v>676</v>
      </c>
      <c r="C8580" t="s">
        <v>209</v>
      </c>
      <c r="D8580">
        <v>1970</v>
      </c>
      <c r="E8580" t="s">
        <v>9480</v>
      </c>
      <c r="I8580">
        <v>5.2303594999999996</v>
      </c>
      <c r="O8580">
        <v>24.645841000000001</v>
      </c>
      <c r="P8580">
        <v>0.50552929999999996</v>
      </c>
      <c r="Q8580" t="s">
        <v>6</v>
      </c>
      <c r="R8580" t="s">
        <v>6</v>
      </c>
      <c r="S8580" t="s">
        <v>6</v>
      </c>
      <c r="T8580" t="s">
        <v>358</v>
      </c>
      <c r="U8580" t="s">
        <v>6</v>
      </c>
      <c r="V8580" t="s">
        <v>6</v>
      </c>
      <c r="W8580" t="s">
        <v>6</v>
      </c>
      <c r="X8580" t="s">
        <v>6</v>
      </c>
      <c r="Y8580" t="s">
        <v>6</v>
      </c>
      <c r="Z8580" t="s">
        <v>6</v>
      </c>
      <c r="AA8580" t="s">
        <v>6</v>
      </c>
      <c r="AB8580" t="s">
        <v>9459</v>
      </c>
      <c r="AC8580" t="s">
        <v>9460</v>
      </c>
    </row>
    <row r="8581" spans="1:29" x14ac:dyDescent="0.25">
      <c r="A8581" t="s">
        <v>344</v>
      </c>
      <c r="B8581">
        <v>676</v>
      </c>
      <c r="C8581" t="s">
        <v>209</v>
      </c>
      <c r="D8581">
        <v>1971</v>
      </c>
      <c r="E8581" t="s">
        <v>9481</v>
      </c>
      <c r="I8581">
        <v>5.6156144000000001</v>
      </c>
      <c r="O8581">
        <v>22.233089</v>
      </c>
      <c r="P8581">
        <v>0.62554153000000001</v>
      </c>
      <c r="Q8581" t="s">
        <v>6</v>
      </c>
      <c r="R8581" t="s">
        <v>6</v>
      </c>
      <c r="S8581" t="s">
        <v>6</v>
      </c>
      <c r="T8581" t="s">
        <v>358</v>
      </c>
      <c r="U8581" t="s">
        <v>6</v>
      </c>
      <c r="V8581" t="s">
        <v>6</v>
      </c>
      <c r="W8581" t="s">
        <v>6</v>
      </c>
      <c r="X8581" t="s">
        <v>6</v>
      </c>
      <c r="Y8581" t="s">
        <v>6</v>
      </c>
      <c r="Z8581" t="s">
        <v>6</v>
      </c>
      <c r="AA8581" t="s">
        <v>6</v>
      </c>
      <c r="AB8581" t="s">
        <v>9459</v>
      </c>
      <c r="AC8581" t="s">
        <v>9460</v>
      </c>
    </row>
    <row r="8582" spans="1:29" x14ac:dyDescent="0.25">
      <c r="A8582" t="s">
        <v>344</v>
      </c>
      <c r="B8582">
        <v>676</v>
      </c>
      <c r="C8582" t="s">
        <v>209</v>
      </c>
      <c r="D8582">
        <v>1972</v>
      </c>
      <c r="E8582" t="s">
        <v>9482</v>
      </c>
      <c r="I8582">
        <v>5.4862016000000002</v>
      </c>
      <c r="O8582">
        <v>24.929569999999998</v>
      </c>
      <c r="P8582">
        <v>0.64919232999999998</v>
      </c>
      <c r="Q8582" t="s">
        <v>6</v>
      </c>
      <c r="R8582" t="s">
        <v>6</v>
      </c>
      <c r="S8582" t="s">
        <v>6</v>
      </c>
      <c r="T8582" t="s">
        <v>358</v>
      </c>
      <c r="U8582" t="s">
        <v>6</v>
      </c>
      <c r="V8582" t="s">
        <v>6</v>
      </c>
      <c r="W8582" t="s">
        <v>6</v>
      </c>
      <c r="X8582" t="s">
        <v>6</v>
      </c>
      <c r="Y8582" t="s">
        <v>6</v>
      </c>
      <c r="Z8582" t="s">
        <v>6</v>
      </c>
      <c r="AA8582" t="s">
        <v>6</v>
      </c>
      <c r="AB8582" t="s">
        <v>9459</v>
      </c>
      <c r="AC8582" t="s">
        <v>9460</v>
      </c>
    </row>
    <row r="8583" spans="1:29" x14ac:dyDescent="0.25">
      <c r="A8583" t="s">
        <v>344</v>
      </c>
      <c r="B8583">
        <v>676</v>
      </c>
      <c r="C8583" t="s">
        <v>209</v>
      </c>
      <c r="D8583">
        <v>1973</v>
      </c>
      <c r="E8583" t="s">
        <v>9483</v>
      </c>
      <c r="I8583">
        <v>4.7545298000000003</v>
      </c>
      <c r="O8583">
        <v>29.522038999999999</v>
      </c>
      <c r="P8583">
        <v>0.69319158000000003</v>
      </c>
      <c r="Q8583" t="s">
        <v>6</v>
      </c>
      <c r="R8583" t="s">
        <v>6</v>
      </c>
      <c r="S8583" t="s">
        <v>6</v>
      </c>
      <c r="T8583" t="s">
        <v>358</v>
      </c>
      <c r="U8583" t="s">
        <v>6</v>
      </c>
      <c r="V8583" t="s">
        <v>6</v>
      </c>
      <c r="W8583" t="s">
        <v>6</v>
      </c>
      <c r="X8583" t="s">
        <v>6</v>
      </c>
      <c r="Y8583" t="s">
        <v>6</v>
      </c>
      <c r="Z8583" t="s">
        <v>6</v>
      </c>
      <c r="AA8583" t="s">
        <v>6</v>
      </c>
      <c r="AB8583" t="s">
        <v>9459</v>
      </c>
      <c r="AC8583" t="s">
        <v>9460</v>
      </c>
    </row>
    <row r="8584" spans="1:29" x14ac:dyDescent="0.25">
      <c r="A8584" t="s">
        <v>344</v>
      </c>
      <c r="B8584">
        <v>676</v>
      </c>
      <c r="C8584" t="s">
        <v>209</v>
      </c>
      <c r="D8584">
        <v>1974</v>
      </c>
      <c r="E8584" t="s">
        <v>9484</v>
      </c>
      <c r="I8584">
        <v>5.7471211000000002</v>
      </c>
      <c r="O8584">
        <v>27.842471</v>
      </c>
      <c r="P8584">
        <v>0.86032639</v>
      </c>
      <c r="Q8584" t="s">
        <v>6</v>
      </c>
      <c r="R8584" t="s">
        <v>6</v>
      </c>
      <c r="S8584" t="s">
        <v>6</v>
      </c>
      <c r="T8584" t="s">
        <v>358</v>
      </c>
      <c r="U8584" t="s">
        <v>6</v>
      </c>
      <c r="V8584" t="s">
        <v>6</v>
      </c>
      <c r="W8584" t="s">
        <v>6</v>
      </c>
      <c r="X8584" t="s">
        <v>6</v>
      </c>
      <c r="Y8584" t="s">
        <v>6</v>
      </c>
      <c r="Z8584" t="s">
        <v>6</v>
      </c>
      <c r="AA8584" t="s">
        <v>6</v>
      </c>
      <c r="AB8584" t="s">
        <v>9459</v>
      </c>
      <c r="AC8584" t="s">
        <v>9460</v>
      </c>
    </row>
    <row r="8585" spans="1:29" x14ac:dyDescent="0.25">
      <c r="A8585" t="s">
        <v>344</v>
      </c>
      <c r="B8585">
        <v>676</v>
      </c>
      <c r="C8585" t="s">
        <v>209</v>
      </c>
      <c r="D8585">
        <v>1975</v>
      </c>
      <c r="E8585" t="s">
        <v>9485</v>
      </c>
      <c r="I8585">
        <v>5.3469115</v>
      </c>
      <c r="O8585">
        <v>27.301632999999999</v>
      </c>
      <c r="P8585">
        <v>1.048942</v>
      </c>
      <c r="Q8585" t="s">
        <v>6</v>
      </c>
      <c r="R8585" t="s">
        <v>6</v>
      </c>
      <c r="S8585" t="s">
        <v>6</v>
      </c>
      <c r="T8585" t="s">
        <v>358</v>
      </c>
      <c r="U8585" t="s">
        <v>6</v>
      </c>
      <c r="V8585" t="s">
        <v>6</v>
      </c>
      <c r="W8585" t="s">
        <v>6</v>
      </c>
      <c r="X8585" t="s">
        <v>6</v>
      </c>
      <c r="Y8585" t="s">
        <v>6</v>
      </c>
      <c r="Z8585" t="s">
        <v>6</v>
      </c>
      <c r="AA8585" t="s">
        <v>6</v>
      </c>
      <c r="AB8585" t="s">
        <v>9459</v>
      </c>
      <c r="AC8585" t="s">
        <v>9460</v>
      </c>
    </row>
    <row r="8586" spans="1:29" x14ac:dyDescent="0.25">
      <c r="A8586" t="s">
        <v>344</v>
      </c>
      <c r="B8586">
        <v>676</v>
      </c>
      <c r="C8586" t="s">
        <v>209</v>
      </c>
      <c r="D8586">
        <v>1976</v>
      </c>
      <c r="E8586" t="s">
        <v>9486</v>
      </c>
      <c r="I8586">
        <v>6.5844202999999997</v>
      </c>
      <c r="O8586">
        <v>29.141746999999999</v>
      </c>
      <c r="P8586">
        <v>1.1625473</v>
      </c>
      <c r="Q8586" t="s">
        <v>6</v>
      </c>
      <c r="R8586" t="s">
        <v>6</v>
      </c>
      <c r="S8586" t="s">
        <v>6</v>
      </c>
      <c r="T8586" t="s">
        <v>358</v>
      </c>
      <c r="U8586" t="s">
        <v>6</v>
      </c>
      <c r="V8586" t="s">
        <v>6</v>
      </c>
      <c r="W8586" t="s">
        <v>6</v>
      </c>
      <c r="X8586" t="s">
        <v>6</v>
      </c>
      <c r="Y8586" t="s">
        <v>6</v>
      </c>
      <c r="Z8586" t="s">
        <v>6</v>
      </c>
      <c r="AA8586" t="s">
        <v>6</v>
      </c>
      <c r="AB8586" t="s">
        <v>9459</v>
      </c>
      <c r="AC8586" t="s">
        <v>9460</v>
      </c>
    </row>
    <row r="8587" spans="1:29" x14ac:dyDescent="0.25">
      <c r="A8587" t="s">
        <v>344</v>
      </c>
      <c r="B8587">
        <v>676</v>
      </c>
      <c r="C8587" t="s">
        <v>209</v>
      </c>
      <c r="D8587">
        <v>1977</v>
      </c>
      <c r="E8587" t="s">
        <v>9487</v>
      </c>
      <c r="I8587">
        <v>6.9542218</v>
      </c>
      <c r="O8587">
        <v>31.291263000000001</v>
      </c>
      <c r="P8587">
        <v>1.2623986</v>
      </c>
      <c r="Q8587" t="s">
        <v>6</v>
      </c>
      <c r="R8587" t="s">
        <v>6</v>
      </c>
      <c r="S8587" t="s">
        <v>6</v>
      </c>
      <c r="T8587" t="s">
        <v>358</v>
      </c>
      <c r="U8587" t="s">
        <v>6</v>
      </c>
      <c r="V8587" t="s">
        <v>6</v>
      </c>
      <c r="W8587" t="s">
        <v>6</v>
      </c>
      <c r="X8587" t="s">
        <v>6</v>
      </c>
      <c r="Y8587" t="s">
        <v>6</v>
      </c>
      <c r="Z8587" t="s">
        <v>6</v>
      </c>
      <c r="AA8587" t="s">
        <v>6</v>
      </c>
      <c r="AB8587" t="s">
        <v>9459</v>
      </c>
      <c r="AC8587" t="s">
        <v>9460</v>
      </c>
    </row>
    <row r="8588" spans="1:29" x14ac:dyDescent="0.25">
      <c r="A8588" t="s">
        <v>344</v>
      </c>
      <c r="B8588">
        <v>676</v>
      </c>
      <c r="C8588" t="s">
        <v>209</v>
      </c>
      <c r="D8588">
        <v>1978</v>
      </c>
      <c r="E8588" t="s">
        <v>9488</v>
      </c>
      <c r="I8588">
        <v>8.8141213999999994</v>
      </c>
      <c r="O8588">
        <v>35.766843000000001</v>
      </c>
      <c r="P8588">
        <v>1.3884650999999999</v>
      </c>
      <c r="Q8588" t="s">
        <v>6</v>
      </c>
      <c r="R8588" t="s">
        <v>6</v>
      </c>
      <c r="S8588" t="s">
        <v>6</v>
      </c>
      <c r="T8588" t="s">
        <v>358</v>
      </c>
      <c r="U8588" t="s">
        <v>6</v>
      </c>
      <c r="V8588" t="s">
        <v>6</v>
      </c>
      <c r="W8588" t="s">
        <v>6</v>
      </c>
      <c r="X8588" t="s">
        <v>6</v>
      </c>
      <c r="Y8588" t="s">
        <v>6</v>
      </c>
      <c r="Z8588" t="s">
        <v>6</v>
      </c>
      <c r="AA8588" t="s">
        <v>6</v>
      </c>
      <c r="AB8588" t="s">
        <v>9459</v>
      </c>
      <c r="AC8588" t="s">
        <v>9460</v>
      </c>
    </row>
    <row r="8589" spans="1:29" x14ac:dyDescent="0.25">
      <c r="A8589" t="s">
        <v>344</v>
      </c>
      <c r="B8589">
        <v>676</v>
      </c>
      <c r="C8589" t="s">
        <v>209</v>
      </c>
      <c r="D8589">
        <v>1979</v>
      </c>
      <c r="E8589" t="s">
        <v>9489</v>
      </c>
      <c r="I8589">
        <v>11.836739</v>
      </c>
      <c r="O8589">
        <v>34.993850999999999</v>
      </c>
      <c r="P8589">
        <v>1.4425679</v>
      </c>
      <c r="Q8589" t="s">
        <v>6</v>
      </c>
      <c r="R8589" t="s">
        <v>6</v>
      </c>
      <c r="S8589" t="s">
        <v>6</v>
      </c>
      <c r="T8589" t="s">
        <v>358</v>
      </c>
      <c r="U8589" t="s">
        <v>6</v>
      </c>
      <c r="V8589" t="s">
        <v>6</v>
      </c>
      <c r="W8589" t="s">
        <v>6</v>
      </c>
      <c r="X8589" t="s">
        <v>6</v>
      </c>
      <c r="Y8589" t="s">
        <v>6</v>
      </c>
      <c r="Z8589" t="s">
        <v>6</v>
      </c>
      <c r="AA8589" t="s">
        <v>6</v>
      </c>
      <c r="AB8589" t="s">
        <v>9459</v>
      </c>
      <c r="AC8589" t="s">
        <v>9460</v>
      </c>
    </row>
    <row r="8590" spans="1:29" x14ac:dyDescent="0.25">
      <c r="A8590" t="s">
        <v>344</v>
      </c>
      <c r="B8590">
        <v>676</v>
      </c>
      <c r="C8590" t="s">
        <v>209</v>
      </c>
      <c r="D8590">
        <v>1980</v>
      </c>
      <c r="E8590" t="s">
        <v>9490</v>
      </c>
      <c r="I8590">
        <v>10.558448</v>
      </c>
      <c r="O8590">
        <v>35.639006999999999</v>
      </c>
      <c r="P8590">
        <v>1.7429076999999999</v>
      </c>
      <c r="Q8590" t="s">
        <v>6</v>
      </c>
      <c r="R8590" t="s">
        <v>6</v>
      </c>
      <c r="S8590" t="s">
        <v>6</v>
      </c>
      <c r="T8590" t="s">
        <v>358</v>
      </c>
      <c r="U8590" t="s">
        <v>6</v>
      </c>
      <c r="V8590" t="s">
        <v>6</v>
      </c>
      <c r="W8590" t="s">
        <v>6</v>
      </c>
      <c r="X8590" t="s">
        <v>6</v>
      </c>
      <c r="Y8590" t="s">
        <v>6</v>
      </c>
      <c r="Z8590" t="s">
        <v>6</v>
      </c>
      <c r="AA8590" t="s">
        <v>6</v>
      </c>
      <c r="AB8590" t="s">
        <v>9459</v>
      </c>
      <c r="AC8590" t="s">
        <v>9460</v>
      </c>
    </row>
    <row r="8591" spans="1:29" x14ac:dyDescent="0.25">
      <c r="A8591" t="s">
        <v>344</v>
      </c>
      <c r="B8591">
        <v>676</v>
      </c>
      <c r="C8591" t="s">
        <v>209</v>
      </c>
      <c r="D8591">
        <v>1981</v>
      </c>
      <c r="E8591" t="s">
        <v>9491</v>
      </c>
      <c r="I8591">
        <v>9.9810760999999992</v>
      </c>
      <c r="O8591">
        <v>41.144976</v>
      </c>
      <c r="P8591">
        <v>1.9215163</v>
      </c>
      <c r="Q8591" t="s">
        <v>6</v>
      </c>
      <c r="R8591" t="s">
        <v>6</v>
      </c>
      <c r="S8591" t="s">
        <v>6</v>
      </c>
      <c r="T8591" t="s">
        <v>358</v>
      </c>
      <c r="U8591" t="s">
        <v>6</v>
      </c>
      <c r="V8591" t="s">
        <v>6</v>
      </c>
      <c r="W8591" t="s">
        <v>6</v>
      </c>
      <c r="X8591" t="s">
        <v>6</v>
      </c>
      <c r="Y8591" t="s">
        <v>6</v>
      </c>
      <c r="Z8591" t="s">
        <v>6</v>
      </c>
      <c r="AA8591" t="s">
        <v>6</v>
      </c>
      <c r="AB8591" t="s">
        <v>9459</v>
      </c>
      <c r="AC8591" t="s">
        <v>9460</v>
      </c>
    </row>
    <row r="8592" spans="1:29" x14ac:dyDescent="0.25">
      <c r="A8592" t="s">
        <v>344</v>
      </c>
      <c r="B8592">
        <v>676</v>
      </c>
      <c r="C8592" t="s">
        <v>209</v>
      </c>
      <c r="D8592">
        <v>1982</v>
      </c>
      <c r="E8592" t="s">
        <v>9492</v>
      </c>
      <c r="I8592">
        <v>10.140559</v>
      </c>
      <c r="O8592">
        <v>45.785826999999998</v>
      </c>
      <c r="P8592">
        <v>2.1599501000000001</v>
      </c>
      <c r="Q8592" t="s">
        <v>6</v>
      </c>
      <c r="R8592" t="s">
        <v>6</v>
      </c>
      <c r="S8592" t="s">
        <v>6</v>
      </c>
      <c r="T8592" t="s">
        <v>358</v>
      </c>
      <c r="U8592" t="s">
        <v>6</v>
      </c>
      <c r="V8592" t="s">
        <v>6</v>
      </c>
      <c r="W8592" t="s">
        <v>6</v>
      </c>
      <c r="X8592" t="s">
        <v>6</v>
      </c>
      <c r="Y8592" t="s">
        <v>6</v>
      </c>
      <c r="Z8592" t="s">
        <v>6</v>
      </c>
      <c r="AA8592" t="s">
        <v>6</v>
      </c>
      <c r="AB8592" t="s">
        <v>9459</v>
      </c>
      <c r="AC8592" t="s">
        <v>9460</v>
      </c>
    </row>
    <row r="8593" spans="1:29" x14ac:dyDescent="0.25">
      <c r="A8593" t="s">
        <v>344</v>
      </c>
      <c r="B8593">
        <v>676</v>
      </c>
      <c r="C8593" t="s">
        <v>209</v>
      </c>
      <c r="D8593">
        <v>1983</v>
      </c>
      <c r="E8593" t="s">
        <v>9493</v>
      </c>
      <c r="I8593">
        <v>10.220840000000001</v>
      </c>
      <c r="O8593">
        <v>47.001327000000003</v>
      </c>
      <c r="P8593">
        <v>2.4918499000000001</v>
      </c>
      <c r="Q8593" t="s">
        <v>6</v>
      </c>
      <c r="R8593" t="s">
        <v>6</v>
      </c>
      <c r="S8593" t="s">
        <v>6</v>
      </c>
      <c r="T8593" t="s">
        <v>358</v>
      </c>
      <c r="U8593" t="s">
        <v>6</v>
      </c>
      <c r="V8593" t="s">
        <v>6</v>
      </c>
      <c r="W8593" t="s">
        <v>6</v>
      </c>
      <c r="X8593" t="s">
        <v>6</v>
      </c>
      <c r="Y8593" t="s">
        <v>6</v>
      </c>
      <c r="Z8593" t="s">
        <v>6</v>
      </c>
      <c r="AA8593" t="s">
        <v>6</v>
      </c>
      <c r="AB8593" t="s">
        <v>9459</v>
      </c>
      <c r="AC8593" t="s">
        <v>9460</v>
      </c>
    </row>
    <row r="8594" spans="1:29" x14ac:dyDescent="0.25">
      <c r="A8594" t="s">
        <v>344</v>
      </c>
      <c r="B8594">
        <v>676</v>
      </c>
      <c r="C8594" t="s">
        <v>209</v>
      </c>
      <c r="D8594">
        <v>1984</v>
      </c>
      <c r="E8594" t="s">
        <v>9494</v>
      </c>
      <c r="I8594">
        <v>7.7129007999999999</v>
      </c>
      <c r="O8594">
        <v>46.454130999999997</v>
      </c>
      <c r="P8594">
        <v>2.9607408</v>
      </c>
      <c r="Q8594" t="s">
        <v>6</v>
      </c>
      <c r="R8594" t="s">
        <v>6</v>
      </c>
      <c r="S8594" t="s">
        <v>6</v>
      </c>
      <c r="T8594" t="s">
        <v>358</v>
      </c>
      <c r="U8594" t="s">
        <v>6</v>
      </c>
      <c r="V8594" t="s">
        <v>6</v>
      </c>
      <c r="W8594" t="s">
        <v>6</v>
      </c>
      <c r="X8594" t="s">
        <v>6</v>
      </c>
      <c r="Y8594" t="s">
        <v>6</v>
      </c>
      <c r="Z8594" t="s">
        <v>6</v>
      </c>
      <c r="AA8594" t="s">
        <v>6</v>
      </c>
      <c r="AB8594" t="s">
        <v>9459</v>
      </c>
      <c r="AC8594" t="s">
        <v>9460</v>
      </c>
    </row>
    <row r="8595" spans="1:29" x14ac:dyDescent="0.25">
      <c r="A8595" t="s">
        <v>344</v>
      </c>
      <c r="B8595">
        <v>676</v>
      </c>
      <c r="C8595" t="s">
        <v>209</v>
      </c>
      <c r="D8595">
        <v>1985</v>
      </c>
      <c r="E8595" t="s">
        <v>9495</v>
      </c>
      <c r="I8595">
        <v>6.3049042000000002</v>
      </c>
      <c r="O8595">
        <v>51.818237000000003</v>
      </c>
      <c r="P8595">
        <v>3.3725809999999998</v>
      </c>
      <c r="Q8595" t="s">
        <v>6</v>
      </c>
      <c r="R8595" t="s">
        <v>6</v>
      </c>
      <c r="S8595" t="s">
        <v>6</v>
      </c>
      <c r="T8595" t="s">
        <v>358</v>
      </c>
      <c r="U8595" t="s">
        <v>6</v>
      </c>
      <c r="V8595" t="s">
        <v>6</v>
      </c>
      <c r="W8595" t="s">
        <v>6</v>
      </c>
      <c r="X8595" t="s">
        <v>6</v>
      </c>
      <c r="Y8595" t="s">
        <v>6</v>
      </c>
      <c r="Z8595" t="s">
        <v>6</v>
      </c>
      <c r="AA8595" t="s">
        <v>6</v>
      </c>
      <c r="AB8595" t="s">
        <v>9459</v>
      </c>
      <c r="AC8595" t="s">
        <v>9460</v>
      </c>
    </row>
    <row r="8596" spans="1:29" x14ac:dyDescent="0.25">
      <c r="A8596" t="s">
        <v>344</v>
      </c>
      <c r="B8596">
        <v>676</v>
      </c>
      <c r="C8596" t="s">
        <v>209</v>
      </c>
      <c r="D8596">
        <v>1986</v>
      </c>
      <c r="E8596" t="s">
        <v>9496</v>
      </c>
      <c r="I8596">
        <v>6.2008320000000001</v>
      </c>
      <c r="O8596">
        <v>60.299635000000002</v>
      </c>
      <c r="P8596">
        <v>3.8107788999999999</v>
      </c>
      <c r="Q8596" t="s">
        <v>6</v>
      </c>
      <c r="R8596" t="s">
        <v>6</v>
      </c>
      <c r="S8596" t="s">
        <v>6</v>
      </c>
      <c r="T8596" t="s">
        <v>358</v>
      </c>
      <c r="U8596" t="s">
        <v>6</v>
      </c>
      <c r="V8596" t="s">
        <v>6</v>
      </c>
      <c r="W8596" t="s">
        <v>6</v>
      </c>
      <c r="X8596" t="s">
        <v>6</v>
      </c>
      <c r="Y8596" t="s">
        <v>6</v>
      </c>
      <c r="Z8596" t="s">
        <v>6</v>
      </c>
      <c r="AA8596" t="s">
        <v>6</v>
      </c>
      <c r="AB8596" t="s">
        <v>9459</v>
      </c>
      <c r="AC8596" t="s">
        <v>9460</v>
      </c>
    </row>
    <row r="8597" spans="1:29" x14ac:dyDescent="0.25">
      <c r="A8597" t="s">
        <v>344</v>
      </c>
      <c r="B8597">
        <v>676</v>
      </c>
      <c r="C8597" t="s">
        <v>209</v>
      </c>
      <c r="D8597">
        <v>1987</v>
      </c>
      <c r="E8597" t="s">
        <v>9497</v>
      </c>
      <c r="I8597">
        <v>4.6084242</v>
      </c>
      <c r="O8597">
        <v>72.589341000000005</v>
      </c>
      <c r="P8597">
        <v>4.4459666000000002</v>
      </c>
      <c r="Q8597" t="s">
        <v>6</v>
      </c>
      <c r="R8597" t="s">
        <v>6</v>
      </c>
      <c r="S8597" t="s">
        <v>6</v>
      </c>
      <c r="T8597" t="s">
        <v>358</v>
      </c>
      <c r="U8597" t="s">
        <v>6</v>
      </c>
      <c r="V8597" t="s">
        <v>6</v>
      </c>
      <c r="W8597" t="s">
        <v>6</v>
      </c>
      <c r="X8597" t="s">
        <v>6</v>
      </c>
      <c r="Y8597" t="s">
        <v>6</v>
      </c>
      <c r="Z8597" t="s">
        <v>6</v>
      </c>
      <c r="AA8597" t="s">
        <v>6</v>
      </c>
      <c r="AB8597" t="s">
        <v>9459</v>
      </c>
      <c r="AC8597" t="s">
        <v>9460</v>
      </c>
    </row>
    <row r="8598" spans="1:29" x14ac:dyDescent="0.25">
      <c r="A8598" t="s">
        <v>344</v>
      </c>
      <c r="B8598">
        <v>676</v>
      </c>
      <c r="C8598" t="s">
        <v>209</v>
      </c>
      <c r="D8598">
        <v>1988</v>
      </c>
      <c r="E8598" t="s">
        <v>9498</v>
      </c>
      <c r="I8598">
        <v>4.3967991</v>
      </c>
      <c r="O8598">
        <v>61.304049999999997</v>
      </c>
      <c r="P8598">
        <v>5.9268571999999997</v>
      </c>
      <c r="Q8598" t="s">
        <v>6</v>
      </c>
      <c r="R8598" t="s">
        <v>6</v>
      </c>
      <c r="S8598" t="s">
        <v>6</v>
      </c>
      <c r="T8598" t="s">
        <v>358</v>
      </c>
      <c r="U8598" t="s">
        <v>6</v>
      </c>
      <c r="V8598" t="s">
        <v>6</v>
      </c>
      <c r="W8598" t="s">
        <v>6</v>
      </c>
      <c r="X8598" t="s">
        <v>6</v>
      </c>
      <c r="Y8598" t="s">
        <v>6</v>
      </c>
      <c r="Z8598" t="s">
        <v>6</v>
      </c>
      <c r="AA8598" t="s">
        <v>6</v>
      </c>
      <c r="AB8598" t="s">
        <v>9459</v>
      </c>
      <c r="AC8598" t="s">
        <v>9460</v>
      </c>
    </row>
    <row r="8599" spans="1:29" x14ac:dyDescent="0.25">
      <c r="A8599" t="s">
        <v>344</v>
      </c>
      <c r="B8599">
        <v>676</v>
      </c>
      <c r="C8599" t="s">
        <v>209</v>
      </c>
      <c r="D8599">
        <v>1989</v>
      </c>
      <c r="E8599" t="s">
        <v>9499</v>
      </c>
      <c r="I8599">
        <v>5.2615046000000003</v>
      </c>
      <c r="O8599">
        <v>56.464422999999996</v>
      </c>
      <c r="P8599">
        <v>7.2816812999999998</v>
      </c>
      <c r="Q8599" t="s">
        <v>6</v>
      </c>
      <c r="R8599" t="s">
        <v>6</v>
      </c>
      <c r="S8599" t="s">
        <v>6</v>
      </c>
      <c r="T8599" t="s">
        <v>358</v>
      </c>
      <c r="U8599" t="s">
        <v>6</v>
      </c>
      <c r="V8599" t="s">
        <v>6</v>
      </c>
      <c r="W8599" t="s">
        <v>6</v>
      </c>
      <c r="X8599" t="s">
        <v>6</v>
      </c>
      <c r="Y8599" t="s">
        <v>6</v>
      </c>
      <c r="Z8599" t="s">
        <v>6</v>
      </c>
      <c r="AA8599" t="s">
        <v>6</v>
      </c>
      <c r="AB8599" t="s">
        <v>9459</v>
      </c>
      <c r="AC8599" t="s">
        <v>9460</v>
      </c>
    </row>
    <row r="8600" spans="1:29" x14ac:dyDescent="0.25">
      <c r="A8600" t="s">
        <v>344</v>
      </c>
      <c r="B8600">
        <v>676</v>
      </c>
      <c r="C8600" t="s">
        <v>209</v>
      </c>
      <c r="D8600">
        <v>1990</v>
      </c>
      <c r="E8600" t="s">
        <v>9500</v>
      </c>
      <c r="I8600">
        <v>6.3175856000000001</v>
      </c>
      <c r="O8600">
        <v>53.559742</v>
      </c>
      <c r="P8600">
        <v>8.1832212000000002</v>
      </c>
      <c r="Q8600" t="s">
        <v>6</v>
      </c>
      <c r="R8600" t="s">
        <v>6</v>
      </c>
      <c r="S8600" t="s">
        <v>6</v>
      </c>
      <c r="T8600" t="s">
        <v>358</v>
      </c>
      <c r="U8600" t="s">
        <v>6</v>
      </c>
      <c r="V8600" t="s">
        <v>6</v>
      </c>
      <c r="W8600" t="s">
        <v>6</v>
      </c>
      <c r="X8600" t="s">
        <v>6</v>
      </c>
      <c r="Y8600" t="s">
        <v>6</v>
      </c>
      <c r="Z8600" t="s">
        <v>6</v>
      </c>
      <c r="AA8600" t="s">
        <v>6</v>
      </c>
      <c r="AB8600" t="s">
        <v>9459</v>
      </c>
      <c r="AC8600" t="s">
        <v>9460</v>
      </c>
    </row>
    <row r="8601" spans="1:29" x14ac:dyDescent="0.25">
      <c r="A8601" t="s">
        <v>344</v>
      </c>
      <c r="B8601">
        <v>676</v>
      </c>
      <c r="C8601" t="s">
        <v>209</v>
      </c>
      <c r="D8601">
        <v>1991</v>
      </c>
      <c r="E8601" t="s">
        <v>9501</v>
      </c>
      <c r="I8601">
        <v>6.1429974999999999</v>
      </c>
      <c r="O8601">
        <v>45.935395999999997</v>
      </c>
      <c r="P8601">
        <v>10.71166</v>
      </c>
      <c r="Q8601" t="s">
        <v>6</v>
      </c>
      <c r="R8601" t="s">
        <v>6</v>
      </c>
      <c r="S8601" t="s">
        <v>6</v>
      </c>
      <c r="T8601" t="s">
        <v>358</v>
      </c>
      <c r="U8601" t="s">
        <v>6</v>
      </c>
      <c r="V8601" t="s">
        <v>6</v>
      </c>
      <c r="W8601" t="s">
        <v>6</v>
      </c>
      <c r="X8601" t="s">
        <v>6</v>
      </c>
      <c r="Y8601" t="s">
        <v>6</v>
      </c>
      <c r="Z8601" t="s">
        <v>6</v>
      </c>
      <c r="AA8601" t="s">
        <v>6</v>
      </c>
      <c r="AB8601" t="s">
        <v>9459</v>
      </c>
      <c r="AC8601" t="s">
        <v>9460</v>
      </c>
    </row>
    <row r="8602" spans="1:29" x14ac:dyDescent="0.25">
      <c r="A8602" t="s">
        <v>344</v>
      </c>
      <c r="B8602">
        <v>676</v>
      </c>
      <c r="C8602" t="s">
        <v>209</v>
      </c>
      <c r="D8602">
        <v>1992</v>
      </c>
      <c r="E8602" t="s">
        <v>9502</v>
      </c>
      <c r="I8602">
        <v>7.8653114999999998</v>
      </c>
      <c r="O8602">
        <v>60.571449999999999</v>
      </c>
      <c r="P8602">
        <v>11.244016999999999</v>
      </c>
      <c r="Q8602" t="s">
        <v>6</v>
      </c>
      <c r="R8602" t="s">
        <v>6</v>
      </c>
      <c r="S8602" t="s">
        <v>6</v>
      </c>
      <c r="T8602" t="s">
        <v>358</v>
      </c>
      <c r="U8602" t="s">
        <v>6</v>
      </c>
      <c r="V8602" t="s">
        <v>6</v>
      </c>
      <c r="W8602" t="s">
        <v>6</v>
      </c>
      <c r="X8602" t="s">
        <v>6</v>
      </c>
      <c r="Y8602" t="s">
        <v>6</v>
      </c>
      <c r="Z8602" t="s">
        <v>6</v>
      </c>
      <c r="AA8602" t="s">
        <v>6</v>
      </c>
      <c r="AB8602" t="s">
        <v>9459</v>
      </c>
      <c r="AC8602" t="s">
        <v>9460</v>
      </c>
    </row>
    <row r="8603" spans="1:29" x14ac:dyDescent="0.25">
      <c r="A8603" t="s">
        <v>344</v>
      </c>
      <c r="B8603">
        <v>676</v>
      </c>
      <c r="C8603" t="s">
        <v>209</v>
      </c>
      <c r="D8603">
        <v>1993</v>
      </c>
      <c r="E8603" t="s">
        <v>9503</v>
      </c>
      <c r="I8603">
        <v>4.8384733999999998</v>
      </c>
      <c r="O8603">
        <v>58.012616000000001</v>
      </c>
      <c r="P8603">
        <v>15.808767</v>
      </c>
      <c r="Q8603" t="s">
        <v>6</v>
      </c>
      <c r="R8603" t="s">
        <v>6</v>
      </c>
      <c r="S8603" t="s">
        <v>6</v>
      </c>
      <c r="T8603" t="s">
        <v>358</v>
      </c>
      <c r="U8603" t="s">
        <v>6</v>
      </c>
      <c r="V8603" t="s">
        <v>6</v>
      </c>
      <c r="W8603" t="s">
        <v>6</v>
      </c>
      <c r="X8603" t="s">
        <v>6</v>
      </c>
      <c r="Y8603" t="s">
        <v>6</v>
      </c>
      <c r="Z8603" t="s">
        <v>6</v>
      </c>
      <c r="AA8603" t="s">
        <v>6</v>
      </c>
      <c r="AB8603" t="s">
        <v>9459</v>
      </c>
      <c r="AC8603" t="s">
        <v>9460</v>
      </c>
    </row>
    <row r="8604" spans="1:29" x14ac:dyDescent="0.25">
      <c r="A8604" t="s">
        <v>344</v>
      </c>
      <c r="B8604">
        <v>676</v>
      </c>
      <c r="C8604" t="s">
        <v>209</v>
      </c>
      <c r="D8604">
        <v>1994</v>
      </c>
      <c r="E8604" t="s">
        <v>9504</v>
      </c>
      <c r="I8604">
        <v>6.480855</v>
      </c>
      <c r="O8604">
        <v>102.05291</v>
      </c>
      <c r="P8604">
        <v>18.177432</v>
      </c>
      <c r="Q8604" t="s">
        <v>6</v>
      </c>
      <c r="R8604" t="s">
        <v>6</v>
      </c>
      <c r="S8604" t="s">
        <v>6</v>
      </c>
      <c r="T8604" t="s">
        <v>358</v>
      </c>
      <c r="U8604" t="s">
        <v>6</v>
      </c>
      <c r="V8604" t="s">
        <v>6</v>
      </c>
      <c r="W8604" t="s">
        <v>6</v>
      </c>
      <c r="X8604" t="s">
        <v>6</v>
      </c>
      <c r="Y8604" t="s">
        <v>6</v>
      </c>
      <c r="Z8604" t="s">
        <v>6</v>
      </c>
      <c r="AA8604" t="s">
        <v>6</v>
      </c>
      <c r="AB8604" t="s">
        <v>9459</v>
      </c>
      <c r="AC8604" t="s">
        <v>9460</v>
      </c>
    </row>
    <row r="8605" spans="1:29" x14ac:dyDescent="0.25">
      <c r="A8605" t="s">
        <v>344</v>
      </c>
      <c r="B8605">
        <v>676</v>
      </c>
      <c r="C8605" t="s">
        <v>209</v>
      </c>
      <c r="D8605">
        <v>1995</v>
      </c>
      <c r="E8605" t="s">
        <v>9505</v>
      </c>
      <c r="I8605">
        <v>3.3821770999999998</v>
      </c>
      <c r="O8605">
        <v>92.516941000000003</v>
      </c>
      <c r="P8605">
        <v>37.036707</v>
      </c>
      <c r="Q8605" t="s">
        <v>6</v>
      </c>
      <c r="R8605" t="s">
        <v>6</v>
      </c>
      <c r="S8605" t="s">
        <v>6</v>
      </c>
      <c r="T8605" t="s">
        <v>358</v>
      </c>
      <c r="U8605" t="s">
        <v>6</v>
      </c>
      <c r="V8605" t="s">
        <v>6</v>
      </c>
      <c r="W8605" t="s">
        <v>6</v>
      </c>
      <c r="X8605" t="s">
        <v>6</v>
      </c>
      <c r="Y8605" t="s">
        <v>6</v>
      </c>
      <c r="Z8605" t="s">
        <v>6</v>
      </c>
      <c r="AA8605" t="s">
        <v>6</v>
      </c>
      <c r="AB8605" t="s">
        <v>9459</v>
      </c>
      <c r="AC8605" t="s">
        <v>9460</v>
      </c>
    </row>
    <row r="8606" spans="1:29" x14ac:dyDescent="0.25">
      <c r="A8606" t="s">
        <v>344</v>
      </c>
      <c r="B8606">
        <v>676</v>
      </c>
      <c r="C8606" t="s">
        <v>209</v>
      </c>
      <c r="D8606">
        <v>1996</v>
      </c>
      <c r="E8606" t="s">
        <v>9506</v>
      </c>
      <c r="I8606">
        <v>2.3233446</v>
      </c>
      <c r="O8606">
        <v>57.635134000000001</v>
      </c>
      <c r="P8606">
        <v>60.552143999999998</v>
      </c>
      <c r="Q8606" t="s">
        <v>6</v>
      </c>
      <c r="R8606" t="s">
        <v>6</v>
      </c>
      <c r="S8606" t="s">
        <v>6</v>
      </c>
      <c r="T8606" t="s">
        <v>358</v>
      </c>
      <c r="U8606" t="s">
        <v>6</v>
      </c>
      <c r="V8606" t="s">
        <v>6</v>
      </c>
      <c r="W8606" t="s">
        <v>6</v>
      </c>
      <c r="X8606" t="s">
        <v>6</v>
      </c>
      <c r="Y8606" t="s">
        <v>6</v>
      </c>
      <c r="Z8606" t="s">
        <v>6</v>
      </c>
      <c r="AA8606" t="s">
        <v>6</v>
      </c>
      <c r="AB8606" t="s">
        <v>9459</v>
      </c>
      <c r="AC8606" t="s">
        <v>9460</v>
      </c>
    </row>
    <row r="8607" spans="1:29" x14ac:dyDescent="0.25">
      <c r="A8607" t="s">
        <v>344</v>
      </c>
      <c r="B8607">
        <v>676</v>
      </c>
      <c r="C8607" t="s">
        <v>209</v>
      </c>
      <c r="D8607">
        <v>1997</v>
      </c>
      <c r="E8607" t="s">
        <v>9507</v>
      </c>
      <c r="I8607">
        <v>2.1112275999999999</v>
      </c>
      <c r="O8607">
        <v>48.980409000000002</v>
      </c>
      <c r="P8607">
        <v>75.942926999999997</v>
      </c>
      <c r="Q8607" t="s">
        <v>6</v>
      </c>
      <c r="R8607" t="s">
        <v>6</v>
      </c>
      <c r="S8607" t="s">
        <v>6</v>
      </c>
      <c r="T8607" t="s">
        <v>358</v>
      </c>
      <c r="U8607" t="s">
        <v>6</v>
      </c>
      <c r="V8607" t="s">
        <v>6</v>
      </c>
      <c r="W8607" t="s">
        <v>6</v>
      </c>
      <c r="X8607" t="s">
        <v>6</v>
      </c>
      <c r="Y8607" t="s">
        <v>6</v>
      </c>
      <c r="Z8607" t="s">
        <v>6</v>
      </c>
      <c r="AA8607" t="s">
        <v>6</v>
      </c>
      <c r="AB8607" t="s">
        <v>9459</v>
      </c>
      <c r="AC8607" t="s">
        <v>9460</v>
      </c>
    </row>
    <row r="8608" spans="1:29" x14ac:dyDescent="0.25">
      <c r="A8608" t="s">
        <v>344</v>
      </c>
      <c r="B8608">
        <v>676</v>
      </c>
      <c r="C8608" t="s">
        <v>209</v>
      </c>
      <c r="D8608">
        <v>1998</v>
      </c>
      <c r="E8608" t="s">
        <v>9508</v>
      </c>
      <c r="I8608">
        <v>3.6881078</v>
      </c>
      <c r="O8608">
        <v>82.488219999999998</v>
      </c>
      <c r="P8608">
        <v>94.325063999999998</v>
      </c>
      <c r="Q8608" t="s">
        <v>6</v>
      </c>
      <c r="R8608" t="s">
        <v>6</v>
      </c>
      <c r="S8608" t="s">
        <v>6</v>
      </c>
      <c r="T8608" t="s">
        <v>358</v>
      </c>
      <c r="U8608" t="s">
        <v>6</v>
      </c>
      <c r="V8608" t="s">
        <v>6</v>
      </c>
      <c r="W8608" t="s">
        <v>6</v>
      </c>
      <c r="X8608" t="s">
        <v>6</v>
      </c>
      <c r="Y8608" t="s">
        <v>6</v>
      </c>
      <c r="Z8608" t="s">
        <v>6</v>
      </c>
      <c r="AA8608" t="s">
        <v>6</v>
      </c>
      <c r="AB8608" t="s">
        <v>9459</v>
      </c>
      <c r="AC8608" t="s">
        <v>9460</v>
      </c>
    </row>
    <row r="8609" spans="1:29" x14ac:dyDescent="0.25">
      <c r="A8609" t="s">
        <v>344</v>
      </c>
      <c r="B8609">
        <v>676</v>
      </c>
      <c r="C8609" t="s">
        <v>209</v>
      </c>
      <c r="D8609">
        <v>1999</v>
      </c>
      <c r="E8609" t="s">
        <v>9509</v>
      </c>
      <c r="I8609">
        <v>2.7377655000000001</v>
      </c>
      <c r="O8609">
        <v>87.486028000000005</v>
      </c>
      <c r="P8609">
        <v>135.77204</v>
      </c>
      <c r="Q8609" t="s">
        <v>6</v>
      </c>
      <c r="R8609" t="s">
        <v>6</v>
      </c>
      <c r="S8609" t="s">
        <v>6</v>
      </c>
      <c r="T8609" t="s">
        <v>358</v>
      </c>
      <c r="U8609" t="s">
        <v>6</v>
      </c>
      <c r="V8609" t="s">
        <v>6</v>
      </c>
      <c r="W8609" t="s">
        <v>6</v>
      </c>
      <c r="X8609" t="s">
        <v>6</v>
      </c>
      <c r="Y8609" t="s">
        <v>6</v>
      </c>
      <c r="Z8609" t="s">
        <v>6</v>
      </c>
      <c r="AA8609" t="s">
        <v>6</v>
      </c>
      <c r="AB8609" t="s">
        <v>9459</v>
      </c>
      <c r="AC8609" t="s">
        <v>9460</v>
      </c>
    </row>
    <row r="8610" spans="1:29" x14ac:dyDescent="0.25">
      <c r="A8610" t="s">
        <v>344</v>
      </c>
      <c r="B8610">
        <v>676</v>
      </c>
      <c r="C8610" t="s">
        <v>209</v>
      </c>
      <c r="D8610">
        <v>2000</v>
      </c>
      <c r="E8610" t="s">
        <v>9510</v>
      </c>
      <c r="I8610">
        <v>3.2315692999999999</v>
      </c>
      <c r="O8610">
        <v>86.545362999999995</v>
      </c>
      <c r="P8610">
        <v>180.02185</v>
      </c>
      <c r="Q8610" t="s">
        <v>6</v>
      </c>
      <c r="R8610" t="s">
        <v>6</v>
      </c>
      <c r="S8610" t="s">
        <v>6</v>
      </c>
      <c r="T8610" t="s">
        <v>358</v>
      </c>
      <c r="U8610" t="s">
        <v>6</v>
      </c>
      <c r="V8610" t="s">
        <v>6</v>
      </c>
      <c r="W8610" t="s">
        <v>6</v>
      </c>
      <c r="X8610" t="s">
        <v>6</v>
      </c>
      <c r="Y8610" t="s">
        <v>6</v>
      </c>
      <c r="Z8610" t="s">
        <v>6</v>
      </c>
      <c r="AA8610" t="s">
        <v>6</v>
      </c>
      <c r="AB8610" t="s">
        <v>9459</v>
      </c>
      <c r="AC8610" t="s">
        <v>9460</v>
      </c>
    </row>
    <row r="8611" spans="1:29" x14ac:dyDescent="0.25">
      <c r="A8611" t="s">
        <v>344</v>
      </c>
      <c r="B8611">
        <v>676</v>
      </c>
      <c r="C8611" t="s">
        <v>209</v>
      </c>
      <c r="D8611">
        <v>2001</v>
      </c>
      <c r="E8611" t="s">
        <v>9511</v>
      </c>
      <c r="I8611">
        <v>3.0126214</v>
      </c>
      <c r="P8611">
        <v>214.23305999999999</v>
      </c>
      <c r="Q8611" t="s">
        <v>6</v>
      </c>
      <c r="R8611" t="s">
        <v>6</v>
      </c>
      <c r="S8611" t="s">
        <v>6</v>
      </c>
      <c r="T8611" t="s">
        <v>358</v>
      </c>
      <c r="U8611" t="s">
        <v>6</v>
      </c>
      <c r="V8611" t="s">
        <v>6</v>
      </c>
      <c r="W8611" t="s">
        <v>6</v>
      </c>
      <c r="X8611" t="s">
        <v>6</v>
      </c>
      <c r="Y8611" t="s">
        <v>6</v>
      </c>
      <c r="Z8611" t="s">
        <v>6</v>
      </c>
      <c r="AA8611" t="s">
        <v>6</v>
      </c>
      <c r="AB8611" t="s">
        <v>9459</v>
      </c>
      <c r="AC8611" t="s">
        <v>9460</v>
      </c>
    </row>
    <row r="8612" spans="1:29" x14ac:dyDescent="0.25">
      <c r="A8612" t="s">
        <v>344</v>
      </c>
      <c r="B8612">
        <v>676</v>
      </c>
      <c r="C8612" t="s">
        <v>209</v>
      </c>
      <c r="D8612">
        <v>2002</v>
      </c>
      <c r="E8612" t="s">
        <v>9512</v>
      </c>
      <c r="I8612">
        <v>2.7468881000000001</v>
      </c>
      <c r="O8612">
        <v>142.91936000000001</v>
      </c>
      <c r="P8612">
        <v>268.06551999999999</v>
      </c>
      <c r="Q8612" t="s">
        <v>6</v>
      </c>
      <c r="R8612" t="s">
        <v>6</v>
      </c>
      <c r="S8612" t="s">
        <v>6</v>
      </c>
      <c r="T8612" t="s">
        <v>358</v>
      </c>
      <c r="U8612" t="s">
        <v>6</v>
      </c>
      <c r="V8612" t="s">
        <v>6</v>
      </c>
      <c r="W8612" t="s">
        <v>6</v>
      </c>
      <c r="X8612" t="s">
        <v>6</v>
      </c>
      <c r="Y8612" t="s">
        <v>6</v>
      </c>
      <c r="Z8612" t="s">
        <v>6</v>
      </c>
      <c r="AA8612" t="s">
        <v>6</v>
      </c>
      <c r="AB8612" t="s">
        <v>9459</v>
      </c>
      <c r="AC8612" t="s">
        <v>9460</v>
      </c>
    </row>
    <row r="8613" spans="1:29" x14ac:dyDescent="0.25">
      <c r="A8613" t="s">
        <v>344</v>
      </c>
      <c r="B8613">
        <v>676</v>
      </c>
      <c r="C8613" t="s">
        <v>209</v>
      </c>
      <c r="D8613">
        <v>2003</v>
      </c>
      <c r="E8613" t="s">
        <v>9513</v>
      </c>
      <c r="I8613">
        <v>3.1370095999999998</v>
      </c>
      <c r="O8613">
        <v>119.31596</v>
      </c>
      <c r="P8613">
        <v>312.67711000000003</v>
      </c>
      <c r="Q8613" t="s">
        <v>6</v>
      </c>
      <c r="R8613" t="s">
        <v>6</v>
      </c>
      <c r="S8613" t="s">
        <v>6</v>
      </c>
      <c r="T8613" t="s">
        <v>358</v>
      </c>
      <c r="U8613" t="s">
        <v>6</v>
      </c>
      <c r="V8613" t="s">
        <v>6</v>
      </c>
      <c r="W8613" t="s">
        <v>6</v>
      </c>
      <c r="X8613" t="s">
        <v>6</v>
      </c>
      <c r="Y8613" t="s">
        <v>6</v>
      </c>
      <c r="Z8613" t="s">
        <v>6</v>
      </c>
      <c r="AA8613" t="s">
        <v>6</v>
      </c>
      <c r="AB8613" t="s">
        <v>9459</v>
      </c>
      <c r="AC8613" t="s">
        <v>9460</v>
      </c>
    </row>
    <row r="8614" spans="1:29" x14ac:dyDescent="0.25">
      <c r="A8614" t="s">
        <v>344</v>
      </c>
      <c r="B8614">
        <v>676</v>
      </c>
      <c r="C8614" t="s">
        <v>209</v>
      </c>
      <c r="D8614">
        <v>2004</v>
      </c>
      <c r="E8614" t="s">
        <v>9514</v>
      </c>
      <c r="I8614">
        <v>3.6787244000000001</v>
      </c>
      <c r="O8614">
        <v>105.1224</v>
      </c>
      <c r="P8614">
        <v>378.56407000000002</v>
      </c>
      <c r="Q8614" t="s">
        <v>6</v>
      </c>
      <c r="R8614" t="s">
        <v>6</v>
      </c>
      <c r="S8614" t="s">
        <v>6</v>
      </c>
      <c r="T8614" t="s">
        <v>358</v>
      </c>
      <c r="U8614" t="s">
        <v>6</v>
      </c>
      <c r="V8614" t="s">
        <v>6</v>
      </c>
      <c r="W8614" t="s">
        <v>6</v>
      </c>
      <c r="X8614" t="s">
        <v>6</v>
      </c>
      <c r="Y8614" t="s">
        <v>6</v>
      </c>
      <c r="Z8614" t="s">
        <v>6</v>
      </c>
      <c r="AA8614" t="s">
        <v>6</v>
      </c>
      <c r="AB8614" t="s">
        <v>9459</v>
      </c>
      <c r="AC8614" t="s">
        <v>9460</v>
      </c>
    </row>
    <row r="8615" spans="1:29" x14ac:dyDescent="0.25">
      <c r="A8615" t="s">
        <v>344</v>
      </c>
      <c r="B8615">
        <v>676</v>
      </c>
      <c r="C8615" t="s">
        <v>209</v>
      </c>
      <c r="D8615">
        <v>2005</v>
      </c>
      <c r="E8615" t="s">
        <v>9515</v>
      </c>
      <c r="I8615">
        <v>4.0427</v>
      </c>
      <c r="O8615">
        <v>99.874283000000005</v>
      </c>
      <c r="P8615">
        <v>432.92989999999998</v>
      </c>
      <c r="Q8615" t="s">
        <v>6</v>
      </c>
      <c r="R8615" t="s">
        <v>6</v>
      </c>
      <c r="S8615" t="s">
        <v>6</v>
      </c>
      <c r="T8615" t="s">
        <v>358</v>
      </c>
      <c r="U8615" t="s">
        <v>6</v>
      </c>
      <c r="V8615" t="s">
        <v>6</v>
      </c>
      <c r="W8615" t="s">
        <v>6</v>
      </c>
      <c r="X8615" t="s">
        <v>6</v>
      </c>
      <c r="Y8615" t="s">
        <v>6</v>
      </c>
      <c r="Z8615" t="s">
        <v>6</v>
      </c>
      <c r="AA8615" t="s">
        <v>6</v>
      </c>
      <c r="AB8615" t="s">
        <v>9459</v>
      </c>
      <c r="AC8615" t="s">
        <v>9460</v>
      </c>
    </row>
    <row r="8616" spans="1:29" x14ac:dyDescent="0.25">
      <c r="A8616" t="s">
        <v>344</v>
      </c>
      <c r="B8616">
        <v>676</v>
      </c>
      <c r="C8616" t="s">
        <v>209</v>
      </c>
      <c r="D8616">
        <v>2006</v>
      </c>
      <c r="E8616" t="s">
        <v>9516</v>
      </c>
      <c r="I8616">
        <v>5.1024919000000004</v>
      </c>
      <c r="O8616">
        <v>25.216694</v>
      </c>
      <c r="P8616">
        <v>543.78471999999999</v>
      </c>
      <c r="Q8616" t="s">
        <v>6</v>
      </c>
      <c r="R8616" t="s">
        <v>6</v>
      </c>
      <c r="S8616" t="s">
        <v>6</v>
      </c>
      <c r="T8616" t="s">
        <v>358</v>
      </c>
      <c r="U8616" t="s">
        <v>6</v>
      </c>
      <c r="V8616" t="s">
        <v>6</v>
      </c>
      <c r="W8616" t="s">
        <v>6</v>
      </c>
      <c r="X8616" t="s">
        <v>6</v>
      </c>
      <c r="Y8616" t="s">
        <v>6</v>
      </c>
      <c r="Z8616" t="s">
        <v>6</v>
      </c>
      <c r="AA8616" t="s">
        <v>6</v>
      </c>
      <c r="AB8616" t="s">
        <v>9459</v>
      </c>
      <c r="AC8616" t="s">
        <v>9460</v>
      </c>
    </row>
    <row r="8617" spans="1:29" x14ac:dyDescent="0.25">
      <c r="A8617" t="s">
        <v>344</v>
      </c>
      <c r="B8617">
        <v>676</v>
      </c>
      <c r="C8617" t="s">
        <v>209</v>
      </c>
      <c r="D8617">
        <v>2007</v>
      </c>
      <c r="E8617" t="s">
        <v>9517</v>
      </c>
      <c r="I8617">
        <v>5.4782042999999998</v>
      </c>
      <c r="O8617">
        <v>26.678450000000002</v>
      </c>
      <c r="P8617">
        <v>620.42190000000005</v>
      </c>
      <c r="Q8617" t="s">
        <v>6</v>
      </c>
      <c r="R8617" t="s">
        <v>6</v>
      </c>
      <c r="S8617" t="s">
        <v>6</v>
      </c>
      <c r="T8617" t="s">
        <v>358</v>
      </c>
      <c r="U8617" t="s">
        <v>6</v>
      </c>
      <c r="V8617" t="s">
        <v>6</v>
      </c>
      <c r="W8617" t="s">
        <v>6</v>
      </c>
      <c r="X8617" t="s">
        <v>6</v>
      </c>
      <c r="Y8617" t="s">
        <v>6</v>
      </c>
      <c r="Z8617" t="s">
        <v>6</v>
      </c>
      <c r="AA8617" t="s">
        <v>6</v>
      </c>
      <c r="AB8617" t="s">
        <v>9459</v>
      </c>
      <c r="AC8617" t="s">
        <v>9460</v>
      </c>
    </row>
    <row r="8618" spans="1:29" x14ac:dyDescent="0.25">
      <c r="A8618" t="s">
        <v>344</v>
      </c>
      <c r="B8618">
        <v>676</v>
      </c>
      <c r="C8618" t="s">
        <v>209</v>
      </c>
      <c r="D8618">
        <v>2008</v>
      </c>
      <c r="E8618" t="s">
        <v>9518</v>
      </c>
      <c r="I8618">
        <v>9.1134631000000006</v>
      </c>
      <c r="O8618">
        <v>33.121122</v>
      </c>
      <c r="P8618">
        <v>747.72299999999996</v>
      </c>
      <c r="Q8618" t="s">
        <v>6</v>
      </c>
      <c r="R8618" t="s">
        <v>6</v>
      </c>
      <c r="S8618" t="s">
        <v>6</v>
      </c>
      <c r="T8618" t="s">
        <v>358</v>
      </c>
      <c r="U8618" t="s">
        <v>6</v>
      </c>
      <c r="V8618" t="s">
        <v>6</v>
      </c>
      <c r="W8618" t="s">
        <v>6</v>
      </c>
      <c r="X8618" t="s">
        <v>6</v>
      </c>
      <c r="Y8618" t="s">
        <v>6</v>
      </c>
      <c r="Z8618" t="s">
        <v>6</v>
      </c>
      <c r="AA8618" t="s">
        <v>6</v>
      </c>
      <c r="AB8618" t="s">
        <v>9459</v>
      </c>
      <c r="AC8618" t="s">
        <v>9460</v>
      </c>
    </row>
    <row r="8619" spans="1:29" x14ac:dyDescent="0.25">
      <c r="A8619" t="s">
        <v>344</v>
      </c>
      <c r="B8619">
        <v>676</v>
      </c>
      <c r="C8619" t="s">
        <v>209</v>
      </c>
      <c r="D8619">
        <v>2009</v>
      </c>
      <c r="E8619" t="s">
        <v>9519</v>
      </c>
      <c r="I8619">
        <v>10.874779999999999</v>
      </c>
      <c r="O8619">
        <v>33.069508999999996</v>
      </c>
      <c r="P8619">
        <v>873.98230000000001</v>
      </c>
      <c r="Q8619" t="s">
        <v>6</v>
      </c>
      <c r="R8619" t="s">
        <v>6</v>
      </c>
      <c r="S8619" t="s">
        <v>6</v>
      </c>
      <c r="T8619" t="s">
        <v>358</v>
      </c>
      <c r="U8619" t="s">
        <v>6</v>
      </c>
      <c r="V8619" t="s">
        <v>6</v>
      </c>
      <c r="W8619" t="s">
        <v>6</v>
      </c>
      <c r="X8619" t="s">
        <v>6</v>
      </c>
      <c r="Y8619" t="s">
        <v>6</v>
      </c>
      <c r="Z8619" t="s">
        <v>6</v>
      </c>
      <c r="AA8619" t="s">
        <v>6</v>
      </c>
      <c r="AB8619" t="s">
        <v>9459</v>
      </c>
      <c r="AC8619" t="s">
        <v>9460</v>
      </c>
    </row>
    <row r="8620" spans="1:29" x14ac:dyDescent="0.25">
      <c r="A8620" t="s">
        <v>344</v>
      </c>
      <c r="B8620">
        <v>676</v>
      </c>
      <c r="C8620" t="s">
        <v>209</v>
      </c>
      <c r="D8620">
        <v>2010</v>
      </c>
      <c r="E8620" t="s">
        <v>9520</v>
      </c>
      <c r="I8620">
        <v>13.829618999999999</v>
      </c>
      <c r="O8620">
        <v>27.191849000000001</v>
      </c>
      <c r="P8620">
        <v>1047.3356000000001</v>
      </c>
      <c r="Q8620" t="s">
        <v>6</v>
      </c>
      <c r="R8620" t="s">
        <v>6</v>
      </c>
      <c r="S8620" t="s">
        <v>6</v>
      </c>
      <c r="T8620" t="s">
        <v>358</v>
      </c>
      <c r="U8620" t="s">
        <v>6</v>
      </c>
      <c r="V8620" t="s">
        <v>6</v>
      </c>
      <c r="W8620" t="s">
        <v>6</v>
      </c>
      <c r="X8620" t="s">
        <v>6</v>
      </c>
      <c r="Y8620" t="s">
        <v>6</v>
      </c>
      <c r="Z8620" t="s">
        <v>6</v>
      </c>
      <c r="AA8620" t="s">
        <v>6</v>
      </c>
      <c r="AB8620" t="s">
        <v>9459</v>
      </c>
      <c r="AC8620" t="s">
        <v>9460</v>
      </c>
    </row>
    <row r="8621" spans="1:29" x14ac:dyDescent="0.25">
      <c r="A8621" t="s">
        <v>344</v>
      </c>
      <c r="B8621">
        <v>676</v>
      </c>
      <c r="C8621" t="s">
        <v>209</v>
      </c>
      <c r="D8621">
        <v>2011</v>
      </c>
      <c r="E8621" t="s">
        <v>9521</v>
      </c>
      <c r="I8621">
        <v>13.932385999999999</v>
      </c>
      <c r="O8621">
        <v>28.136619</v>
      </c>
      <c r="P8621">
        <v>1252.7501999999999</v>
      </c>
      <c r="Q8621" t="s">
        <v>6</v>
      </c>
      <c r="R8621" t="s">
        <v>6</v>
      </c>
      <c r="S8621" t="s">
        <v>6</v>
      </c>
      <c r="T8621" t="s">
        <v>358</v>
      </c>
      <c r="U8621" t="s">
        <v>6</v>
      </c>
      <c r="V8621" t="s">
        <v>6</v>
      </c>
      <c r="W8621" t="s">
        <v>6</v>
      </c>
      <c r="X8621" t="s">
        <v>6</v>
      </c>
      <c r="Y8621" t="s">
        <v>6</v>
      </c>
      <c r="Z8621" t="s">
        <v>6</v>
      </c>
      <c r="AA8621" t="s">
        <v>6</v>
      </c>
      <c r="AB8621" t="s">
        <v>9459</v>
      </c>
      <c r="AC8621" t="s">
        <v>9460</v>
      </c>
    </row>
    <row r="8622" spans="1:29" x14ac:dyDescent="0.25">
      <c r="A8622" t="s">
        <v>344</v>
      </c>
      <c r="B8622">
        <v>676</v>
      </c>
      <c r="C8622" t="s">
        <v>209</v>
      </c>
      <c r="D8622">
        <v>2012</v>
      </c>
      <c r="E8622" t="s">
        <v>9522</v>
      </c>
      <c r="I8622">
        <v>14.574263</v>
      </c>
      <c r="O8622">
        <v>40.277562000000003</v>
      </c>
      <c r="P8622">
        <v>1501.7325000000001</v>
      </c>
      <c r="Q8622" t="s">
        <v>6</v>
      </c>
      <c r="R8622" t="s">
        <v>6</v>
      </c>
      <c r="S8622" t="s">
        <v>6</v>
      </c>
      <c r="T8622" t="s">
        <v>358</v>
      </c>
      <c r="U8622" t="s">
        <v>6</v>
      </c>
      <c r="V8622" t="s">
        <v>6</v>
      </c>
      <c r="W8622" t="s">
        <v>6</v>
      </c>
      <c r="X8622" t="s">
        <v>6</v>
      </c>
      <c r="Y8622" t="s">
        <v>6</v>
      </c>
      <c r="Z8622" t="s">
        <v>6</v>
      </c>
      <c r="AA8622" t="s">
        <v>6</v>
      </c>
      <c r="AB8622" t="s">
        <v>9459</v>
      </c>
      <c r="AC8622" t="s">
        <v>9460</v>
      </c>
    </row>
    <row r="8623" spans="1:29" x14ac:dyDescent="0.25">
      <c r="A8623" t="s">
        <v>344</v>
      </c>
      <c r="B8623">
        <v>676</v>
      </c>
      <c r="C8623" t="s">
        <v>209</v>
      </c>
      <c r="D8623">
        <v>2013</v>
      </c>
      <c r="E8623" t="s">
        <v>9523</v>
      </c>
      <c r="I8623">
        <v>12.453042</v>
      </c>
      <c r="O8623">
        <v>50.590308</v>
      </c>
      <c r="P8623">
        <v>2011.1204</v>
      </c>
      <c r="Q8623" t="s">
        <v>6</v>
      </c>
      <c r="R8623" t="s">
        <v>6</v>
      </c>
      <c r="S8623" t="s">
        <v>6</v>
      </c>
      <c r="T8623" t="s">
        <v>358</v>
      </c>
      <c r="U8623" t="s">
        <v>6</v>
      </c>
      <c r="V8623" t="s">
        <v>6</v>
      </c>
      <c r="W8623" t="s">
        <v>6</v>
      </c>
      <c r="X8623" t="s">
        <v>6</v>
      </c>
      <c r="Y8623" t="s">
        <v>6</v>
      </c>
      <c r="Z8623" t="s">
        <v>6</v>
      </c>
      <c r="AA8623" t="s">
        <v>6</v>
      </c>
      <c r="AB8623" t="s">
        <v>9459</v>
      </c>
      <c r="AC8623" t="s">
        <v>9460</v>
      </c>
    </row>
    <row r="8624" spans="1:29" x14ac:dyDescent="0.25">
      <c r="A8624" t="s">
        <v>344</v>
      </c>
      <c r="B8624">
        <v>676</v>
      </c>
      <c r="C8624" t="s">
        <v>209</v>
      </c>
      <c r="D8624">
        <v>2014</v>
      </c>
      <c r="E8624" t="s">
        <v>9524</v>
      </c>
      <c r="I8624">
        <v>11.403637</v>
      </c>
      <c r="O8624">
        <v>47.760359000000001</v>
      </c>
      <c r="P8624">
        <v>2569.6905000000002</v>
      </c>
      <c r="Q8624" t="s">
        <v>6</v>
      </c>
      <c r="R8624" t="s">
        <v>6</v>
      </c>
      <c r="S8624" t="s">
        <v>6</v>
      </c>
      <c r="T8624" t="s">
        <v>358</v>
      </c>
      <c r="U8624" t="s">
        <v>6</v>
      </c>
      <c r="V8624" t="s">
        <v>6</v>
      </c>
      <c r="W8624" t="s">
        <v>6</v>
      </c>
      <c r="X8624" t="s">
        <v>6</v>
      </c>
      <c r="Y8624" t="s">
        <v>6</v>
      </c>
      <c r="Z8624" t="s">
        <v>6</v>
      </c>
      <c r="AA8624" t="s">
        <v>6</v>
      </c>
      <c r="AB8624" t="s">
        <v>9459</v>
      </c>
      <c r="AC8624" t="s">
        <v>9460</v>
      </c>
    </row>
    <row r="8625" spans="1:29" x14ac:dyDescent="0.25">
      <c r="A8625" t="s">
        <v>344</v>
      </c>
      <c r="B8625">
        <v>676</v>
      </c>
      <c r="C8625" t="s">
        <v>209</v>
      </c>
      <c r="D8625">
        <v>2015</v>
      </c>
      <c r="E8625" t="s">
        <v>9525</v>
      </c>
      <c r="I8625">
        <v>12.203148000000001</v>
      </c>
      <c r="O8625">
        <v>54.435077999999997</v>
      </c>
      <c r="P8625">
        <v>3198.5610000000001</v>
      </c>
      <c r="Q8625" t="s">
        <v>6</v>
      </c>
      <c r="R8625" t="s">
        <v>6</v>
      </c>
      <c r="S8625" t="s">
        <v>6</v>
      </c>
      <c r="T8625" t="s">
        <v>358</v>
      </c>
      <c r="U8625" t="s">
        <v>6</v>
      </c>
      <c r="V8625" t="s">
        <v>6</v>
      </c>
      <c r="W8625" t="s">
        <v>6</v>
      </c>
      <c r="X8625" t="s">
        <v>6</v>
      </c>
      <c r="Y8625" t="s">
        <v>6</v>
      </c>
      <c r="Z8625" t="s">
        <v>6</v>
      </c>
      <c r="AA8625" t="s">
        <v>6</v>
      </c>
      <c r="AB8625" t="s">
        <v>9459</v>
      </c>
      <c r="AC8625" t="s">
        <v>9460</v>
      </c>
    </row>
    <row r="8626" spans="1:29" x14ac:dyDescent="0.25">
      <c r="A8626" t="s">
        <v>344</v>
      </c>
      <c r="B8626">
        <v>676</v>
      </c>
      <c r="C8626" t="s">
        <v>209</v>
      </c>
      <c r="D8626">
        <v>2016</v>
      </c>
      <c r="E8626" t="s">
        <v>9526</v>
      </c>
      <c r="I8626">
        <v>10.354590999999999</v>
      </c>
      <c r="O8626">
        <v>55.101326</v>
      </c>
      <c r="P8626">
        <v>3943.2262000000001</v>
      </c>
      <c r="Q8626" t="s">
        <v>6</v>
      </c>
      <c r="R8626" t="s">
        <v>6</v>
      </c>
      <c r="S8626" t="s">
        <v>6</v>
      </c>
      <c r="T8626" t="s">
        <v>358</v>
      </c>
      <c r="U8626" t="s">
        <v>6</v>
      </c>
      <c r="V8626" t="s">
        <v>6</v>
      </c>
      <c r="W8626" t="s">
        <v>6</v>
      </c>
      <c r="X8626" t="s">
        <v>6</v>
      </c>
      <c r="Y8626" t="s">
        <v>6</v>
      </c>
      <c r="Z8626" t="s">
        <v>6</v>
      </c>
      <c r="AA8626" t="s">
        <v>6</v>
      </c>
      <c r="AB8626" t="s">
        <v>9459</v>
      </c>
      <c r="AC8626" t="s">
        <v>9460</v>
      </c>
    </row>
    <row r="8627" spans="1:29" x14ac:dyDescent="0.25">
      <c r="A8627" t="s">
        <v>344</v>
      </c>
      <c r="B8627">
        <v>676</v>
      </c>
      <c r="C8627" t="s">
        <v>209</v>
      </c>
      <c r="D8627">
        <v>2017</v>
      </c>
      <c r="E8627" t="s">
        <v>9527</v>
      </c>
      <c r="O8627">
        <v>57.074026000000003</v>
      </c>
      <c r="P8627">
        <v>4549.7219999999998</v>
      </c>
      <c r="Q8627" t="s">
        <v>6</v>
      </c>
      <c r="R8627" t="s">
        <v>6</v>
      </c>
      <c r="S8627" t="s">
        <v>6</v>
      </c>
      <c r="T8627" t="s">
        <v>358</v>
      </c>
      <c r="U8627" t="s">
        <v>6</v>
      </c>
      <c r="V8627" t="s">
        <v>6</v>
      </c>
      <c r="W8627" t="s">
        <v>6</v>
      </c>
      <c r="X8627" t="s">
        <v>6</v>
      </c>
      <c r="Y8627" t="s">
        <v>6</v>
      </c>
      <c r="Z8627" t="s">
        <v>6</v>
      </c>
      <c r="AA8627" t="s">
        <v>6</v>
      </c>
      <c r="AB8627" t="s">
        <v>9459</v>
      </c>
      <c r="AC8627" t="s">
        <v>9460</v>
      </c>
    </row>
    <row r="8628" spans="1:29" x14ac:dyDescent="0.25">
      <c r="A8628" t="s">
        <v>344</v>
      </c>
      <c r="B8628">
        <v>676</v>
      </c>
      <c r="C8628" t="s">
        <v>209</v>
      </c>
      <c r="D8628">
        <v>2018</v>
      </c>
      <c r="E8628" t="s">
        <v>9528</v>
      </c>
      <c r="O8628">
        <v>59.537624000000001</v>
      </c>
      <c r="P8628">
        <v>5053.018</v>
      </c>
      <c r="Q8628" t="s">
        <v>6</v>
      </c>
      <c r="R8628" t="s">
        <v>6</v>
      </c>
      <c r="S8628" t="s">
        <v>6</v>
      </c>
      <c r="T8628" t="s">
        <v>358</v>
      </c>
      <c r="U8628" t="s">
        <v>6</v>
      </c>
      <c r="V8628" t="s">
        <v>6</v>
      </c>
      <c r="W8628" t="s">
        <v>6</v>
      </c>
      <c r="X8628" t="s">
        <v>6</v>
      </c>
      <c r="Y8628" t="s">
        <v>6</v>
      </c>
      <c r="Z8628" t="s">
        <v>6</v>
      </c>
      <c r="AA8628" t="s">
        <v>6</v>
      </c>
      <c r="AB8628" t="s">
        <v>9459</v>
      </c>
      <c r="AC8628" t="s">
        <v>9460</v>
      </c>
    </row>
    <row r="8629" spans="1:29" x14ac:dyDescent="0.25">
      <c r="A8629" t="s">
        <v>344</v>
      </c>
      <c r="B8629">
        <v>678</v>
      </c>
      <c r="C8629" t="s">
        <v>210</v>
      </c>
      <c r="D8629">
        <v>1950</v>
      </c>
      <c r="E8629" t="s">
        <v>9529</v>
      </c>
      <c r="Q8629" t="s">
        <v>6</v>
      </c>
      <c r="R8629" t="s">
        <v>6</v>
      </c>
      <c r="S8629" t="s">
        <v>6</v>
      </c>
      <c r="T8629" t="s">
        <v>4253</v>
      </c>
      <c r="U8629" t="s">
        <v>6</v>
      </c>
      <c r="V8629" t="s">
        <v>6</v>
      </c>
      <c r="W8629" t="s">
        <v>6</v>
      </c>
      <c r="X8629" t="s">
        <v>6</v>
      </c>
      <c r="Y8629" t="s">
        <v>6</v>
      </c>
      <c r="Z8629" t="s">
        <v>6</v>
      </c>
      <c r="AA8629" t="s">
        <v>6</v>
      </c>
      <c r="AB8629" t="s">
        <v>7120</v>
      </c>
      <c r="AC8629" t="s">
        <v>4040</v>
      </c>
    </row>
    <row r="8630" spans="1:29" x14ac:dyDescent="0.25">
      <c r="A8630" t="s">
        <v>344</v>
      </c>
      <c r="B8630">
        <v>678</v>
      </c>
      <c r="C8630" t="s">
        <v>210</v>
      </c>
      <c r="D8630">
        <v>1951</v>
      </c>
      <c r="E8630" t="s">
        <v>9530</v>
      </c>
      <c r="Q8630" t="s">
        <v>6</v>
      </c>
      <c r="R8630" t="s">
        <v>6</v>
      </c>
      <c r="S8630" t="s">
        <v>6</v>
      </c>
      <c r="T8630" t="s">
        <v>4253</v>
      </c>
      <c r="U8630" t="s">
        <v>6</v>
      </c>
      <c r="V8630" t="s">
        <v>6</v>
      </c>
      <c r="W8630" t="s">
        <v>6</v>
      </c>
      <c r="X8630" t="s">
        <v>6</v>
      </c>
      <c r="Y8630" t="s">
        <v>6</v>
      </c>
      <c r="Z8630" t="s">
        <v>6</v>
      </c>
      <c r="AA8630" t="s">
        <v>6</v>
      </c>
      <c r="AB8630" t="s">
        <v>7120</v>
      </c>
      <c r="AC8630" t="s">
        <v>4040</v>
      </c>
    </row>
    <row r="8631" spans="1:29" x14ac:dyDescent="0.25">
      <c r="A8631" t="s">
        <v>344</v>
      </c>
      <c r="B8631">
        <v>678</v>
      </c>
      <c r="C8631" t="s">
        <v>210</v>
      </c>
      <c r="D8631">
        <v>1952</v>
      </c>
      <c r="E8631" t="s">
        <v>9531</v>
      </c>
      <c r="Q8631" t="s">
        <v>6</v>
      </c>
      <c r="R8631" t="s">
        <v>6</v>
      </c>
      <c r="S8631" t="s">
        <v>6</v>
      </c>
      <c r="T8631" t="s">
        <v>4253</v>
      </c>
      <c r="U8631" t="s">
        <v>6</v>
      </c>
      <c r="V8631" t="s">
        <v>6</v>
      </c>
      <c r="W8631" t="s">
        <v>6</v>
      </c>
      <c r="X8631" t="s">
        <v>6</v>
      </c>
      <c r="Y8631" t="s">
        <v>6</v>
      </c>
      <c r="Z8631" t="s">
        <v>6</v>
      </c>
      <c r="AA8631" t="s">
        <v>6</v>
      </c>
      <c r="AB8631" t="s">
        <v>7120</v>
      </c>
      <c r="AC8631" t="s">
        <v>4040</v>
      </c>
    </row>
    <row r="8632" spans="1:29" x14ac:dyDescent="0.25">
      <c r="A8632" t="s">
        <v>344</v>
      </c>
      <c r="B8632">
        <v>678</v>
      </c>
      <c r="C8632" t="s">
        <v>210</v>
      </c>
      <c r="D8632">
        <v>1953</v>
      </c>
      <c r="E8632" t="s">
        <v>9532</v>
      </c>
      <c r="Q8632" t="s">
        <v>6</v>
      </c>
      <c r="R8632" t="s">
        <v>6</v>
      </c>
      <c r="S8632" t="s">
        <v>6</v>
      </c>
      <c r="T8632" t="s">
        <v>4253</v>
      </c>
      <c r="U8632" t="s">
        <v>6</v>
      </c>
      <c r="V8632" t="s">
        <v>6</v>
      </c>
      <c r="W8632" t="s">
        <v>6</v>
      </c>
      <c r="X8632" t="s">
        <v>6</v>
      </c>
      <c r="Y8632" t="s">
        <v>6</v>
      </c>
      <c r="Z8632" t="s">
        <v>6</v>
      </c>
      <c r="AA8632" t="s">
        <v>6</v>
      </c>
      <c r="AB8632" t="s">
        <v>7120</v>
      </c>
      <c r="AC8632" t="s">
        <v>4040</v>
      </c>
    </row>
    <row r="8633" spans="1:29" x14ac:dyDescent="0.25">
      <c r="A8633" t="s">
        <v>344</v>
      </c>
      <c r="B8633">
        <v>678</v>
      </c>
      <c r="C8633" t="s">
        <v>210</v>
      </c>
      <c r="D8633">
        <v>1954</v>
      </c>
      <c r="E8633" t="s">
        <v>9533</v>
      </c>
      <c r="Q8633" t="s">
        <v>6</v>
      </c>
      <c r="R8633" t="s">
        <v>6</v>
      </c>
      <c r="S8633" t="s">
        <v>6</v>
      </c>
      <c r="T8633" t="s">
        <v>4253</v>
      </c>
      <c r="U8633" t="s">
        <v>6</v>
      </c>
      <c r="V8633" t="s">
        <v>6</v>
      </c>
      <c r="W8633" t="s">
        <v>6</v>
      </c>
      <c r="X8633" t="s">
        <v>6</v>
      </c>
      <c r="Y8633" t="s">
        <v>6</v>
      </c>
      <c r="Z8633" t="s">
        <v>6</v>
      </c>
      <c r="AA8633" t="s">
        <v>6</v>
      </c>
      <c r="AB8633" t="s">
        <v>7120</v>
      </c>
      <c r="AC8633" t="s">
        <v>4040</v>
      </c>
    </row>
    <row r="8634" spans="1:29" x14ac:dyDescent="0.25">
      <c r="A8634" t="s">
        <v>344</v>
      </c>
      <c r="B8634">
        <v>678</v>
      </c>
      <c r="C8634" t="s">
        <v>210</v>
      </c>
      <c r="D8634">
        <v>1955</v>
      </c>
      <c r="E8634" t="s">
        <v>9534</v>
      </c>
      <c r="Q8634" t="s">
        <v>6</v>
      </c>
      <c r="R8634" t="s">
        <v>6</v>
      </c>
      <c r="S8634" t="s">
        <v>6</v>
      </c>
      <c r="T8634" t="s">
        <v>4253</v>
      </c>
      <c r="U8634" t="s">
        <v>6</v>
      </c>
      <c r="V8634" t="s">
        <v>6</v>
      </c>
      <c r="W8634" t="s">
        <v>6</v>
      </c>
      <c r="X8634" t="s">
        <v>6</v>
      </c>
      <c r="Y8634" t="s">
        <v>6</v>
      </c>
      <c r="Z8634" t="s">
        <v>6</v>
      </c>
      <c r="AA8634" t="s">
        <v>6</v>
      </c>
      <c r="AB8634" t="s">
        <v>7120</v>
      </c>
      <c r="AC8634" t="s">
        <v>4040</v>
      </c>
    </row>
    <row r="8635" spans="1:29" x14ac:dyDescent="0.25">
      <c r="A8635" t="s">
        <v>344</v>
      </c>
      <c r="B8635">
        <v>678</v>
      </c>
      <c r="C8635" t="s">
        <v>210</v>
      </c>
      <c r="D8635">
        <v>1956</v>
      </c>
      <c r="E8635" t="s">
        <v>9535</v>
      </c>
      <c r="Q8635" t="s">
        <v>6</v>
      </c>
      <c r="R8635" t="s">
        <v>6</v>
      </c>
      <c r="S8635" t="s">
        <v>6</v>
      </c>
      <c r="T8635" t="s">
        <v>4253</v>
      </c>
      <c r="U8635" t="s">
        <v>6</v>
      </c>
      <c r="V8635" t="s">
        <v>6</v>
      </c>
      <c r="W8635" t="s">
        <v>6</v>
      </c>
      <c r="X8635" t="s">
        <v>6</v>
      </c>
      <c r="Y8635" t="s">
        <v>6</v>
      </c>
      <c r="Z8635" t="s">
        <v>6</v>
      </c>
      <c r="AA8635" t="s">
        <v>6</v>
      </c>
      <c r="AB8635" t="s">
        <v>7120</v>
      </c>
      <c r="AC8635" t="s">
        <v>4040</v>
      </c>
    </row>
    <row r="8636" spans="1:29" x14ac:dyDescent="0.25">
      <c r="A8636" t="s">
        <v>344</v>
      </c>
      <c r="B8636">
        <v>678</v>
      </c>
      <c r="C8636" t="s">
        <v>210</v>
      </c>
      <c r="D8636">
        <v>1957</v>
      </c>
      <c r="E8636" t="s">
        <v>9536</v>
      </c>
      <c r="Q8636" t="s">
        <v>6</v>
      </c>
      <c r="R8636" t="s">
        <v>6</v>
      </c>
      <c r="S8636" t="s">
        <v>6</v>
      </c>
      <c r="T8636" t="s">
        <v>4253</v>
      </c>
      <c r="U8636" t="s">
        <v>6</v>
      </c>
      <c r="V8636" t="s">
        <v>6</v>
      </c>
      <c r="W8636" t="s">
        <v>6</v>
      </c>
      <c r="X8636" t="s">
        <v>6</v>
      </c>
      <c r="Y8636" t="s">
        <v>6</v>
      </c>
      <c r="Z8636" t="s">
        <v>6</v>
      </c>
      <c r="AA8636" t="s">
        <v>6</v>
      </c>
      <c r="AB8636" t="s">
        <v>7120</v>
      </c>
      <c r="AC8636" t="s">
        <v>4040</v>
      </c>
    </row>
    <row r="8637" spans="1:29" x14ac:dyDescent="0.25">
      <c r="A8637" t="s">
        <v>344</v>
      </c>
      <c r="B8637">
        <v>678</v>
      </c>
      <c r="C8637" t="s">
        <v>210</v>
      </c>
      <c r="D8637">
        <v>1958</v>
      </c>
      <c r="E8637" t="s">
        <v>9537</v>
      </c>
      <c r="Q8637" t="s">
        <v>6</v>
      </c>
      <c r="R8637" t="s">
        <v>6</v>
      </c>
      <c r="S8637" t="s">
        <v>6</v>
      </c>
      <c r="T8637" t="s">
        <v>4253</v>
      </c>
      <c r="U8637" t="s">
        <v>6</v>
      </c>
      <c r="V8637" t="s">
        <v>6</v>
      </c>
      <c r="W8637" t="s">
        <v>6</v>
      </c>
      <c r="X8637" t="s">
        <v>6</v>
      </c>
      <c r="Y8637" t="s">
        <v>6</v>
      </c>
      <c r="Z8637" t="s">
        <v>6</v>
      </c>
      <c r="AA8637" t="s">
        <v>6</v>
      </c>
      <c r="AB8637" t="s">
        <v>7120</v>
      </c>
      <c r="AC8637" t="s">
        <v>4040</v>
      </c>
    </row>
    <row r="8638" spans="1:29" x14ac:dyDescent="0.25">
      <c r="A8638" t="s">
        <v>344</v>
      </c>
      <c r="B8638">
        <v>678</v>
      </c>
      <c r="C8638" t="s">
        <v>210</v>
      </c>
      <c r="D8638">
        <v>1959</v>
      </c>
      <c r="E8638" t="s">
        <v>9538</v>
      </c>
      <c r="Q8638" t="s">
        <v>6</v>
      </c>
      <c r="R8638" t="s">
        <v>6</v>
      </c>
      <c r="S8638" t="s">
        <v>6</v>
      </c>
      <c r="T8638" t="s">
        <v>4253</v>
      </c>
      <c r="U8638" t="s">
        <v>6</v>
      </c>
      <c r="V8638" t="s">
        <v>6</v>
      </c>
      <c r="W8638" t="s">
        <v>6</v>
      </c>
      <c r="X8638" t="s">
        <v>6</v>
      </c>
      <c r="Y8638" t="s">
        <v>6</v>
      </c>
      <c r="Z8638" t="s">
        <v>6</v>
      </c>
      <c r="AA8638" t="s">
        <v>6</v>
      </c>
      <c r="AB8638" t="s">
        <v>7120</v>
      </c>
      <c r="AC8638" t="s">
        <v>4040</v>
      </c>
    </row>
    <row r="8639" spans="1:29" x14ac:dyDescent="0.25">
      <c r="A8639" t="s">
        <v>344</v>
      </c>
      <c r="B8639">
        <v>678</v>
      </c>
      <c r="C8639" t="s">
        <v>210</v>
      </c>
      <c r="D8639">
        <v>1960</v>
      </c>
      <c r="E8639" t="s">
        <v>9539</v>
      </c>
      <c r="I8639">
        <v>3.3292099999999998</v>
      </c>
      <c r="P8639">
        <v>55.320345000000003</v>
      </c>
      <c r="Q8639" t="s">
        <v>6</v>
      </c>
      <c r="R8639" t="s">
        <v>6</v>
      </c>
      <c r="S8639" t="s">
        <v>6</v>
      </c>
      <c r="T8639" t="s">
        <v>4253</v>
      </c>
      <c r="U8639" t="s">
        <v>6</v>
      </c>
      <c r="V8639" t="s">
        <v>6</v>
      </c>
      <c r="W8639" t="s">
        <v>6</v>
      </c>
      <c r="X8639" t="s">
        <v>6</v>
      </c>
      <c r="Y8639" t="s">
        <v>6</v>
      </c>
      <c r="Z8639" t="s">
        <v>6</v>
      </c>
      <c r="AA8639" t="s">
        <v>6</v>
      </c>
      <c r="AB8639" t="s">
        <v>7120</v>
      </c>
      <c r="AC8639" t="s">
        <v>4040</v>
      </c>
    </row>
    <row r="8640" spans="1:29" x14ac:dyDescent="0.25">
      <c r="A8640" t="s">
        <v>344</v>
      </c>
      <c r="B8640">
        <v>678</v>
      </c>
      <c r="C8640" t="s">
        <v>210</v>
      </c>
      <c r="D8640">
        <v>1961</v>
      </c>
      <c r="E8640" t="s">
        <v>9540</v>
      </c>
      <c r="I8640">
        <v>3.6595768</v>
      </c>
      <c r="P8640">
        <v>56.617114999999998</v>
      </c>
      <c r="Q8640" t="s">
        <v>6</v>
      </c>
      <c r="R8640" t="s">
        <v>6</v>
      </c>
      <c r="S8640" t="s">
        <v>6</v>
      </c>
      <c r="T8640" t="s">
        <v>4253</v>
      </c>
      <c r="U8640" t="s">
        <v>6</v>
      </c>
      <c r="V8640" t="s">
        <v>6</v>
      </c>
      <c r="W8640" t="s">
        <v>6</v>
      </c>
      <c r="X8640" t="s">
        <v>6</v>
      </c>
      <c r="Y8640" t="s">
        <v>6</v>
      </c>
      <c r="Z8640" t="s">
        <v>6</v>
      </c>
      <c r="AA8640" t="s">
        <v>6</v>
      </c>
      <c r="AB8640" t="s">
        <v>7120</v>
      </c>
      <c r="AC8640" t="s">
        <v>4040</v>
      </c>
    </row>
    <row r="8641" spans="1:29" x14ac:dyDescent="0.25">
      <c r="A8641" t="s">
        <v>344</v>
      </c>
      <c r="B8641">
        <v>678</v>
      </c>
      <c r="C8641" t="s">
        <v>210</v>
      </c>
      <c r="D8641">
        <v>1962</v>
      </c>
      <c r="E8641" t="s">
        <v>9541</v>
      </c>
      <c r="I8641">
        <v>4.8198511000000002</v>
      </c>
      <c r="P8641">
        <v>59.497574</v>
      </c>
      <c r="Q8641" t="s">
        <v>6</v>
      </c>
      <c r="R8641" t="s">
        <v>6</v>
      </c>
      <c r="S8641" t="s">
        <v>6</v>
      </c>
      <c r="T8641" t="s">
        <v>4253</v>
      </c>
      <c r="U8641" t="s">
        <v>6</v>
      </c>
      <c r="V8641" t="s">
        <v>6</v>
      </c>
      <c r="W8641" t="s">
        <v>6</v>
      </c>
      <c r="X8641" t="s">
        <v>6</v>
      </c>
      <c r="Y8641" t="s">
        <v>6</v>
      </c>
      <c r="Z8641" t="s">
        <v>6</v>
      </c>
      <c r="AA8641" t="s">
        <v>6</v>
      </c>
      <c r="AB8641" t="s">
        <v>7120</v>
      </c>
      <c r="AC8641" t="s">
        <v>4040</v>
      </c>
    </row>
    <row r="8642" spans="1:29" x14ac:dyDescent="0.25">
      <c r="A8642" t="s">
        <v>344</v>
      </c>
      <c r="B8642">
        <v>678</v>
      </c>
      <c r="C8642" t="s">
        <v>210</v>
      </c>
      <c r="D8642">
        <v>1963</v>
      </c>
      <c r="E8642" t="s">
        <v>9542</v>
      </c>
      <c r="I8642">
        <v>1.5426785999999999</v>
      </c>
      <c r="P8642">
        <v>64.883279999999999</v>
      </c>
      <c r="Q8642" t="s">
        <v>6</v>
      </c>
      <c r="R8642" t="s">
        <v>6</v>
      </c>
      <c r="S8642" t="s">
        <v>6</v>
      </c>
      <c r="T8642" t="s">
        <v>4253</v>
      </c>
      <c r="U8642" t="s">
        <v>6</v>
      </c>
      <c r="V8642" t="s">
        <v>6</v>
      </c>
      <c r="W8642" t="s">
        <v>6</v>
      </c>
      <c r="X8642" t="s">
        <v>6</v>
      </c>
      <c r="Y8642" t="s">
        <v>6</v>
      </c>
      <c r="Z8642" t="s">
        <v>6</v>
      </c>
      <c r="AA8642" t="s">
        <v>6</v>
      </c>
      <c r="AB8642" t="s">
        <v>7120</v>
      </c>
      <c r="AC8642" t="s">
        <v>4040</v>
      </c>
    </row>
    <row r="8643" spans="1:29" x14ac:dyDescent="0.25">
      <c r="A8643" t="s">
        <v>344</v>
      </c>
      <c r="B8643">
        <v>678</v>
      </c>
      <c r="C8643" t="s">
        <v>210</v>
      </c>
      <c r="D8643">
        <v>1964</v>
      </c>
      <c r="E8643" t="s">
        <v>9543</v>
      </c>
      <c r="I8643">
        <v>1.527185</v>
      </c>
      <c r="P8643">
        <v>72.751099999999994</v>
      </c>
      <c r="Q8643" t="s">
        <v>6</v>
      </c>
      <c r="R8643" t="s">
        <v>6</v>
      </c>
      <c r="S8643" t="s">
        <v>6</v>
      </c>
      <c r="T8643" t="s">
        <v>4253</v>
      </c>
      <c r="U8643" t="s">
        <v>6</v>
      </c>
      <c r="V8643" t="s">
        <v>6</v>
      </c>
      <c r="W8643" t="s">
        <v>6</v>
      </c>
      <c r="X8643" t="s">
        <v>6</v>
      </c>
      <c r="Y8643" t="s">
        <v>6</v>
      </c>
      <c r="Z8643" t="s">
        <v>6</v>
      </c>
      <c r="AA8643" t="s">
        <v>6</v>
      </c>
      <c r="AB8643" t="s">
        <v>7120</v>
      </c>
      <c r="AC8643" t="s">
        <v>4040</v>
      </c>
    </row>
    <row r="8644" spans="1:29" x14ac:dyDescent="0.25">
      <c r="A8644" t="s">
        <v>344</v>
      </c>
      <c r="B8644">
        <v>678</v>
      </c>
      <c r="C8644" t="s">
        <v>210</v>
      </c>
      <c r="D8644">
        <v>1965</v>
      </c>
      <c r="E8644" t="s">
        <v>9544</v>
      </c>
      <c r="I8644">
        <v>1.4797397999999999</v>
      </c>
      <c r="P8644">
        <v>74.745518000000004</v>
      </c>
      <c r="Q8644" t="s">
        <v>6</v>
      </c>
      <c r="R8644" t="s">
        <v>6</v>
      </c>
      <c r="S8644" t="s">
        <v>6</v>
      </c>
      <c r="T8644" t="s">
        <v>4253</v>
      </c>
      <c r="U8644" t="s">
        <v>6</v>
      </c>
      <c r="V8644" t="s">
        <v>6</v>
      </c>
      <c r="W8644" t="s">
        <v>6</v>
      </c>
      <c r="X8644" t="s">
        <v>6</v>
      </c>
      <c r="Y8644" t="s">
        <v>6</v>
      </c>
      <c r="Z8644" t="s">
        <v>6</v>
      </c>
      <c r="AA8644" t="s">
        <v>6</v>
      </c>
      <c r="AB8644" t="s">
        <v>7120</v>
      </c>
      <c r="AC8644" t="s">
        <v>4040</v>
      </c>
    </row>
    <row r="8645" spans="1:29" x14ac:dyDescent="0.25">
      <c r="A8645" t="s">
        <v>344</v>
      </c>
      <c r="B8645">
        <v>678</v>
      </c>
      <c r="C8645" t="s">
        <v>210</v>
      </c>
      <c r="D8645">
        <v>1966</v>
      </c>
      <c r="E8645" t="s">
        <v>9545</v>
      </c>
      <c r="I8645">
        <v>0.51493025000000003</v>
      </c>
      <c r="P8645">
        <v>79.697316999999998</v>
      </c>
      <c r="Q8645" t="s">
        <v>6</v>
      </c>
      <c r="R8645" t="s">
        <v>6</v>
      </c>
      <c r="S8645" t="s">
        <v>6</v>
      </c>
      <c r="T8645" t="s">
        <v>4253</v>
      </c>
      <c r="U8645" t="s">
        <v>6</v>
      </c>
      <c r="V8645" t="s">
        <v>6</v>
      </c>
      <c r="W8645" t="s">
        <v>6</v>
      </c>
      <c r="X8645" t="s">
        <v>6</v>
      </c>
      <c r="Y8645" t="s">
        <v>6</v>
      </c>
      <c r="Z8645" t="s">
        <v>6</v>
      </c>
      <c r="AA8645" t="s">
        <v>6</v>
      </c>
      <c r="AB8645" t="s">
        <v>7120</v>
      </c>
      <c r="AC8645" t="s">
        <v>4040</v>
      </c>
    </row>
    <row r="8646" spans="1:29" x14ac:dyDescent="0.25">
      <c r="A8646" t="s">
        <v>344</v>
      </c>
      <c r="B8646">
        <v>678</v>
      </c>
      <c r="C8646" t="s">
        <v>210</v>
      </c>
      <c r="D8646">
        <v>1967</v>
      </c>
      <c r="E8646" t="s">
        <v>9546</v>
      </c>
      <c r="I8646">
        <v>0.54687726999999997</v>
      </c>
      <c r="P8646">
        <v>88.768752000000006</v>
      </c>
      <c r="Q8646" t="s">
        <v>6</v>
      </c>
      <c r="R8646" t="s">
        <v>6</v>
      </c>
      <c r="S8646" t="s">
        <v>6</v>
      </c>
      <c r="T8646" t="s">
        <v>4253</v>
      </c>
      <c r="U8646" t="s">
        <v>6</v>
      </c>
      <c r="V8646" t="s">
        <v>6</v>
      </c>
      <c r="W8646" t="s">
        <v>6</v>
      </c>
      <c r="X8646" t="s">
        <v>6</v>
      </c>
      <c r="Y8646" t="s">
        <v>6</v>
      </c>
      <c r="Z8646" t="s">
        <v>6</v>
      </c>
      <c r="AA8646" t="s">
        <v>6</v>
      </c>
      <c r="AB8646" t="s">
        <v>7120</v>
      </c>
      <c r="AC8646" t="s">
        <v>4040</v>
      </c>
    </row>
    <row r="8647" spans="1:29" x14ac:dyDescent="0.25">
      <c r="A8647" t="s">
        <v>344</v>
      </c>
      <c r="B8647">
        <v>678</v>
      </c>
      <c r="C8647" t="s">
        <v>210</v>
      </c>
      <c r="D8647">
        <v>1968</v>
      </c>
      <c r="E8647" t="s">
        <v>9547</v>
      </c>
      <c r="I8647">
        <v>7.2459498</v>
      </c>
      <c r="P8647">
        <v>89.720581999999993</v>
      </c>
      <c r="Q8647" t="s">
        <v>6</v>
      </c>
      <c r="R8647" t="s">
        <v>6</v>
      </c>
      <c r="S8647" t="s">
        <v>6</v>
      </c>
      <c r="T8647" t="s">
        <v>4253</v>
      </c>
      <c r="U8647" t="s">
        <v>6</v>
      </c>
      <c r="V8647" t="s">
        <v>6</v>
      </c>
      <c r="W8647" t="s">
        <v>6</v>
      </c>
      <c r="X8647" t="s">
        <v>6</v>
      </c>
      <c r="Y8647" t="s">
        <v>6</v>
      </c>
      <c r="Z8647" t="s">
        <v>6</v>
      </c>
      <c r="AA8647" t="s">
        <v>6</v>
      </c>
      <c r="AB8647" t="s">
        <v>7120</v>
      </c>
      <c r="AC8647" t="s">
        <v>4040</v>
      </c>
    </row>
    <row r="8648" spans="1:29" x14ac:dyDescent="0.25">
      <c r="A8648" t="s">
        <v>344</v>
      </c>
      <c r="B8648">
        <v>678</v>
      </c>
      <c r="C8648" t="s">
        <v>210</v>
      </c>
      <c r="D8648">
        <v>1969</v>
      </c>
      <c r="E8648" t="s">
        <v>9548</v>
      </c>
      <c r="I8648">
        <v>9.5833671999999996</v>
      </c>
      <c r="P8648">
        <v>102.26268</v>
      </c>
      <c r="Q8648" t="s">
        <v>6</v>
      </c>
      <c r="R8648" t="s">
        <v>6</v>
      </c>
      <c r="S8648" t="s">
        <v>6</v>
      </c>
      <c r="T8648" t="s">
        <v>4253</v>
      </c>
      <c r="U8648" t="s">
        <v>6</v>
      </c>
      <c r="V8648" t="s">
        <v>6</v>
      </c>
      <c r="W8648" t="s">
        <v>6</v>
      </c>
      <c r="X8648" t="s">
        <v>6</v>
      </c>
      <c r="Y8648" t="s">
        <v>6</v>
      </c>
      <c r="Z8648" t="s">
        <v>6</v>
      </c>
      <c r="AA8648" t="s">
        <v>6</v>
      </c>
      <c r="AB8648" t="s">
        <v>7120</v>
      </c>
      <c r="AC8648" t="s">
        <v>4040</v>
      </c>
    </row>
    <row r="8649" spans="1:29" x14ac:dyDescent="0.25">
      <c r="A8649" t="s">
        <v>344</v>
      </c>
      <c r="B8649">
        <v>678</v>
      </c>
      <c r="C8649" t="s">
        <v>210</v>
      </c>
      <c r="D8649">
        <v>1970</v>
      </c>
      <c r="E8649" t="s">
        <v>9549</v>
      </c>
      <c r="I8649">
        <v>8.8785545999999993</v>
      </c>
      <c r="O8649">
        <v>65.803804</v>
      </c>
      <c r="P8649">
        <v>132.34181000000001</v>
      </c>
      <c r="Q8649" t="s">
        <v>6</v>
      </c>
      <c r="R8649" t="s">
        <v>6</v>
      </c>
      <c r="S8649" t="s">
        <v>6</v>
      </c>
      <c r="T8649" t="s">
        <v>4253</v>
      </c>
      <c r="U8649" t="s">
        <v>6</v>
      </c>
      <c r="V8649" t="s">
        <v>6</v>
      </c>
      <c r="W8649" t="s">
        <v>6</v>
      </c>
      <c r="X8649" t="s">
        <v>6</v>
      </c>
      <c r="Y8649" t="s">
        <v>6</v>
      </c>
      <c r="Z8649" t="s">
        <v>6</v>
      </c>
      <c r="AA8649" t="s">
        <v>6</v>
      </c>
      <c r="AB8649" t="s">
        <v>7120</v>
      </c>
      <c r="AC8649" t="s">
        <v>4040</v>
      </c>
    </row>
    <row r="8650" spans="1:29" x14ac:dyDescent="0.25">
      <c r="A8650" t="s">
        <v>344</v>
      </c>
      <c r="B8650">
        <v>678</v>
      </c>
      <c r="C8650" t="s">
        <v>210</v>
      </c>
      <c r="D8650">
        <v>1971</v>
      </c>
      <c r="E8650" t="s">
        <v>9550</v>
      </c>
      <c r="I8650">
        <v>9.0652788999999991</v>
      </c>
      <c r="O8650">
        <v>61.958503</v>
      </c>
      <c r="P8650">
        <v>152.78640999999999</v>
      </c>
      <c r="Q8650" t="s">
        <v>6</v>
      </c>
      <c r="R8650" t="s">
        <v>6</v>
      </c>
      <c r="S8650" t="s">
        <v>6</v>
      </c>
      <c r="T8650" t="s">
        <v>4253</v>
      </c>
      <c r="U8650" t="s">
        <v>6</v>
      </c>
      <c r="V8650" t="s">
        <v>6</v>
      </c>
      <c r="W8650" t="s">
        <v>6</v>
      </c>
      <c r="X8650" t="s">
        <v>6</v>
      </c>
      <c r="Y8650" t="s">
        <v>6</v>
      </c>
      <c r="Z8650" t="s">
        <v>6</v>
      </c>
      <c r="AA8650" t="s">
        <v>6</v>
      </c>
      <c r="AB8650" t="s">
        <v>7120</v>
      </c>
      <c r="AC8650" t="s">
        <v>4040</v>
      </c>
    </row>
    <row r="8651" spans="1:29" x14ac:dyDescent="0.25">
      <c r="A8651" t="s">
        <v>344</v>
      </c>
      <c r="B8651">
        <v>678</v>
      </c>
      <c r="C8651" t="s">
        <v>210</v>
      </c>
      <c r="D8651">
        <v>1972</v>
      </c>
      <c r="E8651" t="s">
        <v>9551</v>
      </c>
      <c r="I8651">
        <v>11.154014999999999</v>
      </c>
      <c r="O8651">
        <v>58.021904999999997</v>
      </c>
      <c r="P8651">
        <v>152.22728000000001</v>
      </c>
      <c r="Q8651" t="s">
        <v>6</v>
      </c>
      <c r="R8651" t="s">
        <v>6</v>
      </c>
      <c r="S8651" t="s">
        <v>6</v>
      </c>
      <c r="T8651" t="s">
        <v>4253</v>
      </c>
      <c r="U8651" t="s">
        <v>6</v>
      </c>
      <c r="V8651" t="s">
        <v>6</v>
      </c>
      <c r="W8651" t="s">
        <v>6</v>
      </c>
      <c r="X8651" t="s">
        <v>6</v>
      </c>
      <c r="Y8651" t="s">
        <v>6</v>
      </c>
      <c r="Z8651" t="s">
        <v>6</v>
      </c>
      <c r="AA8651" t="s">
        <v>6</v>
      </c>
      <c r="AB8651" t="s">
        <v>7120</v>
      </c>
      <c r="AC8651" t="s">
        <v>4040</v>
      </c>
    </row>
    <row r="8652" spans="1:29" x14ac:dyDescent="0.25">
      <c r="A8652" t="s">
        <v>344</v>
      </c>
      <c r="B8652">
        <v>678</v>
      </c>
      <c r="C8652" t="s">
        <v>210</v>
      </c>
      <c r="D8652">
        <v>1973</v>
      </c>
      <c r="E8652" t="s">
        <v>9552</v>
      </c>
      <c r="I8652">
        <v>10.416753</v>
      </c>
      <c r="O8652">
        <v>43.504699000000002</v>
      </c>
      <c r="P8652">
        <v>207.93764999999999</v>
      </c>
      <c r="Q8652" t="s">
        <v>6</v>
      </c>
      <c r="R8652" t="s">
        <v>6</v>
      </c>
      <c r="S8652" t="s">
        <v>6</v>
      </c>
      <c r="T8652" t="s">
        <v>4253</v>
      </c>
      <c r="U8652" t="s">
        <v>6</v>
      </c>
      <c r="V8652" t="s">
        <v>6</v>
      </c>
      <c r="W8652" t="s">
        <v>6</v>
      </c>
      <c r="X8652" t="s">
        <v>6</v>
      </c>
      <c r="Y8652" t="s">
        <v>6</v>
      </c>
      <c r="Z8652" t="s">
        <v>6</v>
      </c>
      <c r="AA8652" t="s">
        <v>6</v>
      </c>
      <c r="AB8652" t="s">
        <v>7120</v>
      </c>
      <c r="AC8652" t="s">
        <v>4040</v>
      </c>
    </row>
    <row r="8653" spans="1:29" x14ac:dyDescent="0.25">
      <c r="A8653" t="s">
        <v>344</v>
      </c>
      <c r="B8653">
        <v>678</v>
      </c>
      <c r="C8653" t="s">
        <v>210</v>
      </c>
      <c r="D8653">
        <v>1974</v>
      </c>
      <c r="E8653" t="s">
        <v>9553</v>
      </c>
      <c r="I8653">
        <v>15.047326</v>
      </c>
      <c r="O8653">
        <v>48.376747000000002</v>
      </c>
      <c r="P8653">
        <v>226.97449</v>
      </c>
      <c r="Q8653" t="s">
        <v>6</v>
      </c>
      <c r="R8653" t="s">
        <v>6</v>
      </c>
      <c r="S8653" t="s">
        <v>6</v>
      </c>
      <c r="T8653" t="s">
        <v>4253</v>
      </c>
      <c r="U8653" t="s">
        <v>6</v>
      </c>
      <c r="V8653" t="s">
        <v>6</v>
      </c>
      <c r="W8653" t="s">
        <v>6</v>
      </c>
      <c r="X8653" t="s">
        <v>6</v>
      </c>
      <c r="Y8653" t="s">
        <v>6</v>
      </c>
      <c r="Z8653" t="s">
        <v>6</v>
      </c>
      <c r="AA8653" t="s">
        <v>6</v>
      </c>
      <c r="AB8653" t="s">
        <v>7120</v>
      </c>
      <c r="AC8653" t="s">
        <v>4040</v>
      </c>
    </row>
    <row r="8654" spans="1:29" x14ac:dyDescent="0.25">
      <c r="A8654" t="s">
        <v>344</v>
      </c>
      <c r="B8654">
        <v>678</v>
      </c>
      <c r="C8654" t="s">
        <v>210</v>
      </c>
      <c r="D8654">
        <v>1975</v>
      </c>
      <c r="E8654" t="s">
        <v>9554</v>
      </c>
      <c r="I8654">
        <v>21.484023000000001</v>
      </c>
      <c r="O8654">
        <v>44.655946999999998</v>
      </c>
      <c r="P8654">
        <v>237.96071000000001</v>
      </c>
      <c r="Q8654" t="s">
        <v>6</v>
      </c>
      <c r="R8654" t="s">
        <v>6</v>
      </c>
      <c r="S8654" t="s">
        <v>6</v>
      </c>
      <c r="T8654" t="s">
        <v>4253</v>
      </c>
      <c r="U8654" t="s">
        <v>6</v>
      </c>
      <c r="V8654" t="s">
        <v>6</v>
      </c>
      <c r="W8654" t="s">
        <v>6</v>
      </c>
      <c r="X8654" t="s">
        <v>6</v>
      </c>
      <c r="Y8654" t="s">
        <v>6</v>
      </c>
      <c r="Z8654" t="s">
        <v>6</v>
      </c>
      <c r="AA8654" t="s">
        <v>6</v>
      </c>
      <c r="AB8654" t="s">
        <v>7120</v>
      </c>
      <c r="AC8654" t="s">
        <v>4040</v>
      </c>
    </row>
    <row r="8655" spans="1:29" x14ac:dyDescent="0.25">
      <c r="A8655" t="s">
        <v>344</v>
      </c>
      <c r="B8655">
        <v>678</v>
      </c>
      <c r="C8655" t="s">
        <v>210</v>
      </c>
      <c r="D8655">
        <v>1976</v>
      </c>
      <c r="E8655" t="s">
        <v>9555</v>
      </c>
      <c r="I8655">
        <v>23.652384999999999</v>
      </c>
      <c r="O8655">
        <v>46.726111000000003</v>
      </c>
      <c r="P8655">
        <v>259.39940999999999</v>
      </c>
      <c r="Q8655" t="s">
        <v>6</v>
      </c>
      <c r="R8655" t="s">
        <v>6</v>
      </c>
      <c r="S8655" t="s">
        <v>6</v>
      </c>
      <c r="T8655" t="s">
        <v>4253</v>
      </c>
      <c r="U8655" t="s">
        <v>6</v>
      </c>
      <c r="V8655" t="s">
        <v>6</v>
      </c>
      <c r="W8655" t="s">
        <v>6</v>
      </c>
      <c r="X8655" t="s">
        <v>6</v>
      </c>
      <c r="Y8655" t="s">
        <v>6</v>
      </c>
      <c r="Z8655" t="s">
        <v>6</v>
      </c>
      <c r="AA8655" t="s">
        <v>6</v>
      </c>
      <c r="AB8655" t="s">
        <v>7120</v>
      </c>
      <c r="AC8655" t="s">
        <v>4040</v>
      </c>
    </row>
    <row r="8656" spans="1:29" x14ac:dyDescent="0.25">
      <c r="A8656" t="s">
        <v>344</v>
      </c>
      <c r="B8656">
        <v>678</v>
      </c>
      <c r="C8656" t="s">
        <v>210</v>
      </c>
      <c r="D8656">
        <v>1977</v>
      </c>
      <c r="E8656" t="s">
        <v>9556</v>
      </c>
      <c r="I8656">
        <v>16.699563999999999</v>
      </c>
      <c r="O8656">
        <v>48.329352</v>
      </c>
      <c r="P8656">
        <v>319.73689999999999</v>
      </c>
      <c r="Q8656" t="s">
        <v>6</v>
      </c>
      <c r="R8656" t="s">
        <v>6</v>
      </c>
      <c r="S8656" t="s">
        <v>6</v>
      </c>
      <c r="T8656" t="s">
        <v>4253</v>
      </c>
      <c r="U8656" t="s">
        <v>6</v>
      </c>
      <c r="V8656" t="s">
        <v>6</v>
      </c>
      <c r="W8656" t="s">
        <v>6</v>
      </c>
      <c r="X8656" t="s">
        <v>6</v>
      </c>
      <c r="Y8656" t="s">
        <v>6</v>
      </c>
      <c r="Z8656" t="s">
        <v>6</v>
      </c>
      <c r="AA8656" t="s">
        <v>6</v>
      </c>
      <c r="AB8656" t="s">
        <v>7120</v>
      </c>
      <c r="AC8656" t="s">
        <v>4040</v>
      </c>
    </row>
    <row r="8657" spans="1:29" x14ac:dyDescent="0.25">
      <c r="A8657" t="s">
        <v>344</v>
      </c>
      <c r="B8657">
        <v>678</v>
      </c>
      <c r="C8657" t="s">
        <v>210</v>
      </c>
      <c r="D8657">
        <v>1978</v>
      </c>
      <c r="E8657" t="s">
        <v>9557</v>
      </c>
      <c r="I8657">
        <v>19.344484999999999</v>
      </c>
      <c r="O8657">
        <v>49.622843000000003</v>
      </c>
      <c r="P8657">
        <v>340.36502999999999</v>
      </c>
      <c r="Q8657" t="s">
        <v>6</v>
      </c>
      <c r="R8657" t="s">
        <v>6</v>
      </c>
      <c r="S8657" t="s">
        <v>6</v>
      </c>
      <c r="T8657" t="s">
        <v>4253</v>
      </c>
      <c r="U8657" t="s">
        <v>6</v>
      </c>
      <c r="V8657" t="s">
        <v>6</v>
      </c>
      <c r="W8657" t="s">
        <v>6</v>
      </c>
      <c r="X8657" t="s">
        <v>6</v>
      </c>
      <c r="Y8657" t="s">
        <v>6</v>
      </c>
      <c r="Z8657" t="s">
        <v>6</v>
      </c>
      <c r="AA8657" t="s">
        <v>6</v>
      </c>
      <c r="AB8657" t="s">
        <v>7120</v>
      </c>
      <c r="AC8657" t="s">
        <v>4040</v>
      </c>
    </row>
    <row r="8658" spans="1:29" x14ac:dyDescent="0.25">
      <c r="A8658" t="s">
        <v>344</v>
      </c>
      <c r="B8658">
        <v>678</v>
      </c>
      <c r="C8658" t="s">
        <v>210</v>
      </c>
      <c r="D8658">
        <v>1979</v>
      </c>
      <c r="E8658" t="s">
        <v>9558</v>
      </c>
      <c r="I8658">
        <v>18.831602</v>
      </c>
      <c r="O8658">
        <v>40.536313999999997</v>
      </c>
      <c r="P8658">
        <v>404.43749000000003</v>
      </c>
      <c r="Q8658" t="s">
        <v>6</v>
      </c>
      <c r="R8658" t="s">
        <v>6</v>
      </c>
      <c r="S8658" t="s">
        <v>6</v>
      </c>
      <c r="T8658" t="s">
        <v>4253</v>
      </c>
      <c r="U8658" t="s">
        <v>6</v>
      </c>
      <c r="V8658" t="s">
        <v>6</v>
      </c>
      <c r="W8658" t="s">
        <v>6</v>
      </c>
      <c r="X8658" t="s">
        <v>6</v>
      </c>
      <c r="Y8658" t="s">
        <v>6</v>
      </c>
      <c r="Z8658" t="s">
        <v>6</v>
      </c>
      <c r="AA8658" t="s">
        <v>6</v>
      </c>
      <c r="AB8658" t="s">
        <v>7120</v>
      </c>
      <c r="AC8658" t="s">
        <v>4040</v>
      </c>
    </row>
    <row r="8659" spans="1:29" x14ac:dyDescent="0.25">
      <c r="A8659" t="s">
        <v>344</v>
      </c>
      <c r="B8659">
        <v>678</v>
      </c>
      <c r="C8659" t="s">
        <v>210</v>
      </c>
      <c r="D8659">
        <v>1980</v>
      </c>
      <c r="E8659" t="s">
        <v>9559</v>
      </c>
      <c r="I8659">
        <v>19.125394</v>
      </c>
      <c r="O8659">
        <v>45.853610000000003</v>
      </c>
      <c r="P8659">
        <v>429.10807</v>
      </c>
      <c r="Q8659" t="s">
        <v>6</v>
      </c>
      <c r="R8659" t="s">
        <v>6</v>
      </c>
      <c r="S8659" t="s">
        <v>6</v>
      </c>
      <c r="T8659" t="s">
        <v>4253</v>
      </c>
      <c r="U8659" t="s">
        <v>6</v>
      </c>
      <c r="V8659" t="s">
        <v>6</v>
      </c>
      <c r="W8659" t="s">
        <v>6</v>
      </c>
      <c r="X8659" t="s">
        <v>6</v>
      </c>
      <c r="Y8659" t="s">
        <v>6</v>
      </c>
      <c r="Z8659" t="s">
        <v>6</v>
      </c>
      <c r="AA8659" t="s">
        <v>6</v>
      </c>
      <c r="AB8659" t="s">
        <v>7120</v>
      </c>
      <c r="AC8659" t="s">
        <v>4040</v>
      </c>
    </row>
    <row r="8660" spans="1:29" x14ac:dyDescent="0.25">
      <c r="A8660" t="s">
        <v>344</v>
      </c>
      <c r="B8660">
        <v>678</v>
      </c>
      <c r="C8660" t="s">
        <v>210</v>
      </c>
      <c r="D8660">
        <v>1981</v>
      </c>
      <c r="E8660" t="s">
        <v>9560</v>
      </c>
      <c r="I8660">
        <v>19.393346999999999</v>
      </c>
      <c r="O8660">
        <v>57.424957999999997</v>
      </c>
      <c r="P8660">
        <v>451.00612000000001</v>
      </c>
      <c r="Q8660" t="s">
        <v>6</v>
      </c>
      <c r="R8660" t="s">
        <v>6</v>
      </c>
      <c r="S8660" t="s">
        <v>6</v>
      </c>
      <c r="T8660" t="s">
        <v>4253</v>
      </c>
      <c r="U8660" t="s">
        <v>6</v>
      </c>
      <c r="V8660" t="s">
        <v>6</v>
      </c>
      <c r="W8660" t="s">
        <v>6</v>
      </c>
      <c r="X8660" t="s">
        <v>6</v>
      </c>
      <c r="Y8660" t="s">
        <v>6</v>
      </c>
      <c r="Z8660" t="s">
        <v>6</v>
      </c>
      <c r="AA8660" t="s">
        <v>6</v>
      </c>
      <c r="AB8660" t="s">
        <v>7120</v>
      </c>
      <c r="AC8660" t="s">
        <v>4040</v>
      </c>
    </row>
    <row r="8661" spans="1:29" x14ac:dyDescent="0.25">
      <c r="A8661" t="s">
        <v>344</v>
      </c>
      <c r="B8661">
        <v>678</v>
      </c>
      <c r="C8661" t="s">
        <v>210</v>
      </c>
      <c r="D8661">
        <v>1982</v>
      </c>
      <c r="E8661" t="s">
        <v>9561</v>
      </c>
      <c r="I8661">
        <v>19.716956</v>
      </c>
      <c r="O8661">
        <v>70.908153999999996</v>
      </c>
      <c r="P8661">
        <v>482.2364</v>
      </c>
      <c r="Q8661" t="s">
        <v>6</v>
      </c>
      <c r="R8661" t="s">
        <v>6</v>
      </c>
      <c r="S8661" t="s">
        <v>6</v>
      </c>
      <c r="T8661" t="s">
        <v>4253</v>
      </c>
      <c r="U8661" t="s">
        <v>6</v>
      </c>
      <c r="V8661" t="s">
        <v>6</v>
      </c>
      <c r="W8661" t="s">
        <v>6</v>
      </c>
      <c r="X8661" t="s">
        <v>6</v>
      </c>
      <c r="Y8661" t="s">
        <v>6</v>
      </c>
      <c r="Z8661" t="s">
        <v>6</v>
      </c>
      <c r="AA8661" t="s">
        <v>6</v>
      </c>
      <c r="AB8661" t="s">
        <v>7120</v>
      </c>
      <c r="AC8661" t="s">
        <v>4040</v>
      </c>
    </row>
    <row r="8662" spans="1:29" x14ac:dyDescent="0.25">
      <c r="A8662" t="s">
        <v>344</v>
      </c>
      <c r="B8662">
        <v>678</v>
      </c>
      <c r="C8662" t="s">
        <v>210</v>
      </c>
      <c r="D8662">
        <v>1983</v>
      </c>
      <c r="E8662" t="s">
        <v>9562</v>
      </c>
      <c r="I8662">
        <v>18.825306999999999</v>
      </c>
      <c r="O8662">
        <v>80.812991999999994</v>
      </c>
      <c r="P8662">
        <v>540.42990999999995</v>
      </c>
      <c r="Q8662" t="s">
        <v>6</v>
      </c>
      <c r="R8662" t="s">
        <v>6</v>
      </c>
      <c r="S8662" t="s">
        <v>6</v>
      </c>
      <c r="T8662" t="s">
        <v>4253</v>
      </c>
      <c r="U8662" t="s">
        <v>6</v>
      </c>
      <c r="V8662" t="s">
        <v>6</v>
      </c>
      <c r="W8662" t="s">
        <v>6</v>
      </c>
      <c r="X8662" t="s">
        <v>6</v>
      </c>
      <c r="Y8662" t="s">
        <v>6</v>
      </c>
      <c r="Z8662" t="s">
        <v>6</v>
      </c>
      <c r="AA8662" t="s">
        <v>6</v>
      </c>
      <c r="AB8662" t="s">
        <v>7120</v>
      </c>
      <c r="AC8662" t="s">
        <v>4040</v>
      </c>
    </row>
    <row r="8663" spans="1:29" x14ac:dyDescent="0.25">
      <c r="A8663" t="s">
        <v>344</v>
      </c>
      <c r="B8663">
        <v>678</v>
      </c>
      <c r="C8663" t="s">
        <v>210</v>
      </c>
      <c r="D8663">
        <v>1984</v>
      </c>
      <c r="E8663" t="s">
        <v>9563</v>
      </c>
      <c r="I8663">
        <v>11.361527000000001</v>
      </c>
      <c r="O8663">
        <v>84.681297999999998</v>
      </c>
      <c r="P8663">
        <v>618.93151999999998</v>
      </c>
      <c r="Q8663" t="s">
        <v>6</v>
      </c>
      <c r="R8663" t="s">
        <v>6</v>
      </c>
      <c r="S8663" t="s">
        <v>6</v>
      </c>
      <c r="T8663" t="s">
        <v>4253</v>
      </c>
      <c r="U8663" t="s">
        <v>6</v>
      </c>
      <c r="V8663" t="s">
        <v>6</v>
      </c>
      <c r="W8663" t="s">
        <v>6</v>
      </c>
      <c r="X8663" t="s">
        <v>6</v>
      </c>
      <c r="Y8663" t="s">
        <v>6</v>
      </c>
      <c r="Z8663" t="s">
        <v>6</v>
      </c>
      <c r="AA8663" t="s">
        <v>6</v>
      </c>
      <c r="AB8663" t="s">
        <v>7120</v>
      </c>
      <c r="AC8663" t="s">
        <v>4040</v>
      </c>
    </row>
    <row r="8664" spans="1:29" x14ac:dyDescent="0.25">
      <c r="A8664" t="s">
        <v>344</v>
      </c>
      <c r="B8664">
        <v>678</v>
      </c>
      <c r="C8664" t="s">
        <v>210</v>
      </c>
      <c r="D8664">
        <v>1985</v>
      </c>
      <c r="E8664" t="s">
        <v>9564</v>
      </c>
      <c r="I8664">
        <v>12.999126</v>
      </c>
      <c r="O8664">
        <v>98.797674999999998</v>
      </c>
      <c r="P8664">
        <v>640.66808000000003</v>
      </c>
      <c r="Q8664" t="s">
        <v>6</v>
      </c>
      <c r="R8664" t="s">
        <v>6</v>
      </c>
      <c r="S8664" t="s">
        <v>6</v>
      </c>
      <c r="T8664" t="s">
        <v>4253</v>
      </c>
      <c r="U8664" t="s">
        <v>6</v>
      </c>
      <c r="V8664" t="s">
        <v>6</v>
      </c>
      <c r="W8664" t="s">
        <v>6</v>
      </c>
      <c r="X8664" t="s">
        <v>6</v>
      </c>
      <c r="Y8664" t="s">
        <v>6</v>
      </c>
      <c r="Z8664" t="s">
        <v>6</v>
      </c>
      <c r="AA8664" t="s">
        <v>6</v>
      </c>
      <c r="AB8664" t="s">
        <v>7120</v>
      </c>
      <c r="AC8664" t="s">
        <v>4040</v>
      </c>
    </row>
    <row r="8665" spans="1:29" x14ac:dyDescent="0.25">
      <c r="A8665" t="s">
        <v>344</v>
      </c>
      <c r="B8665">
        <v>678</v>
      </c>
      <c r="C8665" t="s">
        <v>210</v>
      </c>
      <c r="D8665">
        <v>1986</v>
      </c>
      <c r="E8665" t="s">
        <v>9565</v>
      </c>
      <c r="I8665">
        <v>14.514014</v>
      </c>
      <c r="O8665">
        <v>86.647143999999997</v>
      </c>
      <c r="P8665">
        <v>686.02355</v>
      </c>
      <c r="Q8665" t="s">
        <v>6</v>
      </c>
      <c r="R8665" t="s">
        <v>6</v>
      </c>
      <c r="S8665" t="s">
        <v>6</v>
      </c>
      <c r="T8665" t="s">
        <v>4253</v>
      </c>
      <c r="U8665" t="s">
        <v>6</v>
      </c>
      <c r="V8665" t="s">
        <v>6</v>
      </c>
      <c r="W8665" t="s">
        <v>6</v>
      </c>
      <c r="X8665" t="s">
        <v>6</v>
      </c>
      <c r="Y8665" t="s">
        <v>6</v>
      </c>
      <c r="Z8665" t="s">
        <v>6</v>
      </c>
      <c r="AA8665" t="s">
        <v>6</v>
      </c>
      <c r="AB8665" t="s">
        <v>7120</v>
      </c>
      <c r="AC8665" t="s">
        <v>4040</v>
      </c>
    </row>
    <row r="8666" spans="1:29" x14ac:dyDescent="0.25">
      <c r="A8666" t="s">
        <v>344</v>
      </c>
      <c r="B8666">
        <v>678</v>
      </c>
      <c r="C8666" t="s">
        <v>210</v>
      </c>
      <c r="D8666">
        <v>1987</v>
      </c>
      <c r="E8666" t="s">
        <v>9566</v>
      </c>
      <c r="I8666">
        <v>13.745365</v>
      </c>
      <c r="O8666">
        <v>89.012915000000007</v>
      </c>
      <c r="P8666">
        <v>693.54702999999995</v>
      </c>
      <c r="Q8666" t="s">
        <v>6</v>
      </c>
      <c r="R8666" t="s">
        <v>6</v>
      </c>
      <c r="S8666" t="s">
        <v>6</v>
      </c>
      <c r="T8666" t="s">
        <v>4253</v>
      </c>
      <c r="U8666" t="s">
        <v>6</v>
      </c>
      <c r="V8666" t="s">
        <v>6</v>
      </c>
      <c r="W8666" t="s">
        <v>6</v>
      </c>
      <c r="X8666" t="s">
        <v>6</v>
      </c>
      <c r="Y8666" t="s">
        <v>6</v>
      </c>
      <c r="Z8666" t="s">
        <v>6</v>
      </c>
      <c r="AA8666" t="s">
        <v>6</v>
      </c>
      <c r="AB8666" t="s">
        <v>7120</v>
      </c>
      <c r="AC8666" t="s">
        <v>4040</v>
      </c>
    </row>
    <row r="8667" spans="1:29" x14ac:dyDescent="0.25">
      <c r="A8667" t="s">
        <v>344</v>
      </c>
      <c r="B8667">
        <v>678</v>
      </c>
      <c r="C8667" t="s">
        <v>210</v>
      </c>
      <c r="D8667">
        <v>1988</v>
      </c>
      <c r="E8667" t="s">
        <v>9567</v>
      </c>
      <c r="I8667">
        <v>10.186349999999999</v>
      </c>
      <c r="O8667">
        <v>89.919364999999999</v>
      </c>
      <c r="P8667">
        <v>689.85479999999995</v>
      </c>
      <c r="Q8667" t="s">
        <v>6</v>
      </c>
      <c r="R8667" t="s">
        <v>6</v>
      </c>
      <c r="S8667" t="s">
        <v>6</v>
      </c>
      <c r="T8667" t="s">
        <v>4253</v>
      </c>
      <c r="U8667" t="s">
        <v>6</v>
      </c>
      <c r="V8667" t="s">
        <v>6</v>
      </c>
      <c r="W8667" t="s">
        <v>6</v>
      </c>
      <c r="X8667" t="s">
        <v>6</v>
      </c>
      <c r="Y8667" t="s">
        <v>6</v>
      </c>
      <c r="Z8667" t="s">
        <v>6</v>
      </c>
      <c r="AA8667" t="s">
        <v>6</v>
      </c>
      <c r="AB8667" t="s">
        <v>7120</v>
      </c>
      <c r="AC8667" t="s">
        <v>4040</v>
      </c>
    </row>
    <row r="8668" spans="1:29" x14ac:dyDescent="0.25">
      <c r="A8668" t="s">
        <v>344</v>
      </c>
      <c r="B8668">
        <v>678</v>
      </c>
      <c r="C8668" t="s">
        <v>210</v>
      </c>
      <c r="D8668">
        <v>1989</v>
      </c>
      <c r="E8668" t="s">
        <v>9568</v>
      </c>
      <c r="I8668">
        <v>10.938183</v>
      </c>
      <c r="O8668">
        <v>77.468828000000002</v>
      </c>
      <c r="P8668">
        <v>769.72667000000001</v>
      </c>
      <c r="Q8668" t="s">
        <v>6</v>
      </c>
      <c r="R8668" t="s">
        <v>6</v>
      </c>
      <c r="S8668" t="s">
        <v>6</v>
      </c>
      <c r="T8668" t="s">
        <v>4253</v>
      </c>
      <c r="U8668" t="s">
        <v>6</v>
      </c>
      <c r="V8668" t="s">
        <v>6</v>
      </c>
      <c r="W8668" t="s">
        <v>6</v>
      </c>
      <c r="X8668" t="s">
        <v>6</v>
      </c>
      <c r="Y8668" t="s">
        <v>6</v>
      </c>
      <c r="Z8668" t="s">
        <v>6</v>
      </c>
      <c r="AA8668" t="s">
        <v>6</v>
      </c>
      <c r="AB8668" t="s">
        <v>7120</v>
      </c>
      <c r="AC8668" t="s">
        <v>4040</v>
      </c>
    </row>
    <row r="8669" spans="1:29" x14ac:dyDescent="0.25">
      <c r="A8669" t="s">
        <v>344</v>
      </c>
      <c r="B8669">
        <v>678</v>
      </c>
      <c r="C8669" t="s">
        <v>210</v>
      </c>
      <c r="D8669">
        <v>1990</v>
      </c>
      <c r="E8669" t="s">
        <v>9569</v>
      </c>
      <c r="I8669">
        <v>9.5954250999999999</v>
      </c>
      <c r="O8669">
        <v>76.829733000000004</v>
      </c>
      <c r="P8669">
        <v>877.44010000000003</v>
      </c>
      <c r="Q8669" t="s">
        <v>6</v>
      </c>
      <c r="R8669" t="s">
        <v>6</v>
      </c>
      <c r="S8669" t="s">
        <v>6</v>
      </c>
      <c r="T8669" t="s">
        <v>4253</v>
      </c>
      <c r="U8669" t="s">
        <v>6</v>
      </c>
      <c r="V8669" t="s">
        <v>6</v>
      </c>
      <c r="W8669" t="s">
        <v>6</v>
      </c>
      <c r="X8669" t="s">
        <v>6</v>
      </c>
      <c r="Y8669" t="s">
        <v>6</v>
      </c>
      <c r="Z8669" t="s">
        <v>6</v>
      </c>
      <c r="AA8669" t="s">
        <v>6</v>
      </c>
      <c r="AB8669" t="s">
        <v>7120</v>
      </c>
      <c r="AC8669" t="s">
        <v>4040</v>
      </c>
    </row>
    <row r="8670" spans="1:29" x14ac:dyDescent="0.25">
      <c r="A8670" t="s">
        <v>344</v>
      </c>
      <c r="B8670">
        <v>678</v>
      </c>
      <c r="C8670" t="s">
        <v>210</v>
      </c>
      <c r="D8670">
        <v>1991</v>
      </c>
      <c r="E8670" t="s">
        <v>9570</v>
      </c>
      <c r="I8670">
        <v>9.3478890000000003</v>
      </c>
      <c r="O8670">
        <v>78.987284000000002</v>
      </c>
      <c r="P8670">
        <v>923.33249999999998</v>
      </c>
      <c r="Q8670" t="s">
        <v>6</v>
      </c>
      <c r="R8670" t="s">
        <v>6</v>
      </c>
      <c r="S8670" t="s">
        <v>6</v>
      </c>
      <c r="T8670" t="s">
        <v>4253</v>
      </c>
      <c r="U8670" t="s">
        <v>6</v>
      </c>
      <c r="V8670" t="s">
        <v>6</v>
      </c>
      <c r="W8670" t="s">
        <v>6</v>
      </c>
      <c r="X8670" t="s">
        <v>6</v>
      </c>
      <c r="Y8670" t="s">
        <v>6</v>
      </c>
      <c r="Z8670" t="s">
        <v>6</v>
      </c>
      <c r="AA8670" t="s">
        <v>6</v>
      </c>
      <c r="AB8670" t="s">
        <v>7120</v>
      </c>
      <c r="AC8670" t="s">
        <v>4040</v>
      </c>
    </row>
    <row r="8671" spans="1:29" x14ac:dyDescent="0.25">
      <c r="A8671" t="s">
        <v>344</v>
      </c>
      <c r="B8671">
        <v>678</v>
      </c>
      <c r="C8671" t="s">
        <v>210</v>
      </c>
      <c r="D8671">
        <v>1992</v>
      </c>
      <c r="E8671" t="s">
        <v>9571</v>
      </c>
      <c r="I8671">
        <v>10.323672</v>
      </c>
      <c r="O8671">
        <v>86.926823999999996</v>
      </c>
      <c r="P8671">
        <v>890.72374000000002</v>
      </c>
      <c r="Q8671" t="s">
        <v>6</v>
      </c>
      <c r="R8671" t="s">
        <v>6</v>
      </c>
      <c r="S8671" t="s">
        <v>6</v>
      </c>
      <c r="T8671" t="s">
        <v>4253</v>
      </c>
      <c r="U8671" t="s">
        <v>6</v>
      </c>
      <c r="V8671" t="s">
        <v>6</v>
      </c>
      <c r="W8671" t="s">
        <v>6</v>
      </c>
      <c r="X8671" t="s">
        <v>6</v>
      </c>
      <c r="Y8671" t="s">
        <v>6</v>
      </c>
      <c r="Z8671" t="s">
        <v>6</v>
      </c>
      <c r="AA8671" t="s">
        <v>6</v>
      </c>
      <c r="AB8671" t="s">
        <v>7120</v>
      </c>
      <c r="AC8671" t="s">
        <v>4040</v>
      </c>
    </row>
    <row r="8672" spans="1:29" x14ac:dyDescent="0.25">
      <c r="A8672" t="s">
        <v>344</v>
      </c>
      <c r="B8672">
        <v>678</v>
      </c>
      <c r="C8672" t="s">
        <v>210</v>
      </c>
      <c r="D8672">
        <v>1993</v>
      </c>
      <c r="E8672" t="s">
        <v>9572</v>
      </c>
      <c r="I8672">
        <v>9.8715726000000004</v>
      </c>
      <c r="O8672">
        <v>87.535636999999994</v>
      </c>
      <c r="P8672">
        <v>951.02587000000005</v>
      </c>
      <c r="Q8672" t="s">
        <v>6</v>
      </c>
      <c r="R8672" t="s">
        <v>6</v>
      </c>
      <c r="S8672" t="s">
        <v>6</v>
      </c>
      <c r="T8672" t="s">
        <v>4253</v>
      </c>
      <c r="U8672" t="s">
        <v>6</v>
      </c>
      <c r="V8672" t="s">
        <v>6</v>
      </c>
      <c r="W8672" t="s">
        <v>6</v>
      </c>
      <c r="X8672" t="s">
        <v>6</v>
      </c>
      <c r="Y8672" t="s">
        <v>6</v>
      </c>
      <c r="Z8672" t="s">
        <v>6</v>
      </c>
      <c r="AA8672" t="s">
        <v>6</v>
      </c>
      <c r="AB8672" t="s">
        <v>7120</v>
      </c>
      <c r="AC8672" t="s">
        <v>4040</v>
      </c>
    </row>
    <row r="8673" spans="1:29" x14ac:dyDescent="0.25">
      <c r="A8673" t="s">
        <v>344</v>
      </c>
      <c r="B8673">
        <v>678</v>
      </c>
      <c r="C8673" t="s">
        <v>210</v>
      </c>
      <c r="D8673">
        <v>1994</v>
      </c>
      <c r="E8673" t="s">
        <v>9573</v>
      </c>
      <c r="I8673">
        <v>6.0579808999999996</v>
      </c>
      <c r="O8673">
        <v>105.04304999999999</v>
      </c>
      <c r="P8673">
        <v>1401.9703999999999</v>
      </c>
      <c r="Q8673" t="s">
        <v>6</v>
      </c>
      <c r="R8673" t="s">
        <v>6</v>
      </c>
      <c r="S8673" t="s">
        <v>6</v>
      </c>
      <c r="T8673" t="s">
        <v>4253</v>
      </c>
      <c r="U8673" t="s">
        <v>6</v>
      </c>
      <c r="V8673" t="s">
        <v>6</v>
      </c>
      <c r="W8673" t="s">
        <v>6</v>
      </c>
      <c r="X8673" t="s">
        <v>6</v>
      </c>
      <c r="Y8673" t="s">
        <v>6</v>
      </c>
      <c r="Z8673" t="s">
        <v>6</v>
      </c>
      <c r="AA8673" t="s">
        <v>6</v>
      </c>
      <c r="AB8673" t="s">
        <v>7120</v>
      </c>
      <c r="AC8673" t="s">
        <v>4040</v>
      </c>
    </row>
    <row r="8674" spans="1:29" x14ac:dyDescent="0.25">
      <c r="A8674" t="s">
        <v>344</v>
      </c>
      <c r="B8674">
        <v>678</v>
      </c>
      <c r="C8674" t="s">
        <v>210</v>
      </c>
      <c r="D8674">
        <v>1995</v>
      </c>
      <c r="E8674" t="s">
        <v>9574</v>
      </c>
      <c r="I8674">
        <v>7.9017363999999999</v>
      </c>
      <c r="O8674">
        <v>87.202393999999998</v>
      </c>
      <c r="P8674">
        <v>1650.1804999999999</v>
      </c>
      <c r="Q8674" t="s">
        <v>6</v>
      </c>
      <c r="R8674" t="s">
        <v>6</v>
      </c>
      <c r="S8674" t="s">
        <v>6</v>
      </c>
      <c r="T8674" t="s">
        <v>4253</v>
      </c>
      <c r="U8674" t="s">
        <v>6</v>
      </c>
      <c r="V8674" t="s">
        <v>6</v>
      </c>
      <c r="W8674" t="s">
        <v>6</v>
      </c>
      <c r="X8674" t="s">
        <v>6</v>
      </c>
      <c r="Y8674" t="s">
        <v>6</v>
      </c>
      <c r="Z8674" t="s">
        <v>6</v>
      </c>
      <c r="AA8674" t="s">
        <v>6</v>
      </c>
      <c r="AB8674" t="s">
        <v>7120</v>
      </c>
      <c r="AC8674" t="s">
        <v>4040</v>
      </c>
    </row>
    <row r="8675" spans="1:29" x14ac:dyDescent="0.25">
      <c r="A8675" t="s">
        <v>344</v>
      </c>
      <c r="B8675">
        <v>678</v>
      </c>
      <c r="C8675" t="s">
        <v>210</v>
      </c>
      <c r="D8675">
        <v>1996</v>
      </c>
      <c r="E8675" t="s">
        <v>9575</v>
      </c>
      <c r="I8675">
        <v>9.8767823999999997</v>
      </c>
      <c r="O8675">
        <v>86.690895999999995</v>
      </c>
      <c r="P8675">
        <v>1734.5169000000001</v>
      </c>
      <c r="Q8675" t="s">
        <v>6</v>
      </c>
      <c r="R8675" t="s">
        <v>6</v>
      </c>
      <c r="S8675" t="s">
        <v>6</v>
      </c>
      <c r="T8675" t="s">
        <v>4253</v>
      </c>
      <c r="U8675" t="s">
        <v>6</v>
      </c>
      <c r="V8675" t="s">
        <v>6</v>
      </c>
      <c r="W8675" t="s">
        <v>6</v>
      </c>
      <c r="X8675" t="s">
        <v>6</v>
      </c>
      <c r="Y8675" t="s">
        <v>6</v>
      </c>
      <c r="Z8675" t="s">
        <v>6</v>
      </c>
      <c r="AA8675" t="s">
        <v>6</v>
      </c>
      <c r="AB8675" t="s">
        <v>7120</v>
      </c>
      <c r="AC8675" t="s">
        <v>4040</v>
      </c>
    </row>
    <row r="8676" spans="1:29" x14ac:dyDescent="0.25">
      <c r="A8676" t="s">
        <v>344</v>
      </c>
      <c r="B8676">
        <v>678</v>
      </c>
      <c r="C8676" t="s">
        <v>210</v>
      </c>
      <c r="D8676">
        <v>1997</v>
      </c>
      <c r="E8676" t="s">
        <v>9576</v>
      </c>
      <c r="I8676">
        <v>10.553842</v>
      </c>
      <c r="O8676">
        <v>90.740163999999993</v>
      </c>
      <c r="P8676">
        <v>1857.8753999999999</v>
      </c>
      <c r="Q8676" t="s">
        <v>6</v>
      </c>
      <c r="R8676" t="s">
        <v>6</v>
      </c>
      <c r="S8676" t="s">
        <v>6</v>
      </c>
      <c r="T8676" t="s">
        <v>4253</v>
      </c>
      <c r="U8676" t="s">
        <v>6</v>
      </c>
      <c r="V8676" t="s">
        <v>6</v>
      </c>
      <c r="W8676" t="s">
        <v>6</v>
      </c>
      <c r="X8676" t="s">
        <v>6</v>
      </c>
      <c r="Y8676" t="s">
        <v>6</v>
      </c>
      <c r="Z8676" t="s">
        <v>6</v>
      </c>
      <c r="AA8676" t="s">
        <v>6</v>
      </c>
      <c r="AB8676" t="s">
        <v>7120</v>
      </c>
      <c r="AC8676" t="s">
        <v>4040</v>
      </c>
    </row>
    <row r="8677" spans="1:29" x14ac:dyDescent="0.25">
      <c r="A8677" t="s">
        <v>344</v>
      </c>
      <c r="B8677">
        <v>678</v>
      </c>
      <c r="C8677" t="s">
        <v>210</v>
      </c>
      <c r="D8677">
        <v>1998</v>
      </c>
      <c r="E8677" t="s">
        <v>9577</v>
      </c>
      <c r="I8677">
        <v>12.820383</v>
      </c>
      <c r="O8677">
        <v>91.239945000000006</v>
      </c>
      <c r="P8677">
        <v>1959.3801000000001</v>
      </c>
      <c r="Q8677" t="s">
        <v>6</v>
      </c>
      <c r="R8677" t="s">
        <v>6</v>
      </c>
      <c r="S8677" t="s">
        <v>6</v>
      </c>
      <c r="T8677" t="s">
        <v>4253</v>
      </c>
      <c r="U8677" t="s">
        <v>6</v>
      </c>
      <c r="V8677" t="s">
        <v>6</v>
      </c>
      <c r="W8677" t="s">
        <v>6</v>
      </c>
      <c r="X8677" t="s">
        <v>6</v>
      </c>
      <c r="Y8677" t="s">
        <v>6</v>
      </c>
      <c r="Z8677" t="s">
        <v>6</v>
      </c>
      <c r="AA8677" t="s">
        <v>6</v>
      </c>
      <c r="AB8677" t="s">
        <v>7120</v>
      </c>
      <c r="AC8677" t="s">
        <v>4040</v>
      </c>
    </row>
    <row r="8678" spans="1:29" x14ac:dyDescent="0.25">
      <c r="A8678" t="s">
        <v>344</v>
      </c>
      <c r="B8678">
        <v>678</v>
      </c>
      <c r="C8678" t="s">
        <v>210</v>
      </c>
      <c r="D8678">
        <v>1999</v>
      </c>
      <c r="E8678" t="s">
        <v>9578</v>
      </c>
      <c r="I8678">
        <v>13.542757999999999</v>
      </c>
      <c r="O8678">
        <v>87.684720999999996</v>
      </c>
      <c r="P8678">
        <v>2117.674</v>
      </c>
      <c r="Q8678" t="s">
        <v>6</v>
      </c>
      <c r="R8678" t="s">
        <v>6</v>
      </c>
      <c r="S8678" t="s">
        <v>6</v>
      </c>
      <c r="T8678" t="s">
        <v>4253</v>
      </c>
      <c r="U8678" t="s">
        <v>6</v>
      </c>
      <c r="V8678" t="s">
        <v>6</v>
      </c>
      <c r="W8678" t="s">
        <v>6</v>
      </c>
      <c r="X8678" t="s">
        <v>6</v>
      </c>
      <c r="Y8678" t="s">
        <v>6</v>
      </c>
      <c r="Z8678" t="s">
        <v>6</v>
      </c>
      <c r="AA8678" t="s">
        <v>6</v>
      </c>
      <c r="AB8678" t="s">
        <v>7120</v>
      </c>
      <c r="AC8678" t="s">
        <v>4040</v>
      </c>
    </row>
    <row r="8679" spans="1:29" x14ac:dyDescent="0.25">
      <c r="A8679" t="s">
        <v>344</v>
      </c>
      <c r="B8679">
        <v>678</v>
      </c>
      <c r="C8679" t="s">
        <v>210</v>
      </c>
      <c r="D8679">
        <v>2000</v>
      </c>
      <c r="E8679" t="s">
        <v>9579</v>
      </c>
      <c r="I8679">
        <v>13.497683</v>
      </c>
      <c r="O8679">
        <v>90.521884999999997</v>
      </c>
      <c r="P8679">
        <v>2103.2701999999999</v>
      </c>
      <c r="Q8679" t="s">
        <v>6</v>
      </c>
      <c r="R8679" t="s">
        <v>6</v>
      </c>
      <c r="S8679" t="s">
        <v>6</v>
      </c>
      <c r="T8679" t="s">
        <v>4253</v>
      </c>
      <c r="U8679" t="s">
        <v>6</v>
      </c>
      <c r="V8679" t="s">
        <v>6</v>
      </c>
      <c r="W8679" t="s">
        <v>6</v>
      </c>
      <c r="X8679" t="s">
        <v>6</v>
      </c>
      <c r="Y8679" t="s">
        <v>6</v>
      </c>
      <c r="Z8679" t="s">
        <v>6</v>
      </c>
      <c r="AA8679" t="s">
        <v>6</v>
      </c>
      <c r="AB8679" t="s">
        <v>7120</v>
      </c>
      <c r="AC8679" t="s">
        <v>4040</v>
      </c>
    </row>
    <row r="8680" spans="1:29" x14ac:dyDescent="0.25">
      <c r="A8680" t="s">
        <v>344</v>
      </c>
      <c r="B8680">
        <v>678</v>
      </c>
      <c r="C8680" t="s">
        <v>210</v>
      </c>
      <c r="D8680">
        <v>2001</v>
      </c>
      <c r="E8680" t="s">
        <v>9580</v>
      </c>
      <c r="I8680">
        <v>13.483247</v>
      </c>
      <c r="O8680">
        <v>77.497752000000006</v>
      </c>
      <c r="P8680">
        <v>2540.2026999999998</v>
      </c>
      <c r="Q8680" t="s">
        <v>6</v>
      </c>
      <c r="R8680" t="s">
        <v>6</v>
      </c>
      <c r="S8680" t="s">
        <v>6</v>
      </c>
      <c r="T8680" t="s">
        <v>4253</v>
      </c>
      <c r="U8680" t="s">
        <v>6</v>
      </c>
      <c r="V8680" t="s">
        <v>6</v>
      </c>
      <c r="W8680" t="s">
        <v>6</v>
      </c>
      <c r="X8680" t="s">
        <v>6</v>
      </c>
      <c r="Y8680" t="s">
        <v>6</v>
      </c>
      <c r="Z8680" t="s">
        <v>6</v>
      </c>
      <c r="AA8680" t="s">
        <v>6</v>
      </c>
      <c r="AB8680" t="s">
        <v>7120</v>
      </c>
      <c r="AC8680" t="s">
        <v>4040</v>
      </c>
    </row>
    <row r="8681" spans="1:29" x14ac:dyDescent="0.25">
      <c r="A8681" t="s">
        <v>344</v>
      </c>
      <c r="B8681">
        <v>678</v>
      </c>
      <c r="C8681" t="s">
        <v>210</v>
      </c>
      <c r="D8681">
        <v>2002</v>
      </c>
      <c r="E8681" t="s">
        <v>9581</v>
      </c>
      <c r="I8681">
        <v>14.646224999999999</v>
      </c>
      <c r="O8681">
        <v>42.642964999999997</v>
      </c>
      <c r="P8681">
        <v>2711.1154000000001</v>
      </c>
      <c r="Q8681" t="s">
        <v>6</v>
      </c>
      <c r="R8681" t="s">
        <v>6</v>
      </c>
      <c r="S8681" t="s">
        <v>6</v>
      </c>
      <c r="T8681" t="s">
        <v>4253</v>
      </c>
      <c r="U8681" t="s">
        <v>6</v>
      </c>
      <c r="V8681" t="s">
        <v>6</v>
      </c>
      <c r="W8681" t="s">
        <v>6</v>
      </c>
      <c r="X8681" t="s">
        <v>6</v>
      </c>
      <c r="Y8681" t="s">
        <v>6</v>
      </c>
      <c r="Z8681" t="s">
        <v>6</v>
      </c>
      <c r="AA8681" t="s">
        <v>6</v>
      </c>
      <c r="AB8681" t="s">
        <v>7120</v>
      </c>
      <c r="AC8681" t="s">
        <v>4040</v>
      </c>
    </row>
    <row r="8682" spans="1:29" x14ac:dyDescent="0.25">
      <c r="A8682" t="s">
        <v>344</v>
      </c>
      <c r="B8682">
        <v>678</v>
      </c>
      <c r="C8682" t="s">
        <v>210</v>
      </c>
      <c r="D8682">
        <v>2003</v>
      </c>
      <c r="E8682" t="s">
        <v>9582</v>
      </c>
      <c r="I8682">
        <v>14.857124000000001</v>
      </c>
      <c r="O8682">
        <v>44.149652000000003</v>
      </c>
      <c r="P8682">
        <v>2733.6781999999998</v>
      </c>
      <c r="Q8682" t="s">
        <v>6</v>
      </c>
      <c r="R8682" t="s">
        <v>6</v>
      </c>
      <c r="S8682" t="s">
        <v>6</v>
      </c>
      <c r="T8682" t="s">
        <v>4253</v>
      </c>
      <c r="U8682" t="s">
        <v>6</v>
      </c>
      <c r="V8682" t="s">
        <v>6</v>
      </c>
      <c r="W8682" t="s">
        <v>6</v>
      </c>
      <c r="X8682" t="s">
        <v>6</v>
      </c>
      <c r="Y8682" t="s">
        <v>6</v>
      </c>
      <c r="Z8682" t="s">
        <v>6</v>
      </c>
      <c r="AA8682" t="s">
        <v>6</v>
      </c>
      <c r="AB8682" t="s">
        <v>7120</v>
      </c>
      <c r="AC8682" t="s">
        <v>4040</v>
      </c>
    </row>
    <row r="8683" spans="1:29" x14ac:dyDescent="0.25">
      <c r="A8683" t="s">
        <v>344</v>
      </c>
      <c r="B8683">
        <v>678</v>
      </c>
      <c r="C8683" t="s">
        <v>210</v>
      </c>
      <c r="D8683">
        <v>2004</v>
      </c>
      <c r="E8683" t="s">
        <v>9583</v>
      </c>
      <c r="I8683">
        <v>16.866092999999999</v>
      </c>
      <c r="O8683">
        <v>42.434421</v>
      </c>
      <c r="P8683">
        <v>2876.2330000000002</v>
      </c>
      <c r="Q8683" t="s">
        <v>6</v>
      </c>
      <c r="R8683" t="s">
        <v>6</v>
      </c>
      <c r="S8683" t="s">
        <v>6</v>
      </c>
      <c r="T8683" t="s">
        <v>4253</v>
      </c>
      <c r="U8683" t="s">
        <v>6</v>
      </c>
      <c r="V8683" t="s">
        <v>6</v>
      </c>
      <c r="W8683" t="s">
        <v>6</v>
      </c>
      <c r="X8683" t="s">
        <v>6</v>
      </c>
      <c r="Y8683" t="s">
        <v>6</v>
      </c>
      <c r="Z8683" t="s">
        <v>6</v>
      </c>
      <c r="AA8683" t="s">
        <v>6</v>
      </c>
      <c r="AB8683" t="s">
        <v>7120</v>
      </c>
      <c r="AC8683" t="s">
        <v>4040</v>
      </c>
    </row>
    <row r="8684" spans="1:29" x14ac:dyDescent="0.25">
      <c r="A8684" t="s">
        <v>344</v>
      </c>
      <c r="B8684">
        <v>678</v>
      </c>
      <c r="C8684" t="s">
        <v>210</v>
      </c>
      <c r="D8684">
        <v>2005</v>
      </c>
      <c r="E8684" t="s">
        <v>9584</v>
      </c>
      <c r="I8684">
        <v>14.681900000000001</v>
      </c>
      <c r="O8684">
        <v>46.626393</v>
      </c>
      <c r="P8684">
        <v>3294.0549999999998</v>
      </c>
      <c r="Q8684" t="s">
        <v>6</v>
      </c>
      <c r="R8684" t="s">
        <v>6</v>
      </c>
      <c r="S8684" t="s">
        <v>6</v>
      </c>
      <c r="T8684" t="s">
        <v>4253</v>
      </c>
      <c r="U8684" t="s">
        <v>6</v>
      </c>
      <c r="V8684" t="s">
        <v>6</v>
      </c>
      <c r="W8684" t="s">
        <v>6</v>
      </c>
      <c r="X8684" t="s">
        <v>6</v>
      </c>
      <c r="Y8684" t="s">
        <v>6</v>
      </c>
      <c r="Z8684" t="s">
        <v>6</v>
      </c>
      <c r="AA8684" t="s">
        <v>6</v>
      </c>
      <c r="AB8684" t="s">
        <v>7120</v>
      </c>
      <c r="AC8684" t="s">
        <v>4040</v>
      </c>
    </row>
    <row r="8685" spans="1:29" x14ac:dyDescent="0.25">
      <c r="A8685" t="s">
        <v>344</v>
      </c>
      <c r="B8685">
        <v>678</v>
      </c>
      <c r="C8685" t="s">
        <v>210</v>
      </c>
      <c r="D8685">
        <v>2006</v>
      </c>
      <c r="E8685" t="s">
        <v>9585</v>
      </c>
      <c r="I8685">
        <v>15.321562999999999</v>
      </c>
      <c r="O8685">
        <v>18.065799999999999</v>
      </c>
      <c r="P8685">
        <v>3607.837</v>
      </c>
      <c r="Q8685" t="s">
        <v>6</v>
      </c>
      <c r="R8685" t="s">
        <v>6</v>
      </c>
      <c r="S8685" t="s">
        <v>6</v>
      </c>
      <c r="T8685" t="s">
        <v>4253</v>
      </c>
      <c r="U8685" t="s">
        <v>6</v>
      </c>
      <c r="V8685" t="s">
        <v>6</v>
      </c>
      <c r="W8685" t="s">
        <v>6</v>
      </c>
      <c r="X8685" t="s">
        <v>6</v>
      </c>
      <c r="Y8685" t="s">
        <v>6</v>
      </c>
      <c r="Z8685" t="s">
        <v>6</v>
      </c>
      <c r="AA8685" t="s">
        <v>6</v>
      </c>
      <c r="AB8685" t="s">
        <v>7120</v>
      </c>
      <c r="AC8685" t="s">
        <v>4040</v>
      </c>
    </row>
    <row r="8686" spans="1:29" x14ac:dyDescent="0.25">
      <c r="A8686" t="s">
        <v>344</v>
      </c>
      <c r="B8686">
        <v>678</v>
      </c>
      <c r="C8686" t="s">
        <v>210</v>
      </c>
      <c r="D8686">
        <v>2007</v>
      </c>
      <c r="E8686" t="s">
        <v>9586</v>
      </c>
      <c r="I8686">
        <v>16.109463000000002</v>
      </c>
      <c r="O8686">
        <v>18.534527000000001</v>
      </c>
      <c r="P8686">
        <v>3903.9609999999998</v>
      </c>
      <c r="Q8686" t="s">
        <v>6</v>
      </c>
      <c r="R8686" t="s">
        <v>6</v>
      </c>
      <c r="S8686" t="s">
        <v>6</v>
      </c>
      <c r="T8686" t="s">
        <v>4253</v>
      </c>
      <c r="U8686" t="s">
        <v>6</v>
      </c>
      <c r="V8686" t="s">
        <v>6</v>
      </c>
      <c r="W8686" t="s">
        <v>6</v>
      </c>
      <c r="X8686" t="s">
        <v>6</v>
      </c>
      <c r="Y8686" t="s">
        <v>6</v>
      </c>
      <c r="Z8686" t="s">
        <v>6</v>
      </c>
      <c r="AA8686" t="s">
        <v>6</v>
      </c>
      <c r="AB8686" t="s">
        <v>7120</v>
      </c>
      <c r="AC8686" t="s">
        <v>4040</v>
      </c>
    </row>
    <row r="8687" spans="1:29" x14ac:dyDescent="0.25">
      <c r="A8687" t="s">
        <v>344</v>
      </c>
      <c r="B8687">
        <v>678</v>
      </c>
      <c r="C8687" t="s">
        <v>210</v>
      </c>
      <c r="D8687">
        <v>2008</v>
      </c>
      <c r="E8687" t="s">
        <v>9587</v>
      </c>
      <c r="I8687">
        <v>11.818123999999999</v>
      </c>
      <c r="O8687">
        <v>20.166308000000001</v>
      </c>
      <c r="P8687">
        <v>4387.9282000000003</v>
      </c>
      <c r="Q8687" t="s">
        <v>6</v>
      </c>
      <c r="R8687" t="s">
        <v>6</v>
      </c>
      <c r="S8687" t="s">
        <v>6</v>
      </c>
      <c r="T8687" t="s">
        <v>4253</v>
      </c>
      <c r="U8687" t="s">
        <v>6</v>
      </c>
      <c r="V8687" t="s">
        <v>6</v>
      </c>
      <c r="W8687" t="s">
        <v>6</v>
      </c>
      <c r="X8687" t="s">
        <v>6</v>
      </c>
      <c r="Y8687" t="s">
        <v>6</v>
      </c>
      <c r="Z8687" t="s">
        <v>6</v>
      </c>
      <c r="AA8687" t="s">
        <v>6</v>
      </c>
      <c r="AB8687" t="s">
        <v>7120</v>
      </c>
      <c r="AC8687" t="s">
        <v>4040</v>
      </c>
    </row>
    <row r="8688" spans="1:29" x14ac:dyDescent="0.25">
      <c r="A8688" t="s">
        <v>344</v>
      </c>
      <c r="B8688">
        <v>678</v>
      </c>
      <c r="C8688" t="s">
        <v>210</v>
      </c>
      <c r="D8688">
        <v>2009</v>
      </c>
      <c r="E8688" t="s">
        <v>9588</v>
      </c>
      <c r="I8688">
        <v>16.323376</v>
      </c>
      <c r="O8688">
        <v>21.915931</v>
      </c>
      <c r="P8688">
        <v>4812.0245999999997</v>
      </c>
      <c r="Q8688" t="s">
        <v>6</v>
      </c>
      <c r="R8688" t="s">
        <v>6</v>
      </c>
      <c r="S8688" t="s">
        <v>6</v>
      </c>
      <c r="T8688" t="s">
        <v>4253</v>
      </c>
      <c r="U8688" t="s">
        <v>6</v>
      </c>
      <c r="V8688" t="s">
        <v>6</v>
      </c>
      <c r="W8688" t="s">
        <v>6</v>
      </c>
      <c r="X8688" t="s">
        <v>6</v>
      </c>
      <c r="Y8688" t="s">
        <v>6</v>
      </c>
      <c r="Z8688" t="s">
        <v>6</v>
      </c>
      <c r="AA8688" t="s">
        <v>6</v>
      </c>
      <c r="AB8688" t="s">
        <v>7120</v>
      </c>
      <c r="AC8688" t="s">
        <v>4040</v>
      </c>
    </row>
    <row r="8689" spans="1:29" x14ac:dyDescent="0.25">
      <c r="A8689" t="s">
        <v>344</v>
      </c>
      <c r="B8689">
        <v>678</v>
      </c>
      <c r="C8689" t="s">
        <v>210</v>
      </c>
      <c r="D8689">
        <v>2010</v>
      </c>
      <c r="E8689" t="s">
        <v>9589</v>
      </c>
      <c r="I8689">
        <v>17.867664999999999</v>
      </c>
      <c r="O8689">
        <v>25.288730000000001</v>
      </c>
      <c r="P8689">
        <v>5288.9390000000003</v>
      </c>
      <c r="Q8689" t="s">
        <v>6</v>
      </c>
      <c r="R8689" t="s">
        <v>6</v>
      </c>
      <c r="S8689" t="s">
        <v>6</v>
      </c>
      <c r="T8689" t="s">
        <v>4253</v>
      </c>
      <c r="U8689" t="s">
        <v>6</v>
      </c>
      <c r="V8689" t="s">
        <v>6</v>
      </c>
      <c r="W8689" t="s">
        <v>6</v>
      </c>
      <c r="X8689" t="s">
        <v>6</v>
      </c>
      <c r="Y8689" t="s">
        <v>6</v>
      </c>
      <c r="Z8689" t="s">
        <v>6</v>
      </c>
      <c r="AA8689" t="s">
        <v>6</v>
      </c>
      <c r="AB8689" t="s">
        <v>7120</v>
      </c>
      <c r="AC8689" t="s">
        <v>4040</v>
      </c>
    </row>
    <row r="8690" spans="1:29" x14ac:dyDescent="0.25">
      <c r="A8690" t="s">
        <v>344</v>
      </c>
      <c r="B8690">
        <v>678</v>
      </c>
      <c r="C8690" t="s">
        <v>210</v>
      </c>
      <c r="D8690">
        <v>2011</v>
      </c>
      <c r="E8690" t="s">
        <v>9590</v>
      </c>
      <c r="I8690">
        <v>18.259979000000001</v>
      </c>
      <c r="O8690">
        <v>23.964763000000001</v>
      </c>
      <c r="P8690">
        <v>6123.9290000000001</v>
      </c>
      <c r="Q8690" t="s">
        <v>6</v>
      </c>
      <c r="R8690" t="s">
        <v>6</v>
      </c>
      <c r="S8690" t="s">
        <v>6</v>
      </c>
      <c r="T8690" t="s">
        <v>4253</v>
      </c>
      <c r="U8690" t="s">
        <v>6</v>
      </c>
      <c r="V8690" t="s">
        <v>6</v>
      </c>
      <c r="W8690" t="s">
        <v>6</v>
      </c>
      <c r="X8690" t="s">
        <v>6</v>
      </c>
      <c r="Y8690" t="s">
        <v>6</v>
      </c>
      <c r="Z8690" t="s">
        <v>6</v>
      </c>
      <c r="AA8690" t="s">
        <v>6</v>
      </c>
      <c r="AB8690" t="s">
        <v>7120</v>
      </c>
      <c r="AC8690" t="s">
        <v>4040</v>
      </c>
    </row>
    <row r="8691" spans="1:29" x14ac:dyDescent="0.25">
      <c r="A8691" t="s">
        <v>344</v>
      </c>
      <c r="B8691">
        <v>678</v>
      </c>
      <c r="C8691" t="s">
        <v>210</v>
      </c>
      <c r="D8691">
        <v>2012</v>
      </c>
      <c r="E8691" t="s">
        <v>9591</v>
      </c>
      <c r="I8691">
        <v>19.411356000000001</v>
      </c>
      <c r="O8691">
        <v>25.389866999999999</v>
      </c>
      <c r="P8691">
        <v>6352.36</v>
      </c>
      <c r="Q8691" t="s">
        <v>6</v>
      </c>
      <c r="R8691" t="s">
        <v>6</v>
      </c>
      <c r="S8691" t="s">
        <v>6</v>
      </c>
      <c r="T8691" t="s">
        <v>4253</v>
      </c>
      <c r="U8691" t="s">
        <v>6</v>
      </c>
      <c r="V8691" t="s">
        <v>6</v>
      </c>
      <c r="W8691" t="s">
        <v>6</v>
      </c>
      <c r="X8691" t="s">
        <v>6</v>
      </c>
      <c r="Y8691" t="s">
        <v>6</v>
      </c>
      <c r="Z8691" t="s">
        <v>6</v>
      </c>
      <c r="AA8691" t="s">
        <v>6</v>
      </c>
      <c r="AB8691" t="s">
        <v>7120</v>
      </c>
      <c r="AC8691" t="s">
        <v>4040</v>
      </c>
    </row>
    <row r="8692" spans="1:29" x14ac:dyDescent="0.25">
      <c r="A8692" t="s">
        <v>344</v>
      </c>
      <c r="B8692">
        <v>678</v>
      </c>
      <c r="C8692" t="s">
        <v>210</v>
      </c>
      <c r="D8692">
        <v>2013</v>
      </c>
      <c r="E8692" t="s">
        <v>9592</v>
      </c>
      <c r="I8692">
        <v>20.782440999999999</v>
      </c>
      <c r="O8692">
        <v>26.381858999999999</v>
      </c>
      <c r="P8692">
        <v>6540.56</v>
      </c>
      <c r="Q8692" t="s">
        <v>6</v>
      </c>
      <c r="R8692" t="s">
        <v>6</v>
      </c>
      <c r="S8692" t="s">
        <v>6</v>
      </c>
      <c r="T8692" t="s">
        <v>4253</v>
      </c>
      <c r="U8692" t="s">
        <v>6</v>
      </c>
      <c r="V8692" t="s">
        <v>6</v>
      </c>
      <c r="W8692" t="s">
        <v>6</v>
      </c>
      <c r="X8692" t="s">
        <v>6</v>
      </c>
      <c r="Y8692" t="s">
        <v>6</v>
      </c>
      <c r="Z8692" t="s">
        <v>6</v>
      </c>
      <c r="AA8692" t="s">
        <v>6</v>
      </c>
      <c r="AB8692" t="s">
        <v>7120</v>
      </c>
      <c r="AC8692" t="s">
        <v>4040</v>
      </c>
    </row>
    <row r="8693" spans="1:29" x14ac:dyDescent="0.25">
      <c r="A8693" t="s">
        <v>344</v>
      </c>
      <c r="B8693">
        <v>678</v>
      </c>
      <c r="C8693" t="s">
        <v>210</v>
      </c>
      <c r="D8693">
        <v>2014</v>
      </c>
      <c r="E8693" t="s">
        <v>9593</v>
      </c>
      <c r="I8693">
        <v>21.953143000000001</v>
      </c>
      <c r="O8693">
        <v>26.906552999999999</v>
      </c>
      <c r="P8693">
        <v>7093.0330000000004</v>
      </c>
      <c r="Q8693" t="s">
        <v>6</v>
      </c>
      <c r="R8693" t="s">
        <v>6</v>
      </c>
      <c r="S8693" t="s">
        <v>6</v>
      </c>
      <c r="T8693" t="s">
        <v>4253</v>
      </c>
      <c r="U8693" t="s">
        <v>6</v>
      </c>
      <c r="V8693" t="s">
        <v>6</v>
      </c>
      <c r="W8693" t="s">
        <v>6</v>
      </c>
      <c r="X8693" t="s">
        <v>6</v>
      </c>
      <c r="Y8693" t="s">
        <v>6</v>
      </c>
      <c r="Z8693" t="s">
        <v>6</v>
      </c>
      <c r="AA8693" t="s">
        <v>6</v>
      </c>
      <c r="AB8693" t="s">
        <v>7120</v>
      </c>
      <c r="AC8693" t="s">
        <v>4040</v>
      </c>
    </row>
    <row r="8694" spans="1:29" x14ac:dyDescent="0.25">
      <c r="A8694" t="s">
        <v>344</v>
      </c>
      <c r="B8694">
        <v>678</v>
      </c>
      <c r="C8694" t="s">
        <v>210</v>
      </c>
      <c r="D8694">
        <v>2015</v>
      </c>
      <c r="E8694" t="s">
        <v>9594</v>
      </c>
      <c r="I8694">
        <v>24.882560999999999</v>
      </c>
      <c r="O8694">
        <v>30.661135000000002</v>
      </c>
      <c r="P8694">
        <v>7747.73</v>
      </c>
      <c r="Q8694" t="s">
        <v>6</v>
      </c>
      <c r="R8694" t="s">
        <v>6</v>
      </c>
      <c r="S8694" t="s">
        <v>6</v>
      </c>
      <c r="T8694" t="s">
        <v>4253</v>
      </c>
      <c r="U8694" t="s">
        <v>6</v>
      </c>
      <c r="V8694" t="s">
        <v>6</v>
      </c>
      <c r="W8694" t="s">
        <v>6</v>
      </c>
      <c r="X8694" t="s">
        <v>6</v>
      </c>
      <c r="Y8694" t="s">
        <v>6</v>
      </c>
      <c r="Z8694" t="s">
        <v>6</v>
      </c>
      <c r="AA8694" t="s">
        <v>6</v>
      </c>
      <c r="AB8694" t="s">
        <v>7120</v>
      </c>
      <c r="AC8694" t="s">
        <v>4040</v>
      </c>
    </row>
    <row r="8695" spans="1:29" x14ac:dyDescent="0.25">
      <c r="A8695" t="s">
        <v>344</v>
      </c>
      <c r="B8695">
        <v>678</v>
      </c>
      <c r="C8695" t="s">
        <v>210</v>
      </c>
      <c r="D8695">
        <v>2016</v>
      </c>
      <c r="E8695" t="s">
        <v>9595</v>
      </c>
      <c r="I8695">
        <v>26.323466</v>
      </c>
      <c r="O8695">
        <v>36.033686000000003</v>
      </c>
      <c r="P8695">
        <v>8308.3938999999991</v>
      </c>
      <c r="Q8695" t="s">
        <v>6</v>
      </c>
      <c r="R8695" t="s">
        <v>6</v>
      </c>
      <c r="S8695" t="s">
        <v>6</v>
      </c>
      <c r="T8695" t="s">
        <v>4253</v>
      </c>
      <c r="U8695" t="s">
        <v>6</v>
      </c>
      <c r="V8695" t="s">
        <v>6</v>
      </c>
      <c r="W8695" t="s">
        <v>6</v>
      </c>
      <c r="X8695" t="s">
        <v>6</v>
      </c>
      <c r="Y8695" t="s">
        <v>6</v>
      </c>
      <c r="Z8695" t="s">
        <v>6</v>
      </c>
      <c r="AA8695" t="s">
        <v>6</v>
      </c>
      <c r="AB8695" t="s">
        <v>7120</v>
      </c>
      <c r="AC8695" t="s">
        <v>4040</v>
      </c>
    </row>
    <row r="8696" spans="1:29" x14ac:dyDescent="0.25">
      <c r="A8696" t="s">
        <v>344</v>
      </c>
      <c r="B8696">
        <v>678</v>
      </c>
      <c r="C8696" t="s">
        <v>210</v>
      </c>
      <c r="D8696">
        <v>2017</v>
      </c>
      <c r="E8696" t="s">
        <v>9596</v>
      </c>
      <c r="I8696">
        <v>25.8367</v>
      </c>
      <c r="O8696">
        <v>35.960599999999999</v>
      </c>
      <c r="P8696">
        <v>8927.9994000000006</v>
      </c>
      <c r="Q8696" t="s">
        <v>6</v>
      </c>
      <c r="R8696" t="s">
        <v>6</v>
      </c>
      <c r="S8696" t="s">
        <v>6</v>
      </c>
      <c r="T8696" t="s">
        <v>4253</v>
      </c>
      <c r="U8696" t="s">
        <v>6</v>
      </c>
      <c r="V8696" t="s">
        <v>6</v>
      </c>
      <c r="W8696" t="s">
        <v>6</v>
      </c>
      <c r="X8696" t="s">
        <v>6</v>
      </c>
      <c r="Y8696" t="s">
        <v>6</v>
      </c>
      <c r="Z8696" t="s">
        <v>6</v>
      </c>
      <c r="AA8696" t="s">
        <v>6</v>
      </c>
      <c r="AB8696" t="s">
        <v>7120</v>
      </c>
      <c r="AC8696" t="s">
        <v>4040</v>
      </c>
    </row>
    <row r="8697" spans="1:29" x14ac:dyDescent="0.25">
      <c r="A8697" t="s">
        <v>344</v>
      </c>
      <c r="B8697">
        <v>678</v>
      </c>
      <c r="C8697" t="s">
        <v>210</v>
      </c>
      <c r="D8697">
        <v>2018</v>
      </c>
      <c r="E8697" t="s">
        <v>9597</v>
      </c>
      <c r="I8697">
        <v>25.381498000000001</v>
      </c>
      <c r="O8697">
        <v>37.273668999999998</v>
      </c>
      <c r="P8697">
        <v>9538.2000000000007</v>
      </c>
      <c r="Q8697" t="s">
        <v>6</v>
      </c>
      <c r="R8697" t="s">
        <v>6</v>
      </c>
      <c r="S8697" t="s">
        <v>6</v>
      </c>
      <c r="T8697" t="s">
        <v>4253</v>
      </c>
      <c r="U8697" t="s">
        <v>6</v>
      </c>
      <c r="V8697" t="s">
        <v>6</v>
      </c>
      <c r="W8697" t="s">
        <v>6</v>
      </c>
      <c r="X8697" t="s">
        <v>6</v>
      </c>
      <c r="Y8697" t="s">
        <v>6</v>
      </c>
      <c r="Z8697" t="s">
        <v>6</v>
      </c>
      <c r="AA8697" t="s">
        <v>6</v>
      </c>
      <c r="AB8697" t="s">
        <v>7120</v>
      </c>
      <c r="AC8697" t="s">
        <v>4040</v>
      </c>
    </row>
    <row r="8698" spans="1:29" x14ac:dyDescent="0.25">
      <c r="A8698" t="s">
        <v>345</v>
      </c>
      <c r="B8698">
        <v>682</v>
      </c>
      <c r="C8698" t="s">
        <v>211</v>
      </c>
      <c r="D8698">
        <v>1950</v>
      </c>
      <c r="E8698" t="s">
        <v>9598</v>
      </c>
      <c r="Q8698" t="s">
        <v>6</v>
      </c>
      <c r="R8698" t="s">
        <v>6</v>
      </c>
      <c r="S8698" t="s">
        <v>6</v>
      </c>
      <c r="T8698" t="s">
        <v>546</v>
      </c>
      <c r="U8698" t="s">
        <v>6</v>
      </c>
      <c r="V8698" t="s">
        <v>6</v>
      </c>
      <c r="W8698" t="s">
        <v>6</v>
      </c>
      <c r="X8698" t="s">
        <v>6</v>
      </c>
      <c r="Y8698" t="s">
        <v>6</v>
      </c>
      <c r="Z8698" t="s">
        <v>6</v>
      </c>
      <c r="AA8698" t="s">
        <v>6</v>
      </c>
      <c r="AB8698" t="s">
        <v>9599</v>
      </c>
      <c r="AC8698" t="s">
        <v>9600</v>
      </c>
    </row>
    <row r="8699" spans="1:29" x14ac:dyDescent="0.25">
      <c r="A8699" t="s">
        <v>345</v>
      </c>
      <c r="B8699">
        <v>682</v>
      </c>
      <c r="C8699" t="s">
        <v>211</v>
      </c>
      <c r="D8699">
        <v>1951</v>
      </c>
      <c r="E8699" t="s">
        <v>9601</v>
      </c>
      <c r="Q8699" t="s">
        <v>6</v>
      </c>
      <c r="R8699" t="s">
        <v>6</v>
      </c>
      <c r="S8699" t="s">
        <v>6</v>
      </c>
      <c r="T8699" t="s">
        <v>546</v>
      </c>
      <c r="U8699" t="s">
        <v>6</v>
      </c>
      <c r="V8699" t="s">
        <v>6</v>
      </c>
      <c r="W8699" t="s">
        <v>6</v>
      </c>
      <c r="X8699" t="s">
        <v>6</v>
      </c>
      <c r="Y8699" t="s">
        <v>6</v>
      </c>
      <c r="Z8699" t="s">
        <v>6</v>
      </c>
      <c r="AA8699" t="s">
        <v>6</v>
      </c>
      <c r="AB8699" t="s">
        <v>9599</v>
      </c>
      <c r="AC8699" t="s">
        <v>9600</v>
      </c>
    </row>
    <row r="8700" spans="1:29" x14ac:dyDescent="0.25">
      <c r="A8700" t="s">
        <v>345</v>
      </c>
      <c r="B8700">
        <v>682</v>
      </c>
      <c r="C8700" t="s">
        <v>211</v>
      </c>
      <c r="D8700">
        <v>1952</v>
      </c>
      <c r="E8700" t="s">
        <v>9602</v>
      </c>
      <c r="Q8700" t="s">
        <v>6</v>
      </c>
      <c r="R8700" t="s">
        <v>6</v>
      </c>
      <c r="S8700" t="s">
        <v>6</v>
      </c>
      <c r="T8700" t="s">
        <v>546</v>
      </c>
      <c r="U8700" t="s">
        <v>6</v>
      </c>
      <c r="V8700" t="s">
        <v>6</v>
      </c>
      <c r="W8700" t="s">
        <v>6</v>
      </c>
      <c r="X8700" t="s">
        <v>6</v>
      </c>
      <c r="Y8700" t="s">
        <v>6</v>
      </c>
      <c r="Z8700" t="s">
        <v>6</v>
      </c>
      <c r="AA8700" t="s">
        <v>6</v>
      </c>
      <c r="AB8700" t="s">
        <v>9599</v>
      </c>
      <c r="AC8700" t="s">
        <v>9600</v>
      </c>
    </row>
    <row r="8701" spans="1:29" x14ac:dyDescent="0.25">
      <c r="A8701" t="s">
        <v>345</v>
      </c>
      <c r="B8701">
        <v>682</v>
      </c>
      <c r="C8701" t="s">
        <v>211</v>
      </c>
      <c r="D8701">
        <v>1953</v>
      </c>
      <c r="E8701" t="s">
        <v>9603</v>
      </c>
      <c r="Q8701" t="s">
        <v>6</v>
      </c>
      <c r="R8701" t="s">
        <v>6</v>
      </c>
      <c r="S8701" t="s">
        <v>6</v>
      </c>
      <c r="T8701" t="s">
        <v>546</v>
      </c>
      <c r="U8701" t="s">
        <v>6</v>
      </c>
      <c r="V8701" t="s">
        <v>6</v>
      </c>
      <c r="W8701" t="s">
        <v>6</v>
      </c>
      <c r="X8701" t="s">
        <v>6</v>
      </c>
      <c r="Y8701" t="s">
        <v>6</v>
      </c>
      <c r="Z8701" t="s">
        <v>6</v>
      </c>
      <c r="AA8701" t="s">
        <v>6</v>
      </c>
      <c r="AB8701" t="s">
        <v>9599</v>
      </c>
      <c r="AC8701" t="s">
        <v>9600</v>
      </c>
    </row>
    <row r="8702" spans="1:29" x14ac:dyDescent="0.25">
      <c r="A8702" t="s">
        <v>345</v>
      </c>
      <c r="B8702">
        <v>682</v>
      </c>
      <c r="C8702" t="s">
        <v>211</v>
      </c>
      <c r="D8702">
        <v>1954</v>
      </c>
      <c r="E8702" t="s">
        <v>9604</v>
      </c>
      <c r="Q8702" t="s">
        <v>6</v>
      </c>
      <c r="R8702" t="s">
        <v>6</v>
      </c>
      <c r="S8702" t="s">
        <v>6</v>
      </c>
      <c r="T8702" t="s">
        <v>546</v>
      </c>
      <c r="U8702" t="s">
        <v>6</v>
      </c>
      <c r="V8702" t="s">
        <v>6</v>
      </c>
      <c r="W8702" t="s">
        <v>6</v>
      </c>
      <c r="X8702" t="s">
        <v>6</v>
      </c>
      <c r="Y8702" t="s">
        <v>6</v>
      </c>
      <c r="Z8702" t="s">
        <v>6</v>
      </c>
      <c r="AA8702" t="s">
        <v>6</v>
      </c>
      <c r="AB8702" t="s">
        <v>9599</v>
      </c>
      <c r="AC8702" t="s">
        <v>9600</v>
      </c>
    </row>
    <row r="8703" spans="1:29" x14ac:dyDescent="0.25">
      <c r="A8703" t="s">
        <v>345</v>
      </c>
      <c r="B8703">
        <v>682</v>
      </c>
      <c r="C8703" t="s">
        <v>211</v>
      </c>
      <c r="D8703">
        <v>1955</v>
      </c>
      <c r="E8703" t="s">
        <v>9605</v>
      </c>
      <c r="Q8703" t="s">
        <v>6</v>
      </c>
      <c r="R8703" t="s">
        <v>6</v>
      </c>
      <c r="S8703" t="s">
        <v>6</v>
      </c>
      <c r="T8703" t="s">
        <v>546</v>
      </c>
      <c r="U8703" t="s">
        <v>6</v>
      </c>
      <c r="V8703" t="s">
        <v>6</v>
      </c>
      <c r="W8703" t="s">
        <v>6</v>
      </c>
      <c r="X8703" t="s">
        <v>6</v>
      </c>
      <c r="Y8703" t="s">
        <v>6</v>
      </c>
      <c r="Z8703" t="s">
        <v>6</v>
      </c>
      <c r="AA8703" t="s">
        <v>6</v>
      </c>
      <c r="AB8703" t="s">
        <v>9599</v>
      </c>
      <c r="AC8703" t="s">
        <v>9600</v>
      </c>
    </row>
    <row r="8704" spans="1:29" x14ac:dyDescent="0.25">
      <c r="A8704" t="s">
        <v>345</v>
      </c>
      <c r="B8704">
        <v>682</v>
      </c>
      <c r="C8704" t="s">
        <v>211</v>
      </c>
      <c r="D8704">
        <v>1956</v>
      </c>
      <c r="E8704" t="s">
        <v>9606</v>
      </c>
      <c r="Q8704" t="s">
        <v>6</v>
      </c>
      <c r="R8704" t="s">
        <v>6</v>
      </c>
      <c r="S8704" t="s">
        <v>6</v>
      </c>
      <c r="T8704" t="s">
        <v>546</v>
      </c>
      <c r="U8704" t="s">
        <v>6</v>
      </c>
      <c r="V8704" t="s">
        <v>6</v>
      </c>
      <c r="W8704" t="s">
        <v>6</v>
      </c>
      <c r="X8704" t="s">
        <v>6</v>
      </c>
      <c r="Y8704" t="s">
        <v>6</v>
      </c>
      <c r="Z8704" t="s">
        <v>6</v>
      </c>
      <c r="AA8704" t="s">
        <v>6</v>
      </c>
      <c r="AB8704" t="s">
        <v>9599</v>
      </c>
      <c r="AC8704" t="s">
        <v>9600</v>
      </c>
    </row>
    <row r="8705" spans="1:29" x14ac:dyDescent="0.25">
      <c r="A8705" t="s">
        <v>345</v>
      </c>
      <c r="B8705">
        <v>682</v>
      </c>
      <c r="C8705" t="s">
        <v>211</v>
      </c>
      <c r="D8705">
        <v>1957</v>
      </c>
      <c r="E8705" t="s">
        <v>9607</v>
      </c>
      <c r="Q8705" t="s">
        <v>6</v>
      </c>
      <c r="R8705" t="s">
        <v>6</v>
      </c>
      <c r="S8705" t="s">
        <v>6</v>
      </c>
      <c r="T8705" t="s">
        <v>546</v>
      </c>
      <c r="U8705" t="s">
        <v>6</v>
      </c>
      <c r="V8705" t="s">
        <v>6</v>
      </c>
      <c r="W8705" t="s">
        <v>6</v>
      </c>
      <c r="X8705" t="s">
        <v>6</v>
      </c>
      <c r="Y8705" t="s">
        <v>6</v>
      </c>
      <c r="Z8705" t="s">
        <v>6</v>
      </c>
      <c r="AA8705" t="s">
        <v>6</v>
      </c>
      <c r="AB8705" t="s">
        <v>9599</v>
      </c>
      <c r="AC8705" t="s">
        <v>9600</v>
      </c>
    </row>
    <row r="8706" spans="1:29" x14ac:dyDescent="0.25">
      <c r="A8706" t="s">
        <v>345</v>
      </c>
      <c r="B8706">
        <v>682</v>
      </c>
      <c r="C8706" t="s">
        <v>211</v>
      </c>
      <c r="D8706">
        <v>1958</v>
      </c>
      <c r="E8706" t="s">
        <v>9608</v>
      </c>
      <c r="Q8706" t="s">
        <v>6</v>
      </c>
      <c r="R8706" t="s">
        <v>6</v>
      </c>
      <c r="S8706" t="s">
        <v>6</v>
      </c>
      <c r="T8706" t="s">
        <v>546</v>
      </c>
      <c r="U8706" t="s">
        <v>6</v>
      </c>
      <c r="V8706" t="s">
        <v>6</v>
      </c>
      <c r="W8706" t="s">
        <v>6</v>
      </c>
      <c r="X8706" t="s">
        <v>6</v>
      </c>
      <c r="Y8706" t="s">
        <v>6</v>
      </c>
      <c r="Z8706" t="s">
        <v>6</v>
      </c>
      <c r="AA8706" t="s">
        <v>6</v>
      </c>
      <c r="AB8706" t="s">
        <v>9599</v>
      </c>
      <c r="AC8706" t="s">
        <v>9600</v>
      </c>
    </row>
    <row r="8707" spans="1:29" x14ac:dyDescent="0.25">
      <c r="A8707" t="s">
        <v>345</v>
      </c>
      <c r="B8707">
        <v>682</v>
      </c>
      <c r="C8707" t="s">
        <v>211</v>
      </c>
      <c r="D8707">
        <v>1959</v>
      </c>
      <c r="E8707" t="s">
        <v>9609</v>
      </c>
      <c r="Q8707" t="s">
        <v>6</v>
      </c>
      <c r="R8707" t="s">
        <v>6</v>
      </c>
      <c r="S8707" t="s">
        <v>6</v>
      </c>
      <c r="T8707" t="s">
        <v>546</v>
      </c>
      <c r="U8707" t="s">
        <v>6</v>
      </c>
      <c r="V8707" t="s">
        <v>6</v>
      </c>
      <c r="W8707" t="s">
        <v>6</v>
      </c>
      <c r="X8707" t="s">
        <v>6</v>
      </c>
      <c r="Y8707" t="s">
        <v>6</v>
      </c>
      <c r="Z8707" t="s">
        <v>6</v>
      </c>
      <c r="AA8707" t="s">
        <v>6</v>
      </c>
      <c r="AB8707" t="s">
        <v>9599</v>
      </c>
      <c r="AC8707" t="s">
        <v>9600</v>
      </c>
    </row>
    <row r="8708" spans="1:29" x14ac:dyDescent="0.25">
      <c r="A8708" t="s">
        <v>345</v>
      </c>
      <c r="B8708">
        <v>682</v>
      </c>
      <c r="C8708" t="s">
        <v>211</v>
      </c>
      <c r="D8708">
        <v>1960</v>
      </c>
      <c r="E8708" t="s">
        <v>9610</v>
      </c>
      <c r="P8708">
        <v>0.54415775</v>
      </c>
      <c r="Q8708" t="s">
        <v>6</v>
      </c>
      <c r="R8708" t="s">
        <v>6</v>
      </c>
      <c r="S8708" t="s">
        <v>6</v>
      </c>
      <c r="T8708" t="s">
        <v>546</v>
      </c>
      <c r="U8708" t="s">
        <v>6</v>
      </c>
      <c r="V8708" t="s">
        <v>6</v>
      </c>
      <c r="W8708" t="s">
        <v>6</v>
      </c>
      <c r="X8708" t="s">
        <v>6</v>
      </c>
      <c r="Y8708" t="s">
        <v>6</v>
      </c>
      <c r="Z8708" t="s">
        <v>6</v>
      </c>
      <c r="AA8708" t="s">
        <v>6</v>
      </c>
      <c r="AB8708" t="s">
        <v>9599</v>
      </c>
      <c r="AC8708" t="s">
        <v>9600</v>
      </c>
    </row>
    <row r="8709" spans="1:29" x14ac:dyDescent="0.25">
      <c r="A8709" t="s">
        <v>345</v>
      </c>
      <c r="B8709">
        <v>682</v>
      </c>
      <c r="C8709" t="s">
        <v>211</v>
      </c>
      <c r="D8709">
        <v>1961</v>
      </c>
      <c r="E8709" t="s">
        <v>9611</v>
      </c>
      <c r="P8709">
        <v>0.63298270000000001</v>
      </c>
      <c r="Q8709" t="s">
        <v>6</v>
      </c>
      <c r="R8709" t="s">
        <v>6</v>
      </c>
      <c r="S8709" t="s">
        <v>6</v>
      </c>
      <c r="T8709" t="s">
        <v>546</v>
      </c>
      <c r="U8709" t="s">
        <v>6</v>
      </c>
      <c r="V8709" t="s">
        <v>6</v>
      </c>
      <c r="W8709" t="s">
        <v>6</v>
      </c>
      <c r="X8709" t="s">
        <v>6</v>
      </c>
      <c r="Y8709" t="s">
        <v>6</v>
      </c>
      <c r="Z8709" t="s">
        <v>6</v>
      </c>
      <c r="AA8709" t="s">
        <v>6</v>
      </c>
      <c r="AB8709" t="s">
        <v>9599</v>
      </c>
      <c r="AC8709" t="s">
        <v>9600</v>
      </c>
    </row>
    <row r="8710" spans="1:29" x14ac:dyDescent="0.25">
      <c r="A8710" t="s">
        <v>345</v>
      </c>
      <c r="B8710">
        <v>682</v>
      </c>
      <c r="C8710" t="s">
        <v>211</v>
      </c>
      <c r="D8710">
        <v>1962</v>
      </c>
      <c r="E8710" t="s">
        <v>9612</v>
      </c>
      <c r="I8710">
        <v>4.7745781000000003</v>
      </c>
      <c r="P8710">
        <v>0.65309223000000005</v>
      </c>
      <c r="Q8710" t="s">
        <v>6</v>
      </c>
      <c r="R8710" t="s">
        <v>6</v>
      </c>
      <c r="S8710" t="s">
        <v>6</v>
      </c>
      <c r="T8710" t="s">
        <v>546</v>
      </c>
      <c r="U8710" t="s">
        <v>6</v>
      </c>
      <c r="V8710" t="s">
        <v>6</v>
      </c>
      <c r="W8710" t="s">
        <v>6</v>
      </c>
      <c r="X8710" t="s">
        <v>6</v>
      </c>
      <c r="Y8710" t="s">
        <v>6</v>
      </c>
      <c r="Z8710" t="s">
        <v>6</v>
      </c>
      <c r="AA8710" t="s">
        <v>6</v>
      </c>
      <c r="AB8710" t="s">
        <v>9599</v>
      </c>
      <c r="AC8710" t="s">
        <v>9600</v>
      </c>
    </row>
    <row r="8711" spans="1:29" x14ac:dyDescent="0.25">
      <c r="A8711" t="s">
        <v>345</v>
      </c>
      <c r="B8711">
        <v>682</v>
      </c>
      <c r="C8711" t="s">
        <v>211</v>
      </c>
      <c r="D8711">
        <v>1963</v>
      </c>
      <c r="E8711" t="s">
        <v>9613</v>
      </c>
      <c r="I8711">
        <v>3.4352851000000002</v>
      </c>
      <c r="P8711">
        <v>0.66865600999999997</v>
      </c>
      <c r="Q8711" t="s">
        <v>6</v>
      </c>
      <c r="R8711" t="s">
        <v>6</v>
      </c>
      <c r="S8711" t="s">
        <v>6</v>
      </c>
      <c r="T8711" t="s">
        <v>546</v>
      </c>
      <c r="U8711" t="s">
        <v>6</v>
      </c>
      <c r="V8711" t="s">
        <v>6</v>
      </c>
      <c r="W8711" t="s">
        <v>6</v>
      </c>
      <c r="X8711" t="s">
        <v>6</v>
      </c>
      <c r="Y8711" t="s">
        <v>6</v>
      </c>
      <c r="Z8711" t="s">
        <v>6</v>
      </c>
      <c r="AA8711" t="s">
        <v>6</v>
      </c>
      <c r="AB8711" t="s">
        <v>9599</v>
      </c>
      <c r="AC8711" t="s">
        <v>9600</v>
      </c>
    </row>
    <row r="8712" spans="1:29" x14ac:dyDescent="0.25">
      <c r="A8712" t="s">
        <v>345</v>
      </c>
      <c r="B8712">
        <v>682</v>
      </c>
      <c r="C8712" t="s">
        <v>211</v>
      </c>
      <c r="D8712">
        <v>1964</v>
      </c>
      <c r="E8712" t="s">
        <v>9614</v>
      </c>
      <c r="I8712">
        <v>3.3737157999999998</v>
      </c>
      <c r="P8712">
        <v>0.89252472000000005</v>
      </c>
      <c r="Q8712" t="s">
        <v>6</v>
      </c>
      <c r="R8712" t="s">
        <v>6</v>
      </c>
      <c r="S8712" t="s">
        <v>6</v>
      </c>
      <c r="T8712" t="s">
        <v>546</v>
      </c>
      <c r="U8712" t="s">
        <v>6</v>
      </c>
      <c r="V8712" t="s">
        <v>6</v>
      </c>
      <c r="W8712" t="s">
        <v>6</v>
      </c>
      <c r="X8712" t="s">
        <v>6</v>
      </c>
      <c r="Y8712" t="s">
        <v>6</v>
      </c>
      <c r="Z8712" t="s">
        <v>6</v>
      </c>
      <c r="AA8712" t="s">
        <v>6</v>
      </c>
      <c r="AB8712" t="s">
        <v>9599</v>
      </c>
      <c r="AC8712" t="s">
        <v>9600</v>
      </c>
    </row>
    <row r="8713" spans="1:29" x14ac:dyDescent="0.25">
      <c r="A8713" t="s">
        <v>345</v>
      </c>
      <c r="B8713">
        <v>682</v>
      </c>
      <c r="C8713" t="s">
        <v>211</v>
      </c>
      <c r="D8713">
        <v>1965</v>
      </c>
      <c r="E8713" t="s">
        <v>9615</v>
      </c>
      <c r="I8713">
        <v>3.6109971000000001</v>
      </c>
      <c r="P8713">
        <v>1.0151536999999999</v>
      </c>
      <c r="Q8713" t="s">
        <v>6</v>
      </c>
      <c r="R8713" t="s">
        <v>6</v>
      </c>
      <c r="S8713" t="s">
        <v>6</v>
      </c>
      <c r="T8713" t="s">
        <v>546</v>
      </c>
      <c r="U8713" t="s">
        <v>6</v>
      </c>
      <c r="V8713" t="s">
        <v>6</v>
      </c>
      <c r="W8713" t="s">
        <v>6</v>
      </c>
      <c r="X8713" t="s">
        <v>6</v>
      </c>
      <c r="Y8713" t="s">
        <v>6</v>
      </c>
      <c r="Z8713" t="s">
        <v>6</v>
      </c>
      <c r="AA8713" t="s">
        <v>6</v>
      </c>
      <c r="AB8713" t="s">
        <v>9599</v>
      </c>
      <c r="AC8713" t="s">
        <v>9600</v>
      </c>
    </row>
    <row r="8714" spans="1:29" x14ac:dyDescent="0.25">
      <c r="A8714" t="s">
        <v>345</v>
      </c>
      <c r="B8714">
        <v>682</v>
      </c>
      <c r="C8714" t="s">
        <v>211</v>
      </c>
      <c r="D8714">
        <v>1966</v>
      </c>
      <c r="E8714" t="s">
        <v>9616</v>
      </c>
      <c r="I8714">
        <v>3.2234877000000002</v>
      </c>
      <c r="P8714">
        <v>1.0596540999999999</v>
      </c>
      <c r="Q8714" t="s">
        <v>6</v>
      </c>
      <c r="R8714" t="s">
        <v>6</v>
      </c>
      <c r="S8714" t="s">
        <v>6</v>
      </c>
      <c r="T8714" t="s">
        <v>546</v>
      </c>
      <c r="U8714" t="s">
        <v>6</v>
      </c>
      <c r="V8714" t="s">
        <v>6</v>
      </c>
      <c r="W8714" t="s">
        <v>6</v>
      </c>
      <c r="X8714" t="s">
        <v>6</v>
      </c>
      <c r="Y8714" t="s">
        <v>6</v>
      </c>
      <c r="Z8714" t="s">
        <v>6</v>
      </c>
      <c r="AA8714" t="s">
        <v>6</v>
      </c>
      <c r="AB8714" t="s">
        <v>9599</v>
      </c>
      <c r="AC8714" t="s">
        <v>9600</v>
      </c>
    </row>
    <row r="8715" spans="1:29" x14ac:dyDescent="0.25">
      <c r="A8715" t="s">
        <v>345</v>
      </c>
      <c r="B8715">
        <v>682</v>
      </c>
      <c r="C8715" t="s">
        <v>211</v>
      </c>
      <c r="D8715">
        <v>1967</v>
      </c>
      <c r="E8715" t="s">
        <v>9617</v>
      </c>
      <c r="I8715">
        <v>5.5293096000000004</v>
      </c>
      <c r="P8715">
        <v>1.1235899</v>
      </c>
      <c r="Q8715" t="s">
        <v>6</v>
      </c>
      <c r="R8715" t="s">
        <v>6</v>
      </c>
      <c r="S8715" t="s">
        <v>6</v>
      </c>
      <c r="T8715" t="s">
        <v>546</v>
      </c>
      <c r="U8715" t="s">
        <v>6</v>
      </c>
      <c r="V8715" t="s">
        <v>6</v>
      </c>
      <c r="W8715" t="s">
        <v>6</v>
      </c>
      <c r="X8715" t="s">
        <v>6</v>
      </c>
      <c r="Y8715" t="s">
        <v>6</v>
      </c>
      <c r="Z8715" t="s">
        <v>6</v>
      </c>
      <c r="AA8715" t="s">
        <v>6</v>
      </c>
      <c r="AB8715" t="s">
        <v>9599</v>
      </c>
      <c r="AC8715" t="s">
        <v>9600</v>
      </c>
    </row>
    <row r="8716" spans="1:29" x14ac:dyDescent="0.25">
      <c r="A8716" t="s">
        <v>345</v>
      </c>
      <c r="B8716">
        <v>682</v>
      </c>
      <c r="C8716" t="s">
        <v>211</v>
      </c>
      <c r="D8716">
        <v>1968</v>
      </c>
      <c r="E8716" t="s">
        <v>9618</v>
      </c>
      <c r="I8716">
        <v>7.7581233999999997</v>
      </c>
      <c r="P8716">
        <v>1.2380127000000001</v>
      </c>
      <c r="Q8716" t="s">
        <v>6</v>
      </c>
      <c r="R8716" t="s">
        <v>6</v>
      </c>
      <c r="S8716" t="s">
        <v>6</v>
      </c>
      <c r="T8716" t="s">
        <v>546</v>
      </c>
      <c r="U8716" t="s">
        <v>6</v>
      </c>
      <c r="V8716" t="s">
        <v>6</v>
      </c>
      <c r="W8716" t="s">
        <v>6</v>
      </c>
      <c r="X8716" t="s">
        <v>6</v>
      </c>
      <c r="Y8716" t="s">
        <v>6</v>
      </c>
      <c r="Z8716" t="s">
        <v>6</v>
      </c>
      <c r="AA8716" t="s">
        <v>6</v>
      </c>
      <c r="AB8716" t="s">
        <v>9599</v>
      </c>
      <c r="AC8716" t="s">
        <v>9600</v>
      </c>
    </row>
    <row r="8717" spans="1:29" x14ac:dyDescent="0.25">
      <c r="A8717" t="s">
        <v>345</v>
      </c>
      <c r="B8717">
        <v>682</v>
      </c>
      <c r="C8717" t="s">
        <v>211</v>
      </c>
      <c r="D8717">
        <v>1969</v>
      </c>
      <c r="E8717" t="s">
        <v>9619</v>
      </c>
      <c r="I8717">
        <v>9.7976816000000007</v>
      </c>
      <c r="P8717">
        <v>1.2341803</v>
      </c>
      <c r="Q8717" t="s">
        <v>6</v>
      </c>
      <c r="R8717" t="s">
        <v>6</v>
      </c>
      <c r="S8717" t="s">
        <v>6</v>
      </c>
      <c r="T8717" t="s">
        <v>546</v>
      </c>
      <c r="U8717" t="s">
        <v>6</v>
      </c>
      <c r="V8717" t="s">
        <v>6</v>
      </c>
      <c r="W8717" t="s">
        <v>6</v>
      </c>
      <c r="X8717" t="s">
        <v>6</v>
      </c>
      <c r="Y8717" t="s">
        <v>6</v>
      </c>
      <c r="Z8717" t="s">
        <v>6</v>
      </c>
      <c r="AA8717" t="s">
        <v>6</v>
      </c>
      <c r="AB8717" t="s">
        <v>9599</v>
      </c>
      <c r="AC8717" t="s">
        <v>9600</v>
      </c>
    </row>
    <row r="8718" spans="1:29" x14ac:dyDescent="0.25">
      <c r="A8718" t="s">
        <v>345</v>
      </c>
      <c r="B8718">
        <v>682</v>
      </c>
      <c r="C8718" t="s">
        <v>211</v>
      </c>
      <c r="D8718">
        <v>1970</v>
      </c>
      <c r="E8718" t="s">
        <v>9620</v>
      </c>
      <c r="I8718">
        <v>13.356153000000001</v>
      </c>
      <c r="O8718">
        <v>10.684669</v>
      </c>
      <c r="P8718">
        <v>1.3838796</v>
      </c>
      <c r="Q8718" t="s">
        <v>6</v>
      </c>
      <c r="R8718" t="s">
        <v>6</v>
      </c>
      <c r="S8718" t="s">
        <v>6</v>
      </c>
      <c r="T8718" t="s">
        <v>546</v>
      </c>
      <c r="U8718" t="s">
        <v>6</v>
      </c>
      <c r="V8718" t="s">
        <v>6</v>
      </c>
      <c r="W8718" t="s">
        <v>6</v>
      </c>
      <c r="X8718" t="s">
        <v>6</v>
      </c>
      <c r="Y8718" t="s">
        <v>6</v>
      </c>
      <c r="Z8718" t="s">
        <v>6</v>
      </c>
      <c r="AA8718" t="s">
        <v>6</v>
      </c>
      <c r="AB8718" t="s">
        <v>9599</v>
      </c>
      <c r="AC8718" t="s">
        <v>9600</v>
      </c>
    </row>
    <row r="8719" spans="1:29" x14ac:dyDescent="0.25">
      <c r="A8719" t="s">
        <v>345</v>
      </c>
      <c r="B8719">
        <v>682</v>
      </c>
      <c r="C8719" t="s">
        <v>211</v>
      </c>
      <c r="D8719">
        <v>1971</v>
      </c>
      <c r="E8719" t="s">
        <v>9621</v>
      </c>
      <c r="I8719">
        <v>12.753683000000001</v>
      </c>
      <c r="O8719">
        <v>14.481687000000001</v>
      </c>
      <c r="P8719">
        <v>1.4977787</v>
      </c>
      <c r="Q8719" t="s">
        <v>6</v>
      </c>
      <c r="R8719" t="s">
        <v>6</v>
      </c>
      <c r="S8719" t="s">
        <v>6</v>
      </c>
      <c r="T8719" t="s">
        <v>546</v>
      </c>
      <c r="U8719" t="s">
        <v>6</v>
      </c>
      <c r="V8719" t="s">
        <v>6</v>
      </c>
      <c r="W8719" t="s">
        <v>6</v>
      </c>
      <c r="X8719" t="s">
        <v>6</v>
      </c>
      <c r="Y8719" t="s">
        <v>6</v>
      </c>
      <c r="Z8719" t="s">
        <v>6</v>
      </c>
      <c r="AA8719" t="s">
        <v>6</v>
      </c>
      <c r="AB8719" t="s">
        <v>9599</v>
      </c>
      <c r="AC8719" t="s">
        <v>9600</v>
      </c>
    </row>
    <row r="8720" spans="1:29" x14ac:dyDescent="0.25">
      <c r="A8720" t="s">
        <v>345</v>
      </c>
      <c r="B8720">
        <v>682</v>
      </c>
      <c r="C8720" t="s">
        <v>211</v>
      </c>
      <c r="D8720">
        <v>1972</v>
      </c>
      <c r="E8720" t="s">
        <v>9622</v>
      </c>
      <c r="I8720">
        <v>13.854328000000001</v>
      </c>
      <c r="O8720">
        <v>18.482931000000001</v>
      </c>
      <c r="P8720">
        <v>1.5926946</v>
      </c>
      <c r="Q8720" t="s">
        <v>6</v>
      </c>
      <c r="R8720" t="s">
        <v>6</v>
      </c>
      <c r="S8720" t="s">
        <v>6</v>
      </c>
      <c r="T8720" t="s">
        <v>546</v>
      </c>
      <c r="U8720" t="s">
        <v>6</v>
      </c>
      <c r="V8720" t="s">
        <v>6</v>
      </c>
      <c r="W8720" t="s">
        <v>6</v>
      </c>
      <c r="X8720" t="s">
        <v>6</v>
      </c>
      <c r="Y8720" t="s">
        <v>6</v>
      </c>
      <c r="Z8720" t="s">
        <v>6</v>
      </c>
      <c r="AA8720" t="s">
        <v>6</v>
      </c>
      <c r="AB8720" t="s">
        <v>9599</v>
      </c>
      <c r="AC8720" t="s">
        <v>9600</v>
      </c>
    </row>
    <row r="8721" spans="1:29" x14ac:dyDescent="0.25">
      <c r="A8721" t="s">
        <v>345</v>
      </c>
      <c r="B8721">
        <v>682</v>
      </c>
      <c r="C8721" t="s">
        <v>211</v>
      </c>
      <c r="D8721">
        <v>1973</v>
      </c>
      <c r="E8721" t="s">
        <v>9623</v>
      </c>
      <c r="I8721">
        <v>19.210863</v>
      </c>
      <c r="O8721">
        <v>28.416298999999999</v>
      </c>
      <c r="P8721">
        <v>1.7706128000000001</v>
      </c>
      <c r="Q8721" t="s">
        <v>6</v>
      </c>
      <c r="R8721" t="s">
        <v>6</v>
      </c>
      <c r="S8721" t="s">
        <v>6</v>
      </c>
      <c r="T8721" t="s">
        <v>546</v>
      </c>
      <c r="U8721" t="s">
        <v>6</v>
      </c>
      <c r="V8721" t="s">
        <v>6</v>
      </c>
      <c r="W8721" t="s">
        <v>6</v>
      </c>
      <c r="X8721" t="s">
        <v>6</v>
      </c>
      <c r="Y8721" t="s">
        <v>6</v>
      </c>
      <c r="Z8721" t="s">
        <v>6</v>
      </c>
      <c r="AA8721" t="s">
        <v>6</v>
      </c>
      <c r="AB8721" t="s">
        <v>9599</v>
      </c>
      <c r="AC8721" t="s">
        <v>9600</v>
      </c>
    </row>
    <row r="8722" spans="1:29" x14ac:dyDescent="0.25">
      <c r="A8722" t="s">
        <v>345</v>
      </c>
      <c r="B8722">
        <v>682</v>
      </c>
      <c r="C8722" t="s">
        <v>211</v>
      </c>
      <c r="D8722">
        <v>1974</v>
      </c>
      <c r="E8722" t="s">
        <v>9624</v>
      </c>
      <c r="I8722">
        <v>16.906876</v>
      </c>
      <c r="O8722">
        <v>34.411197000000001</v>
      </c>
      <c r="P8722">
        <v>2.2378727</v>
      </c>
      <c r="Q8722" t="s">
        <v>6</v>
      </c>
      <c r="R8722" t="s">
        <v>6</v>
      </c>
      <c r="S8722" t="s">
        <v>6</v>
      </c>
      <c r="T8722" t="s">
        <v>546</v>
      </c>
      <c r="U8722" t="s">
        <v>6</v>
      </c>
      <c r="V8722" t="s">
        <v>6</v>
      </c>
      <c r="W8722" t="s">
        <v>6</v>
      </c>
      <c r="X8722" t="s">
        <v>6</v>
      </c>
      <c r="Y8722" t="s">
        <v>6</v>
      </c>
      <c r="Z8722" t="s">
        <v>6</v>
      </c>
      <c r="AA8722" t="s">
        <v>6</v>
      </c>
      <c r="AB8722" t="s">
        <v>9599</v>
      </c>
      <c r="AC8722" t="s">
        <v>9600</v>
      </c>
    </row>
    <row r="8723" spans="1:29" x14ac:dyDescent="0.25">
      <c r="A8723" t="s">
        <v>345</v>
      </c>
      <c r="B8723">
        <v>682</v>
      </c>
      <c r="C8723" t="s">
        <v>211</v>
      </c>
      <c r="D8723">
        <v>1975</v>
      </c>
      <c r="E8723" t="s">
        <v>9625</v>
      </c>
      <c r="I8723">
        <v>28.088135000000001</v>
      </c>
      <c r="O8723">
        <v>36.459968000000003</v>
      </c>
      <c r="P8723">
        <v>2.4415103999999999</v>
      </c>
      <c r="Q8723" t="s">
        <v>6</v>
      </c>
      <c r="R8723" t="s">
        <v>6</v>
      </c>
      <c r="S8723" t="s">
        <v>6</v>
      </c>
      <c r="T8723" t="s">
        <v>546</v>
      </c>
      <c r="U8723" t="s">
        <v>6</v>
      </c>
      <c r="V8723" t="s">
        <v>6</v>
      </c>
      <c r="W8723" t="s">
        <v>6</v>
      </c>
      <c r="X8723" t="s">
        <v>6</v>
      </c>
      <c r="Y8723" t="s">
        <v>6</v>
      </c>
      <c r="Z8723" t="s">
        <v>6</v>
      </c>
      <c r="AA8723" t="s">
        <v>6</v>
      </c>
      <c r="AB8723" t="s">
        <v>9599</v>
      </c>
      <c r="AC8723" t="s">
        <v>9600</v>
      </c>
    </row>
    <row r="8724" spans="1:29" x14ac:dyDescent="0.25">
      <c r="A8724" t="s">
        <v>345</v>
      </c>
      <c r="B8724">
        <v>682</v>
      </c>
      <c r="C8724" t="s">
        <v>211</v>
      </c>
      <c r="D8724">
        <v>1976</v>
      </c>
      <c r="E8724" t="s">
        <v>9626</v>
      </c>
      <c r="I8724">
        <v>27.789496</v>
      </c>
      <c r="O8724">
        <v>64.687454000000002</v>
      </c>
      <c r="P8724">
        <v>2.8099864000000001</v>
      </c>
      <c r="Q8724" t="s">
        <v>6</v>
      </c>
      <c r="R8724" t="s">
        <v>6</v>
      </c>
      <c r="S8724" t="s">
        <v>6</v>
      </c>
      <c r="T8724" t="s">
        <v>546</v>
      </c>
      <c r="U8724" t="s">
        <v>6</v>
      </c>
      <c r="V8724" t="s">
        <v>6</v>
      </c>
      <c r="W8724" t="s">
        <v>6</v>
      </c>
      <c r="X8724" t="s">
        <v>6</v>
      </c>
      <c r="Y8724" t="s">
        <v>6</v>
      </c>
      <c r="Z8724" t="s">
        <v>6</v>
      </c>
      <c r="AA8724" t="s">
        <v>6</v>
      </c>
      <c r="AB8724" t="s">
        <v>9599</v>
      </c>
      <c r="AC8724" t="s">
        <v>9600</v>
      </c>
    </row>
    <row r="8725" spans="1:29" x14ac:dyDescent="0.25">
      <c r="A8725" t="s">
        <v>345</v>
      </c>
      <c r="B8725">
        <v>682</v>
      </c>
      <c r="C8725" t="s">
        <v>211</v>
      </c>
      <c r="D8725">
        <v>1977</v>
      </c>
      <c r="E8725" t="s">
        <v>9627</v>
      </c>
      <c r="I8725">
        <v>32.746084000000003</v>
      </c>
      <c r="O8725">
        <v>77.431044</v>
      </c>
      <c r="P8725">
        <v>2.9332878</v>
      </c>
      <c r="Q8725" t="s">
        <v>6</v>
      </c>
      <c r="R8725" t="s">
        <v>6</v>
      </c>
      <c r="S8725" t="s">
        <v>6</v>
      </c>
      <c r="T8725" t="s">
        <v>546</v>
      </c>
      <c r="U8725" t="s">
        <v>6</v>
      </c>
      <c r="V8725" t="s">
        <v>6</v>
      </c>
      <c r="W8725" t="s">
        <v>6</v>
      </c>
      <c r="X8725" t="s">
        <v>6</v>
      </c>
      <c r="Y8725" t="s">
        <v>6</v>
      </c>
      <c r="Z8725" t="s">
        <v>6</v>
      </c>
      <c r="AA8725" t="s">
        <v>6</v>
      </c>
      <c r="AB8725" t="s">
        <v>9599</v>
      </c>
      <c r="AC8725" t="s">
        <v>9600</v>
      </c>
    </row>
    <row r="8726" spans="1:29" x14ac:dyDescent="0.25">
      <c r="A8726" t="s">
        <v>345</v>
      </c>
      <c r="B8726">
        <v>682</v>
      </c>
      <c r="C8726" t="s">
        <v>211</v>
      </c>
      <c r="D8726">
        <v>1978</v>
      </c>
      <c r="E8726" t="s">
        <v>9628</v>
      </c>
      <c r="I8726">
        <v>35.235556000000003</v>
      </c>
      <c r="O8726">
        <v>95.904300000000006</v>
      </c>
      <c r="P8726">
        <v>2.9911300000000001</v>
      </c>
      <c r="Q8726" t="s">
        <v>6</v>
      </c>
      <c r="R8726" t="s">
        <v>6</v>
      </c>
      <c r="S8726" t="s">
        <v>6</v>
      </c>
      <c r="T8726" t="s">
        <v>546</v>
      </c>
      <c r="U8726" t="s">
        <v>6</v>
      </c>
      <c r="V8726" t="s">
        <v>6</v>
      </c>
      <c r="W8726" t="s">
        <v>6</v>
      </c>
      <c r="X8726" t="s">
        <v>6</v>
      </c>
      <c r="Y8726" t="s">
        <v>6</v>
      </c>
      <c r="Z8726" t="s">
        <v>6</v>
      </c>
      <c r="AA8726" t="s">
        <v>6</v>
      </c>
      <c r="AB8726" t="s">
        <v>9599</v>
      </c>
      <c r="AC8726" t="s">
        <v>9600</v>
      </c>
    </row>
    <row r="8727" spans="1:29" x14ac:dyDescent="0.25">
      <c r="A8727" t="s">
        <v>345</v>
      </c>
      <c r="B8727">
        <v>682</v>
      </c>
      <c r="C8727" t="s">
        <v>211</v>
      </c>
      <c r="D8727">
        <v>1979</v>
      </c>
      <c r="E8727" t="s">
        <v>9629</v>
      </c>
      <c r="I8727">
        <v>30.066987000000001</v>
      </c>
      <c r="O8727">
        <v>86.035741000000002</v>
      </c>
      <c r="P8727">
        <v>3.5178983000000001</v>
      </c>
      <c r="Q8727" t="s">
        <v>6</v>
      </c>
      <c r="R8727" t="s">
        <v>6</v>
      </c>
      <c r="S8727" t="s">
        <v>6</v>
      </c>
      <c r="T8727" t="s">
        <v>546</v>
      </c>
      <c r="U8727" t="s">
        <v>6</v>
      </c>
      <c r="V8727" t="s">
        <v>6</v>
      </c>
      <c r="W8727" t="s">
        <v>6</v>
      </c>
      <c r="X8727" t="s">
        <v>6</v>
      </c>
      <c r="Y8727" t="s">
        <v>6</v>
      </c>
      <c r="Z8727" t="s">
        <v>6</v>
      </c>
      <c r="AA8727" t="s">
        <v>6</v>
      </c>
      <c r="AB8727" t="s">
        <v>9599</v>
      </c>
      <c r="AC8727" t="s">
        <v>9600</v>
      </c>
    </row>
    <row r="8728" spans="1:29" x14ac:dyDescent="0.25">
      <c r="A8728" t="s">
        <v>345</v>
      </c>
      <c r="B8728">
        <v>682</v>
      </c>
      <c r="C8728" t="s">
        <v>211</v>
      </c>
      <c r="D8728">
        <v>1980</v>
      </c>
      <c r="E8728" t="s">
        <v>9630</v>
      </c>
      <c r="I8728">
        <v>30.966056999999999</v>
      </c>
      <c r="O8728">
        <v>89.640266999999994</v>
      </c>
      <c r="P8728">
        <v>3.8745916999999999</v>
      </c>
      <c r="Q8728" t="s">
        <v>6</v>
      </c>
      <c r="R8728" t="s">
        <v>6</v>
      </c>
      <c r="S8728" t="s">
        <v>6</v>
      </c>
      <c r="T8728" t="s">
        <v>546</v>
      </c>
      <c r="U8728" t="s">
        <v>6</v>
      </c>
      <c r="V8728" t="s">
        <v>6</v>
      </c>
      <c r="W8728" t="s">
        <v>6</v>
      </c>
      <c r="X8728" t="s">
        <v>6</v>
      </c>
      <c r="Y8728" t="s">
        <v>6</v>
      </c>
      <c r="Z8728" t="s">
        <v>6</v>
      </c>
      <c r="AA8728" t="s">
        <v>6</v>
      </c>
      <c r="AB8728" t="s">
        <v>9599</v>
      </c>
      <c r="AC8728" t="s">
        <v>9600</v>
      </c>
    </row>
    <row r="8729" spans="1:29" x14ac:dyDescent="0.25">
      <c r="A8729" t="s">
        <v>345</v>
      </c>
      <c r="B8729">
        <v>682</v>
      </c>
      <c r="C8729" t="s">
        <v>211</v>
      </c>
      <c r="D8729">
        <v>1981</v>
      </c>
      <c r="E8729" t="s">
        <v>9631</v>
      </c>
      <c r="I8729">
        <v>31.178684000000001</v>
      </c>
      <c r="O8729">
        <v>96.929169000000002</v>
      </c>
      <c r="P8729">
        <v>4.2994816</v>
      </c>
      <c r="Q8729" t="s">
        <v>6</v>
      </c>
      <c r="R8729" t="s">
        <v>6</v>
      </c>
      <c r="S8729" t="s">
        <v>6</v>
      </c>
      <c r="T8729" t="s">
        <v>546</v>
      </c>
      <c r="U8729" t="s">
        <v>6</v>
      </c>
      <c r="V8729" t="s">
        <v>6</v>
      </c>
      <c r="W8729" t="s">
        <v>6</v>
      </c>
      <c r="X8729" t="s">
        <v>6</v>
      </c>
      <c r="Y8729" t="s">
        <v>6</v>
      </c>
      <c r="Z8729" t="s">
        <v>6</v>
      </c>
      <c r="AA8729" t="s">
        <v>6</v>
      </c>
      <c r="AB8729" t="s">
        <v>9599</v>
      </c>
      <c r="AC8729" t="s">
        <v>9600</v>
      </c>
    </row>
    <row r="8730" spans="1:29" x14ac:dyDescent="0.25">
      <c r="A8730" t="s">
        <v>345</v>
      </c>
      <c r="B8730">
        <v>682</v>
      </c>
      <c r="C8730" t="s">
        <v>211</v>
      </c>
      <c r="D8730">
        <v>1982</v>
      </c>
      <c r="E8730" t="s">
        <v>9632</v>
      </c>
      <c r="I8730">
        <v>32.849271999999999</v>
      </c>
      <c r="O8730">
        <v>118.76644</v>
      </c>
      <c r="P8730">
        <v>4.6223739999999998</v>
      </c>
      <c r="Q8730" t="s">
        <v>6</v>
      </c>
      <c r="R8730" t="s">
        <v>6</v>
      </c>
      <c r="S8730" t="s">
        <v>6</v>
      </c>
      <c r="T8730" t="s">
        <v>546</v>
      </c>
      <c r="U8730" t="s">
        <v>6</v>
      </c>
      <c r="V8730" t="s">
        <v>6</v>
      </c>
      <c r="W8730" t="s">
        <v>6</v>
      </c>
      <c r="X8730" t="s">
        <v>6</v>
      </c>
      <c r="Y8730" t="s">
        <v>6</v>
      </c>
      <c r="Z8730" t="s">
        <v>6</v>
      </c>
      <c r="AA8730" t="s">
        <v>6</v>
      </c>
      <c r="AB8730" t="s">
        <v>9599</v>
      </c>
      <c r="AC8730" t="s">
        <v>9600</v>
      </c>
    </row>
    <row r="8731" spans="1:29" x14ac:dyDescent="0.25">
      <c r="A8731" t="s">
        <v>345</v>
      </c>
      <c r="B8731">
        <v>682</v>
      </c>
      <c r="C8731" t="s">
        <v>211</v>
      </c>
      <c r="D8731">
        <v>1983</v>
      </c>
      <c r="E8731" t="s">
        <v>9633</v>
      </c>
      <c r="I8731">
        <v>32.095019000000001</v>
      </c>
      <c r="O8731">
        <v>126.8065</v>
      </c>
      <c r="P8731">
        <v>5.1429536000000002</v>
      </c>
      <c r="Q8731" t="s">
        <v>6</v>
      </c>
      <c r="R8731" t="s">
        <v>6</v>
      </c>
      <c r="S8731" t="s">
        <v>6</v>
      </c>
      <c r="T8731" t="s">
        <v>546</v>
      </c>
      <c r="U8731" t="s">
        <v>6</v>
      </c>
      <c r="V8731" t="s">
        <v>6</v>
      </c>
      <c r="W8731" t="s">
        <v>6</v>
      </c>
      <c r="X8731" t="s">
        <v>6</v>
      </c>
      <c r="Y8731" t="s">
        <v>6</v>
      </c>
      <c r="Z8731" t="s">
        <v>6</v>
      </c>
      <c r="AA8731" t="s">
        <v>6</v>
      </c>
      <c r="AB8731" t="s">
        <v>9599</v>
      </c>
      <c r="AC8731" t="s">
        <v>9600</v>
      </c>
    </row>
    <row r="8732" spans="1:29" x14ac:dyDescent="0.25">
      <c r="A8732" t="s">
        <v>345</v>
      </c>
      <c r="B8732">
        <v>682</v>
      </c>
      <c r="C8732" t="s">
        <v>211</v>
      </c>
      <c r="D8732">
        <v>1984</v>
      </c>
      <c r="E8732" t="s">
        <v>9634</v>
      </c>
      <c r="I8732">
        <v>32.316465999999998</v>
      </c>
      <c r="O8732">
        <v>141.83000999999999</v>
      </c>
      <c r="P8732">
        <v>5.5201175999999998</v>
      </c>
      <c r="Q8732" t="s">
        <v>6</v>
      </c>
      <c r="R8732" t="s">
        <v>6</v>
      </c>
      <c r="S8732" t="s">
        <v>6</v>
      </c>
      <c r="T8732" t="s">
        <v>546</v>
      </c>
      <c r="U8732" t="s">
        <v>6</v>
      </c>
      <c r="V8732" t="s">
        <v>6</v>
      </c>
      <c r="W8732" t="s">
        <v>6</v>
      </c>
      <c r="X8732" t="s">
        <v>6</v>
      </c>
      <c r="Y8732" t="s">
        <v>6</v>
      </c>
      <c r="Z8732" t="s">
        <v>6</v>
      </c>
      <c r="AA8732" t="s">
        <v>6</v>
      </c>
      <c r="AB8732" t="s">
        <v>9599</v>
      </c>
      <c r="AC8732" t="s">
        <v>9600</v>
      </c>
    </row>
    <row r="8733" spans="1:29" x14ac:dyDescent="0.25">
      <c r="A8733" t="s">
        <v>345</v>
      </c>
      <c r="B8733">
        <v>682</v>
      </c>
      <c r="C8733" t="s">
        <v>211</v>
      </c>
      <c r="D8733">
        <v>1985</v>
      </c>
      <c r="E8733" t="s">
        <v>9635</v>
      </c>
      <c r="I8733">
        <v>31.616854</v>
      </c>
      <c r="O8733">
        <v>166.66820000000001</v>
      </c>
      <c r="P8733">
        <v>6.2679001999999997</v>
      </c>
      <c r="Q8733" t="s">
        <v>6</v>
      </c>
      <c r="R8733" t="s">
        <v>6</v>
      </c>
      <c r="S8733" t="s">
        <v>6</v>
      </c>
      <c r="T8733" t="s">
        <v>546</v>
      </c>
      <c r="U8733" t="s">
        <v>6</v>
      </c>
      <c r="V8733" t="s">
        <v>6</v>
      </c>
      <c r="W8733" t="s">
        <v>6</v>
      </c>
      <c r="X8733" t="s">
        <v>6</v>
      </c>
      <c r="Y8733" t="s">
        <v>6</v>
      </c>
      <c r="Z8733" t="s">
        <v>6</v>
      </c>
      <c r="AA8733" t="s">
        <v>6</v>
      </c>
      <c r="AB8733" t="s">
        <v>9599</v>
      </c>
      <c r="AC8733" t="s">
        <v>9600</v>
      </c>
    </row>
    <row r="8734" spans="1:29" x14ac:dyDescent="0.25">
      <c r="A8734" t="s">
        <v>345</v>
      </c>
      <c r="B8734">
        <v>682</v>
      </c>
      <c r="C8734" t="s">
        <v>211</v>
      </c>
      <c r="D8734">
        <v>1986</v>
      </c>
      <c r="E8734" t="s">
        <v>9636</v>
      </c>
      <c r="I8734">
        <v>29.242569</v>
      </c>
      <c r="O8734">
        <v>171.54132000000001</v>
      </c>
      <c r="P8734">
        <v>7.1070874999999996</v>
      </c>
      <c r="Q8734" t="s">
        <v>6</v>
      </c>
      <c r="R8734" t="s">
        <v>6</v>
      </c>
      <c r="S8734" t="s">
        <v>6</v>
      </c>
      <c r="T8734" t="s">
        <v>546</v>
      </c>
      <c r="U8734" t="s">
        <v>6</v>
      </c>
      <c r="V8734" t="s">
        <v>6</v>
      </c>
      <c r="W8734" t="s">
        <v>6</v>
      </c>
      <c r="X8734" t="s">
        <v>6</v>
      </c>
      <c r="Y8734" t="s">
        <v>6</v>
      </c>
      <c r="Z8734" t="s">
        <v>6</v>
      </c>
      <c r="AA8734" t="s">
        <v>6</v>
      </c>
      <c r="AB8734" t="s">
        <v>9599</v>
      </c>
      <c r="AC8734" t="s">
        <v>9600</v>
      </c>
    </row>
    <row r="8735" spans="1:29" x14ac:dyDescent="0.25">
      <c r="A8735" t="s">
        <v>345</v>
      </c>
      <c r="B8735">
        <v>682</v>
      </c>
      <c r="C8735" t="s">
        <v>211</v>
      </c>
      <c r="D8735">
        <v>1987</v>
      </c>
      <c r="E8735" t="s">
        <v>9637</v>
      </c>
      <c r="I8735">
        <v>28.593043999999999</v>
      </c>
      <c r="O8735">
        <v>174.56713999999999</v>
      </c>
      <c r="P8735">
        <v>7.9998323999999998</v>
      </c>
      <c r="Q8735" t="s">
        <v>6</v>
      </c>
      <c r="R8735" t="s">
        <v>6</v>
      </c>
      <c r="S8735" t="s">
        <v>6</v>
      </c>
      <c r="T8735" t="s">
        <v>546</v>
      </c>
      <c r="U8735" t="s">
        <v>6</v>
      </c>
      <c r="V8735" t="s">
        <v>6</v>
      </c>
      <c r="W8735" t="s">
        <v>6</v>
      </c>
      <c r="X8735" t="s">
        <v>6</v>
      </c>
      <c r="Y8735" t="s">
        <v>6</v>
      </c>
      <c r="Z8735" t="s">
        <v>6</v>
      </c>
      <c r="AA8735" t="s">
        <v>6</v>
      </c>
      <c r="AB8735" t="s">
        <v>9599</v>
      </c>
      <c r="AC8735" t="s">
        <v>9600</v>
      </c>
    </row>
    <row r="8736" spans="1:29" x14ac:dyDescent="0.25">
      <c r="A8736" t="s">
        <v>345</v>
      </c>
      <c r="B8736">
        <v>682</v>
      </c>
      <c r="C8736" t="s">
        <v>211</v>
      </c>
      <c r="D8736">
        <v>1988</v>
      </c>
      <c r="E8736" t="s">
        <v>9638</v>
      </c>
      <c r="I8736">
        <v>28.947997000000001</v>
      </c>
      <c r="O8736">
        <v>163.95950999999999</v>
      </c>
      <c r="P8736">
        <v>8.5755168000000008</v>
      </c>
      <c r="Q8736" t="s">
        <v>6</v>
      </c>
      <c r="R8736" t="s">
        <v>6</v>
      </c>
      <c r="S8736" t="s">
        <v>6</v>
      </c>
      <c r="T8736" t="s">
        <v>546</v>
      </c>
      <c r="U8736" t="s">
        <v>6</v>
      </c>
      <c r="V8736" t="s">
        <v>6</v>
      </c>
      <c r="W8736" t="s">
        <v>6</v>
      </c>
      <c r="X8736" t="s">
        <v>6</v>
      </c>
      <c r="Y8736" t="s">
        <v>6</v>
      </c>
      <c r="Z8736" t="s">
        <v>6</v>
      </c>
      <c r="AA8736" t="s">
        <v>6</v>
      </c>
      <c r="AB8736" t="s">
        <v>9599</v>
      </c>
      <c r="AC8736" t="s">
        <v>9600</v>
      </c>
    </row>
    <row r="8737" spans="1:29" x14ac:dyDescent="0.25">
      <c r="A8737" t="s">
        <v>345</v>
      </c>
      <c r="B8737">
        <v>682</v>
      </c>
      <c r="C8737" t="s">
        <v>211</v>
      </c>
      <c r="D8737">
        <v>1989</v>
      </c>
      <c r="E8737" t="s">
        <v>9639</v>
      </c>
      <c r="I8737">
        <v>28.606670999999999</v>
      </c>
      <c r="O8737">
        <v>158.97902999999999</v>
      </c>
      <c r="P8737">
        <v>9.7018916999999991</v>
      </c>
      <c r="Q8737" t="s">
        <v>6</v>
      </c>
      <c r="R8737" t="s">
        <v>6</v>
      </c>
      <c r="S8737" t="s">
        <v>6</v>
      </c>
      <c r="T8737" t="s">
        <v>546</v>
      </c>
      <c r="U8737" t="s">
        <v>6</v>
      </c>
      <c r="V8737" t="s">
        <v>6</v>
      </c>
      <c r="W8737" t="s">
        <v>6</v>
      </c>
      <c r="X8737" t="s">
        <v>6</v>
      </c>
      <c r="Y8737" t="s">
        <v>6</v>
      </c>
      <c r="Z8737" t="s">
        <v>6</v>
      </c>
      <c r="AA8737" t="s">
        <v>6</v>
      </c>
      <c r="AB8737" t="s">
        <v>9599</v>
      </c>
      <c r="AC8737" t="s">
        <v>9600</v>
      </c>
    </row>
    <row r="8738" spans="1:29" x14ac:dyDescent="0.25">
      <c r="A8738" t="s">
        <v>345</v>
      </c>
      <c r="B8738">
        <v>682</v>
      </c>
      <c r="C8738" t="s">
        <v>211</v>
      </c>
      <c r="D8738">
        <v>1990</v>
      </c>
      <c r="E8738" t="s">
        <v>9640</v>
      </c>
      <c r="I8738">
        <v>36.176251999999998</v>
      </c>
      <c r="O8738">
        <v>159.53491</v>
      </c>
      <c r="P8738">
        <v>9.7818708999999995</v>
      </c>
      <c r="Q8738" t="s">
        <v>6</v>
      </c>
      <c r="R8738" t="s">
        <v>6</v>
      </c>
      <c r="S8738" t="s">
        <v>6</v>
      </c>
      <c r="T8738" t="s">
        <v>546</v>
      </c>
      <c r="U8738" t="s">
        <v>6</v>
      </c>
      <c r="V8738" t="s">
        <v>6</v>
      </c>
      <c r="W8738" t="s">
        <v>6</v>
      </c>
      <c r="X8738" t="s">
        <v>6</v>
      </c>
      <c r="Y8738" t="s">
        <v>6</v>
      </c>
      <c r="Z8738" t="s">
        <v>6</v>
      </c>
      <c r="AA8738" t="s">
        <v>6</v>
      </c>
      <c r="AB8738" t="s">
        <v>9599</v>
      </c>
      <c r="AC8738" t="s">
        <v>9600</v>
      </c>
    </row>
    <row r="8739" spans="1:29" x14ac:dyDescent="0.25">
      <c r="A8739" t="s">
        <v>345</v>
      </c>
      <c r="B8739">
        <v>682</v>
      </c>
      <c r="C8739" t="s">
        <v>211</v>
      </c>
      <c r="D8739">
        <v>1991</v>
      </c>
      <c r="E8739" t="s">
        <v>9641</v>
      </c>
      <c r="I8739">
        <v>27.430631999999999</v>
      </c>
      <c r="O8739">
        <v>142.46848</v>
      </c>
      <c r="P8739">
        <v>11.39193</v>
      </c>
      <c r="Q8739" t="s">
        <v>6</v>
      </c>
      <c r="R8739" t="s">
        <v>6</v>
      </c>
      <c r="S8739" t="s">
        <v>6</v>
      </c>
      <c r="T8739" t="s">
        <v>546</v>
      </c>
      <c r="U8739" t="s">
        <v>6</v>
      </c>
      <c r="V8739" t="s">
        <v>6</v>
      </c>
      <c r="W8739" t="s">
        <v>6</v>
      </c>
      <c r="X8739" t="s">
        <v>6</v>
      </c>
      <c r="Y8739" t="s">
        <v>6</v>
      </c>
      <c r="Z8739" t="s">
        <v>6</v>
      </c>
      <c r="AA8739" t="s">
        <v>6</v>
      </c>
      <c r="AB8739" t="s">
        <v>9599</v>
      </c>
      <c r="AC8739" t="s">
        <v>9600</v>
      </c>
    </row>
    <row r="8740" spans="1:29" x14ac:dyDescent="0.25">
      <c r="A8740" t="s">
        <v>345</v>
      </c>
      <c r="B8740">
        <v>682</v>
      </c>
      <c r="C8740" t="s">
        <v>211</v>
      </c>
      <c r="D8740">
        <v>1992</v>
      </c>
      <c r="E8740" t="s">
        <v>9642</v>
      </c>
      <c r="O8740">
        <v>125.77039000000001</v>
      </c>
      <c r="P8740">
        <v>12.744168</v>
      </c>
      <c r="Q8740" t="s">
        <v>6</v>
      </c>
      <c r="R8740" t="s">
        <v>6</v>
      </c>
      <c r="S8740" t="s">
        <v>6</v>
      </c>
      <c r="T8740" t="s">
        <v>546</v>
      </c>
      <c r="U8740" t="s">
        <v>6</v>
      </c>
      <c r="V8740" t="s">
        <v>6</v>
      </c>
      <c r="W8740" t="s">
        <v>6</v>
      </c>
      <c r="X8740" t="s">
        <v>6</v>
      </c>
      <c r="Y8740" t="s">
        <v>6</v>
      </c>
      <c r="Z8740" t="s">
        <v>6</v>
      </c>
      <c r="AA8740" t="s">
        <v>6</v>
      </c>
      <c r="AB8740" t="s">
        <v>9599</v>
      </c>
      <c r="AC8740" t="s">
        <v>9600</v>
      </c>
    </row>
    <row r="8741" spans="1:29" x14ac:dyDescent="0.25">
      <c r="A8741" t="s">
        <v>345</v>
      </c>
      <c r="B8741">
        <v>682</v>
      </c>
      <c r="C8741" t="s">
        <v>211</v>
      </c>
      <c r="D8741">
        <v>1993</v>
      </c>
      <c r="E8741" t="s">
        <v>9643</v>
      </c>
      <c r="O8741">
        <v>154.92305999999999</v>
      </c>
      <c r="P8741">
        <v>15.100085999999999</v>
      </c>
      <c r="Q8741" t="s">
        <v>6</v>
      </c>
      <c r="R8741" t="s">
        <v>6</v>
      </c>
      <c r="S8741" t="s">
        <v>6</v>
      </c>
      <c r="T8741" t="s">
        <v>546</v>
      </c>
      <c r="U8741" t="s">
        <v>6</v>
      </c>
      <c r="V8741" t="s">
        <v>6</v>
      </c>
      <c r="W8741" t="s">
        <v>6</v>
      </c>
      <c r="X8741" t="s">
        <v>6</v>
      </c>
      <c r="Y8741" t="s">
        <v>6</v>
      </c>
      <c r="Z8741" t="s">
        <v>6</v>
      </c>
      <c r="AA8741" t="s">
        <v>6</v>
      </c>
      <c r="AB8741" t="s">
        <v>9599</v>
      </c>
      <c r="AC8741" t="s">
        <v>9600</v>
      </c>
    </row>
    <row r="8742" spans="1:29" x14ac:dyDescent="0.25">
      <c r="A8742" t="s">
        <v>345</v>
      </c>
      <c r="B8742">
        <v>682</v>
      </c>
      <c r="C8742" t="s">
        <v>211</v>
      </c>
      <c r="D8742">
        <v>1994</v>
      </c>
      <c r="E8742" t="s">
        <v>9644</v>
      </c>
      <c r="O8742">
        <v>153.95393000000001</v>
      </c>
      <c r="P8742">
        <v>16.261638000000001</v>
      </c>
      <c r="Q8742" t="s">
        <v>6</v>
      </c>
      <c r="R8742" t="s">
        <v>6</v>
      </c>
      <c r="S8742" t="s">
        <v>6</v>
      </c>
      <c r="T8742" t="s">
        <v>546</v>
      </c>
      <c r="U8742" t="s">
        <v>6</v>
      </c>
      <c r="V8742" t="s">
        <v>6</v>
      </c>
      <c r="W8742" t="s">
        <v>6</v>
      </c>
      <c r="X8742" t="s">
        <v>6</v>
      </c>
      <c r="Y8742" t="s">
        <v>6</v>
      </c>
      <c r="Z8742" t="s">
        <v>6</v>
      </c>
      <c r="AA8742" t="s">
        <v>6</v>
      </c>
      <c r="AB8742" t="s">
        <v>9599</v>
      </c>
      <c r="AC8742" t="s">
        <v>9600</v>
      </c>
    </row>
    <row r="8743" spans="1:29" x14ac:dyDescent="0.25">
      <c r="A8743" t="s">
        <v>345</v>
      </c>
      <c r="B8743">
        <v>682</v>
      </c>
      <c r="C8743" t="s">
        <v>211</v>
      </c>
      <c r="D8743">
        <v>1995</v>
      </c>
      <c r="E8743" t="s">
        <v>9645</v>
      </c>
      <c r="O8743">
        <v>150.28887</v>
      </c>
      <c r="P8743">
        <v>18.366</v>
      </c>
      <c r="Q8743" t="s">
        <v>6</v>
      </c>
      <c r="R8743" t="s">
        <v>6</v>
      </c>
      <c r="S8743" t="s">
        <v>6</v>
      </c>
      <c r="T8743" t="s">
        <v>546</v>
      </c>
      <c r="U8743" t="s">
        <v>6</v>
      </c>
      <c r="V8743" t="s">
        <v>6</v>
      </c>
      <c r="W8743" t="s">
        <v>6</v>
      </c>
      <c r="X8743" t="s">
        <v>6</v>
      </c>
      <c r="Y8743" t="s">
        <v>6</v>
      </c>
      <c r="Z8743" t="s">
        <v>6</v>
      </c>
      <c r="AA8743" t="s">
        <v>6</v>
      </c>
      <c r="AB8743" t="s">
        <v>9599</v>
      </c>
      <c r="AC8743" t="s">
        <v>9600</v>
      </c>
    </row>
    <row r="8744" spans="1:29" x14ac:dyDescent="0.25">
      <c r="A8744" t="s">
        <v>345</v>
      </c>
      <c r="B8744">
        <v>682</v>
      </c>
      <c r="C8744" t="s">
        <v>211</v>
      </c>
      <c r="D8744">
        <v>1996</v>
      </c>
      <c r="E8744" t="s">
        <v>9646</v>
      </c>
      <c r="O8744">
        <v>150.36479</v>
      </c>
      <c r="P8744">
        <v>19.7956</v>
      </c>
      <c r="Q8744" t="s">
        <v>6</v>
      </c>
      <c r="R8744" t="s">
        <v>6</v>
      </c>
      <c r="S8744" t="s">
        <v>6</v>
      </c>
      <c r="T8744" t="s">
        <v>546</v>
      </c>
      <c r="U8744" t="s">
        <v>6</v>
      </c>
      <c r="V8744" t="s">
        <v>6</v>
      </c>
      <c r="W8744" t="s">
        <v>6</v>
      </c>
      <c r="X8744" t="s">
        <v>6</v>
      </c>
      <c r="Y8744" t="s">
        <v>6</v>
      </c>
      <c r="Z8744" t="s">
        <v>6</v>
      </c>
      <c r="AA8744" t="s">
        <v>6</v>
      </c>
      <c r="AB8744" t="s">
        <v>9599</v>
      </c>
      <c r="AC8744" t="s">
        <v>9600</v>
      </c>
    </row>
    <row r="8745" spans="1:29" x14ac:dyDescent="0.25">
      <c r="A8745" t="s">
        <v>345</v>
      </c>
      <c r="B8745">
        <v>682</v>
      </c>
      <c r="C8745" t="s">
        <v>211</v>
      </c>
      <c r="D8745">
        <v>1997</v>
      </c>
      <c r="E8745" t="s">
        <v>9647</v>
      </c>
      <c r="O8745">
        <v>148.15342999999999</v>
      </c>
      <c r="P8745">
        <v>21.289000000000001</v>
      </c>
      <c r="Q8745" t="s">
        <v>6</v>
      </c>
      <c r="R8745" t="s">
        <v>6</v>
      </c>
      <c r="S8745" t="s">
        <v>6</v>
      </c>
      <c r="T8745" t="s">
        <v>546</v>
      </c>
      <c r="U8745" t="s">
        <v>6</v>
      </c>
      <c r="V8745" t="s">
        <v>6</v>
      </c>
      <c r="W8745" t="s">
        <v>6</v>
      </c>
      <c r="X8745" t="s">
        <v>6</v>
      </c>
      <c r="Y8745" t="s">
        <v>6</v>
      </c>
      <c r="Z8745" t="s">
        <v>6</v>
      </c>
      <c r="AA8745" t="s">
        <v>6</v>
      </c>
      <c r="AB8745" t="s">
        <v>9599</v>
      </c>
      <c r="AC8745" t="s">
        <v>9600</v>
      </c>
    </row>
    <row r="8746" spans="1:29" x14ac:dyDescent="0.25">
      <c r="A8746" t="s">
        <v>345</v>
      </c>
      <c r="B8746">
        <v>682</v>
      </c>
      <c r="C8746" t="s">
        <v>211</v>
      </c>
      <c r="D8746">
        <v>1998</v>
      </c>
      <c r="E8746" t="s">
        <v>9648</v>
      </c>
      <c r="O8746">
        <v>149.40950000000001</v>
      </c>
      <c r="P8746">
        <v>25.917628000000001</v>
      </c>
      <c r="Q8746" t="s">
        <v>6</v>
      </c>
      <c r="R8746" t="s">
        <v>6</v>
      </c>
      <c r="S8746" t="s">
        <v>6</v>
      </c>
      <c r="T8746" t="s">
        <v>546</v>
      </c>
      <c r="U8746" t="s">
        <v>6</v>
      </c>
      <c r="V8746" t="s">
        <v>6</v>
      </c>
      <c r="W8746" t="s">
        <v>6</v>
      </c>
      <c r="X8746" t="s">
        <v>6</v>
      </c>
      <c r="Y8746" t="s">
        <v>6</v>
      </c>
      <c r="Z8746" t="s">
        <v>6</v>
      </c>
      <c r="AA8746" t="s">
        <v>6</v>
      </c>
      <c r="AB8746" t="s">
        <v>9599</v>
      </c>
      <c r="AC8746" t="s">
        <v>9600</v>
      </c>
    </row>
    <row r="8747" spans="1:29" x14ac:dyDescent="0.25">
      <c r="A8747" t="s">
        <v>345</v>
      </c>
      <c r="B8747">
        <v>682</v>
      </c>
      <c r="C8747" t="s">
        <v>211</v>
      </c>
      <c r="D8747">
        <v>1999</v>
      </c>
      <c r="E8747" t="s">
        <v>9649</v>
      </c>
      <c r="P8747">
        <v>29.450604999999999</v>
      </c>
      <c r="Q8747" t="s">
        <v>6</v>
      </c>
      <c r="R8747" t="s">
        <v>6</v>
      </c>
      <c r="S8747" t="s">
        <v>6</v>
      </c>
      <c r="T8747" t="s">
        <v>546</v>
      </c>
      <c r="U8747" t="s">
        <v>6</v>
      </c>
      <c r="V8747" t="s">
        <v>6</v>
      </c>
      <c r="W8747" t="s">
        <v>6</v>
      </c>
      <c r="X8747" t="s">
        <v>6</v>
      </c>
      <c r="Y8747" t="s">
        <v>6</v>
      </c>
      <c r="Z8747" t="s">
        <v>6</v>
      </c>
      <c r="AA8747" t="s">
        <v>6</v>
      </c>
      <c r="AB8747" t="s">
        <v>9599</v>
      </c>
      <c r="AC8747" t="s">
        <v>9600</v>
      </c>
    </row>
    <row r="8748" spans="1:29" x14ac:dyDescent="0.25">
      <c r="A8748" t="s">
        <v>345</v>
      </c>
      <c r="B8748">
        <v>682</v>
      </c>
      <c r="C8748" t="s">
        <v>211</v>
      </c>
      <c r="D8748">
        <v>2000</v>
      </c>
      <c r="E8748" t="s">
        <v>9650</v>
      </c>
      <c r="O8748">
        <v>234.39407</v>
      </c>
      <c r="P8748">
        <v>30.908411999999998</v>
      </c>
      <c r="Q8748" t="s">
        <v>6</v>
      </c>
      <c r="R8748" t="s">
        <v>6</v>
      </c>
      <c r="S8748" t="s">
        <v>6</v>
      </c>
      <c r="T8748" t="s">
        <v>546</v>
      </c>
      <c r="U8748" t="s">
        <v>6</v>
      </c>
      <c r="V8748" t="s">
        <v>6</v>
      </c>
      <c r="W8748" t="s">
        <v>6</v>
      </c>
      <c r="X8748" t="s">
        <v>6</v>
      </c>
      <c r="Y8748" t="s">
        <v>6</v>
      </c>
      <c r="Z8748" t="s">
        <v>6</v>
      </c>
      <c r="AA8748" t="s">
        <v>6</v>
      </c>
      <c r="AB8748" t="s">
        <v>9599</v>
      </c>
      <c r="AC8748" t="s">
        <v>9600</v>
      </c>
    </row>
    <row r="8749" spans="1:29" x14ac:dyDescent="0.25">
      <c r="A8749" t="s">
        <v>345</v>
      </c>
      <c r="B8749">
        <v>682</v>
      </c>
      <c r="C8749" t="s">
        <v>211</v>
      </c>
      <c r="D8749">
        <v>2001</v>
      </c>
      <c r="E8749" t="s">
        <v>9651</v>
      </c>
      <c r="O8749">
        <v>231.72042999999999</v>
      </c>
      <c r="P8749">
        <v>33.117758000000002</v>
      </c>
      <c r="Q8749" t="s">
        <v>6</v>
      </c>
      <c r="R8749" t="s">
        <v>6</v>
      </c>
      <c r="S8749" t="s">
        <v>6</v>
      </c>
      <c r="T8749" t="s">
        <v>546</v>
      </c>
      <c r="U8749" t="s">
        <v>6</v>
      </c>
      <c r="V8749" t="s">
        <v>6</v>
      </c>
      <c r="W8749" t="s">
        <v>6</v>
      </c>
      <c r="X8749" t="s">
        <v>6</v>
      </c>
      <c r="Y8749" t="s">
        <v>6</v>
      </c>
      <c r="Z8749" t="s">
        <v>6</v>
      </c>
      <c r="AA8749" t="s">
        <v>6</v>
      </c>
      <c r="AB8749" t="s">
        <v>9599</v>
      </c>
      <c r="AC8749" t="s">
        <v>9600</v>
      </c>
    </row>
    <row r="8750" spans="1:29" x14ac:dyDescent="0.25">
      <c r="A8750" t="s">
        <v>345</v>
      </c>
      <c r="B8750">
        <v>682</v>
      </c>
      <c r="C8750" t="s">
        <v>211</v>
      </c>
      <c r="D8750">
        <v>2002</v>
      </c>
      <c r="E8750" t="s">
        <v>9652</v>
      </c>
      <c r="O8750">
        <v>204.39614</v>
      </c>
      <c r="P8750">
        <v>35.989849</v>
      </c>
      <c r="Q8750" t="s">
        <v>6</v>
      </c>
      <c r="R8750" t="s">
        <v>6</v>
      </c>
      <c r="S8750" t="s">
        <v>6</v>
      </c>
      <c r="T8750" t="s">
        <v>546</v>
      </c>
      <c r="U8750" t="s">
        <v>6</v>
      </c>
      <c r="V8750" t="s">
        <v>6</v>
      </c>
      <c r="W8750" t="s">
        <v>6</v>
      </c>
      <c r="X8750" t="s">
        <v>6</v>
      </c>
      <c r="Y8750" t="s">
        <v>6</v>
      </c>
      <c r="Z8750" t="s">
        <v>6</v>
      </c>
      <c r="AA8750" t="s">
        <v>6</v>
      </c>
      <c r="AB8750" t="s">
        <v>9599</v>
      </c>
      <c r="AC8750" t="s">
        <v>9600</v>
      </c>
    </row>
    <row r="8751" spans="1:29" x14ac:dyDescent="0.25">
      <c r="A8751" t="s">
        <v>345</v>
      </c>
      <c r="B8751">
        <v>682</v>
      </c>
      <c r="C8751" t="s">
        <v>211</v>
      </c>
      <c r="D8751">
        <v>2003</v>
      </c>
      <c r="E8751" t="s">
        <v>9653</v>
      </c>
      <c r="O8751">
        <v>177.94266999999999</v>
      </c>
      <c r="P8751">
        <v>41.113557999999998</v>
      </c>
      <c r="Q8751" t="s">
        <v>6</v>
      </c>
      <c r="R8751" t="s">
        <v>6</v>
      </c>
      <c r="S8751" t="s">
        <v>6</v>
      </c>
      <c r="T8751" t="s">
        <v>546</v>
      </c>
      <c r="U8751" t="s">
        <v>6</v>
      </c>
      <c r="V8751" t="s">
        <v>6</v>
      </c>
      <c r="W8751" t="s">
        <v>6</v>
      </c>
      <c r="X8751" t="s">
        <v>6</v>
      </c>
      <c r="Y8751" t="s">
        <v>6</v>
      </c>
      <c r="Z8751" t="s">
        <v>6</v>
      </c>
      <c r="AA8751" t="s">
        <v>6</v>
      </c>
      <c r="AB8751" t="s">
        <v>9599</v>
      </c>
      <c r="AC8751" t="s">
        <v>9600</v>
      </c>
    </row>
    <row r="8752" spans="1:29" x14ac:dyDescent="0.25">
      <c r="A8752" t="s">
        <v>345</v>
      </c>
      <c r="B8752">
        <v>682</v>
      </c>
      <c r="C8752" t="s">
        <v>211</v>
      </c>
      <c r="D8752">
        <v>2004</v>
      </c>
      <c r="E8752" t="s">
        <v>9654</v>
      </c>
      <c r="O8752">
        <v>170.86509000000001</v>
      </c>
      <c r="P8752">
        <v>48.586286000000001</v>
      </c>
      <c r="Q8752" t="s">
        <v>6</v>
      </c>
      <c r="R8752" t="s">
        <v>6</v>
      </c>
      <c r="S8752" t="s">
        <v>6</v>
      </c>
      <c r="T8752" t="s">
        <v>546</v>
      </c>
      <c r="U8752" t="s">
        <v>6</v>
      </c>
      <c r="V8752" t="s">
        <v>6</v>
      </c>
      <c r="W8752" t="s">
        <v>6</v>
      </c>
      <c r="X8752" t="s">
        <v>6</v>
      </c>
      <c r="Y8752" t="s">
        <v>6</v>
      </c>
      <c r="Z8752" t="s">
        <v>6</v>
      </c>
      <c r="AA8752" t="s">
        <v>6</v>
      </c>
      <c r="AB8752" t="s">
        <v>9599</v>
      </c>
      <c r="AC8752" t="s">
        <v>9600</v>
      </c>
    </row>
    <row r="8753" spans="1:29" x14ac:dyDescent="0.25">
      <c r="A8753" t="s">
        <v>345</v>
      </c>
      <c r="B8753">
        <v>682</v>
      </c>
      <c r="C8753" t="s">
        <v>211</v>
      </c>
      <c r="D8753">
        <v>2005</v>
      </c>
      <c r="E8753" t="s">
        <v>9655</v>
      </c>
      <c r="I8753">
        <v>24.739325000000001</v>
      </c>
      <c r="O8753">
        <v>154.84419</v>
      </c>
      <c r="P8753">
        <v>58.0032</v>
      </c>
      <c r="Q8753" t="s">
        <v>6</v>
      </c>
      <c r="R8753" t="s">
        <v>6</v>
      </c>
      <c r="S8753" t="s">
        <v>6</v>
      </c>
      <c r="T8753" t="s">
        <v>546</v>
      </c>
      <c r="U8753" t="s">
        <v>6</v>
      </c>
      <c r="V8753" t="s">
        <v>6</v>
      </c>
      <c r="W8753" t="s">
        <v>6</v>
      </c>
      <c r="X8753" t="s">
        <v>6</v>
      </c>
      <c r="Y8753" t="s">
        <v>6</v>
      </c>
      <c r="Z8753" t="s">
        <v>6</v>
      </c>
      <c r="AA8753" t="s">
        <v>6</v>
      </c>
      <c r="AB8753" t="s">
        <v>9599</v>
      </c>
      <c r="AC8753" t="s">
        <v>9600</v>
      </c>
    </row>
    <row r="8754" spans="1:29" x14ac:dyDescent="0.25">
      <c r="A8754" t="s">
        <v>345</v>
      </c>
      <c r="B8754">
        <v>682</v>
      </c>
      <c r="C8754" t="s">
        <v>211</v>
      </c>
      <c r="D8754">
        <v>2006</v>
      </c>
      <c r="E8754" t="s">
        <v>9656</v>
      </c>
      <c r="I8754">
        <v>18.842307000000002</v>
      </c>
      <c r="O8754">
        <v>82.590860000000006</v>
      </c>
      <c r="P8754">
        <v>81.673649999999995</v>
      </c>
      <c r="Q8754" t="s">
        <v>6</v>
      </c>
      <c r="R8754" t="s">
        <v>6</v>
      </c>
      <c r="S8754" t="s">
        <v>6</v>
      </c>
      <c r="T8754" t="s">
        <v>546</v>
      </c>
      <c r="U8754" t="s">
        <v>6</v>
      </c>
      <c r="V8754" t="s">
        <v>6</v>
      </c>
      <c r="W8754" t="s">
        <v>6</v>
      </c>
      <c r="X8754" t="s">
        <v>6</v>
      </c>
      <c r="Y8754" t="s">
        <v>6</v>
      </c>
      <c r="Z8754" t="s">
        <v>6</v>
      </c>
      <c r="AA8754" t="s">
        <v>6</v>
      </c>
      <c r="AB8754" t="s">
        <v>9599</v>
      </c>
      <c r="AC8754" t="s">
        <v>9600</v>
      </c>
    </row>
    <row r="8755" spans="1:29" x14ac:dyDescent="0.25">
      <c r="A8755" t="s">
        <v>345</v>
      </c>
      <c r="B8755">
        <v>682</v>
      </c>
      <c r="C8755" t="s">
        <v>211</v>
      </c>
      <c r="D8755">
        <v>2007</v>
      </c>
      <c r="E8755" t="s">
        <v>9657</v>
      </c>
      <c r="I8755">
        <v>21.103607</v>
      </c>
      <c r="O8755">
        <v>73.425111999999999</v>
      </c>
      <c r="P8755">
        <v>86.801272999999995</v>
      </c>
      <c r="Q8755" t="s">
        <v>6</v>
      </c>
      <c r="R8755" t="s">
        <v>6</v>
      </c>
      <c r="S8755" t="s">
        <v>6</v>
      </c>
      <c r="T8755" t="s">
        <v>546</v>
      </c>
      <c r="U8755" t="s">
        <v>6</v>
      </c>
      <c r="V8755" t="s">
        <v>6</v>
      </c>
      <c r="W8755" t="s">
        <v>6</v>
      </c>
      <c r="X8755" t="s">
        <v>6</v>
      </c>
      <c r="Y8755" t="s">
        <v>6</v>
      </c>
      <c r="Z8755" t="s">
        <v>6</v>
      </c>
      <c r="AA8755" t="s">
        <v>6</v>
      </c>
      <c r="AB8755" t="s">
        <v>9599</v>
      </c>
      <c r="AC8755" t="s">
        <v>9600</v>
      </c>
    </row>
    <row r="8756" spans="1:29" x14ac:dyDescent="0.25">
      <c r="A8756" t="s">
        <v>345</v>
      </c>
      <c r="B8756">
        <v>682</v>
      </c>
      <c r="C8756" t="s">
        <v>211</v>
      </c>
      <c r="D8756">
        <v>2008</v>
      </c>
      <c r="E8756" t="s">
        <v>9658</v>
      </c>
      <c r="I8756">
        <v>24.809256999999999</v>
      </c>
      <c r="O8756">
        <v>52.850791999999998</v>
      </c>
      <c r="P8756">
        <v>96.020899999999997</v>
      </c>
      <c r="Q8756" t="s">
        <v>6</v>
      </c>
      <c r="R8756" t="s">
        <v>6</v>
      </c>
      <c r="S8756" t="s">
        <v>6</v>
      </c>
      <c r="T8756" t="s">
        <v>546</v>
      </c>
      <c r="U8756" t="s">
        <v>6</v>
      </c>
      <c r="V8756" t="s">
        <v>6</v>
      </c>
      <c r="W8756" t="s">
        <v>6</v>
      </c>
      <c r="X8756" t="s">
        <v>6</v>
      </c>
      <c r="Y8756" t="s">
        <v>6</v>
      </c>
      <c r="Z8756" t="s">
        <v>6</v>
      </c>
      <c r="AA8756" t="s">
        <v>6</v>
      </c>
      <c r="AB8756" t="s">
        <v>9599</v>
      </c>
      <c r="AC8756" t="s">
        <v>9600</v>
      </c>
    </row>
    <row r="8757" spans="1:29" x14ac:dyDescent="0.25">
      <c r="A8757" t="s">
        <v>345</v>
      </c>
      <c r="B8757">
        <v>682</v>
      </c>
      <c r="C8757" t="s">
        <v>211</v>
      </c>
      <c r="D8757">
        <v>2009</v>
      </c>
      <c r="E8757" t="s">
        <v>9659</v>
      </c>
      <c r="I8757">
        <v>25.718088999999999</v>
      </c>
      <c r="O8757">
        <v>62.383965000000003</v>
      </c>
      <c r="P8757">
        <v>96.085757999999998</v>
      </c>
      <c r="Q8757" t="s">
        <v>6</v>
      </c>
      <c r="R8757" t="s">
        <v>6</v>
      </c>
      <c r="S8757" t="s">
        <v>6</v>
      </c>
      <c r="T8757" t="s">
        <v>546</v>
      </c>
      <c r="U8757" t="s">
        <v>6</v>
      </c>
      <c r="V8757" t="s">
        <v>6</v>
      </c>
      <c r="W8757" t="s">
        <v>6</v>
      </c>
      <c r="X8757" t="s">
        <v>6</v>
      </c>
      <c r="Y8757" t="s">
        <v>6</v>
      </c>
      <c r="Z8757" t="s">
        <v>6</v>
      </c>
      <c r="AA8757" t="s">
        <v>6</v>
      </c>
      <c r="AB8757" t="s">
        <v>9599</v>
      </c>
      <c r="AC8757" t="s">
        <v>9600</v>
      </c>
    </row>
    <row r="8758" spans="1:29" x14ac:dyDescent="0.25">
      <c r="A8758" t="s">
        <v>345</v>
      </c>
      <c r="B8758">
        <v>682</v>
      </c>
      <c r="C8758" t="s">
        <v>211</v>
      </c>
      <c r="D8758">
        <v>2010</v>
      </c>
      <c r="E8758" t="s">
        <v>9660</v>
      </c>
      <c r="I8758">
        <v>23.714839999999999</v>
      </c>
      <c r="O8758">
        <v>57.027752</v>
      </c>
      <c r="P8758">
        <v>119.67713999999999</v>
      </c>
      <c r="Q8758" t="s">
        <v>6</v>
      </c>
      <c r="R8758" t="s">
        <v>6</v>
      </c>
      <c r="S8758" t="s">
        <v>6</v>
      </c>
      <c r="T8758" t="s">
        <v>546</v>
      </c>
      <c r="U8758" t="s">
        <v>6</v>
      </c>
      <c r="V8758" t="s">
        <v>6</v>
      </c>
      <c r="W8758" t="s">
        <v>6</v>
      </c>
      <c r="X8758" t="s">
        <v>6</v>
      </c>
      <c r="Y8758" t="s">
        <v>6</v>
      </c>
      <c r="Z8758" t="s">
        <v>6</v>
      </c>
      <c r="AA8758" t="s">
        <v>6</v>
      </c>
      <c r="AB8758" t="s">
        <v>9599</v>
      </c>
      <c r="AC8758" t="s">
        <v>9600</v>
      </c>
    </row>
    <row r="8759" spans="1:29" x14ac:dyDescent="0.25">
      <c r="A8759" t="s">
        <v>345</v>
      </c>
      <c r="B8759">
        <v>682</v>
      </c>
      <c r="C8759" t="s">
        <v>211</v>
      </c>
      <c r="D8759">
        <v>2011</v>
      </c>
      <c r="E8759" t="s">
        <v>9661</v>
      </c>
      <c r="I8759">
        <v>21.726887000000001</v>
      </c>
      <c r="O8759">
        <v>50.854176000000002</v>
      </c>
      <c r="P8759">
        <v>145.2353</v>
      </c>
      <c r="Q8759" t="s">
        <v>6</v>
      </c>
      <c r="R8759" t="s">
        <v>6</v>
      </c>
      <c r="S8759" t="s">
        <v>6</v>
      </c>
      <c r="T8759" t="s">
        <v>546</v>
      </c>
      <c r="U8759" t="s">
        <v>6</v>
      </c>
      <c r="V8759" t="s">
        <v>6</v>
      </c>
      <c r="W8759" t="s">
        <v>6</v>
      </c>
      <c r="X8759" t="s">
        <v>6</v>
      </c>
      <c r="Y8759" t="s">
        <v>6</v>
      </c>
      <c r="Z8759" t="s">
        <v>6</v>
      </c>
      <c r="AA8759" t="s">
        <v>6</v>
      </c>
      <c r="AB8759" t="s">
        <v>9599</v>
      </c>
      <c r="AC8759" t="s">
        <v>9600</v>
      </c>
    </row>
    <row r="8760" spans="1:29" x14ac:dyDescent="0.25">
      <c r="A8760" t="s">
        <v>345</v>
      </c>
      <c r="B8760">
        <v>682</v>
      </c>
      <c r="C8760" t="s">
        <v>211</v>
      </c>
      <c r="D8760">
        <v>2012</v>
      </c>
      <c r="E8760" t="s">
        <v>9662</v>
      </c>
      <c r="I8760">
        <v>21.564176</v>
      </c>
      <c r="O8760">
        <v>50.568404000000001</v>
      </c>
      <c r="P8760">
        <v>155.1695</v>
      </c>
      <c r="Q8760" t="s">
        <v>6</v>
      </c>
      <c r="R8760" t="s">
        <v>6</v>
      </c>
      <c r="S8760" t="s">
        <v>6</v>
      </c>
      <c r="T8760" t="s">
        <v>546</v>
      </c>
      <c r="U8760" t="s">
        <v>6</v>
      </c>
      <c r="V8760" t="s">
        <v>6</v>
      </c>
      <c r="W8760" t="s">
        <v>6</v>
      </c>
      <c r="X8760" t="s">
        <v>6</v>
      </c>
      <c r="Y8760" t="s">
        <v>6</v>
      </c>
      <c r="Z8760" t="s">
        <v>6</v>
      </c>
      <c r="AA8760" t="s">
        <v>6</v>
      </c>
      <c r="AB8760" t="s">
        <v>9599</v>
      </c>
      <c r="AC8760" t="s">
        <v>9600</v>
      </c>
    </row>
    <row r="8761" spans="1:29" x14ac:dyDescent="0.25">
      <c r="A8761" t="s">
        <v>345</v>
      </c>
      <c r="B8761">
        <v>682</v>
      </c>
      <c r="C8761" t="s">
        <v>211</v>
      </c>
      <c r="D8761">
        <v>2013</v>
      </c>
      <c r="E8761" t="s">
        <v>9663</v>
      </c>
      <c r="I8761">
        <v>23.495996000000002</v>
      </c>
      <c r="O8761">
        <v>51.25844</v>
      </c>
      <c r="P8761">
        <v>169.57919999999999</v>
      </c>
      <c r="Q8761" t="s">
        <v>6</v>
      </c>
      <c r="R8761" t="s">
        <v>6</v>
      </c>
      <c r="S8761" t="s">
        <v>6</v>
      </c>
      <c r="T8761" t="s">
        <v>546</v>
      </c>
      <c r="U8761" t="s">
        <v>6</v>
      </c>
      <c r="V8761" t="s">
        <v>6</v>
      </c>
      <c r="W8761" t="s">
        <v>6</v>
      </c>
      <c r="X8761" t="s">
        <v>6</v>
      </c>
      <c r="Y8761" t="s">
        <v>6</v>
      </c>
      <c r="Z8761" t="s">
        <v>6</v>
      </c>
      <c r="AA8761" t="s">
        <v>6</v>
      </c>
      <c r="AB8761" t="s">
        <v>9599</v>
      </c>
      <c r="AC8761" t="s">
        <v>9600</v>
      </c>
    </row>
    <row r="8762" spans="1:29" x14ac:dyDescent="0.25">
      <c r="A8762" t="s">
        <v>345</v>
      </c>
      <c r="B8762">
        <v>682</v>
      </c>
      <c r="C8762" t="s">
        <v>211</v>
      </c>
      <c r="D8762">
        <v>2014</v>
      </c>
      <c r="E8762" t="s">
        <v>9664</v>
      </c>
      <c r="I8762">
        <v>23.951886999999999</v>
      </c>
      <c r="O8762">
        <v>59.475616000000002</v>
      </c>
      <c r="P8762">
        <v>162.64760000000001</v>
      </c>
      <c r="Q8762" t="s">
        <v>6</v>
      </c>
      <c r="R8762" t="s">
        <v>6</v>
      </c>
      <c r="S8762" t="s">
        <v>6</v>
      </c>
      <c r="T8762" t="s">
        <v>546</v>
      </c>
      <c r="U8762" t="s">
        <v>6</v>
      </c>
      <c r="V8762" t="s">
        <v>6</v>
      </c>
      <c r="W8762" t="s">
        <v>6</v>
      </c>
      <c r="X8762" t="s">
        <v>6</v>
      </c>
      <c r="Y8762" t="s">
        <v>6</v>
      </c>
      <c r="Z8762" t="s">
        <v>6</v>
      </c>
      <c r="AA8762" t="s">
        <v>6</v>
      </c>
      <c r="AB8762" t="s">
        <v>9599</v>
      </c>
      <c r="AC8762" t="s">
        <v>9600</v>
      </c>
    </row>
    <row r="8763" spans="1:29" x14ac:dyDescent="0.25">
      <c r="A8763" t="s">
        <v>345</v>
      </c>
      <c r="B8763">
        <v>682</v>
      </c>
      <c r="C8763" t="s">
        <v>211</v>
      </c>
      <c r="D8763">
        <v>2015</v>
      </c>
      <c r="E8763" t="s">
        <v>9665</v>
      </c>
      <c r="I8763">
        <v>26.945778000000001</v>
      </c>
      <c r="O8763">
        <v>75.179676999999998</v>
      </c>
      <c r="P8763">
        <v>156.45607000000001</v>
      </c>
      <c r="Q8763" t="s">
        <v>6</v>
      </c>
      <c r="R8763" t="s">
        <v>6</v>
      </c>
      <c r="S8763" t="s">
        <v>6</v>
      </c>
      <c r="T8763" t="s">
        <v>546</v>
      </c>
      <c r="U8763" t="s">
        <v>6</v>
      </c>
      <c r="V8763" t="s">
        <v>6</v>
      </c>
      <c r="W8763" t="s">
        <v>6</v>
      </c>
      <c r="X8763" t="s">
        <v>6</v>
      </c>
      <c r="Y8763" t="s">
        <v>6</v>
      </c>
      <c r="Z8763" t="s">
        <v>6</v>
      </c>
      <c r="AA8763" t="s">
        <v>6</v>
      </c>
      <c r="AB8763" t="s">
        <v>9599</v>
      </c>
      <c r="AC8763" t="s">
        <v>9600</v>
      </c>
    </row>
    <row r="8764" spans="1:29" x14ac:dyDescent="0.25">
      <c r="A8764" t="s">
        <v>345</v>
      </c>
      <c r="B8764">
        <v>682</v>
      </c>
      <c r="C8764" t="s">
        <v>211</v>
      </c>
      <c r="D8764">
        <v>2016</v>
      </c>
      <c r="E8764" t="s">
        <v>9666</v>
      </c>
      <c r="I8764">
        <v>27.472349000000001</v>
      </c>
      <c r="O8764">
        <v>77.417131999999995</v>
      </c>
      <c r="P8764">
        <v>164.71254999999999</v>
      </c>
      <c r="Q8764" t="s">
        <v>6</v>
      </c>
      <c r="R8764" t="s">
        <v>6</v>
      </c>
      <c r="S8764" t="s">
        <v>6</v>
      </c>
      <c r="T8764" t="s">
        <v>546</v>
      </c>
      <c r="U8764" t="s">
        <v>6</v>
      </c>
      <c r="V8764" t="s">
        <v>6</v>
      </c>
      <c r="W8764" t="s">
        <v>6</v>
      </c>
      <c r="X8764" t="s">
        <v>6</v>
      </c>
      <c r="Y8764" t="s">
        <v>6</v>
      </c>
      <c r="Z8764" t="s">
        <v>6</v>
      </c>
      <c r="AA8764" t="s">
        <v>6</v>
      </c>
      <c r="AB8764" t="s">
        <v>9599</v>
      </c>
      <c r="AC8764" t="s">
        <v>9600</v>
      </c>
    </row>
    <row r="8765" spans="1:29" x14ac:dyDescent="0.25">
      <c r="A8765" t="s">
        <v>345</v>
      </c>
      <c r="B8765">
        <v>682</v>
      </c>
      <c r="C8765" t="s">
        <v>211</v>
      </c>
      <c r="D8765">
        <v>2017</v>
      </c>
      <c r="E8765" t="s">
        <v>9667</v>
      </c>
      <c r="I8765">
        <v>28.792601000000001</v>
      </c>
      <c r="O8765">
        <v>75.894442999999995</v>
      </c>
      <c r="P8765">
        <v>175.62952000000001</v>
      </c>
      <c r="Q8765" t="s">
        <v>6</v>
      </c>
      <c r="R8765" t="s">
        <v>6</v>
      </c>
      <c r="S8765" t="s">
        <v>6</v>
      </c>
      <c r="T8765" t="s">
        <v>546</v>
      </c>
      <c r="U8765" t="s">
        <v>6</v>
      </c>
      <c r="V8765" t="s">
        <v>6</v>
      </c>
      <c r="W8765" t="s">
        <v>6</v>
      </c>
      <c r="X8765" t="s">
        <v>6</v>
      </c>
      <c r="Y8765" t="s">
        <v>6</v>
      </c>
      <c r="Z8765" t="s">
        <v>6</v>
      </c>
      <c r="AA8765" t="s">
        <v>6</v>
      </c>
      <c r="AB8765" t="s">
        <v>9599</v>
      </c>
      <c r="AC8765" t="s">
        <v>9600</v>
      </c>
    </row>
    <row r="8766" spans="1:29" x14ac:dyDescent="0.25">
      <c r="A8766" t="s">
        <v>345</v>
      </c>
      <c r="B8766">
        <v>682</v>
      </c>
      <c r="C8766" t="s">
        <v>211</v>
      </c>
      <c r="D8766">
        <v>2018</v>
      </c>
      <c r="E8766" t="s">
        <v>9668</v>
      </c>
      <c r="O8766">
        <v>82.948757999999998</v>
      </c>
      <c r="P8766">
        <v>186.89042000000001</v>
      </c>
      <c r="Q8766" t="s">
        <v>6</v>
      </c>
      <c r="R8766" t="s">
        <v>6</v>
      </c>
      <c r="S8766" t="s">
        <v>6</v>
      </c>
      <c r="T8766" t="s">
        <v>546</v>
      </c>
      <c r="U8766" t="s">
        <v>6</v>
      </c>
      <c r="V8766" t="s">
        <v>6</v>
      </c>
      <c r="W8766" t="s">
        <v>6</v>
      </c>
      <c r="X8766" t="s">
        <v>6</v>
      </c>
      <c r="Y8766" t="s">
        <v>6</v>
      </c>
      <c r="Z8766" t="s">
        <v>6</v>
      </c>
      <c r="AA8766" t="s">
        <v>6</v>
      </c>
      <c r="AB8766" t="s">
        <v>9599</v>
      </c>
      <c r="AC8766" t="s">
        <v>9600</v>
      </c>
    </row>
    <row r="8767" spans="1:29" x14ac:dyDescent="0.25">
      <c r="A8767" t="s">
        <v>344</v>
      </c>
      <c r="B8767">
        <v>684</v>
      </c>
      <c r="C8767" t="s">
        <v>75</v>
      </c>
      <c r="D8767">
        <v>1950</v>
      </c>
      <c r="E8767" t="s">
        <v>9669</v>
      </c>
      <c r="P8767">
        <v>0.58680646000000003</v>
      </c>
      <c r="Q8767" t="s">
        <v>2094</v>
      </c>
      <c r="R8767" t="s">
        <v>2094</v>
      </c>
      <c r="S8767" t="s">
        <v>2094</v>
      </c>
      <c r="T8767" t="s">
        <v>2094</v>
      </c>
      <c r="U8767" t="s">
        <v>2094</v>
      </c>
      <c r="V8767" t="s">
        <v>2094</v>
      </c>
      <c r="W8767" t="s">
        <v>2094</v>
      </c>
      <c r="X8767" t="s">
        <v>2094</v>
      </c>
      <c r="Y8767" t="s">
        <v>1872</v>
      </c>
      <c r="Z8767" t="s">
        <v>6</v>
      </c>
      <c r="AA8767" t="s">
        <v>9670</v>
      </c>
      <c r="AB8767" t="s">
        <v>6</v>
      </c>
      <c r="AC8767" t="s">
        <v>2526</v>
      </c>
    </row>
    <row r="8768" spans="1:29" x14ac:dyDescent="0.25">
      <c r="A8768" t="s">
        <v>344</v>
      </c>
      <c r="B8768">
        <v>684</v>
      </c>
      <c r="C8768" t="s">
        <v>75</v>
      </c>
      <c r="D8768">
        <v>1951</v>
      </c>
      <c r="E8768" t="s">
        <v>9671</v>
      </c>
      <c r="P8768">
        <v>0.66773397999999995</v>
      </c>
      <c r="Q8768" t="s">
        <v>2094</v>
      </c>
      <c r="R8768" t="s">
        <v>2094</v>
      </c>
      <c r="S8768" t="s">
        <v>2094</v>
      </c>
      <c r="T8768" t="s">
        <v>2094</v>
      </c>
      <c r="U8768" t="s">
        <v>2094</v>
      </c>
      <c r="V8768" t="s">
        <v>2094</v>
      </c>
      <c r="W8768" t="s">
        <v>2094</v>
      </c>
      <c r="X8768" t="s">
        <v>2094</v>
      </c>
      <c r="Y8768" t="s">
        <v>1872</v>
      </c>
      <c r="Z8768" t="s">
        <v>6</v>
      </c>
      <c r="AA8768" t="s">
        <v>9670</v>
      </c>
      <c r="AB8768" t="s">
        <v>6</v>
      </c>
      <c r="AC8768" t="s">
        <v>2526</v>
      </c>
    </row>
    <row r="8769" spans="1:29" x14ac:dyDescent="0.25">
      <c r="A8769" t="s">
        <v>344</v>
      </c>
      <c r="B8769">
        <v>684</v>
      </c>
      <c r="C8769" t="s">
        <v>75</v>
      </c>
      <c r="D8769">
        <v>1952</v>
      </c>
      <c r="E8769" t="s">
        <v>9672</v>
      </c>
      <c r="P8769">
        <v>0.75079304999999996</v>
      </c>
      <c r="Q8769" t="s">
        <v>2094</v>
      </c>
      <c r="R8769" t="s">
        <v>2094</v>
      </c>
      <c r="S8769" t="s">
        <v>2094</v>
      </c>
      <c r="T8769" t="s">
        <v>2094</v>
      </c>
      <c r="U8769" t="s">
        <v>2094</v>
      </c>
      <c r="V8769" t="s">
        <v>2094</v>
      </c>
      <c r="W8769" t="s">
        <v>2094</v>
      </c>
      <c r="X8769" t="s">
        <v>2094</v>
      </c>
      <c r="Y8769" t="s">
        <v>1872</v>
      </c>
      <c r="Z8769" t="s">
        <v>6</v>
      </c>
      <c r="AA8769" t="s">
        <v>9670</v>
      </c>
      <c r="AB8769" t="s">
        <v>6</v>
      </c>
      <c r="AC8769" t="s">
        <v>2526</v>
      </c>
    </row>
    <row r="8770" spans="1:29" x14ac:dyDescent="0.25">
      <c r="A8770" t="s">
        <v>344</v>
      </c>
      <c r="B8770">
        <v>684</v>
      </c>
      <c r="C8770" t="s">
        <v>75</v>
      </c>
      <c r="D8770">
        <v>1953</v>
      </c>
      <c r="E8770" t="s">
        <v>9673</v>
      </c>
      <c r="P8770">
        <v>0.77122875999999996</v>
      </c>
      <c r="Q8770" t="s">
        <v>2094</v>
      </c>
      <c r="R8770" t="s">
        <v>2094</v>
      </c>
      <c r="S8770" t="s">
        <v>2094</v>
      </c>
      <c r="T8770" t="s">
        <v>2094</v>
      </c>
      <c r="U8770" t="s">
        <v>2094</v>
      </c>
      <c r="V8770" t="s">
        <v>2094</v>
      </c>
      <c r="W8770" t="s">
        <v>2094</v>
      </c>
      <c r="X8770" t="s">
        <v>2094</v>
      </c>
      <c r="Y8770" t="s">
        <v>1872</v>
      </c>
      <c r="Z8770" t="s">
        <v>6</v>
      </c>
      <c r="AA8770" t="s">
        <v>9670</v>
      </c>
      <c r="AB8770" t="s">
        <v>6</v>
      </c>
      <c r="AC8770" t="s">
        <v>2526</v>
      </c>
    </row>
    <row r="8771" spans="1:29" x14ac:dyDescent="0.25">
      <c r="A8771" t="s">
        <v>344</v>
      </c>
      <c r="B8771">
        <v>684</v>
      </c>
      <c r="C8771" t="s">
        <v>75</v>
      </c>
      <c r="D8771">
        <v>1954</v>
      </c>
      <c r="E8771" t="s">
        <v>9674</v>
      </c>
      <c r="P8771">
        <v>0.76865457999999998</v>
      </c>
      <c r="Q8771" t="s">
        <v>2094</v>
      </c>
      <c r="R8771" t="s">
        <v>2094</v>
      </c>
      <c r="S8771" t="s">
        <v>2094</v>
      </c>
      <c r="T8771" t="s">
        <v>2094</v>
      </c>
      <c r="U8771" t="s">
        <v>2094</v>
      </c>
      <c r="V8771" t="s">
        <v>2094</v>
      </c>
      <c r="W8771" t="s">
        <v>2094</v>
      </c>
      <c r="X8771" t="s">
        <v>2094</v>
      </c>
      <c r="Y8771" t="s">
        <v>1872</v>
      </c>
      <c r="Z8771" t="s">
        <v>6</v>
      </c>
      <c r="AA8771" t="s">
        <v>9670</v>
      </c>
      <c r="AB8771" t="s">
        <v>6</v>
      </c>
      <c r="AC8771" t="s">
        <v>2526</v>
      </c>
    </row>
    <row r="8772" spans="1:29" x14ac:dyDescent="0.25">
      <c r="A8772" t="s">
        <v>344</v>
      </c>
      <c r="B8772">
        <v>684</v>
      </c>
      <c r="C8772" t="s">
        <v>75</v>
      </c>
      <c r="D8772">
        <v>1955</v>
      </c>
      <c r="E8772" t="s">
        <v>9675</v>
      </c>
      <c r="P8772">
        <v>0.72870592999999995</v>
      </c>
      <c r="Q8772" t="s">
        <v>2094</v>
      </c>
      <c r="R8772" t="s">
        <v>2094</v>
      </c>
      <c r="S8772" t="s">
        <v>2094</v>
      </c>
      <c r="T8772" t="s">
        <v>2094</v>
      </c>
      <c r="U8772" t="s">
        <v>2094</v>
      </c>
      <c r="V8772" t="s">
        <v>2094</v>
      </c>
      <c r="W8772" t="s">
        <v>2094</v>
      </c>
      <c r="X8772" t="s">
        <v>2094</v>
      </c>
      <c r="Y8772" t="s">
        <v>1872</v>
      </c>
      <c r="Z8772" t="s">
        <v>6</v>
      </c>
      <c r="AA8772" t="s">
        <v>9670</v>
      </c>
      <c r="AB8772" t="s">
        <v>6</v>
      </c>
      <c r="AC8772" t="s">
        <v>2526</v>
      </c>
    </row>
    <row r="8773" spans="1:29" x14ac:dyDescent="0.25">
      <c r="A8773" t="s">
        <v>344</v>
      </c>
      <c r="B8773">
        <v>684</v>
      </c>
      <c r="C8773" t="s">
        <v>75</v>
      </c>
      <c r="D8773">
        <v>1956</v>
      </c>
      <c r="E8773" t="s">
        <v>9676</v>
      </c>
      <c r="P8773">
        <v>0.86415814000000002</v>
      </c>
      <c r="Q8773" t="s">
        <v>2094</v>
      </c>
      <c r="R8773" t="s">
        <v>2094</v>
      </c>
      <c r="S8773" t="s">
        <v>2094</v>
      </c>
      <c r="T8773" t="s">
        <v>2094</v>
      </c>
      <c r="U8773" t="s">
        <v>2094</v>
      </c>
      <c r="V8773" t="s">
        <v>2094</v>
      </c>
      <c r="W8773" t="s">
        <v>2094</v>
      </c>
      <c r="X8773" t="s">
        <v>2094</v>
      </c>
      <c r="Y8773" t="s">
        <v>1872</v>
      </c>
      <c r="Z8773" t="s">
        <v>6</v>
      </c>
      <c r="AA8773" t="s">
        <v>9670</v>
      </c>
      <c r="AB8773" t="s">
        <v>6</v>
      </c>
      <c r="AC8773" t="s">
        <v>2526</v>
      </c>
    </row>
    <row r="8774" spans="1:29" x14ac:dyDescent="0.25">
      <c r="A8774" t="s">
        <v>344</v>
      </c>
      <c r="B8774">
        <v>684</v>
      </c>
      <c r="C8774" t="s">
        <v>75</v>
      </c>
      <c r="D8774">
        <v>1957</v>
      </c>
      <c r="E8774" t="s">
        <v>9677</v>
      </c>
      <c r="P8774">
        <v>0.89665887</v>
      </c>
      <c r="Q8774" t="s">
        <v>2094</v>
      </c>
      <c r="R8774" t="s">
        <v>2094</v>
      </c>
      <c r="S8774" t="s">
        <v>2094</v>
      </c>
      <c r="T8774" t="s">
        <v>2094</v>
      </c>
      <c r="U8774" t="s">
        <v>2094</v>
      </c>
      <c r="V8774" t="s">
        <v>2094</v>
      </c>
      <c r="W8774" t="s">
        <v>2094</v>
      </c>
      <c r="X8774" t="s">
        <v>2094</v>
      </c>
      <c r="Y8774" t="s">
        <v>1872</v>
      </c>
      <c r="Z8774" t="s">
        <v>6</v>
      </c>
      <c r="AA8774" t="s">
        <v>9670</v>
      </c>
      <c r="AB8774" t="s">
        <v>6</v>
      </c>
      <c r="AC8774" t="s">
        <v>2526</v>
      </c>
    </row>
    <row r="8775" spans="1:29" x14ac:dyDescent="0.25">
      <c r="A8775" t="s">
        <v>344</v>
      </c>
      <c r="B8775">
        <v>684</v>
      </c>
      <c r="C8775" t="s">
        <v>75</v>
      </c>
      <c r="D8775">
        <v>1958</v>
      </c>
      <c r="E8775" t="s">
        <v>9678</v>
      </c>
      <c r="P8775">
        <v>0.80824978999999997</v>
      </c>
      <c r="Q8775" t="s">
        <v>2094</v>
      </c>
      <c r="R8775" t="s">
        <v>2094</v>
      </c>
      <c r="S8775" t="s">
        <v>2094</v>
      </c>
      <c r="T8775" t="s">
        <v>2094</v>
      </c>
      <c r="U8775" t="s">
        <v>2094</v>
      </c>
      <c r="V8775" t="s">
        <v>2094</v>
      </c>
      <c r="W8775" t="s">
        <v>2094</v>
      </c>
      <c r="X8775" t="s">
        <v>2094</v>
      </c>
      <c r="Y8775" t="s">
        <v>1872</v>
      </c>
      <c r="Z8775" t="s">
        <v>6</v>
      </c>
      <c r="AA8775" t="s">
        <v>9670</v>
      </c>
      <c r="AB8775" t="s">
        <v>6</v>
      </c>
      <c r="AC8775" t="s">
        <v>2526</v>
      </c>
    </row>
    <row r="8776" spans="1:29" x14ac:dyDescent="0.25">
      <c r="A8776" t="s">
        <v>344</v>
      </c>
      <c r="B8776">
        <v>684</v>
      </c>
      <c r="C8776" t="s">
        <v>75</v>
      </c>
      <c r="D8776">
        <v>1959</v>
      </c>
      <c r="E8776" t="s">
        <v>9679</v>
      </c>
      <c r="P8776">
        <v>0.86414824999999995</v>
      </c>
      <c r="Q8776" t="s">
        <v>2094</v>
      </c>
      <c r="R8776" t="s">
        <v>2094</v>
      </c>
      <c r="S8776" t="s">
        <v>2094</v>
      </c>
      <c r="T8776" t="s">
        <v>2094</v>
      </c>
      <c r="U8776" t="s">
        <v>2094</v>
      </c>
      <c r="V8776" t="s">
        <v>2094</v>
      </c>
      <c r="W8776" t="s">
        <v>2094</v>
      </c>
      <c r="X8776" t="s">
        <v>2094</v>
      </c>
      <c r="Y8776" t="s">
        <v>1872</v>
      </c>
      <c r="Z8776" t="s">
        <v>6</v>
      </c>
      <c r="AA8776" t="s">
        <v>9670</v>
      </c>
      <c r="AB8776" t="s">
        <v>6</v>
      </c>
      <c r="AC8776" t="s">
        <v>2526</v>
      </c>
    </row>
    <row r="8777" spans="1:29" x14ac:dyDescent="0.25">
      <c r="A8777" t="s">
        <v>344</v>
      </c>
      <c r="B8777">
        <v>684</v>
      </c>
      <c r="C8777" t="s">
        <v>75</v>
      </c>
      <c r="D8777">
        <v>1960</v>
      </c>
      <c r="E8777" t="s">
        <v>9680</v>
      </c>
      <c r="P8777">
        <v>0.79680150000000005</v>
      </c>
      <c r="Q8777" t="s">
        <v>2094</v>
      </c>
      <c r="R8777" t="s">
        <v>2094</v>
      </c>
      <c r="S8777" t="s">
        <v>2094</v>
      </c>
      <c r="T8777" t="s">
        <v>2094</v>
      </c>
      <c r="U8777" t="s">
        <v>2094</v>
      </c>
      <c r="V8777" t="s">
        <v>2094</v>
      </c>
      <c r="W8777" t="s">
        <v>2094</v>
      </c>
      <c r="X8777" t="s">
        <v>2094</v>
      </c>
      <c r="Y8777" t="s">
        <v>1872</v>
      </c>
      <c r="Z8777" t="s">
        <v>6</v>
      </c>
      <c r="AA8777" t="s">
        <v>9670</v>
      </c>
      <c r="AB8777" t="s">
        <v>6</v>
      </c>
      <c r="AC8777" t="s">
        <v>2526</v>
      </c>
    </row>
    <row r="8778" spans="1:29" x14ac:dyDescent="0.25">
      <c r="A8778" t="s">
        <v>344</v>
      </c>
      <c r="B8778">
        <v>684</v>
      </c>
      <c r="C8778" t="s">
        <v>75</v>
      </c>
      <c r="D8778">
        <v>1961</v>
      </c>
      <c r="E8778" t="s">
        <v>9681</v>
      </c>
      <c r="P8778">
        <v>0.94685511</v>
      </c>
      <c r="Q8778" t="s">
        <v>2094</v>
      </c>
      <c r="R8778" t="s">
        <v>2094</v>
      </c>
      <c r="S8778" t="s">
        <v>2094</v>
      </c>
      <c r="T8778" t="s">
        <v>2094</v>
      </c>
      <c r="U8778" t="s">
        <v>2094</v>
      </c>
      <c r="V8778" t="s">
        <v>2094</v>
      </c>
      <c r="W8778" t="s">
        <v>2094</v>
      </c>
      <c r="X8778" t="s">
        <v>2094</v>
      </c>
      <c r="Y8778" t="s">
        <v>1872</v>
      </c>
      <c r="Z8778" t="s">
        <v>6</v>
      </c>
      <c r="AA8778" t="s">
        <v>9670</v>
      </c>
      <c r="AB8778" t="s">
        <v>6</v>
      </c>
      <c r="AC8778" t="s">
        <v>2526</v>
      </c>
    </row>
    <row r="8779" spans="1:29" x14ac:dyDescent="0.25">
      <c r="A8779" t="s">
        <v>344</v>
      </c>
      <c r="B8779">
        <v>684</v>
      </c>
      <c r="C8779" t="s">
        <v>75</v>
      </c>
      <c r="D8779">
        <v>1962</v>
      </c>
      <c r="E8779" t="s">
        <v>9682</v>
      </c>
      <c r="P8779">
        <v>0.96501948999999998</v>
      </c>
      <c r="Q8779" t="s">
        <v>2094</v>
      </c>
      <c r="R8779" t="s">
        <v>2094</v>
      </c>
      <c r="S8779" t="s">
        <v>2094</v>
      </c>
      <c r="T8779" t="s">
        <v>2094</v>
      </c>
      <c r="U8779" t="s">
        <v>2094</v>
      </c>
      <c r="V8779" t="s">
        <v>2094</v>
      </c>
      <c r="W8779" t="s">
        <v>2094</v>
      </c>
      <c r="X8779" t="s">
        <v>2094</v>
      </c>
      <c r="Y8779" t="s">
        <v>1872</v>
      </c>
      <c r="Z8779" t="s">
        <v>6</v>
      </c>
      <c r="AA8779" t="s">
        <v>9670</v>
      </c>
      <c r="AB8779" t="s">
        <v>6</v>
      </c>
      <c r="AC8779" t="s">
        <v>2526</v>
      </c>
    </row>
    <row r="8780" spans="1:29" x14ac:dyDescent="0.25">
      <c r="A8780" t="s">
        <v>344</v>
      </c>
      <c r="B8780">
        <v>684</v>
      </c>
      <c r="C8780" t="s">
        <v>75</v>
      </c>
      <c r="D8780">
        <v>1963</v>
      </c>
      <c r="E8780" t="s">
        <v>9683</v>
      </c>
      <c r="P8780">
        <v>1.2696939</v>
      </c>
      <c r="Q8780" t="s">
        <v>2094</v>
      </c>
      <c r="R8780" t="s">
        <v>2094</v>
      </c>
      <c r="S8780" t="s">
        <v>2094</v>
      </c>
      <c r="T8780" t="s">
        <v>2094</v>
      </c>
      <c r="U8780" t="s">
        <v>2094</v>
      </c>
      <c r="V8780" t="s">
        <v>2094</v>
      </c>
      <c r="W8780" t="s">
        <v>2094</v>
      </c>
      <c r="X8780" t="s">
        <v>2094</v>
      </c>
      <c r="Y8780" t="s">
        <v>1872</v>
      </c>
      <c r="Z8780" t="s">
        <v>6</v>
      </c>
      <c r="AA8780" t="s">
        <v>9670</v>
      </c>
      <c r="AB8780" t="s">
        <v>6</v>
      </c>
      <c r="AC8780" t="s">
        <v>2526</v>
      </c>
    </row>
    <row r="8781" spans="1:29" x14ac:dyDescent="0.25">
      <c r="A8781" t="s">
        <v>344</v>
      </c>
      <c r="B8781">
        <v>684</v>
      </c>
      <c r="C8781" t="s">
        <v>75</v>
      </c>
      <c r="D8781">
        <v>1964</v>
      </c>
      <c r="E8781" t="s">
        <v>9684</v>
      </c>
      <c r="P8781">
        <v>1.2055293</v>
      </c>
      <c r="Q8781" t="s">
        <v>2094</v>
      </c>
      <c r="R8781" t="s">
        <v>2094</v>
      </c>
      <c r="S8781" t="s">
        <v>2094</v>
      </c>
      <c r="T8781" t="s">
        <v>2094</v>
      </c>
      <c r="U8781" t="s">
        <v>2094</v>
      </c>
      <c r="V8781" t="s">
        <v>2094</v>
      </c>
      <c r="W8781" t="s">
        <v>2094</v>
      </c>
      <c r="X8781" t="s">
        <v>2094</v>
      </c>
      <c r="Y8781" t="s">
        <v>1872</v>
      </c>
      <c r="Z8781" t="s">
        <v>6</v>
      </c>
      <c r="AA8781" t="s">
        <v>9670</v>
      </c>
      <c r="AB8781" t="s">
        <v>6</v>
      </c>
      <c r="AC8781" t="s">
        <v>2526</v>
      </c>
    </row>
    <row r="8782" spans="1:29" x14ac:dyDescent="0.25">
      <c r="A8782" t="s">
        <v>344</v>
      </c>
      <c r="B8782">
        <v>684</v>
      </c>
      <c r="C8782" t="s">
        <v>75</v>
      </c>
      <c r="D8782">
        <v>1965</v>
      </c>
      <c r="E8782" t="s">
        <v>9685</v>
      </c>
      <c r="P8782">
        <v>1.2721378999999999</v>
      </c>
      <c r="Q8782" t="s">
        <v>2094</v>
      </c>
      <c r="R8782" t="s">
        <v>2094</v>
      </c>
      <c r="S8782" t="s">
        <v>2094</v>
      </c>
      <c r="T8782" t="s">
        <v>2094</v>
      </c>
      <c r="U8782" t="s">
        <v>2094</v>
      </c>
      <c r="V8782" t="s">
        <v>2094</v>
      </c>
      <c r="W8782" t="s">
        <v>2094</v>
      </c>
      <c r="X8782" t="s">
        <v>2094</v>
      </c>
      <c r="Y8782" t="s">
        <v>1872</v>
      </c>
      <c r="Z8782" t="s">
        <v>6</v>
      </c>
      <c r="AA8782" t="s">
        <v>9670</v>
      </c>
      <c r="AB8782" t="s">
        <v>6</v>
      </c>
      <c r="AC8782" t="s">
        <v>2526</v>
      </c>
    </row>
    <row r="8783" spans="1:29" x14ac:dyDescent="0.25">
      <c r="A8783" t="s">
        <v>344</v>
      </c>
      <c r="B8783">
        <v>684</v>
      </c>
      <c r="C8783" t="s">
        <v>75</v>
      </c>
      <c r="D8783">
        <v>1966</v>
      </c>
      <c r="E8783" t="s">
        <v>9686</v>
      </c>
      <c r="P8783">
        <v>1.2607261000000001</v>
      </c>
      <c r="Q8783" t="s">
        <v>2094</v>
      </c>
      <c r="R8783" t="s">
        <v>2094</v>
      </c>
      <c r="S8783" t="s">
        <v>2094</v>
      </c>
      <c r="T8783" t="s">
        <v>2094</v>
      </c>
      <c r="U8783" t="s">
        <v>2094</v>
      </c>
      <c r="V8783" t="s">
        <v>2094</v>
      </c>
      <c r="W8783" t="s">
        <v>2094</v>
      </c>
      <c r="X8783" t="s">
        <v>2094</v>
      </c>
      <c r="Y8783" t="s">
        <v>1872</v>
      </c>
      <c r="Z8783" t="s">
        <v>6</v>
      </c>
      <c r="AA8783" t="s">
        <v>9670</v>
      </c>
      <c r="AB8783" t="s">
        <v>6</v>
      </c>
      <c r="AC8783" t="s">
        <v>2526</v>
      </c>
    </row>
    <row r="8784" spans="1:29" x14ac:dyDescent="0.25">
      <c r="A8784" t="s">
        <v>344</v>
      </c>
      <c r="B8784">
        <v>684</v>
      </c>
      <c r="C8784" t="s">
        <v>75</v>
      </c>
      <c r="D8784">
        <v>1967</v>
      </c>
      <c r="E8784" t="s">
        <v>9687</v>
      </c>
      <c r="P8784">
        <v>1.3356821000000001</v>
      </c>
      <c r="Q8784" t="s">
        <v>2094</v>
      </c>
      <c r="R8784" t="s">
        <v>2094</v>
      </c>
      <c r="S8784" t="s">
        <v>2094</v>
      </c>
      <c r="T8784" t="s">
        <v>2094</v>
      </c>
      <c r="U8784" t="s">
        <v>2094</v>
      </c>
      <c r="V8784" t="s">
        <v>2094</v>
      </c>
      <c r="W8784" t="s">
        <v>2094</v>
      </c>
      <c r="X8784" t="s">
        <v>2094</v>
      </c>
      <c r="Y8784" t="s">
        <v>1872</v>
      </c>
      <c r="Z8784" t="s">
        <v>6</v>
      </c>
      <c r="AA8784" t="s">
        <v>9670</v>
      </c>
      <c r="AB8784" t="s">
        <v>6</v>
      </c>
      <c r="AC8784" t="s">
        <v>2526</v>
      </c>
    </row>
    <row r="8785" spans="1:29" x14ac:dyDescent="0.25">
      <c r="A8785" t="s">
        <v>344</v>
      </c>
      <c r="B8785">
        <v>684</v>
      </c>
      <c r="C8785" t="s">
        <v>75</v>
      </c>
      <c r="D8785">
        <v>1968</v>
      </c>
      <c r="E8785" t="s">
        <v>9688</v>
      </c>
      <c r="P8785">
        <v>1.3342235</v>
      </c>
      <c r="Q8785" t="s">
        <v>2094</v>
      </c>
      <c r="R8785" t="s">
        <v>2094</v>
      </c>
      <c r="S8785" t="s">
        <v>2094</v>
      </c>
      <c r="T8785" t="s">
        <v>2094</v>
      </c>
      <c r="U8785" t="s">
        <v>2094</v>
      </c>
      <c r="V8785" t="s">
        <v>2094</v>
      </c>
      <c r="W8785" t="s">
        <v>2094</v>
      </c>
      <c r="X8785" t="s">
        <v>2094</v>
      </c>
      <c r="Y8785" t="s">
        <v>1872</v>
      </c>
      <c r="Z8785" t="s">
        <v>6</v>
      </c>
      <c r="AA8785" t="s">
        <v>9670</v>
      </c>
      <c r="AB8785" t="s">
        <v>6</v>
      </c>
      <c r="AC8785" t="s">
        <v>2526</v>
      </c>
    </row>
    <row r="8786" spans="1:29" x14ac:dyDescent="0.25">
      <c r="A8786" t="s">
        <v>344</v>
      </c>
      <c r="B8786">
        <v>684</v>
      </c>
      <c r="C8786" t="s">
        <v>75</v>
      </c>
      <c r="D8786">
        <v>1969</v>
      </c>
      <c r="E8786" t="s">
        <v>9689</v>
      </c>
      <c r="P8786">
        <v>1.4338941000000001</v>
      </c>
      <c r="Q8786" t="s">
        <v>2094</v>
      </c>
      <c r="R8786" t="s">
        <v>2094</v>
      </c>
      <c r="S8786" t="s">
        <v>2094</v>
      </c>
      <c r="T8786" t="s">
        <v>2094</v>
      </c>
      <c r="U8786" t="s">
        <v>2094</v>
      </c>
      <c r="V8786" t="s">
        <v>2094</v>
      </c>
      <c r="W8786" t="s">
        <v>2094</v>
      </c>
      <c r="X8786" t="s">
        <v>2094</v>
      </c>
      <c r="Y8786" t="s">
        <v>1872</v>
      </c>
      <c r="Z8786" t="s">
        <v>6</v>
      </c>
      <c r="AA8786" t="s">
        <v>9670</v>
      </c>
      <c r="AB8786" t="s">
        <v>6</v>
      </c>
      <c r="AC8786" t="s">
        <v>2526</v>
      </c>
    </row>
    <row r="8787" spans="1:29" x14ac:dyDescent="0.25">
      <c r="A8787" t="s">
        <v>344</v>
      </c>
      <c r="B8787">
        <v>684</v>
      </c>
      <c r="C8787" t="s">
        <v>75</v>
      </c>
      <c r="D8787">
        <v>1970</v>
      </c>
      <c r="E8787" t="s">
        <v>9690</v>
      </c>
      <c r="N8787">
        <v>16.321231999999998</v>
      </c>
      <c r="P8787">
        <v>1.4448335999999999</v>
      </c>
      <c r="Q8787" t="s">
        <v>2094</v>
      </c>
      <c r="R8787" t="s">
        <v>2094</v>
      </c>
      <c r="S8787" t="s">
        <v>2094</v>
      </c>
      <c r="T8787" t="s">
        <v>2094</v>
      </c>
      <c r="U8787" t="s">
        <v>2094</v>
      </c>
      <c r="V8787" t="s">
        <v>2094</v>
      </c>
      <c r="W8787" t="s">
        <v>2094</v>
      </c>
      <c r="X8787" t="s">
        <v>2094</v>
      </c>
      <c r="Y8787" t="s">
        <v>1872</v>
      </c>
      <c r="Z8787" t="s">
        <v>6</v>
      </c>
      <c r="AA8787" t="s">
        <v>9670</v>
      </c>
      <c r="AB8787" t="s">
        <v>6</v>
      </c>
      <c r="AC8787" t="s">
        <v>2526</v>
      </c>
    </row>
    <row r="8788" spans="1:29" x14ac:dyDescent="0.25">
      <c r="A8788" t="s">
        <v>344</v>
      </c>
      <c r="B8788">
        <v>684</v>
      </c>
      <c r="C8788" t="s">
        <v>75</v>
      </c>
      <c r="D8788">
        <v>1971</v>
      </c>
      <c r="E8788" t="s">
        <v>9691</v>
      </c>
      <c r="N8788">
        <v>18.960706999999999</v>
      </c>
      <c r="P8788">
        <v>1.5132771</v>
      </c>
      <c r="Q8788" t="s">
        <v>2094</v>
      </c>
      <c r="R8788" t="s">
        <v>2094</v>
      </c>
      <c r="S8788" t="s">
        <v>2094</v>
      </c>
      <c r="T8788" t="s">
        <v>2094</v>
      </c>
      <c r="U8788" t="s">
        <v>2094</v>
      </c>
      <c r="V8788" t="s">
        <v>2094</v>
      </c>
      <c r="W8788" t="s">
        <v>2094</v>
      </c>
      <c r="X8788" t="s">
        <v>2094</v>
      </c>
      <c r="Y8788" t="s">
        <v>1872</v>
      </c>
      <c r="Z8788" t="s">
        <v>6</v>
      </c>
      <c r="AA8788" t="s">
        <v>9670</v>
      </c>
      <c r="AB8788" t="s">
        <v>6</v>
      </c>
      <c r="AC8788" t="s">
        <v>2526</v>
      </c>
    </row>
    <row r="8789" spans="1:29" x14ac:dyDescent="0.25">
      <c r="A8789" t="s">
        <v>344</v>
      </c>
      <c r="B8789">
        <v>684</v>
      </c>
      <c r="C8789" t="s">
        <v>75</v>
      </c>
      <c r="D8789">
        <v>1972</v>
      </c>
      <c r="E8789" t="s">
        <v>9692</v>
      </c>
      <c r="N8789">
        <v>20.903811999999999</v>
      </c>
      <c r="P8789">
        <v>1.7227492</v>
      </c>
      <c r="Q8789" t="s">
        <v>2094</v>
      </c>
      <c r="R8789" t="s">
        <v>2094</v>
      </c>
      <c r="S8789" t="s">
        <v>2094</v>
      </c>
      <c r="T8789" t="s">
        <v>2094</v>
      </c>
      <c r="U8789" t="s">
        <v>2094</v>
      </c>
      <c r="V8789" t="s">
        <v>2094</v>
      </c>
      <c r="W8789" t="s">
        <v>2094</v>
      </c>
      <c r="X8789" t="s">
        <v>2094</v>
      </c>
      <c r="Y8789" t="s">
        <v>1872</v>
      </c>
      <c r="Z8789" t="s">
        <v>6</v>
      </c>
      <c r="AA8789" t="s">
        <v>9670</v>
      </c>
      <c r="AB8789" t="s">
        <v>6</v>
      </c>
      <c r="AC8789" t="s">
        <v>2526</v>
      </c>
    </row>
    <row r="8790" spans="1:29" x14ac:dyDescent="0.25">
      <c r="A8790" t="s">
        <v>344</v>
      </c>
      <c r="B8790">
        <v>684</v>
      </c>
      <c r="C8790" t="s">
        <v>75</v>
      </c>
      <c r="D8790">
        <v>1973</v>
      </c>
      <c r="E8790" t="s">
        <v>9693</v>
      </c>
      <c r="N8790">
        <v>16.682628999999999</v>
      </c>
      <c r="P8790">
        <v>2.1865236000000001</v>
      </c>
      <c r="Q8790" t="s">
        <v>2094</v>
      </c>
      <c r="R8790" t="s">
        <v>2094</v>
      </c>
      <c r="S8790" t="s">
        <v>2094</v>
      </c>
      <c r="T8790" t="s">
        <v>2094</v>
      </c>
      <c r="U8790" t="s">
        <v>2094</v>
      </c>
      <c r="V8790" t="s">
        <v>2094</v>
      </c>
      <c r="W8790" t="s">
        <v>2094</v>
      </c>
      <c r="X8790" t="s">
        <v>2094</v>
      </c>
      <c r="Y8790" t="s">
        <v>1872</v>
      </c>
      <c r="Z8790" t="s">
        <v>6</v>
      </c>
      <c r="AA8790" t="s">
        <v>9670</v>
      </c>
      <c r="AB8790" t="s">
        <v>6</v>
      </c>
      <c r="AC8790" t="s">
        <v>2526</v>
      </c>
    </row>
    <row r="8791" spans="1:29" x14ac:dyDescent="0.25">
      <c r="A8791" t="s">
        <v>344</v>
      </c>
      <c r="B8791">
        <v>684</v>
      </c>
      <c r="C8791" t="s">
        <v>75</v>
      </c>
      <c r="D8791">
        <v>1974</v>
      </c>
      <c r="E8791" t="s">
        <v>9694</v>
      </c>
      <c r="N8791">
        <v>23.990984000000001</v>
      </c>
      <c r="P8791">
        <v>3.0495439000000002</v>
      </c>
      <c r="Q8791" t="s">
        <v>2094</v>
      </c>
      <c r="R8791" t="s">
        <v>2094</v>
      </c>
      <c r="S8791" t="s">
        <v>2094</v>
      </c>
      <c r="T8791" t="s">
        <v>2094</v>
      </c>
      <c r="U8791" t="s">
        <v>2094</v>
      </c>
      <c r="V8791" t="s">
        <v>2094</v>
      </c>
      <c r="W8791" t="s">
        <v>2094</v>
      </c>
      <c r="X8791" t="s">
        <v>2094</v>
      </c>
      <c r="Y8791" t="s">
        <v>1872</v>
      </c>
      <c r="Z8791" t="s">
        <v>6</v>
      </c>
      <c r="AA8791" t="s">
        <v>9670</v>
      </c>
      <c r="AB8791" t="s">
        <v>6</v>
      </c>
      <c r="AC8791" t="s">
        <v>2526</v>
      </c>
    </row>
    <row r="8792" spans="1:29" x14ac:dyDescent="0.25">
      <c r="A8792" t="s">
        <v>344</v>
      </c>
      <c r="B8792">
        <v>684</v>
      </c>
      <c r="C8792" t="s">
        <v>75</v>
      </c>
      <c r="D8792">
        <v>1975</v>
      </c>
      <c r="E8792" t="s">
        <v>9695</v>
      </c>
      <c r="N8792">
        <v>23.653182999999999</v>
      </c>
      <c r="P8792">
        <v>3.5437463</v>
      </c>
      <c r="Q8792" t="s">
        <v>2094</v>
      </c>
      <c r="R8792" t="s">
        <v>2094</v>
      </c>
      <c r="S8792" t="s">
        <v>2094</v>
      </c>
      <c r="T8792" t="s">
        <v>2094</v>
      </c>
      <c r="U8792" t="s">
        <v>2094</v>
      </c>
      <c r="V8792" t="s">
        <v>2094</v>
      </c>
      <c r="W8792" t="s">
        <v>2094</v>
      </c>
      <c r="X8792" t="s">
        <v>2094</v>
      </c>
      <c r="Y8792" t="s">
        <v>1872</v>
      </c>
      <c r="Z8792" t="s">
        <v>6</v>
      </c>
      <c r="AA8792" t="s">
        <v>9670</v>
      </c>
      <c r="AB8792" t="s">
        <v>6</v>
      </c>
      <c r="AC8792" t="s">
        <v>2526</v>
      </c>
    </row>
    <row r="8793" spans="1:29" x14ac:dyDescent="0.25">
      <c r="A8793" t="s">
        <v>344</v>
      </c>
      <c r="B8793">
        <v>684</v>
      </c>
      <c r="C8793" t="s">
        <v>75</v>
      </c>
      <c r="D8793">
        <v>1976</v>
      </c>
      <c r="E8793" t="s">
        <v>9696</v>
      </c>
      <c r="N8793">
        <v>19.17248</v>
      </c>
      <c r="P8793">
        <v>4.8881968999999996</v>
      </c>
      <c r="Q8793" t="s">
        <v>2094</v>
      </c>
      <c r="R8793" t="s">
        <v>2094</v>
      </c>
      <c r="S8793" t="s">
        <v>2094</v>
      </c>
      <c r="T8793" t="s">
        <v>2094</v>
      </c>
      <c r="U8793" t="s">
        <v>2094</v>
      </c>
      <c r="V8793" t="s">
        <v>2094</v>
      </c>
      <c r="W8793" t="s">
        <v>2094</v>
      </c>
      <c r="X8793" t="s">
        <v>2094</v>
      </c>
      <c r="Y8793" t="s">
        <v>1872</v>
      </c>
      <c r="Z8793" t="s">
        <v>6</v>
      </c>
      <c r="AA8793" t="s">
        <v>9670</v>
      </c>
      <c r="AB8793" t="s">
        <v>6</v>
      </c>
      <c r="AC8793" t="s">
        <v>2526</v>
      </c>
    </row>
    <row r="8794" spans="1:29" x14ac:dyDescent="0.25">
      <c r="A8794" t="s">
        <v>344</v>
      </c>
      <c r="B8794">
        <v>684</v>
      </c>
      <c r="C8794" t="s">
        <v>75</v>
      </c>
      <c r="D8794">
        <v>1977</v>
      </c>
      <c r="E8794" t="s">
        <v>9697</v>
      </c>
      <c r="N8794">
        <v>27.337961</v>
      </c>
      <c r="P8794">
        <v>5.6868822000000003</v>
      </c>
      <c r="Q8794" t="s">
        <v>2094</v>
      </c>
      <c r="R8794" t="s">
        <v>2094</v>
      </c>
      <c r="S8794" t="s">
        <v>2094</v>
      </c>
      <c r="T8794" t="s">
        <v>2094</v>
      </c>
      <c r="U8794" t="s">
        <v>2094</v>
      </c>
      <c r="V8794" t="s">
        <v>2094</v>
      </c>
      <c r="W8794" t="s">
        <v>2094</v>
      </c>
      <c r="X8794" t="s">
        <v>2094</v>
      </c>
      <c r="Y8794" t="s">
        <v>1872</v>
      </c>
      <c r="Z8794" t="s">
        <v>6</v>
      </c>
      <c r="AA8794" t="s">
        <v>9670</v>
      </c>
      <c r="AB8794" t="s">
        <v>6</v>
      </c>
      <c r="AC8794" t="s">
        <v>2526</v>
      </c>
    </row>
    <row r="8795" spans="1:29" x14ac:dyDescent="0.25">
      <c r="A8795" t="s">
        <v>344</v>
      </c>
      <c r="B8795">
        <v>684</v>
      </c>
      <c r="C8795" t="s">
        <v>75</v>
      </c>
      <c r="D8795">
        <v>1978</v>
      </c>
      <c r="E8795" t="s">
        <v>9698</v>
      </c>
      <c r="N8795">
        <v>36.257288000000003</v>
      </c>
      <c r="P8795">
        <v>6.5396007999999997</v>
      </c>
      <c r="Q8795" t="s">
        <v>2094</v>
      </c>
      <c r="R8795" t="s">
        <v>2094</v>
      </c>
      <c r="S8795" t="s">
        <v>2094</v>
      </c>
      <c r="T8795" t="s">
        <v>2094</v>
      </c>
      <c r="U8795" t="s">
        <v>2094</v>
      </c>
      <c r="V8795" t="s">
        <v>2094</v>
      </c>
      <c r="W8795" t="s">
        <v>2094</v>
      </c>
      <c r="X8795" t="s">
        <v>2094</v>
      </c>
      <c r="Y8795" t="s">
        <v>1872</v>
      </c>
      <c r="Z8795" t="s">
        <v>6</v>
      </c>
      <c r="AA8795" t="s">
        <v>9670</v>
      </c>
      <c r="AB8795" t="s">
        <v>6</v>
      </c>
      <c r="AC8795" t="s">
        <v>2526</v>
      </c>
    </row>
    <row r="8796" spans="1:29" x14ac:dyDescent="0.25">
      <c r="A8796" t="s">
        <v>344</v>
      </c>
      <c r="B8796">
        <v>684</v>
      </c>
      <c r="C8796" t="s">
        <v>75</v>
      </c>
      <c r="D8796">
        <v>1979</v>
      </c>
      <c r="E8796" t="s">
        <v>9699</v>
      </c>
      <c r="N8796">
        <v>41.135336000000002</v>
      </c>
      <c r="P8796">
        <v>7.6340199999999996</v>
      </c>
      <c r="Q8796" t="s">
        <v>2094</v>
      </c>
      <c r="R8796" t="s">
        <v>2094</v>
      </c>
      <c r="S8796" t="s">
        <v>2094</v>
      </c>
      <c r="T8796" t="s">
        <v>2094</v>
      </c>
      <c r="U8796" t="s">
        <v>2094</v>
      </c>
      <c r="V8796" t="s">
        <v>2094</v>
      </c>
      <c r="W8796" t="s">
        <v>2094</v>
      </c>
      <c r="X8796" t="s">
        <v>2094</v>
      </c>
      <c r="Y8796" t="s">
        <v>1872</v>
      </c>
      <c r="Z8796" t="s">
        <v>6</v>
      </c>
      <c r="AA8796" t="s">
        <v>9670</v>
      </c>
      <c r="AB8796" t="s">
        <v>6</v>
      </c>
      <c r="AC8796" t="s">
        <v>2526</v>
      </c>
    </row>
    <row r="8797" spans="1:29" x14ac:dyDescent="0.25">
      <c r="A8797" t="s">
        <v>344</v>
      </c>
      <c r="B8797">
        <v>684</v>
      </c>
      <c r="C8797" t="s">
        <v>75</v>
      </c>
      <c r="D8797">
        <v>1980</v>
      </c>
      <c r="E8797" t="s">
        <v>9700</v>
      </c>
      <c r="N8797">
        <v>46.401252999999997</v>
      </c>
      <c r="P8797">
        <v>9.4135726000000002</v>
      </c>
      <c r="Q8797" t="s">
        <v>2094</v>
      </c>
      <c r="R8797" t="s">
        <v>2094</v>
      </c>
      <c r="S8797" t="s">
        <v>2094</v>
      </c>
      <c r="T8797" t="s">
        <v>2094</v>
      </c>
      <c r="U8797" t="s">
        <v>2094</v>
      </c>
      <c r="V8797" t="s">
        <v>2094</v>
      </c>
      <c r="W8797" t="s">
        <v>2094</v>
      </c>
      <c r="X8797" t="s">
        <v>2094</v>
      </c>
      <c r="Y8797" t="s">
        <v>1872</v>
      </c>
      <c r="Z8797" t="s">
        <v>6</v>
      </c>
      <c r="AA8797" t="s">
        <v>9670</v>
      </c>
      <c r="AB8797" t="s">
        <v>6</v>
      </c>
      <c r="AC8797" t="s">
        <v>2526</v>
      </c>
    </row>
    <row r="8798" spans="1:29" x14ac:dyDescent="0.25">
      <c r="A8798" t="s">
        <v>344</v>
      </c>
      <c r="B8798">
        <v>684</v>
      </c>
      <c r="C8798" t="s">
        <v>75</v>
      </c>
      <c r="D8798">
        <v>1981</v>
      </c>
      <c r="E8798" t="s">
        <v>9701</v>
      </c>
      <c r="N8798">
        <v>51.082044000000003</v>
      </c>
      <c r="P8798">
        <v>10.396769000000001</v>
      </c>
      <c r="Q8798" t="s">
        <v>2094</v>
      </c>
      <c r="R8798" t="s">
        <v>2094</v>
      </c>
      <c r="S8798" t="s">
        <v>2094</v>
      </c>
      <c r="T8798" t="s">
        <v>2094</v>
      </c>
      <c r="U8798" t="s">
        <v>2094</v>
      </c>
      <c r="V8798" t="s">
        <v>2094</v>
      </c>
      <c r="W8798" t="s">
        <v>2094</v>
      </c>
      <c r="X8798" t="s">
        <v>2094</v>
      </c>
      <c r="Y8798" t="s">
        <v>1872</v>
      </c>
      <c r="Z8798" t="s">
        <v>6</v>
      </c>
      <c r="AA8798" t="s">
        <v>9670</v>
      </c>
      <c r="AB8798" t="s">
        <v>6</v>
      </c>
      <c r="AC8798" t="s">
        <v>2526</v>
      </c>
    </row>
    <row r="8799" spans="1:29" x14ac:dyDescent="0.25">
      <c r="A8799" t="s">
        <v>344</v>
      </c>
      <c r="B8799">
        <v>684</v>
      </c>
      <c r="C8799" t="s">
        <v>75</v>
      </c>
      <c r="D8799">
        <v>1982</v>
      </c>
      <c r="E8799" t="s">
        <v>9702</v>
      </c>
      <c r="N8799">
        <v>59.101086000000002</v>
      </c>
      <c r="P8799">
        <v>12.133663</v>
      </c>
      <c r="Q8799" t="s">
        <v>2094</v>
      </c>
      <c r="R8799" t="s">
        <v>2094</v>
      </c>
      <c r="S8799" t="s">
        <v>2094</v>
      </c>
      <c r="T8799" t="s">
        <v>2094</v>
      </c>
      <c r="U8799" t="s">
        <v>2094</v>
      </c>
      <c r="V8799" t="s">
        <v>2094</v>
      </c>
      <c r="W8799" t="s">
        <v>2094</v>
      </c>
      <c r="X8799" t="s">
        <v>2094</v>
      </c>
      <c r="Y8799" t="s">
        <v>1872</v>
      </c>
      <c r="Z8799" t="s">
        <v>6</v>
      </c>
      <c r="AA8799" t="s">
        <v>9670</v>
      </c>
      <c r="AB8799" t="s">
        <v>6</v>
      </c>
      <c r="AC8799" t="s">
        <v>2526</v>
      </c>
    </row>
    <row r="8800" spans="1:29" x14ac:dyDescent="0.25">
      <c r="A8800" t="s">
        <v>344</v>
      </c>
      <c r="B8800">
        <v>684</v>
      </c>
      <c r="C8800" t="s">
        <v>75</v>
      </c>
      <c r="D8800">
        <v>1983</v>
      </c>
      <c r="E8800" t="s">
        <v>9703</v>
      </c>
      <c r="N8800">
        <v>56.051552000000001</v>
      </c>
      <c r="P8800">
        <v>13.833544</v>
      </c>
      <c r="Q8800" t="s">
        <v>2094</v>
      </c>
      <c r="R8800" t="s">
        <v>2094</v>
      </c>
      <c r="S8800" t="s">
        <v>2094</v>
      </c>
      <c r="T8800" t="s">
        <v>2094</v>
      </c>
      <c r="U8800" t="s">
        <v>2094</v>
      </c>
      <c r="V8800" t="s">
        <v>2094</v>
      </c>
      <c r="W8800" t="s">
        <v>2094</v>
      </c>
      <c r="X8800" t="s">
        <v>2094</v>
      </c>
      <c r="Y8800" t="s">
        <v>1872</v>
      </c>
      <c r="Z8800" t="s">
        <v>6</v>
      </c>
      <c r="AA8800" t="s">
        <v>9670</v>
      </c>
      <c r="AB8800" t="s">
        <v>6</v>
      </c>
      <c r="AC8800" t="s">
        <v>2526</v>
      </c>
    </row>
    <row r="8801" spans="1:29" x14ac:dyDescent="0.25">
      <c r="A8801" t="s">
        <v>344</v>
      </c>
      <c r="B8801">
        <v>684</v>
      </c>
      <c r="C8801" t="s">
        <v>75</v>
      </c>
      <c r="D8801">
        <v>1984</v>
      </c>
      <c r="E8801" t="s">
        <v>9704</v>
      </c>
      <c r="N8801">
        <v>57.978994999999998</v>
      </c>
      <c r="P8801">
        <v>15.090887</v>
      </c>
      <c r="Q8801" t="s">
        <v>2094</v>
      </c>
      <c r="R8801" t="s">
        <v>2094</v>
      </c>
      <c r="S8801" t="s">
        <v>2094</v>
      </c>
      <c r="T8801" t="s">
        <v>2094</v>
      </c>
      <c r="U8801" t="s">
        <v>2094</v>
      </c>
      <c r="V8801" t="s">
        <v>2094</v>
      </c>
      <c r="W8801" t="s">
        <v>2094</v>
      </c>
      <c r="X8801" t="s">
        <v>2094</v>
      </c>
      <c r="Y8801" t="s">
        <v>1872</v>
      </c>
      <c r="Z8801" t="s">
        <v>6</v>
      </c>
      <c r="AA8801" t="s">
        <v>9670</v>
      </c>
      <c r="AB8801" t="s">
        <v>6</v>
      </c>
      <c r="AC8801" t="s">
        <v>2526</v>
      </c>
    </row>
    <row r="8802" spans="1:29" x14ac:dyDescent="0.25">
      <c r="A8802" t="s">
        <v>344</v>
      </c>
      <c r="B8802">
        <v>684</v>
      </c>
      <c r="C8802" t="s">
        <v>75</v>
      </c>
      <c r="D8802">
        <v>1985</v>
      </c>
      <c r="E8802" t="s">
        <v>9705</v>
      </c>
      <c r="N8802">
        <v>65.366525999999993</v>
      </c>
      <c r="P8802">
        <v>17.101265000000001</v>
      </c>
      <c r="Q8802" t="s">
        <v>2094</v>
      </c>
      <c r="R8802" t="s">
        <v>2094</v>
      </c>
      <c r="S8802" t="s">
        <v>2094</v>
      </c>
      <c r="T8802" t="s">
        <v>2094</v>
      </c>
      <c r="U8802" t="s">
        <v>2094</v>
      </c>
      <c r="V8802" t="s">
        <v>2094</v>
      </c>
      <c r="W8802" t="s">
        <v>2094</v>
      </c>
      <c r="X8802" t="s">
        <v>2094</v>
      </c>
      <c r="Y8802" t="s">
        <v>1872</v>
      </c>
      <c r="Z8802" t="s">
        <v>6</v>
      </c>
      <c r="AA8802" t="s">
        <v>9670</v>
      </c>
      <c r="AB8802" t="s">
        <v>6</v>
      </c>
      <c r="AC8802" t="s">
        <v>2526</v>
      </c>
    </row>
    <row r="8803" spans="1:29" x14ac:dyDescent="0.25">
      <c r="A8803" t="s">
        <v>344</v>
      </c>
      <c r="B8803">
        <v>684</v>
      </c>
      <c r="C8803" t="s">
        <v>75</v>
      </c>
      <c r="D8803">
        <v>1986</v>
      </c>
      <c r="E8803" t="s">
        <v>9706</v>
      </c>
      <c r="N8803">
        <v>57.933625999999997</v>
      </c>
      <c r="P8803">
        <v>20.063669000000001</v>
      </c>
      <c r="Q8803" t="s">
        <v>2094</v>
      </c>
      <c r="R8803" t="s">
        <v>2094</v>
      </c>
      <c r="S8803" t="s">
        <v>2094</v>
      </c>
      <c r="T8803" t="s">
        <v>2094</v>
      </c>
      <c r="U8803" t="s">
        <v>2094</v>
      </c>
      <c r="V8803" t="s">
        <v>2094</v>
      </c>
      <c r="W8803" t="s">
        <v>2094</v>
      </c>
      <c r="X8803" t="s">
        <v>2094</v>
      </c>
      <c r="Y8803" t="s">
        <v>1872</v>
      </c>
      <c r="Z8803" t="s">
        <v>6</v>
      </c>
      <c r="AA8803" t="s">
        <v>9670</v>
      </c>
      <c r="AB8803" t="s">
        <v>6</v>
      </c>
      <c r="AC8803" t="s">
        <v>2526</v>
      </c>
    </row>
    <row r="8804" spans="1:29" x14ac:dyDescent="0.25">
      <c r="A8804" t="s">
        <v>344</v>
      </c>
      <c r="B8804">
        <v>684</v>
      </c>
      <c r="C8804" t="s">
        <v>75</v>
      </c>
      <c r="D8804">
        <v>1987</v>
      </c>
      <c r="E8804" t="s">
        <v>9707</v>
      </c>
      <c r="N8804">
        <v>49.323627999999999</v>
      </c>
      <c r="P8804">
        <v>24.383209000000001</v>
      </c>
      <c r="Q8804" t="s">
        <v>2094</v>
      </c>
      <c r="R8804" t="s">
        <v>2094</v>
      </c>
      <c r="S8804" t="s">
        <v>2094</v>
      </c>
      <c r="T8804" t="s">
        <v>2094</v>
      </c>
      <c r="U8804" t="s">
        <v>2094</v>
      </c>
      <c r="V8804" t="s">
        <v>2094</v>
      </c>
      <c r="W8804" t="s">
        <v>2094</v>
      </c>
      <c r="X8804" t="s">
        <v>2094</v>
      </c>
      <c r="Y8804" t="s">
        <v>1872</v>
      </c>
      <c r="Z8804" t="s">
        <v>6</v>
      </c>
      <c r="AA8804" t="s">
        <v>9670</v>
      </c>
      <c r="AB8804" t="s">
        <v>6</v>
      </c>
      <c r="AC8804" t="s">
        <v>2526</v>
      </c>
    </row>
    <row r="8805" spans="1:29" x14ac:dyDescent="0.25">
      <c r="A8805" t="s">
        <v>344</v>
      </c>
      <c r="B8805">
        <v>684</v>
      </c>
      <c r="C8805" t="s">
        <v>75</v>
      </c>
      <c r="D8805">
        <v>1988</v>
      </c>
      <c r="E8805" t="s">
        <v>9708</v>
      </c>
      <c r="N8805">
        <v>46.242243999999999</v>
      </c>
      <c r="P8805">
        <v>29.503146000000001</v>
      </c>
      <c r="Q8805" t="s">
        <v>2094</v>
      </c>
      <c r="R8805" t="s">
        <v>2094</v>
      </c>
      <c r="S8805" t="s">
        <v>2094</v>
      </c>
      <c r="T8805" t="s">
        <v>2094</v>
      </c>
      <c r="U8805" t="s">
        <v>2094</v>
      </c>
      <c r="V8805" t="s">
        <v>2094</v>
      </c>
      <c r="W8805" t="s">
        <v>2094</v>
      </c>
      <c r="X8805" t="s">
        <v>2094</v>
      </c>
      <c r="Y8805" t="s">
        <v>1872</v>
      </c>
      <c r="Z8805" t="s">
        <v>6</v>
      </c>
      <c r="AA8805" t="s">
        <v>9670</v>
      </c>
      <c r="AB8805" t="s">
        <v>6</v>
      </c>
      <c r="AC8805" t="s">
        <v>2526</v>
      </c>
    </row>
    <row r="8806" spans="1:29" x14ac:dyDescent="0.25">
      <c r="A8806" t="s">
        <v>344</v>
      </c>
      <c r="B8806">
        <v>684</v>
      </c>
      <c r="C8806" t="s">
        <v>75</v>
      </c>
      <c r="D8806">
        <v>1989</v>
      </c>
      <c r="E8806" t="s">
        <v>9709</v>
      </c>
      <c r="N8806">
        <v>44.082129999999999</v>
      </c>
      <c r="P8806">
        <v>34.404266</v>
      </c>
      <c r="Q8806" t="s">
        <v>2094</v>
      </c>
      <c r="R8806" t="s">
        <v>2094</v>
      </c>
      <c r="S8806" t="s">
        <v>2094</v>
      </c>
      <c r="T8806" t="s">
        <v>2094</v>
      </c>
      <c r="U8806" t="s">
        <v>2094</v>
      </c>
      <c r="V8806" t="s">
        <v>2094</v>
      </c>
      <c r="W8806" t="s">
        <v>2094</v>
      </c>
      <c r="X8806" t="s">
        <v>2094</v>
      </c>
      <c r="Y8806" t="s">
        <v>1872</v>
      </c>
      <c r="Z8806" t="s">
        <v>6</v>
      </c>
      <c r="AA8806" t="s">
        <v>9670</v>
      </c>
      <c r="AB8806" t="s">
        <v>6</v>
      </c>
      <c r="AC8806" t="s">
        <v>2526</v>
      </c>
    </row>
    <row r="8807" spans="1:29" x14ac:dyDescent="0.25">
      <c r="A8807" t="s">
        <v>344</v>
      </c>
      <c r="B8807">
        <v>684</v>
      </c>
      <c r="C8807" t="s">
        <v>75</v>
      </c>
      <c r="D8807">
        <v>1990</v>
      </c>
      <c r="E8807" t="s">
        <v>9710</v>
      </c>
      <c r="N8807">
        <v>47.344783</v>
      </c>
      <c r="P8807">
        <v>40.221733</v>
      </c>
      <c r="Q8807" t="s">
        <v>2094</v>
      </c>
      <c r="R8807" t="s">
        <v>2094</v>
      </c>
      <c r="S8807" t="s">
        <v>2094</v>
      </c>
      <c r="T8807" t="s">
        <v>2094</v>
      </c>
      <c r="U8807" t="s">
        <v>2094</v>
      </c>
      <c r="V8807" t="s">
        <v>2094</v>
      </c>
      <c r="W8807" t="s">
        <v>2094</v>
      </c>
      <c r="X8807" t="s">
        <v>2094</v>
      </c>
      <c r="Y8807" t="s">
        <v>1872</v>
      </c>
      <c r="Z8807" t="s">
        <v>6</v>
      </c>
      <c r="AA8807" t="s">
        <v>9670</v>
      </c>
      <c r="AB8807" t="s">
        <v>6</v>
      </c>
      <c r="AC8807" t="s">
        <v>2526</v>
      </c>
    </row>
    <row r="8808" spans="1:29" x14ac:dyDescent="0.25">
      <c r="A8808" t="s">
        <v>344</v>
      </c>
      <c r="B8808">
        <v>684</v>
      </c>
      <c r="C8808" t="s">
        <v>75</v>
      </c>
      <c r="D8808">
        <v>1991</v>
      </c>
      <c r="E8808" t="s">
        <v>9711</v>
      </c>
      <c r="N8808">
        <v>40.663747999999998</v>
      </c>
      <c r="P8808">
        <v>46.598261000000001</v>
      </c>
      <c r="Q8808" t="s">
        <v>2094</v>
      </c>
      <c r="R8808" t="s">
        <v>2094</v>
      </c>
      <c r="S8808" t="s">
        <v>2094</v>
      </c>
      <c r="T8808" t="s">
        <v>2094</v>
      </c>
      <c r="U8808" t="s">
        <v>2094</v>
      </c>
      <c r="V8808" t="s">
        <v>2094</v>
      </c>
      <c r="W8808" t="s">
        <v>2094</v>
      </c>
      <c r="X8808" t="s">
        <v>2094</v>
      </c>
      <c r="Y8808" t="s">
        <v>1872</v>
      </c>
      <c r="Z8808" t="s">
        <v>6</v>
      </c>
      <c r="AA8808" t="s">
        <v>9670</v>
      </c>
      <c r="AB8808" t="s">
        <v>6</v>
      </c>
      <c r="AC8808" t="s">
        <v>2526</v>
      </c>
    </row>
    <row r="8809" spans="1:29" x14ac:dyDescent="0.25">
      <c r="A8809" t="s">
        <v>344</v>
      </c>
      <c r="B8809">
        <v>684</v>
      </c>
      <c r="C8809" t="s">
        <v>75</v>
      </c>
      <c r="D8809">
        <v>1992</v>
      </c>
      <c r="E8809" t="s">
        <v>9712</v>
      </c>
      <c r="N8809">
        <v>37.21349</v>
      </c>
      <c r="P8809">
        <v>52.174936000000002</v>
      </c>
      <c r="Q8809" t="s">
        <v>2094</v>
      </c>
      <c r="R8809" t="s">
        <v>2094</v>
      </c>
      <c r="S8809" t="s">
        <v>2094</v>
      </c>
      <c r="T8809" t="s">
        <v>2094</v>
      </c>
      <c r="U8809" t="s">
        <v>2094</v>
      </c>
      <c r="V8809" t="s">
        <v>2094</v>
      </c>
      <c r="W8809" t="s">
        <v>2094</v>
      </c>
      <c r="X8809" t="s">
        <v>2094</v>
      </c>
      <c r="Y8809" t="s">
        <v>1872</v>
      </c>
      <c r="Z8809" t="s">
        <v>6</v>
      </c>
      <c r="AA8809" t="s">
        <v>9670</v>
      </c>
      <c r="AB8809" t="s">
        <v>6</v>
      </c>
      <c r="AC8809" t="s">
        <v>2526</v>
      </c>
    </row>
    <row r="8810" spans="1:29" x14ac:dyDescent="0.25">
      <c r="A8810" t="s">
        <v>344</v>
      </c>
      <c r="B8810">
        <v>684</v>
      </c>
      <c r="C8810" t="s">
        <v>75</v>
      </c>
      <c r="D8810">
        <v>1993</v>
      </c>
      <c r="E8810" t="s">
        <v>9713</v>
      </c>
      <c r="N8810">
        <v>34.550151</v>
      </c>
      <c r="P8810">
        <v>60.981110000000001</v>
      </c>
      <c r="Q8810" t="s">
        <v>2094</v>
      </c>
      <c r="R8810" t="s">
        <v>2094</v>
      </c>
      <c r="S8810" t="s">
        <v>2094</v>
      </c>
      <c r="T8810" t="s">
        <v>2094</v>
      </c>
      <c r="U8810" t="s">
        <v>2094</v>
      </c>
      <c r="V8810" t="s">
        <v>2094</v>
      </c>
      <c r="W8810" t="s">
        <v>2094</v>
      </c>
      <c r="X8810" t="s">
        <v>2094</v>
      </c>
      <c r="Y8810" t="s">
        <v>1872</v>
      </c>
      <c r="Z8810" t="s">
        <v>6</v>
      </c>
      <c r="AA8810" t="s">
        <v>9670</v>
      </c>
      <c r="AB8810" t="s">
        <v>6</v>
      </c>
      <c r="AC8810" t="s">
        <v>2526</v>
      </c>
    </row>
    <row r="8811" spans="1:29" x14ac:dyDescent="0.25">
      <c r="A8811" t="s">
        <v>344</v>
      </c>
      <c r="B8811">
        <v>684</v>
      </c>
      <c r="C8811" t="s">
        <v>75</v>
      </c>
      <c r="D8811">
        <v>1994</v>
      </c>
      <c r="E8811" t="s">
        <v>9714</v>
      </c>
      <c r="N8811">
        <v>39.792253000000002</v>
      </c>
      <c r="P8811">
        <v>68.881759000000002</v>
      </c>
      <c r="Q8811" t="s">
        <v>2094</v>
      </c>
      <c r="R8811" t="s">
        <v>2094</v>
      </c>
      <c r="S8811" t="s">
        <v>2094</v>
      </c>
      <c r="T8811" t="s">
        <v>2094</v>
      </c>
      <c r="U8811" t="s">
        <v>2094</v>
      </c>
      <c r="V8811" t="s">
        <v>2094</v>
      </c>
      <c r="W8811" t="s">
        <v>2094</v>
      </c>
      <c r="X8811" t="s">
        <v>2094</v>
      </c>
      <c r="Y8811" t="s">
        <v>1872</v>
      </c>
      <c r="Z8811" t="s">
        <v>6</v>
      </c>
      <c r="AA8811" t="s">
        <v>9670</v>
      </c>
      <c r="AB8811" t="s">
        <v>6</v>
      </c>
      <c r="AC8811" t="s">
        <v>2526</v>
      </c>
    </row>
    <row r="8812" spans="1:29" x14ac:dyDescent="0.25">
      <c r="A8812" t="s">
        <v>344</v>
      </c>
      <c r="B8812">
        <v>684</v>
      </c>
      <c r="C8812" t="s">
        <v>75</v>
      </c>
      <c r="D8812">
        <v>1995</v>
      </c>
      <c r="E8812" t="s">
        <v>9715</v>
      </c>
      <c r="N8812">
        <v>46.067518999999997</v>
      </c>
      <c r="P8812">
        <v>76.153385999999998</v>
      </c>
      <c r="Q8812" t="s">
        <v>2094</v>
      </c>
      <c r="R8812" t="s">
        <v>2094</v>
      </c>
      <c r="S8812" t="s">
        <v>2094</v>
      </c>
      <c r="T8812" t="s">
        <v>2094</v>
      </c>
      <c r="U8812" t="s">
        <v>2094</v>
      </c>
      <c r="V8812" t="s">
        <v>2094</v>
      </c>
      <c r="W8812" t="s">
        <v>2094</v>
      </c>
      <c r="X8812" t="s">
        <v>2094</v>
      </c>
      <c r="Y8812" t="s">
        <v>1872</v>
      </c>
      <c r="Z8812" t="s">
        <v>6</v>
      </c>
      <c r="AA8812" t="s">
        <v>9670</v>
      </c>
      <c r="AB8812" t="s">
        <v>6</v>
      </c>
      <c r="AC8812" t="s">
        <v>2526</v>
      </c>
    </row>
    <row r="8813" spans="1:29" x14ac:dyDescent="0.25">
      <c r="A8813" t="s">
        <v>344</v>
      </c>
      <c r="B8813">
        <v>684</v>
      </c>
      <c r="C8813" t="s">
        <v>75</v>
      </c>
      <c r="D8813">
        <v>1996</v>
      </c>
      <c r="E8813" t="s">
        <v>9716</v>
      </c>
      <c r="N8813">
        <v>43.525030999999998</v>
      </c>
      <c r="P8813">
        <v>81.279421999999997</v>
      </c>
      <c r="Q8813" t="s">
        <v>2094</v>
      </c>
      <c r="R8813" t="s">
        <v>2094</v>
      </c>
      <c r="S8813" t="s">
        <v>2094</v>
      </c>
      <c r="T8813" t="s">
        <v>2094</v>
      </c>
      <c r="U8813" t="s">
        <v>2094</v>
      </c>
      <c r="V8813" t="s">
        <v>2094</v>
      </c>
      <c r="W8813" t="s">
        <v>2094</v>
      </c>
      <c r="X8813" t="s">
        <v>2094</v>
      </c>
      <c r="Y8813" t="s">
        <v>1872</v>
      </c>
      <c r="Z8813" t="s">
        <v>6</v>
      </c>
      <c r="AA8813" t="s">
        <v>9670</v>
      </c>
      <c r="AB8813" t="s">
        <v>6</v>
      </c>
      <c r="AC8813" t="s">
        <v>2526</v>
      </c>
    </row>
    <row r="8814" spans="1:29" x14ac:dyDescent="0.25">
      <c r="A8814" t="s">
        <v>344</v>
      </c>
      <c r="B8814">
        <v>684</v>
      </c>
      <c r="C8814" t="s">
        <v>75</v>
      </c>
      <c r="D8814">
        <v>1997</v>
      </c>
      <c r="E8814" t="s">
        <v>9717</v>
      </c>
      <c r="N8814">
        <v>44.561439</v>
      </c>
      <c r="P8814">
        <v>89.552763999999996</v>
      </c>
      <c r="Q8814" t="s">
        <v>2094</v>
      </c>
      <c r="R8814" t="s">
        <v>2094</v>
      </c>
      <c r="S8814" t="s">
        <v>2094</v>
      </c>
      <c r="T8814" t="s">
        <v>2094</v>
      </c>
      <c r="U8814" t="s">
        <v>2094</v>
      </c>
      <c r="V8814" t="s">
        <v>2094</v>
      </c>
      <c r="W8814" t="s">
        <v>2094</v>
      </c>
      <c r="X8814" t="s">
        <v>2094</v>
      </c>
      <c r="Y8814" t="s">
        <v>1872</v>
      </c>
      <c r="Z8814" t="s">
        <v>6</v>
      </c>
      <c r="AA8814" t="s">
        <v>9670</v>
      </c>
      <c r="AB8814" t="s">
        <v>6</v>
      </c>
      <c r="AC8814" t="s">
        <v>2526</v>
      </c>
    </row>
    <row r="8815" spans="1:29" x14ac:dyDescent="0.25">
      <c r="A8815" t="s">
        <v>344</v>
      </c>
      <c r="B8815">
        <v>684</v>
      </c>
      <c r="C8815" t="s">
        <v>75</v>
      </c>
      <c r="D8815">
        <v>1998</v>
      </c>
      <c r="E8815" t="s">
        <v>9718</v>
      </c>
      <c r="N8815">
        <v>44.020389999999999</v>
      </c>
      <c r="P8815">
        <v>103.06576</v>
      </c>
      <c r="Q8815" t="s">
        <v>2094</v>
      </c>
      <c r="R8815" t="s">
        <v>2094</v>
      </c>
      <c r="S8815" t="s">
        <v>2094</v>
      </c>
      <c r="T8815" t="s">
        <v>2094</v>
      </c>
      <c r="U8815" t="s">
        <v>2094</v>
      </c>
      <c r="V8815" t="s">
        <v>2094</v>
      </c>
      <c r="W8815" t="s">
        <v>2094</v>
      </c>
      <c r="X8815" t="s">
        <v>2094</v>
      </c>
      <c r="Y8815" t="s">
        <v>1872</v>
      </c>
      <c r="Z8815" t="s">
        <v>6</v>
      </c>
      <c r="AA8815" t="s">
        <v>9670</v>
      </c>
      <c r="AB8815" t="s">
        <v>6</v>
      </c>
      <c r="AC8815" t="s">
        <v>2526</v>
      </c>
    </row>
    <row r="8816" spans="1:29" x14ac:dyDescent="0.25">
      <c r="A8816" t="s">
        <v>344</v>
      </c>
      <c r="B8816">
        <v>684</v>
      </c>
      <c r="C8816" t="s">
        <v>75</v>
      </c>
      <c r="D8816">
        <v>1999</v>
      </c>
      <c r="E8816" t="s">
        <v>9719</v>
      </c>
      <c r="N8816">
        <v>44.655869000000003</v>
      </c>
      <c r="P8816">
        <v>114.23101</v>
      </c>
      <c r="Q8816" t="s">
        <v>2094</v>
      </c>
      <c r="R8816" t="s">
        <v>2094</v>
      </c>
      <c r="S8816" t="s">
        <v>2094</v>
      </c>
      <c r="T8816" t="s">
        <v>2094</v>
      </c>
      <c r="U8816" t="s">
        <v>2094</v>
      </c>
      <c r="V8816" t="s">
        <v>2094</v>
      </c>
      <c r="W8816" t="s">
        <v>2094</v>
      </c>
      <c r="X8816" t="s">
        <v>2094</v>
      </c>
      <c r="Y8816" t="s">
        <v>1872</v>
      </c>
      <c r="Z8816" t="s">
        <v>6</v>
      </c>
      <c r="AA8816" t="s">
        <v>9670</v>
      </c>
      <c r="AB8816" t="s">
        <v>6</v>
      </c>
      <c r="AC8816" t="s">
        <v>2526</v>
      </c>
    </row>
    <row r="8817" spans="1:29" x14ac:dyDescent="0.25">
      <c r="A8817" t="s">
        <v>344</v>
      </c>
      <c r="B8817">
        <v>684</v>
      </c>
      <c r="C8817" t="s">
        <v>75</v>
      </c>
      <c r="D8817">
        <v>2000</v>
      </c>
      <c r="E8817" t="s">
        <v>9720</v>
      </c>
      <c r="N8817">
        <v>60.534621999999999</v>
      </c>
      <c r="P8817">
        <v>127.81586</v>
      </c>
      <c r="Q8817" t="s">
        <v>2094</v>
      </c>
      <c r="R8817" t="s">
        <v>2094</v>
      </c>
      <c r="S8817" t="s">
        <v>2094</v>
      </c>
      <c r="T8817" t="s">
        <v>2094</v>
      </c>
      <c r="U8817" t="s">
        <v>2094</v>
      </c>
      <c r="V8817" t="s">
        <v>2094</v>
      </c>
      <c r="W8817" t="s">
        <v>2094</v>
      </c>
      <c r="X8817" t="s">
        <v>2094</v>
      </c>
      <c r="Y8817" t="s">
        <v>1872</v>
      </c>
      <c r="Z8817" t="s">
        <v>6</v>
      </c>
      <c r="AA8817" t="s">
        <v>9670</v>
      </c>
      <c r="AB8817" t="s">
        <v>6</v>
      </c>
      <c r="AC8817" t="s">
        <v>2526</v>
      </c>
    </row>
    <row r="8818" spans="1:29" x14ac:dyDescent="0.25">
      <c r="A8818" t="s">
        <v>344</v>
      </c>
      <c r="B8818">
        <v>684</v>
      </c>
      <c r="C8818" t="s">
        <v>75</v>
      </c>
      <c r="D8818">
        <v>2001</v>
      </c>
      <c r="E8818" t="s">
        <v>9721</v>
      </c>
      <c r="N8818">
        <v>61.306665000000002</v>
      </c>
      <c r="P8818">
        <v>140.32669000000001</v>
      </c>
      <c r="Q8818" t="s">
        <v>2094</v>
      </c>
      <c r="R8818" t="s">
        <v>2094</v>
      </c>
      <c r="S8818" t="s">
        <v>2094</v>
      </c>
      <c r="T8818" t="s">
        <v>2094</v>
      </c>
      <c r="U8818" t="s">
        <v>2094</v>
      </c>
      <c r="V8818" t="s">
        <v>2094</v>
      </c>
      <c r="W8818" t="s">
        <v>2094</v>
      </c>
      <c r="X8818" t="s">
        <v>2094</v>
      </c>
      <c r="Y8818" t="s">
        <v>1872</v>
      </c>
      <c r="Z8818" t="s">
        <v>6</v>
      </c>
      <c r="AA8818" t="s">
        <v>9670</v>
      </c>
      <c r="AB8818" t="s">
        <v>6</v>
      </c>
      <c r="AC8818" t="s">
        <v>2526</v>
      </c>
    </row>
    <row r="8819" spans="1:29" x14ac:dyDescent="0.25">
      <c r="A8819" t="s">
        <v>344</v>
      </c>
      <c r="B8819">
        <v>684</v>
      </c>
      <c r="C8819" t="s">
        <v>75</v>
      </c>
      <c r="D8819">
        <v>2002</v>
      </c>
      <c r="E8819" t="s">
        <v>9722</v>
      </c>
      <c r="N8819">
        <v>67.593588999999994</v>
      </c>
      <c r="P8819">
        <v>151.46110999999999</v>
      </c>
      <c r="Q8819" t="s">
        <v>2094</v>
      </c>
      <c r="R8819" t="s">
        <v>2094</v>
      </c>
      <c r="S8819" t="s">
        <v>2094</v>
      </c>
      <c r="T8819" t="s">
        <v>2094</v>
      </c>
      <c r="U8819" t="s">
        <v>2094</v>
      </c>
      <c r="V8819" t="s">
        <v>2094</v>
      </c>
      <c r="W8819" t="s">
        <v>2094</v>
      </c>
      <c r="X8819" t="s">
        <v>2094</v>
      </c>
      <c r="Y8819" t="s">
        <v>1872</v>
      </c>
      <c r="Z8819" t="s">
        <v>6</v>
      </c>
      <c r="AA8819" t="s">
        <v>9670</v>
      </c>
      <c r="AB8819" t="s">
        <v>6</v>
      </c>
      <c r="AC8819" t="s">
        <v>2526</v>
      </c>
    </row>
    <row r="8820" spans="1:29" x14ac:dyDescent="0.25">
      <c r="A8820" t="s">
        <v>344</v>
      </c>
      <c r="B8820">
        <v>684</v>
      </c>
      <c r="C8820" t="s">
        <v>75</v>
      </c>
      <c r="D8820">
        <v>2003</v>
      </c>
      <c r="E8820" t="s">
        <v>9723</v>
      </c>
      <c r="L8820">
        <v>71.923601000000005</v>
      </c>
      <c r="N8820">
        <v>71.739947000000001</v>
      </c>
      <c r="P8820">
        <v>169.45747</v>
      </c>
      <c r="Q8820" t="s">
        <v>2094</v>
      </c>
      <c r="R8820" t="s">
        <v>2094</v>
      </c>
      <c r="S8820" t="s">
        <v>2094</v>
      </c>
      <c r="T8820" t="s">
        <v>2094</v>
      </c>
      <c r="U8820" t="s">
        <v>2094</v>
      </c>
      <c r="V8820" t="s">
        <v>2094</v>
      </c>
      <c r="W8820" t="s">
        <v>2094</v>
      </c>
      <c r="X8820" t="s">
        <v>2094</v>
      </c>
      <c r="Y8820" t="s">
        <v>1872</v>
      </c>
      <c r="Z8820" t="s">
        <v>6</v>
      </c>
      <c r="AA8820" t="s">
        <v>9670</v>
      </c>
      <c r="AB8820" t="s">
        <v>6</v>
      </c>
      <c r="AC8820" t="s">
        <v>2526</v>
      </c>
    </row>
    <row r="8821" spans="1:29" x14ac:dyDescent="0.25">
      <c r="A8821" t="s">
        <v>344</v>
      </c>
      <c r="B8821">
        <v>684</v>
      </c>
      <c r="C8821" t="s">
        <v>75</v>
      </c>
      <c r="D8821">
        <v>2004</v>
      </c>
      <c r="E8821" t="s">
        <v>9724</v>
      </c>
      <c r="L8821">
        <v>62.335734000000002</v>
      </c>
      <c r="N8821">
        <v>61.965904999999999</v>
      </c>
      <c r="P8821">
        <v>188.89743000000001</v>
      </c>
      <c r="Q8821" t="s">
        <v>2094</v>
      </c>
      <c r="R8821" t="s">
        <v>2094</v>
      </c>
      <c r="S8821" t="s">
        <v>2094</v>
      </c>
      <c r="T8821" t="s">
        <v>2094</v>
      </c>
      <c r="U8821" t="s">
        <v>2094</v>
      </c>
      <c r="V8821" t="s">
        <v>2094</v>
      </c>
      <c r="W8821" t="s">
        <v>2094</v>
      </c>
      <c r="X8821" t="s">
        <v>2094</v>
      </c>
      <c r="Y8821" t="s">
        <v>1872</v>
      </c>
      <c r="Z8821" t="s">
        <v>6</v>
      </c>
      <c r="AA8821" t="s">
        <v>9670</v>
      </c>
      <c r="AB8821" t="s">
        <v>6</v>
      </c>
      <c r="AC8821" t="s">
        <v>2526</v>
      </c>
    </row>
    <row r="8822" spans="1:29" x14ac:dyDescent="0.25">
      <c r="A8822" t="s">
        <v>344</v>
      </c>
      <c r="B8822">
        <v>684</v>
      </c>
      <c r="C8822" t="s">
        <v>75</v>
      </c>
      <c r="D8822">
        <v>2005</v>
      </c>
      <c r="E8822" t="s">
        <v>9725</v>
      </c>
      <c r="L8822">
        <v>64.630297999999996</v>
      </c>
      <c r="N8822">
        <v>62.480493000000003</v>
      </c>
      <c r="P8822">
        <v>199.84558999999999</v>
      </c>
      <c r="Q8822" t="s">
        <v>2094</v>
      </c>
      <c r="R8822" t="s">
        <v>2094</v>
      </c>
      <c r="S8822" t="s">
        <v>2094</v>
      </c>
      <c r="T8822" t="s">
        <v>2094</v>
      </c>
      <c r="U8822" t="s">
        <v>2094</v>
      </c>
      <c r="V8822" t="s">
        <v>2094</v>
      </c>
      <c r="W8822" t="s">
        <v>2094</v>
      </c>
      <c r="X8822" t="s">
        <v>2094</v>
      </c>
      <c r="Y8822" t="s">
        <v>1872</v>
      </c>
      <c r="Z8822" t="s">
        <v>6</v>
      </c>
      <c r="AA8822" t="s">
        <v>9670</v>
      </c>
      <c r="AB8822" t="s">
        <v>6</v>
      </c>
      <c r="AC8822" t="s">
        <v>2526</v>
      </c>
    </row>
    <row r="8823" spans="1:29" x14ac:dyDescent="0.25">
      <c r="A8823" t="s">
        <v>344</v>
      </c>
      <c r="B8823">
        <v>684</v>
      </c>
      <c r="C8823" t="s">
        <v>75</v>
      </c>
      <c r="D8823">
        <v>2006</v>
      </c>
      <c r="E8823" t="s">
        <v>9726</v>
      </c>
      <c r="L8823">
        <v>62.672065000000003</v>
      </c>
      <c r="N8823">
        <v>60.118803</v>
      </c>
      <c r="P8823">
        <v>222.87</v>
      </c>
      <c r="Q8823" t="s">
        <v>2094</v>
      </c>
      <c r="R8823" t="s">
        <v>2094</v>
      </c>
      <c r="S8823" t="s">
        <v>2094</v>
      </c>
      <c r="T8823" t="s">
        <v>2094</v>
      </c>
      <c r="U8823" t="s">
        <v>2094</v>
      </c>
      <c r="V8823" t="s">
        <v>2094</v>
      </c>
      <c r="W8823" t="s">
        <v>2094</v>
      </c>
      <c r="X8823" t="s">
        <v>2094</v>
      </c>
      <c r="Y8823" t="s">
        <v>1872</v>
      </c>
      <c r="Z8823" t="s">
        <v>6</v>
      </c>
      <c r="AA8823" t="s">
        <v>9670</v>
      </c>
      <c r="AB8823" t="s">
        <v>6</v>
      </c>
      <c r="AC8823" t="s">
        <v>2526</v>
      </c>
    </row>
    <row r="8824" spans="1:29" x14ac:dyDescent="0.25">
      <c r="A8824" t="s">
        <v>344</v>
      </c>
      <c r="B8824">
        <v>684</v>
      </c>
      <c r="C8824" t="s">
        <v>75</v>
      </c>
      <c r="D8824">
        <v>2007</v>
      </c>
      <c r="E8824" t="s">
        <v>9727</v>
      </c>
      <c r="F8824">
        <v>77.048991999999998</v>
      </c>
      <c r="G8824">
        <v>25.680057000000001</v>
      </c>
      <c r="H8824">
        <v>51.368935999999998</v>
      </c>
      <c r="I8824">
        <v>71.043633999999997</v>
      </c>
      <c r="J8824">
        <v>23.017628999999999</v>
      </c>
      <c r="K8824">
        <v>48.026004999999998</v>
      </c>
      <c r="L8824">
        <v>61.045645999999998</v>
      </c>
      <c r="N8824">
        <v>53.703274</v>
      </c>
      <c r="P8824">
        <v>255.21100000000001</v>
      </c>
      <c r="Q8824" t="s">
        <v>2094</v>
      </c>
      <c r="R8824" t="s">
        <v>2094</v>
      </c>
      <c r="S8824" t="s">
        <v>2094</v>
      </c>
      <c r="T8824" t="s">
        <v>2094</v>
      </c>
      <c r="U8824" t="s">
        <v>2094</v>
      </c>
      <c r="V8824" t="s">
        <v>2094</v>
      </c>
      <c r="W8824" t="s">
        <v>2094</v>
      </c>
      <c r="X8824" t="s">
        <v>2094</v>
      </c>
      <c r="Y8824" t="s">
        <v>1872</v>
      </c>
      <c r="Z8824" t="s">
        <v>6</v>
      </c>
      <c r="AA8824" t="s">
        <v>9670</v>
      </c>
      <c r="AB8824" t="s">
        <v>6</v>
      </c>
      <c r="AC8824" t="s">
        <v>2526</v>
      </c>
    </row>
    <row r="8825" spans="1:29" x14ac:dyDescent="0.25">
      <c r="A8825" t="s">
        <v>344</v>
      </c>
      <c r="B8825">
        <v>684</v>
      </c>
      <c r="C8825" t="s">
        <v>75</v>
      </c>
      <c r="D8825">
        <v>2008</v>
      </c>
      <c r="E8825" t="s">
        <v>9728</v>
      </c>
      <c r="F8825">
        <v>85.734983999999997</v>
      </c>
      <c r="G8825">
        <v>29.985085999999999</v>
      </c>
      <c r="H8825">
        <v>55.749898999999999</v>
      </c>
      <c r="I8825">
        <v>77.589574999999996</v>
      </c>
      <c r="J8825">
        <v>26.459385000000001</v>
      </c>
      <c r="K8825">
        <v>51.130191000000003</v>
      </c>
      <c r="L8825">
        <v>50.388350000000003</v>
      </c>
      <c r="N8825">
        <v>50.067720999999999</v>
      </c>
      <c r="P8825">
        <v>284.25400000000002</v>
      </c>
      <c r="Q8825" t="s">
        <v>2094</v>
      </c>
      <c r="R8825" t="s">
        <v>2094</v>
      </c>
      <c r="S8825" t="s">
        <v>2094</v>
      </c>
      <c r="T8825" t="s">
        <v>2094</v>
      </c>
      <c r="U8825" t="s">
        <v>2094</v>
      </c>
      <c r="V8825" t="s">
        <v>2094</v>
      </c>
      <c r="W8825" t="s">
        <v>2094</v>
      </c>
      <c r="X8825" t="s">
        <v>2094</v>
      </c>
      <c r="Y8825" t="s">
        <v>1872</v>
      </c>
      <c r="Z8825" t="s">
        <v>6</v>
      </c>
      <c r="AA8825" t="s">
        <v>9670</v>
      </c>
      <c r="AB8825" t="s">
        <v>6</v>
      </c>
      <c r="AC8825" t="s">
        <v>2526</v>
      </c>
    </row>
    <row r="8826" spans="1:29" x14ac:dyDescent="0.25">
      <c r="A8826" t="s">
        <v>344</v>
      </c>
      <c r="B8826">
        <v>684</v>
      </c>
      <c r="C8826" t="s">
        <v>75</v>
      </c>
      <c r="D8826">
        <v>2009</v>
      </c>
      <c r="E8826" t="s">
        <v>9729</v>
      </c>
      <c r="F8826">
        <v>85.351957999999996</v>
      </c>
      <c r="G8826">
        <v>31.582352</v>
      </c>
      <c r="H8826">
        <v>53.769606000000003</v>
      </c>
      <c r="I8826">
        <v>77.515567000000004</v>
      </c>
      <c r="J8826">
        <v>28.500194</v>
      </c>
      <c r="K8826">
        <v>49.015372999999997</v>
      </c>
      <c r="L8826">
        <v>59.213932</v>
      </c>
      <c r="N8826">
        <v>59.201763999999997</v>
      </c>
      <c r="P8826">
        <v>291.75599999999997</v>
      </c>
      <c r="Q8826" t="s">
        <v>2094</v>
      </c>
      <c r="R8826" t="s">
        <v>2094</v>
      </c>
      <c r="S8826" t="s">
        <v>2094</v>
      </c>
      <c r="T8826" t="s">
        <v>2094</v>
      </c>
      <c r="U8826" t="s">
        <v>2094</v>
      </c>
      <c r="V8826" t="s">
        <v>2094</v>
      </c>
      <c r="W8826" t="s">
        <v>2094</v>
      </c>
      <c r="X8826" t="s">
        <v>2094</v>
      </c>
      <c r="Y8826" t="s">
        <v>1872</v>
      </c>
      <c r="Z8826" t="s">
        <v>6</v>
      </c>
      <c r="AA8826" t="s">
        <v>9670</v>
      </c>
      <c r="AB8826" t="s">
        <v>6</v>
      </c>
      <c r="AC8826" t="s">
        <v>2526</v>
      </c>
    </row>
    <row r="8827" spans="1:29" x14ac:dyDescent="0.25">
      <c r="A8827" t="s">
        <v>344</v>
      </c>
      <c r="B8827">
        <v>684</v>
      </c>
      <c r="C8827" t="s">
        <v>75</v>
      </c>
      <c r="D8827">
        <v>2010</v>
      </c>
      <c r="E8827" t="s">
        <v>9730</v>
      </c>
      <c r="F8827">
        <v>90.677093999999997</v>
      </c>
      <c r="G8827">
        <v>34.353557000000002</v>
      </c>
      <c r="H8827">
        <v>56.323537000000002</v>
      </c>
      <c r="I8827">
        <v>83.936251999999996</v>
      </c>
      <c r="J8827">
        <v>31.325538000000002</v>
      </c>
      <c r="K8827">
        <v>52.610714999999999</v>
      </c>
      <c r="L8827">
        <v>57.155738999999997</v>
      </c>
      <c r="N8827">
        <v>57.154603000000002</v>
      </c>
      <c r="P8827">
        <v>307.95699999999999</v>
      </c>
      <c r="Q8827" t="s">
        <v>2094</v>
      </c>
      <c r="R8827" t="s">
        <v>2094</v>
      </c>
      <c r="S8827" t="s">
        <v>2094</v>
      </c>
      <c r="T8827" t="s">
        <v>2094</v>
      </c>
      <c r="U8827" t="s">
        <v>2094</v>
      </c>
      <c r="V8827" t="s">
        <v>2094</v>
      </c>
      <c r="W8827" t="s">
        <v>2094</v>
      </c>
      <c r="X8827" t="s">
        <v>2094</v>
      </c>
      <c r="Y8827" t="s">
        <v>1872</v>
      </c>
      <c r="Z8827" t="s">
        <v>6</v>
      </c>
      <c r="AA8827" t="s">
        <v>9670</v>
      </c>
      <c r="AB8827" t="s">
        <v>6</v>
      </c>
      <c r="AC8827" t="s">
        <v>2526</v>
      </c>
    </row>
    <row r="8828" spans="1:29" x14ac:dyDescent="0.25">
      <c r="A8828" t="s">
        <v>344</v>
      </c>
      <c r="B8828">
        <v>684</v>
      </c>
      <c r="C8828" t="s">
        <v>75</v>
      </c>
      <c r="D8828">
        <v>2011</v>
      </c>
      <c r="E8828" t="s">
        <v>9731</v>
      </c>
      <c r="F8828">
        <v>98.656338000000005</v>
      </c>
      <c r="G8828">
        <v>33.748024999999998</v>
      </c>
      <c r="H8828">
        <v>64.908314000000004</v>
      </c>
      <c r="I8828">
        <v>90.064993999999999</v>
      </c>
      <c r="J8828">
        <v>31.208684000000002</v>
      </c>
      <c r="K8828">
        <v>58.856309000000003</v>
      </c>
      <c r="L8828">
        <v>57.285685000000001</v>
      </c>
      <c r="N8828">
        <v>57.332442</v>
      </c>
      <c r="P8828">
        <v>330.64699999999999</v>
      </c>
      <c r="Q8828" t="s">
        <v>2094</v>
      </c>
      <c r="R8828" t="s">
        <v>2094</v>
      </c>
      <c r="S8828" t="s">
        <v>2094</v>
      </c>
      <c r="T8828" t="s">
        <v>2094</v>
      </c>
      <c r="U8828" t="s">
        <v>2094</v>
      </c>
      <c r="V8828" t="s">
        <v>2094</v>
      </c>
      <c r="W8828" t="s">
        <v>2094</v>
      </c>
      <c r="X8828" t="s">
        <v>2094</v>
      </c>
      <c r="Y8828" t="s">
        <v>1872</v>
      </c>
      <c r="Z8828" t="s">
        <v>6</v>
      </c>
      <c r="AA8828" t="s">
        <v>9670</v>
      </c>
      <c r="AB8828" t="s">
        <v>6</v>
      </c>
      <c r="AC8828" t="s">
        <v>2526</v>
      </c>
    </row>
    <row r="8829" spans="1:29" x14ac:dyDescent="0.25">
      <c r="A8829" t="s">
        <v>344</v>
      </c>
      <c r="B8829">
        <v>684</v>
      </c>
      <c r="C8829" t="s">
        <v>75</v>
      </c>
      <c r="D8829">
        <v>2012</v>
      </c>
      <c r="E8829" t="s">
        <v>9732</v>
      </c>
      <c r="F8829">
        <v>108.13945</v>
      </c>
      <c r="G8829">
        <v>35.704929999999997</v>
      </c>
      <c r="H8829">
        <v>72.434516000000002</v>
      </c>
      <c r="I8829">
        <v>94.452083000000002</v>
      </c>
      <c r="J8829">
        <v>32.586548000000001</v>
      </c>
      <c r="K8829">
        <v>61.865535000000001</v>
      </c>
      <c r="L8829">
        <v>56.617367000000002</v>
      </c>
      <c r="N8829">
        <v>56.768687999999997</v>
      </c>
      <c r="P8829">
        <v>350.64400000000001</v>
      </c>
      <c r="Q8829" t="s">
        <v>2094</v>
      </c>
      <c r="R8829" t="s">
        <v>2094</v>
      </c>
      <c r="S8829" t="s">
        <v>2094</v>
      </c>
      <c r="T8829" t="s">
        <v>2094</v>
      </c>
      <c r="U8829" t="s">
        <v>2094</v>
      </c>
      <c r="V8829" t="s">
        <v>2094</v>
      </c>
      <c r="W8829" t="s">
        <v>2094</v>
      </c>
      <c r="X8829" t="s">
        <v>2094</v>
      </c>
      <c r="Y8829" t="s">
        <v>1872</v>
      </c>
      <c r="Z8829" t="s">
        <v>6</v>
      </c>
      <c r="AA8829" t="s">
        <v>9670</v>
      </c>
      <c r="AB8829" t="s">
        <v>6</v>
      </c>
      <c r="AC8829" t="s">
        <v>2526</v>
      </c>
    </row>
    <row r="8830" spans="1:29" x14ac:dyDescent="0.25">
      <c r="A8830" t="s">
        <v>344</v>
      </c>
      <c r="B8830">
        <v>684</v>
      </c>
      <c r="C8830" t="s">
        <v>75</v>
      </c>
      <c r="D8830">
        <v>2013</v>
      </c>
      <c r="E8830" t="s">
        <v>9733</v>
      </c>
      <c r="F8830">
        <v>114.57907</v>
      </c>
      <c r="G8830">
        <v>38.376099000000004</v>
      </c>
      <c r="H8830">
        <v>76.202973</v>
      </c>
      <c r="I8830">
        <v>97.081036999999995</v>
      </c>
      <c r="J8830">
        <v>34.831187999999997</v>
      </c>
      <c r="K8830">
        <v>62.249848999999998</v>
      </c>
      <c r="L8830">
        <v>58.975878000000002</v>
      </c>
      <c r="N8830">
        <v>59.059820999999999</v>
      </c>
      <c r="P8830">
        <v>372.39699999999999</v>
      </c>
      <c r="Q8830" t="s">
        <v>2094</v>
      </c>
      <c r="R8830" t="s">
        <v>2094</v>
      </c>
      <c r="S8830" t="s">
        <v>2094</v>
      </c>
      <c r="T8830" t="s">
        <v>2094</v>
      </c>
      <c r="U8830" t="s">
        <v>2094</v>
      </c>
      <c r="V8830" t="s">
        <v>2094</v>
      </c>
      <c r="W8830" t="s">
        <v>2094</v>
      </c>
      <c r="X8830" t="s">
        <v>2094</v>
      </c>
      <c r="Y8830" t="s">
        <v>1872</v>
      </c>
      <c r="Z8830" t="s">
        <v>6</v>
      </c>
      <c r="AA8830" t="s">
        <v>9670</v>
      </c>
      <c r="AB8830" t="s">
        <v>6</v>
      </c>
      <c r="AC8830" t="s">
        <v>2526</v>
      </c>
    </row>
    <row r="8831" spans="1:29" x14ac:dyDescent="0.25">
      <c r="A8831" t="s">
        <v>344</v>
      </c>
      <c r="B8831">
        <v>684</v>
      </c>
      <c r="C8831" t="s">
        <v>75</v>
      </c>
      <c r="D8831">
        <v>2014</v>
      </c>
      <c r="E8831" t="s">
        <v>9734</v>
      </c>
      <c r="F8831">
        <v>102.92100000000001</v>
      </c>
      <c r="G8831">
        <v>36.090465999999999</v>
      </c>
      <c r="H8831">
        <v>66.830534</v>
      </c>
      <c r="I8831">
        <v>92.067595999999995</v>
      </c>
      <c r="J8831">
        <v>32.139685</v>
      </c>
      <c r="K8831">
        <v>59.927911000000002</v>
      </c>
      <c r="L8831">
        <v>60.633369000000002</v>
      </c>
      <c r="N8831">
        <v>61.998356999999999</v>
      </c>
      <c r="P8831">
        <v>392.06200000000001</v>
      </c>
      <c r="Q8831" t="s">
        <v>2094</v>
      </c>
      <c r="R8831" t="s">
        <v>2094</v>
      </c>
      <c r="S8831" t="s">
        <v>2094</v>
      </c>
      <c r="T8831" t="s">
        <v>2094</v>
      </c>
      <c r="U8831" t="s">
        <v>2094</v>
      </c>
      <c r="V8831" t="s">
        <v>2094</v>
      </c>
      <c r="W8831" t="s">
        <v>2094</v>
      </c>
      <c r="X8831" t="s">
        <v>2094</v>
      </c>
      <c r="Y8831" t="s">
        <v>1872</v>
      </c>
      <c r="Z8831" t="s">
        <v>6</v>
      </c>
      <c r="AA8831" t="s">
        <v>9670</v>
      </c>
      <c r="AB8831" t="s">
        <v>6</v>
      </c>
      <c r="AC8831" t="s">
        <v>2526</v>
      </c>
    </row>
    <row r="8832" spans="1:29" x14ac:dyDescent="0.25">
      <c r="A8832" t="s">
        <v>344</v>
      </c>
      <c r="B8832">
        <v>684</v>
      </c>
      <c r="C8832" t="s">
        <v>75</v>
      </c>
      <c r="D8832">
        <v>2015</v>
      </c>
      <c r="E8832" t="s">
        <v>9735</v>
      </c>
      <c r="F8832">
        <v>107.86866999999999</v>
      </c>
      <c r="G8832">
        <v>37.386581999999997</v>
      </c>
      <c r="H8832">
        <v>70.482087000000007</v>
      </c>
      <c r="I8832">
        <v>95.142182000000005</v>
      </c>
      <c r="J8832">
        <v>32.825186000000002</v>
      </c>
      <c r="K8832">
        <v>62.316996000000003</v>
      </c>
      <c r="L8832">
        <v>63.371887999999998</v>
      </c>
      <c r="N8832">
        <v>66.926159999999996</v>
      </c>
      <c r="P8832">
        <v>409.89299999999997</v>
      </c>
      <c r="Q8832" t="s">
        <v>2094</v>
      </c>
      <c r="R8832" t="s">
        <v>2094</v>
      </c>
      <c r="S8832" t="s">
        <v>2094</v>
      </c>
      <c r="T8832" t="s">
        <v>2094</v>
      </c>
      <c r="U8832" t="s">
        <v>2094</v>
      </c>
      <c r="V8832" t="s">
        <v>2094</v>
      </c>
      <c r="W8832" t="s">
        <v>2094</v>
      </c>
      <c r="X8832" t="s">
        <v>2094</v>
      </c>
      <c r="Y8832" t="s">
        <v>1872</v>
      </c>
      <c r="Z8832" t="s">
        <v>6</v>
      </c>
      <c r="AA8832" t="s">
        <v>9670</v>
      </c>
      <c r="AB8832" t="s">
        <v>6</v>
      </c>
      <c r="AC8832" t="s">
        <v>2526</v>
      </c>
    </row>
    <row r="8833" spans="1:29" x14ac:dyDescent="0.25">
      <c r="A8833" t="s">
        <v>344</v>
      </c>
      <c r="B8833">
        <v>684</v>
      </c>
      <c r="C8833" t="s">
        <v>75</v>
      </c>
      <c r="D8833">
        <v>2016</v>
      </c>
      <c r="E8833" t="s">
        <v>9736</v>
      </c>
      <c r="F8833">
        <v>101.02555</v>
      </c>
      <c r="G8833">
        <v>35.575961999999997</v>
      </c>
      <c r="H8833">
        <v>65.449585999999996</v>
      </c>
      <c r="I8833">
        <v>89.647332000000006</v>
      </c>
      <c r="J8833">
        <v>32.821810999999997</v>
      </c>
      <c r="K8833">
        <v>56.825521000000002</v>
      </c>
      <c r="L8833">
        <v>64.158844000000002</v>
      </c>
      <c r="N8833">
        <v>66.726392000000004</v>
      </c>
      <c r="P8833">
        <v>434.76499999999999</v>
      </c>
      <c r="Q8833" t="s">
        <v>2094</v>
      </c>
      <c r="R8833" t="s">
        <v>2094</v>
      </c>
      <c r="S8833" t="s">
        <v>2094</v>
      </c>
      <c r="T8833" t="s">
        <v>2094</v>
      </c>
      <c r="U8833" t="s">
        <v>2094</v>
      </c>
      <c r="V8833" t="s">
        <v>2094</v>
      </c>
      <c r="W8833" t="s">
        <v>2094</v>
      </c>
      <c r="X8833" t="s">
        <v>2094</v>
      </c>
      <c r="Y8833" t="s">
        <v>1872</v>
      </c>
      <c r="Z8833" t="s">
        <v>6</v>
      </c>
      <c r="AA8833" t="s">
        <v>9670</v>
      </c>
      <c r="AB8833" t="s">
        <v>6</v>
      </c>
      <c r="AC8833" t="s">
        <v>2526</v>
      </c>
    </row>
    <row r="8834" spans="1:29" x14ac:dyDescent="0.25">
      <c r="A8834" t="s">
        <v>344</v>
      </c>
      <c r="B8834">
        <v>684</v>
      </c>
      <c r="C8834" t="s">
        <v>75</v>
      </c>
      <c r="D8834">
        <v>2017</v>
      </c>
      <c r="E8834" t="s">
        <v>9737</v>
      </c>
      <c r="F8834">
        <v>107.54398</v>
      </c>
      <c r="G8834">
        <v>35.060667000000002</v>
      </c>
      <c r="H8834">
        <v>72.483316000000002</v>
      </c>
      <c r="I8834">
        <v>89.504625000000004</v>
      </c>
      <c r="J8834">
        <v>32.403953999999999</v>
      </c>
      <c r="K8834">
        <v>57.100670999999998</v>
      </c>
      <c r="L8834">
        <v>63.460054</v>
      </c>
      <c r="N8834">
        <v>66.086687999999995</v>
      </c>
      <c r="P8834">
        <v>457.20100000000002</v>
      </c>
      <c r="Q8834" t="s">
        <v>2094</v>
      </c>
      <c r="R8834" t="s">
        <v>2094</v>
      </c>
      <c r="S8834" t="s">
        <v>2094</v>
      </c>
      <c r="T8834" t="s">
        <v>2094</v>
      </c>
      <c r="U8834" t="s">
        <v>2094</v>
      </c>
      <c r="V8834" t="s">
        <v>2094</v>
      </c>
      <c r="W8834" t="s">
        <v>2094</v>
      </c>
      <c r="X8834" t="s">
        <v>2094</v>
      </c>
      <c r="Y8834" t="s">
        <v>1872</v>
      </c>
      <c r="Z8834" t="s">
        <v>6</v>
      </c>
      <c r="AA8834" t="s">
        <v>9670</v>
      </c>
      <c r="AB8834" t="s">
        <v>6</v>
      </c>
      <c r="AC8834" t="s">
        <v>2526</v>
      </c>
    </row>
    <row r="8835" spans="1:29" x14ac:dyDescent="0.25">
      <c r="A8835" t="s">
        <v>344</v>
      </c>
      <c r="B8835">
        <v>684</v>
      </c>
      <c r="C8835" t="s">
        <v>75</v>
      </c>
      <c r="D8835">
        <v>2018</v>
      </c>
      <c r="E8835" t="s">
        <v>9738</v>
      </c>
      <c r="F8835">
        <v>82.954138</v>
      </c>
      <c r="G8835">
        <v>32.453004</v>
      </c>
      <c r="H8835">
        <v>50.501134</v>
      </c>
      <c r="I8835">
        <v>81.394418999999999</v>
      </c>
      <c r="J8835">
        <v>32.378273999999998</v>
      </c>
      <c r="K8835">
        <v>49.016145000000002</v>
      </c>
      <c r="L8835">
        <v>64.900261</v>
      </c>
      <c r="N8835">
        <v>67.440949000000003</v>
      </c>
      <c r="P8835">
        <v>482.21</v>
      </c>
      <c r="Q8835" t="s">
        <v>2094</v>
      </c>
      <c r="R8835" t="s">
        <v>2094</v>
      </c>
      <c r="S8835" t="s">
        <v>2094</v>
      </c>
      <c r="T8835" t="s">
        <v>2094</v>
      </c>
      <c r="U8835" t="s">
        <v>2094</v>
      </c>
      <c r="V8835" t="s">
        <v>2094</v>
      </c>
      <c r="W8835" t="s">
        <v>2094</v>
      </c>
      <c r="X8835" t="s">
        <v>2094</v>
      </c>
      <c r="Y8835" t="s">
        <v>1872</v>
      </c>
      <c r="Z8835" t="s">
        <v>6</v>
      </c>
      <c r="AA8835" t="s">
        <v>9670</v>
      </c>
      <c r="AB8835" t="s">
        <v>6</v>
      </c>
      <c r="AC8835" t="s">
        <v>2526</v>
      </c>
    </row>
    <row r="8836" spans="1:29" x14ac:dyDescent="0.25">
      <c r="A8836" t="s">
        <v>345</v>
      </c>
      <c r="B8836">
        <v>686</v>
      </c>
      <c r="C8836" t="s">
        <v>212</v>
      </c>
      <c r="D8836">
        <v>1950</v>
      </c>
      <c r="E8836" t="s">
        <v>9739</v>
      </c>
      <c r="P8836">
        <v>5.8210686000000003</v>
      </c>
      <c r="Q8836" t="s">
        <v>6</v>
      </c>
      <c r="R8836" t="s">
        <v>6</v>
      </c>
      <c r="S8836" t="s">
        <v>6</v>
      </c>
      <c r="T8836" t="s">
        <v>9740</v>
      </c>
      <c r="U8836" t="s">
        <v>9741</v>
      </c>
      <c r="V8836" t="s">
        <v>9742</v>
      </c>
      <c r="W8836" t="s">
        <v>2885</v>
      </c>
      <c r="X8836" t="s">
        <v>2885</v>
      </c>
      <c r="Y8836" t="s">
        <v>6</v>
      </c>
      <c r="Z8836" t="s">
        <v>6</v>
      </c>
      <c r="AA8836" t="s">
        <v>6</v>
      </c>
      <c r="AB8836" t="s">
        <v>9743</v>
      </c>
      <c r="AC8836" t="s">
        <v>2242</v>
      </c>
    </row>
    <row r="8837" spans="1:29" x14ac:dyDescent="0.25">
      <c r="A8837" t="s">
        <v>345</v>
      </c>
      <c r="B8837">
        <v>686</v>
      </c>
      <c r="C8837" t="s">
        <v>212</v>
      </c>
      <c r="D8837">
        <v>1951</v>
      </c>
      <c r="E8837" t="s">
        <v>9744</v>
      </c>
      <c r="P8837">
        <v>6.9812620000000001</v>
      </c>
      <c r="Q8837" t="s">
        <v>6</v>
      </c>
      <c r="R8837" t="s">
        <v>6</v>
      </c>
      <c r="S8837" t="s">
        <v>6</v>
      </c>
      <c r="T8837" t="s">
        <v>9740</v>
      </c>
      <c r="U8837" t="s">
        <v>9741</v>
      </c>
      <c r="V8837" t="s">
        <v>9742</v>
      </c>
      <c r="W8837" t="s">
        <v>2885</v>
      </c>
      <c r="X8837" t="s">
        <v>2885</v>
      </c>
      <c r="Y8837" t="s">
        <v>6</v>
      </c>
      <c r="Z8837" t="s">
        <v>6</v>
      </c>
      <c r="AA8837" t="s">
        <v>6</v>
      </c>
      <c r="AB8837" t="s">
        <v>9743</v>
      </c>
      <c r="AC8837" t="s">
        <v>2242</v>
      </c>
    </row>
    <row r="8838" spans="1:29" x14ac:dyDescent="0.25">
      <c r="A8838" t="s">
        <v>345</v>
      </c>
      <c r="B8838">
        <v>686</v>
      </c>
      <c r="C8838" t="s">
        <v>212</v>
      </c>
      <c r="D8838">
        <v>1952</v>
      </c>
      <c r="E8838" t="s">
        <v>9745</v>
      </c>
      <c r="P8838">
        <v>8.4017777999999996</v>
      </c>
      <c r="Q8838" t="s">
        <v>6</v>
      </c>
      <c r="R8838" t="s">
        <v>6</v>
      </c>
      <c r="S8838" t="s">
        <v>6</v>
      </c>
      <c r="T8838" t="s">
        <v>9740</v>
      </c>
      <c r="U8838" t="s">
        <v>9741</v>
      </c>
      <c r="V8838" t="s">
        <v>9742</v>
      </c>
      <c r="W8838" t="s">
        <v>2885</v>
      </c>
      <c r="X8838" t="s">
        <v>2885</v>
      </c>
      <c r="Y8838" t="s">
        <v>6</v>
      </c>
      <c r="Z8838" t="s">
        <v>6</v>
      </c>
      <c r="AA8838" t="s">
        <v>6</v>
      </c>
      <c r="AB8838" t="s">
        <v>9743</v>
      </c>
      <c r="AC8838" t="s">
        <v>2242</v>
      </c>
    </row>
    <row r="8839" spans="1:29" x14ac:dyDescent="0.25">
      <c r="A8839" t="s">
        <v>345</v>
      </c>
      <c r="B8839">
        <v>686</v>
      </c>
      <c r="C8839" t="s">
        <v>212</v>
      </c>
      <c r="D8839">
        <v>1953</v>
      </c>
      <c r="E8839" t="s">
        <v>9746</v>
      </c>
      <c r="P8839">
        <v>9.1945157000000002</v>
      </c>
      <c r="Q8839" t="s">
        <v>6</v>
      </c>
      <c r="R8839" t="s">
        <v>6</v>
      </c>
      <c r="S8839" t="s">
        <v>6</v>
      </c>
      <c r="T8839" t="s">
        <v>9740</v>
      </c>
      <c r="U8839" t="s">
        <v>9741</v>
      </c>
      <c r="V8839" t="s">
        <v>9742</v>
      </c>
      <c r="W8839" t="s">
        <v>2885</v>
      </c>
      <c r="X8839" t="s">
        <v>2885</v>
      </c>
      <c r="Y8839" t="s">
        <v>6</v>
      </c>
      <c r="Z8839" t="s">
        <v>6</v>
      </c>
      <c r="AA8839" t="s">
        <v>6</v>
      </c>
      <c r="AB8839" t="s">
        <v>9743</v>
      </c>
      <c r="AC8839" t="s">
        <v>2242</v>
      </c>
    </row>
    <row r="8840" spans="1:29" x14ac:dyDescent="0.25">
      <c r="A8840" t="s">
        <v>345</v>
      </c>
      <c r="B8840">
        <v>686</v>
      </c>
      <c r="C8840" t="s">
        <v>212</v>
      </c>
      <c r="D8840">
        <v>1954</v>
      </c>
      <c r="E8840" t="s">
        <v>9747</v>
      </c>
      <c r="P8840">
        <v>9.5482289999999992</v>
      </c>
      <c r="Q8840" t="s">
        <v>6</v>
      </c>
      <c r="R8840" t="s">
        <v>6</v>
      </c>
      <c r="S8840" t="s">
        <v>6</v>
      </c>
      <c r="T8840" t="s">
        <v>9740</v>
      </c>
      <c r="U8840" t="s">
        <v>9741</v>
      </c>
      <c r="V8840" t="s">
        <v>9742</v>
      </c>
      <c r="W8840" t="s">
        <v>2885</v>
      </c>
      <c r="X8840" t="s">
        <v>2885</v>
      </c>
      <c r="Y8840" t="s">
        <v>6</v>
      </c>
      <c r="Z8840" t="s">
        <v>6</v>
      </c>
      <c r="AA8840" t="s">
        <v>6</v>
      </c>
      <c r="AB8840" t="s">
        <v>9743</v>
      </c>
      <c r="AC8840" t="s">
        <v>2242</v>
      </c>
    </row>
    <row r="8841" spans="1:29" x14ac:dyDescent="0.25">
      <c r="A8841" t="s">
        <v>345</v>
      </c>
      <c r="B8841">
        <v>686</v>
      </c>
      <c r="C8841" t="s">
        <v>212</v>
      </c>
      <c r="D8841">
        <v>1955</v>
      </c>
      <c r="E8841" t="s">
        <v>9748</v>
      </c>
      <c r="P8841">
        <v>9.3532635000000006</v>
      </c>
      <c r="Q8841" t="s">
        <v>6</v>
      </c>
      <c r="R8841" t="s">
        <v>6</v>
      </c>
      <c r="S8841" t="s">
        <v>6</v>
      </c>
      <c r="T8841" t="s">
        <v>9740</v>
      </c>
      <c r="U8841" t="s">
        <v>9741</v>
      </c>
      <c r="V8841" t="s">
        <v>9742</v>
      </c>
      <c r="W8841" t="s">
        <v>2885</v>
      </c>
      <c r="X8841" t="s">
        <v>2885</v>
      </c>
      <c r="Y8841" t="s">
        <v>6</v>
      </c>
      <c r="Z8841" t="s">
        <v>6</v>
      </c>
      <c r="AA8841" t="s">
        <v>6</v>
      </c>
      <c r="AB8841" t="s">
        <v>9743</v>
      </c>
      <c r="AC8841" t="s">
        <v>2242</v>
      </c>
    </row>
    <row r="8842" spans="1:29" x14ac:dyDescent="0.25">
      <c r="A8842" t="s">
        <v>345</v>
      </c>
      <c r="B8842">
        <v>686</v>
      </c>
      <c r="C8842" t="s">
        <v>212</v>
      </c>
      <c r="D8842">
        <v>1956</v>
      </c>
      <c r="E8842" t="s">
        <v>9749</v>
      </c>
      <c r="P8842">
        <v>9.9715079000000006</v>
      </c>
      <c r="Q8842" t="s">
        <v>6</v>
      </c>
      <c r="R8842" t="s">
        <v>6</v>
      </c>
      <c r="S8842" t="s">
        <v>6</v>
      </c>
      <c r="T8842" t="s">
        <v>9740</v>
      </c>
      <c r="U8842" t="s">
        <v>9741</v>
      </c>
      <c r="V8842" t="s">
        <v>9742</v>
      </c>
      <c r="W8842" t="s">
        <v>2885</v>
      </c>
      <c r="X8842" t="s">
        <v>2885</v>
      </c>
      <c r="Y8842" t="s">
        <v>6</v>
      </c>
      <c r="Z8842" t="s">
        <v>6</v>
      </c>
      <c r="AA8842" t="s">
        <v>6</v>
      </c>
      <c r="AB8842" t="s">
        <v>9743</v>
      </c>
      <c r="AC8842" t="s">
        <v>2242</v>
      </c>
    </row>
    <row r="8843" spans="1:29" x14ac:dyDescent="0.25">
      <c r="A8843" t="s">
        <v>345</v>
      </c>
      <c r="B8843">
        <v>686</v>
      </c>
      <c r="C8843" t="s">
        <v>212</v>
      </c>
      <c r="D8843">
        <v>1957</v>
      </c>
      <c r="E8843" t="s">
        <v>9750</v>
      </c>
      <c r="P8843">
        <v>10.166174</v>
      </c>
      <c r="Q8843" t="s">
        <v>6</v>
      </c>
      <c r="R8843" t="s">
        <v>6</v>
      </c>
      <c r="S8843" t="s">
        <v>6</v>
      </c>
      <c r="T8843" t="s">
        <v>9740</v>
      </c>
      <c r="U8843" t="s">
        <v>9741</v>
      </c>
      <c r="V8843" t="s">
        <v>9742</v>
      </c>
      <c r="W8843" t="s">
        <v>2885</v>
      </c>
      <c r="X8843" t="s">
        <v>2885</v>
      </c>
      <c r="Y8843" t="s">
        <v>6</v>
      </c>
      <c r="Z8843" t="s">
        <v>6</v>
      </c>
      <c r="AA8843" t="s">
        <v>6</v>
      </c>
      <c r="AB8843" t="s">
        <v>9743</v>
      </c>
      <c r="AC8843" t="s">
        <v>2242</v>
      </c>
    </row>
    <row r="8844" spans="1:29" x14ac:dyDescent="0.25">
      <c r="A8844" t="s">
        <v>345</v>
      </c>
      <c r="B8844">
        <v>686</v>
      </c>
      <c r="C8844" t="s">
        <v>212</v>
      </c>
      <c r="D8844">
        <v>1958</v>
      </c>
      <c r="E8844" t="s">
        <v>9751</v>
      </c>
      <c r="I8844">
        <v>10.786439</v>
      </c>
      <c r="P8844">
        <v>11.628048</v>
      </c>
      <c r="Q8844" t="s">
        <v>6</v>
      </c>
      <c r="R8844" t="s">
        <v>6</v>
      </c>
      <c r="S8844" t="s">
        <v>6</v>
      </c>
      <c r="T8844" t="s">
        <v>9740</v>
      </c>
      <c r="U8844" t="s">
        <v>9741</v>
      </c>
      <c r="V8844" t="s">
        <v>9742</v>
      </c>
      <c r="W8844" t="s">
        <v>2885</v>
      </c>
      <c r="X8844" t="s">
        <v>2885</v>
      </c>
      <c r="Y8844" t="s">
        <v>6</v>
      </c>
      <c r="Z8844" t="s">
        <v>6</v>
      </c>
      <c r="AA8844" t="s">
        <v>6</v>
      </c>
      <c r="AB8844" t="s">
        <v>9743</v>
      </c>
      <c r="AC8844" t="s">
        <v>2242</v>
      </c>
    </row>
    <row r="8845" spans="1:29" x14ac:dyDescent="0.25">
      <c r="A8845" t="s">
        <v>345</v>
      </c>
      <c r="B8845">
        <v>686</v>
      </c>
      <c r="C8845" t="s">
        <v>212</v>
      </c>
      <c r="D8845">
        <v>1959</v>
      </c>
      <c r="E8845" t="s">
        <v>9752</v>
      </c>
      <c r="I8845">
        <v>9.9925922000000007</v>
      </c>
      <c r="P8845">
        <v>11.607305</v>
      </c>
      <c r="Q8845" t="s">
        <v>6</v>
      </c>
      <c r="R8845" t="s">
        <v>6</v>
      </c>
      <c r="S8845" t="s">
        <v>6</v>
      </c>
      <c r="T8845" t="s">
        <v>9740</v>
      </c>
      <c r="U8845" t="s">
        <v>9741</v>
      </c>
      <c r="V8845" t="s">
        <v>9742</v>
      </c>
      <c r="W8845" t="s">
        <v>2885</v>
      </c>
      <c r="X8845" t="s">
        <v>2885</v>
      </c>
      <c r="Y8845" t="s">
        <v>6</v>
      </c>
      <c r="Z8845" t="s">
        <v>6</v>
      </c>
      <c r="AA8845" t="s">
        <v>6</v>
      </c>
      <c r="AB8845" t="s">
        <v>9743</v>
      </c>
      <c r="AC8845" t="s">
        <v>2242</v>
      </c>
    </row>
    <row r="8846" spans="1:29" x14ac:dyDescent="0.25">
      <c r="A8846" t="s">
        <v>345</v>
      </c>
      <c r="B8846">
        <v>686</v>
      </c>
      <c r="C8846" t="s">
        <v>212</v>
      </c>
      <c r="D8846">
        <v>1960</v>
      </c>
      <c r="E8846" t="s">
        <v>9753</v>
      </c>
      <c r="I8846">
        <v>9.8887060000000009</v>
      </c>
      <c r="P8846">
        <v>12.844673999999999</v>
      </c>
      <c r="Q8846" t="s">
        <v>6</v>
      </c>
      <c r="R8846" t="s">
        <v>6</v>
      </c>
      <c r="S8846" t="s">
        <v>6</v>
      </c>
      <c r="T8846" t="s">
        <v>9740</v>
      </c>
      <c r="U8846" t="s">
        <v>9741</v>
      </c>
      <c r="V8846" t="s">
        <v>9742</v>
      </c>
      <c r="W8846" t="s">
        <v>2885</v>
      </c>
      <c r="X8846" t="s">
        <v>2885</v>
      </c>
      <c r="Y8846" t="s">
        <v>6</v>
      </c>
      <c r="Z8846" t="s">
        <v>6</v>
      </c>
      <c r="AA8846" t="s">
        <v>6</v>
      </c>
      <c r="AB8846" t="s">
        <v>9743</v>
      </c>
      <c r="AC8846" t="s">
        <v>2242</v>
      </c>
    </row>
    <row r="8847" spans="1:29" x14ac:dyDescent="0.25">
      <c r="A8847" t="s">
        <v>345</v>
      </c>
      <c r="B8847">
        <v>686</v>
      </c>
      <c r="C8847" t="s">
        <v>212</v>
      </c>
      <c r="D8847">
        <v>1961</v>
      </c>
      <c r="E8847" t="s">
        <v>9754</v>
      </c>
      <c r="I8847">
        <v>12.222281000000001</v>
      </c>
      <c r="P8847">
        <v>12.774022</v>
      </c>
      <c r="Q8847" t="s">
        <v>6</v>
      </c>
      <c r="R8847" t="s">
        <v>6</v>
      </c>
      <c r="S8847" t="s">
        <v>6</v>
      </c>
      <c r="T8847" t="s">
        <v>9740</v>
      </c>
      <c r="U8847" t="s">
        <v>9741</v>
      </c>
      <c r="V8847" t="s">
        <v>9742</v>
      </c>
      <c r="W8847" t="s">
        <v>2885</v>
      </c>
      <c r="X8847" t="s">
        <v>2885</v>
      </c>
      <c r="Y8847" t="s">
        <v>6</v>
      </c>
      <c r="Z8847" t="s">
        <v>6</v>
      </c>
      <c r="AA8847" t="s">
        <v>6</v>
      </c>
      <c r="AB8847" t="s">
        <v>9743</v>
      </c>
      <c r="AC8847" t="s">
        <v>2242</v>
      </c>
    </row>
    <row r="8848" spans="1:29" x14ac:dyDescent="0.25">
      <c r="A8848" t="s">
        <v>345</v>
      </c>
      <c r="B8848">
        <v>686</v>
      </c>
      <c r="C8848" t="s">
        <v>212</v>
      </c>
      <c r="D8848">
        <v>1962</v>
      </c>
      <c r="E8848" t="s">
        <v>9755</v>
      </c>
      <c r="I8848">
        <v>12.123991999999999</v>
      </c>
      <c r="P8848">
        <v>15.006648999999999</v>
      </c>
      <c r="Q8848" t="s">
        <v>6</v>
      </c>
      <c r="R8848" t="s">
        <v>6</v>
      </c>
      <c r="S8848" t="s">
        <v>6</v>
      </c>
      <c r="T8848" t="s">
        <v>9740</v>
      </c>
      <c r="U8848" t="s">
        <v>9741</v>
      </c>
      <c r="V8848" t="s">
        <v>9742</v>
      </c>
      <c r="W8848" t="s">
        <v>2885</v>
      </c>
      <c r="X8848" t="s">
        <v>2885</v>
      </c>
      <c r="Y8848" t="s">
        <v>6</v>
      </c>
      <c r="Z8848" t="s">
        <v>6</v>
      </c>
      <c r="AA8848" t="s">
        <v>6</v>
      </c>
      <c r="AB8848" t="s">
        <v>9743</v>
      </c>
      <c r="AC8848" t="s">
        <v>2242</v>
      </c>
    </row>
    <row r="8849" spans="1:29" x14ac:dyDescent="0.25">
      <c r="A8849" t="s">
        <v>345</v>
      </c>
      <c r="B8849">
        <v>686</v>
      </c>
      <c r="C8849" t="s">
        <v>212</v>
      </c>
      <c r="D8849">
        <v>1963</v>
      </c>
      <c r="E8849" t="s">
        <v>9756</v>
      </c>
      <c r="I8849">
        <v>11.586798</v>
      </c>
      <c r="P8849">
        <v>16.330492</v>
      </c>
      <c r="Q8849" t="s">
        <v>6</v>
      </c>
      <c r="R8849" t="s">
        <v>6</v>
      </c>
      <c r="S8849" t="s">
        <v>6</v>
      </c>
      <c r="T8849" t="s">
        <v>9740</v>
      </c>
      <c r="U8849" t="s">
        <v>9741</v>
      </c>
      <c r="V8849" t="s">
        <v>9742</v>
      </c>
      <c r="W8849" t="s">
        <v>2885</v>
      </c>
      <c r="X8849" t="s">
        <v>2885</v>
      </c>
      <c r="Y8849" t="s">
        <v>6</v>
      </c>
      <c r="Z8849" t="s">
        <v>6</v>
      </c>
      <c r="AA8849" t="s">
        <v>6</v>
      </c>
      <c r="AB8849" t="s">
        <v>9743</v>
      </c>
      <c r="AC8849" t="s">
        <v>2242</v>
      </c>
    </row>
    <row r="8850" spans="1:29" x14ac:dyDescent="0.25">
      <c r="A8850" t="s">
        <v>345</v>
      </c>
      <c r="B8850">
        <v>686</v>
      </c>
      <c r="C8850" t="s">
        <v>212</v>
      </c>
      <c r="D8850">
        <v>1964</v>
      </c>
      <c r="E8850" t="s">
        <v>9757</v>
      </c>
      <c r="I8850">
        <v>10.767614999999999</v>
      </c>
      <c r="P8850">
        <v>17.171586000000001</v>
      </c>
      <c r="Q8850" t="s">
        <v>6</v>
      </c>
      <c r="R8850" t="s">
        <v>6</v>
      </c>
      <c r="S8850" t="s">
        <v>6</v>
      </c>
      <c r="T8850" t="s">
        <v>9740</v>
      </c>
      <c r="U8850" t="s">
        <v>9741</v>
      </c>
      <c r="V8850" t="s">
        <v>9742</v>
      </c>
      <c r="W8850" t="s">
        <v>2885</v>
      </c>
      <c r="X8850" t="s">
        <v>2885</v>
      </c>
      <c r="Y8850" t="s">
        <v>6</v>
      </c>
      <c r="Z8850" t="s">
        <v>6</v>
      </c>
      <c r="AA8850" t="s">
        <v>6</v>
      </c>
      <c r="AB8850" t="s">
        <v>9743</v>
      </c>
      <c r="AC8850" t="s">
        <v>2242</v>
      </c>
    </row>
    <row r="8851" spans="1:29" x14ac:dyDescent="0.25">
      <c r="A8851" t="s">
        <v>345</v>
      </c>
      <c r="B8851">
        <v>686</v>
      </c>
      <c r="C8851" t="s">
        <v>212</v>
      </c>
      <c r="D8851">
        <v>1965</v>
      </c>
      <c r="E8851" t="s">
        <v>9758</v>
      </c>
      <c r="I8851">
        <v>10.352499</v>
      </c>
      <c r="O8851">
        <v>25.486322000000001</v>
      </c>
      <c r="P8851">
        <v>18.101785</v>
      </c>
      <c r="Q8851" t="s">
        <v>6</v>
      </c>
      <c r="R8851" t="s">
        <v>6</v>
      </c>
      <c r="S8851" t="s">
        <v>6</v>
      </c>
      <c r="T8851" t="s">
        <v>9740</v>
      </c>
      <c r="U8851" t="s">
        <v>9741</v>
      </c>
      <c r="V8851" t="s">
        <v>9742</v>
      </c>
      <c r="W8851" t="s">
        <v>2885</v>
      </c>
      <c r="X8851" t="s">
        <v>2885</v>
      </c>
      <c r="Y8851" t="s">
        <v>6</v>
      </c>
      <c r="Z8851" t="s">
        <v>6</v>
      </c>
      <c r="AA8851" t="s">
        <v>6</v>
      </c>
      <c r="AB8851" t="s">
        <v>9743</v>
      </c>
      <c r="AC8851" t="s">
        <v>2242</v>
      </c>
    </row>
    <row r="8852" spans="1:29" x14ac:dyDescent="0.25">
      <c r="A8852" t="s">
        <v>345</v>
      </c>
      <c r="B8852">
        <v>686</v>
      </c>
      <c r="C8852" t="s">
        <v>212</v>
      </c>
      <c r="D8852">
        <v>1966</v>
      </c>
      <c r="E8852" t="s">
        <v>9759</v>
      </c>
      <c r="I8852">
        <v>10.817977000000001</v>
      </c>
      <c r="O8852">
        <v>29.23676</v>
      </c>
      <c r="P8852">
        <v>17.669775999999999</v>
      </c>
      <c r="Q8852" t="s">
        <v>6</v>
      </c>
      <c r="R8852" t="s">
        <v>6</v>
      </c>
      <c r="S8852" t="s">
        <v>6</v>
      </c>
      <c r="T8852" t="s">
        <v>9740</v>
      </c>
      <c r="U8852" t="s">
        <v>9741</v>
      </c>
      <c r="V8852" t="s">
        <v>9742</v>
      </c>
      <c r="W8852" t="s">
        <v>2885</v>
      </c>
      <c r="X8852" t="s">
        <v>2885</v>
      </c>
      <c r="Y8852" t="s">
        <v>6</v>
      </c>
      <c r="Z8852" t="s">
        <v>6</v>
      </c>
      <c r="AA8852" t="s">
        <v>6</v>
      </c>
      <c r="AB8852" t="s">
        <v>9743</v>
      </c>
      <c r="AC8852" t="s">
        <v>2242</v>
      </c>
    </row>
    <row r="8853" spans="1:29" x14ac:dyDescent="0.25">
      <c r="A8853" t="s">
        <v>345</v>
      </c>
      <c r="B8853">
        <v>686</v>
      </c>
      <c r="C8853" t="s">
        <v>212</v>
      </c>
      <c r="D8853">
        <v>1967</v>
      </c>
      <c r="E8853" t="s">
        <v>9760</v>
      </c>
      <c r="I8853">
        <v>10.856248000000001</v>
      </c>
      <c r="O8853">
        <v>30.022058999999999</v>
      </c>
      <c r="P8853">
        <v>18.665400999999999</v>
      </c>
      <c r="Q8853" t="s">
        <v>6</v>
      </c>
      <c r="R8853" t="s">
        <v>6</v>
      </c>
      <c r="S8853" t="s">
        <v>6</v>
      </c>
      <c r="T8853" t="s">
        <v>9740</v>
      </c>
      <c r="U8853" t="s">
        <v>9741</v>
      </c>
      <c r="V8853" t="s">
        <v>9742</v>
      </c>
      <c r="W8853" t="s">
        <v>2885</v>
      </c>
      <c r="X8853" t="s">
        <v>2885</v>
      </c>
      <c r="Y8853" t="s">
        <v>6</v>
      </c>
      <c r="Z8853" t="s">
        <v>6</v>
      </c>
      <c r="AA8853" t="s">
        <v>6</v>
      </c>
      <c r="AB8853" t="s">
        <v>9743</v>
      </c>
      <c r="AC8853" t="s">
        <v>2242</v>
      </c>
    </row>
    <row r="8854" spans="1:29" x14ac:dyDescent="0.25">
      <c r="A8854" t="s">
        <v>345</v>
      </c>
      <c r="B8854">
        <v>686</v>
      </c>
      <c r="C8854" t="s">
        <v>212</v>
      </c>
      <c r="D8854">
        <v>1968</v>
      </c>
      <c r="E8854" t="s">
        <v>9761</v>
      </c>
      <c r="I8854">
        <v>11.801833999999999</v>
      </c>
      <c r="O8854">
        <v>29.314174000000001</v>
      </c>
      <c r="P8854">
        <v>21.08409</v>
      </c>
      <c r="Q8854" t="s">
        <v>6</v>
      </c>
      <c r="R8854" t="s">
        <v>6</v>
      </c>
      <c r="S8854" t="s">
        <v>6</v>
      </c>
      <c r="T8854" t="s">
        <v>9740</v>
      </c>
      <c r="U8854" t="s">
        <v>9741</v>
      </c>
      <c r="V8854" t="s">
        <v>9742</v>
      </c>
      <c r="W8854" t="s">
        <v>2885</v>
      </c>
      <c r="X8854" t="s">
        <v>2885</v>
      </c>
      <c r="Y8854" t="s">
        <v>6</v>
      </c>
      <c r="Z8854" t="s">
        <v>6</v>
      </c>
      <c r="AA8854" t="s">
        <v>6</v>
      </c>
      <c r="AB8854" t="s">
        <v>9743</v>
      </c>
      <c r="AC8854" t="s">
        <v>2242</v>
      </c>
    </row>
    <row r="8855" spans="1:29" x14ac:dyDescent="0.25">
      <c r="A8855" t="s">
        <v>345</v>
      </c>
      <c r="B8855">
        <v>686</v>
      </c>
      <c r="C8855" t="s">
        <v>212</v>
      </c>
      <c r="D8855">
        <v>1969</v>
      </c>
      <c r="E8855" t="s">
        <v>9762</v>
      </c>
      <c r="I8855">
        <v>11.310027</v>
      </c>
      <c r="O8855">
        <v>27.048359999999999</v>
      </c>
      <c r="P8855">
        <v>21.048683</v>
      </c>
      <c r="Q8855" t="s">
        <v>6</v>
      </c>
      <c r="R8855" t="s">
        <v>6</v>
      </c>
      <c r="S8855" t="s">
        <v>6</v>
      </c>
      <c r="T8855" t="s">
        <v>9740</v>
      </c>
      <c r="U8855" t="s">
        <v>9741</v>
      </c>
      <c r="V8855" t="s">
        <v>9742</v>
      </c>
      <c r="W8855" t="s">
        <v>2885</v>
      </c>
      <c r="X8855" t="s">
        <v>2885</v>
      </c>
      <c r="Y8855" t="s">
        <v>6</v>
      </c>
      <c r="Z8855" t="s">
        <v>6</v>
      </c>
      <c r="AA8855" t="s">
        <v>6</v>
      </c>
      <c r="AB8855" t="s">
        <v>9743</v>
      </c>
      <c r="AC8855" t="s">
        <v>2242</v>
      </c>
    </row>
    <row r="8856" spans="1:29" x14ac:dyDescent="0.25">
      <c r="A8856" t="s">
        <v>345</v>
      </c>
      <c r="B8856">
        <v>686</v>
      </c>
      <c r="C8856" t="s">
        <v>212</v>
      </c>
      <c r="D8856">
        <v>1970</v>
      </c>
      <c r="E8856" t="s">
        <v>9763</v>
      </c>
      <c r="I8856">
        <v>10.760721</v>
      </c>
      <c r="O8856">
        <v>30.675336999999999</v>
      </c>
      <c r="P8856">
        <v>22.389987999999999</v>
      </c>
      <c r="Q8856" t="s">
        <v>6</v>
      </c>
      <c r="R8856" t="s">
        <v>6</v>
      </c>
      <c r="S8856" t="s">
        <v>6</v>
      </c>
      <c r="T8856" t="s">
        <v>9740</v>
      </c>
      <c r="U8856" t="s">
        <v>9741</v>
      </c>
      <c r="V8856" t="s">
        <v>9742</v>
      </c>
      <c r="W8856" t="s">
        <v>2885</v>
      </c>
      <c r="X8856" t="s">
        <v>2885</v>
      </c>
      <c r="Y8856" t="s">
        <v>6</v>
      </c>
      <c r="Z8856" t="s">
        <v>6</v>
      </c>
      <c r="AA8856" t="s">
        <v>6</v>
      </c>
      <c r="AB8856" t="s">
        <v>9743</v>
      </c>
      <c r="AC8856" t="s">
        <v>2242</v>
      </c>
    </row>
    <row r="8857" spans="1:29" x14ac:dyDescent="0.25">
      <c r="A8857" t="s">
        <v>345</v>
      </c>
      <c r="B8857">
        <v>686</v>
      </c>
      <c r="C8857" t="s">
        <v>212</v>
      </c>
      <c r="D8857">
        <v>1971</v>
      </c>
      <c r="E8857" t="s">
        <v>9764</v>
      </c>
      <c r="I8857">
        <v>11.256119</v>
      </c>
      <c r="O8857">
        <v>31.142274</v>
      </c>
      <c r="P8857">
        <v>24.662870999999999</v>
      </c>
      <c r="Q8857" t="s">
        <v>6</v>
      </c>
      <c r="R8857" t="s">
        <v>6</v>
      </c>
      <c r="S8857" t="s">
        <v>6</v>
      </c>
      <c r="T8857" t="s">
        <v>9740</v>
      </c>
      <c r="U8857" t="s">
        <v>9741</v>
      </c>
      <c r="V8857" t="s">
        <v>9742</v>
      </c>
      <c r="W8857" t="s">
        <v>2885</v>
      </c>
      <c r="X8857" t="s">
        <v>2885</v>
      </c>
      <c r="Y8857" t="s">
        <v>6</v>
      </c>
      <c r="Z8857" t="s">
        <v>6</v>
      </c>
      <c r="AA8857" t="s">
        <v>6</v>
      </c>
      <c r="AB8857" t="s">
        <v>9743</v>
      </c>
      <c r="AC8857" t="s">
        <v>2242</v>
      </c>
    </row>
    <row r="8858" spans="1:29" x14ac:dyDescent="0.25">
      <c r="A8858" t="s">
        <v>345</v>
      </c>
      <c r="B8858">
        <v>686</v>
      </c>
      <c r="C8858" t="s">
        <v>212</v>
      </c>
      <c r="D8858">
        <v>1972</v>
      </c>
      <c r="E8858" t="s">
        <v>9765</v>
      </c>
      <c r="I8858">
        <v>12.174578</v>
      </c>
      <c r="O8858">
        <v>30.004981000000001</v>
      </c>
      <c r="P8858">
        <v>26.133837</v>
      </c>
      <c r="Q8858" t="s">
        <v>6</v>
      </c>
      <c r="R8858" t="s">
        <v>6</v>
      </c>
      <c r="S8858" t="s">
        <v>6</v>
      </c>
      <c r="T8858" t="s">
        <v>9740</v>
      </c>
      <c r="U8858" t="s">
        <v>9741</v>
      </c>
      <c r="V8858" t="s">
        <v>9742</v>
      </c>
      <c r="W8858" t="s">
        <v>2885</v>
      </c>
      <c r="X8858" t="s">
        <v>2885</v>
      </c>
      <c r="Y8858" t="s">
        <v>6</v>
      </c>
      <c r="Z8858" t="s">
        <v>6</v>
      </c>
      <c r="AA8858" t="s">
        <v>6</v>
      </c>
      <c r="AB8858" t="s">
        <v>9743</v>
      </c>
      <c r="AC8858" t="s">
        <v>2242</v>
      </c>
    </row>
    <row r="8859" spans="1:29" x14ac:dyDescent="0.25">
      <c r="A8859" t="s">
        <v>345</v>
      </c>
      <c r="B8859">
        <v>686</v>
      </c>
      <c r="C8859" t="s">
        <v>212</v>
      </c>
      <c r="D8859">
        <v>1973</v>
      </c>
      <c r="E8859" t="s">
        <v>9766</v>
      </c>
      <c r="I8859">
        <v>13.705971999999999</v>
      </c>
      <c r="O8859">
        <v>28.594362</v>
      </c>
      <c r="P8859">
        <v>28.254943999999998</v>
      </c>
      <c r="Q8859" t="s">
        <v>6</v>
      </c>
      <c r="R8859" t="s">
        <v>6</v>
      </c>
      <c r="S8859" t="s">
        <v>6</v>
      </c>
      <c r="T8859" t="s">
        <v>9740</v>
      </c>
      <c r="U8859" t="s">
        <v>9741</v>
      </c>
      <c r="V8859" t="s">
        <v>9742</v>
      </c>
      <c r="W8859" t="s">
        <v>2885</v>
      </c>
      <c r="X8859" t="s">
        <v>2885</v>
      </c>
      <c r="Y8859" t="s">
        <v>6</v>
      </c>
      <c r="Z8859" t="s">
        <v>6</v>
      </c>
      <c r="AA8859" t="s">
        <v>6</v>
      </c>
      <c r="AB8859" t="s">
        <v>9743</v>
      </c>
      <c r="AC8859" t="s">
        <v>2242</v>
      </c>
    </row>
    <row r="8860" spans="1:29" x14ac:dyDescent="0.25">
      <c r="A8860" t="s">
        <v>345</v>
      </c>
      <c r="B8860">
        <v>686</v>
      </c>
      <c r="C8860" t="s">
        <v>212</v>
      </c>
      <c r="D8860">
        <v>1974</v>
      </c>
      <c r="E8860" t="s">
        <v>9767</v>
      </c>
      <c r="I8860">
        <v>13.591794</v>
      </c>
      <c r="O8860">
        <v>26.608112999999999</v>
      </c>
      <c r="P8860">
        <v>37.956575999999998</v>
      </c>
      <c r="Q8860" t="s">
        <v>6</v>
      </c>
      <c r="R8860" t="s">
        <v>6</v>
      </c>
      <c r="S8860" t="s">
        <v>6</v>
      </c>
      <c r="T8860" t="s">
        <v>9740</v>
      </c>
      <c r="U8860" t="s">
        <v>9741</v>
      </c>
      <c r="V8860" t="s">
        <v>9742</v>
      </c>
      <c r="W8860" t="s">
        <v>2885</v>
      </c>
      <c r="X8860" t="s">
        <v>2885</v>
      </c>
      <c r="Y8860" t="s">
        <v>6</v>
      </c>
      <c r="Z8860" t="s">
        <v>6</v>
      </c>
      <c r="AA8860" t="s">
        <v>6</v>
      </c>
      <c r="AB8860" t="s">
        <v>9743</v>
      </c>
      <c r="AC8860" t="s">
        <v>2242</v>
      </c>
    </row>
    <row r="8861" spans="1:29" x14ac:dyDescent="0.25">
      <c r="A8861" t="s">
        <v>345</v>
      </c>
      <c r="B8861">
        <v>686</v>
      </c>
      <c r="C8861" t="s">
        <v>212</v>
      </c>
      <c r="D8861">
        <v>1975</v>
      </c>
      <c r="E8861" t="s">
        <v>9768</v>
      </c>
      <c r="I8861">
        <v>15.118456</v>
      </c>
      <c r="O8861">
        <v>36.152520000000003</v>
      </c>
      <c r="P8861">
        <v>42.633268999999999</v>
      </c>
      <c r="Q8861" t="s">
        <v>6</v>
      </c>
      <c r="R8861" t="s">
        <v>6</v>
      </c>
      <c r="S8861" t="s">
        <v>6</v>
      </c>
      <c r="T8861" t="s">
        <v>9740</v>
      </c>
      <c r="U8861" t="s">
        <v>9741</v>
      </c>
      <c r="V8861" t="s">
        <v>9742</v>
      </c>
      <c r="W8861" t="s">
        <v>2885</v>
      </c>
      <c r="X8861" t="s">
        <v>2885</v>
      </c>
      <c r="Y8861" t="s">
        <v>6</v>
      </c>
      <c r="Z8861" t="s">
        <v>6</v>
      </c>
      <c r="AA8861" t="s">
        <v>6</v>
      </c>
      <c r="AB8861" t="s">
        <v>9743</v>
      </c>
      <c r="AC8861" t="s">
        <v>2242</v>
      </c>
    </row>
    <row r="8862" spans="1:29" x14ac:dyDescent="0.25">
      <c r="A8862" t="s">
        <v>345</v>
      </c>
      <c r="B8862">
        <v>686</v>
      </c>
      <c r="C8862" t="s">
        <v>212</v>
      </c>
      <c r="D8862">
        <v>1976</v>
      </c>
      <c r="E8862" t="s">
        <v>9769</v>
      </c>
      <c r="I8862">
        <v>15.777623999999999</v>
      </c>
      <c r="O8862">
        <v>39.168801000000002</v>
      </c>
      <c r="P8862">
        <v>49.507764999999999</v>
      </c>
      <c r="Q8862" t="s">
        <v>6</v>
      </c>
      <c r="R8862" t="s">
        <v>6</v>
      </c>
      <c r="S8862" t="s">
        <v>6</v>
      </c>
      <c r="T8862" t="s">
        <v>9740</v>
      </c>
      <c r="U8862" t="s">
        <v>9741</v>
      </c>
      <c r="V8862" t="s">
        <v>9742</v>
      </c>
      <c r="W8862" t="s">
        <v>2885</v>
      </c>
      <c r="X8862" t="s">
        <v>2885</v>
      </c>
      <c r="Y8862" t="s">
        <v>6</v>
      </c>
      <c r="Z8862" t="s">
        <v>6</v>
      </c>
      <c r="AA8862" t="s">
        <v>6</v>
      </c>
      <c r="AB8862" t="s">
        <v>9743</v>
      </c>
      <c r="AC8862" t="s">
        <v>2242</v>
      </c>
    </row>
    <row r="8863" spans="1:29" x14ac:dyDescent="0.25">
      <c r="A8863" t="s">
        <v>345</v>
      </c>
      <c r="B8863">
        <v>686</v>
      </c>
      <c r="C8863" t="s">
        <v>212</v>
      </c>
      <c r="D8863">
        <v>1977</v>
      </c>
      <c r="E8863" t="s">
        <v>9770</v>
      </c>
      <c r="I8863">
        <v>15.867195000000001</v>
      </c>
      <c r="O8863">
        <v>51.397126999999998</v>
      </c>
      <c r="P8863">
        <v>58.163094999999998</v>
      </c>
      <c r="Q8863" t="s">
        <v>6</v>
      </c>
      <c r="R8863" t="s">
        <v>6</v>
      </c>
      <c r="S8863" t="s">
        <v>6</v>
      </c>
      <c r="T8863" t="s">
        <v>9740</v>
      </c>
      <c r="U8863" t="s">
        <v>9741</v>
      </c>
      <c r="V8863" t="s">
        <v>9742</v>
      </c>
      <c r="W8863" t="s">
        <v>2885</v>
      </c>
      <c r="X8863" t="s">
        <v>2885</v>
      </c>
      <c r="Y8863" t="s">
        <v>6</v>
      </c>
      <c r="Z8863" t="s">
        <v>6</v>
      </c>
      <c r="AA8863" t="s">
        <v>6</v>
      </c>
      <c r="AB8863" t="s">
        <v>9743</v>
      </c>
      <c r="AC8863" t="s">
        <v>2242</v>
      </c>
    </row>
    <row r="8864" spans="1:29" x14ac:dyDescent="0.25">
      <c r="A8864" t="s">
        <v>345</v>
      </c>
      <c r="B8864">
        <v>686</v>
      </c>
      <c r="C8864" t="s">
        <v>212</v>
      </c>
      <c r="D8864">
        <v>1978</v>
      </c>
      <c r="E8864" t="s">
        <v>9771</v>
      </c>
      <c r="I8864">
        <v>15.496549999999999</v>
      </c>
      <c r="O8864">
        <v>56.843556999999997</v>
      </c>
      <c r="P8864">
        <v>64.466695000000001</v>
      </c>
      <c r="Q8864" t="s">
        <v>6</v>
      </c>
      <c r="R8864" t="s">
        <v>6</v>
      </c>
      <c r="S8864" t="s">
        <v>6</v>
      </c>
      <c r="T8864" t="s">
        <v>9740</v>
      </c>
      <c r="U8864" t="s">
        <v>9741</v>
      </c>
      <c r="V8864" t="s">
        <v>9742</v>
      </c>
      <c r="W8864" t="s">
        <v>2885</v>
      </c>
      <c r="X8864" t="s">
        <v>2885</v>
      </c>
      <c r="Y8864" t="s">
        <v>6</v>
      </c>
      <c r="Z8864" t="s">
        <v>6</v>
      </c>
      <c r="AA8864" t="s">
        <v>6</v>
      </c>
      <c r="AB8864" t="s">
        <v>9743</v>
      </c>
      <c r="AC8864" t="s">
        <v>2242</v>
      </c>
    </row>
    <row r="8865" spans="1:29" x14ac:dyDescent="0.25">
      <c r="A8865" t="s">
        <v>345</v>
      </c>
      <c r="B8865">
        <v>686</v>
      </c>
      <c r="C8865" t="s">
        <v>212</v>
      </c>
      <c r="D8865">
        <v>1979</v>
      </c>
      <c r="E8865" t="s">
        <v>9772</v>
      </c>
      <c r="I8865">
        <v>15.292724</v>
      </c>
      <c r="O8865">
        <v>56.346384</v>
      </c>
      <c r="P8865">
        <v>72.518895000000001</v>
      </c>
      <c r="Q8865" t="s">
        <v>6</v>
      </c>
      <c r="R8865" t="s">
        <v>6</v>
      </c>
      <c r="S8865" t="s">
        <v>6</v>
      </c>
      <c r="T8865" t="s">
        <v>9740</v>
      </c>
      <c r="U8865" t="s">
        <v>9741</v>
      </c>
      <c r="V8865" t="s">
        <v>9742</v>
      </c>
      <c r="W8865" t="s">
        <v>2885</v>
      </c>
      <c r="X8865" t="s">
        <v>2885</v>
      </c>
      <c r="Y8865" t="s">
        <v>6</v>
      </c>
      <c r="Z8865" t="s">
        <v>6</v>
      </c>
      <c r="AA8865" t="s">
        <v>6</v>
      </c>
      <c r="AB8865" t="s">
        <v>9743</v>
      </c>
      <c r="AC8865" t="s">
        <v>2242</v>
      </c>
    </row>
    <row r="8866" spans="1:29" x14ac:dyDescent="0.25">
      <c r="A8866" t="s">
        <v>345</v>
      </c>
      <c r="B8866">
        <v>686</v>
      </c>
      <c r="C8866" t="s">
        <v>212</v>
      </c>
      <c r="D8866">
        <v>1980</v>
      </c>
      <c r="E8866" t="s">
        <v>9773</v>
      </c>
      <c r="I8866">
        <v>14.493785000000001</v>
      </c>
      <c r="O8866">
        <v>57.162022999999998</v>
      </c>
      <c r="P8866">
        <v>86.600014999999999</v>
      </c>
      <c r="Q8866" t="s">
        <v>6</v>
      </c>
      <c r="R8866" t="s">
        <v>6</v>
      </c>
      <c r="S8866" t="s">
        <v>6</v>
      </c>
      <c r="T8866" t="s">
        <v>9740</v>
      </c>
      <c r="U8866" t="s">
        <v>9741</v>
      </c>
      <c r="V8866" t="s">
        <v>9742</v>
      </c>
      <c r="W8866" t="s">
        <v>2885</v>
      </c>
      <c r="X8866" t="s">
        <v>2885</v>
      </c>
      <c r="Y8866" t="s">
        <v>6</v>
      </c>
      <c r="Z8866" t="s">
        <v>6</v>
      </c>
      <c r="AA8866" t="s">
        <v>6</v>
      </c>
      <c r="AB8866" t="s">
        <v>9743</v>
      </c>
      <c r="AC8866" t="s">
        <v>2242</v>
      </c>
    </row>
    <row r="8867" spans="1:29" x14ac:dyDescent="0.25">
      <c r="A8867" t="s">
        <v>345</v>
      </c>
      <c r="B8867">
        <v>686</v>
      </c>
      <c r="C8867" t="s">
        <v>212</v>
      </c>
      <c r="D8867">
        <v>1981</v>
      </c>
      <c r="E8867" t="s">
        <v>9774</v>
      </c>
      <c r="I8867">
        <v>16.083577999999999</v>
      </c>
      <c r="O8867">
        <v>72.135901000000004</v>
      </c>
      <c r="P8867">
        <v>92.379160999999996</v>
      </c>
      <c r="Q8867" t="s">
        <v>6</v>
      </c>
      <c r="R8867" t="s">
        <v>6</v>
      </c>
      <c r="S8867" t="s">
        <v>6</v>
      </c>
      <c r="T8867" t="s">
        <v>9740</v>
      </c>
      <c r="U8867" t="s">
        <v>9741</v>
      </c>
      <c r="V8867" t="s">
        <v>9742</v>
      </c>
      <c r="W8867" t="s">
        <v>2885</v>
      </c>
      <c r="X8867" t="s">
        <v>2885</v>
      </c>
      <c r="Y8867" t="s">
        <v>6</v>
      </c>
      <c r="Z8867" t="s">
        <v>6</v>
      </c>
      <c r="AA8867" t="s">
        <v>6</v>
      </c>
      <c r="AB8867" t="s">
        <v>9743</v>
      </c>
      <c r="AC8867" t="s">
        <v>2242</v>
      </c>
    </row>
    <row r="8868" spans="1:29" x14ac:dyDescent="0.25">
      <c r="A8868" t="s">
        <v>345</v>
      </c>
      <c r="B8868">
        <v>686</v>
      </c>
      <c r="C8868" t="s">
        <v>212</v>
      </c>
      <c r="D8868">
        <v>1982</v>
      </c>
      <c r="E8868" t="s">
        <v>9775</v>
      </c>
      <c r="I8868">
        <v>17.032136999999999</v>
      </c>
      <c r="O8868">
        <v>76.536029999999997</v>
      </c>
      <c r="P8868">
        <v>108.58338000000001</v>
      </c>
      <c r="Q8868" t="s">
        <v>6</v>
      </c>
      <c r="R8868" t="s">
        <v>6</v>
      </c>
      <c r="S8868" t="s">
        <v>6</v>
      </c>
      <c r="T8868" t="s">
        <v>9740</v>
      </c>
      <c r="U8868" t="s">
        <v>9741</v>
      </c>
      <c r="V8868" t="s">
        <v>9742</v>
      </c>
      <c r="W8868" t="s">
        <v>2885</v>
      </c>
      <c r="X8868" t="s">
        <v>2885</v>
      </c>
      <c r="Y8868" t="s">
        <v>6</v>
      </c>
      <c r="Z8868" t="s">
        <v>6</v>
      </c>
      <c r="AA8868" t="s">
        <v>6</v>
      </c>
      <c r="AB8868" t="s">
        <v>9743</v>
      </c>
      <c r="AC8868" t="s">
        <v>2242</v>
      </c>
    </row>
    <row r="8869" spans="1:29" x14ac:dyDescent="0.25">
      <c r="A8869" t="s">
        <v>345</v>
      </c>
      <c r="B8869">
        <v>686</v>
      </c>
      <c r="C8869" t="s">
        <v>212</v>
      </c>
      <c r="D8869">
        <v>1983</v>
      </c>
      <c r="E8869" t="s">
        <v>9776</v>
      </c>
      <c r="I8869">
        <v>18.304977999999998</v>
      </c>
      <c r="O8869">
        <v>90.428818000000007</v>
      </c>
      <c r="P8869">
        <v>115.88284</v>
      </c>
      <c r="Q8869" t="s">
        <v>6</v>
      </c>
      <c r="R8869" t="s">
        <v>6</v>
      </c>
      <c r="S8869" t="s">
        <v>6</v>
      </c>
      <c r="T8869" t="s">
        <v>9740</v>
      </c>
      <c r="U8869" t="s">
        <v>9741</v>
      </c>
      <c r="V8869" t="s">
        <v>9742</v>
      </c>
      <c r="W8869" t="s">
        <v>2885</v>
      </c>
      <c r="X8869" t="s">
        <v>2885</v>
      </c>
      <c r="Y8869" t="s">
        <v>6</v>
      </c>
      <c r="Z8869" t="s">
        <v>6</v>
      </c>
      <c r="AA8869" t="s">
        <v>6</v>
      </c>
      <c r="AB8869" t="s">
        <v>9743</v>
      </c>
      <c r="AC8869" t="s">
        <v>2242</v>
      </c>
    </row>
    <row r="8870" spans="1:29" x14ac:dyDescent="0.25">
      <c r="A8870" t="s">
        <v>345</v>
      </c>
      <c r="B8870">
        <v>686</v>
      </c>
      <c r="C8870" t="s">
        <v>212</v>
      </c>
      <c r="D8870">
        <v>1984</v>
      </c>
      <c r="E8870" t="s">
        <v>9777</v>
      </c>
      <c r="I8870">
        <v>18.518113</v>
      </c>
      <c r="O8870">
        <v>100.93635</v>
      </c>
      <c r="P8870">
        <v>131.31422000000001</v>
      </c>
      <c r="Q8870" t="s">
        <v>6</v>
      </c>
      <c r="R8870" t="s">
        <v>6</v>
      </c>
      <c r="S8870" t="s">
        <v>6</v>
      </c>
      <c r="T8870" t="s">
        <v>9740</v>
      </c>
      <c r="U8870" t="s">
        <v>9741</v>
      </c>
      <c r="V8870" t="s">
        <v>9742</v>
      </c>
      <c r="W8870" t="s">
        <v>2885</v>
      </c>
      <c r="X8870" t="s">
        <v>2885</v>
      </c>
      <c r="Y8870" t="s">
        <v>6</v>
      </c>
      <c r="Z8870" t="s">
        <v>6</v>
      </c>
      <c r="AA8870" t="s">
        <v>6</v>
      </c>
      <c r="AB8870" t="s">
        <v>9743</v>
      </c>
      <c r="AC8870" t="s">
        <v>2242</v>
      </c>
    </row>
    <row r="8871" spans="1:29" x14ac:dyDescent="0.25">
      <c r="A8871" t="s">
        <v>345</v>
      </c>
      <c r="B8871">
        <v>686</v>
      </c>
      <c r="C8871" t="s">
        <v>212</v>
      </c>
      <c r="D8871">
        <v>1985</v>
      </c>
      <c r="E8871" t="s">
        <v>9778</v>
      </c>
      <c r="I8871">
        <v>17.217604000000001</v>
      </c>
      <c r="O8871">
        <v>112.55074</v>
      </c>
      <c r="P8871">
        <v>151.374</v>
      </c>
      <c r="Q8871" t="s">
        <v>6</v>
      </c>
      <c r="R8871" t="s">
        <v>6</v>
      </c>
      <c r="S8871" t="s">
        <v>6</v>
      </c>
      <c r="T8871" t="s">
        <v>9740</v>
      </c>
      <c r="U8871" t="s">
        <v>9741</v>
      </c>
      <c r="V8871" t="s">
        <v>9742</v>
      </c>
      <c r="W8871" t="s">
        <v>2885</v>
      </c>
      <c r="X8871" t="s">
        <v>2885</v>
      </c>
      <c r="Y8871" t="s">
        <v>6</v>
      </c>
      <c r="Z8871" t="s">
        <v>6</v>
      </c>
      <c r="AA8871" t="s">
        <v>6</v>
      </c>
      <c r="AB8871" t="s">
        <v>9743</v>
      </c>
      <c r="AC8871" t="s">
        <v>2242</v>
      </c>
    </row>
    <row r="8872" spans="1:29" x14ac:dyDescent="0.25">
      <c r="A8872" t="s">
        <v>345</v>
      </c>
      <c r="B8872">
        <v>686</v>
      </c>
      <c r="C8872" t="s">
        <v>212</v>
      </c>
      <c r="D8872">
        <v>1986</v>
      </c>
      <c r="E8872" t="s">
        <v>9779</v>
      </c>
      <c r="O8872">
        <v>102.08928</v>
      </c>
      <c r="P8872">
        <v>180.85050000000001</v>
      </c>
      <c r="Q8872" t="s">
        <v>6</v>
      </c>
      <c r="R8872" t="s">
        <v>6</v>
      </c>
      <c r="S8872" t="s">
        <v>6</v>
      </c>
      <c r="T8872" t="s">
        <v>9740</v>
      </c>
      <c r="U8872" t="s">
        <v>9741</v>
      </c>
      <c r="V8872" t="s">
        <v>9742</v>
      </c>
      <c r="W8872" t="s">
        <v>2885</v>
      </c>
      <c r="X8872" t="s">
        <v>2885</v>
      </c>
      <c r="Y8872" t="s">
        <v>6</v>
      </c>
      <c r="Z8872" t="s">
        <v>6</v>
      </c>
      <c r="AA8872" t="s">
        <v>6</v>
      </c>
      <c r="AB8872" t="s">
        <v>9743</v>
      </c>
      <c r="AC8872" t="s">
        <v>2242</v>
      </c>
    </row>
    <row r="8873" spans="1:29" x14ac:dyDescent="0.25">
      <c r="A8873" t="s">
        <v>345</v>
      </c>
      <c r="B8873">
        <v>686</v>
      </c>
      <c r="C8873" t="s">
        <v>212</v>
      </c>
      <c r="D8873">
        <v>1987</v>
      </c>
      <c r="E8873" t="s">
        <v>9780</v>
      </c>
      <c r="O8873">
        <v>108.94878</v>
      </c>
      <c r="P8873">
        <v>183.16063</v>
      </c>
      <c r="Q8873" t="s">
        <v>6</v>
      </c>
      <c r="R8873" t="s">
        <v>6</v>
      </c>
      <c r="S8873" t="s">
        <v>6</v>
      </c>
      <c r="T8873" t="s">
        <v>9740</v>
      </c>
      <c r="U8873" t="s">
        <v>9741</v>
      </c>
      <c r="V8873" t="s">
        <v>9742</v>
      </c>
      <c r="W8873" t="s">
        <v>2885</v>
      </c>
      <c r="X8873" t="s">
        <v>2885</v>
      </c>
      <c r="Y8873" t="s">
        <v>6</v>
      </c>
      <c r="Z8873" t="s">
        <v>6</v>
      </c>
      <c r="AA8873" t="s">
        <v>6</v>
      </c>
      <c r="AB8873" t="s">
        <v>9743</v>
      </c>
      <c r="AC8873" t="s">
        <v>2242</v>
      </c>
    </row>
    <row r="8874" spans="1:29" x14ac:dyDescent="0.25">
      <c r="A8874" t="s">
        <v>345</v>
      </c>
      <c r="B8874">
        <v>686</v>
      </c>
      <c r="C8874" t="s">
        <v>212</v>
      </c>
      <c r="D8874">
        <v>1988</v>
      </c>
      <c r="E8874" t="s">
        <v>9781</v>
      </c>
      <c r="O8874">
        <v>96.310852999999994</v>
      </c>
      <c r="P8874">
        <v>212.99923000000001</v>
      </c>
      <c r="Q8874" t="s">
        <v>6</v>
      </c>
      <c r="R8874" t="s">
        <v>6</v>
      </c>
      <c r="S8874" t="s">
        <v>6</v>
      </c>
      <c r="T8874" t="s">
        <v>9740</v>
      </c>
      <c r="U8874" t="s">
        <v>9741</v>
      </c>
      <c r="V8874" t="s">
        <v>9742</v>
      </c>
      <c r="W8874" t="s">
        <v>2885</v>
      </c>
      <c r="X8874" t="s">
        <v>2885</v>
      </c>
      <c r="Y8874" t="s">
        <v>6</v>
      </c>
      <c r="Z8874" t="s">
        <v>6</v>
      </c>
      <c r="AA8874" t="s">
        <v>6</v>
      </c>
      <c r="AB8874" t="s">
        <v>9743</v>
      </c>
      <c r="AC8874" t="s">
        <v>2242</v>
      </c>
    </row>
    <row r="8875" spans="1:29" x14ac:dyDescent="0.25">
      <c r="A8875" t="s">
        <v>345</v>
      </c>
      <c r="B8875">
        <v>686</v>
      </c>
      <c r="C8875" t="s">
        <v>212</v>
      </c>
      <c r="D8875">
        <v>1989</v>
      </c>
      <c r="E8875" t="s">
        <v>9782</v>
      </c>
      <c r="O8875">
        <v>99.510416000000006</v>
      </c>
      <c r="P8875">
        <v>226.67663999999999</v>
      </c>
      <c r="Q8875" t="s">
        <v>6</v>
      </c>
      <c r="R8875" t="s">
        <v>6</v>
      </c>
      <c r="S8875" t="s">
        <v>6</v>
      </c>
      <c r="T8875" t="s">
        <v>9740</v>
      </c>
      <c r="U8875" t="s">
        <v>9741</v>
      </c>
      <c r="V8875" t="s">
        <v>9742</v>
      </c>
      <c r="W8875" t="s">
        <v>2885</v>
      </c>
      <c r="X8875" t="s">
        <v>2885</v>
      </c>
      <c r="Y8875" t="s">
        <v>6</v>
      </c>
      <c r="Z8875" t="s">
        <v>6</v>
      </c>
      <c r="AA8875" t="s">
        <v>6</v>
      </c>
      <c r="AB8875" t="s">
        <v>9743</v>
      </c>
      <c r="AC8875" t="s">
        <v>2242</v>
      </c>
    </row>
    <row r="8876" spans="1:29" x14ac:dyDescent="0.25">
      <c r="A8876" t="s">
        <v>345</v>
      </c>
      <c r="B8876">
        <v>686</v>
      </c>
      <c r="C8876" t="s">
        <v>212</v>
      </c>
      <c r="D8876">
        <v>1990</v>
      </c>
      <c r="E8876" t="s">
        <v>9783</v>
      </c>
      <c r="I8876">
        <v>15.585863</v>
      </c>
      <c r="O8876">
        <v>95.794763000000003</v>
      </c>
      <c r="P8876">
        <v>248.75351000000001</v>
      </c>
      <c r="Q8876" t="s">
        <v>6</v>
      </c>
      <c r="R8876" t="s">
        <v>6</v>
      </c>
      <c r="S8876" t="s">
        <v>6</v>
      </c>
      <c r="T8876" t="s">
        <v>9740</v>
      </c>
      <c r="U8876" t="s">
        <v>9741</v>
      </c>
      <c r="V8876" t="s">
        <v>9742</v>
      </c>
      <c r="W8876" t="s">
        <v>2885</v>
      </c>
      <c r="X8876" t="s">
        <v>2885</v>
      </c>
      <c r="Y8876" t="s">
        <v>6</v>
      </c>
      <c r="Z8876" t="s">
        <v>6</v>
      </c>
      <c r="AA8876" t="s">
        <v>6</v>
      </c>
      <c r="AB8876" t="s">
        <v>9743</v>
      </c>
      <c r="AC8876" t="s">
        <v>2242</v>
      </c>
    </row>
    <row r="8877" spans="1:29" x14ac:dyDescent="0.25">
      <c r="A8877" t="s">
        <v>345</v>
      </c>
      <c r="B8877">
        <v>686</v>
      </c>
      <c r="C8877" t="s">
        <v>212</v>
      </c>
      <c r="D8877">
        <v>1991</v>
      </c>
      <c r="E8877" t="s">
        <v>9784</v>
      </c>
      <c r="I8877">
        <v>19.619888</v>
      </c>
      <c r="O8877">
        <v>82.487538999999998</v>
      </c>
      <c r="P8877">
        <v>281.09595999999999</v>
      </c>
      <c r="Q8877" t="s">
        <v>6</v>
      </c>
      <c r="R8877" t="s">
        <v>6</v>
      </c>
      <c r="S8877" t="s">
        <v>6</v>
      </c>
      <c r="T8877" t="s">
        <v>9740</v>
      </c>
      <c r="U8877" t="s">
        <v>9741</v>
      </c>
      <c r="V8877" t="s">
        <v>9742</v>
      </c>
      <c r="W8877" t="s">
        <v>2885</v>
      </c>
      <c r="X8877" t="s">
        <v>2885</v>
      </c>
      <c r="Y8877" t="s">
        <v>6</v>
      </c>
      <c r="Z8877" t="s">
        <v>6</v>
      </c>
      <c r="AA8877" t="s">
        <v>6</v>
      </c>
      <c r="AB8877" t="s">
        <v>9743</v>
      </c>
      <c r="AC8877" t="s">
        <v>2242</v>
      </c>
    </row>
    <row r="8878" spans="1:29" x14ac:dyDescent="0.25">
      <c r="A8878" t="s">
        <v>345</v>
      </c>
      <c r="B8878">
        <v>686</v>
      </c>
      <c r="C8878" t="s">
        <v>212</v>
      </c>
      <c r="D8878">
        <v>1992</v>
      </c>
      <c r="E8878" t="s">
        <v>9785</v>
      </c>
      <c r="I8878">
        <v>22.353798000000001</v>
      </c>
      <c r="O8878">
        <v>81.409411000000006</v>
      </c>
      <c r="P8878">
        <v>287.82511</v>
      </c>
      <c r="Q8878" t="s">
        <v>6</v>
      </c>
      <c r="R8878" t="s">
        <v>6</v>
      </c>
      <c r="S8878" t="s">
        <v>6</v>
      </c>
      <c r="T8878" t="s">
        <v>9740</v>
      </c>
      <c r="U8878" t="s">
        <v>9741</v>
      </c>
      <c r="V8878" t="s">
        <v>9742</v>
      </c>
      <c r="W8878" t="s">
        <v>2885</v>
      </c>
      <c r="X8878" t="s">
        <v>2885</v>
      </c>
      <c r="Y8878" t="s">
        <v>6</v>
      </c>
      <c r="Z8878" t="s">
        <v>6</v>
      </c>
      <c r="AA8878" t="s">
        <v>6</v>
      </c>
      <c r="AB8878" t="s">
        <v>9743</v>
      </c>
      <c r="AC8878" t="s">
        <v>2242</v>
      </c>
    </row>
    <row r="8879" spans="1:29" x14ac:dyDescent="0.25">
      <c r="A8879" t="s">
        <v>345</v>
      </c>
      <c r="B8879">
        <v>686</v>
      </c>
      <c r="C8879" t="s">
        <v>212</v>
      </c>
      <c r="D8879">
        <v>1993</v>
      </c>
      <c r="E8879" t="s">
        <v>9786</v>
      </c>
      <c r="I8879">
        <v>24.086169999999999</v>
      </c>
      <c r="O8879">
        <v>85.540854999999993</v>
      </c>
      <c r="P8879">
        <v>294.36425000000003</v>
      </c>
      <c r="Q8879" t="s">
        <v>6</v>
      </c>
      <c r="R8879" t="s">
        <v>6</v>
      </c>
      <c r="S8879" t="s">
        <v>6</v>
      </c>
      <c r="T8879" t="s">
        <v>9740</v>
      </c>
      <c r="U8879" t="s">
        <v>9741</v>
      </c>
      <c r="V8879" t="s">
        <v>9742</v>
      </c>
      <c r="W8879" t="s">
        <v>2885</v>
      </c>
      <c r="X8879" t="s">
        <v>2885</v>
      </c>
      <c r="Y8879" t="s">
        <v>6</v>
      </c>
      <c r="Z8879" t="s">
        <v>6</v>
      </c>
      <c r="AA8879" t="s">
        <v>6</v>
      </c>
      <c r="AB8879" t="s">
        <v>9743</v>
      </c>
      <c r="AC8879" t="s">
        <v>2242</v>
      </c>
    </row>
    <row r="8880" spans="1:29" x14ac:dyDescent="0.25">
      <c r="A8880" t="s">
        <v>345</v>
      </c>
      <c r="B8880">
        <v>686</v>
      </c>
      <c r="C8880" t="s">
        <v>212</v>
      </c>
      <c r="D8880">
        <v>1994</v>
      </c>
      <c r="E8880" t="s">
        <v>9787</v>
      </c>
      <c r="I8880">
        <v>24.43439</v>
      </c>
      <c r="O8880">
        <v>80.820372000000006</v>
      </c>
      <c r="P8880">
        <v>327.66487999999998</v>
      </c>
      <c r="Q8880" t="s">
        <v>6</v>
      </c>
      <c r="R8880" t="s">
        <v>6</v>
      </c>
      <c r="S8880" t="s">
        <v>6</v>
      </c>
      <c r="T8880" t="s">
        <v>9740</v>
      </c>
      <c r="U8880" t="s">
        <v>9741</v>
      </c>
      <c r="V8880" t="s">
        <v>9742</v>
      </c>
      <c r="W8880" t="s">
        <v>2885</v>
      </c>
      <c r="X8880" t="s">
        <v>2885</v>
      </c>
      <c r="Y8880" t="s">
        <v>6</v>
      </c>
      <c r="Z8880" t="s">
        <v>6</v>
      </c>
      <c r="AA8880" t="s">
        <v>6</v>
      </c>
      <c r="AB8880" t="s">
        <v>9743</v>
      </c>
      <c r="AC8880" t="s">
        <v>2242</v>
      </c>
    </row>
    <row r="8881" spans="1:29" x14ac:dyDescent="0.25">
      <c r="A8881" t="s">
        <v>345</v>
      </c>
      <c r="B8881">
        <v>686</v>
      </c>
      <c r="C8881" t="s">
        <v>212</v>
      </c>
      <c r="D8881">
        <v>1995</v>
      </c>
      <c r="E8881" t="s">
        <v>9788</v>
      </c>
      <c r="I8881">
        <v>27.898506999999999</v>
      </c>
      <c r="O8881">
        <v>78.157646</v>
      </c>
      <c r="P8881">
        <v>333.31864000000002</v>
      </c>
      <c r="Q8881" t="s">
        <v>6</v>
      </c>
      <c r="R8881" t="s">
        <v>6</v>
      </c>
      <c r="S8881" t="s">
        <v>6</v>
      </c>
      <c r="T8881" t="s">
        <v>9740</v>
      </c>
      <c r="U8881" t="s">
        <v>9741</v>
      </c>
      <c r="V8881" t="s">
        <v>9742</v>
      </c>
      <c r="W8881" t="s">
        <v>2885</v>
      </c>
      <c r="X8881" t="s">
        <v>2885</v>
      </c>
      <c r="Y8881" t="s">
        <v>6</v>
      </c>
      <c r="Z8881" t="s">
        <v>6</v>
      </c>
      <c r="AA8881" t="s">
        <v>6</v>
      </c>
      <c r="AB8881" t="s">
        <v>9743</v>
      </c>
      <c r="AC8881" t="s">
        <v>2242</v>
      </c>
    </row>
    <row r="8882" spans="1:29" x14ac:dyDescent="0.25">
      <c r="A8882" t="s">
        <v>345</v>
      </c>
      <c r="B8882">
        <v>686</v>
      </c>
      <c r="C8882" t="s">
        <v>212</v>
      </c>
      <c r="D8882">
        <v>1996</v>
      </c>
      <c r="E8882" t="s">
        <v>9789</v>
      </c>
      <c r="I8882">
        <v>25.456954</v>
      </c>
      <c r="O8882">
        <v>70.705903000000006</v>
      </c>
      <c r="P8882">
        <v>376.19090999999997</v>
      </c>
      <c r="Q8882" t="s">
        <v>6</v>
      </c>
      <c r="R8882" t="s">
        <v>6</v>
      </c>
      <c r="S8882" t="s">
        <v>6</v>
      </c>
      <c r="T8882" t="s">
        <v>9740</v>
      </c>
      <c r="U8882" t="s">
        <v>9741</v>
      </c>
      <c r="V8882" t="s">
        <v>9742</v>
      </c>
      <c r="W8882" t="s">
        <v>2885</v>
      </c>
      <c r="X8882" t="s">
        <v>2885</v>
      </c>
      <c r="Y8882" t="s">
        <v>6</v>
      </c>
      <c r="Z8882" t="s">
        <v>6</v>
      </c>
      <c r="AA8882" t="s">
        <v>6</v>
      </c>
      <c r="AB8882" t="s">
        <v>9743</v>
      </c>
      <c r="AC8882" t="s">
        <v>2242</v>
      </c>
    </row>
    <row r="8883" spans="1:29" x14ac:dyDescent="0.25">
      <c r="A8883" t="s">
        <v>345</v>
      </c>
      <c r="B8883">
        <v>686</v>
      </c>
      <c r="C8883" t="s">
        <v>212</v>
      </c>
      <c r="D8883">
        <v>1997</v>
      </c>
      <c r="E8883" t="s">
        <v>9790</v>
      </c>
      <c r="I8883">
        <v>44.758147000000001</v>
      </c>
      <c r="O8883">
        <v>73.542483000000004</v>
      </c>
      <c r="P8883">
        <v>372.96150999999998</v>
      </c>
      <c r="Q8883" t="s">
        <v>6</v>
      </c>
      <c r="R8883" t="s">
        <v>6</v>
      </c>
      <c r="S8883" t="s">
        <v>6</v>
      </c>
      <c r="T8883" t="s">
        <v>9740</v>
      </c>
      <c r="U8883" t="s">
        <v>9741</v>
      </c>
      <c r="V8883" t="s">
        <v>9742</v>
      </c>
      <c r="W8883" t="s">
        <v>2885</v>
      </c>
      <c r="X8883" t="s">
        <v>2885</v>
      </c>
      <c r="Y8883" t="s">
        <v>6</v>
      </c>
      <c r="Z8883" t="s">
        <v>6</v>
      </c>
      <c r="AA8883" t="s">
        <v>6</v>
      </c>
      <c r="AB8883" t="s">
        <v>9743</v>
      </c>
      <c r="AC8883" t="s">
        <v>2242</v>
      </c>
    </row>
    <row r="8884" spans="1:29" x14ac:dyDescent="0.25">
      <c r="A8884" t="s">
        <v>345</v>
      </c>
      <c r="B8884">
        <v>686</v>
      </c>
      <c r="C8884" t="s">
        <v>212</v>
      </c>
      <c r="D8884">
        <v>1998</v>
      </c>
      <c r="E8884" t="s">
        <v>9791</v>
      </c>
      <c r="I8884">
        <v>46.694046999999998</v>
      </c>
      <c r="O8884">
        <v>69.824105000000003</v>
      </c>
      <c r="P8884">
        <v>401.52364999999998</v>
      </c>
      <c r="Q8884" t="s">
        <v>6</v>
      </c>
      <c r="R8884" t="s">
        <v>6</v>
      </c>
      <c r="S8884" t="s">
        <v>6</v>
      </c>
      <c r="T8884" t="s">
        <v>9740</v>
      </c>
      <c r="U8884" t="s">
        <v>9741</v>
      </c>
      <c r="V8884" t="s">
        <v>9742</v>
      </c>
      <c r="W8884" t="s">
        <v>2885</v>
      </c>
      <c r="X8884" t="s">
        <v>2885</v>
      </c>
      <c r="Y8884" t="s">
        <v>6</v>
      </c>
      <c r="Z8884" t="s">
        <v>6</v>
      </c>
      <c r="AA8884" t="s">
        <v>6</v>
      </c>
      <c r="AB8884" t="s">
        <v>9743</v>
      </c>
      <c r="AC8884" t="s">
        <v>2242</v>
      </c>
    </row>
    <row r="8885" spans="1:29" x14ac:dyDescent="0.25">
      <c r="A8885" t="s">
        <v>345</v>
      </c>
      <c r="B8885">
        <v>686</v>
      </c>
      <c r="C8885" t="s">
        <v>212</v>
      </c>
      <c r="D8885">
        <v>1999</v>
      </c>
      <c r="E8885" t="s">
        <v>9792</v>
      </c>
      <c r="I8885">
        <v>50.377481000000003</v>
      </c>
      <c r="O8885">
        <v>68.572233999999995</v>
      </c>
      <c r="P8885">
        <v>408.17705000000001</v>
      </c>
      <c r="Q8885" t="s">
        <v>6</v>
      </c>
      <c r="R8885" t="s">
        <v>6</v>
      </c>
      <c r="S8885" t="s">
        <v>6</v>
      </c>
      <c r="T8885" t="s">
        <v>9740</v>
      </c>
      <c r="U8885" t="s">
        <v>9741</v>
      </c>
      <c r="V8885" t="s">
        <v>9742</v>
      </c>
      <c r="W8885" t="s">
        <v>2885</v>
      </c>
      <c r="X8885" t="s">
        <v>2885</v>
      </c>
      <c r="Y8885" t="s">
        <v>6</v>
      </c>
      <c r="Z8885" t="s">
        <v>6</v>
      </c>
      <c r="AA8885" t="s">
        <v>6</v>
      </c>
      <c r="AB8885" t="s">
        <v>9743</v>
      </c>
      <c r="AC8885" t="s">
        <v>2242</v>
      </c>
    </row>
    <row r="8886" spans="1:29" x14ac:dyDescent="0.25">
      <c r="A8886" t="s">
        <v>345</v>
      </c>
      <c r="B8886">
        <v>686</v>
      </c>
      <c r="C8886" t="s">
        <v>212</v>
      </c>
      <c r="D8886">
        <v>2000</v>
      </c>
      <c r="E8886" t="s">
        <v>9793</v>
      </c>
      <c r="I8886">
        <v>52.033219000000003</v>
      </c>
      <c r="O8886">
        <v>70.191982999999993</v>
      </c>
      <c r="P8886">
        <v>412.89715000000001</v>
      </c>
      <c r="Q8886" t="s">
        <v>6</v>
      </c>
      <c r="R8886" t="s">
        <v>6</v>
      </c>
      <c r="S8886" t="s">
        <v>6</v>
      </c>
      <c r="T8886" t="s">
        <v>9740</v>
      </c>
      <c r="U8886" t="s">
        <v>9741</v>
      </c>
      <c r="V8886" t="s">
        <v>9742</v>
      </c>
      <c r="W8886" t="s">
        <v>2885</v>
      </c>
      <c r="X8886" t="s">
        <v>2885</v>
      </c>
      <c r="Y8886" t="s">
        <v>6</v>
      </c>
      <c r="Z8886" t="s">
        <v>6</v>
      </c>
      <c r="AA8886" t="s">
        <v>6</v>
      </c>
      <c r="AB8886" t="s">
        <v>9743</v>
      </c>
      <c r="AC8886" t="s">
        <v>2242</v>
      </c>
    </row>
    <row r="8887" spans="1:29" x14ac:dyDescent="0.25">
      <c r="A8887" t="s">
        <v>345</v>
      </c>
      <c r="B8887">
        <v>686</v>
      </c>
      <c r="C8887" t="s">
        <v>212</v>
      </c>
      <c r="D8887">
        <v>2001</v>
      </c>
      <c r="E8887" t="s">
        <v>9794</v>
      </c>
      <c r="I8887">
        <v>50.655886000000002</v>
      </c>
      <c r="J8887">
        <v>13.368620999999999</v>
      </c>
      <c r="K8887">
        <v>37.287266000000002</v>
      </c>
      <c r="O8887">
        <v>65.403583999999995</v>
      </c>
      <c r="P8887">
        <v>446.01164999999997</v>
      </c>
      <c r="Q8887" t="s">
        <v>6</v>
      </c>
      <c r="R8887" t="s">
        <v>6</v>
      </c>
      <c r="S8887" t="s">
        <v>6</v>
      </c>
      <c r="T8887" t="s">
        <v>9740</v>
      </c>
      <c r="U8887" t="s">
        <v>9741</v>
      </c>
      <c r="V8887" t="s">
        <v>9742</v>
      </c>
      <c r="W8887" t="s">
        <v>2885</v>
      </c>
      <c r="X8887" t="s">
        <v>2885</v>
      </c>
      <c r="Y8887" t="s">
        <v>6</v>
      </c>
      <c r="Z8887" t="s">
        <v>6</v>
      </c>
      <c r="AA8887" t="s">
        <v>6</v>
      </c>
      <c r="AB8887" t="s">
        <v>9743</v>
      </c>
      <c r="AC8887" t="s">
        <v>2242</v>
      </c>
    </row>
    <row r="8888" spans="1:29" x14ac:dyDescent="0.25">
      <c r="A8888" t="s">
        <v>345</v>
      </c>
      <c r="B8888">
        <v>686</v>
      </c>
      <c r="C8888" t="s">
        <v>212</v>
      </c>
      <c r="D8888">
        <v>2002</v>
      </c>
      <c r="E8888" t="s">
        <v>9795</v>
      </c>
      <c r="I8888">
        <v>49.374223999999998</v>
      </c>
      <c r="J8888">
        <v>16.082263000000001</v>
      </c>
      <c r="K8888">
        <v>33.291961000000001</v>
      </c>
      <c r="O8888">
        <v>64.253077000000005</v>
      </c>
      <c r="P8888">
        <v>465.49218000000002</v>
      </c>
      <c r="Q8888" t="s">
        <v>6</v>
      </c>
      <c r="R8888" t="s">
        <v>6</v>
      </c>
      <c r="S8888" t="s">
        <v>6</v>
      </c>
      <c r="T8888" t="s">
        <v>9740</v>
      </c>
      <c r="U8888" t="s">
        <v>9741</v>
      </c>
      <c r="V8888" t="s">
        <v>9742</v>
      </c>
      <c r="W8888" t="s">
        <v>2885</v>
      </c>
      <c r="X8888" t="s">
        <v>2885</v>
      </c>
      <c r="Y8888" t="s">
        <v>6</v>
      </c>
      <c r="Z8888" t="s">
        <v>6</v>
      </c>
      <c r="AA8888" t="s">
        <v>6</v>
      </c>
      <c r="AB8888" t="s">
        <v>9743</v>
      </c>
      <c r="AC8888" t="s">
        <v>2242</v>
      </c>
    </row>
    <row r="8889" spans="1:29" x14ac:dyDescent="0.25">
      <c r="A8889" t="s">
        <v>345</v>
      </c>
      <c r="B8889">
        <v>686</v>
      </c>
      <c r="C8889" t="s">
        <v>212</v>
      </c>
      <c r="D8889">
        <v>2003</v>
      </c>
      <c r="E8889" t="s">
        <v>9796</v>
      </c>
      <c r="I8889">
        <v>46.894154</v>
      </c>
      <c r="J8889">
        <v>17.912815999999999</v>
      </c>
      <c r="K8889">
        <v>28.981337</v>
      </c>
      <c r="O8889">
        <v>61.609417999999998</v>
      </c>
      <c r="P8889">
        <v>498.48212000000001</v>
      </c>
      <c r="Q8889" t="s">
        <v>6</v>
      </c>
      <c r="R8889" t="s">
        <v>6</v>
      </c>
      <c r="S8889" t="s">
        <v>6</v>
      </c>
      <c r="T8889" t="s">
        <v>9740</v>
      </c>
      <c r="U8889" t="s">
        <v>9741</v>
      </c>
      <c r="V8889" t="s">
        <v>9742</v>
      </c>
      <c r="W8889" t="s">
        <v>2885</v>
      </c>
      <c r="X8889" t="s">
        <v>2885</v>
      </c>
      <c r="Y8889" t="s">
        <v>6</v>
      </c>
      <c r="Z8889" t="s">
        <v>6</v>
      </c>
      <c r="AA8889" t="s">
        <v>6</v>
      </c>
      <c r="AB8889" t="s">
        <v>9743</v>
      </c>
      <c r="AC8889" t="s">
        <v>2242</v>
      </c>
    </row>
    <row r="8890" spans="1:29" x14ac:dyDescent="0.25">
      <c r="A8890" t="s">
        <v>345</v>
      </c>
      <c r="B8890">
        <v>686</v>
      </c>
      <c r="C8890" t="s">
        <v>212</v>
      </c>
      <c r="D8890">
        <v>2004</v>
      </c>
      <c r="E8890" t="s">
        <v>9797</v>
      </c>
      <c r="I8890">
        <v>45.775744000000003</v>
      </c>
      <c r="J8890">
        <v>18.914960000000001</v>
      </c>
      <c r="K8890">
        <v>26.860785</v>
      </c>
      <c r="O8890">
        <v>58.906322000000003</v>
      </c>
      <c r="P8890">
        <v>528.76355000000001</v>
      </c>
      <c r="Q8890" t="s">
        <v>6</v>
      </c>
      <c r="R8890" t="s">
        <v>6</v>
      </c>
      <c r="S8890" t="s">
        <v>6</v>
      </c>
      <c r="T8890" t="s">
        <v>9740</v>
      </c>
      <c r="U8890" t="s">
        <v>9741</v>
      </c>
      <c r="V8890" t="s">
        <v>9742</v>
      </c>
      <c r="W8890" t="s">
        <v>2885</v>
      </c>
      <c r="X8890" t="s">
        <v>2885</v>
      </c>
      <c r="Y8890" t="s">
        <v>6</v>
      </c>
      <c r="Z8890" t="s">
        <v>6</v>
      </c>
      <c r="AA8890" t="s">
        <v>6</v>
      </c>
      <c r="AB8890" t="s">
        <v>9743</v>
      </c>
      <c r="AC8890" t="s">
        <v>2242</v>
      </c>
    </row>
    <row r="8891" spans="1:29" x14ac:dyDescent="0.25">
      <c r="A8891" t="s">
        <v>345</v>
      </c>
      <c r="B8891">
        <v>686</v>
      </c>
      <c r="C8891" t="s">
        <v>212</v>
      </c>
      <c r="D8891">
        <v>2005</v>
      </c>
      <c r="E8891" t="s">
        <v>9798</v>
      </c>
      <c r="I8891">
        <v>48.482396999999999</v>
      </c>
      <c r="J8891">
        <v>19.478452000000001</v>
      </c>
      <c r="K8891">
        <v>29.003945000000002</v>
      </c>
      <c r="O8891">
        <v>59.269992999999999</v>
      </c>
      <c r="P8891">
        <v>552.67089999999996</v>
      </c>
      <c r="Q8891" t="s">
        <v>6</v>
      </c>
      <c r="R8891" t="s">
        <v>6</v>
      </c>
      <c r="S8891" t="s">
        <v>6</v>
      </c>
      <c r="T8891" t="s">
        <v>9740</v>
      </c>
      <c r="U8891" t="s">
        <v>9741</v>
      </c>
      <c r="V8891" t="s">
        <v>9742</v>
      </c>
      <c r="W8891" t="s">
        <v>2885</v>
      </c>
      <c r="X8891" t="s">
        <v>2885</v>
      </c>
      <c r="Y8891" t="s">
        <v>6</v>
      </c>
      <c r="Z8891" t="s">
        <v>6</v>
      </c>
      <c r="AA8891" t="s">
        <v>6</v>
      </c>
      <c r="AB8891" t="s">
        <v>9743</v>
      </c>
      <c r="AC8891" t="s">
        <v>2242</v>
      </c>
    </row>
    <row r="8892" spans="1:29" x14ac:dyDescent="0.25">
      <c r="A8892" t="s">
        <v>345</v>
      </c>
      <c r="B8892">
        <v>686</v>
      </c>
      <c r="C8892" t="s">
        <v>212</v>
      </c>
      <c r="D8892">
        <v>2006</v>
      </c>
      <c r="E8892" t="s">
        <v>9799</v>
      </c>
      <c r="I8892">
        <v>49.706657999999997</v>
      </c>
      <c r="J8892">
        <v>20.021356999999998</v>
      </c>
      <c r="K8892">
        <v>29.685300999999999</v>
      </c>
      <c r="O8892">
        <v>54.805625999999997</v>
      </c>
      <c r="P8892">
        <v>603.73729000000003</v>
      </c>
      <c r="Q8892" t="s">
        <v>6</v>
      </c>
      <c r="R8892" t="s">
        <v>6</v>
      </c>
      <c r="S8892" t="s">
        <v>6</v>
      </c>
      <c r="T8892" t="s">
        <v>9740</v>
      </c>
      <c r="U8892" t="s">
        <v>9741</v>
      </c>
      <c r="V8892" t="s">
        <v>9742</v>
      </c>
      <c r="W8892" t="s">
        <v>2885</v>
      </c>
      <c r="X8892" t="s">
        <v>2885</v>
      </c>
      <c r="Y8892" t="s">
        <v>6</v>
      </c>
      <c r="Z8892" t="s">
        <v>6</v>
      </c>
      <c r="AA8892" t="s">
        <v>6</v>
      </c>
      <c r="AB8892" t="s">
        <v>9743</v>
      </c>
      <c r="AC8892" t="s">
        <v>2242</v>
      </c>
    </row>
    <row r="8893" spans="1:29" x14ac:dyDescent="0.25">
      <c r="A8893" t="s">
        <v>345</v>
      </c>
      <c r="B8893">
        <v>686</v>
      </c>
      <c r="C8893" t="s">
        <v>212</v>
      </c>
      <c r="D8893">
        <v>2007</v>
      </c>
      <c r="E8893" t="s">
        <v>9800</v>
      </c>
      <c r="I8893">
        <v>58.795031000000002</v>
      </c>
      <c r="J8893">
        <v>24.666646</v>
      </c>
      <c r="K8893">
        <v>34.128385000000002</v>
      </c>
      <c r="O8893">
        <v>50.935397999999999</v>
      </c>
      <c r="P8893">
        <v>647.53200000000004</v>
      </c>
      <c r="Q8893" t="s">
        <v>6</v>
      </c>
      <c r="R8893" t="s">
        <v>6</v>
      </c>
      <c r="S8893" t="s">
        <v>6</v>
      </c>
      <c r="T8893" t="s">
        <v>9740</v>
      </c>
      <c r="U8893" t="s">
        <v>9741</v>
      </c>
      <c r="V8893" t="s">
        <v>9742</v>
      </c>
      <c r="W8893" t="s">
        <v>2885</v>
      </c>
      <c r="X8893" t="s">
        <v>2885</v>
      </c>
      <c r="Y8893" t="s">
        <v>6</v>
      </c>
      <c r="Z8893" t="s">
        <v>6</v>
      </c>
      <c r="AA8893" t="s">
        <v>6</v>
      </c>
      <c r="AB8893" t="s">
        <v>9743</v>
      </c>
      <c r="AC8893" t="s">
        <v>2242</v>
      </c>
    </row>
    <row r="8894" spans="1:29" x14ac:dyDescent="0.25">
      <c r="A8894" t="s">
        <v>345</v>
      </c>
      <c r="B8894">
        <v>686</v>
      </c>
      <c r="C8894" t="s">
        <v>212</v>
      </c>
      <c r="D8894">
        <v>2008</v>
      </c>
      <c r="E8894" t="s">
        <v>9801</v>
      </c>
      <c r="I8894">
        <v>63.804398999999997</v>
      </c>
      <c r="J8894">
        <v>25.352318</v>
      </c>
      <c r="K8894">
        <v>38.452081999999997</v>
      </c>
      <c r="O8894">
        <v>45.442765999999999</v>
      </c>
      <c r="P8894">
        <v>716.95899999999995</v>
      </c>
      <c r="Q8894" t="s">
        <v>6</v>
      </c>
      <c r="R8894" t="s">
        <v>6</v>
      </c>
      <c r="S8894" t="s">
        <v>6</v>
      </c>
      <c r="T8894" t="s">
        <v>9740</v>
      </c>
      <c r="U8894" t="s">
        <v>9741</v>
      </c>
      <c r="V8894" t="s">
        <v>9742</v>
      </c>
      <c r="W8894" t="s">
        <v>2885</v>
      </c>
      <c r="X8894" t="s">
        <v>2885</v>
      </c>
      <c r="Y8894" t="s">
        <v>6</v>
      </c>
      <c r="Z8894" t="s">
        <v>6</v>
      </c>
      <c r="AA8894" t="s">
        <v>6</v>
      </c>
      <c r="AB8894" t="s">
        <v>9743</v>
      </c>
      <c r="AC8894" t="s">
        <v>2242</v>
      </c>
    </row>
    <row r="8895" spans="1:29" x14ac:dyDescent="0.25">
      <c r="A8895" t="s">
        <v>345</v>
      </c>
      <c r="B8895">
        <v>686</v>
      </c>
      <c r="C8895" t="s">
        <v>212</v>
      </c>
      <c r="D8895">
        <v>2009</v>
      </c>
      <c r="E8895" t="s">
        <v>9802</v>
      </c>
      <c r="I8895">
        <v>66.552820999999994</v>
      </c>
      <c r="J8895">
        <v>25.935590000000001</v>
      </c>
      <c r="K8895">
        <v>40.617230999999997</v>
      </c>
      <c r="O8895">
        <v>46.126097999999999</v>
      </c>
      <c r="P8895">
        <v>748.48299999999995</v>
      </c>
      <c r="Q8895" t="s">
        <v>6</v>
      </c>
      <c r="R8895" t="s">
        <v>6</v>
      </c>
      <c r="S8895" t="s">
        <v>6</v>
      </c>
      <c r="T8895" t="s">
        <v>9740</v>
      </c>
      <c r="U8895" t="s">
        <v>9741</v>
      </c>
      <c r="V8895" t="s">
        <v>9742</v>
      </c>
      <c r="W8895" t="s">
        <v>2885</v>
      </c>
      <c r="X8895" t="s">
        <v>2885</v>
      </c>
      <c r="Y8895" t="s">
        <v>6</v>
      </c>
      <c r="Z8895" t="s">
        <v>6</v>
      </c>
      <c r="AA8895" t="s">
        <v>6</v>
      </c>
      <c r="AB8895" t="s">
        <v>9743</v>
      </c>
      <c r="AC8895" t="s">
        <v>2242</v>
      </c>
    </row>
    <row r="8896" spans="1:29" x14ac:dyDescent="0.25">
      <c r="A8896" t="s">
        <v>345</v>
      </c>
      <c r="B8896">
        <v>686</v>
      </c>
      <c r="C8896" t="s">
        <v>212</v>
      </c>
      <c r="D8896">
        <v>2010</v>
      </c>
      <c r="E8896" t="s">
        <v>9803</v>
      </c>
      <c r="I8896">
        <v>70.337418</v>
      </c>
      <c r="J8896">
        <v>26.958289000000001</v>
      </c>
      <c r="K8896">
        <v>43.379128999999999</v>
      </c>
      <c r="O8896">
        <v>48.997736000000003</v>
      </c>
      <c r="P8896">
        <v>784.62400000000002</v>
      </c>
      <c r="Q8896" t="s">
        <v>6</v>
      </c>
      <c r="R8896" t="s">
        <v>6</v>
      </c>
      <c r="S8896" t="s">
        <v>6</v>
      </c>
      <c r="T8896" t="s">
        <v>9740</v>
      </c>
      <c r="U8896" t="s">
        <v>9741</v>
      </c>
      <c r="V8896" t="s">
        <v>9742</v>
      </c>
      <c r="W8896" t="s">
        <v>2885</v>
      </c>
      <c r="X8896" t="s">
        <v>2885</v>
      </c>
      <c r="Y8896" t="s">
        <v>6</v>
      </c>
      <c r="Z8896" t="s">
        <v>6</v>
      </c>
      <c r="AA8896" t="s">
        <v>6</v>
      </c>
      <c r="AB8896" t="s">
        <v>9743</v>
      </c>
      <c r="AC8896" t="s">
        <v>2242</v>
      </c>
    </row>
    <row r="8897" spans="1:29" x14ac:dyDescent="0.25">
      <c r="A8897" t="s">
        <v>345</v>
      </c>
      <c r="B8897">
        <v>686</v>
      </c>
      <c r="C8897" t="s">
        <v>212</v>
      </c>
      <c r="D8897">
        <v>2011</v>
      </c>
      <c r="E8897" t="s">
        <v>9804</v>
      </c>
      <c r="I8897">
        <v>73.860438000000002</v>
      </c>
      <c r="J8897">
        <v>27.742080999999999</v>
      </c>
      <c r="K8897">
        <v>46.118357000000003</v>
      </c>
      <c r="O8897">
        <v>52.546667999999997</v>
      </c>
      <c r="P8897">
        <v>820.077</v>
      </c>
      <c r="Q8897" t="s">
        <v>6</v>
      </c>
      <c r="R8897" t="s">
        <v>6</v>
      </c>
      <c r="S8897" t="s">
        <v>6</v>
      </c>
      <c r="T8897" t="s">
        <v>9740</v>
      </c>
      <c r="U8897" t="s">
        <v>9741</v>
      </c>
      <c r="V8897" t="s">
        <v>9742</v>
      </c>
      <c r="W8897" t="s">
        <v>2885</v>
      </c>
      <c r="X8897" t="s">
        <v>2885</v>
      </c>
      <c r="Y8897" t="s">
        <v>6</v>
      </c>
      <c r="Z8897" t="s">
        <v>6</v>
      </c>
      <c r="AA8897" t="s">
        <v>6</v>
      </c>
      <c r="AB8897" t="s">
        <v>9743</v>
      </c>
      <c r="AC8897" t="s">
        <v>2242</v>
      </c>
    </row>
    <row r="8898" spans="1:29" x14ac:dyDescent="0.25">
      <c r="A8898" t="s">
        <v>345</v>
      </c>
      <c r="B8898">
        <v>686</v>
      </c>
      <c r="C8898" t="s">
        <v>212</v>
      </c>
      <c r="D8898">
        <v>2012</v>
      </c>
      <c r="E8898" t="s">
        <v>9805</v>
      </c>
      <c r="I8898">
        <v>74.887810000000002</v>
      </c>
      <c r="J8898">
        <v>29.137181000000002</v>
      </c>
      <c r="K8898">
        <v>45.750629000000004</v>
      </c>
      <c r="O8898">
        <v>56.532280999999998</v>
      </c>
      <c r="P8898">
        <v>847.88099999999997</v>
      </c>
      <c r="Q8898" t="s">
        <v>6</v>
      </c>
      <c r="R8898" t="s">
        <v>6</v>
      </c>
      <c r="S8898" t="s">
        <v>6</v>
      </c>
      <c r="T8898" t="s">
        <v>9740</v>
      </c>
      <c r="U8898" t="s">
        <v>9741</v>
      </c>
      <c r="V8898" t="s">
        <v>9742</v>
      </c>
      <c r="W8898" t="s">
        <v>2885</v>
      </c>
      <c r="X8898" t="s">
        <v>2885</v>
      </c>
      <c r="Y8898" t="s">
        <v>6</v>
      </c>
      <c r="Z8898" t="s">
        <v>6</v>
      </c>
      <c r="AA8898" t="s">
        <v>6</v>
      </c>
      <c r="AB8898" t="s">
        <v>9743</v>
      </c>
      <c r="AC8898" t="s">
        <v>2242</v>
      </c>
    </row>
    <row r="8899" spans="1:29" x14ac:dyDescent="0.25">
      <c r="A8899" t="s">
        <v>345</v>
      </c>
      <c r="B8899">
        <v>686</v>
      </c>
      <c r="C8899" t="s">
        <v>212</v>
      </c>
      <c r="D8899">
        <v>2013</v>
      </c>
      <c r="E8899" t="s">
        <v>9806</v>
      </c>
      <c r="I8899">
        <v>72.152782000000002</v>
      </c>
      <c r="J8899">
        <v>30.008175000000001</v>
      </c>
      <c r="K8899">
        <v>42.144607000000001</v>
      </c>
      <c r="O8899">
        <v>61.727063000000001</v>
      </c>
      <c r="P8899">
        <v>897.923</v>
      </c>
      <c r="Q8899" t="s">
        <v>6</v>
      </c>
      <c r="R8899" t="s">
        <v>6</v>
      </c>
      <c r="S8899" t="s">
        <v>6</v>
      </c>
      <c r="T8899" t="s">
        <v>9740</v>
      </c>
      <c r="U8899" t="s">
        <v>9741</v>
      </c>
      <c r="V8899" t="s">
        <v>9742</v>
      </c>
      <c r="W8899" t="s">
        <v>2885</v>
      </c>
      <c r="X8899" t="s">
        <v>2885</v>
      </c>
      <c r="Y8899" t="s">
        <v>6</v>
      </c>
      <c r="Z8899" t="s">
        <v>6</v>
      </c>
      <c r="AA8899" t="s">
        <v>6</v>
      </c>
      <c r="AB8899" t="s">
        <v>9743</v>
      </c>
      <c r="AC8899" t="s">
        <v>2242</v>
      </c>
    </row>
    <row r="8900" spans="1:29" x14ac:dyDescent="0.25">
      <c r="A8900" t="s">
        <v>345</v>
      </c>
      <c r="B8900">
        <v>686</v>
      </c>
      <c r="C8900" t="s">
        <v>212</v>
      </c>
      <c r="D8900">
        <v>2014</v>
      </c>
      <c r="E8900" t="s">
        <v>9807</v>
      </c>
      <c r="I8900">
        <v>72.648799999999994</v>
      </c>
      <c r="J8900">
        <v>30.422297</v>
      </c>
      <c r="K8900">
        <v>42.226503000000001</v>
      </c>
      <c r="O8900">
        <v>63.339205</v>
      </c>
      <c r="P8900">
        <v>925.37599999999998</v>
      </c>
      <c r="Q8900" t="s">
        <v>6</v>
      </c>
      <c r="R8900" t="s">
        <v>6</v>
      </c>
      <c r="S8900" t="s">
        <v>6</v>
      </c>
      <c r="T8900" t="s">
        <v>9740</v>
      </c>
      <c r="U8900" t="s">
        <v>9741</v>
      </c>
      <c r="V8900" t="s">
        <v>9742</v>
      </c>
      <c r="W8900" t="s">
        <v>2885</v>
      </c>
      <c r="X8900" t="s">
        <v>2885</v>
      </c>
      <c r="Y8900" t="s">
        <v>6</v>
      </c>
      <c r="Z8900" t="s">
        <v>6</v>
      </c>
      <c r="AA8900" t="s">
        <v>6</v>
      </c>
      <c r="AB8900" t="s">
        <v>9743</v>
      </c>
      <c r="AC8900" t="s">
        <v>2242</v>
      </c>
    </row>
    <row r="8901" spans="1:29" x14ac:dyDescent="0.25">
      <c r="A8901" t="s">
        <v>345</v>
      </c>
      <c r="B8901">
        <v>686</v>
      </c>
      <c r="C8901" t="s">
        <v>212</v>
      </c>
      <c r="D8901">
        <v>2015</v>
      </c>
      <c r="E8901" t="s">
        <v>9808</v>
      </c>
      <c r="I8901">
        <v>70.101464000000007</v>
      </c>
      <c r="J8901">
        <v>29.513824</v>
      </c>
      <c r="K8901">
        <v>40.58764</v>
      </c>
      <c r="O8901">
        <v>63.687837999999999</v>
      </c>
      <c r="P8901">
        <v>987.95</v>
      </c>
      <c r="Q8901" t="s">
        <v>6</v>
      </c>
      <c r="R8901" t="s">
        <v>6</v>
      </c>
      <c r="S8901" t="s">
        <v>6</v>
      </c>
      <c r="T8901" t="s">
        <v>9740</v>
      </c>
      <c r="U8901" t="s">
        <v>9741</v>
      </c>
      <c r="V8901" t="s">
        <v>9742</v>
      </c>
      <c r="W8901" t="s">
        <v>2885</v>
      </c>
      <c r="X8901" t="s">
        <v>2885</v>
      </c>
      <c r="Y8901" t="s">
        <v>6</v>
      </c>
      <c r="Z8901" t="s">
        <v>6</v>
      </c>
      <c r="AA8901" t="s">
        <v>6</v>
      </c>
      <c r="AB8901" t="s">
        <v>9743</v>
      </c>
      <c r="AC8901" t="s">
        <v>2242</v>
      </c>
    </row>
    <row r="8902" spans="1:29" x14ac:dyDescent="0.25">
      <c r="A8902" t="s">
        <v>345</v>
      </c>
      <c r="B8902">
        <v>686</v>
      </c>
      <c r="C8902" t="s">
        <v>212</v>
      </c>
      <c r="D8902">
        <v>2016</v>
      </c>
      <c r="E8902" t="s">
        <v>9809</v>
      </c>
      <c r="I8902">
        <v>70.719544999999997</v>
      </c>
      <c r="J8902">
        <v>29.798708000000001</v>
      </c>
      <c r="K8902">
        <v>40.920836999999999</v>
      </c>
      <c r="O8902">
        <v>64.858202000000006</v>
      </c>
      <c r="P8902">
        <v>1013.559</v>
      </c>
      <c r="Q8902" t="s">
        <v>6</v>
      </c>
      <c r="R8902" t="s">
        <v>6</v>
      </c>
      <c r="S8902" t="s">
        <v>6</v>
      </c>
      <c r="T8902" t="s">
        <v>9740</v>
      </c>
      <c r="U8902" t="s">
        <v>9741</v>
      </c>
      <c r="V8902" t="s">
        <v>9742</v>
      </c>
      <c r="W8902" t="s">
        <v>2885</v>
      </c>
      <c r="X8902" t="s">
        <v>2885</v>
      </c>
      <c r="Y8902" t="s">
        <v>6</v>
      </c>
      <c r="Z8902" t="s">
        <v>6</v>
      </c>
      <c r="AA8902" t="s">
        <v>6</v>
      </c>
      <c r="AB8902" t="s">
        <v>9743</v>
      </c>
      <c r="AC8902" t="s">
        <v>2242</v>
      </c>
    </row>
    <row r="8903" spans="1:29" x14ac:dyDescent="0.25">
      <c r="A8903" t="s">
        <v>345</v>
      </c>
      <c r="B8903">
        <v>686</v>
      </c>
      <c r="C8903" t="s">
        <v>212</v>
      </c>
      <c r="D8903">
        <v>2017</v>
      </c>
      <c r="E8903" t="s">
        <v>9810</v>
      </c>
      <c r="I8903">
        <v>69.871964000000006</v>
      </c>
      <c r="J8903">
        <v>29.554314000000002</v>
      </c>
      <c r="K8903">
        <v>40.317649000000003</v>
      </c>
      <c r="O8903">
        <v>65.108807999999996</v>
      </c>
      <c r="P8903">
        <v>1063.297</v>
      </c>
      <c r="Q8903" t="s">
        <v>6</v>
      </c>
      <c r="R8903" t="s">
        <v>6</v>
      </c>
      <c r="S8903" t="s">
        <v>6</v>
      </c>
      <c r="T8903" t="s">
        <v>9740</v>
      </c>
      <c r="U8903" t="s">
        <v>9741</v>
      </c>
      <c r="V8903" t="s">
        <v>9742</v>
      </c>
      <c r="W8903" t="s">
        <v>2885</v>
      </c>
      <c r="X8903" t="s">
        <v>2885</v>
      </c>
      <c r="Y8903" t="s">
        <v>6</v>
      </c>
      <c r="Z8903" t="s">
        <v>6</v>
      </c>
      <c r="AA8903" t="s">
        <v>6</v>
      </c>
      <c r="AB8903" t="s">
        <v>9743</v>
      </c>
      <c r="AC8903" t="s">
        <v>2242</v>
      </c>
    </row>
    <row r="8904" spans="1:29" x14ac:dyDescent="0.25">
      <c r="A8904" t="s">
        <v>345</v>
      </c>
      <c r="B8904">
        <v>686</v>
      </c>
      <c r="C8904" t="s">
        <v>212</v>
      </c>
      <c r="D8904">
        <v>2018</v>
      </c>
      <c r="E8904" t="s">
        <v>9811</v>
      </c>
      <c r="I8904">
        <v>67.541206000000003</v>
      </c>
      <c r="J8904">
        <v>29.729054999999999</v>
      </c>
      <c r="K8904">
        <v>37.812151</v>
      </c>
      <c r="O8904">
        <v>64.957211999999998</v>
      </c>
      <c r="P8904">
        <v>1112.5678</v>
      </c>
      <c r="Q8904" t="s">
        <v>6</v>
      </c>
      <c r="R8904" t="s">
        <v>6</v>
      </c>
      <c r="S8904" t="s">
        <v>6</v>
      </c>
      <c r="T8904" t="s">
        <v>9740</v>
      </c>
      <c r="U8904" t="s">
        <v>9741</v>
      </c>
      <c r="V8904" t="s">
        <v>9742</v>
      </c>
      <c r="W8904" t="s">
        <v>2885</v>
      </c>
      <c r="X8904" t="s">
        <v>2885</v>
      </c>
      <c r="Y8904" t="s">
        <v>6</v>
      </c>
      <c r="Z8904" t="s">
        <v>6</v>
      </c>
      <c r="AA8904" t="s">
        <v>6</v>
      </c>
      <c r="AB8904" t="s">
        <v>9743</v>
      </c>
      <c r="AC8904" t="s">
        <v>2242</v>
      </c>
    </row>
    <row r="8905" spans="1:29" x14ac:dyDescent="0.25">
      <c r="A8905" t="s">
        <v>344</v>
      </c>
      <c r="B8905">
        <v>688</v>
      </c>
      <c r="C8905" t="s">
        <v>213</v>
      </c>
      <c r="D8905">
        <v>1950</v>
      </c>
      <c r="E8905" t="s">
        <v>9812</v>
      </c>
      <c r="Q8905" t="s">
        <v>6</v>
      </c>
      <c r="R8905" t="s">
        <v>6</v>
      </c>
      <c r="S8905" t="s">
        <v>6</v>
      </c>
      <c r="T8905" t="s">
        <v>9813</v>
      </c>
      <c r="U8905" t="s">
        <v>6</v>
      </c>
      <c r="V8905" t="s">
        <v>6</v>
      </c>
      <c r="W8905" t="s">
        <v>6</v>
      </c>
      <c r="X8905" t="s">
        <v>6</v>
      </c>
      <c r="Y8905" t="s">
        <v>6</v>
      </c>
      <c r="Z8905" t="s">
        <v>6</v>
      </c>
      <c r="AA8905" t="s">
        <v>6</v>
      </c>
      <c r="AB8905" t="s">
        <v>9814</v>
      </c>
      <c r="AC8905" t="s">
        <v>4040</v>
      </c>
    </row>
    <row r="8906" spans="1:29" x14ac:dyDescent="0.25">
      <c r="A8906" t="s">
        <v>344</v>
      </c>
      <c r="B8906">
        <v>688</v>
      </c>
      <c r="C8906" t="s">
        <v>213</v>
      </c>
      <c r="D8906">
        <v>1951</v>
      </c>
      <c r="E8906" t="s">
        <v>9815</v>
      </c>
      <c r="Q8906" t="s">
        <v>6</v>
      </c>
      <c r="R8906" t="s">
        <v>6</v>
      </c>
      <c r="S8906" t="s">
        <v>6</v>
      </c>
      <c r="T8906" t="s">
        <v>9813</v>
      </c>
      <c r="U8906" t="s">
        <v>6</v>
      </c>
      <c r="V8906" t="s">
        <v>6</v>
      </c>
      <c r="W8906" t="s">
        <v>6</v>
      </c>
      <c r="X8906" t="s">
        <v>6</v>
      </c>
      <c r="Y8906" t="s">
        <v>6</v>
      </c>
      <c r="Z8906" t="s">
        <v>6</v>
      </c>
      <c r="AA8906" t="s">
        <v>6</v>
      </c>
      <c r="AB8906" t="s">
        <v>9814</v>
      </c>
      <c r="AC8906" t="s">
        <v>4040</v>
      </c>
    </row>
    <row r="8907" spans="1:29" x14ac:dyDescent="0.25">
      <c r="A8907" t="s">
        <v>344</v>
      </c>
      <c r="B8907">
        <v>688</v>
      </c>
      <c r="C8907" t="s">
        <v>213</v>
      </c>
      <c r="D8907">
        <v>1952</v>
      </c>
      <c r="E8907" t="s">
        <v>9816</v>
      </c>
      <c r="Q8907" t="s">
        <v>6</v>
      </c>
      <c r="R8907" t="s">
        <v>6</v>
      </c>
      <c r="S8907" t="s">
        <v>6</v>
      </c>
      <c r="T8907" t="s">
        <v>9813</v>
      </c>
      <c r="U8907" t="s">
        <v>6</v>
      </c>
      <c r="V8907" t="s">
        <v>6</v>
      </c>
      <c r="W8907" t="s">
        <v>6</v>
      </c>
      <c r="X8907" t="s">
        <v>6</v>
      </c>
      <c r="Y8907" t="s">
        <v>6</v>
      </c>
      <c r="Z8907" t="s">
        <v>6</v>
      </c>
      <c r="AA8907" t="s">
        <v>6</v>
      </c>
      <c r="AB8907" t="s">
        <v>9814</v>
      </c>
      <c r="AC8907" t="s">
        <v>4040</v>
      </c>
    </row>
    <row r="8908" spans="1:29" x14ac:dyDescent="0.25">
      <c r="A8908" t="s">
        <v>344</v>
      </c>
      <c r="B8908">
        <v>688</v>
      </c>
      <c r="C8908" t="s">
        <v>213</v>
      </c>
      <c r="D8908">
        <v>1953</v>
      </c>
      <c r="E8908" t="s">
        <v>9817</v>
      </c>
      <c r="Q8908" t="s">
        <v>6</v>
      </c>
      <c r="R8908" t="s">
        <v>6</v>
      </c>
      <c r="S8908" t="s">
        <v>6</v>
      </c>
      <c r="T8908" t="s">
        <v>9813</v>
      </c>
      <c r="U8908" t="s">
        <v>6</v>
      </c>
      <c r="V8908" t="s">
        <v>6</v>
      </c>
      <c r="W8908" t="s">
        <v>6</v>
      </c>
      <c r="X8908" t="s">
        <v>6</v>
      </c>
      <c r="Y8908" t="s">
        <v>6</v>
      </c>
      <c r="Z8908" t="s">
        <v>6</v>
      </c>
      <c r="AA8908" t="s">
        <v>6</v>
      </c>
      <c r="AB8908" t="s">
        <v>9814</v>
      </c>
      <c r="AC8908" t="s">
        <v>4040</v>
      </c>
    </row>
    <row r="8909" spans="1:29" x14ac:dyDescent="0.25">
      <c r="A8909" t="s">
        <v>344</v>
      </c>
      <c r="B8909">
        <v>688</v>
      </c>
      <c r="C8909" t="s">
        <v>213</v>
      </c>
      <c r="D8909">
        <v>1954</v>
      </c>
      <c r="E8909" t="s">
        <v>9818</v>
      </c>
      <c r="Q8909" t="s">
        <v>6</v>
      </c>
      <c r="R8909" t="s">
        <v>6</v>
      </c>
      <c r="S8909" t="s">
        <v>6</v>
      </c>
      <c r="T8909" t="s">
        <v>9813</v>
      </c>
      <c r="U8909" t="s">
        <v>6</v>
      </c>
      <c r="V8909" t="s">
        <v>6</v>
      </c>
      <c r="W8909" t="s">
        <v>6</v>
      </c>
      <c r="X8909" t="s">
        <v>6</v>
      </c>
      <c r="Y8909" t="s">
        <v>6</v>
      </c>
      <c r="Z8909" t="s">
        <v>6</v>
      </c>
      <c r="AA8909" t="s">
        <v>6</v>
      </c>
      <c r="AB8909" t="s">
        <v>9814</v>
      </c>
      <c r="AC8909" t="s">
        <v>4040</v>
      </c>
    </row>
    <row r="8910" spans="1:29" x14ac:dyDescent="0.25">
      <c r="A8910" t="s">
        <v>344</v>
      </c>
      <c r="B8910">
        <v>688</v>
      </c>
      <c r="C8910" t="s">
        <v>213</v>
      </c>
      <c r="D8910">
        <v>1955</v>
      </c>
      <c r="E8910" t="s">
        <v>9819</v>
      </c>
      <c r="Q8910" t="s">
        <v>6</v>
      </c>
      <c r="R8910" t="s">
        <v>6</v>
      </c>
      <c r="S8910" t="s">
        <v>6</v>
      </c>
      <c r="T8910" t="s">
        <v>9813</v>
      </c>
      <c r="U8910" t="s">
        <v>6</v>
      </c>
      <c r="V8910" t="s">
        <v>6</v>
      </c>
      <c r="W8910" t="s">
        <v>6</v>
      </c>
      <c r="X8910" t="s">
        <v>6</v>
      </c>
      <c r="Y8910" t="s">
        <v>6</v>
      </c>
      <c r="Z8910" t="s">
        <v>6</v>
      </c>
      <c r="AA8910" t="s">
        <v>6</v>
      </c>
      <c r="AB8910" t="s">
        <v>9814</v>
      </c>
      <c r="AC8910" t="s">
        <v>4040</v>
      </c>
    </row>
    <row r="8911" spans="1:29" x14ac:dyDescent="0.25">
      <c r="A8911" t="s">
        <v>344</v>
      </c>
      <c r="B8911">
        <v>688</v>
      </c>
      <c r="C8911" t="s">
        <v>213</v>
      </c>
      <c r="D8911">
        <v>1956</v>
      </c>
      <c r="E8911" t="s">
        <v>9820</v>
      </c>
      <c r="Q8911" t="s">
        <v>6</v>
      </c>
      <c r="R8911" t="s">
        <v>6</v>
      </c>
      <c r="S8911" t="s">
        <v>6</v>
      </c>
      <c r="T8911" t="s">
        <v>9813</v>
      </c>
      <c r="U8911" t="s">
        <v>6</v>
      </c>
      <c r="V8911" t="s">
        <v>6</v>
      </c>
      <c r="W8911" t="s">
        <v>6</v>
      </c>
      <c r="X8911" t="s">
        <v>6</v>
      </c>
      <c r="Y8911" t="s">
        <v>6</v>
      </c>
      <c r="Z8911" t="s">
        <v>6</v>
      </c>
      <c r="AA8911" t="s">
        <v>6</v>
      </c>
      <c r="AB8911" t="s">
        <v>9814</v>
      </c>
      <c r="AC8911" t="s">
        <v>4040</v>
      </c>
    </row>
    <row r="8912" spans="1:29" x14ac:dyDescent="0.25">
      <c r="A8912" t="s">
        <v>344</v>
      </c>
      <c r="B8912">
        <v>688</v>
      </c>
      <c r="C8912" t="s">
        <v>213</v>
      </c>
      <c r="D8912">
        <v>1957</v>
      </c>
      <c r="E8912" t="s">
        <v>9821</v>
      </c>
      <c r="Q8912" t="s">
        <v>6</v>
      </c>
      <c r="R8912" t="s">
        <v>6</v>
      </c>
      <c r="S8912" t="s">
        <v>6</v>
      </c>
      <c r="T8912" t="s">
        <v>9813</v>
      </c>
      <c r="U8912" t="s">
        <v>6</v>
      </c>
      <c r="V8912" t="s">
        <v>6</v>
      </c>
      <c r="W8912" t="s">
        <v>6</v>
      </c>
      <c r="X8912" t="s">
        <v>6</v>
      </c>
      <c r="Y8912" t="s">
        <v>6</v>
      </c>
      <c r="Z8912" t="s">
        <v>6</v>
      </c>
      <c r="AA8912" t="s">
        <v>6</v>
      </c>
      <c r="AB8912" t="s">
        <v>9814</v>
      </c>
      <c r="AC8912" t="s">
        <v>4040</v>
      </c>
    </row>
    <row r="8913" spans="1:29" x14ac:dyDescent="0.25">
      <c r="A8913" t="s">
        <v>344</v>
      </c>
      <c r="B8913">
        <v>688</v>
      </c>
      <c r="C8913" t="s">
        <v>213</v>
      </c>
      <c r="D8913">
        <v>1958</v>
      </c>
      <c r="E8913" t="s">
        <v>9822</v>
      </c>
      <c r="Q8913" t="s">
        <v>6</v>
      </c>
      <c r="R8913" t="s">
        <v>6</v>
      </c>
      <c r="S8913" t="s">
        <v>6</v>
      </c>
      <c r="T8913" t="s">
        <v>9813</v>
      </c>
      <c r="U8913" t="s">
        <v>6</v>
      </c>
      <c r="V8913" t="s">
        <v>6</v>
      </c>
      <c r="W8913" t="s">
        <v>6</v>
      </c>
      <c r="X8913" t="s">
        <v>6</v>
      </c>
      <c r="Y8913" t="s">
        <v>6</v>
      </c>
      <c r="Z8913" t="s">
        <v>6</v>
      </c>
      <c r="AA8913" t="s">
        <v>6</v>
      </c>
      <c r="AB8913" t="s">
        <v>9814</v>
      </c>
      <c r="AC8913" t="s">
        <v>4040</v>
      </c>
    </row>
    <row r="8914" spans="1:29" x14ac:dyDescent="0.25">
      <c r="A8914" t="s">
        <v>344</v>
      </c>
      <c r="B8914">
        <v>688</v>
      </c>
      <c r="C8914" t="s">
        <v>213</v>
      </c>
      <c r="D8914">
        <v>1959</v>
      </c>
      <c r="E8914" t="s">
        <v>9823</v>
      </c>
      <c r="Q8914" t="s">
        <v>6</v>
      </c>
      <c r="R8914" t="s">
        <v>6</v>
      </c>
      <c r="S8914" t="s">
        <v>6</v>
      </c>
      <c r="T8914" t="s">
        <v>9813</v>
      </c>
      <c r="U8914" t="s">
        <v>6</v>
      </c>
      <c r="V8914" t="s">
        <v>6</v>
      </c>
      <c r="W8914" t="s">
        <v>6</v>
      </c>
      <c r="X8914" t="s">
        <v>6</v>
      </c>
      <c r="Y8914" t="s">
        <v>6</v>
      </c>
      <c r="Z8914" t="s">
        <v>6</v>
      </c>
      <c r="AA8914" t="s">
        <v>6</v>
      </c>
      <c r="AB8914" t="s">
        <v>9814</v>
      </c>
      <c r="AC8914" t="s">
        <v>4040</v>
      </c>
    </row>
    <row r="8915" spans="1:29" x14ac:dyDescent="0.25">
      <c r="A8915" t="s">
        <v>344</v>
      </c>
      <c r="B8915">
        <v>688</v>
      </c>
      <c r="C8915" t="s">
        <v>213</v>
      </c>
      <c r="D8915">
        <v>1960</v>
      </c>
      <c r="E8915" t="s">
        <v>9824</v>
      </c>
      <c r="P8915">
        <v>6.4493300000000003E-2</v>
      </c>
      <c r="Q8915" t="s">
        <v>6</v>
      </c>
      <c r="R8915" t="s">
        <v>6</v>
      </c>
      <c r="S8915" t="s">
        <v>6</v>
      </c>
      <c r="T8915" t="s">
        <v>9813</v>
      </c>
      <c r="U8915" t="s">
        <v>6</v>
      </c>
      <c r="V8915" t="s">
        <v>6</v>
      </c>
      <c r="W8915" t="s">
        <v>6</v>
      </c>
      <c r="X8915" t="s">
        <v>6</v>
      </c>
      <c r="Y8915" t="s">
        <v>6</v>
      </c>
      <c r="Z8915" t="s">
        <v>6</v>
      </c>
      <c r="AA8915" t="s">
        <v>6</v>
      </c>
      <c r="AB8915" t="s">
        <v>9814</v>
      </c>
      <c r="AC8915" t="s">
        <v>4040</v>
      </c>
    </row>
    <row r="8916" spans="1:29" x14ac:dyDescent="0.25">
      <c r="A8916" t="s">
        <v>344</v>
      </c>
      <c r="B8916">
        <v>688</v>
      </c>
      <c r="C8916" t="s">
        <v>213</v>
      </c>
      <c r="D8916">
        <v>1961</v>
      </c>
      <c r="E8916" t="s">
        <v>9825</v>
      </c>
      <c r="P8916">
        <v>6.6701179999999999E-2</v>
      </c>
      <c r="Q8916" t="s">
        <v>6</v>
      </c>
      <c r="R8916" t="s">
        <v>6</v>
      </c>
      <c r="S8916" t="s">
        <v>6</v>
      </c>
      <c r="T8916" t="s">
        <v>9813</v>
      </c>
      <c r="U8916" t="s">
        <v>6</v>
      </c>
      <c r="V8916" t="s">
        <v>6</v>
      </c>
      <c r="W8916" t="s">
        <v>6</v>
      </c>
      <c r="X8916" t="s">
        <v>6</v>
      </c>
      <c r="Y8916" t="s">
        <v>6</v>
      </c>
      <c r="Z8916" t="s">
        <v>6</v>
      </c>
      <c r="AA8916" t="s">
        <v>6</v>
      </c>
      <c r="AB8916" t="s">
        <v>9814</v>
      </c>
      <c r="AC8916" t="s">
        <v>4040</v>
      </c>
    </row>
    <row r="8917" spans="1:29" x14ac:dyDescent="0.25">
      <c r="A8917" t="s">
        <v>344</v>
      </c>
      <c r="B8917">
        <v>688</v>
      </c>
      <c r="C8917" t="s">
        <v>213</v>
      </c>
      <c r="D8917">
        <v>1962</v>
      </c>
      <c r="E8917" t="s">
        <v>9826</v>
      </c>
      <c r="P8917">
        <v>7.4636739999999993E-2</v>
      </c>
      <c r="Q8917" t="s">
        <v>6</v>
      </c>
      <c r="R8917" t="s">
        <v>6</v>
      </c>
      <c r="S8917" t="s">
        <v>6</v>
      </c>
      <c r="T8917" t="s">
        <v>9813</v>
      </c>
      <c r="U8917" t="s">
        <v>6</v>
      </c>
      <c r="V8917" t="s">
        <v>6</v>
      </c>
      <c r="W8917" t="s">
        <v>6</v>
      </c>
      <c r="X8917" t="s">
        <v>6</v>
      </c>
      <c r="Y8917" t="s">
        <v>6</v>
      </c>
      <c r="Z8917" t="s">
        <v>6</v>
      </c>
      <c r="AA8917" t="s">
        <v>6</v>
      </c>
      <c r="AB8917" t="s">
        <v>9814</v>
      </c>
      <c r="AC8917" t="s">
        <v>4040</v>
      </c>
    </row>
    <row r="8918" spans="1:29" x14ac:dyDescent="0.25">
      <c r="A8918" t="s">
        <v>344</v>
      </c>
      <c r="B8918">
        <v>688</v>
      </c>
      <c r="C8918" t="s">
        <v>213</v>
      </c>
      <c r="D8918">
        <v>1963</v>
      </c>
      <c r="E8918" t="s">
        <v>9827</v>
      </c>
      <c r="P8918">
        <v>7.7706739999999996E-2</v>
      </c>
      <c r="Q8918" t="s">
        <v>6</v>
      </c>
      <c r="R8918" t="s">
        <v>6</v>
      </c>
      <c r="S8918" t="s">
        <v>6</v>
      </c>
      <c r="T8918" t="s">
        <v>9813</v>
      </c>
      <c r="U8918" t="s">
        <v>6</v>
      </c>
      <c r="V8918" t="s">
        <v>6</v>
      </c>
      <c r="W8918" t="s">
        <v>6</v>
      </c>
      <c r="X8918" t="s">
        <v>6</v>
      </c>
      <c r="Y8918" t="s">
        <v>6</v>
      </c>
      <c r="Z8918" t="s">
        <v>6</v>
      </c>
      <c r="AA8918" t="s">
        <v>6</v>
      </c>
      <c r="AB8918" t="s">
        <v>9814</v>
      </c>
      <c r="AC8918" t="s">
        <v>4040</v>
      </c>
    </row>
    <row r="8919" spans="1:29" x14ac:dyDescent="0.25">
      <c r="A8919" t="s">
        <v>344</v>
      </c>
      <c r="B8919">
        <v>688</v>
      </c>
      <c r="C8919" t="s">
        <v>213</v>
      </c>
      <c r="D8919">
        <v>1964</v>
      </c>
      <c r="E8919" t="s">
        <v>9828</v>
      </c>
      <c r="P8919">
        <v>7.7648369999999994E-2</v>
      </c>
      <c r="Q8919" t="s">
        <v>6</v>
      </c>
      <c r="R8919" t="s">
        <v>6</v>
      </c>
      <c r="S8919" t="s">
        <v>6</v>
      </c>
      <c r="T8919" t="s">
        <v>9813</v>
      </c>
      <c r="U8919" t="s">
        <v>6</v>
      </c>
      <c r="V8919" t="s">
        <v>6</v>
      </c>
      <c r="W8919" t="s">
        <v>6</v>
      </c>
      <c r="X8919" t="s">
        <v>6</v>
      </c>
      <c r="Y8919" t="s">
        <v>6</v>
      </c>
      <c r="Z8919" t="s">
        <v>6</v>
      </c>
      <c r="AA8919" t="s">
        <v>6</v>
      </c>
      <c r="AB8919" t="s">
        <v>9814</v>
      </c>
      <c r="AC8919" t="s">
        <v>4040</v>
      </c>
    </row>
    <row r="8920" spans="1:29" x14ac:dyDescent="0.25">
      <c r="A8920" t="s">
        <v>344</v>
      </c>
      <c r="B8920">
        <v>688</v>
      </c>
      <c r="C8920" t="s">
        <v>213</v>
      </c>
      <c r="D8920">
        <v>1965</v>
      </c>
      <c r="E8920" t="s">
        <v>9829</v>
      </c>
      <c r="P8920">
        <v>7.7590049999999994E-2</v>
      </c>
      <c r="Q8920" t="s">
        <v>6</v>
      </c>
      <c r="R8920" t="s">
        <v>6</v>
      </c>
      <c r="S8920" t="s">
        <v>6</v>
      </c>
      <c r="T8920" t="s">
        <v>9813</v>
      </c>
      <c r="U8920" t="s">
        <v>6</v>
      </c>
      <c r="V8920" t="s">
        <v>6</v>
      </c>
      <c r="W8920" t="s">
        <v>6</v>
      </c>
      <c r="X8920" t="s">
        <v>6</v>
      </c>
      <c r="Y8920" t="s">
        <v>6</v>
      </c>
      <c r="Z8920" t="s">
        <v>6</v>
      </c>
      <c r="AA8920" t="s">
        <v>6</v>
      </c>
      <c r="AB8920" t="s">
        <v>9814</v>
      </c>
      <c r="AC8920" t="s">
        <v>4040</v>
      </c>
    </row>
    <row r="8921" spans="1:29" x14ac:dyDescent="0.25">
      <c r="A8921" t="s">
        <v>344</v>
      </c>
      <c r="B8921">
        <v>688</v>
      </c>
      <c r="C8921" t="s">
        <v>213</v>
      </c>
      <c r="D8921">
        <v>1966</v>
      </c>
      <c r="E8921" t="s">
        <v>9830</v>
      </c>
      <c r="P8921">
        <v>7.753177E-2</v>
      </c>
      <c r="Q8921" t="s">
        <v>6</v>
      </c>
      <c r="R8921" t="s">
        <v>6</v>
      </c>
      <c r="S8921" t="s">
        <v>6</v>
      </c>
      <c r="T8921" t="s">
        <v>9813</v>
      </c>
      <c r="U8921" t="s">
        <v>6</v>
      </c>
      <c r="V8921" t="s">
        <v>6</v>
      </c>
      <c r="W8921" t="s">
        <v>6</v>
      </c>
      <c r="X8921" t="s">
        <v>6</v>
      </c>
      <c r="Y8921" t="s">
        <v>6</v>
      </c>
      <c r="Z8921" t="s">
        <v>6</v>
      </c>
      <c r="AA8921" t="s">
        <v>6</v>
      </c>
      <c r="AB8921" t="s">
        <v>9814</v>
      </c>
      <c r="AC8921" t="s">
        <v>4040</v>
      </c>
    </row>
    <row r="8922" spans="1:29" x14ac:dyDescent="0.25">
      <c r="A8922" t="s">
        <v>344</v>
      </c>
      <c r="B8922">
        <v>688</v>
      </c>
      <c r="C8922" t="s">
        <v>213</v>
      </c>
      <c r="D8922">
        <v>1967</v>
      </c>
      <c r="E8922" t="s">
        <v>9831</v>
      </c>
      <c r="P8922">
        <v>7.7473529999999999E-2</v>
      </c>
      <c r="Q8922" t="s">
        <v>6</v>
      </c>
      <c r="R8922" t="s">
        <v>6</v>
      </c>
      <c r="S8922" t="s">
        <v>6</v>
      </c>
      <c r="T8922" t="s">
        <v>9813</v>
      </c>
      <c r="U8922" t="s">
        <v>6</v>
      </c>
      <c r="V8922" t="s">
        <v>6</v>
      </c>
      <c r="W8922" t="s">
        <v>6</v>
      </c>
      <c r="X8922" t="s">
        <v>6</v>
      </c>
      <c r="Y8922" t="s">
        <v>6</v>
      </c>
      <c r="Z8922" t="s">
        <v>6</v>
      </c>
      <c r="AA8922" t="s">
        <v>6</v>
      </c>
      <c r="AB8922" t="s">
        <v>9814</v>
      </c>
      <c r="AC8922" t="s">
        <v>4040</v>
      </c>
    </row>
    <row r="8923" spans="1:29" x14ac:dyDescent="0.25">
      <c r="A8923" t="s">
        <v>344</v>
      </c>
      <c r="B8923">
        <v>688</v>
      </c>
      <c r="C8923" t="s">
        <v>213</v>
      </c>
      <c r="D8923">
        <v>1968</v>
      </c>
      <c r="E8923" t="s">
        <v>9832</v>
      </c>
      <c r="P8923">
        <v>8.4678600000000007E-2</v>
      </c>
      <c r="Q8923" t="s">
        <v>6</v>
      </c>
      <c r="R8923" t="s">
        <v>6</v>
      </c>
      <c r="S8923" t="s">
        <v>6</v>
      </c>
      <c r="T8923" t="s">
        <v>9813</v>
      </c>
      <c r="U8923" t="s">
        <v>6</v>
      </c>
      <c r="V8923" t="s">
        <v>6</v>
      </c>
      <c r="W8923" t="s">
        <v>6</v>
      </c>
      <c r="X8923" t="s">
        <v>6</v>
      </c>
      <c r="Y8923" t="s">
        <v>6</v>
      </c>
      <c r="Z8923" t="s">
        <v>6</v>
      </c>
      <c r="AA8923" t="s">
        <v>6</v>
      </c>
      <c r="AB8923" t="s">
        <v>9814</v>
      </c>
      <c r="AC8923" t="s">
        <v>4040</v>
      </c>
    </row>
    <row r="8924" spans="1:29" x14ac:dyDescent="0.25">
      <c r="A8924" t="s">
        <v>344</v>
      </c>
      <c r="B8924">
        <v>688</v>
      </c>
      <c r="C8924" t="s">
        <v>213</v>
      </c>
      <c r="D8924">
        <v>1969</v>
      </c>
      <c r="E8924" t="s">
        <v>9833</v>
      </c>
      <c r="P8924">
        <v>9.5561010000000002E-2</v>
      </c>
      <c r="Q8924" t="s">
        <v>6</v>
      </c>
      <c r="R8924" t="s">
        <v>6</v>
      </c>
      <c r="S8924" t="s">
        <v>6</v>
      </c>
      <c r="T8924" t="s">
        <v>9813</v>
      </c>
      <c r="U8924" t="s">
        <v>6</v>
      </c>
      <c r="V8924" t="s">
        <v>6</v>
      </c>
      <c r="W8924" t="s">
        <v>6</v>
      </c>
      <c r="X8924" t="s">
        <v>6</v>
      </c>
      <c r="Y8924" t="s">
        <v>6</v>
      </c>
      <c r="Z8924" t="s">
        <v>6</v>
      </c>
      <c r="AA8924" t="s">
        <v>6</v>
      </c>
      <c r="AB8924" t="s">
        <v>9814</v>
      </c>
      <c r="AC8924" t="s">
        <v>4040</v>
      </c>
    </row>
    <row r="8925" spans="1:29" x14ac:dyDescent="0.25">
      <c r="A8925" t="s">
        <v>344</v>
      </c>
      <c r="B8925">
        <v>688</v>
      </c>
      <c r="C8925" t="s">
        <v>213</v>
      </c>
      <c r="D8925">
        <v>1970</v>
      </c>
      <c r="E8925" t="s">
        <v>9834</v>
      </c>
      <c r="P8925">
        <v>0.10712388</v>
      </c>
      <c r="Q8925" t="s">
        <v>6</v>
      </c>
      <c r="R8925" t="s">
        <v>6</v>
      </c>
      <c r="S8925" t="s">
        <v>6</v>
      </c>
      <c r="T8925" t="s">
        <v>9813</v>
      </c>
      <c r="U8925" t="s">
        <v>6</v>
      </c>
      <c r="V8925" t="s">
        <v>6</v>
      </c>
      <c r="W8925" t="s">
        <v>6</v>
      </c>
      <c r="X8925" t="s">
        <v>6</v>
      </c>
      <c r="Y8925" t="s">
        <v>6</v>
      </c>
      <c r="Z8925" t="s">
        <v>6</v>
      </c>
      <c r="AA8925" t="s">
        <v>6</v>
      </c>
      <c r="AB8925" t="s">
        <v>9814</v>
      </c>
      <c r="AC8925" t="s">
        <v>4040</v>
      </c>
    </row>
    <row r="8926" spans="1:29" x14ac:dyDescent="0.25">
      <c r="A8926" t="s">
        <v>344</v>
      </c>
      <c r="B8926">
        <v>688</v>
      </c>
      <c r="C8926" t="s">
        <v>213</v>
      </c>
      <c r="D8926">
        <v>1971</v>
      </c>
      <c r="E8926" t="s">
        <v>9835</v>
      </c>
      <c r="P8926">
        <v>0.11744386</v>
      </c>
      <c r="Q8926" t="s">
        <v>6</v>
      </c>
      <c r="R8926" t="s">
        <v>6</v>
      </c>
      <c r="S8926" t="s">
        <v>6</v>
      </c>
      <c r="T8926" t="s">
        <v>9813</v>
      </c>
      <c r="U8926" t="s">
        <v>6</v>
      </c>
      <c r="V8926" t="s">
        <v>6</v>
      </c>
      <c r="W8926" t="s">
        <v>6</v>
      </c>
      <c r="X8926" t="s">
        <v>6</v>
      </c>
      <c r="Y8926" t="s">
        <v>6</v>
      </c>
      <c r="Z8926" t="s">
        <v>6</v>
      </c>
      <c r="AA8926" t="s">
        <v>6</v>
      </c>
      <c r="AB8926" t="s">
        <v>9814</v>
      </c>
      <c r="AC8926" t="s">
        <v>4040</v>
      </c>
    </row>
    <row r="8927" spans="1:29" x14ac:dyDescent="0.25">
      <c r="A8927" t="s">
        <v>344</v>
      </c>
      <c r="B8927">
        <v>688</v>
      </c>
      <c r="C8927" t="s">
        <v>213</v>
      </c>
      <c r="D8927">
        <v>1972</v>
      </c>
      <c r="E8927" t="s">
        <v>9836</v>
      </c>
      <c r="P8927">
        <v>0.12563953999999999</v>
      </c>
      <c r="Q8927" t="s">
        <v>6</v>
      </c>
      <c r="R8927" t="s">
        <v>6</v>
      </c>
      <c r="S8927" t="s">
        <v>6</v>
      </c>
      <c r="T8927" t="s">
        <v>9813</v>
      </c>
      <c r="U8927" t="s">
        <v>6</v>
      </c>
      <c r="V8927" t="s">
        <v>6</v>
      </c>
      <c r="W8927" t="s">
        <v>6</v>
      </c>
      <c r="X8927" t="s">
        <v>6</v>
      </c>
      <c r="Y8927" t="s">
        <v>6</v>
      </c>
      <c r="Z8927" t="s">
        <v>6</v>
      </c>
      <c r="AA8927" t="s">
        <v>6</v>
      </c>
      <c r="AB8927" t="s">
        <v>9814</v>
      </c>
      <c r="AC8927" t="s">
        <v>4040</v>
      </c>
    </row>
    <row r="8928" spans="1:29" x14ac:dyDescent="0.25">
      <c r="A8928" t="s">
        <v>344</v>
      </c>
      <c r="B8928">
        <v>688</v>
      </c>
      <c r="C8928" t="s">
        <v>213</v>
      </c>
      <c r="D8928">
        <v>1973</v>
      </c>
      <c r="E8928" t="s">
        <v>9837</v>
      </c>
      <c r="P8928">
        <v>0.13406285000000001</v>
      </c>
      <c r="Q8928" t="s">
        <v>6</v>
      </c>
      <c r="R8928" t="s">
        <v>6</v>
      </c>
      <c r="S8928" t="s">
        <v>6</v>
      </c>
      <c r="T8928" t="s">
        <v>9813</v>
      </c>
      <c r="U8928" t="s">
        <v>6</v>
      </c>
      <c r="V8928" t="s">
        <v>6</v>
      </c>
      <c r="W8928" t="s">
        <v>6</v>
      </c>
      <c r="X8928" t="s">
        <v>6</v>
      </c>
      <c r="Y8928" t="s">
        <v>6</v>
      </c>
      <c r="Z8928" t="s">
        <v>6</v>
      </c>
      <c r="AA8928" t="s">
        <v>6</v>
      </c>
      <c r="AB8928" t="s">
        <v>9814</v>
      </c>
      <c r="AC8928" t="s">
        <v>4040</v>
      </c>
    </row>
    <row r="8929" spans="1:29" x14ac:dyDescent="0.25">
      <c r="A8929" t="s">
        <v>344</v>
      </c>
      <c r="B8929">
        <v>688</v>
      </c>
      <c r="C8929" t="s">
        <v>213</v>
      </c>
      <c r="D8929">
        <v>1974</v>
      </c>
      <c r="E8929" t="s">
        <v>9838</v>
      </c>
      <c r="P8929">
        <v>0.14530375000000001</v>
      </c>
      <c r="Q8929" t="s">
        <v>6</v>
      </c>
      <c r="R8929" t="s">
        <v>6</v>
      </c>
      <c r="S8929" t="s">
        <v>6</v>
      </c>
      <c r="T8929" t="s">
        <v>9813</v>
      </c>
      <c r="U8929" t="s">
        <v>6</v>
      </c>
      <c r="V8929" t="s">
        <v>6</v>
      </c>
      <c r="W8929" t="s">
        <v>6</v>
      </c>
      <c r="X8929" t="s">
        <v>6</v>
      </c>
      <c r="Y8929" t="s">
        <v>6</v>
      </c>
      <c r="Z8929" t="s">
        <v>6</v>
      </c>
      <c r="AA8929" t="s">
        <v>6</v>
      </c>
      <c r="AB8929" t="s">
        <v>9814</v>
      </c>
      <c r="AC8929" t="s">
        <v>4040</v>
      </c>
    </row>
    <row r="8930" spans="1:29" x14ac:dyDescent="0.25">
      <c r="A8930" t="s">
        <v>344</v>
      </c>
      <c r="B8930">
        <v>688</v>
      </c>
      <c r="C8930" t="s">
        <v>213</v>
      </c>
      <c r="D8930">
        <v>1975</v>
      </c>
      <c r="E8930" t="s">
        <v>9839</v>
      </c>
      <c r="P8930">
        <v>0.15129738000000001</v>
      </c>
      <c r="Q8930" t="s">
        <v>6</v>
      </c>
      <c r="R8930" t="s">
        <v>6</v>
      </c>
      <c r="S8930" t="s">
        <v>6</v>
      </c>
      <c r="T8930" t="s">
        <v>9813</v>
      </c>
      <c r="U8930" t="s">
        <v>6</v>
      </c>
      <c r="V8930" t="s">
        <v>6</v>
      </c>
      <c r="W8930" t="s">
        <v>6</v>
      </c>
      <c r="X8930" t="s">
        <v>6</v>
      </c>
      <c r="Y8930" t="s">
        <v>6</v>
      </c>
      <c r="Z8930" t="s">
        <v>6</v>
      </c>
      <c r="AA8930" t="s">
        <v>6</v>
      </c>
      <c r="AB8930" t="s">
        <v>9814</v>
      </c>
      <c r="AC8930" t="s">
        <v>4040</v>
      </c>
    </row>
    <row r="8931" spans="1:29" x14ac:dyDescent="0.25">
      <c r="A8931" t="s">
        <v>344</v>
      </c>
      <c r="B8931">
        <v>688</v>
      </c>
      <c r="C8931" t="s">
        <v>213</v>
      </c>
      <c r="D8931">
        <v>1976</v>
      </c>
      <c r="E8931" t="s">
        <v>9840</v>
      </c>
      <c r="P8931">
        <v>0.16299295999999999</v>
      </c>
      <c r="Q8931" t="s">
        <v>6</v>
      </c>
      <c r="R8931" t="s">
        <v>6</v>
      </c>
      <c r="S8931" t="s">
        <v>6</v>
      </c>
      <c r="T8931" t="s">
        <v>9813</v>
      </c>
      <c r="U8931" t="s">
        <v>6</v>
      </c>
      <c r="V8931" t="s">
        <v>6</v>
      </c>
      <c r="W8931" t="s">
        <v>6</v>
      </c>
      <c r="X8931" t="s">
        <v>6</v>
      </c>
      <c r="Y8931" t="s">
        <v>6</v>
      </c>
      <c r="Z8931" t="s">
        <v>6</v>
      </c>
      <c r="AA8931" t="s">
        <v>6</v>
      </c>
      <c r="AB8931" t="s">
        <v>9814</v>
      </c>
      <c r="AC8931" t="s">
        <v>4040</v>
      </c>
    </row>
    <row r="8932" spans="1:29" x14ac:dyDescent="0.25">
      <c r="A8932" t="s">
        <v>344</v>
      </c>
      <c r="B8932">
        <v>688</v>
      </c>
      <c r="C8932" t="s">
        <v>213</v>
      </c>
      <c r="D8932">
        <v>1977</v>
      </c>
      <c r="E8932" t="s">
        <v>9841</v>
      </c>
      <c r="P8932">
        <v>0.16595362999999999</v>
      </c>
      <c r="Q8932" t="s">
        <v>6</v>
      </c>
      <c r="R8932" t="s">
        <v>6</v>
      </c>
      <c r="S8932" t="s">
        <v>6</v>
      </c>
      <c r="T8932" t="s">
        <v>9813</v>
      </c>
      <c r="U8932" t="s">
        <v>6</v>
      </c>
      <c r="V8932" t="s">
        <v>6</v>
      </c>
      <c r="W8932" t="s">
        <v>6</v>
      </c>
      <c r="X8932" t="s">
        <v>6</v>
      </c>
      <c r="Y8932" t="s">
        <v>6</v>
      </c>
      <c r="Z8932" t="s">
        <v>6</v>
      </c>
      <c r="AA8932" t="s">
        <v>6</v>
      </c>
      <c r="AB8932" t="s">
        <v>9814</v>
      </c>
      <c r="AC8932" t="s">
        <v>4040</v>
      </c>
    </row>
    <row r="8933" spans="1:29" x14ac:dyDescent="0.25">
      <c r="A8933" t="s">
        <v>344</v>
      </c>
      <c r="B8933">
        <v>688</v>
      </c>
      <c r="C8933" t="s">
        <v>213</v>
      </c>
      <c r="D8933">
        <v>1978</v>
      </c>
      <c r="E8933" t="s">
        <v>9842</v>
      </c>
      <c r="P8933">
        <v>0.1710903</v>
      </c>
      <c r="Q8933" t="s">
        <v>6</v>
      </c>
      <c r="R8933" t="s">
        <v>6</v>
      </c>
      <c r="S8933" t="s">
        <v>6</v>
      </c>
      <c r="T8933" t="s">
        <v>9813</v>
      </c>
      <c r="U8933" t="s">
        <v>6</v>
      </c>
      <c r="V8933" t="s">
        <v>6</v>
      </c>
      <c r="W8933" t="s">
        <v>6</v>
      </c>
      <c r="X8933" t="s">
        <v>6</v>
      </c>
      <c r="Y8933" t="s">
        <v>6</v>
      </c>
      <c r="Z8933" t="s">
        <v>6</v>
      </c>
      <c r="AA8933" t="s">
        <v>6</v>
      </c>
      <c r="AB8933" t="s">
        <v>9814</v>
      </c>
      <c r="AC8933" t="s">
        <v>4040</v>
      </c>
    </row>
    <row r="8934" spans="1:29" x14ac:dyDescent="0.25">
      <c r="A8934" t="s">
        <v>344</v>
      </c>
      <c r="B8934">
        <v>688</v>
      </c>
      <c r="C8934" t="s">
        <v>213</v>
      </c>
      <c r="D8934">
        <v>1979</v>
      </c>
      <c r="E8934" t="s">
        <v>9843</v>
      </c>
      <c r="P8934">
        <v>0.17987808999999999</v>
      </c>
      <c r="Q8934" t="s">
        <v>6</v>
      </c>
      <c r="R8934" t="s">
        <v>6</v>
      </c>
      <c r="S8934" t="s">
        <v>6</v>
      </c>
      <c r="T8934" t="s">
        <v>9813</v>
      </c>
      <c r="U8934" t="s">
        <v>6</v>
      </c>
      <c r="V8934" t="s">
        <v>6</v>
      </c>
      <c r="W8934" t="s">
        <v>6</v>
      </c>
      <c r="X8934" t="s">
        <v>6</v>
      </c>
      <c r="Y8934" t="s">
        <v>6</v>
      </c>
      <c r="Z8934" t="s">
        <v>6</v>
      </c>
      <c r="AA8934" t="s">
        <v>6</v>
      </c>
      <c r="AB8934" t="s">
        <v>9814</v>
      </c>
      <c r="AC8934" t="s">
        <v>4040</v>
      </c>
    </row>
    <row r="8935" spans="1:29" x14ac:dyDescent="0.25">
      <c r="A8935" t="s">
        <v>344</v>
      </c>
      <c r="B8935">
        <v>688</v>
      </c>
      <c r="C8935" t="s">
        <v>213</v>
      </c>
      <c r="D8935">
        <v>1980</v>
      </c>
      <c r="E8935" t="s">
        <v>9844</v>
      </c>
      <c r="P8935">
        <v>0.19123279000000001</v>
      </c>
      <c r="Q8935" t="s">
        <v>6</v>
      </c>
      <c r="R8935" t="s">
        <v>6</v>
      </c>
      <c r="S8935" t="s">
        <v>6</v>
      </c>
      <c r="T8935" t="s">
        <v>9813</v>
      </c>
      <c r="U8935" t="s">
        <v>6</v>
      </c>
      <c r="V8935" t="s">
        <v>6</v>
      </c>
      <c r="W8935" t="s">
        <v>6</v>
      </c>
      <c r="X8935" t="s">
        <v>6</v>
      </c>
      <c r="Y8935" t="s">
        <v>6</v>
      </c>
      <c r="Z8935" t="s">
        <v>6</v>
      </c>
      <c r="AA8935" t="s">
        <v>6</v>
      </c>
      <c r="AB8935" t="s">
        <v>9814</v>
      </c>
      <c r="AC8935" t="s">
        <v>4040</v>
      </c>
    </row>
    <row r="8936" spans="1:29" x14ac:dyDescent="0.25">
      <c r="A8936" t="s">
        <v>344</v>
      </c>
      <c r="B8936">
        <v>688</v>
      </c>
      <c r="C8936" t="s">
        <v>213</v>
      </c>
      <c r="D8936">
        <v>1981</v>
      </c>
      <c r="E8936" t="s">
        <v>9845</v>
      </c>
      <c r="P8936">
        <v>0.15016035</v>
      </c>
      <c r="Q8936" t="s">
        <v>6</v>
      </c>
      <c r="R8936" t="s">
        <v>6</v>
      </c>
      <c r="S8936" t="s">
        <v>6</v>
      </c>
      <c r="T8936" t="s">
        <v>9813</v>
      </c>
      <c r="U8936" t="s">
        <v>6</v>
      </c>
      <c r="V8936" t="s">
        <v>6</v>
      </c>
      <c r="W8936" t="s">
        <v>6</v>
      </c>
      <c r="X8936" t="s">
        <v>6</v>
      </c>
      <c r="Y8936" t="s">
        <v>6</v>
      </c>
      <c r="Z8936" t="s">
        <v>6</v>
      </c>
      <c r="AA8936" t="s">
        <v>6</v>
      </c>
      <c r="AB8936" t="s">
        <v>9814</v>
      </c>
      <c r="AC8936" t="s">
        <v>4040</v>
      </c>
    </row>
    <row r="8937" spans="1:29" x14ac:dyDescent="0.25">
      <c r="A8937" t="s">
        <v>344</v>
      </c>
      <c r="B8937">
        <v>688</v>
      </c>
      <c r="C8937" t="s">
        <v>213</v>
      </c>
      <c r="D8937">
        <v>1982</v>
      </c>
      <c r="E8937" t="s">
        <v>9846</v>
      </c>
      <c r="P8937">
        <v>0.16420781000000001</v>
      </c>
      <c r="Q8937" t="s">
        <v>6</v>
      </c>
      <c r="R8937" t="s">
        <v>6</v>
      </c>
      <c r="S8937" t="s">
        <v>6</v>
      </c>
      <c r="T8937" t="s">
        <v>9813</v>
      </c>
      <c r="U8937" t="s">
        <v>6</v>
      </c>
      <c r="V8937" t="s">
        <v>6</v>
      </c>
      <c r="W8937" t="s">
        <v>6</v>
      </c>
      <c r="X8937" t="s">
        <v>6</v>
      </c>
      <c r="Y8937" t="s">
        <v>6</v>
      </c>
      <c r="Z8937" t="s">
        <v>6</v>
      </c>
      <c r="AA8937" t="s">
        <v>6</v>
      </c>
      <c r="AB8937" t="s">
        <v>9814</v>
      </c>
      <c r="AC8937" t="s">
        <v>4040</v>
      </c>
    </row>
    <row r="8938" spans="1:29" x14ac:dyDescent="0.25">
      <c r="A8938" t="s">
        <v>344</v>
      </c>
      <c r="B8938">
        <v>688</v>
      </c>
      <c r="C8938" t="s">
        <v>213</v>
      </c>
      <c r="D8938">
        <v>1983</v>
      </c>
      <c r="E8938" t="s">
        <v>9847</v>
      </c>
      <c r="P8938">
        <v>0.15646808000000001</v>
      </c>
      <c r="Q8938" t="s">
        <v>6</v>
      </c>
      <c r="R8938" t="s">
        <v>6</v>
      </c>
      <c r="S8938" t="s">
        <v>6</v>
      </c>
      <c r="T8938" t="s">
        <v>9813</v>
      </c>
      <c r="U8938" t="s">
        <v>6</v>
      </c>
      <c r="V8938" t="s">
        <v>6</v>
      </c>
      <c r="W8938" t="s">
        <v>6</v>
      </c>
      <c r="X8938" t="s">
        <v>6</v>
      </c>
      <c r="Y8938" t="s">
        <v>6</v>
      </c>
      <c r="Z8938" t="s">
        <v>6</v>
      </c>
      <c r="AA8938" t="s">
        <v>6</v>
      </c>
      <c r="AB8938" t="s">
        <v>9814</v>
      </c>
      <c r="AC8938" t="s">
        <v>4040</v>
      </c>
    </row>
    <row r="8939" spans="1:29" x14ac:dyDescent="0.25">
      <c r="A8939" t="s">
        <v>344</v>
      </c>
      <c r="B8939">
        <v>688</v>
      </c>
      <c r="C8939" t="s">
        <v>213</v>
      </c>
      <c r="D8939">
        <v>1984</v>
      </c>
      <c r="E8939" t="s">
        <v>9848</v>
      </c>
      <c r="P8939">
        <v>0.17215672000000001</v>
      </c>
      <c r="Q8939" t="s">
        <v>6</v>
      </c>
      <c r="R8939" t="s">
        <v>6</v>
      </c>
      <c r="S8939" t="s">
        <v>6</v>
      </c>
      <c r="T8939" t="s">
        <v>9813</v>
      </c>
      <c r="U8939" t="s">
        <v>6</v>
      </c>
      <c r="V8939" t="s">
        <v>6</v>
      </c>
      <c r="W8939" t="s">
        <v>6</v>
      </c>
      <c r="X8939" t="s">
        <v>6</v>
      </c>
      <c r="Y8939" t="s">
        <v>6</v>
      </c>
      <c r="Z8939" t="s">
        <v>6</v>
      </c>
      <c r="AA8939" t="s">
        <v>6</v>
      </c>
      <c r="AB8939" t="s">
        <v>9814</v>
      </c>
      <c r="AC8939" t="s">
        <v>4040</v>
      </c>
    </row>
    <row r="8940" spans="1:29" x14ac:dyDescent="0.25">
      <c r="A8940" t="s">
        <v>344</v>
      </c>
      <c r="B8940">
        <v>688</v>
      </c>
      <c r="C8940" t="s">
        <v>213</v>
      </c>
      <c r="D8940">
        <v>1985</v>
      </c>
      <c r="E8940" t="s">
        <v>9849</v>
      </c>
      <c r="P8940">
        <v>0.23151853999999999</v>
      </c>
      <c r="Q8940" t="s">
        <v>6</v>
      </c>
      <c r="R8940" t="s">
        <v>6</v>
      </c>
      <c r="S8940" t="s">
        <v>6</v>
      </c>
      <c r="T8940" t="s">
        <v>9813</v>
      </c>
      <c r="U8940" t="s">
        <v>6</v>
      </c>
      <c r="V8940" t="s">
        <v>6</v>
      </c>
      <c r="W8940" t="s">
        <v>6</v>
      </c>
      <c r="X8940" t="s">
        <v>6</v>
      </c>
      <c r="Y8940" t="s">
        <v>6</v>
      </c>
      <c r="Z8940" t="s">
        <v>6</v>
      </c>
      <c r="AA8940" t="s">
        <v>6</v>
      </c>
      <c r="AB8940" t="s">
        <v>9814</v>
      </c>
      <c r="AC8940" t="s">
        <v>4040</v>
      </c>
    </row>
    <row r="8941" spans="1:29" x14ac:dyDescent="0.25">
      <c r="A8941" t="s">
        <v>344</v>
      </c>
      <c r="B8941">
        <v>688</v>
      </c>
      <c r="C8941" t="s">
        <v>213</v>
      </c>
      <c r="D8941">
        <v>1986</v>
      </c>
      <c r="E8941" t="s">
        <v>9850</v>
      </c>
      <c r="P8941">
        <v>0.25494228000000002</v>
      </c>
      <c r="Q8941" t="s">
        <v>6</v>
      </c>
      <c r="R8941" t="s">
        <v>6</v>
      </c>
      <c r="S8941" t="s">
        <v>6</v>
      </c>
      <c r="T8941" t="s">
        <v>9813</v>
      </c>
      <c r="U8941" t="s">
        <v>6</v>
      </c>
      <c r="V8941" t="s">
        <v>6</v>
      </c>
      <c r="W8941" t="s">
        <v>6</v>
      </c>
      <c r="X8941" t="s">
        <v>6</v>
      </c>
      <c r="Y8941" t="s">
        <v>6</v>
      </c>
      <c r="Z8941" t="s">
        <v>6</v>
      </c>
      <c r="AA8941" t="s">
        <v>6</v>
      </c>
      <c r="AB8941" t="s">
        <v>9814</v>
      </c>
      <c r="AC8941" t="s">
        <v>4040</v>
      </c>
    </row>
    <row r="8942" spans="1:29" x14ac:dyDescent="0.25">
      <c r="A8942" t="s">
        <v>344</v>
      </c>
      <c r="B8942">
        <v>688</v>
      </c>
      <c r="C8942" t="s">
        <v>213</v>
      </c>
      <c r="D8942">
        <v>1987</v>
      </c>
      <c r="E8942" t="s">
        <v>9851</v>
      </c>
      <c r="P8942">
        <v>0.82301268999999999</v>
      </c>
      <c r="Q8942" t="s">
        <v>6</v>
      </c>
      <c r="R8942" t="s">
        <v>6</v>
      </c>
      <c r="S8942" t="s">
        <v>6</v>
      </c>
      <c r="T8942" t="s">
        <v>9813</v>
      </c>
      <c r="U8942" t="s">
        <v>6</v>
      </c>
      <c r="V8942" t="s">
        <v>6</v>
      </c>
      <c r="W8942" t="s">
        <v>6</v>
      </c>
      <c r="X8942" t="s">
        <v>6</v>
      </c>
      <c r="Y8942" t="s">
        <v>6</v>
      </c>
      <c r="Z8942" t="s">
        <v>6</v>
      </c>
      <c r="AA8942" t="s">
        <v>6</v>
      </c>
      <c r="AB8942" t="s">
        <v>9814</v>
      </c>
      <c r="AC8942" t="s">
        <v>4040</v>
      </c>
    </row>
    <row r="8943" spans="1:29" x14ac:dyDescent="0.25">
      <c r="A8943" t="s">
        <v>344</v>
      </c>
      <c r="B8943">
        <v>688</v>
      </c>
      <c r="C8943" t="s">
        <v>213</v>
      </c>
      <c r="D8943">
        <v>1988</v>
      </c>
      <c r="E8943" t="s">
        <v>9852</v>
      </c>
      <c r="I8943">
        <v>1.8560867000000001</v>
      </c>
      <c r="P8943">
        <v>1.3208381</v>
      </c>
      <c r="Q8943" t="s">
        <v>6</v>
      </c>
      <c r="R8943" t="s">
        <v>6</v>
      </c>
      <c r="S8943" t="s">
        <v>6</v>
      </c>
      <c r="T8943" t="s">
        <v>9813</v>
      </c>
      <c r="U8943" t="s">
        <v>6</v>
      </c>
      <c r="V8943" t="s">
        <v>6</v>
      </c>
      <c r="W8943" t="s">
        <v>6</v>
      </c>
      <c r="X8943" t="s">
        <v>6</v>
      </c>
      <c r="Y8943" t="s">
        <v>6</v>
      </c>
      <c r="Z8943" t="s">
        <v>6</v>
      </c>
      <c r="AA8943" t="s">
        <v>6</v>
      </c>
      <c r="AB8943" t="s">
        <v>9814</v>
      </c>
      <c r="AC8943" t="s">
        <v>4040</v>
      </c>
    </row>
    <row r="8944" spans="1:29" x14ac:dyDescent="0.25">
      <c r="A8944" t="s">
        <v>344</v>
      </c>
      <c r="B8944">
        <v>688</v>
      </c>
      <c r="C8944" t="s">
        <v>213</v>
      </c>
      <c r="D8944">
        <v>1989</v>
      </c>
      <c r="E8944" t="s">
        <v>9853</v>
      </c>
      <c r="I8944">
        <v>3.2253408000000001</v>
      </c>
      <c r="P8944">
        <v>2.0731215000000001</v>
      </c>
      <c r="Q8944" t="s">
        <v>6</v>
      </c>
      <c r="R8944" t="s">
        <v>6</v>
      </c>
      <c r="S8944" t="s">
        <v>6</v>
      </c>
      <c r="T8944" t="s">
        <v>9813</v>
      </c>
      <c r="U8944" t="s">
        <v>6</v>
      </c>
      <c r="V8944" t="s">
        <v>6</v>
      </c>
      <c r="W8944" t="s">
        <v>6</v>
      </c>
      <c r="X8944" t="s">
        <v>6</v>
      </c>
      <c r="Y8944" t="s">
        <v>6</v>
      </c>
      <c r="Z8944" t="s">
        <v>6</v>
      </c>
      <c r="AA8944" t="s">
        <v>6</v>
      </c>
      <c r="AB8944" t="s">
        <v>9814</v>
      </c>
      <c r="AC8944" t="s">
        <v>4040</v>
      </c>
    </row>
    <row r="8945" spans="1:29" x14ac:dyDescent="0.25">
      <c r="A8945" t="s">
        <v>344</v>
      </c>
      <c r="B8945">
        <v>688</v>
      </c>
      <c r="C8945" t="s">
        <v>213</v>
      </c>
      <c r="D8945">
        <v>1990</v>
      </c>
      <c r="E8945" t="s">
        <v>9854</v>
      </c>
      <c r="I8945">
        <v>2.3564997000000001</v>
      </c>
      <c r="P8945">
        <v>3.9065680999999999</v>
      </c>
      <c r="Q8945" t="s">
        <v>6</v>
      </c>
      <c r="R8945" t="s">
        <v>6</v>
      </c>
      <c r="S8945" t="s">
        <v>6</v>
      </c>
      <c r="T8945" t="s">
        <v>9813</v>
      </c>
      <c r="U8945" t="s">
        <v>6</v>
      </c>
      <c r="V8945" t="s">
        <v>6</v>
      </c>
      <c r="W8945" t="s">
        <v>6</v>
      </c>
      <c r="X8945" t="s">
        <v>6</v>
      </c>
      <c r="Y8945" t="s">
        <v>6</v>
      </c>
      <c r="Z8945" t="s">
        <v>6</v>
      </c>
      <c r="AA8945" t="s">
        <v>6</v>
      </c>
      <c r="AB8945" t="s">
        <v>9814</v>
      </c>
      <c r="AC8945" t="s">
        <v>4040</v>
      </c>
    </row>
    <row r="8946" spans="1:29" x14ac:dyDescent="0.25">
      <c r="A8946" t="s">
        <v>344</v>
      </c>
      <c r="B8946">
        <v>688</v>
      </c>
      <c r="C8946" t="s">
        <v>213</v>
      </c>
      <c r="D8946">
        <v>1991</v>
      </c>
      <c r="E8946" t="s">
        <v>9855</v>
      </c>
      <c r="I8946">
        <v>12.193396</v>
      </c>
      <c r="P8946">
        <v>4.6818664999999999</v>
      </c>
      <c r="Q8946" t="s">
        <v>6</v>
      </c>
      <c r="R8946" t="s">
        <v>6</v>
      </c>
      <c r="S8946" t="s">
        <v>6</v>
      </c>
      <c r="T8946" t="s">
        <v>9813</v>
      </c>
      <c r="U8946" t="s">
        <v>6</v>
      </c>
      <c r="V8946" t="s">
        <v>6</v>
      </c>
      <c r="W8946" t="s">
        <v>6</v>
      </c>
      <c r="X8946" t="s">
        <v>6</v>
      </c>
      <c r="Y8946" t="s">
        <v>6</v>
      </c>
      <c r="Z8946" t="s">
        <v>6</v>
      </c>
      <c r="AA8946" t="s">
        <v>6</v>
      </c>
      <c r="AB8946" t="s">
        <v>9814</v>
      </c>
      <c r="AC8946" t="s">
        <v>4040</v>
      </c>
    </row>
    <row r="8947" spans="1:29" x14ac:dyDescent="0.25">
      <c r="A8947" t="s">
        <v>344</v>
      </c>
      <c r="B8947">
        <v>688</v>
      </c>
      <c r="C8947" t="s">
        <v>213</v>
      </c>
      <c r="D8947">
        <v>1992</v>
      </c>
      <c r="E8947" t="s">
        <v>9856</v>
      </c>
      <c r="I8947">
        <v>14.064742000000001</v>
      </c>
      <c r="P8947">
        <v>5.8803026000000003</v>
      </c>
      <c r="Q8947" t="s">
        <v>6</v>
      </c>
      <c r="R8947" t="s">
        <v>6</v>
      </c>
      <c r="S8947" t="s">
        <v>6</v>
      </c>
      <c r="T8947" t="s">
        <v>9813</v>
      </c>
      <c r="U8947" t="s">
        <v>6</v>
      </c>
      <c r="V8947" t="s">
        <v>6</v>
      </c>
      <c r="W8947" t="s">
        <v>6</v>
      </c>
      <c r="X8947" t="s">
        <v>6</v>
      </c>
      <c r="Y8947" t="s">
        <v>6</v>
      </c>
      <c r="Z8947" t="s">
        <v>6</v>
      </c>
      <c r="AA8947" t="s">
        <v>6</v>
      </c>
      <c r="AB8947" t="s">
        <v>9814</v>
      </c>
      <c r="AC8947" t="s">
        <v>4040</v>
      </c>
    </row>
    <row r="8948" spans="1:29" x14ac:dyDescent="0.25">
      <c r="A8948" t="s">
        <v>344</v>
      </c>
      <c r="B8948">
        <v>688</v>
      </c>
      <c r="C8948" t="s">
        <v>213</v>
      </c>
      <c r="D8948">
        <v>1993</v>
      </c>
      <c r="E8948" t="s">
        <v>9857</v>
      </c>
      <c r="I8948">
        <v>9.9155806999999996</v>
      </c>
      <c r="P8948">
        <v>9.4621853999999992</v>
      </c>
      <c r="Q8948" t="s">
        <v>6</v>
      </c>
      <c r="R8948" t="s">
        <v>6</v>
      </c>
      <c r="S8948" t="s">
        <v>6</v>
      </c>
      <c r="T8948" t="s">
        <v>9813</v>
      </c>
      <c r="U8948" t="s">
        <v>6</v>
      </c>
      <c r="V8948" t="s">
        <v>6</v>
      </c>
      <c r="W8948" t="s">
        <v>6</v>
      </c>
      <c r="X8948" t="s">
        <v>6</v>
      </c>
      <c r="Y8948" t="s">
        <v>6</v>
      </c>
      <c r="Z8948" t="s">
        <v>6</v>
      </c>
      <c r="AA8948" t="s">
        <v>6</v>
      </c>
      <c r="AB8948" t="s">
        <v>9814</v>
      </c>
      <c r="AC8948" t="s">
        <v>4040</v>
      </c>
    </row>
    <row r="8949" spans="1:29" x14ac:dyDescent="0.25">
      <c r="A8949" t="s">
        <v>344</v>
      </c>
      <c r="B8949">
        <v>688</v>
      </c>
      <c r="C8949" t="s">
        <v>213</v>
      </c>
      <c r="D8949">
        <v>1994</v>
      </c>
      <c r="E8949" t="s">
        <v>9858</v>
      </c>
      <c r="I8949">
        <v>9.8050023999999993</v>
      </c>
      <c r="P8949">
        <v>15.153791999999999</v>
      </c>
      <c r="Q8949" t="s">
        <v>6</v>
      </c>
      <c r="R8949" t="s">
        <v>6</v>
      </c>
      <c r="S8949" t="s">
        <v>6</v>
      </c>
      <c r="T8949" t="s">
        <v>9813</v>
      </c>
      <c r="U8949" t="s">
        <v>6</v>
      </c>
      <c r="V8949" t="s">
        <v>6</v>
      </c>
      <c r="W8949" t="s">
        <v>6</v>
      </c>
      <c r="X8949" t="s">
        <v>6</v>
      </c>
      <c r="Y8949" t="s">
        <v>6</v>
      </c>
      <c r="Z8949" t="s">
        <v>6</v>
      </c>
      <c r="AA8949" t="s">
        <v>6</v>
      </c>
      <c r="AB8949" t="s">
        <v>9814</v>
      </c>
      <c r="AC8949" t="s">
        <v>4040</v>
      </c>
    </row>
    <row r="8950" spans="1:29" x14ac:dyDescent="0.25">
      <c r="A8950" t="s">
        <v>344</v>
      </c>
      <c r="B8950">
        <v>688</v>
      </c>
      <c r="C8950" t="s">
        <v>213</v>
      </c>
      <c r="D8950">
        <v>1995</v>
      </c>
      <c r="E8950" t="s">
        <v>9859</v>
      </c>
      <c r="I8950">
        <v>9.8778053000000003</v>
      </c>
      <c r="P8950">
        <v>23.208570999999999</v>
      </c>
      <c r="Q8950" t="s">
        <v>6</v>
      </c>
      <c r="R8950" t="s">
        <v>6</v>
      </c>
      <c r="S8950" t="s">
        <v>6</v>
      </c>
      <c r="T8950" t="s">
        <v>9813</v>
      </c>
      <c r="U8950" t="s">
        <v>6</v>
      </c>
      <c r="V8950" t="s">
        <v>6</v>
      </c>
      <c r="W8950" t="s">
        <v>6</v>
      </c>
      <c r="X8950" t="s">
        <v>6</v>
      </c>
      <c r="Y8950" t="s">
        <v>6</v>
      </c>
      <c r="Z8950" t="s">
        <v>6</v>
      </c>
      <c r="AA8950" t="s">
        <v>6</v>
      </c>
      <c r="AB8950" t="s">
        <v>9814</v>
      </c>
      <c r="AC8950" t="s">
        <v>4040</v>
      </c>
    </row>
    <row r="8951" spans="1:29" x14ac:dyDescent="0.25">
      <c r="A8951" t="s">
        <v>344</v>
      </c>
      <c r="B8951">
        <v>688</v>
      </c>
      <c r="C8951" t="s">
        <v>213</v>
      </c>
      <c r="D8951">
        <v>1996</v>
      </c>
      <c r="E8951" t="s">
        <v>9860</v>
      </c>
      <c r="I8951">
        <v>8.4855142000000008</v>
      </c>
      <c r="P8951">
        <v>39.162948</v>
      </c>
      <c r="Q8951" t="s">
        <v>6</v>
      </c>
      <c r="R8951" t="s">
        <v>6</v>
      </c>
      <c r="S8951" t="s">
        <v>6</v>
      </c>
      <c r="T8951" t="s">
        <v>9813</v>
      </c>
      <c r="U8951" t="s">
        <v>6</v>
      </c>
      <c r="V8951" t="s">
        <v>6</v>
      </c>
      <c r="W8951" t="s">
        <v>6</v>
      </c>
      <c r="X8951" t="s">
        <v>6</v>
      </c>
      <c r="Y8951" t="s">
        <v>6</v>
      </c>
      <c r="Z8951" t="s">
        <v>6</v>
      </c>
      <c r="AA8951" t="s">
        <v>6</v>
      </c>
      <c r="AB8951" t="s">
        <v>9814</v>
      </c>
      <c r="AC8951" t="s">
        <v>4040</v>
      </c>
    </row>
    <row r="8952" spans="1:29" x14ac:dyDescent="0.25">
      <c r="A8952" t="s">
        <v>344</v>
      </c>
      <c r="B8952">
        <v>688</v>
      </c>
      <c r="C8952" t="s">
        <v>213</v>
      </c>
      <c r="D8952">
        <v>1997</v>
      </c>
      <c r="E8952" t="s">
        <v>9861</v>
      </c>
      <c r="I8952">
        <v>10.411208999999999</v>
      </c>
      <c r="P8952">
        <v>47.455179999999999</v>
      </c>
      <c r="Q8952" t="s">
        <v>6</v>
      </c>
      <c r="R8952" t="s">
        <v>6</v>
      </c>
      <c r="S8952" t="s">
        <v>6</v>
      </c>
      <c r="T8952" t="s">
        <v>9813</v>
      </c>
      <c r="U8952" t="s">
        <v>6</v>
      </c>
      <c r="V8952" t="s">
        <v>6</v>
      </c>
      <c r="W8952" t="s">
        <v>6</v>
      </c>
      <c r="X8952" t="s">
        <v>6</v>
      </c>
      <c r="Y8952" t="s">
        <v>6</v>
      </c>
      <c r="Z8952" t="s">
        <v>6</v>
      </c>
      <c r="AA8952" t="s">
        <v>6</v>
      </c>
      <c r="AB8952" t="s">
        <v>9814</v>
      </c>
      <c r="AC8952" t="s">
        <v>4040</v>
      </c>
    </row>
    <row r="8953" spans="1:29" x14ac:dyDescent="0.25">
      <c r="A8953" t="s">
        <v>344</v>
      </c>
      <c r="B8953">
        <v>688</v>
      </c>
      <c r="C8953" t="s">
        <v>213</v>
      </c>
      <c r="D8953">
        <v>1998</v>
      </c>
      <c r="E8953" t="s">
        <v>9862</v>
      </c>
      <c r="I8953">
        <v>11.172466</v>
      </c>
      <c r="P8953">
        <v>55.912343999999997</v>
      </c>
      <c r="Q8953" t="s">
        <v>6</v>
      </c>
      <c r="R8953" t="s">
        <v>6</v>
      </c>
      <c r="S8953" t="s">
        <v>6</v>
      </c>
      <c r="T8953" t="s">
        <v>9813</v>
      </c>
      <c r="U8953" t="s">
        <v>6</v>
      </c>
      <c r="V8953" t="s">
        <v>6</v>
      </c>
      <c r="W8953" t="s">
        <v>6</v>
      </c>
      <c r="X8953" t="s">
        <v>6</v>
      </c>
      <c r="Y8953" t="s">
        <v>6</v>
      </c>
      <c r="Z8953" t="s">
        <v>6</v>
      </c>
      <c r="AA8953" t="s">
        <v>6</v>
      </c>
      <c r="AB8953" t="s">
        <v>9814</v>
      </c>
      <c r="AC8953" t="s">
        <v>4040</v>
      </c>
    </row>
    <row r="8954" spans="1:29" x14ac:dyDescent="0.25">
      <c r="A8954" t="s">
        <v>344</v>
      </c>
      <c r="B8954">
        <v>688</v>
      </c>
      <c r="C8954" t="s">
        <v>213</v>
      </c>
      <c r="D8954">
        <v>1999</v>
      </c>
      <c r="E8954" t="s">
        <v>9863</v>
      </c>
      <c r="I8954">
        <v>12.599969</v>
      </c>
      <c r="O8954">
        <v>115.94022</v>
      </c>
      <c r="P8954">
        <v>65.567374999999998</v>
      </c>
      <c r="Q8954" t="s">
        <v>6</v>
      </c>
      <c r="R8954" t="s">
        <v>6</v>
      </c>
      <c r="S8954" t="s">
        <v>6</v>
      </c>
      <c r="T8954" t="s">
        <v>9813</v>
      </c>
      <c r="U8954" t="s">
        <v>6</v>
      </c>
      <c r="V8954" t="s">
        <v>6</v>
      </c>
      <c r="W8954" t="s">
        <v>6</v>
      </c>
      <c r="X8954" t="s">
        <v>6</v>
      </c>
      <c r="Y8954" t="s">
        <v>6</v>
      </c>
      <c r="Z8954" t="s">
        <v>6</v>
      </c>
      <c r="AA8954" t="s">
        <v>6</v>
      </c>
      <c r="AB8954" t="s">
        <v>9814</v>
      </c>
      <c r="AC8954" t="s">
        <v>4040</v>
      </c>
    </row>
    <row r="8955" spans="1:29" x14ac:dyDescent="0.25">
      <c r="A8955" t="s">
        <v>344</v>
      </c>
      <c r="B8955">
        <v>688</v>
      </c>
      <c r="C8955" t="s">
        <v>213</v>
      </c>
      <c r="D8955">
        <v>2000</v>
      </c>
      <c r="E8955" t="s">
        <v>9864</v>
      </c>
      <c r="I8955">
        <v>14.495946</v>
      </c>
      <c r="O8955">
        <v>118.17899</v>
      </c>
      <c r="P8955">
        <v>73.217580999999996</v>
      </c>
      <c r="Q8955" t="s">
        <v>6</v>
      </c>
      <c r="R8955" t="s">
        <v>6</v>
      </c>
      <c r="S8955" t="s">
        <v>6</v>
      </c>
      <c r="T8955" t="s">
        <v>9813</v>
      </c>
      <c r="U8955" t="s">
        <v>6</v>
      </c>
      <c r="V8955" t="s">
        <v>6</v>
      </c>
      <c r="W8955" t="s">
        <v>6</v>
      </c>
      <c r="X8955" t="s">
        <v>6</v>
      </c>
      <c r="Y8955" t="s">
        <v>6</v>
      </c>
      <c r="Z8955" t="s">
        <v>6</v>
      </c>
      <c r="AA8955" t="s">
        <v>6</v>
      </c>
      <c r="AB8955" t="s">
        <v>9814</v>
      </c>
      <c r="AC8955" t="s">
        <v>4040</v>
      </c>
    </row>
    <row r="8956" spans="1:29" x14ac:dyDescent="0.25">
      <c r="A8956" t="s">
        <v>344</v>
      </c>
      <c r="B8956">
        <v>688</v>
      </c>
      <c r="C8956" t="s">
        <v>213</v>
      </c>
      <c r="D8956">
        <v>2001</v>
      </c>
      <c r="E8956" t="s">
        <v>9865</v>
      </c>
      <c r="I8956">
        <v>10.820425</v>
      </c>
      <c r="O8956">
        <v>123.39519</v>
      </c>
      <c r="P8956">
        <v>94.578136999999998</v>
      </c>
      <c r="Q8956" t="s">
        <v>6</v>
      </c>
      <c r="R8956" t="s">
        <v>6</v>
      </c>
      <c r="S8956" t="s">
        <v>6</v>
      </c>
      <c r="T8956" t="s">
        <v>9813</v>
      </c>
      <c r="U8956" t="s">
        <v>6</v>
      </c>
      <c r="V8956" t="s">
        <v>6</v>
      </c>
      <c r="W8956" t="s">
        <v>6</v>
      </c>
      <c r="X8956" t="s">
        <v>6</v>
      </c>
      <c r="Y8956" t="s">
        <v>6</v>
      </c>
      <c r="Z8956" t="s">
        <v>6</v>
      </c>
      <c r="AA8956" t="s">
        <v>6</v>
      </c>
      <c r="AB8956" t="s">
        <v>9814</v>
      </c>
      <c r="AC8956" t="s">
        <v>4040</v>
      </c>
    </row>
    <row r="8957" spans="1:29" x14ac:dyDescent="0.25">
      <c r="A8957" t="s">
        <v>344</v>
      </c>
      <c r="B8957">
        <v>688</v>
      </c>
      <c r="C8957" t="s">
        <v>213</v>
      </c>
      <c r="D8957">
        <v>2002</v>
      </c>
      <c r="E8957" t="s">
        <v>9866</v>
      </c>
      <c r="I8957">
        <v>10.550210999999999</v>
      </c>
      <c r="O8957">
        <v>75.787062000000006</v>
      </c>
      <c r="P8957">
        <v>117.78059</v>
      </c>
      <c r="Q8957" t="s">
        <v>6</v>
      </c>
      <c r="R8957" t="s">
        <v>6</v>
      </c>
      <c r="S8957" t="s">
        <v>6</v>
      </c>
      <c r="T8957" t="s">
        <v>9813</v>
      </c>
      <c r="U8957" t="s">
        <v>6</v>
      </c>
      <c r="V8957" t="s">
        <v>6</v>
      </c>
      <c r="W8957" t="s">
        <v>6</v>
      </c>
      <c r="X8957" t="s">
        <v>6</v>
      </c>
      <c r="Y8957" t="s">
        <v>6</v>
      </c>
      <c r="Z8957" t="s">
        <v>6</v>
      </c>
      <c r="AA8957" t="s">
        <v>6</v>
      </c>
      <c r="AB8957" t="s">
        <v>9814</v>
      </c>
      <c r="AC8957" t="s">
        <v>4040</v>
      </c>
    </row>
    <row r="8958" spans="1:29" x14ac:dyDescent="0.25">
      <c r="A8958" t="s">
        <v>344</v>
      </c>
      <c r="B8958">
        <v>688</v>
      </c>
      <c r="C8958" t="s">
        <v>213</v>
      </c>
      <c r="D8958">
        <v>2003</v>
      </c>
      <c r="E8958" t="s">
        <v>9867</v>
      </c>
      <c r="I8958">
        <v>9.2160121000000004</v>
      </c>
      <c r="O8958">
        <v>74.934443000000002</v>
      </c>
      <c r="P8958">
        <v>131.96205</v>
      </c>
      <c r="Q8958" t="s">
        <v>6</v>
      </c>
      <c r="R8958" t="s">
        <v>6</v>
      </c>
      <c r="S8958" t="s">
        <v>6</v>
      </c>
      <c r="T8958" t="s">
        <v>9813</v>
      </c>
      <c r="U8958" t="s">
        <v>6</v>
      </c>
      <c r="V8958" t="s">
        <v>6</v>
      </c>
      <c r="W8958" t="s">
        <v>6</v>
      </c>
      <c r="X8958" t="s">
        <v>6</v>
      </c>
      <c r="Y8958" t="s">
        <v>6</v>
      </c>
      <c r="Z8958" t="s">
        <v>6</v>
      </c>
      <c r="AA8958" t="s">
        <v>6</v>
      </c>
      <c r="AB8958" t="s">
        <v>9814</v>
      </c>
      <c r="AC8958" t="s">
        <v>4040</v>
      </c>
    </row>
    <row r="8959" spans="1:29" x14ac:dyDescent="0.25">
      <c r="A8959" t="s">
        <v>344</v>
      </c>
      <c r="B8959">
        <v>688</v>
      </c>
      <c r="C8959" t="s">
        <v>213</v>
      </c>
      <c r="D8959">
        <v>2004</v>
      </c>
      <c r="E8959" t="s">
        <v>9868</v>
      </c>
      <c r="I8959">
        <v>7.7532629999999996</v>
      </c>
      <c r="O8959">
        <v>59.705933999999999</v>
      </c>
      <c r="P8959">
        <v>152.39849000000001</v>
      </c>
      <c r="Q8959" t="s">
        <v>6</v>
      </c>
      <c r="R8959" t="s">
        <v>6</v>
      </c>
      <c r="S8959" t="s">
        <v>6</v>
      </c>
      <c r="T8959" t="s">
        <v>9813</v>
      </c>
      <c r="U8959" t="s">
        <v>6</v>
      </c>
      <c r="V8959" t="s">
        <v>6</v>
      </c>
      <c r="W8959" t="s">
        <v>6</v>
      </c>
      <c r="X8959" t="s">
        <v>6</v>
      </c>
      <c r="Y8959" t="s">
        <v>6</v>
      </c>
      <c r="Z8959" t="s">
        <v>6</v>
      </c>
      <c r="AA8959" t="s">
        <v>6</v>
      </c>
      <c r="AB8959" t="s">
        <v>9814</v>
      </c>
      <c r="AC8959" t="s">
        <v>4040</v>
      </c>
    </row>
    <row r="8960" spans="1:29" x14ac:dyDescent="0.25">
      <c r="A8960" t="s">
        <v>344</v>
      </c>
      <c r="B8960">
        <v>688</v>
      </c>
      <c r="C8960" t="s">
        <v>213</v>
      </c>
      <c r="D8960">
        <v>2005</v>
      </c>
      <c r="E8960" t="s">
        <v>9869</v>
      </c>
      <c r="I8960">
        <v>10.01796</v>
      </c>
      <c r="O8960">
        <v>70.157949000000002</v>
      </c>
      <c r="P8960">
        <v>175.15026</v>
      </c>
      <c r="Q8960" t="s">
        <v>6</v>
      </c>
      <c r="R8960" t="s">
        <v>6</v>
      </c>
      <c r="S8960" t="s">
        <v>6</v>
      </c>
      <c r="T8960" t="s">
        <v>9813</v>
      </c>
      <c r="U8960" t="s">
        <v>6</v>
      </c>
      <c r="V8960" t="s">
        <v>6</v>
      </c>
      <c r="W8960" t="s">
        <v>6</v>
      </c>
      <c r="X8960" t="s">
        <v>6</v>
      </c>
      <c r="Y8960" t="s">
        <v>6</v>
      </c>
      <c r="Z8960" t="s">
        <v>6</v>
      </c>
      <c r="AA8960" t="s">
        <v>6</v>
      </c>
      <c r="AB8960" t="s">
        <v>9814</v>
      </c>
      <c r="AC8960" t="s">
        <v>4040</v>
      </c>
    </row>
    <row r="8961" spans="1:29" x14ac:dyDescent="0.25">
      <c r="A8961" t="s">
        <v>344</v>
      </c>
      <c r="B8961">
        <v>688</v>
      </c>
      <c r="C8961" t="s">
        <v>213</v>
      </c>
      <c r="D8961">
        <v>2006</v>
      </c>
      <c r="E8961" t="s">
        <v>9870</v>
      </c>
      <c r="I8961">
        <v>11.167761</v>
      </c>
      <c r="O8961">
        <v>46.610512999999997</v>
      </c>
      <c r="P8961">
        <v>207.44809000000001</v>
      </c>
      <c r="Q8961" t="s">
        <v>6</v>
      </c>
      <c r="R8961" t="s">
        <v>6</v>
      </c>
      <c r="S8961" t="s">
        <v>6</v>
      </c>
      <c r="T8961" t="s">
        <v>9813</v>
      </c>
      <c r="U8961" t="s">
        <v>6</v>
      </c>
      <c r="V8961" t="s">
        <v>6</v>
      </c>
      <c r="W8961" t="s">
        <v>6</v>
      </c>
      <c r="X8961" t="s">
        <v>6</v>
      </c>
      <c r="Y8961" t="s">
        <v>6</v>
      </c>
      <c r="Z8961" t="s">
        <v>6</v>
      </c>
      <c r="AA8961" t="s">
        <v>6</v>
      </c>
      <c r="AB8961" t="s">
        <v>9814</v>
      </c>
      <c r="AC8961" t="s">
        <v>4040</v>
      </c>
    </row>
    <row r="8962" spans="1:29" x14ac:dyDescent="0.25">
      <c r="A8962" t="s">
        <v>344</v>
      </c>
      <c r="B8962">
        <v>688</v>
      </c>
      <c r="C8962" t="s">
        <v>213</v>
      </c>
      <c r="D8962">
        <v>2007</v>
      </c>
      <c r="E8962" t="s">
        <v>9871</v>
      </c>
      <c r="I8962">
        <v>11.344338</v>
      </c>
      <c r="O8962">
        <v>35.990136999999997</v>
      </c>
      <c r="P8962">
        <v>242.03801000000001</v>
      </c>
      <c r="Q8962" t="s">
        <v>6</v>
      </c>
      <c r="R8962" t="s">
        <v>6</v>
      </c>
      <c r="S8962" t="s">
        <v>6</v>
      </c>
      <c r="T8962" t="s">
        <v>9813</v>
      </c>
      <c r="U8962" t="s">
        <v>6</v>
      </c>
      <c r="V8962" t="s">
        <v>6</v>
      </c>
      <c r="W8962" t="s">
        <v>6</v>
      </c>
      <c r="X8962" t="s">
        <v>6</v>
      </c>
      <c r="Y8962" t="s">
        <v>6</v>
      </c>
      <c r="Z8962" t="s">
        <v>6</v>
      </c>
      <c r="AA8962" t="s">
        <v>6</v>
      </c>
      <c r="AB8962" t="s">
        <v>9814</v>
      </c>
      <c r="AC8962" t="s">
        <v>4040</v>
      </c>
    </row>
    <row r="8963" spans="1:29" x14ac:dyDescent="0.25">
      <c r="A8963" t="s">
        <v>344</v>
      </c>
      <c r="B8963">
        <v>688</v>
      </c>
      <c r="C8963" t="s">
        <v>213</v>
      </c>
      <c r="D8963">
        <v>2008</v>
      </c>
      <c r="E8963" t="s">
        <v>9872</v>
      </c>
      <c r="I8963">
        <v>15.398911999999999</v>
      </c>
      <c r="O8963">
        <v>36.283253999999999</v>
      </c>
      <c r="P8963">
        <v>279.33064999999999</v>
      </c>
      <c r="Q8963" t="s">
        <v>6</v>
      </c>
      <c r="R8963" t="s">
        <v>6</v>
      </c>
      <c r="S8963" t="s">
        <v>6</v>
      </c>
      <c r="T8963" t="s">
        <v>9813</v>
      </c>
      <c r="U8963" t="s">
        <v>6</v>
      </c>
      <c r="V8963" t="s">
        <v>6</v>
      </c>
      <c r="W8963" t="s">
        <v>6</v>
      </c>
      <c r="X8963" t="s">
        <v>6</v>
      </c>
      <c r="Y8963" t="s">
        <v>6</v>
      </c>
      <c r="Z8963" t="s">
        <v>6</v>
      </c>
      <c r="AA8963" t="s">
        <v>6</v>
      </c>
      <c r="AB8963" t="s">
        <v>9814</v>
      </c>
      <c r="AC8963" t="s">
        <v>4040</v>
      </c>
    </row>
    <row r="8964" spans="1:29" x14ac:dyDescent="0.25">
      <c r="A8964" t="s">
        <v>344</v>
      </c>
      <c r="B8964">
        <v>688</v>
      </c>
      <c r="C8964" t="s">
        <v>213</v>
      </c>
      <c r="D8964">
        <v>2009</v>
      </c>
      <c r="E8964" t="s">
        <v>9873</v>
      </c>
      <c r="I8964">
        <v>21.672349000000001</v>
      </c>
      <c r="O8964">
        <v>41.886809</v>
      </c>
      <c r="P8964">
        <v>300.26992000000001</v>
      </c>
      <c r="Q8964" t="s">
        <v>6</v>
      </c>
      <c r="R8964" t="s">
        <v>6</v>
      </c>
      <c r="S8964" t="s">
        <v>6</v>
      </c>
      <c r="T8964" t="s">
        <v>9813</v>
      </c>
      <c r="U8964" t="s">
        <v>6</v>
      </c>
      <c r="V8964" t="s">
        <v>6</v>
      </c>
      <c r="W8964" t="s">
        <v>6</v>
      </c>
      <c r="X8964" t="s">
        <v>6</v>
      </c>
      <c r="Y8964" t="s">
        <v>6</v>
      </c>
      <c r="Z8964" t="s">
        <v>6</v>
      </c>
      <c r="AA8964" t="s">
        <v>6</v>
      </c>
      <c r="AB8964" t="s">
        <v>9814</v>
      </c>
      <c r="AC8964" t="s">
        <v>4040</v>
      </c>
    </row>
    <row r="8965" spans="1:29" x14ac:dyDescent="0.25">
      <c r="A8965" t="s">
        <v>344</v>
      </c>
      <c r="B8965">
        <v>688</v>
      </c>
      <c r="C8965" t="s">
        <v>213</v>
      </c>
      <c r="D8965">
        <v>2010</v>
      </c>
      <c r="E8965" t="s">
        <v>9874</v>
      </c>
      <c r="I8965">
        <v>23.825285000000001</v>
      </c>
      <c r="O8965">
        <v>43.325875000000003</v>
      </c>
      <c r="P8965">
        <v>344.83936</v>
      </c>
      <c r="Q8965" t="s">
        <v>6</v>
      </c>
      <c r="R8965" t="s">
        <v>6</v>
      </c>
      <c r="S8965" t="s">
        <v>6</v>
      </c>
      <c r="T8965" t="s">
        <v>9813</v>
      </c>
      <c r="U8965" t="s">
        <v>6</v>
      </c>
      <c r="V8965" t="s">
        <v>6</v>
      </c>
      <c r="W8965" t="s">
        <v>6</v>
      </c>
      <c r="X8965" t="s">
        <v>6</v>
      </c>
      <c r="Y8965" t="s">
        <v>6</v>
      </c>
      <c r="Z8965" t="s">
        <v>6</v>
      </c>
      <c r="AA8965" t="s">
        <v>6</v>
      </c>
      <c r="AB8965" t="s">
        <v>9814</v>
      </c>
      <c r="AC8965" t="s">
        <v>4040</v>
      </c>
    </row>
    <row r="8966" spans="1:29" x14ac:dyDescent="0.25">
      <c r="A8966" t="s">
        <v>344</v>
      </c>
      <c r="B8966">
        <v>688</v>
      </c>
      <c r="C8966" t="s">
        <v>213</v>
      </c>
      <c r="D8966">
        <v>2011</v>
      </c>
      <c r="E8966" t="s">
        <v>9875</v>
      </c>
      <c r="I8966">
        <v>22.731116</v>
      </c>
      <c r="O8966">
        <v>38.025829999999999</v>
      </c>
      <c r="P8966">
        <v>381.69150000000002</v>
      </c>
      <c r="Q8966" t="s">
        <v>6</v>
      </c>
      <c r="R8966" t="s">
        <v>6</v>
      </c>
      <c r="S8966" t="s">
        <v>6</v>
      </c>
      <c r="T8966" t="s">
        <v>9813</v>
      </c>
      <c r="U8966" t="s">
        <v>6</v>
      </c>
      <c r="V8966" t="s">
        <v>6</v>
      </c>
      <c r="W8966" t="s">
        <v>6</v>
      </c>
      <c r="X8966" t="s">
        <v>6</v>
      </c>
      <c r="Y8966" t="s">
        <v>6</v>
      </c>
      <c r="Z8966" t="s">
        <v>6</v>
      </c>
      <c r="AA8966" t="s">
        <v>6</v>
      </c>
      <c r="AB8966" t="s">
        <v>9814</v>
      </c>
      <c r="AC8966" t="s">
        <v>4040</v>
      </c>
    </row>
    <row r="8967" spans="1:29" x14ac:dyDescent="0.25">
      <c r="A8967" t="s">
        <v>344</v>
      </c>
      <c r="B8967">
        <v>688</v>
      </c>
      <c r="C8967" t="s">
        <v>213</v>
      </c>
      <c r="D8967">
        <v>2012</v>
      </c>
      <c r="E8967" t="s">
        <v>9876</v>
      </c>
      <c r="I8967">
        <v>23.947493000000001</v>
      </c>
      <c r="O8967">
        <v>40.097642999999998</v>
      </c>
      <c r="P8967">
        <v>433.12216000000001</v>
      </c>
      <c r="Q8967" t="s">
        <v>6</v>
      </c>
      <c r="R8967" t="s">
        <v>6</v>
      </c>
      <c r="S8967" t="s">
        <v>6</v>
      </c>
      <c r="T8967" t="s">
        <v>9813</v>
      </c>
      <c r="U8967" t="s">
        <v>6</v>
      </c>
      <c r="V8967" t="s">
        <v>6</v>
      </c>
      <c r="W8967" t="s">
        <v>6</v>
      </c>
      <c r="X8967" t="s">
        <v>6</v>
      </c>
      <c r="Y8967" t="s">
        <v>6</v>
      </c>
      <c r="Z8967" t="s">
        <v>6</v>
      </c>
      <c r="AA8967" t="s">
        <v>6</v>
      </c>
      <c r="AB8967" t="s">
        <v>9814</v>
      </c>
      <c r="AC8967" t="s">
        <v>4040</v>
      </c>
    </row>
    <row r="8968" spans="1:29" x14ac:dyDescent="0.25">
      <c r="A8968" t="s">
        <v>344</v>
      </c>
      <c r="B8968">
        <v>688</v>
      </c>
      <c r="C8968" t="s">
        <v>213</v>
      </c>
      <c r="D8968">
        <v>2013</v>
      </c>
      <c r="E8968" t="s">
        <v>9877</v>
      </c>
      <c r="I8968">
        <v>27.673756999999998</v>
      </c>
      <c r="O8968">
        <v>53.125061000000002</v>
      </c>
      <c r="P8968">
        <v>482.23343</v>
      </c>
      <c r="Q8968" t="s">
        <v>6</v>
      </c>
      <c r="R8968" t="s">
        <v>6</v>
      </c>
      <c r="S8968" t="s">
        <v>6</v>
      </c>
      <c r="T8968" t="s">
        <v>9813</v>
      </c>
      <c r="U8968" t="s">
        <v>6</v>
      </c>
      <c r="V8968" t="s">
        <v>6</v>
      </c>
      <c r="W8968" t="s">
        <v>6</v>
      </c>
      <c r="X8968" t="s">
        <v>6</v>
      </c>
      <c r="Y8968" t="s">
        <v>6</v>
      </c>
      <c r="Z8968" t="s">
        <v>6</v>
      </c>
      <c r="AA8968" t="s">
        <v>6</v>
      </c>
      <c r="AB8968" t="s">
        <v>9814</v>
      </c>
      <c r="AC8968" t="s">
        <v>4040</v>
      </c>
    </row>
    <row r="8969" spans="1:29" x14ac:dyDescent="0.25">
      <c r="A8969" t="s">
        <v>344</v>
      </c>
      <c r="B8969">
        <v>688</v>
      </c>
      <c r="C8969" t="s">
        <v>213</v>
      </c>
      <c r="D8969">
        <v>2014</v>
      </c>
      <c r="E8969" t="s">
        <v>9878</v>
      </c>
      <c r="I8969">
        <v>31.429579</v>
      </c>
      <c r="O8969">
        <v>67.204548000000003</v>
      </c>
      <c r="P8969">
        <v>531.77713000000006</v>
      </c>
      <c r="Q8969" t="s">
        <v>6</v>
      </c>
      <c r="R8969" t="s">
        <v>6</v>
      </c>
      <c r="S8969" t="s">
        <v>6</v>
      </c>
      <c r="T8969" t="s">
        <v>9813</v>
      </c>
      <c r="U8969" t="s">
        <v>6</v>
      </c>
      <c r="V8969" t="s">
        <v>6</v>
      </c>
      <c r="W8969" t="s">
        <v>6</v>
      </c>
      <c r="X8969" t="s">
        <v>6</v>
      </c>
      <c r="Y8969" t="s">
        <v>6</v>
      </c>
      <c r="Z8969" t="s">
        <v>6</v>
      </c>
      <c r="AA8969" t="s">
        <v>6</v>
      </c>
      <c r="AB8969" t="s">
        <v>9814</v>
      </c>
      <c r="AC8969" t="s">
        <v>4040</v>
      </c>
    </row>
    <row r="8970" spans="1:29" x14ac:dyDescent="0.25">
      <c r="A8970" t="s">
        <v>344</v>
      </c>
      <c r="B8970">
        <v>688</v>
      </c>
      <c r="C8970" t="s">
        <v>213</v>
      </c>
      <c r="D8970">
        <v>2015</v>
      </c>
      <c r="E8970" t="s">
        <v>9879</v>
      </c>
      <c r="I8970">
        <v>34.369329999999998</v>
      </c>
      <c r="O8970">
        <v>94.234911999999994</v>
      </c>
      <c r="P8970">
        <v>591.67861000000005</v>
      </c>
      <c r="Q8970" t="s">
        <v>6</v>
      </c>
      <c r="R8970" t="s">
        <v>6</v>
      </c>
      <c r="S8970" t="s">
        <v>6</v>
      </c>
      <c r="T8970" t="s">
        <v>9813</v>
      </c>
      <c r="U8970" t="s">
        <v>6</v>
      </c>
      <c r="V8970" t="s">
        <v>6</v>
      </c>
      <c r="W8970" t="s">
        <v>6</v>
      </c>
      <c r="X8970" t="s">
        <v>6</v>
      </c>
      <c r="Y8970" t="s">
        <v>6</v>
      </c>
      <c r="Z8970" t="s">
        <v>6</v>
      </c>
      <c r="AA8970" t="s">
        <v>6</v>
      </c>
      <c r="AB8970" t="s">
        <v>9814</v>
      </c>
      <c r="AC8970" t="s">
        <v>4040</v>
      </c>
    </row>
    <row r="8971" spans="1:29" x14ac:dyDescent="0.25">
      <c r="A8971" t="s">
        <v>344</v>
      </c>
      <c r="B8971">
        <v>688</v>
      </c>
      <c r="C8971" t="s">
        <v>213</v>
      </c>
      <c r="D8971">
        <v>2016</v>
      </c>
      <c r="E8971" t="s">
        <v>9880</v>
      </c>
      <c r="I8971">
        <v>33.916929000000003</v>
      </c>
      <c r="O8971">
        <v>129.93434999999999</v>
      </c>
      <c r="P8971">
        <v>687.11599999999999</v>
      </c>
      <c r="Q8971" t="s">
        <v>6</v>
      </c>
      <c r="R8971" t="s">
        <v>6</v>
      </c>
      <c r="S8971" t="s">
        <v>6</v>
      </c>
      <c r="T8971" t="s">
        <v>9813</v>
      </c>
      <c r="U8971" t="s">
        <v>6</v>
      </c>
      <c r="V8971" t="s">
        <v>6</v>
      </c>
      <c r="W8971" t="s">
        <v>6</v>
      </c>
      <c r="X8971" t="s">
        <v>6</v>
      </c>
      <c r="Y8971" t="s">
        <v>6</v>
      </c>
      <c r="Z8971" t="s">
        <v>6</v>
      </c>
      <c r="AA8971" t="s">
        <v>6</v>
      </c>
      <c r="AB8971" t="s">
        <v>9814</v>
      </c>
      <c r="AC8971" t="s">
        <v>4040</v>
      </c>
    </row>
    <row r="8972" spans="1:29" x14ac:dyDescent="0.25">
      <c r="A8972" t="s">
        <v>344</v>
      </c>
      <c r="B8972">
        <v>688</v>
      </c>
      <c r="C8972" t="s">
        <v>213</v>
      </c>
      <c r="D8972">
        <v>2017</v>
      </c>
      <c r="E8972" t="s">
        <v>9881</v>
      </c>
      <c r="I8972">
        <v>24.880466999999999</v>
      </c>
      <c r="O8972">
        <v>100.53131</v>
      </c>
      <c r="P8972">
        <v>804.46349999999995</v>
      </c>
      <c r="Q8972" t="s">
        <v>6</v>
      </c>
      <c r="R8972" t="s">
        <v>6</v>
      </c>
      <c r="S8972" t="s">
        <v>6</v>
      </c>
      <c r="T8972" t="s">
        <v>9813</v>
      </c>
      <c r="U8972" t="s">
        <v>6</v>
      </c>
      <c r="V8972" t="s">
        <v>6</v>
      </c>
      <c r="W8972" t="s">
        <v>6</v>
      </c>
      <c r="X8972" t="s">
        <v>6</v>
      </c>
      <c r="Y8972" t="s">
        <v>6</v>
      </c>
      <c r="Z8972" t="s">
        <v>6</v>
      </c>
      <c r="AA8972" t="s">
        <v>6</v>
      </c>
      <c r="AB8972" t="s">
        <v>9814</v>
      </c>
      <c r="AC8972" t="s">
        <v>4040</v>
      </c>
    </row>
    <row r="8973" spans="1:29" x14ac:dyDescent="0.25">
      <c r="A8973" t="s">
        <v>344</v>
      </c>
      <c r="B8973">
        <v>688</v>
      </c>
      <c r="C8973" t="s">
        <v>213</v>
      </c>
      <c r="D8973">
        <v>2018</v>
      </c>
      <c r="E8973" t="s">
        <v>9882</v>
      </c>
      <c r="I8973">
        <v>21.896038000000001</v>
      </c>
      <c r="O8973">
        <v>99.836489</v>
      </c>
      <c r="P8973">
        <v>876.46478999999999</v>
      </c>
      <c r="Q8973" t="s">
        <v>6</v>
      </c>
      <c r="R8973" t="s">
        <v>6</v>
      </c>
      <c r="S8973" t="s">
        <v>6</v>
      </c>
      <c r="T8973" t="s">
        <v>9813</v>
      </c>
      <c r="U8973" t="s">
        <v>6</v>
      </c>
      <c r="V8973" t="s">
        <v>6</v>
      </c>
      <c r="W8973" t="s">
        <v>6</v>
      </c>
      <c r="X8973" t="s">
        <v>6</v>
      </c>
      <c r="Y8973" t="s">
        <v>6</v>
      </c>
      <c r="Z8973" t="s">
        <v>6</v>
      </c>
      <c r="AA8973" t="s">
        <v>6</v>
      </c>
      <c r="AB8973" t="s">
        <v>9814</v>
      </c>
      <c r="AC8973" t="s">
        <v>4040</v>
      </c>
    </row>
    <row r="8974" spans="1:29" x14ac:dyDescent="0.25">
      <c r="A8974" t="s">
        <v>344</v>
      </c>
      <c r="B8974">
        <v>692</v>
      </c>
      <c r="C8974" t="s">
        <v>214</v>
      </c>
      <c r="D8974">
        <v>1950</v>
      </c>
      <c r="E8974" t="s">
        <v>9883</v>
      </c>
      <c r="Q8974" t="s">
        <v>6</v>
      </c>
      <c r="R8974" t="s">
        <v>6</v>
      </c>
      <c r="S8974" t="s">
        <v>6</v>
      </c>
      <c r="T8974" t="s">
        <v>4253</v>
      </c>
      <c r="U8974" t="s">
        <v>6</v>
      </c>
      <c r="V8974" t="s">
        <v>6</v>
      </c>
      <c r="W8974" t="s">
        <v>6</v>
      </c>
      <c r="X8974" t="s">
        <v>6</v>
      </c>
      <c r="Y8974" t="s">
        <v>6</v>
      </c>
      <c r="Z8974" t="s">
        <v>6</v>
      </c>
      <c r="AA8974" t="s">
        <v>6</v>
      </c>
      <c r="AB8974" t="s">
        <v>4964</v>
      </c>
      <c r="AC8974" t="s">
        <v>6689</v>
      </c>
    </row>
    <row r="8975" spans="1:29" x14ac:dyDescent="0.25">
      <c r="A8975" t="s">
        <v>344</v>
      </c>
      <c r="B8975">
        <v>692</v>
      </c>
      <c r="C8975" t="s">
        <v>214</v>
      </c>
      <c r="D8975">
        <v>1951</v>
      </c>
      <c r="E8975" t="s">
        <v>9884</v>
      </c>
      <c r="Q8975" t="s">
        <v>6</v>
      </c>
      <c r="R8975" t="s">
        <v>6</v>
      </c>
      <c r="S8975" t="s">
        <v>6</v>
      </c>
      <c r="T8975" t="s">
        <v>4253</v>
      </c>
      <c r="U8975" t="s">
        <v>6</v>
      </c>
      <c r="V8975" t="s">
        <v>6</v>
      </c>
      <c r="W8975" t="s">
        <v>6</v>
      </c>
      <c r="X8975" t="s">
        <v>6</v>
      </c>
      <c r="Y8975" t="s">
        <v>6</v>
      </c>
      <c r="Z8975" t="s">
        <v>6</v>
      </c>
      <c r="AA8975" t="s">
        <v>6</v>
      </c>
      <c r="AB8975" t="s">
        <v>4964</v>
      </c>
      <c r="AC8975" t="s">
        <v>6689</v>
      </c>
    </row>
    <row r="8976" spans="1:29" x14ac:dyDescent="0.25">
      <c r="A8976" t="s">
        <v>344</v>
      </c>
      <c r="B8976">
        <v>692</v>
      </c>
      <c r="C8976" t="s">
        <v>214</v>
      </c>
      <c r="D8976">
        <v>1952</v>
      </c>
      <c r="E8976" t="s">
        <v>9885</v>
      </c>
      <c r="Q8976" t="s">
        <v>6</v>
      </c>
      <c r="R8976" t="s">
        <v>6</v>
      </c>
      <c r="S8976" t="s">
        <v>6</v>
      </c>
      <c r="T8976" t="s">
        <v>4253</v>
      </c>
      <c r="U8976" t="s">
        <v>6</v>
      </c>
      <c r="V8976" t="s">
        <v>6</v>
      </c>
      <c r="W8976" t="s">
        <v>6</v>
      </c>
      <c r="X8976" t="s">
        <v>6</v>
      </c>
      <c r="Y8976" t="s">
        <v>6</v>
      </c>
      <c r="Z8976" t="s">
        <v>6</v>
      </c>
      <c r="AA8976" t="s">
        <v>6</v>
      </c>
      <c r="AB8976" t="s">
        <v>4964</v>
      </c>
      <c r="AC8976" t="s">
        <v>6689</v>
      </c>
    </row>
    <row r="8977" spans="1:29" x14ac:dyDescent="0.25">
      <c r="A8977" t="s">
        <v>344</v>
      </c>
      <c r="B8977">
        <v>692</v>
      </c>
      <c r="C8977" t="s">
        <v>214</v>
      </c>
      <c r="D8977">
        <v>1953</v>
      </c>
      <c r="E8977" t="s">
        <v>9886</v>
      </c>
      <c r="Q8977" t="s">
        <v>6</v>
      </c>
      <c r="R8977" t="s">
        <v>6</v>
      </c>
      <c r="S8977" t="s">
        <v>6</v>
      </c>
      <c r="T8977" t="s">
        <v>4253</v>
      </c>
      <c r="U8977" t="s">
        <v>6</v>
      </c>
      <c r="V8977" t="s">
        <v>6</v>
      </c>
      <c r="W8977" t="s">
        <v>6</v>
      </c>
      <c r="X8977" t="s">
        <v>6</v>
      </c>
      <c r="Y8977" t="s">
        <v>6</v>
      </c>
      <c r="Z8977" t="s">
        <v>6</v>
      </c>
      <c r="AA8977" t="s">
        <v>6</v>
      </c>
      <c r="AB8977" t="s">
        <v>4964</v>
      </c>
      <c r="AC8977" t="s">
        <v>6689</v>
      </c>
    </row>
    <row r="8978" spans="1:29" x14ac:dyDescent="0.25">
      <c r="A8978" t="s">
        <v>344</v>
      </c>
      <c r="B8978">
        <v>692</v>
      </c>
      <c r="C8978" t="s">
        <v>214</v>
      </c>
      <c r="D8978">
        <v>1954</v>
      </c>
      <c r="E8978" t="s">
        <v>9887</v>
      </c>
      <c r="Q8978" t="s">
        <v>6</v>
      </c>
      <c r="R8978" t="s">
        <v>6</v>
      </c>
      <c r="S8978" t="s">
        <v>6</v>
      </c>
      <c r="T8978" t="s">
        <v>4253</v>
      </c>
      <c r="U8978" t="s">
        <v>6</v>
      </c>
      <c r="V8978" t="s">
        <v>6</v>
      </c>
      <c r="W8978" t="s">
        <v>6</v>
      </c>
      <c r="X8978" t="s">
        <v>6</v>
      </c>
      <c r="Y8978" t="s">
        <v>6</v>
      </c>
      <c r="Z8978" t="s">
        <v>6</v>
      </c>
      <c r="AA8978" t="s">
        <v>6</v>
      </c>
      <c r="AB8978" t="s">
        <v>4964</v>
      </c>
      <c r="AC8978" t="s">
        <v>6689</v>
      </c>
    </row>
    <row r="8979" spans="1:29" x14ac:dyDescent="0.25">
      <c r="A8979" t="s">
        <v>344</v>
      </c>
      <c r="B8979">
        <v>692</v>
      </c>
      <c r="C8979" t="s">
        <v>214</v>
      </c>
      <c r="D8979">
        <v>1955</v>
      </c>
      <c r="E8979" t="s">
        <v>9888</v>
      </c>
      <c r="Q8979" t="s">
        <v>6</v>
      </c>
      <c r="R8979" t="s">
        <v>6</v>
      </c>
      <c r="S8979" t="s">
        <v>6</v>
      </c>
      <c r="T8979" t="s">
        <v>4253</v>
      </c>
      <c r="U8979" t="s">
        <v>6</v>
      </c>
      <c r="V8979" t="s">
        <v>6</v>
      </c>
      <c r="W8979" t="s">
        <v>6</v>
      </c>
      <c r="X8979" t="s">
        <v>6</v>
      </c>
      <c r="Y8979" t="s">
        <v>6</v>
      </c>
      <c r="Z8979" t="s">
        <v>6</v>
      </c>
      <c r="AA8979" t="s">
        <v>6</v>
      </c>
      <c r="AB8979" t="s">
        <v>4964</v>
      </c>
      <c r="AC8979" t="s">
        <v>6689</v>
      </c>
    </row>
    <row r="8980" spans="1:29" x14ac:dyDescent="0.25">
      <c r="A8980" t="s">
        <v>344</v>
      </c>
      <c r="B8980">
        <v>692</v>
      </c>
      <c r="C8980" t="s">
        <v>214</v>
      </c>
      <c r="D8980">
        <v>1956</v>
      </c>
      <c r="E8980" t="s">
        <v>9889</v>
      </c>
      <c r="Q8980" t="s">
        <v>6</v>
      </c>
      <c r="R8980" t="s">
        <v>6</v>
      </c>
      <c r="S8980" t="s">
        <v>6</v>
      </c>
      <c r="T8980" t="s">
        <v>4253</v>
      </c>
      <c r="U8980" t="s">
        <v>6</v>
      </c>
      <c r="V8980" t="s">
        <v>6</v>
      </c>
      <c r="W8980" t="s">
        <v>6</v>
      </c>
      <c r="X8980" t="s">
        <v>6</v>
      </c>
      <c r="Y8980" t="s">
        <v>6</v>
      </c>
      <c r="Z8980" t="s">
        <v>6</v>
      </c>
      <c r="AA8980" t="s">
        <v>6</v>
      </c>
      <c r="AB8980" t="s">
        <v>4964</v>
      </c>
      <c r="AC8980" t="s">
        <v>6689</v>
      </c>
    </row>
    <row r="8981" spans="1:29" x14ac:dyDescent="0.25">
      <c r="A8981" t="s">
        <v>344</v>
      </c>
      <c r="B8981">
        <v>692</v>
      </c>
      <c r="C8981" t="s">
        <v>214</v>
      </c>
      <c r="D8981">
        <v>1957</v>
      </c>
      <c r="E8981" t="s">
        <v>9890</v>
      </c>
      <c r="Q8981" t="s">
        <v>6</v>
      </c>
      <c r="R8981" t="s">
        <v>6</v>
      </c>
      <c r="S8981" t="s">
        <v>6</v>
      </c>
      <c r="T8981" t="s">
        <v>4253</v>
      </c>
      <c r="U8981" t="s">
        <v>6</v>
      </c>
      <c r="V8981" t="s">
        <v>6</v>
      </c>
      <c r="W8981" t="s">
        <v>6</v>
      </c>
      <c r="X8981" t="s">
        <v>6</v>
      </c>
      <c r="Y8981" t="s">
        <v>6</v>
      </c>
      <c r="Z8981" t="s">
        <v>6</v>
      </c>
      <c r="AA8981" t="s">
        <v>6</v>
      </c>
      <c r="AB8981" t="s">
        <v>4964</v>
      </c>
      <c r="AC8981" t="s">
        <v>6689</v>
      </c>
    </row>
    <row r="8982" spans="1:29" x14ac:dyDescent="0.25">
      <c r="A8982" t="s">
        <v>344</v>
      </c>
      <c r="B8982">
        <v>692</v>
      </c>
      <c r="C8982" t="s">
        <v>214</v>
      </c>
      <c r="D8982">
        <v>1958</v>
      </c>
      <c r="E8982" t="s">
        <v>9891</v>
      </c>
      <c r="Q8982" t="s">
        <v>6</v>
      </c>
      <c r="R8982" t="s">
        <v>6</v>
      </c>
      <c r="S8982" t="s">
        <v>6</v>
      </c>
      <c r="T8982" t="s">
        <v>4253</v>
      </c>
      <c r="U8982" t="s">
        <v>6</v>
      </c>
      <c r="V8982" t="s">
        <v>6</v>
      </c>
      <c r="W8982" t="s">
        <v>6</v>
      </c>
      <c r="X8982" t="s">
        <v>6</v>
      </c>
      <c r="Y8982" t="s">
        <v>6</v>
      </c>
      <c r="Z8982" t="s">
        <v>6</v>
      </c>
      <c r="AA8982" t="s">
        <v>6</v>
      </c>
      <c r="AB8982" t="s">
        <v>4964</v>
      </c>
      <c r="AC8982" t="s">
        <v>6689</v>
      </c>
    </row>
    <row r="8983" spans="1:29" x14ac:dyDescent="0.25">
      <c r="A8983" t="s">
        <v>344</v>
      </c>
      <c r="B8983">
        <v>692</v>
      </c>
      <c r="C8983" t="s">
        <v>214</v>
      </c>
      <c r="D8983">
        <v>1959</v>
      </c>
      <c r="E8983" t="s">
        <v>9892</v>
      </c>
      <c r="Q8983" t="s">
        <v>6</v>
      </c>
      <c r="R8983" t="s">
        <v>6</v>
      </c>
      <c r="S8983" t="s">
        <v>6</v>
      </c>
      <c r="T8983" t="s">
        <v>4253</v>
      </c>
      <c r="U8983" t="s">
        <v>6</v>
      </c>
      <c r="V8983" t="s">
        <v>6</v>
      </c>
      <c r="W8983" t="s">
        <v>6</v>
      </c>
      <c r="X8983" t="s">
        <v>6</v>
      </c>
      <c r="Y8983" t="s">
        <v>6</v>
      </c>
      <c r="Z8983" t="s">
        <v>6</v>
      </c>
      <c r="AA8983" t="s">
        <v>6</v>
      </c>
      <c r="AB8983" t="s">
        <v>4964</v>
      </c>
      <c r="AC8983" t="s">
        <v>6689</v>
      </c>
    </row>
    <row r="8984" spans="1:29" x14ac:dyDescent="0.25">
      <c r="A8984" t="s">
        <v>344</v>
      </c>
      <c r="B8984">
        <v>692</v>
      </c>
      <c r="C8984" t="s">
        <v>214</v>
      </c>
      <c r="D8984">
        <v>1960</v>
      </c>
      <c r="E8984" t="s">
        <v>9893</v>
      </c>
      <c r="I8984">
        <v>7.8827622000000002</v>
      </c>
      <c r="P8984">
        <v>58.008871999999997</v>
      </c>
      <c r="Q8984" t="s">
        <v>6</v>
      </c>
      <c r="R8984" t="s">
        <v>6</v>
      </c>
      <c r="S8984" t="s">
        <v>6</v>
      </c>
      <c r="T8984" t="s">
        <v>4253</v>
      </c>
      <c r="U8984" t="s">
        <v>6</v>
      </c>
      <c r="V8984" t="s">
        <v>6</v>
      </c>
      <c r="W8984" t="s">
        <v>6</v>
      </c>
      <c r="X8984" t="s">
        <v>6</v>
      </c>
      <c r="Y8984" t="s">
        <v>6</v>
      </c>
      <c r="Z8984" t="s">
        <v>6</v>
      </c>
      <c r="AA8984" t="s">
        <v>6</v>
      </c>
      <c r="AB8984" t="s">
        <v>4964</v>
      </c>
      <c r="AC8984" t="s">
        <v>6689</v>
      </c>
    </row>
    <row r="8985" spans="1:29" x14ac:dyDescent="0.25">
      <c r="A8985" t="s">
        <v>344</v>
      </c>
      <c r="B8985">
        <v>692</v>
      </c>
      <c r="C8985" t="s">
        <v>214</v>
      </c>
      <c r="D8985">
        <v>1961</v>
      </c>
      <c r="E8985" t="s">
        <v>9894</v>
      </c>
      <c r="I8985">
        <v>8.2443902999999992</v>
      </c>
      <c r="P8985">
        <v>63.027724999999997</v>
      </c>
      <c r="Q8985" t="s">
        <v>6</v>
      </c>
      <c r="R8985" t="s">
        <v>6</v>
      </c>
      <c r="S8985" t="s">
        <v>6</v>
      </c>
      <c r="T8985" t="s">
        <v>4253</v>
      </c>
      <c r="U8985" t="s">
        <v>6</v>
      </c>
      <c r="V8985" t="s">
        <v>6</v>
      </c>
      <c r="W8985" t="s">
        <v>6</v>
      </c>
      <c r="X8985" t="s">
        <v>6</v>
      </c>
      <c r="Y8985" t="s">
        <v>6</v>
      </c>
      <c r="Z8985" t="s">
        <v>6</v>
      </c>
      <c r="AA8985" t="s">
        <v>6</v>
      </c>
      <c r="AB8985" t="s">
        <v>4964</v>
      </c>
      <c r="AC8985" t="s">
        <v>6689</v>
      </c>
    </row>
    <row r="8986" spans="1:29" x14ac:dyDescent="0.25">
      <c r="A8986" t="s">
        <v>344</v>
      </c>
      <c r="B8986">
        <v>692</v>
      </c>
      <c r="C8986" t="s">
        <v>214</v>
      </c>
      <c r="D8986">
        <v>1962</v>
      </c>
      <c r="E8986" t="s">
        <v>9895</v>
      </c>
      <c r="I8986">
        <v>11.019067</v>
      </c>
      <c r="P8986">
        <v>68.341247999999993</v>
      </c>
      <c r="Q8986" t="s">
        <v>6</v>
      </c>
      <c r="R8986" t="s">
        <v>6</v>
      </c>
      <c r="S8986" t="s">
        <v>6</v>
      </c>
      <c r="T8986" t="s">
        <v>4253</v>
      </c>
      <c r="U8986" t="s">
        <v>6</v>
      </c>
      <c r="V8986" t="s">
        <v>6</v>
      </c>
      <c r="W8986" t="s">
        <v>6</v>
      </c>
      <c r="X8986" t="s">
        <v>6</v>
      </c>
      <c r="Y8986" t="s">
        <v>6</v>
      </c>
      <c r="Z8986" t="s">
        <v>6</v>
      </c>
      <c r="AA8986" t="s">
        <v>6</v>
      </c>
      <c r="AB8986" t="s">
        <v>4964</v>
      </c>
      <c r="AC8986" t="s">
        <v>6689</v>
      </c>
    </row>
    <row r="8987" spans="1:29" x14ac:dyDescent="0.25">
      <c r="A8987" t="s">
        <v>344</v>
      </c>
      <c r="B8987">
        <v>692</v>
      </c>
      <c r="C8987" t="s">
        <v>214</v>
      </c>
      <c r="D8987">
        <v>1963</v>
      </c>
      <c r="E8987" t="s">
        <v>9896</v>
      </c>
      <c r="I8987">
        <v>11.624999000000001</v>
      </c>
      <c r="P8987">
        <v>75.644362999999998</v>
      </c>
      <c r="Q8987" t="s">
        <v>6</v>
      </c>
      <c r="R8987" t="s">
        <v>6</v>
      </c>
      <c r="S8987" t="s">
        <v>6</v>
      </c>
      <c r="T8987" t="s">
        <v>4253</v>
      </c>
      <c r="U8987" t="s">
        <v>6</v>
      </c>
      <c r="V8987" t="s">
        <v>6</v>
      </c>
      <c r="W8987" t="s">
        <v>6</v>
      </c>
      <c r="X8987" t="s">
        <v>6</v>
      </c>
      <c r="Y8987" t="s">
        <v>6</v>
      </c>
      <c r="Z8987" t="s">
        <v>6</v>
      </c>
      <c r="AA8987" t="s">
        <v>6</v>
      </c>
      <c r="AB8987" t="s">
        <v>4964</v>
      </c>
      <c r="AC8987" t="s">
        <v>6689</v>
      </c>
    </row>
    <row r="8988" spans="1:29" x14ac:dyDescent="0.25">
      <c r="A8988" t="s">
        <v>344</v>
      </c>
      <c r="B8988">
        <v>692</v>
      </c>
      <c r="C8988" t="s">
        <v>214</v>
      </c>
      <c r="D8988">
        <v>1964</v>
      </c>
      <c r="E8988" t="s">
        <v>9897</v>
      </c>
      <c r="I8988">
        <v>14.097614999999999</v>
      </c>
      <c r="P8988">
        <v>71.903564000000003</v>
      </c>
      <c r="Q8988" t="s">
        <v>6</v>
      </c>
      <c r="R8988" t="s">
        <v>6</v>
      </c>
      <c r="S8988" t="s">
        <v>6</v>
      </c>
      <c r="T8988" t="s">
        <v>4253</v>
      </c>
      <c r="U8988" t="s">
        <v>6</v>
      </c>
      <c r="V8988" t="s">
        <v>6</v>
      </c>
      <c r="W8988" t="s">
        <v>6</v>
      </c>
      <c r="X8988" t="s">
        <v>6</v>
      </c>
      <c r="Y8988" t="s">
        <v>6</v>
      </c>
      <c r="Z8988" t="s">
        <v>6</v>
      </c>
      <c r="AA8988" t="s">
        <v>6</v>
      </c>
      <c r="AB8988" t="s">
        <v>4964</v>
      </c>
      <c r="AC8988" t="s">
        <v>6689</v>
      </c>
    </row>
    <row r="8989" spans="1:29" x14ac:dyDescent="0.25">
      <c r="A8989" t="s">
        <v>344</v>
      </c>
      <c r="B8989">
        <v>692</v>
      </c>
      <c r="C8989" t="s">
        <v>214</v>
      </c>
      <c r="D8989">
        <v>1965</v>
      </c>
      <c r="E8989" t="s">
        <v>9898</v>
      </c>
      <c r="I8989">
        <v>16.698460000000001</v>
      </c>
      <c r="P8989">
        <v>80.045456000000001</v>
      </c>
      <c r="Q8989" t="s">
        <v>6</v>
      </c>
      <c r="R8989" t="s">
        <v>6</v>
      </c>
      <c r="S8989" t="s">
        <v>6</v>
      </c>
      <c r="T8989" t="s">
        <v>4253</v>
      </c>
      <c r="U8989" t="s">
        <v>6</v>
      </c>
      <c r="V8989" t="s">
        <v>6</v>
      </c>
      <c r="W8989" t="s">
        <v>6</v>
      </c>
      <c r="X8989" t="s">
        <v>6</v>
      </c>
      <c r="Y8989" t="s">
        <v>6</v>
      </c>
      <c r="Z8989" t="s">
        <v>6</v>
      </c>
      <c r="AA8989" t="s">
        <v>6</v>
      </c>
      <c r="AB8989" t="s">
        <v>4964</v>
      </c>
      <c r="AC8989" t="s">
        <v>6689</v>
      </c>
    </row>
    <row r="8990" spans="1:29" x14ac:dyDescent="0.25">
      <c r="A8990" t="s">
        <v>344</v>
      </c>
      <c r="B8990">
        <v>692</v>
      </c>
      <c r="C8990" t="s">
        <v>214</v>
      </c>
      <c r="D8990">
        <v>1966</v>
      </c>
      <c r="E8990" t="s">
        <v>9899</v>
      </c>
      <c r="I8990">
        <v>13.943040999999999</v>
      </c>
      <c r="P8990">
        <v>109.16571999999999</v>
      </c>
      <c r="Q8990" t="s">
        <v>6</v>
      </c>
      <c r="R8990" t="s">
        <v>6</v>
      </c>
      <c r="S8990" t="s">
        <v>6</v>
      </c>
      <c r="T8990" t="s">
        <v>4253</v>
      </c>
      <c r="U8990" t="s">
        <v>6</v>
      </c>
      <c r="V8990" t="s">
        <v>6</v>
      </c>
      <c r="W8990" t="s">
        <v>6</v>
      </c>
      <c r="X8990" t="s">
        <v>6</v>
      </c>
      <c r="Y8990" t="s">
        <v>6</v>
      </c>
      <c r="Z8990" t="s">
        <v>6</v>
      </c>
      <c r="AA8990" t="s">
        <v>6</v>
      </c>
      <c r="AB8990" t="s">
        <v>4964</v>
      </c>
      <c r="AC8990" t="s">
        <v>6689</v>
      </c>
    </row>
    <row r="8991" spans="1:29" x14ac:dyDescent="0.25">
      <c r="A8991" t="s">
        <v>344</v>
      </c>
      <c r="B8991">
        <v>692</v>
      </c>
      <c r="C8991" t="s">
        <v>214</v>
      </c>
      <c r="D8991">
        <v>1967</v>
      </c>
      <c r="E8991" t="s">
        <v>9900</v>
      </c>
      <c r="I8991">
        <v>13.334978</v>
      </c>
      <c r="P8991">
        <v>105.87056</v>
      </c>
      <c r="Q8991" t="s">
        <v>6</v>
      </c>
      <c r="R8991" t="s">
        <v>6</v>
      </c>
      <c r="S8991" t="s">
        <v>6</v>
      </c>
      <c r="T8991" t="s">
        <v>4253</v>
      </c>
      <c r="U8991" t="s">
        <v>6</v>
      </c>
      <c r="V8991" t="s">
        <v>6</v>
      </c>
      <c r="W8991" t="s">
        <v>6</v>
      </c>
      <c r="X8991" t="s">
        <v>6</v>
      </c>
      <c r="Y8991" t="s">
        <v>6</v>
      </c>
      <c r="Z8991" t="s">
        <v>6</v>
      </c>
      <c r="AA8991" t="s">
        <v>6</v>
      </c>
      <c r="AB8991" t="s">
        <v>4964</v>
      </c>
      <c r="AC8991" t="s">
        <v>6689</v>
      </c>
    </row>
    <row r="8992" spans="1:29" x14ac:dyDescent="0.25">
      <c r="A8992" t="s">
        <v>344</v>
      </c>
      <c r="B8992">
        <v>692</v>
      </c>
      <c r="C8992" t="s">
        <v>214</v>
      </c>
      <c r="D8992">
        <v>1968</v>
      </c>
      <c r="E8992" t="s">
        <v>9901</v>
      </c>
      <c r="I8992">
        <v>17.235296000000002</v>
      </c>
      <c r="P8992">
        <v>94.769576999999998</v>
      </c>
      <c r="Q8992" t="s">
        <v>6</v>
      </c>
      <c r="R8992" t="s">
        <v>6</v>
      </c>
      <c r="S8992" t="s">
        <v>6</v>
      </c>
      <c r="T8992" t="s">
        <v>4253</v>
      </c>
      <c r="U8992" t="s">
        <v>6</v>
      </c>
      <c r="V8992" t="s">
        <v>6</v>
      </c>
      <c r="W8992" t="s">
        <v>6</v>
      </c>
      <c r="X8992" t="s">
        <v>6</v>
      </c>
      <c r="Y8992" t="s">
        <v>6</v>
      </c>
      <c r="Z8992" t="s">
        <v>6</v>
      </c>
      <c r="AA8992" t="s">
        <v>6</v>
      </c>
      <c r="AB8992" t="s">
        <v>4964</v>
      </c>
      <c r="AC8992" t="s">
        <v>6689</v>
      </c>
    </row>
    <row r="8993" spans="1:29" x14ac:dyDescent="0.25">
      <c r="A8993" t="s">
        <v>344</v>
      </c>
      <c r="B8993">
        <v>692</v>
      </c>
      <c r="C8993" t="s">
        <v>214</v>
      </c>
      <c r="D8993">
        <v>1969</v>
      </c>
      <c r="E8993" t="s">
        <v>9902</v>
      </c>
      <c r="I8993">
        <v>15.034635</v>
      </c>
      <c r="P8993">
        <v>103.54738</v>
      </c>
      <c r="Q8993" t="s">
        <v>6</v>
      </c>
      <c r="R8993" t="s">
        <v>6</v>
      </c>
      <c r="S8993" t="s">
        <v>6</v>
      </c>
      <c r="T8993" t="s">
        <v>4253</v>
      </c>
      <c r="U8993" t="s">
        <v>6</v>
      </c>
      <c r="V8993" t="s">
        <v>6</v>
      </c>
      <c r="W8993" t="s">
        <v>6</v>
      </c>
      <c r="X8993" t="s">
        <v>6</v>
      </c>
      <c r="Y8993" t="s">
        <v>6</v>
      </c>
      <c r="Z8993" t="s">
        <v>6</v>
      </c>
      <c r="AA8993" t="s">
        <v>6</v>
      </c>
      <c r="AB8993" t="s">
        <v>4964</v>
      </c>
      <c r="AC8993" t="s">
        <v>6689</v>
      </c>
    </row>
    <row r="8994" spans="1:29" x14ac:dyDescent="0.25">
      <c r="A8994" t="s">
        <v>344</v>
      </c>
      <c r="B8994">
        <v>692</v>
      </c>
      <c r="C8994" t="s">
        <v>214</v>
      </c>
      <c r="D8994">
        <v>1970</v>
      </c>
      <c r="E8994" t="s">
        <v>9903</v>
      </c>
      <c r="I8994">
        <v>13.516940999999999</v>
      </c>
      <c r="O8994">
        <v>8.1144435999999995</v>
      </c>
      <c r="P8994">
        <v>114.03823</v>
      </c>
      <c r="Q8994" t="s">
        <v>6</v>
      </c>
      <c r="R8994" t="s">
        <v>6</v>
      </c>
      <c r="S8994" t="s">
        <v>6</v>
      </c>
      <c r="T8994" t="s">
        <v>4253</v>
      </c>
      <c r="U8994" t="s">
        <v>6</v>
      </c>
      <c r="V8994" t="s">
        <v>6</v>
      </c>
      <c r="W8994" t="s">
        <v>6</v>
      </c>
      <c r="X8994" t="s">
        <v>6</v>
      </c>
      <c r="Y8994" t="s">
        <v>6</v>
      </c>
      <c r="Z8994" t="s">
        <v>6</v>
      </c>
      <c r="AA8994" t="s">
        <v>6</v>
      </c>
      <c r="AB8994" t="s">
        <v>4964</v>
      </c>
      <c r="AC8994" t="s">
        <v>6689</v>
      </c>
    </row>
    <row r="8995" spans="1:29" x14ac:dyDescent="0.25">
      <c r="A8995" t="s">
        <v>344</v>
      </c>
      <c r="B8995">
        <v>692</v>
      </c>
      <c r="C8995" t="s">
        <v>214</v>
      </c>
      <c r="D8995">
        <v>1971</v>
      </c>
      <c r="E8995" t="s">
        <v>9904</v>
      </c>
      <c r="I8995">
        <v>13.027222</v>
      </c>
      <c r="O8995">
        <v>10.381323999999999</v>
      </c>
      <c r="P8995">
        <v>114.76595</v>
      </c>
      <c r="Q8995" t="s">
        <v>6</v>
      </c>
      <c r="R8995" t="s">
        <v>6</v>
      </c>
      <c r="S8995" t="s">
        <v>6</v>
      </c>
      <c r="T8995" t="s">
        <v>4253</v>
      </c>
      <c r="U8995" t="s">
        <v>6</v>
      </c>
      <c r="V8995" t="s">
        <v>6</v>
      </c>
      <c r="W8995" t="s">
        <v>6</v>
      </c>
      <c r="X8995" t="s">
        <v>6</v>
      </c>
      <c r="Y8995" t="s">
        <v>6</v>
      </c>
      <c r="Z8995" t="s">
        <v>6</v>
      </c>
      <c r="AA8995" t="s">
        <v>6</v>
      </c>
      <c r="AB8995" t="s">
        <v>4964</v>
      </c>
      <c r="AC8995" t="s">
        <v>6689</v>
      </c>
    </row>
    <row r="8996" spans="1:29" x14ac:dyDescent="0.25">
      <c r="A8996" t="s">
        <v>344</v>
      </c>
      <c r="B8996">
        <v>692</v>
      </c>
      <c r="C8996" t="s">
        <v>214</v>
      </c>
      <c r="D8996">
        <v>1972</v>
      </c>
      <c r="E8996" t="s">
        <v>9905</v>
      </c>
      <c r="I8996">
        <v>14.174999</v>
      </c>
      <c r="O8996">
        <v>12.555073999999999</v>
      </c>
      <c r="P8996">
        <v>116.44793</v>
      </c>
      <c r="Q8996" t="s">
        <v>6</v>
      </c>
      <c r="R8996" t="s">
        <v>6</v>
      </c>
      <c r="S8996" t="s">
        <v>6</v>
      </c>
      <c r="T8996" t="s">
        <v>4253</v>
      </c>
      <c r="U8996" t="s">
        <v>6</v>
      </c>
      <c r="V8996" t="s">
        <v>6</v>
      </c>
      <c r="W8996" t="s">
        <v>6</v>
      </c>
      <c r="X8996" t="s">
        <v>6</v>
      </c>
      <c r="Y8996" t="s">
        <v>6</v>
      </c>
      <c r="Z8996" t="s">
        <v>6</v>
      </c>
      <c r="AA8996" t="s">
        <v>6</v>
      </c>
      <c r="AB8996" t="s">
        <v>4964</v>
      </c>
      <c r="AC8996" t="s">
        <v>6689</v>
      </c>
    </row>
    <row r="8997" spans="1:29" x14ac:dyDescent="0.25">
      <c r="A8997" t="s">
        <v>344</v>
      </c>
      <c r="B8997">
        <v>692</v>
      </c>
      <c r="C8997" t="s">
        <v>214</v>
      </c>
      <c r="D8997">
        <v>1973</v>
      </c>
      <c r="E8997" t="s">
        <v>9906</v>
      </c>
      <c r="I8997">
        <v>16.833285</v>
      </c>
      <c r="O8997">
        <v>13.345020999999999</v>
      </c>
      <c r="P8997">
        <v>115.93413</v>
      </c>
      <c r="Q8997" t="s">
        <v>6</v>
      </c>
      <c r="R8997" t="s">
        <v>6</v>
      </c>
      <c r="S8997" t="s">
        <v>6</v>
      </c>
      <c r="T8997" t="s">
        <v>4253</v>
      </c>
      <c r="U8997" t="s">
        <v>6</v>
      </c>
      <c r="V8997" t="s">
        <v>6</v>
      </c>
      <c r="W8997" t="s">
        <v>6</v>
      </c>
      <c r="X8997" t="s">
        <v>6</v>
      </c>
      <c r="Y8997" t="s">
        <v>6</v>
      </c>
      <c r="Z8997" t="s">
        <v>6</v>
      </c>
      <c r="AA8997" t="s">
        <v>6</v>
      </c>
      <c r="AB8997" t="s">
        <v>4964</v>
      </c>
      <c r="AC8997" t="s">
        <v>6689</v>
      </c>
    </row>
    <row r="8998" spans="1:29" x14ac:dyDescent="0.25">
      <c r="A8998" t="s">
        <v>344</v>
      </c>
      <c r="B8998">
        <v>692</v>
      </c>
      <c r="C8998" t="s">
        <v>214</v>
      </c>
      <c r="D8998">
        <v>1974</v>
      </c>
      <c r="E8998" t="s">
        <v>9907</v>
      </c>
      <c r="I8998">
        <v>25.993283000000002</v>
      </c>
      <c r="O8998">
        <v>18.676065000000001</v>
      </c>
      <c r="P8998">
        <v>127.28263</v>
      </c>
      <c r="Q8998" t="s">
        <v>6</v>
      </c>
      <c r="R8998" t="s">
        <v>6</v>
      </c>
      <c r="S8998" t="s">
        <v>6</v>
      </c>
      <c r="T8998" t="s">
        <v>4253</v>
      </c>
      <c r="U8998" t="s">
        <v>6</v>
      </c>
      <c r="V8998" t="s">
        <v>6</v>
      </c>
      <c r="W8998" t="s">
        <v>6</v>
      </c>
      <c r="X8998" t="s">
        <v>6</v>
      </c>
      <c r="Y8998" t="s">
        <v>6</v>
      </c>
      <c r="Z8998" t="s">
        <v>6</v>
      </c>
      <c r="AA8998" t="s">
        <v>6</v>
      </c>
      <c r="AB8998" t="s">
        <v>4964</v>
      </c>
      <c r="AC8998" t="s">
        <v>6689</v>
      </c>
    </row>
    <row r="8999" spans="1:29" x14ac:dyDescent="0.25">
      <c r="A8999" t="s">
        <v>344</v>
      </c>
      <c r="B8999">
        <v>692</v>
      </c>
      <c r="C8999" t="s">
        <v>214</v>
      </c>
      <c r="D8999">
        <v>1975</v>
      </c>
      <c r="E8999" t="s">
        <v>9908</v>
      </c>
      <c r="I8999">
        <v>26.816421999999999</v>
      </c>
      <c r="O8999">
        <v>16.552841999999998</v>
      </c>
      <c r="P8999">
        <v>167.39452</v>
      </c>
      <c r="Q8999" t="s">
        <v>6</v>
      </c>
      <c r="R8999" t="s">
        <v>6</v>
      </c>
      <c r="S8999" t="s">
        <v>6</v>
      </c>
      <c r="T8999" t="s">
        <v>4253</v>
      </c>
      <c r="U8999" t="s">
        <v>6</v>
      </c>
      <c r="V8999" t="s">
        <v>6</v>
      </c>
      <c r="W8999" t="s">
        <v>6</v>
      </c>
      <c r="X8999" t="s">
        <v>6</v>
      </c>
      <c r="Y8999" t="s">
        <v>6</v>
      </c>
      <c r="Z8999" t="s">
        <v>6</v>
      </c>
      <c r="AA8999" t="s">
        <v>6</v>
      </c>
      <c r="AB8999" t="s">
        <v>4964</v>
      </c>
      <c r="AC8999" t="s">
        <v>6689</v>
      </c>
    </row>
    <row r="9000" spans="1:29" x14ac:dyDescent="0.25">
      <c r="A9000" t="s">
        <v>344</v>
      </c>
      <c r="B9000">
        <v>692</v>
      </c>
      <c r="C9000" t="s">
        <v>214</v>
      </c>
      <c r="D9000">
        <v>1976</v>
      </c>
      <c r="E9000" t="s">
        <v>9909</v>
      </c>
      <c r="I9000">
        <v>18.434577999999998</v>
      </c>
      <c r="O9000">
        <v>15.146286</v>
      </c>
      <c r="P9000">
        <v>238.42311000000001</v>
      </c>
      <c r="Q9000" t="s">
        <v>6</v>
      </c>
      <c r="R9000" t="s">
        <v>6</v>
      </c>
      <c r="S9000" t="s">
        <v>6</v>
      </c>
      <c r="T9000" t="s">
        <v>4253</v>
      </c>
      <c r="U9000" t="s">
        <v>6</v>
      </c>
      <c r="V9000" t="s">
        <v>6</v>
      </c>
      <c r="W9000" t="s">
        <v>6</v>
      </c>
      <c r="X9000" t="s">
        <v>6</v>
      </c>
      <c r="Y9000" t="s">
        <v>6</v>
      </c>
      <c r="Z9000" t="s">
        <v>6</v>
      </c>
      <c r="AA9000" t="s">
        <v>6</v>
      </c>
      <c r="AB9000" t="s">
        <v>4964</v>
      </c>
      <c r="AC9000" t="s">
        <v>6689</v>
      </c>
    </row>
    <row r="9001" spans="1:29" x14ac:dyDescent="0.25">
      <c r="A9001" t="s">
        <v>344</v>
      </c>
      <c r="B9001">
        <v>692</v>
      </c>
      <c r="C9001" t="s">
        <v>214</v>
      </c>
      <c r="D9001">
        <v>1977</v>
      </c>
      <c r="E9001" t="s">
        <v>9910</v>
      </c>
      <c r="I9001">
        <v>17.60568</v>
      </c>
      <c r="O9001">
        <v>12.346814</v>
      </c>
      <c r="P9001">
        <v>284.6936</v>
      </c>
      <c r="Q9001" t="s">
        <v>6</v>
      </c>
      <c r="R9001" t="s">
        <v>6</v>
      </c>
      <c r="S9001" t="s">
        <v>6</v>
      </c>
      <c r="T9001" t="s">
        <v>4253</v>
      </c>
      <c r="U9001" t="s">
        <v>6</v>
      </c>
      <c r="V9001" t="s">
        <v>6</v>
      </c>
      <c r="W9001" t="s">
        <v>6</v>
      </c>
      <c r="X9001" t="s">
        <v>6</v>
      </c>
      <c r="Y9001" t="s">
        <v>6</v>
      </c>
      <c r="Z9001" t="s">
        <v>6</v>
      </c>
      <c r="AA9001" t="s">
        <v>6</v>
      </c>
      <c r="AB9001" t="s">
        <v>4964</v>
      </c>
      <c r="AC9001" t="s">
        <v>6689</v>
      </c>
    </row>
    <row r="9002" spans="1:29" x14ac:dyDescent="0.25">
      <c r="A9002" t="s">
        <v>344</v>
      </c>
      <c r="B9002">
        <v>692</v>
      </c>
      <c r="C9002" t="s">
        <v>214</v>
      </c>
      <c r="D9002">
        <v>1978</v>
      </c>
      <c r="E9002" t="s">
        <v>9911</v>
      </c>
      <c r="I9002">
        <v>23.450704000000002</v>
      </c>
      <c r="O9002">
        <v>14.847573000000001</v>
      </c>
      <c r="P9002">
        <v>357.94</v>
      </c>
      <c r="Q9002" t="s">
        <v>6</v>
      </c>
      <c r="R9002" t="s">
        <v>6</v>
      </c>
      <c r="S9002" t="s">
        <v>6</v>
      </c>
      <c r="T9002" t="s">
        <v>4253</v>
      </c>
      <c r="U9002" t="s">
        <v>6</v>
      </c>
      <c r="V9002" t="s">
        <v>6</v>
      </c>
      <c r="W9002" t="s">
        <v>6</v>
      </c>
      <c r="X9002" t="s">
        <v>6</v>
      </c>
      <c r="Y9002" t="s">
        <v>6</v>
      </c>
      <c r="Z9002" t="s">
        <v>6</v>
      </c>
      <c r="AA9002" t="s">
        <v>6</v>
      </c>
      <c r="AB9002" t="s">
        <v>4964</v>
      </c>
      <c r="AC9002" t="s">
        <v>6689</v>
      </c>
    </row>
    <row r="9003" spans="1:29" x14ac:dyDescent="0.25">
      <c r="A9003" t="s">
        <v>344</v>
      </c>
      <c r="B9003">
        <v>692</v>
      </c>
      <c r="C9003" t="s">
        <v>214</v>
      </c>
      <c r="D9003">
        <v>1979</v>
      </c>
      <c r="E9003" t="s">
        <v>9912</v>
      </c>
      <c r="I9003">
        <v>27.127509</v>
      </c>
      <c r="O9003">
        <v>14.832312999999999</v>
      </c>
      <c r="P9003">
        <v>437.50418000000002</v>
      </c>
      <c r="Q9003" t="s">
        <v>6</v>
      </c>
      <c r="R9003" t="s">
        <v>6</v>
      </c>
      <c r="S9003" t="s">
        <v>6</v>
      </c>
      <c r="T9003" t="s">
        <v>4253</v>
      </c>
      <c r="U9003" t="s">
        <v>6</v>
      </c>
      <c r="V9003" t="s">
        <v>6</v>
      </c>
      <c r="W9003" t="s">
        <v>6</v>
      </c>
      <c r="X9003" t="s">
        <v>6</v>
      </c>
      <c r="Y9003" t="s">
        <v>6</v>
      </c>
      <c r="Z9003" t="s">
        <v>6</v>
      </c>
      <c r="AA9003" t="s">
        <v>6</v>
      </c>
      <c r="AB9003" t="s">
        <v>4964</v>
      </c>
      <c r="AC9003" t="s">
        <v>6689</v>
      </c>
    </row>
    <row r="9004" spans="1:29" x14ac:dyDescent="0.25">
      <c r="A9004" t="s">
        <v>344</v>
      </c>
      <c r="B9004">
        <v>692</v>
      </c>
      <c r="C9004" t="s">
        <v>214</v>
      </c>
      <c r="D9004">
        <v>1980</v>
      </c>
      <c r="E9004" t="s">
        <v>9913</v>
      </c>
      <c r="I9004">
        <v>26.880835999999999</v>
      </c>
      <c r="O9004">
        <v>19.396743000000001</v>
      </c>
      <c r="P9004">
        <v>530</v>
      </c>
      <c r="Q9004" t="s">
        <v>6</v>
      </c>
      <c r="R9004" t="s">
        <v>6</v>
      </c>
      <c r="S9004" t="s">
        <v>6</v>
      </c>
      <c r="T9004" t="s">
        <v>4253</v>
      </c>
      <c r="U9004" t="s">
        <v>6</v>
      </c>
      <c r="V9004" t="s">
        <v>6</v>
      </c>
      <c r="W9004" t="s">
        <v>6</v>
      </c>
      <c r="X9004" t="s">
        <v>6</v>
      </c>
      <c r="Y9004" t="s">
        <v>6</v>
      </c>
      <c r="Z9004" t="s">
        <v>6</v>
      </c>
      <c r="AA9004" t="s">
        <v>6</v>
      </c>
      <c r="AB9004" t="s">
        <v>4964</v>
      </c>
      <c r="AC9004" t="s">
        <v>6689</v>
      </c>
    </row>
    <row r="9005" spans="1:29" x14ac:dyDescent="0.25">
      <c r="A9005" t="s">
        <v>344</v>
      </c>
      <c r="B9005">
        <v>692</v>
      </c>
      <c r="C9005" t="s">
        <v>214</v>
      </c>
      <c r="D9005">
        <v>1981</v>
      </c>
      <c r="E9005" t="s">
        <v>9914</v>
      </c>
      <c r="I9005">
        <v>27.804048999999999</v>
      </c>
      <c r="O9005">
        <v>32.603631999999998</v>
      </c>
      <c r="P9005">
        <v>589.9</v>
      </c>
      <c r="Q9005" t="s">
        <v>6</v>
      </c>
      <c r="R9005" t="s">
        <v>6</v>
      </c>
      <c r="S9005" t="s">
        <v>6</v>
      </c>
      <c r="T9005" t="s">
        <v>4253</v>
      </c>
      <c r="U9005" t="s">
        <v>6</v>
      </c>
      <c r="V9005" t="s">
        <v>6</v>
      </c>
      <c r="W9005" t="s">
        <v>6</v>
      </c>
      <c r="X9005" t="s">
        <v>6</v>
      </c>
      <c r="Y9005" t="s">
        <v>6</v>
      </c>
      <c r="Z9005" t="s">
        <v>6</v>
      </c>
      <c r="AA9005" t="s">
        <v>6</v>
      </c>
      <c r="AB9005" t="s">
        <v>4964</v>
      </c>
      <c r="AC9005" t="s">
        <v>6689</v>
      </c>
    </row>
    <row r="9006" spans="1:29" x14ac:dyDescent="0.25">
      <c r="A9006" t="s">
        <v>344</v>
      </c>
      <c r="B9006">
        <v>692</v>
      </c>
      <c r="C9006" t="s">
        <v>214</v>
      </c>
      <c r="D9006">
        <v>1982</v>
      </c>
      <c r="E9006" t="s">
        <v>9915</v>
      </c>
      <c r="I9006">
        <v>26.841332000000001</v>
      </c>
      <c r="O9006">
        <v>35.171906999999997</v>
      </c>
      <c r="P9006">
        <v>663</v>
      </c>
      <c r="Q9006" t="s">
        <v>6</v>
      </c>
      <c r="R9006" t="s">
        <v>6</v>
      </c>
      <c r="S9006" t="s">
        <v>6</v>
      </c>
      <c r="T9006" t="s">
        <v>4253</v>
      </c>
      <c r="U9006" t="s">
        <v>6</v>
      </c>
      <c r="V9006" t="s">
        <v>6</v>
      </c>
      <c r="W9006" t="s">
        <v>6</v>
      </c>
      <c r="X9006" t="s">
        <v>6</v>
      </c>
      <c r="Y9006" t="s">
        <v>6</v>
      </c>
      <c r="Z9006" t="s">
        <v>6</v>
      </c>
      <c r="AA9006" t="s">
        <v>6</v>
      </c>
      <c r="AB9006" t="s">
        <v>4964</v>
      </c>
      <c r="AC9006" t="s">
        <v>6689</v>
      </c>
    </row>
    <row r="9007" spans="1:29" x14ac:dyDescent="0.25">
      <c r="A9007" t="s">
        <v>344</v>
      </c>
      <c r="B9007">
        <v>692</v>
      </c>
      <c r="C9007" t="s">
        <v>214</v>
      </c>
      <c r="D9007">
        <v>1983</v>
      </c>
      <c r="E9007" t="s">
        <v>9916</v>
      </c>
      <c r="I9007">
        <v>27.526178000000002</v>
      </c>
      <c r="O9007">
        <v>45.176152999999999</v>
      </c>
      <c r="P9007">
        <v>687.1</v>
      </c>
      <c r="Q9007" t="s">
        <v>6</v>
      </c>
      <c r="R9007" t="s">
        <v>6</v>
      </c>
      <c r="S9007" t="s">
        <v>6</v>
      </c>
      <c r="T9007" t="s">
        <v>4253</v>
      </c>
      <c r="U9007" t="s">
        <v>6</v>
      </c>
      <c r="V9007" t="s">
        <v>6</v>
      </c>
      <c r="W9007" t="s">
        <v>6</v>
      </c>
      <c r="X9007" t="s">
        <v>6</v>
      </c>
      <c r="Y9007" t="s">
        <v>6</v>
      </c>
      <c r="Z9007" t="s">
        <v>6</v>
      </c>
      <c r="AA9007" t="s">
        <v>6</v>
      </c>
      <c r="AB9007" t="s">
        <v>4964</v>
      </c>
      <c r="AC9007" t="s">
        <v>6689</v>
      </c>
    </row>
    <row r="9008" spans="1:29" x14ac:dyDescent="0.25">
      <c r="A9008" t="s">
        <v>344</v>
      </c>
      <c r="B9008">
        <v>692</v>
      </c>
      <c r="C9008" t="s">
        <v>214</v>
      </c>
      <c r="D9008">
        <v>1984</v>
      </c>
      <c r="E9008" t="s">
        <v>9917</v>
      </c>
      <c r="I9008">
        <v>27.120286</v>
      </c>
      <c r="O9008">
        <v>56.228940000000001</v>
      </c>
      <c r="P9008">
        <v>638.4</v>
      </c>
      <c r="Q9008" t="s">
        <v>6</v>
      </c>
      <c r="R9008" t="s">
        <v>6</v>
      </c>
      <c r="S9008" t="s">
        <v>6</v>
      </c>
      <c r="T9008" t="s">
        <v>4253</v>
      </c>
      <c r="U9008" t="s">
        <v>6</v>
      </c>
      <c r="V9008" t="s">
        <v>6</v>
      </c>
      <c r="W9008" t="s">
        <v>6</v>
      </c>
      <c r="X9008" t="s">
        <v>6</v>
      </c>
      <c r="Y9008" t="s">
        <v>6</v>
      </c>
      <c r="Z9008" t="s">
        <v>6</v>
      </c>
      <c r="AA9008" t="s">
        <v>6</v>
      </c>
      <c r="AB9008" t="s">
        <v>4964</v>
      </c>
      <c r="AC9008" t="s">
        <v>6689</v>
      </c>
    </row>
    <row r="9009" spans="1:29" x14ac:dyDescent="0.25">
      <c r="A9009" t="s">
        <v>344</v>
      </c>
      <c r="B9009">
        <v>692</v>
      </c>
      <c r="C9009" t="s">
        <v>214</v>
      </c>
      <c r="D9009">
        <v>1985</v>
      </c>
      <c r="E9009" t="s">
        <v>9918</v>
      </c>
      <c r="I9009">
        <v>24.999922999999999</v>
      </c>
      <c r="O9009">
        <v>68.211781999999999</v>
      </c>
      <c r="P9009">
        <v>647.1</v>
      </c>
      <c r="Q9009" t="s">
        <v>6</v>
      </c>
      <c r="R9009" t="s">
        <v>6</v>
      </c>
      <c r="S9009" t="s">
        <v>6</v>
      </c>
      <c r="T9009" t="s">
        <v>4253</v>
      </c>
      <c r="U9009" t="s">
        <v>6</v>
      </c>
      <c r="V9009" t="s">
        <v>6</v>
      </c>
      <c r="W9009" t="s">
        <v>6</v>
      </c>
      <c r="X9009" t="s">
        <v>6</v>
      </c>
      <c r="Y9009" t="s">
        <v>6</v>
      </c>
      <c r="Z9009" t="s">
        <v>6</v>
      </c>
      <c r="AA9009" t="s">
        <v>6</v>
      </c>
      <c r="AB9009" t="s">
        <v>4964</v>
      </c>
      <c r="AC9009" t="s">
        <v>6689</v>
      </c>
    </row>
    <row r="9010" spans="1:29" x14ac:dyDescent="0.25">
      <c r="A9010" t="s">
        <v>344</v>
      </c>
      <c r="B9010">
        <v>692</v>
      </c>
      <c r="C9010" t="s">
        <v>214</v>
      </c>
      <c r="D9010">
        <v>1986</v>
      </c>
      <c r="E9010" t="s">
        <v>9919</v>
      </c>
      <c r="I9010">
        <v>27.639216000000001</v>
      </c>
      <c r="O9010">
        <v>62.391527000000004</v>
      </c>
      <c r="P9010">
        <v>659.3</v>
      </c>
      <c r="Q9010" t="s">
        <v>6</v>
      </c>
      <c r="R9010" t="s">
        <v>6</v>
      </c>
      <c r="S9010" t="s">
        <v>6</v>
      </c>
      <c r="T9010" t="s">
        <v>4253</v>
      </c>
      <c r="U9010" t="s">
        <v>6</v>
      </c>
      <c r="V9010" t="s">
        <v>6</v>
      </c>
      <c r="W9010" t="s">
        <v>6</v>
      </c>
      <c r="X9010" t="s">
        <v>6</v>
      </c>
      <c r="Y9010" t="s">
        <v>6</v>
      </c>
      <c r="Z9010" t="s">
        <v>6</v>
      </c>
      <c r="AA9010" t="s">
        <v>6</v>
      </c>
      <c r="AB9010" t="s">
        <v>4964</v>
      </c>
      <c r="AC9010" t="s">
        <v>6689</v>
      </c>
    </row>
    <row r="9011" spans="1:29" x14ac:dyDescent="0.25">
      <c r="A9011" t="s">
        <v>344</v>
      </c>
      <c r="B9011">
        <v>692</v>
      </c>
      <c r="C9011" t="s">
        <v>214</v>
      </c>
      <c r="D9011">
        <v>1987</v>
      </c>
      <c r="E9011" t="s">
        <v>9920</v>
      </c>
      <c r="I9011">
        <v>25.790486000000001</v>
      </c>
      <c r="O9011">
        <v>62.83173</v>
      </c>
      <c r="P9011">
        <v>671.1</v>
      </c>
      <c r="Q9011" t="s">
        <v>6</v>
      </c>
      <c r="R9011" t="s">
        <v>6</v>
      </c>
      <c r="S9011" t="s">
        <v>6</v>
      </c>
      <c r="T9011" t="s">
        <v>4253</v>
      </c>
      <c r="U9011" t="s">
        <v>6</v>
      </c>
      <c r="V9011" t="s">
        <v>6</v>
      </c>
      <c r="W9011" t="s">
        <v>6</v>
      </c>
      <c r="X9011" t="s">
        <v>6</v>
      </c>
      <c r="Y9011" t="s">
        <v>6</v>
      </c>
      <c r="Z9011" t="s">
        <v>6</v>
      </c>
      <c r="AA9011" t="s">
        <v>6</v>
      </c>
      <c r="AB9011" t="s">
        <v>4964</v>
      </c>
      <c r="AC9011" t="s">
        <v>6689</v>
      </c>
    </row>
    <row r="9012" spans="1:29" x14ac:dyDescent="0.25">
      <c r="A9012" t="s">
        <v>344</v>
      </c>
      <c r="B9012">
        <v>692</v>
      </c>
      <c r="C9012" t="s">
        <v>214</v>
      </c>
      <c r="D9012">
        <v>1988</v>
      </c>
      <c r="E9012" t="s">
        <v>9921</v>
      </c>
      <c r="I9012">
        <v>25.19078</v>
      </c>
      <c r="O9012">
        <v>62.805911000000002</v>
      </c>
      <c r="P9012">
        <v>679.2</v>
      </c>
      <c r="Q9012" t="s">
        <v>6</v>
      </c>
      <c r="R9012" t="s">
        <v>6</v>
      </c>
      <c r="S9012" t="s">
        <v>6</v>
      </c>
      <c r="T9012" t="s">
        <v>4253</v>
      </c>
      <c r="U9012" t="s">
        <v>6</v>
      </c>
      <c r="V9012" t="s">
        <v>6</v>
      </c>
      <c r="W9012" t="s">
        <v>6</v>
      </c>
      <c r="X9012" t="s">
        <v>6</v>
      </c>
      <c r="Y9012" t="s">
        <v>6</v>
      </c>
      <c r="Z9012" t="s">
        <v>6</v>
      </c>
      <c r="AA9012" t="s">
        <v>6</v>
      </c>
      <c r="AB9012" t="s">
        <v>4964</v>
      </c>
      <c r="AC9012" t="s">
        <v>6689</v>
      </c>
    </row>
    <row r="9013" spans="1:29" x14ac:dyDescent="0.25">
      <c r="A9013" t="s">
        <v>344</v>
      </c>
      <c r="B9013">
        <v>692</v>
      </c>
      <c r="C9013" t="s">
        <v>214</v>
      </c>
      <c r="D9013">
        <v>1989</v>
      </c>
      <c r="E9013" t="s">
        <v>9922</v>
      </c>
      <c r="I9013">
        <v>20.713722000000001</v>
      </c>
      <c r="O9013">
        <v>57.338666000000003</v>
      </c>
      <c r="P9013">
        <v>695.3</v>
      </c>
      <c r="Q9013" t="s">
        <v>6</v>
      </c>
      <c r="R9013" t="s">
        <v>6</v>
      </c>
      <c r="S9013" t="s">
        <v>6</v>
      </c>
      <c r="T9013" t="s">
        <v>4253</v>
      </c>
      <c r="U9013" t="s">
        <v>6</v>
      </c>
      <c r="V9013" t="s">
        <v>6</v>
      </c>
      <c r="W9013" t="s">
        <v>6</v>
      </c>
      <c r="X9013" t="s">
        <v>6</v>
      </c>
      <c r="Y9013" t="s">
        <v>6</v>
      </c>
      <c r="Z9013" t="s">
        <v>6</v>
      </c>
      <c r="AA9013" t="s">
        <v>6</v>
      </c>
      <c r="AB9013" t="s">
        <v>4964</v>
      </c>
      <c r="AC9013" t="s">
        <v>6689</v>
      </c>
    </row>
    <row r="9014" spans="1:29" x14ac:dyDescent="0.25">
      <c r="A9014" t="s">
        <v>344</v>
      </c>
      <c r="B9014">
        <v>692</v>
      </c>
      <c r="C9014" t="s">
        <v>214</v>
      </c>
      <c r="D9014">
        <v>1990</v>
      </c>
      <c r="E9014" t="s">
        <v>9923</v>
      </c>
      <c r="I9014">
        <v>19.662870000000002</v>
      </c>
      <c r="O9014">
        <v>58.084713999999998</v>
      </c>
      <c r="P9014">
        <v>675.22304999999994</v>
      </c>
      <c r="Q9014" t="s">
        <v>6</v>
      </c>
      <c r="R9014" t="s">
        <v>6</v>
      </c>
      <c r="S9014" t="s">
        <v>6</v>
      </c>
      <c r="T9014" t="s">
        <v>4253</v>
      </c>
      <c r="U9014" t="s">
        <v>6</v>
      </c>
      <c r="V9014" t="s">
        <v>6</v>
      </c>
      <c r="W9014" t="s">
        <v>6</v>
      </c>
      <c r="X9014" t="s">
        <v>6</v>
      </c>
      <c r="Y9014" t="s">
        <v>6</v>
      </c>
      <c r="Z9014" t="s">
        <v>6</v>
      </c>
      <c r="AA9014" t="s">
        <v>6</v>
      </c>
      <c r="AB9014" t="s">
        <v>4964</v>
      </c>
      <c r="AC9014" t="s">
        <v>6689</v>
      </c>
    </row>
    <row r="9015" spans="1:29" x14ac:dyDescent="0.25">
      <c r="A9015" t="s">
        <v>344</v>
      </c>
      <c r="B9015">
        <v>692</v>
      </c>
      <c r="C9015" t="s">
        <v>214</v>
      </c>
      <c r="D9015">
        <v>1991</v>
      </c>
      <c r="E9015" t="s">
        <v>9924</v>
      </c>
      <c r="I9015">
        <v>18.342365999999998</v>
      </c>
      <c r="O9015">
        <v>57.714682000000003</v>
      </c>
      <c r="P9015">
        <v>656.74135999999999</v>
      </c>
      <c r="Q9015" t="s">
        <v>6</v>
      </c>
      <c r="R9015" t="s">
        <v>6</v>
      </c>
      <c r="S9015" t="s">
        <v>6</v>
      </c>
      <c r="T9015" t="s">
        <v>4253</v>
      </c>
      <c r="U9015" t="s">
        <v>6</v>
      </c>
      <c r="V9015" t="s">
        <v>6</v>
      </c>
      <c r="W9015" t="s">
        <v>6</v>
      </c>
      <c r="X9015" t="s">
        <v>6</v>
      </c>
      <c r="Y9015" t="s">
        <v>6</v>
      </c>
      <c r="Z9015" t="s">
        <v>6</v>
      </c>
      <c r="AA9015" t="s">
        <v>6</v>
      </c>
      <c r="AB9015" t="s">
        <v>4964</v>
      </c>
      <c r="AC9015" t="s">
        <v>6689</v>
      </c>
    </row>
    <row r="9016" spans="1:29" x14ac:dyDescent="0.25">
      <c r="A9016" t="s">
        <v>344</v>
      </c>
      <c r="B9016">
        <v>692</v>
      </c>
      <c r="C9016" t="s">
        <v>214</v>
      </c>
      <c r="D9016">
        <v>1992</v>
      </c>
      <c r="E9016" t="s">
        <v>9925</v>
      </c>
      <c r="I9016">
        <v>18.645012000000001</v>
      </c>
      <c r="O9016">
        <v>58.649622000000001</v>
      </c>
      <c r="P9016">
        <v>620.69856000000004</v>
      </c>
      <c r="Q9016" t="s">
        <v>6</v>
      </c>
      <c r="R9016" t="s">
        <v>6</v>
      </c>
      <c r="S9016" t="s">
        <v>6</v>
      </c>
      <c r="T9016" t="s">
        <v>4253</v>
      </c>
      <c r="U9016" t="s">
        <v>6</v>
      </c>
      <c r="V9016" t="s">
        <v>6</v>
      </c>
      <c r="W9016" t="s">
        <v>6</v>
      </c>
      <c r="X9016" t="s">
        <v>6</v>
      </c>
      <c r="Y9016" t="s">
        <v>6</v>
      </c>
      <c r="Z9016" t="s">
        <v>6</v>
      </c>
      <c r="AA9016" t="s">
        <v>6</v>
      </c>
      <c r="AB9016" t="s">
        <v>4964</v>
      </c>
      <c r="AC9016" t="s">
        <v>6689</v>
      </c>
    </row>
    <row r="9017" spans="1:29" x14ac:dyDescent="0.25">
      <c r="A9017" t="s">
        <v>344</v>
      </c>
      <c r="B9017">
        <v>692</v>
      </c>
      <c r="C9017" t="s">
        <v>214</v>
      </c>
      <c r="D9017">
        <v>1993</v>
      </c>
      <c r="E9017" t="s">
        <v>9926</v>
      </c>
      <c r="I9017">
        <v>16.4937</v>
      </c>
      <c r="O9017">
        <v>61.647029000000003</v>
      </c>
      <c r="P9017">
        <v>628.79999999999995</v>
      </c>
      <c r="Q9017" t="s">
        <v>6</v>
      </c>
      <c r="R9017" t="s">
        <v>6</v>
      </c>
      <c r="S9017" t="s">
        <v>6</v>
      </c>
      <c r="T9017" t="s">
        <v>4253</v>
      </c>
      <c r="U9017" t="s">
        <v>6</v>
      </c>
      <c r="V9017" t="s">
        <v>6</v>
      </c>
      <c r="W9017" t="s">
        <v>6</v>
      </c>
      <c r="X9017" t="s">
        <v>6</v>
      </c>
      <c r="Y9017" t="s">
        <v>6</v>
      </c>
      <c r="Z9017" t="s">
        <v>6</v>
      </c>
      <c r="AA9017" t="s">
        <v>6</v>
      </c>
      <c r="AB9017" t="s">
        <v>4964</v>
      </c>
      <c r="AC9017" t="s">
        <v>6689</v>
      </c>
    </row>
    <row r="9018" spans="1:29" x14ac:dyDescent="0.25">
      <c r="A9018" t="s">
        <v>344</v>
      </c>
      <c r="B9018">
        <v>692</v>
      </c>
      <c r="C9018" t="s">
        <v>214</v>
      </c>
      <c r="D9018">
        <v>1994</v>
      </c>
      <c r="E9018" t="s">
        <v>9927</v>
      </c>
      <c r="I9018">
        <v>13.155787</v>
      </c>
      <c r="O9018">
        <v>89.198226000000005</v>
      </c>
      <c r="P9018">
        <v>867.9</v>
      </c>
      <c r="Q9018" t="s">
        <v>6</v>
      </c>
      <c r="R9018" t="s">
        <v>6</v>
      </c>
      <c r="S9018" t="s">
        <v>6</v>
      </c>
      <c r="T9018" t="s">
        <v>4253</v>
      </c>
      <c r="U9018" t="s">
        <v>6</v>
      </c>
      <c r="V9018" t="s">
        <v>6</v>
      </c>
      <c r="W9018" t="s">
        <v>6</v>
      </c>
      <c r="X9018" t="s">
        <v>6</v>
      </c>
      <c r="Y9018" t="s">
        <v>6</v>
      </c>
      <c r="Z9018" t="s">
        <v>6</v>
      </c>
      <c r="AA9018" t="s">
        <v>6</v>
      </c>
      <c r="AB9018" t="s">
        <v>4964</v>
      </c>
      <c r="AC9018" t="s">
        <v>6689</v>
      </c>
    </row>
    <row r="9019" spans="1:29" x14ac:dyDescent="0.25">
      <c r="A9019" t="s">
        <v>344</v>
      </c>
      <c r="B9019">
        <v>692</v>
      </c>
      <c r="C9019" t="s">
        <v>214</v>
      </c>
      <c r="D9019">
        <v>1995</v>
      </c>
      <c r="E9019" t="s">
        <v>9928</v>
      </c>
      <c r="I9019">
        <v>7.6578051</v>
      </c>
      <c r="O9019">
        <v>84.109658999999994</v>
      </c>
      <c r="P9019">
        <v>876.48800000000006</v>
      </c>
      <c r="Q9019" t="s">
        <v>6</v>
      </c>
      <c r="R9019" t="s">
        <v>6</v>
      </c>
      <c r="S9019" t="s">
        <v>6</v>
      </c>
      <c r="T9019" t="s">
        <v>4253</v>
      </c>
      <c r="U9019" t="s">
        <v>6</v>
      </c>
      <c r="V9019" t="s">
        <v>6</v>
      </c>
      <c r="W9019" t="s">
        <v>6</v>
      </c>
      <c r="X9019" t="s">
        <v>6</v>
      </c>
      <c r="Y9019" t="s">
        <v>6</v>
      </c>
      <c r="Z9019" t="s">
        <v>6</v>
      </c>
      <c r="AA9019" t="s">
        <v>6</v>
      </c>
      <c r="AB9019" t="s">
        <v>4964</v>
      </c>
      <c r="AC9019" t="s">
        <v>6689</v>
      </c>
    </row>
    <row r="9020" spans="1:29" x14ac:dyDescent="0.25">
      <c r="A9020" t="s">
        <v>344</v>
      </c>
      <c r="B9020">
        <v>692</v>
      </c>
      <c r="C9020" t="s">
        <v>214</v>
      </c>
      <c r="D9020">
        <v>1996</v>
      </c>
      <c r="E9020" t="s">
        <v>9929</v>
      </c>
      <c r="I9020">
        <v>7.2015912999999996</v>
      </c>
      <c r="O9020">
        <v>80.979318000000006</v>
      </c>
      <c r="P9020">
        <v>961.60699999999997</v>
      </c>
      <c r="Q9020" t="s">
        <v>6</v>
      </c>
      <c r="R9020" t="s">
        <v>6</v>
      </c>
      <c r="S9020" t="s">
        <v>6</v>
      </c>
      <c r="T9020" t="s">
        <v>4253</v>
      </c>
      <c r="U9020" t="s">
        <v>6</v>
      </c>
      <c r="V9020" t="s">
        <v>6</v>
      </c>
      <c r="W9020" t="s">
        <v>6</v>
      </c>
      <c r="X9020" t="s">
        <v>6</v>
      </c>
      <c r="Y9020" t="s">
        <v>6</v>
      </c>
      <c r="Z9020" t="s">
        <v>6</v>
      </c>
      <c r="AA9020" t="s">
        <v>6</v>
      </c>
      <c r="AB9020" t="s">
        <v>4964</v>
      </c>
      <c r="AC9020" t="s">
        <v>6689</v>
      </c>
    </row>
    <row r="9021" spans="1:29" x14ac:dyDescent="0.25">
      <c r="A9021" t="s">
        <v>344</v>
      </c>
      <c r="B9021">
        <v>692</v>
      </c>
      <c r="C9021" t="s">
        <v>214</v>
      </c>
      <c r="D9021">
        <v>1997</v>
      </c>
      <c r="E9021" t="s">
        <v>9930</v>
      </c>
      <c r="I9021">
        <v>5.6253943</v>
      </c>
      <c r="O9021">
        <v>91.103555999999998</v>
      </c>
      <c r="P9021">
        <v>1010.3150000000001</v>
      </c>
      <c r="Q9021" t="s">
        <v>6</v>
      </c>
      <c r="R9021" t="s">
        <v>6</v>
      </c>
      <c r="S9021" t="s">
        <v>6</v>
      </c>
      <c r="T9021" t="s">
        <v>4253</v>
      </c>
      <c r="U9021" t="s">
        <v>6</v>
      </c>
      <c r="V9021" t="s">
        <v>6</v>
      </c>
      <c r="W9021" t="s">
        <v>6</v>
      </c>
      <c r="X9021" t="s">
        <v>6</v>
      </c>
      <c r="Y9021" t="s">
        <v>6</v>
      </c>
      <c r="Z9021" t="s">
        <v>6</v>
      </c>
      <c r="AA9021" t="s">
        <v>6</v>
      </c>
      <c r="AB9021" t="s">
        <v>4964</v>
      </c>
      <c r="AC9021" t="s">
        <v>6689</v>
      </c>
    </row>
    <row r="9022" spans="1:29" x14ac:dyDescent="0.25">
      <c r="A9022" t="s">
        <v>344</v>
      </c>
      <c r="B9022">
        <v>692</v>
      </c>
      <c r="C9022" t="s">
        <v>214</v>
      </c>
      <c r="D9022">
        <v>1998</v>
      </c>
      <c r="E9022" t="s">
        <v>9931</v>
      </c>
      <c r="I9022">
        <v>6.7650217000000001</v>
      </c>
      <c r="O9022">
        <v>81.659902000000002</v>
      </c>
      <c r="P9022">
        <v>1166.788</v>
      </c>
      <c r="Q9022" t="s">
        <v>6</v>
      </c>
      <c r="R9022" t="s">
        <v>6</v>
      </c>
      <c r="S9022" t="s">
        <v>6</v>
      </c>
      <c r="T9022" t="s">
        <v>4253</v>
      </c>
      <c r="U9022" t="s">
        <v>6</v>
      </c>
      <c r="V9022" t="s">
        <v>6</v>
      </c>
      <c r="W9022" t="s">
        <v>6</v>
      </c>
      <c r="X9022" t="s">
        <v>6</v>
      </c>
      <c r="Y9022" t="s">
        <v>6</v>
      </c>
      <c r="Z9022" t="s">
        <v>6</v>
      </c>
      <c r="AA9022" t="s">
        <v>6</v>
      </c>
      <c r="AB9022" t="s">
        <v>4964</v>
      </c>
      <c r="AC9022" t="s">
        <v>6689</v>
      </c>
    </row>
    <row r="9023" spans="1:29" x14ac:dyDescent="0.25">
      <c r="A9023" t="s">
        <v>344</v>
      </c>
      <c r="B9023">
        <v>692</v>
      </c>
      <c r="C9023" t="s">
        <v>214</v>
      </c>
      <c r="D9023">
        <v>1999</v>
      </c>
      <c r="E9023" t="s">
        <v>9932</v>
      </c>
      <c r="I9023">
        <v>6.4773918000000004</v>
      </c>
      <c r="O9023">
        <v>83.731108000000006</v>
      </c>
      <c r="P9023">
        <v>1177.847</v>
      </c>
      <c r="Q9023" t="s">
        <v>6</v>
      </c>
      <c r="R9023" t="s">
        <v>6</v>
      </c>
      <c r="S9023" t="s">
        <v>6</v>
      </c>
      <c r="T9023" t="s">
        <v>4253</v>
      </c>
      <c r="U9023" t="s">
        <v>6</v>
      </c>
      <c r="V9023" t="s">
        <v>6</v>
      </c>
      <c r="W9023" t="s">
        <v>6</v>
      </c>
      <c r="X9023" t="s">
        <v>6</v>
      </c>
      <c r="Y9023" t="s">
        <v>6</v>
      </c>
      <c r="Z9023" t="s">
        <v>6</v>
      </c>
      <c r="AA9023" t="s">
        <v>6</v>
      </c>
      <c r="AB9023" t="s">
        <v>4964</v>
      </c>
      <c r="AC9023" t="s">
        <v>6689</v>
      </c>
    </row>
    <row r="9024" spans="1:29" x14ac:dyDescent="0.25">
      <c r="A9024" t="s">
        <v>344</v>
      </c>
      <c r="B9024">
        <v>692</v>
      </c>
      <c r="C9024" t="s">
        <v>214</v>
      </c>
      <c r="D9024">
        <v>2000</v>
      </c>
      <c r="E9024" t="s">
        <v>9933</v>
      </c>
      <c r="I9024">
        <v>8.2815943999999995</v>
      </c>
      <c r="O9024">
        <v>109.83367</v>
      </c>
      <c r="P9024">
        <v>1186.278</v>
      </c>
      <c r="Q9024" t="s">
        <v>6</v>
      </c>
      <c r="R9024" t="s">
        <v>6</v>
      </c>
      <c r="S9024" t="s">
        <v>6</v>
      </c>
      <c r="T9024" t="s">
        <v>4253</v>
      </c>
      <c r="U9024" t="s">
        <v>6</v>
      </c>
      <c r="V9024" t="s">
        <v>6</v>
      </c>
      <c r="W9024" t="s">
        <v>6</v>
      </c>
      <c r="X9024" t="s">
        <v>6</v>
      </c>
      <c r="Y9024" t="s">
        <v>6</v>
      </c>
      <c r="Z9024" t="s">
        <v>6</v>
      </c>
      <c r="AA9024" t="s">
        <v>6</v>
      </c>
      <c r="AB9024" t="s">
        <v>4964</v>
      </c>
      <c r="AC9024" t="s">
        <v>6689</v>
      </c>
    </row>
    <row r="9025" spans="1:29" x14ac:dyDescent="0.25">
      <c r="A9025" t="s">
        <v>344</v>
      </c>
      <c r="B9025">
        <v>692</v>
      </c>
      <c r="C9025" t="s">
        <v>214</v>
      </c>
      <c r="D9025">
        <v>2001</v>
      </c>
      <c r="E9025" t="s">
        <v>9934</v>
      </c>
      <c r="I9025">
        <v>7.9387615</v>
      </c>
      <c r="O9025">
        <v>99.510924000000003</v>
      </c>
      <c r="P9025">
        <v>1329.4449999999999</v>
      </c>
      <c r="Q9025" t="s">
        <v>6</v>
      </c>
      <c r="R9025" t="s">
        <v>6</v>
      </c>
      <c r="S9025" t="s">
        <v>6</v>
      </c>
      <c r="T9025" t="s">
        <v>4253</v>
      </c>
      <c r="U9025" t="s">
        <v>6</v>
      </c>
      <c r="V9025" t="s">
        <v>6</v>
      </c>
      <c r="W9025" t="s">
        <v>6</v>
      </c>
      <c r="X9025" t="s">
        <v>6</v>
      </c>
      <c r="Y9025" t="s">
        <v>6</v>
      </c>
      <c r="Z9025" t="s">
        <v>6</v>
      </c>
      <c r="AA9025" t="s">
        <v>6</v>
      </c>
      <c r="AB9025" t="s">
        <v>4964</v>
      </c>
      <c r="AC9025" t="s">
        <v>6689</v>
      </c>
    </row>
    <row r="9026" spans="1:29" x14ac:dyDescent="0.25">
      <c r="A9026" t="s">
        <v>344</v>
      </c>
      <c r="B9026">
        <v>692</v>
      </c>
      <c r="C9026" t="s">
        <v>214</v>
      </c>
      <c r="D9026">
        <v>2002</v>
      </c>
      <c r="E9026" t="s">
        <v>9935</v>
      </c>
      <c r="I9026">
        <v>5.8873281000000004</v>
      </c>
      <c r="O9026">
        <v>92.294984999999997</v>
      </c>
      <c r="P9026">
        <v>1439.53</v>
      </c>
      <c r="Q9026" t="s">
        <v>6</v>
      </c>
      <c r="R9026" t="s">
        <v>6</v>
      </c>
      <c r="S9026" t="s">
        <v>6</v>
      </c>
      <c r="T9026" t="s">
        <v>4253</v>
      </c>
      <c r="U9026" t="s">
        <v>6</v>
      </c>
      <c r="V9026" t="s">
        <v>6</v>
      </c>
      <c r="W9026" t="s">
        <v>6</v>
      </c>
      <c r="X9026" t="s">
        <v>6</v>
      </c>
      <c r="Y9026" t="s">
        <v>6</v>
      </c>
      <c r="Z9026" t="s">
        <v>6</v>
      </c>
      <c r="AA9026" t="s">
        <v>6</v>
      </c>
      <c r="AB9026" t="s">
        <v>4964</v>
      </c>
      <c r="AC9026" t="s">
        <v>6689</v>
      </c>
    </row>
    <row r="9027" spans="1:29" x14ac:dyDescent="0.25">
      <c r="A9027" t="s">
        <v>344</v>
      </c>
      <c r="B9027">
        <v>692</v>
      </c>
      <c r="C9027" t="s">
        <v>214</v>
      </c>
      <c r="D9027">
        <v>2003</v>
      </c>
      <c r="E9027" t="s">
        <v>9936</v>
      </c>
      <c r="I9027">
        <v>5.8426555000000002</v>
      </c>
      <c r="O9027">
        <v>77.49033</v>
      </c>
      <c r="P9027">
        <v>1534.3063</v>
      </c>
      <c r="Q9027" t="s">
        <v>6</v>
      </c>
      <c r="R9027" t="s">
        <v>6</v>
      </c>
      <c r="S9027" t="s">
        <v>6</v>
      </c>
      <c r="T9027" t="s">
        <v>4253</v>
      </c>
      <c r="U9027" t="s">
        <v>6</v>
      </c>
      <c r="V9027" t="s">
        <v>6</v>
      </c>
      <c r="W9027" t="s">
        <v>6</v>
      </c>
      <c r="X9027" t="s">
        <v>6</v>
      </c>
      <c r="Y9027" t="s">
        <v>6</v>
      </c>
      <c r="Z9027" t="s">
        <v>6</v>
      </c>
      <c r="AA9027" t="s">
        <v>6</v>
      </c>
      <c r="AB9027" t="s">
        <v>4964</v>
      </c>
      <c r="AC9027" t="s">
        <v>6689</v>
      </c>
    </row>
    <row r="9028" spans="1:29" x14ac:dyDescent="0.25">
      <c r="A9028" t="s">
        <v>344</v>
      </c>
      <c r="B9028">
        <v>692</v>
      </c>
      <c r="C9028" t="s">
        <v>214</v>
      </c>
      <c r="D9028">
        <v>2004</v>
      </c>
      <c r="E9028" t="s">
        <v>9937</v>
      </c>
      <c r="I9028">
        <v>5.6055799999999998</v>
      </c>
      <c r="O9028">
        <v>71.087389000000002</v>
      </c>
      <c r="P9028">
        <v>1530.443</v>
      </c>
      <c r="Q9028" t="s">
        <v>6</v>
      </c>
      <c r="R9028" t="s">
        <v>6</v>
      </c>
      <c r="S9028" t="s">
        <v>6</v>
      </c>
      <c r="T9028" t="s">
        <v>4253</v>
      </c>
      <c r="U9028" t="s">
        <v>6</v>
      </c>
      <c r="V9028" t="s">
        <v>6</v>
      </c>
      <c r="W9028" t="s">
        <v>6</v>
      </c>
      <c r="X9028" t="s">
        <v>6</v>
      </c>
      <c r="Y9028" t="s">
        <v>6</v>
      </c>
      <c r="Z9028" t="s">
        <v>6</v>
      </c>
      <c r="AA9028" t="s">
        <v>6</v>
      </c>
      <c r="AB9028" t="s">
        <v>4964</v>
      </c>
      <c r="AC9028" t="s">
        <v>6689</v>
      </c>
    </row>
    <row r="9029" spans="1:29" x14ac:dyDescent="0.25">
      <c r="A9029" t="s">
        <v>344</v>
      </c>
      <c r="B9029">
        <v>692</v>
      </c>
      <c r="C9029" t="s">
        <v>214</v>
      </c>
      <c r="D9029">
        <v>2005</v>
      </c>
      <c r="E9029" t="s">
        <v>9938</v>
      </c>
      <c r="I9029">
        <v>4.9617370000000003</v>
      </c>
      <c r="O9029">
        <v>64.133717000000004</v>
      </c>
      <c r="P9029">
        <v>1776.953</v>
      </c>
      <c r="Q9029" t="s">
        <v>6</v>
      </c>
      <c r="R9029" t="s">
        <v>6</v>
      </c>
      <c r="S9029" t="s">
        <v>6</v>
      </c>
      <c r="T9029" t="s">
        <v>4253</v>
      </c>
      <c r="U9029" t="s">
        <v>6</v>
      </c>
      <c r="V9029" t="s">
        <v>6</v>
      </c>
      <c r="W9029" t="s">
        <v>6</v>
      </c>
      <c r="X9029" t="s">
        <v>6</v>
      </c>
      <c r="Y9029" t="s">
        <v>6</v>
      </c>
      <c r="Z9029" t="s">
        <v>6</v>
      </c>
      <c r="AA9029" t="s">
        <v>6</v>
      </c>
      <c r="AB9029" t="s">
        <v>4964</v>
      </c>
      <c r="AC9029" t="s">
        <v>6689</v>
      </c>
    </row>
    <row r="9030" spans="1:29" x14ac:dyDescent="0.25">
      <c r="A9030" t="s">
        <v>344</v>
      </c>
      <c r="B9030">
        <v>692</v>
      </c>
      <c r="C9030" t="s">
        <v>214</v>
      </c>
      <c r="D9030">
        <v>2006</v>
      </c>
      <c r="E9030" t="s">
        <v>9939</v>
      </c>
      <c r="I9030">
        <v>4.8747426999999997</v>
      </c>
      <c r="O9030">
        <v>23.756478000000001</v>
      </c>
      <c r="P9030">
        <v>1906.838</v>
      </c>
      <c r="Q9030" t="s">
        <v>6</v>
      </c>
      <c r="R9030" t="s">
        <v>6</v>
      </c>
      <c r="S9030" t="s">
        <v>6</v>
      </c>
      <c r="T9030" t="s">
        <v>4253</v>
      </c>
      <c r="U9030" t="s">
        <v>6</v>
      </c>
      <c r="V9030" t="s">
        <v>6</v>
      </c>
      <c r="W9030" t="s">
        <v>6</v>
      </c>
      <c r="X9030" t="s">
        <v>6</v>
      </c>
      <c r="Y9030" t="s">
        <v>6</v>
      </c>
      <c r="Z9030" t="s">
        <v>6</v>
      </c>
      <c r="AA9030" t="s">
        <v>6</v>
      </c>
      <c r="AB9030" t="s">
        <v>4964</v>
      </c>
      <c r="AC9030" t="s">
        <v>6689</v>
      </c>
    </row>
    <row r="9031" spans="1:29" x14ac:dyDescent="0.25">
      <c r="A9031" t="s">
        <v>344</v>
      </c>
      <c r="B9031">
        <v>692</v>
      </c>
      <c r="C9031" t="s">
        <v>214</v>
      </c>
      <c r="D9031">
        <v>2007</v>
      </c>
      <c r="E9031" t="s">
        <v>9940</v>
      </c>
      <c r="I9031">
        <v>9.2855018999999999</v>
      </c>
      <c r="O9031">
        <v>23.760334</v>
      </c>
      <c r="P9031">
        <v>2052.962</v>
      </c>
      <c r="Q9031" t="s">
        <v>6</v>
      </c>
      <c r="R9031" t="s">
        <v>6</v>
      </c>
      <c r="S9031" t="s">
        <v>6</v>
      </c>
      <c r="T9031" t="s">
        <v>4253</v>
      </c>
      <c r="U9031" t="s">
        <v>6</v>
      </c>
      <c r="V9031" t="s">
        <v>6</v>
      </c>
      <c r="W9031" t="s">
        <v>6</v>
      </c>
      <c r="X9031" t="s">
        <v>6</v>
      </c>
      <c r="Y9031" t="s">
        <v>6</v>
      </c>
      <c r="Z9031" t="s">
        <v>6</v>
      </c>
      <c r="AA9031" t="s">
        <v>6</v>
      </c>
      <c r="AB9031" t="s">
        <v>4964</v>
      </c>
      <c r="AC9031" t="s">
        <v>6689</v>
      </c>
    </row>
    <row r="9032" spans="1:29" x14ac:dyDescent="0.25">
      <c r="A9032" t="s">
        <v>344</v>
      </c>
      <c r="B9032">
        <v>692</v>
      </c>
      <c r="C9032" t="s">
        <v>214</v>
      </c>
      <c r="D9032">
        <v>2008</v>
      </c>
      <c r="E9032" t="s">
        <v>9941</v>
      </c>
      <c r="I9032">
        <v>10.683533000000001</v>
      </c>
      <c r="O9032">
        <v>19.013562</v>
      </c>
      <c r="P9032">
        <v>2419.6559999999999</v>
      </c>
      <c r="Q9032" t="s">
        <v>6</v>
      </c>
      <c r="R9032" t="s">
        <v>6</v>
      </c>
      <c r="S9032" t="s">
        <v>6</v>
      </c>
      <c r="T9032" t="s">
        <v>4253</v>
      </c>
      <c r="U9032" t="s">
        <v>6</v>
      </c>
      <c r="V9032" t="s">
        <v>6</v>
      </c>
      <c r="W9032" t="s">
        <v>6</v>
      </c>
      <c r="X9032" t="s">
        <v>6</v>
      </c>
      <c r="Y9032" t="s">
        <v>6</v>
      </c>
      <c r="Z9032" t="s">
        <v>6</v>
      </c>
      <c r="AA9032" t="s">
        <v>6</v>
      </c>
      <c r="AB9032" t="s">
        <v>4964</v>
      </c>
      <c r="AC9032" t="s">
        <v>6689</v>
      </c>
    </row>
    <row r="9033" spans="1:29" x14ac:dyDescent="0.25">
      <c r="A9033" t="s">
        <v>344</v>
      </c>
      <c r="B9033">
        <v>692</v>
      </c>
      <c r="C9033" t="s">
        <v>214</v>
      </c>
      <c r="D9033">
        <v>2009</v>
      </c>
      <c r="E9033" t="s">
        <v>9942</v>
      </c>
      <c r="I9033">
        <v>11.906810999999999</v>
      </c>
      <c r="O9033">
        <v>21.561655999999999</v>
      </c>
      <c r="P9033">
        <v>2548.4470000000001</v>
      </c>
      <c r="Q9033" t="s">
        <v>6</v>
      </c>
      <c r="R9033" t="s">
        <v>6</v>
      </c>
      <c r="S9033" t="s">
        <v>6</v>
      </c>
      <c r="T9033" t="s">
        <v>4253</v>
      </c>
      <c r="U9033" t="s">
        <v>6</v>
      </c>
      <c r="V9033" t="s">
        <v>6</v>
      </c>
      <c r="W9033" t="s">
        <v>6</v>
      </c>
      <c r="X9033" t="s">
        <v>6</v>
      </c>
      <c r="Y9033" t="s">
        <v>6</v>
      </c>
      <c r="Z9033" t="s">
        <v>6</v>
      </c>
      <c r="AA9033" t="s">
        <v>6</v>
      </c>
      <c r="AB9033" t="s">
        <v>4964</v>
      </c>
      <c r="AC9033" t="s">
        <v>6689</v>
      </c>
    </row>
    <row r="9034" spans="1:29" x14ac:dyDescent="0.25">
      <c r="A9034" t="s">
        <v>344</v>
      </c>
      <c r="B9034">
        <v>692</v>
      </c>
      <c r="C9034" t="s">
        <v>214</v>
      </c>
      <c r="D9034">
        <v>2010</v>
      </c>
      <c r="E9034" t="s">
        <v>9943</v>
      </c>
      <c r="I9034">
        <v>12.215951</v>
      </c>
      <c r="O9034">
        <v>20.629149999999999</v>
      </c>
      <c r="P9034">
        <v>2832.2860000000001</v>
      </c>
      <c r="Q9034" t="s">
        <v>6</v>
      </c>
      <c r="R9034" t="s">
        <v>6</v>
      </c>
      <c r="S9034" t="s">
        <v>6</v>
      </c>
      <c r="T9034" t="s">
        <v>4253</v>
      </c>
      <c r="U9034" t="s">
        <v>6</v>
      </c>
      <c r="V9034" t="s">
        <v>6</v>
      </c>
      <c r="W9034" t="s">
        <v>6</v>
      </c>
      <c r="X9034" t="s">
        <v>6</v>
      </c>
      <c r="Y9034" t="s">
        <v>6</v>
      </c>
      <c r="Z9034" t="s">
        <v>6</v>
      </c>
      <c r="AA9034" t="s">
        <v>6</v>
      </c>
      <c r="AB9034" t="s">
        <v>4964</v>
      </c>
      <c r="AC9034" t="s">
        <v>6689</v>
      </c>
    </row>
    <row r="9035" spans="1:29" x14ac:dyDescent="0.25">
      <c r="A9035" t="s">
        <v>344</v>
      </c>
      <c r="B9035">
        <v>692</v>
      </c>
      <c r="C9035" t="s">
        <v>214</v>
      </c>
      <c r="D9035">
        <v>2011</v>
      </c>
      <c r="E9035" t="s">
        <v>9944</v>
      </c>
      <c r="I9035">
        <v>13.341611</v>
      </c>
      <c r="O9035">
        <v>20.119147999999999</v>
      </c>
      <c r="P9035">
        <v>3024.27</v>
      </c>
      <c r="Q9035" t="s">
        <v>6</v>
      </c>
      <c r="R9035" t="s">
        <v>6</v>
      </c>
      <c r="S9035" t="s">
        <v>6</v>
      </c>
      <c r="T9035" t="s">
        <v>4253</v>
      </c>
      <c r="U9035" t="s">
        <v>6</v>
      </c>
      <c r="V9035" t="s">
        <v>6</v>
      </c>
      <c r="W9035" t="s">
        <v>6</v>
      </c>
      <c r="X9035" t="s">
        <v>6</v>
      </c>
      <c r="Y9035" t="s">
        <v>6</v>
      </c>
      <c r="Z9035" t="s">
        <v>6</v>
      </c>
      <c r="AA9035" t="s">
        <v>6</v>
      </c>
      <c r="AB9035" t="s">
        <v>4964</v>
      </c>
      <c r="AC9035" t="s">
        <v>6689</v>
      </c>
    </row>
    <row r="9036" spans="1:29" x14ac:dyDescent="0.25">
      <c r="A9036" t="s">
        <v>344</v>
      </c>
      <c r="B9036">
        <v>692</v>
      </c>
      <c r="C9036" t="s">
        <v>214</v>
      </c>
      <c r="D9036">
        <v>2012</v>
      </c>
      <c r="E9036" t="s">
        <v>9945</v>
      </c>
      <c r="I9036">
        <v>13.361083000000001</v>
      </c>
      <c r="O9036">
        <v>24.56606</v>
      </c>
      <c r="P9036">
        <v>3544.1860000000001</v>
      </c>
      <c r="Q9036" t="s">
        <v>6</v>
      </c>
      <c r="R9036" t="s">
        <v>6</v>
      </c>
      <c r="S9036" t="s">
        <v>6</v>
      </c>
      <c r="T9036" t="s">
        <v>4253</v>
      </c>
      <c r="U9036" t="s">
        <v>6</v>
      </c>
      <c r="V9036" t="s">
        <v>6</v>
      </c>
      <c r="W9036" t="s">
        <v>6</v>
      </c>
      <c r="X9036" t="s">
        <v>6</v>
      </c>
      <c r="Y9036" t="s">
        <v>6</v>
      </c>
      <c r="Z9036" t="s">
        <v>6</v>
      </c>
      <c r="AA9036" t="s">
        <v>6</v>
      </c>
      <c r="AB9036" t="s">
        <v>4964</v>
      </c>
      <c r="AC9036" t="s">
        <v>6689</v>
      </c>
    </row>
    <row r="9037" spans="1:29" x14ac:dyDescent="0.25">
      <c r="A9037" t="s">
        <v>344</v>
      </c>
      <c r="B9037">
        <v>692</v>
      </c>
      <c r="C9037" t="s">
        <v>214</v>
      </c>
      <c r="D9037">
        <v>2013</v>
      </c>
      <c r="E9037" t="s">
        <v>9946</v>
      </c>
      <c r="I9037">
        <v>13.776788</v>
      </c>
      <c r="O9037">
        <v>26.019472</v>
      </c>
      <c r="P9037">
        <v>3788.2750000000001</v>
      </c>
      <c r="Q9037" t="s">
        <v>6</v>
      </c>
      <c r="R9037" t="s">
        <v>6</v>
      </c>
      <c r="S9037" t="s">
        <v>6</v>
      </c>
      <c r="T9037" t="s">
        <v>4253</v>
      </c>
      <c r="U9037" t="s">
        <v>6</v>
      </c>
      <c r="V9037" t="s">
        <v>6</v>
      </c>
      <c r="W9037" t="s">
        <v>6</v>
      </c>
      <c r="X9037" t="s">
        <v>6</v>
      </c>
      <c r="Y9037" t="s">
        <v>6</v>
      </c>
      <c r="Z9037" t="s">
        <v>6</v>
      </c>
      <c r="AA9037" t="s">
        <v>6</v>
      </c>
      <c r="AB9037" t="s">
        <v>4964</v>
      </c>
      <c r="AC9037" t="s">
        <v>6689</v>
      </c>
    </row>
    <row r="9038" spans="1:29" x14ac:dyDescent="0.25">
      <c r="A9038" t="s">
        <v>344</v>
      </c>
      <c r="B9038">
        <v>692</v>
      </c>
      <c r="C9038" t="s">
        <v>214</v>
      </c>
      <c r="D9038">
        <v>2014</v>
      </c>
      <c r="E9038" t="s">
        <v>9947</v>
      </c>
      <c r="I9038">
        <v>13.911045</v>
      </c>
      <c r="O9038">
        <v>29.016311000000002</v>
      </c>
      <c r="P9038">
        <v>4069.1640000000002</v>
      </c>
      <c r="Q9038" t="s">
        <v>6</v>
      </c>
      <c r="R9038" t="s">
        <v>6</v>
      </c>
      <c r="S9038" t="s">
        <v>6</v>
      </c>
      <c r="T9038" t="s">
        <v>4253</v>
      </c>
      <c r="U9038" t="s">
        <v>6</v>
      </c>
      <c r="V9038" t="s">
        <v>6</v>
      </c>
      <c r="W9038" t="s">
        <v>6</v>
      </c>
      <c r="X9038" t="s">
        <v>6</v>
      </c>
      <c r="Y9038" t="s">
        <v>6</v>
      </c>
      <c r="Z9038" t="s">
        <v>6</v>
      </c>
      <c r="AA9038" t="s">
        <v>6</v>
      </c>
      <c r="AB9038" t="s">
        <v>4964</v>
      </c>
      <c r="AC9038" t="s">
        <v>6689</v>
      </c>
    </row>
    <row r="9039" spans="1:29" x14ac:dyDescent="0.25">
      <c r="A9039" t="s">
        <v>344</v>
      </c>
      <c r="B9039">
        <v>692</v>
      </c>
      <c r="C9039" t="s">
        <v>214</v>
      </c>
      <c r="D9039">
        <v>2015</v>
      </c>
      <c r="E9039" t="s">
        <v>9948</v>
      </c>
      <c r="I9039">
        <v>14.898192</v>
      </c>
      <c r="O9039">
        <v>39.871997999999998</v>
      </c>
      <c r="P9039">
        <v>4288.7879999999996</v>
      </c>
      <c r="Q9039" t="s">
        <v>6</v>
      </c>
      <c r="R9039" t="s">
        <v>6</v>
      </c>
      <c r="S9039" t="s">
        <v>6</v>
      </c>
      <c r="T9039" t="s">
        <v>4253</v>
      </c>
      <c r="U9039" t="s">
        <v>6</v>
      </c>
      <c r="V9039" t="s">
        <v>6</v>
      </c>
      <c r="W9039" t="s">
        <v>6</v>
      </c>
      <c r="X9039" t="s">
        <v>6</v>
      </c>
      <c r="Y9039" t="s">
        <v>6</v>
      </c>
      <c r="Z9039" t="s">
        <v>6</v>
      </c>
      <c r="AA9039" t="s">
        <v>6</v>
      </c>
      <c r="AB9039" t="s">
        <v>4964</v>
      </c>
      <c r="AC9039" t="s">
        <v>6689</v>
      </c>
    </row>
    <row r="9040" spans="1:29" x14ac:dyDescent="0.25">
      <c r="A9040" t="s">
        <v>344</v>
      </c>
      <c r="B9040">
        <v>692</v>
      </c>
      <c r="C9040" t="s">
        <v>214</v>
      </c>
      <c r="D9040">
        <v>2016</v>
      </c>
      <c r="E9040" t="s">
        <v>9949</v>
      </c>
      <c r="I9040">
        <v>15.521212</v>
      </c>
      <c r="O9040">
        <v>44.647013999999999</v>
      </c>
      <c r="P9040">
        <v>4510.9009999999998</v>
      </c>
      <c r="Q9040" t="s">
        <v>6</v>
      </c>
      <c r="R9040" t="s">
        <v>6</v>
      </c>
      <c r="S9040" t="s">
        <v>6</v>
      </c>
      <c r="T9040" t="s">
        <v>4253</v>
      </c>
      <c r="U9040" t="s">
        <v>6</v>
      </c>
      <c r="V9040" t="s">
        <v>6</v>
      </c>
      <c r="W9040" t="s">
        <v>6</v>
      </c>
      <c r="X9040" t="s">
        <v>6</v>
      </c>
      <c r="Y9040" t="s">
        <v>6</v>
      </c>
      <c r="Z9040" t="s">
        <v>6</v>
      </c>
      <c r="AA9040" t="s">
        <v>6</v>
      </c>
      <c r="AB9040" t="s">
        <v>4964</v>
      </c>
      <c r="AC9040" t="s">
        <v>6689</v>
      </c>
    </row>
    <row r="9041" spans="1:29" x14ac:dyDescent="0.25">
      <c r="A9041" t="s">
        <v>344</v>
      </c>
      <c r="B9041">
        <v>692</v>
      </c>
      <c r="C9041" t="s">
        <v>214</v>
      </c>
      <c r="D9041">
        <v>2017</v>
      </c>
      <c r="E9041" t="s">
        <v>9950</v>
      </c>
      <c r="I9041">
        <v>15.522691</v>
      </c>
      <c r="O9041">
        <v>54.365121000000002</v>
      </c>
      <c r="P9041">
        <v>4726.4399999999996</v>
      </c>
      <c r="Q9041" t="s">
        <v>6</v>
      </c>
      <c r="R9041" t="s">
        <v>6</v>
      </c>
      <c r="S9041" t="s">
        <v>6</v>
      </c>
      <c r="T9041" t="s">
        <v>4253</v>
      </c>
      <c r="U9041" t="s">
        <v>6</v>
      </c>
      <c r="V9041" t="s">
        <v>6</v>
      </c>
      <c r="W9041" t="s">
        <v>6</v>
      </c>
      <c r="X9041" t="s">
        <v>6</v>
      </c>
      <c r="Y9041" t="s">
        <v>6</v>
      </c>
      <c r="Z9041" t="s">
        <v>6</v>
      </c>
      <c r="AA9041" t="s">
        <v>6</v>
      </c>
      <c r="AB9041" t="s">
        <v>4964</v>
      </c>
      <c r="AC9041" t="s">
        <v>6689</v>
      </c>
    </row>
    <row r="9042" spans="1:29" x14ac:dyDescent="0.25">
      <c r="A9042" t="s">
        <v>344</v>
      </c>
      <c r="B9042">
        <v>692</v>
      </c>
      <c r="C9042" t="s">
        <v>214</v>
      </c>
      <c r="D9042">
        <v>2018</v>
      </c>
      <c r="E9042" t="s">
        <v>9951</v>
      </c>
      <c r="I9042">
        <v>13.903714000000001</v>
      </c>
      <c r="O9042">
        <v>53.843341000000002</v>
      </c>
      <c r="P9042">
        <v>5162.7860000000001</v>
      </c>
      <c r="Q9042" t="s">
        <v>6</v>
      </c>
      <c r="R9042" t="s">
        <v>6</v>
      </c>
      <c r="S9042" t="s">
        <v>6</v>
      </c>
      <c r="T9042" t="s">
        <v>4253</v>
      </c>
      <c r="U9042" t="s">
        <v>6</v>
      </c>
      <c r="V9042" t="s">
        <v>6</v>
      </c>
      <c r="W9042" t="s">
        <v>6</v>
      </c>
      <c r="X9042" t="s">
        <v>6</v>
      </c>
      <c r="Y9042" t="s">
        <v>6</v>
      </c>
      <c r="Z9042" t="s">
        <v>6</v>
      </c>
      <c r="AA9042" t="s">
        <v>6</v>
      </c>
      <c r="AB9042" t="s">
        <v>4964</v>
      </c>
      <c r="AC9042" t="s">
        <v>6689</v>
      </c>
    </row>
    <row r="9043" spans="1:29" x14ac:dyDescent="0.25">
      <c r="A9043" t="s">
        <v>344</v>
      </c>
      <c r="B9043">
        <v>694</v>
      </c>
      <c r="C9043" t="s">
        <v>215</v>
      </c>
      <c r="D9043">
        <v>1950</v>
      </c>
      <c r="E9043" t="s">
        <v>9952</v>
      </c>
      <c r="P9043">
        <v>1.9176614999999999</v>
      </c>
      <c r="Q9043" t="s">
        <v>6</v>
      </c>
      <c r="R9043" t="s">
        <v>6</v>
      </c>
      <c r="S9043" t="s">
        <v>6</v>
      </c>
      <c r="T9043" t="s">
        <v>4747</v>
      </c>
      <c r="U9043" t="s">
        <v>6</v>
      </c>
      <c r="V9043" t="s">
        <v>6</v>
      </c>
      <c r="W9043" t="s">
        <v>6</v>
      </c>
      <c r="X9043" t="s">
        <v>6</v>
      </c>
      <c r="Y9043" t="s">
        <v>6</v>
      </c>
      <c r="Z9043" t="s">
        <v>6</v>
      </c>
      <c r="AA9043" t="s">
        <v>9953</v>
      </c>
      <c r="AB9043" t="s">
        <v>9954</v>
      </c>
      <c r="AC9043" t="s">
        <v>9955</v>
      </c>
    </row>
    <row r="9044" spans="1:29" x14ac:dyDescent="0.25">
      <c r="A9044" t="s">
        <v>344</v>
      </c>
      <c r="B9044">
        <v>694</v>
      </c>
      <c r="C9044" t="s">
        <v>215</v>
      </c>
      <c r="D9044">
        <v>1951</v>
      </c>
      <c r="E9044" t="s">
        <v>9956</v>
      </c>
      <c r="I9044">
        <v>0.47765075000000001</v>
      </c>
      <c r="P9044">
        <v>2.2110021</v>
      </c>
      <c r="Q9044" t="s">
        <v>6</v>
      </c>
      <c r="R9044" t="s">
        <v>6</v>
      </c>
      <c r="S9044" t="s">
        <v>6</v>
      </c>
      <c r="T9044" t="s">
        <v>4747</v>
      </c>
      <c r="U9044" t="s">
        <v>6</v>
      </c>
      <c r="V9044" t="s">
        <v>6</v>
      </c>
      <c r="W9044" t="s">
        <v>6</v>
      </c>
      <c r="X9044" t="s">
        <v>6</v>
      </c>
      <c r="Y9044" t="s">
        <v>6</v>
      </c>
      <c r="Z9044" t="s">
        <v>6</v>
      </c>
      <c r="AA9044" t="s">
        <v>9953</v>
      </c>
      <c r="AB9044" t="s">
        <v>9954</v>
      </c>
      <c r="AC9044" t="s">
        <v>9955</v>
      </c>
    </row>
    <row r="9045" spans="1:29" x14ac:dyDescent="0.25">
      <c r="A9045" t="s">
        <v>344</v>
      </c>
      <c r="B9045">
        <v>694</v>
      </c>
      <c r="C9045" t="s">
        <v>215</v>
      </c>
      <c r="D9045">
        <v>1952</v>
      </c>
      <c r="E9045" t="s">
        <v>9957</v>
      </c>
      <c r="I9045">
        <v>0.72449160999999995</v>
      </c>
      <c r="P9045">
        <v>2.4383238999999999</v>
      </c>
      <c r="Q9045" t="s">
        <v>6</v>
      </c>
      <c r="R9045" t="s">
        <v>6</v>
      </c>
      <c r="S9045" t="s">
        <v>6</v>
      </c>
      <c r="T9045" t="s">
        <v>4747</v>
      </c>
      <c r="U9045" t="s">
        <v>6</v>
      </c>
      <c r="V9045" t="s">
        <v>6</v>
      </c>
      <c r="W9045" t="s">
        <v>6</v>
      </c>
      <c r="X9045" t="s">
        <v>6</v>
      </c>
      <c r="Y9045" t="s">
        <v>6</v>
      </c>
      <c r="Z9045" t="s">
        <v>6</v>
      </c>
      <c r="AA9045" t="s">
        <v>9953</v>
      </c>
      <c r="AB9045" t="s">
        <v>9954</v>
      </c>
      <c r="AC9045" t="s">
        <v>9955</v>
      </c>
    </row>
    <row r="9046" spans="1:29" x14ac:dyDescent="0.25">
      <c r="A9046" t="s">
        <v>344</v>
      </c>
      <c r="B9046">
        <v>694</v>
      </c>
      <c r="C9046" t="s">
        <v>215</v>
      </c>
      <c r="D9046">
        <v>1953</v>
      </c>
      <c r="E9046" t="s">
        <v>9958</v>
      </c>
      <c r="I9046">
        <v>0.73297296000000001</v>
      </c>
      <c r="P9046">
        <v>2.6458811999999998</v>
      </c>
      <c r="Q9046" t="s">
        <v>6</v>
      </c>
      <c r="R9046" t="s">
        <v>6</v>
      </c>
      <c r="S9046" t="s">
        <v>6</v>
      </c>
      <c r="T9046" t="s">
        <v>4747</v>
      </c>
      <c r="U9046" t="s">
        <v>6</v>
      </c>
      <c r="V9046" t="s">
        <v>6</v>
      </c>
      <c r="W9046" t="s">
        <v>6</v>
      </c>
      <c r="X9046" t="s">
        <v>6</v>
      </c>
      <c r="Y9046" t="s">
        <v>6</v>
      </c>
      <c r="Z9046" t="s">
        <v>6</v>
      </c>
      <c r="AA9046" t="s">
        <v>9953</v>
      </c>
      <c r="AB9046" t="s">
        <v>9954</v>
      </c>
      <c r="AC9046" t="s">
        <v>9955</v>
      </c>
    </row>
    <row r="9047" spans="1:29" x14ac:dyDescent="0.25">
      <c r="A9047" t="s">
        <v>344</v>
      </c>
      <c r="B9047">
        <v>694</v>
      </c>
      <c r="C9047" t="s">
        <v>215</v>
      </c>
      <c r="D9047">
        <v>1954</v>
      </c>
      <c r="E9047" t="s">
        <v>9959</v>
      </c>
      <c r="I9047">
        <v>0.76001101000000004</v>
      </c>
      <c r="P9047">
        <v>3.0570491</v>
      </c>
      <c r="Q9047" t="s">
        <v>6</v>
      </c>
      <c r="R9047" t="s">
        <v>6</v>
      </c>
      <c r="S9047" t="s">
        <v>6</v>
      </c>
      <c r="T9047" t="s">
        <v>4747</v>
      </c>
      <c r="U9047" t="s">
        <v>6</v>
      </c>
      <c r="V9047" t="s">
        <v>6</v>
      </c>
      <c r="W9047" t="s">
        <v>6</v>
      </c>
      <c r="X9047" t="s">
        <v>6</v>
      </c>
      <c r="Y9047" t="s">
        <v>6</v>
      </c>
      <c r="Z9047" t="s">
        <v>6</v>
      </c>
      <c r="AA9047" t="s">
        <v>9953</v>
      </c>
      <c r="AB9047" t="s">
        <v>9954</v>
      </c>
      <c r="AC9047" t="s">
        <v>9955</v>
      </c>
    </row>
    <row r="9048" spans="1:29" x14ac:dyDescent="0.25">
      <c r="A9048" t="s">
        <v>344</v>
      </c>
      <c r="B9048">
        <v>694</v>
      </c>
      <c r="C9048" t="s">
        <v>215</v>
      </c>
      <c r="D9048">
        <v>1955</v>
      </c>
      <c r="E9048" t="s">
        <v>9960</v>
      </c>
      <c r="I9048">
        <v>1.0949055999999999</v>
      </c>
      <c r="P9048">
        <v>3.4022169</v>
      </c>
      <c r="Q9048" t="s">
        <v>6</v>
      </c>
      <c r="R9048" t="s">
        <v>6</v>
      </c>
      <c r="S9048" t="s">
        <v>6</v>
      </c>
      <c r="T9048" t="s">
        <v>4747</v>
      </c>
      <c r="U9048" t="s">
        <v>6</v>
      </c>
      <c r="V9048" t="s">
        <v>6</v>
      </c>
      <c r="W9048" t="s">
        <v>6</v>
      </c>
      <c r="X9048" t="s">
        <v>6</v>
      </c>
      <c r="Y9048" t="s">
        <v>6</v>
      </c>
      <c r="Z9048" t="s">
        <v>6</v>
      </c>
      <c r="AA9048" t="s">
        <v>9953</v>
      </c>
      <c r="AB9048" t="s">
        <v>9954</v>
      </c>
      <c r="AC9048" t="s">
        <v>9955</v>
      </c>
    </row>
    <row r="9049" spans="1:29" x14ac:dyDescent="0.25">
      <c r="A9049" t="s">
        <v>344</v>
      </c>
      <c r="B9049">
        <v>694</v>
      </c>
      <c r="C9049" t="s">
        <v>215</v>
      </c>
      <c r="D9049">
        <v>1956</v>
      </c>
      <c r="E9049" t="s">
        <v>9961</v>
      </c>
      <c r="I9049">
        <v>1.3679022999999999</v>
      </c>
      <c r="P9049">
        <v>3.5935345000000001</v>
      </c>
      <c r="Q9049" t="s">
        <v>6</v>
      </c>
      <c r="R9049" t="s">
        <v>6</v>
      </c>
      <c r="S9049" t="s">
        <v>6</v>
      </c>
      <c r="T9049" t="s">
        <v>4747</v>
      </c>
      <c r="U9049" t="s">
        <v>6</v>
      </c>
      <c r="V9049" t="s">
        <v>6</v>
      </c>
      <c r="W9049" t="s">
        <v>6</v>
      </c>
      <c r="X9049" t="s">
        <v>6</v>
      </c>
      <c r="Y9049" t="s">
        <v>6</v>
      </c>
      <c r="Z9049" t="s">
        <v>6</v>
      </c>
      <c r="AA9049" t="s">
        <v>9953</v>
      </c>
      <c r="AB9049" t="s">
        <v>9954</v>
      </c>
      <c r="AC9049" t="s">
        <v>9955</v>
      </c>
    </row>
    <row r="9050" spans="1:29" x14ac:dyDescent="0.25">
      <c r="A9050" t="s">
        <v>344</v>
      </c>
      <c r="B9050">
        <v>694</v>
      </c>
      <c r="C9050" t="s">
        <v>215</v>
      </c>
      <c r="D9050">
        <v>1957</v>
      </c>
      <c r="E9050" t="s">
        <v>9962</v>
      </c>
      <c r="I9050">
        <v>1.7296978000000001</v>
      </c>
      <c r="P9050">
        <v>3.8631888999999999</v>
      </c>
      <c r="Q9050" t="s">
        <v>6</v>
      </c>
      <c r="R9050" t="s">
        <v>6</v>
      </c>
      <c r="S9050" t="s">
        <v>6</v>
      </c>
      <c r="T9050" t="s">
        <v>4747</v>
      </c>
      <c r="U9050" t="s">
        <v>6</v>
      </c>
      <c r="V9050" t="s">
        <v>6</v>
      </c>
      <c r="W9050" t="s">
        <v>6</v>
      </c>
      <c r="X9050" t="s">
        <v>6</v>
      </c>
      <c r="Y9050" t="s">
        <v>6</v>
      </c>
      <c r="Z9050" t="s">
        <v>6</v>
      </c>
      <c r="AA9050" t="s">
        <v>9953</v>
      </c>
      <c r="AB9050" t="s">
        <v>9954</v>
      </c>
      <c r="AC9050" t="s">
        <v>9955</v>
      </c>
    </row>
    <row r="9051" spans="1:29" x14ac:dyDescent="0.25">
      <c r="A9051" t="s">
        <v>344</v>
      </c>
      <c r="B9051">
        <v>694</v>
      </c>
      <c r="C9051" t="s">
        <v>215</v>
      </c>
      <c r="D9051">
        <v>1958</v>
      </c>
      <c r="E9051" t="s">
        <v>9963</v>
      </c>
      <c r="I9051">
        <v>1.8884265</v>
      </c>
      <c r="P9051">
        <v>3.9248596999999998</v>
      </c>
      <c r="Q9051" t="s">
        <v>6</v>
      </c>
      <c r="R9051" t="s">
        <v>6</v>
      </c>
      <c r="S9051" t="s">
        <v>6</v>
      </c>
      <c r="T9051" t="s">
        <v>4747</v>
      </c>
      <c r="U9051" t="s">
        <v>6</v>
      </c>
      <c r="V9051" t="s">
        <v>6</v>
      </c>
      <c r="W9051" t="s">
        <v>6</v>
      </c>
      <c r="X9051" t="s">
        <v>6</v>
      </c>
      <c r="Y9051" t="s">
        <v>6</v>
      </c>
      <c r="Z9051" t="s">
        <v>6</v>
      </c>
      <c r="AA9051" t="s">
        <v>9953</v>
      </c>
      <c r="AB9051" t="s">
        <v>9954</v>
      </c>
      <c r="AC9051" t="s">
        <v>9955</v>
      </c>
    </row>
    <row r="9052" spans="1:29" x14ac:dyDescent="0.25">
      <c r="A9052" t="s">
        <v>344</v>
      </c>
      <c r="B9052">
        <v>694</v>
      </c>
      <c r="C9052" t="s">
        <v>215</v>
      </c>
      <c r="D9052">
        <v>1959</v>
      </c>
      <c r="E9052" t="s">
        <v>9964</v>
      </c>
      <c r="I9052">
        <v>1.8207812000000001</v>
      </c>
      <c r="P9052">
        <v>4.2710454000000002</v>
      </c>
      <c r="Q9052" t="s">
        <v>6</v>
      </c>
      <c r="R9052" t="s">
        <v>6</v>
      </c>
      <c r="S9052" t="s">
        <v>6</v>
      </c>
      <c r="T9052" t="s">
        <v>4747</v>
      </c>
      <c r="U9052" t="s">
        <v>6</v>
      </c>
      <c r="V9052" t="s">
        <v>6</v>
      </c>
      <c r="W9052" t="s">
        <v>6</v>
      </c>
      <c r="X9052" t="s">
        <v>6</v>
      </c>
      <c r="Y9052" t="s">
        <v>6</v>
      </c>
      <c r="Z9052" t="s">
        <v>6</v>
      </c>
      <c r="AA9052" t="s">
        <v>9953</v>
      </c>
      <c r="AB9052" t="s">
        <v>9954</v>
      </c>
      <c r="AC9052" t="s">
        <v>9955</v>
      </c>
    </row>
    <row r="9053" spans="1:29" x14ac:dyDescent="0.25">
      <c r="A9053" t="s">
        <v>344</v>
      </c>
      <c r="B9053">
        <v>694</v>
      </c>
      <c r="C9053" t="s">
        <v>215</v>
      </c>
      <c r="D9053">
        <v>1960</v>
      </c>
      <c r="E9053" t="s">
        <v>9965</v>
      </c>
      <c r="I9053">
        <v>2.1969115000000001</v>
      </c>
      <c r="P9053">
        <v>4.8421041999999996</v>
      </c>
      <c r="Q9053" t="s">
        <v>6</v>
      </c>
      <c r="R9053" t="s">
        <v>6</v>
      </c>
      <c r="S9053" t="s">
        <v>6</v>
      </c>
      <c r="T9053" t="s">
        <v>4747</v>
      </c>
      <c r="U9053" t="s">
        <v>6</v>
      </c>
      <c r="V9053" t="s">
        <v>6</v>
      </c>
      <c r="W9053" t="s">
        <v>6</v>
      </c>
      <c r="X9053" t="s">
        <v>6</v>
      </c>
      <c r="Y9053" t="s">
        <v>6</v>
      </c>
      <c r="Z9053" t="s">
        <v>6</v>
      </c>
      <c r="AA9053" t="s">
        <v>9953</v>
      </c>
      <c r="AB9053" t="s">
        <v>9954</v>
      </c>
      <c r="AC9053" t="s">
        <v>9955</v>
      </c>
    </row>
    <row r="9054" spans="1:29" x14ac:dyDescent="0.25">
      <c r="A9054" t="s">
        <v>344</v>
      </c>
      <c r="B9054">
        <v>694</v>
      </c>
      <c r="C9054" t="s">
        <v>215</v>
      </c>
      <c r="D9054">
        <v>1961</v>
      </c>
      <c r="E9054" t="s">
        <v>9966</v>
      </c>
      <c r="I9054">
        <v>2.1813945000000001</v>
      </c>
      <c r="P9054">
        <v>5.2022376000000001</v>
      </c>
      <c r="Q9054" t="s">
        <v>6</v>
      </c>
      <c r="R9054" t="s">
        <v>6</v>
      </c>
      <c r="S9054" t="s">
        <v>6</v>
      </c>
      <c r="T9054" t="s">
        <v>4747</v>
      </c>
      <c r="U9054" t="s">
        <v>6</v>
      </c>
      <c r="V9054" t="s">
        <v>6</v>
      </c>
      <c r="W9054" t="s">
        <v>6</v>
      </c>
      <c r="X9054" t="s">
        <v>6</v>
      </c>
      <c r="Y9054" t="s">
        <v>6</v>
      </c>
      <c r="Z9054" t="s">
        <v>6</v>
      </c>
      <c r="AA9054" t="s">
        <v>9953</v>
      </c>
      <c r="AB9054" t="s">
        <v>9954</v>
      </c>
      <c r="AC9054" t="s">
        <v>9955</v>
      </c>
    </row>
    <row r="9055" spans="1:29" x14ac:dyDescent="0.25">
      <c r="A9055" t="s">
        <v>344</v>
      </c>
      <c r="B9055">
        <v>694</v>
      </c>
      <c r="C9055" t="s">
        <v>215</v>
      </c>
      <c r="D9055">
        <v>1962</v>
      </c>
      <c r="E9055" t="s">
        <v>9967</v>
      </c>
      <c r="I9055">
        <v>2.9779420999999999</v>
      </c>
      <c r="P9055">
        <v>5.6290475999999998</v>
      </c>
      <c r="Q9055" t="s">
        <v>6</v>
      </c>
      <c r="R9055" t="s">
        <v>6</v>
      </c>
      <c r="S9055" t="s">
        <v>6</v>
      </c>
      <c r="T9055" t="s">
        <v>4747</v>
      </c>
      <c r="U9055" t="s">
        <v>6</v>
      </c>
      <c r="V9055" t="s">
        <v>6</v>
      </c>
      <c r="W9055" t="s">
        <v>6</v>
      </c>
      <c r="X9055" t="s">
        <v>6</v>
      </c>
      <c r="Y9055" t="s">
        <v>6</v>
      </c>
      <c r="Z9055" t="s">
        <v>6</v>
      </c>
      <c r="AA9055" t="s">
        <v>9953</v>
      </c>
      <c r="AB9055" t="s">
        <v>9954</v>
      </c>
      <c r="AC9055" t="s">
        <v>9955</v>
      </c>
    </row>
    <row r="9056" spans="1:29" x14ac:dyDescent="0.25">
      <c r="A9056" t="s">
        <v>344</v>
      </c>
      <c r="B9056">
        <v>694</v>
      </c>
      <c r="C9056" t="s">
        <v>215</v>
      </c>
      <c r="D9056">
        <v>1963</v>
      </c>
      <c r="E9056" t="s">
        <v>9968</v>
      </c>
      <c r="I9056">
        <v>3.3468491999999999</v>
      </c>
      <c r="P9056">
        <v>5.9781731999999996</v>
      </c>
      <c r="Q9056" t="s">
        <v>6</v>
      </c>
      <c r="R9056" t="s">
        <v>6</v>
      </c>
      <c r="S9056" t="s">
        <v>6</v>
      </c>
      <c r="T9056" t="s">
        <v>4747</v>
      </c>
      <c r="U9056" t="s">
        <v>6</v>
      </c>
      <c r="V9056" t="s">
        <v>6</v>
      </c>
      <c r="W9056" t="s">
        <v>6</v>
      </c>
      <c r="X9056" t="s">
        <v>6</v>
      </c>
      <c r="Y9056" t="s">
        <v>6</v>
      </c>
      <c r="Z9056" t="s">
        <v>6</v>
      </c>
      <c r="AA9056" t="s">
        <v>9953</v>
      </c>
      <c r="AB9056" t="s">
        <v>9954</v>
      </c>
      <c r="AC9056" t="s">
        <v>9955</v>
      </c>
    </row>
    <row r="9057" spans="1:29" x14ac:dyDescent="0.25">
      <c r="A9057" t="s">
        <v>344</v>
      </c>
      <c r="B9057">
        <v>694</v>
      </c>
      <c r="C9057" t="s">
        <v>215</v>
      </c>
      <c r="D9057">
        <v>1964</v>
      </c>
      <c r="E9057" t="s">
        <v>9969</v>
      </c>
      <c r="I9057">
        <v>3.5919995</v>
      </c>
      <c r="P9057">
        <v>6.6072255000000002</v>
      </c>
      <c r="Q9057" t="s">
        <v>6</v>
      </c>
      <c r="R9057" t="s">
        <v>6</v>
      </c>
      <c r="S9057" t="s">
        <v>6</v>
      </c>
      <c r="T9057" t="s">
        <v>4747</v>
      </c>
      <c r="U9057" t="s">
        <v>6</v>
      </c>
      <c r="V9057" t="s">
        <v>6</v>
      </c>
      <c r="W9057" t="s">
        <v>6</v>
      </c>
      <c r="X9057" t="s">
        <v>6</v>
      </c>
      <c r="Y9057" t="s">
        <v>6</v>
      </c>
      <c r="Z9057" t="s">
        <v>6</v>
      </c>
      <c r="AA9057" t="s">
        <v>9953</v>
      </c>
      <c r="AB9057" t="s">
        <v>9954</v>
      </c>
      <c r="AC9057" t="s">
        <v>9955</v>
      </c>
    </row>
    <row r="9058" spans="1:29" x14ac:dyDescent="0.25">
      <c r="A9058" t="s">
        <v>344</v>
      </c>
      <c r="B9058">
        <v>694</v>
      </c>
      <c r="C9058" t="s">
        <v>215</v>
      </c>
      <c r="D9058">
        <v>1965</v>
      </c>
      <c r="E9058" t="s">
        <v>9970</v>
      </c>
      <c r="I9058">
        <v>3.6326602000000001</v>
      </c>
      <c r="P9058">
        <v>7.2679986999999997</v>
      </c>
      <c r="Q9058" t="s">
        <v>6</v>
      </c>
      <c r="R9058" t="s">
        <v>6</v>
      </c>
      <c r="S9058" t="s">
        <v>6</v>
      </c>
      <c r="T9058" t="s">
        <v>4747</v>
      </c>
      <c r="U9058" t="s">
        <v>6</v>
      </c>
      <c r="V9058" t="s">
        <v>6</v>
      </c>
      <c r="W9058" t="s">
        <v>6</v>
      </c>
      <c r="X9058" t="s">
        <v>6</v>
      </c>
      <c r="Y9058" t="s">
        <v>6</v>
      </c>
      <c r="Z9058" t="s">
        <v>6</v>
      </c>
      <c r="AA9058" t="s">
        <v>9953</v>
      </c>
      <c r="AB9058" t="s">
        <v>9954</v>
      </c>
      <c r="AC9058" t="s">
        <v>9955</v>
      </c>
    </row>
    <row r="9059" spans="1:29" x14ac:dyDescent="0.25">
      <c r="A9059" t="s">
        <v>344</v>
      </c>
      <c r="B9059">
        <v>694</v>
      </c>
      <c r="C9059" t="s">
        <v>215</v>
      </c>
      <c r="D9059">
        <v>1966</v>
      </c>
      <c r="E9059" t="s">
        <v>9971</v>
      </c>
      <c r="I9059">
        <v>3.8850639</v>
      </c>
      <c r="P9059">
        <v>7.7151018999999996</v>
      </c>
      <c r="Q9059" t="s">
        <v>6</v>
      </c>
      <c r="R9059" t="s">
        <v>6</v>
      </c>
      <c r="S9059" t="s">
        <v>6</v>
      </c>
      <c r="T9059" t="s">
        <v>4747</v>
      </c>
      <c r="U9059" t="s">
        <v>6</v>
      </c>
      <c r="V9059" t="s">
        <v>6</v>
      </c>
      <c r="W9059" t="s">
        <v>6</v>
      </c>
      <c r="X9059" t="s">
        <v>6</v>
      </c>
      <c r="Y9059" t="s">
        <v>6</v>
      </c>
      <c r="Z9059" t="s">
        <v>6</v>
      </c>
      <c r="AA9059" t="s">
        <v>9953</v>
      </c>
      <c r="AB9059" t="s">
        <v>9954</v>
      </c>
      <c r="AC9059" t="s">
        <v>9955</v>
      </c>
    </row>
    <row r="9060" spans="1:29" x14ac:dyDescent="0.25">
      <c r="A9060" t="s">
        <v>344</v>
      </c>
      <c r="B9060">
        <v>694</v>
      </c>
      <c r="C9060" t="s">
        <v>215</v>
      </c>
      <c r="D9060">
        <v>1967</v>
      </c>
      <c r="E9060" t="s">
        <v>9972</v>
      </c>
      <c r="I9060">
        <v>4.2835770999999996</v>
      </c>
      <c r="P9060">
        <v>6.3339188999999996</v>
      </c>
      <c r="Q9060" t="s">
        <v>6</v>
      </c>
      <c r="R9060" t="s">
        <v>6</v>
      </c>
      <c r="S9060" t="s">
        <v>6</v>
      </c>
      <c r="T9060" t="s">
        <v>4747</v>
      </c>
      <c r="U9060" t="s">
        <v>6</v>
      </c>
      <c r="V9060" t="s">
        <v>6</v>
      </c>
      <c r="W9060" t="s">
        <v>6</v>
      </c>
      <c r="X9060" t="s">
        <v>6</v>
      </c>
      <c r="Y9060" t="s">
        <v>6</v>
      </c>
      <c r="Z9060" t="s">
        <v>6</v>
      </c>
      <c r="AA9060" t="s">
        <v>9953</v>
      </c>
      <c r="AB9060" t="s">
        <v>9954</v>
      </c>
      <c r="AC9060" t="s">
        <v>9955</v>
      </c>
    </row>
    <row r="9061" spans="1:29" x14ac:dyDescent="0.25">
      <c r="A9061" t="s">
        <v>344</v>
      </c>
      <c r="B9061">
        <v>694</v>
      </c>
      <c r="C9061" t="s">
        <v>215</v>
      </c>
      <c r="D9061">
        <v>1968</v>
      </c>
      <c r="E9061" t="s">
        <v>9973</v>
      </c>
      <c r="I9061">
        <v>3.4285180999999998</v>
      </c>
      <c r="O9061">
        <v>11.021693000000001</v>
      </c>
      <c r="P9061">
        <v>6.2894148000000003</v>
      </c>
      <c r="Q9061" t="s">
        <v>6</v>
      </c>
      <c r="R9061" t="s">
        <v>6</v>
      </c>
      <c r="S9061" t="s">
        <v>6</v>
      </c>
      <c r="T9061" t="s">
        <v>4747</v>
      </c>
      <c r="U9061" t="s">
        <v>6</v>
      </c>
      <c r="V9061" t="s">
        <v>6</v>
      </c>
      <c r="W9061" t="s">
        <v>6</v>
      </c>
      <c r="X9061" t="s">
        <v>6</v>
      </c>
      <c r="Y9061" t="s">
        <v>6</v>
      </c>
      <c r="Z9061" t="s">
        <v>6</v>
      </c>
      <c r="AA9061" t="s">
        <v>9953</v>
      </c>
      <c r="AB9061" t="s">
        <v>9954</v>
      </c>
      <c r="AC9061" t="s">
        <v>9955</v>
      </c>
    </row>
    <row r="9062" spans="1:29" x14ac:dyDescent="0.25">
      <c r="A9062" t="s">
        <v>344</v>
      </c>
      <c r="B9062">
        <v>694</v>
      </c>
      <c r="C9062" t="s">
        <v>215</v>
      </c>
      <c r="D9062">
        <v>1969</v>
      </c>
      <c r="E9062" t="s">
        <v>9974</v>
      </c>
      <c r="I9062">
        <v>2.7077727</v>
      </c>
      <c r="O9062">
        <v>11.457580999999999</v>
      </c>
      <c r="P9062">
        <v>8.2897078999999998</v>
      </c>
      <c r="Q9062" t="s">
        <v>6</v>
      </c>
      <c r="R9062" t="s">
        <v>6</v>
      </c>
      <c r="S9062" t="s">
        <v>6</v>
      </c>
      <c r="T9062" t="s">
        <v>4747</v>
      </c>
      <c r="U9062" t="s">
        <v>6</v>
      </c>
      <c r="V9062" t="s">
        <v>6</v>
      </c>
      <c r="W9062" t="s">
        <v>6</v>
      </c>
      <c r="X9062" t="s">
        <v>6</v>
      </c>
      <c r="Y9062" t="s">
        <v>6</v>
      </c>
      <c r="Z9062" t="s">
        <v>6</v>
      </c>
      <c r="AA9062" t="s">
        <v>9953</v>
      </c>
      <c r="AB9062" t="s">
        <v>9954</v>
      </c>
      <c r="AC9062" t="s">
        <v>9955</v>
      </c>
    </row>
    <row r="9063" spans="1:29" x14ac:dyDescent="0.25">
      <c r="A9063" t="s">
        <v>344</v>
      </c>
      <c r="B9063">
        <v>694</v>
      </c>
      <c r="C9063" t="s">
        <v>215</v>
      </c>
      <c r="D9063">
        <v>1970</v>
      </c>
      <c r="E9063" t="s">
        <v>9975</v>
      </c>
      <c r="I9063">
        <v>2.137543</v>
      </c>
      <c r="O9063">
        <v>6.4959012999999999</v>
      </c>
      <c r="P9063">
        <v>15.545106000000001</v>
      </c>
      <c r="Q9063" t="s">
        <v>6</v>
      </c>
      <c r="R9063" t="s">
        <v>6</v>
      </c>
      <c r="S9063" t="s">
        <v>6</v>
      </c>
      <c r="T9063" t="s">
        <v>4747</v>
      </c>
      <c r="U9063" t="s">
        <v>6</v>
      </c>
      <c r="V9063" t="s">
        <v>6</v>
      </c>
      <c r="W9063" t="s">
        <v>6</v>
      </c>
      <c r="X9063" t="s">
        <v>6</v>
      </c>
      <c r="Y9063" t="s">
        <v>6</v>
      </c>
      <c r="Z9063" t="s">
        <v>6</v>
      </c>
      <c r="AA9063" t="s">
        <v>9953</v>
      </c>
      <c r="AB9063" t="s">
        <v>9954</v>
      </c>
      <c r="AC9063" t="s">
        <v>9955</v>
      </c>
    </row>
    <row r="9064" spans="1:29" x14ac:dyDescent="0.25">
      <c r="A9064" t="s">
        <v>344</v>
      </c>
      <c r="B9064">
        <v>694</v>
      </c>
      <c r="C9064" t="s">
        <v>215</v>
      </c>
      <c r="D9064">
        <v>1971</v>
      </c>
      <c r="E9064" t="s">
        <v>9976</v>
      </c>
      <c r="I9064">
        <v>2.6560193999999999</v>
      </c>
      <c r="O9064">
        <v>5.2197585000000002</v>
      </c>
      <c r="P9064">
        <v>17.997733</v>
      </c>
      <c r="Q9064" t="s">
        <v>6</v>
      </c>
      <c r="R9064" t="s">
        <v>6</v>
      </c>
      <c r="S9064" t="s">
        <v>6</v>
      </c>
      <c r="T9064" t="s">
        <v>4747</v>
      </c>
      <c r="U9064" t="s">
        <v>6</v>
      </c>
      <c r="V9064" t="s">
        <v>6</v>
      </c>
      <c r="W9064" t="s">
        <v>6</v>
      </c>
      <c r="X9064" t="s">
        <v>6</v>
      </c>
      <c r="Y9064" t="s">
        <v>6</v>
      </c>
      <c r="Z9064" t="s">
        <v>6</v>
      </c>
      <c r="AA9064" t="s">
        <v>9953</v>
      </c>
      <c r="AB9064" t="s">
        <v>9954</v>
      </c>
      <c r="AC9064" t="s">
        <v>9955</v>
      </c>
    </row>
    <row r="9065" spans="1:29" x14ac:dyDescent="0.25">
      <c r="A9065" t="s">
        <v>344</v>
      </c>
      <c r="B9065">
        <v>694</v>
      </c>
      <c r="C9065" t="s">
        <v>215</v>
      </c>
      <c r="D9065">
        <v>1972</v>
      </c>
      <c r="E9065" t="s">
        <v>9977</v>
      </c>
      <c r="I9065">
        <v>2.8575567999999998</v>
      </c>
      <c r="O9065">
        <v>4.8220748999999996</v>
      </c>
      <c r="P9065">
        <v>20.199054</v>
      </c>
      <c r="Q9065" t="s">
        <v>6</v>
      </c>
      <c r="R9065" t="s">
        <v>6</v>
      </c>
      <c r="S9065" t="s">
        <v>6</v>
      </c>
      <c r="T9065" t="s">
        <v>4747</v>
      </c>
      <c r="U9065" t="s">
        <v>6</v>
      </c>
      <c r="V9065" t="s">
        <v>6</v>
      </c>
      <c r="W9065" t="s">
        <v>6</v>
      </c>
      <c r="X9065" t="s">
        <v>6</v>
      </c>
      <c r="Y9065" t="s">
        <v>6</v>
      </c>
      <c r="Z9065" t="s">
        <v>6</v>
      </c>
      <c r="AA9065" t="s">
        <v>9953</v>
      </c>
      <c r="AB9065" t="s">
        <v>9954</v>
      </c>
      <c r="AC9065" t="s">
        <v>9955</v>
      </c>
    </row>
    <row r="9066" spans="1:29" x14ac:dyDescent="0.25">
      <c r="A9066" t="s">
        <v>344</v>
      </c>
      <c r="B9066">
        <v>694</v>
      </c>
      <c r="C9066" t="s">
        <v>215</v>
      </c>
      <c r="D9066">
        <v>1973</v>
      </c>
      <c r="E9066" t="s">
        <v>9978</v>
      </c>
      <c r="I9066">
        <v>3.0224464000000002</v>
      </c>
      <c r="O9066">
        <v>5.6283808999999998</v>
      </c>
      <c r="P9066">
        <v>23.207481000000001</v>
      </c>
      <c r="Q9066" t="s">
        <v>6</v>
      </c>
      <c r="R9066" t="s">
        <v>6</v>
      </c>
      <c r="S9066" t="s">
        <v>6</v>
      </c>
      <c r="T9066" t="s">
        <v>4747</v>
      </c>
      <c r="U9066" t="s">
        <v>6</v>
      </c>
      <c r="V9066" t="s">
        <v>6</v>
      </c>
      <c r="W9066" t="s">
        <v>6</v>
      </c>
      <c r="X9066" t="s">
        <v>6</v>
      </c>
      <c r="Y9066" t="s">
        <v>6</v>
      </c>
      <c r="Z9066" t="s">
        <v>6</v>
      </c>
      <c r="AA9066" t="s">
        <v>9953</v>
      </c>
      <c r="AB9066" t="s">
        <v>9954</v>
      </c>
      <c r="AC9066" t="s">
        <v>9955</v>
      </c>
    </row>
    <row r="9067" spans="1:29" x14ac:dyDescent="0.25">
      <c r="A9067" t="s">
        <v>344</v>
      </c>
      <c r="B9067">
        <v>694</v>
      </c>
      <c r="C9067" t="s">
        <v>215</v>
      </c>
      <c r="D9067">
        <v>1974</v>
      </c>
      <c r="E9067" t="s">
        <v>9979</v>
      </c>
      <c r="I9067">
        <v>2.4174967999999999</v>
      </c>
      <c r="O9067">
        <v>4.2878679000000002</v>
      </c>
      <c r="P9067">
        <v>36.000525000000003</v>
      </c>
      <c r="Q9067" t="s">
        <v>6</v>
      </c>
      <c r="R9067" t="s">
        <v>6</v>
      </c>
      <c r="S9067" t="s">
        <v>6</v>
      </c>
      <c r="T9067" t="s">
        <v>4747</v>
      </c>
      <c r="U9067" t="s">
        <v>6</v>
      </c>
      <c r="V9067" t="s">
        <v>6</v>
      </c>
      <c r="W9067" t="s">
        <v>6</v>
      </c>
      <c r="X9067" t="s">
        <v>6</v>
      </c>
      <c r="Y9067" t="s">
        <v>6</v>
      </c>
      <c r="Z9067" t="s">
        <v>6</v>
      </c>
      <c r="AA9067" t="s">
        <v>9953</v>
      </c>
      <c r="AB9067" t="s">
        <v>9954</v>
      </c>
      <c r="AC9067" t="s">
        <v>9955</v>
      </c>
    </row>
    <row r="9068" spans="1:29" x14ac:dyDescent="0.25">
      <c r="A9068" t="s">
        <v>344</v>
      </c>
      <c r="B9068">
        <v>694</v>
      </c>
      <c r="C9068" t="s">
        <v>215</v>
      </c>
      <c r="D9068">
        <v>1975</v>
      </c>
      <c r="E9068" t="s">
        <v>9980</v>
      </c>
      <c r="I9068">
        <v>3.1665423000000001</v>
      </c>
      <c r="O9068">
        <v>3.9413806</v>
      </c>
      <c r="P9068">
        <v>44.706062000000003</v>
      </c>
      <c r="Q9068" t="s">
        <v>6</v>
      </c>
      <c r="R9068" t="s">
        <v>6</v>
      </c>
      <c r="S9068" t="s">
        <v>6</v>
      </c>
      <c r="T9068" t="s">
        <v>4747</v>
      </c>
      <c r="U9068" t="s">
        <v>6</v>
      </c>
      <c r="V9068" t="s">
        <v>6</v>
      </c>
      <c r="W9068" t="s">
        <v>6</v>
      </c>
      <c r="X9068" t="s">
        <v>6</v>
      </c>
      <c r="Y9068" t="s">
        <v>6</v>
      </c>
      <c r="Z9068" t="s">
        <v>6</v>
      </c>
      <c r="AA9068" t="s">
        <v>9953</v>
      </c>
      <c r="AB9068" t="s">
        <v>9954</v>
      </c>
      <c r="AC9068" t="s">
        <v>9955</v>
      </c>
    </row>
    <row r="9069" spans="1:29" x14ac:dyDescent="0.25">
      <c r="A9069" t="s">
        <v>344</v>
      </c>
      <c r="B9069">
        <v>694</v>
      </c>
      <c r="C9069" t="s">
        <v>215</v>
      </c>
      <c r="D9069">
        <v>1976</v>
      </c>
      <c r="E9069" t="s">
        <v>9981</v>
      </c>
      <c r="I9069">
        <v>3.5668327999999998</v>
      </c>
      <c r="O9069">
        <v>4.0112398999999996</v>
      </c>
      <c r="P9069">
        <v>55.515994999999997</v>
      </c>
      <c r="Q9069" t="s">
        <v>6</v>
      </c>
      <c r="R9069" t="s">
        <v>6</v>
      </c>
      <c r="S9069" t="s">
        <v>6</v>
      </c>
      <c r="T9069" t="s">
        <v>4747</v>
      </c>
      <c r="U9069" t="s">
        <v>6</v>
      </c>
      <c r="V9069" t="s">
        <v>6</v>
      </c>
      <c r="W9069" t="s">
        <v>6</v>
      </c>
      <c r="X9069" t="s">
        <v>6</v>
      </c>
      <c r="Y9069" t="s">
        <v>6</v>
      </c>
      <c r="Z9069" t="s">
        <v>6</v>
      </c>
      <c r="AA9069" t="s">
        <v>9953</v>
      </c>
      <c r="AB9069" t="s">
        <v>9954</v>
      </c>
      <c r="AC9069" t="s">
        <v>9955</v>
      </c>
    </row>
    <row r="9070" spans="1:29" x14ac:dyDescent="0.25">
      <c r="A9070" t="s">
        <v>344</v>
      </c>
      <c r="B9070">
        <v>694</v>
      </c>
      <c r="C9070" t="s">
        <v>215</v>
      </c>
      <c r="D9070">
        <v>1977</v>
      </c>
      <c r="E9070" t="s">
        <v>9982</v>
      </c>
      <c r="I9070">
        <v>4.2378986000000003</v>
      </c>
      <c r="O9070">
        <v>5.7597680000000002</v>
      </c>
      <c r="P9070">
        <v>66.464060000000003</v>
      </c>
      <c r="Q9070" t="s">
        <v>6</v>
      </c>
      <c r="R9070" t="s">
        <v>6</v>
      </c>
      <c r="S9070" t="s">
        <v>6</v>
      </c>
      <c r="T9070" t="s">
        <v>4747</v>
      </c>
      <c r="U9070" t="s">
        <v>6</v>
      </c>
      <c r="V9070" t="s">
        <v>6</v>
      </c>
      <c r="W9070" t="s">
        <v>6</v>
      </c>
      <c r="X9070" t="s">
        <v>6</v>
      </c>
      <c r="Y9070" t="s">
        <v>6</v>
      </c>
      <c r="Z9070" t="s">
        <v>6</v>
      </c>
      <c r="AA9070" t="s">
        <v>9953</v>
      </c>
      <c r="AB9070" t="s">
        <v>9954</v>
      </c>
      <c r="AC9070" t="s">
        <v>9955</v>
      </c>
    </row>
    <row r="9071" spans="1:29" x14ac:dyDescent="0.25">
      <c r="A9071" t="s">
        <v>344</v>
      </c>
      <c r="B9071">
        <v>694</v>
      </c>
      <c r="C9071" t="s">
        <v>215</v>
      </c>
      <c r="D9071">
        <v>1978</v>
      </c>
      <c r="E9071" t="s">
        <v>9983</v>
      </c>
      <c r="I9071">
        <v>5.0724641000000004</v>
      </c>
      <c r="O9071">
        <v>7.9307204000000002</v>
      </c>
      <c r="P9071">
        <v>73.080077000000003</v>
      </c>
      <c r="Q9071" t="s">
        <v>6</v>
      </c>
      <c r="R9071" t="s">
        <v>6</v>
      </c>
      <c r="S9071" t="s">
        <v>6</v>
      </c>
      <c r="T9071" t="s">
        <v>4747</v>
      </c>
      <c r="U9071" t="s">
        <v>6</v>
      </c>
      <c r="V9071" t="s">
        <v>6</v>
      </c>
      <c r="W9071" t="s">
        <v>6</v>
      </c>
      <c r="X9071" t="s">
        <v>6</v>
      </c>
      <c r="Y9071" t="s">
        <v>6</v>
      </c>
      <c r="Z9071" t="s">
        <v>6</v>
      </c>
      <c r="AA9071" t="s">
        <v>9953</v>
      </c>
      <c r="AB9071" t="s">
        <v>9954</v>
      </c>
      <c r="AC9071" t="s">
        <v>9955</v>
      </c>
    </row>
    <row r="9072" spans="1:29" x14ac:dyDescent="0.25">
      <c r="A9072" t="s">
        <v>344</v>
      </c>
      <c r="B9072">
        <v>694</v>
      </c>
      <c r="C9072" t="s">
        <v>215</v>
      </c>
      <c r="D9072">
        <v>1979</v>
      </c>
      <c r="E9072" t="s">
        <v>9984</v>
      </c>
      <c r="I9072">
        <v>4.9806708000000004</v>
      </c>
      <c r="O9072">
        <v>8.3064779000000009</v>
      </c>
      <c r="P9072">
        <v>84.082333000000006</v>
      </c>
      <c r="Q9072" t="s">
        <v>6</v>
      </c>
      <c r="R9072" t="s">
        <v>6</v>
      </c>
      <c r="S9072" t="s">
        <v>6</v>
      </c>
      <c r="T9072" t="s">
        <v>4747</v>
      </c>
      <c r="U9072" t="s">
        <v>6</v>
      </c>
      <c r="V9072" t="s">
        <v>6</v>
      </c>
      <c r="W9072" t="s">
        <v>6</v>
      </c>
      <c r="X9072" t="s">
        <v>6</v>
      </c>
      <c r="Y9072" t="s">
        <v>6</v>
      </c>
      <c r="Z9072" t="s">
        <v>6</v>
      </c>
      <c r="AA9072" t="s">
        <v>9953</v>
      </c>
      <c r="AB9072" t="s">
        <v>9954</v>
      </c>
      <c r="AC9072" t="s">
        <v>9955</v>
      </c>
    </row>
    <row r="9073" spans="1:29" x14ac:dyDescent="0.25">
      <c r="A9073" t="s">
        <v>344</v>
      </c>
      <c r="B9073">
        <v>694</v>
      </c>
      <c r="C9073" t="s">
        <v>215</v>
      </c>
      <c r="D9073">
        <v>1980</v>
      </c>
      <c r="E9073" t="s">
        <v>9985</v>
      </c>
      <c r="I9073">
        <v>5.8789815000000001</v>
      </c>
      <c r="O9073">
        <v>8.3563118999999997</v>
      </c>
      <c r="P9073">
        <v>98.740319999999997</v>
      </c>
      <c r="Q9073" t="s">
        <v>6</v>
      </c>
      <c r="R9073" t="s">
        <v>6</v>
      </c>
      <c r="S9073" t="s">
        <v>6</v>
      </c>
      <c r="T9073" t="s">
        <v>4747</v>
      </c>
      <c r="U9073" t="s">
        <v>6</v>
      </c>
      <c r="V9073" t="s">
        <v>6</v>
      </c>
      <c r="W9073" t="s">
        <v>6</v>
      </c>
      <c r="X9073" t="s">
        <v>6</v>
      </c>
      <c r="Y9073" t="s">
        <v>6</v>
      </c>
      <c r="Z9073" t="s">
        <v>6</v>
      </c>
      <c r="AA9073" t="s">
        <v>9953</v>
      </c>
      <c r="AB9073" t="s">
        <v>9954</v>
      </c>
      <c r="AC9073" t="s">
        <v>9955</v>
      </c>
    </row>
    <row r="9074" spans="1:29" x14ac:dyDescent="0.25">
      <c r="A9074" t="s">
        <v>344</v>
      </c>
      <c r="B9074">
        <v>694</v>
      </c>
      <c r="C9074" t="s">
        <v>215</v>
      </c>
      <c r="D9074">
        <v>1981</v>
      </c>
      <c r="E9074" t="s">
        <v>9986</v>
      </c>
      <c r="I9074">
        <v>7.4232673</v>
      </c>
      <c r="O9074">
        <v>11.448736999999999</v>
      </c>
      <c r="P9074">
        <v>103.16694</v>
      </c>
      <c r="Q9074" t="s">
        <v>6</v>
      </c>
      <c r="R9074" t="s">
        <v>6</v>
      </c>
      <c r="S9074" t="s">
        <v>6</v>
      </c>
      <c r="T9074" t="s">
        <v>4747</v>
      </c>
      <c r="U9074" t="s">
        <v>6</v>
      </c>
      <c r="V9074" t="s">
        <v>6</v>
      </c>
      <c r="W9074" t="s">
        <v>6</v>
      </c>
      <c r="X9074" t="s">
        <v>6</v>
      </c>
      <c r="Y9074" t="s">
        <v>6</v>
      </c>
      <c r="Z9074" t="s">
        <v>6</v>
      </c>
      <c r="AA9074" t="s">
        <v>9953</v>
      </c>
      <c r="AB9074" t="s">
        <v>9954</v>
      </c>
      <c r="AC9074" t="s">
        <v>9955</v>
      </c>
    </row>
    <row r="9075" spans="1:29" x14ac:dyDescent="0.25">
      <c r="A9075" t="s">
        <v>344</v>
      </c>
      <c r="B9075">
        <v>694</v>
      </c>
      <c r="C9075" t="s">
        <v>215</v>
      </c>
      <c r="D9075">
        <v>1982</v>
      </c>
      <c r="E9075" t="s">
        <v>9987</v>
      </c>
      <c r="I9075">
        <v>8.2535421000000007</v>
      </c>
      <c r="O9075">
        <v>15.378818000000001</v>
      </c>
      <c r="P9075">
        <v>110.54432</v>
      </c>
      <c r="Q9075" t="s">
        <v>6</v>
      </c>
      <c r="R9075" t="s">
        <v>6</v>
      </c>
      <c r="S9075" t="s">
        <v>6</v>
      </c>
      <c r="T9075" t="s">
        <v>4747</v>
      </c>
      <c r="U9075" t="s">
        <v>6</v>
      </c>
      <c r="V9075" t="s">
        <v>6</v>
      </c>
      <c r="W9075" t="s">
        <v>6</v>
      </c>
      <c r="X9075" t="s">
        <v>6</v>
      </c>
      <c r="Y9075" t="s">
        <v>6</v>
      </c>
      <c r="Z9075" t="s">
        <v>6</v>
      </c>
      <c r="AA9075" t="s">
        <v>9953</v>
      </c>
      <c r="AB9075" t="s">
        <v>9954</v>
      </c>
      <c r="AC9075" t="s">
        <v>9955</v>
      </c>
    </row>
    <row r="9076" spans="1:29" x14ac:dyDescent="0.25">
      <c r="A9076" t="s">
        <v>344</v>
      </c>
      <c r="B9076">
        <v>694</v>
      </c>
      <c r="C9076" t="s">
        <v>215</v>
      </c>
      <c r="D9076">
        <v>1983</v>
      </c>
      <c r="E9076" t="s">
        <v>9988</v>
      </c>
      <c r="I9076">
        <v>7.8342384999999997</v>
      </c>
      <c r="O9076">
        <v>21.638822999999999</v>
      </c>
      <c r="P9076">
        <v>119.6741</v>
      </c>
      <c r="Q9076" t="s">
        <v>6</v>
      </c>
      <c r="R9076" t="s">
        <v>6</v>
      </c>
      <c r="S9076" t="s">
        <v>6</v>
      </c>
      <c r="T9076" t="s">
        <v>4747</v>
      </c>
      <c r="U9076" t="s">
        <v>6</v>
      </c>
      <c r="V9076" t="s">
        <v>6</v>
      </c>
      <c r="W9076" t="s">
        <v>6</v>
      </c>
      <c r="X9076" t="s">
        <v>6</v>
      </c>
      <c r="Y9076" t="s">
        <v>6</v>
      </c>
      <c r="Z9076" t="s">
        <v>6</v>
      </c>
      <c r="AA9076" t="s">
        <v>9953</v>
      </c>
      <c r="AB9076" t="s">
        <v>9954</v>
      </c>
      <c r="AC9076" t="s">
        <v>9955</v>
      </c>
    </row>
    <row r="9077" spans="1:29" x14ac:dyDescent="0.25">
      <c r="A9077" t="s">
        <v>344</v>
      </c>
      <c r="B9077">
        <v>694</v>
      </c>
      <c r="C9077" t="s">
        <v>215</v>
      </c>
      <c r="D9077">
        <v>1984</v>
      </c>
      <c r="E9077" t="s">
        <v>9989</v>
      </c>
      <c r="I9077">
        <v>7.8706690000000004</v>
      </c>
      <c r="O9077">
        <v>23.218734999999999</v>
      </c>
      <c r="P9077">
        <v>125.65962</v>
      </c>
      <c r="Q9077" t="s">
        <v>6</v>
      </c>
      <c r="R9077" t="s">
        <v>6</v>
      </c>
      <c r="S9077" t="s">
        <v>6</v>
      </c>
      <c r="T9077" t="s">
        <v>4747</v>
      </c>
      <c r="U9077" t="s">
        <v>6</v>
      </c>
      <c r="V9077" t="s">
        <v>6</v>
      </c>
      <c r="W9077" t="s">
        <v>6</v>
      </c>
      <c r="X9077" t="s">
        <v>6</v>
      </c>
      <c r="Y9077" t="s">
        <v>6</v>
      </c>
      <c r="Z9077" t="s">
        <v>6</v>
      </c>
      <c r="AA9077" t="s">
        <v>9953</v>
      </c>
      <c r="AB9077" t="s">
        <v>9954</v>
      </c>
      <c r="AC9077" t="s">
        <v>9955</v>
      </c>
    </row>
    <row r="9078" spans="1:29" x14ac:dyDescent="0.25">
      <c r="A9078" t="s">
        <v>344</v>
      </c>
      <c r="B9078">
        <v>694</v>
      </c>
      <c r="C9078" t="s">
        <v>215</v>
      </c>
      <c r="D9078">
        <v>1985</v>
      </c>
      <c r="E9078" t="s">
        <v>9990</v>
      </c>
      <c r="I9078">
        <v>7.4304028000000004</v>
      </c>
      <c r="O9078">
        <v>23.609030000000001</v>
      </c>
      <c r="P9078">
        <v>145.40078</v>
      </c>
      <c r="Q9078" t="s">
        <v>6</v>
      </c>
      <c r="R9078" t="s">
        <v>6</v>
      </c>
      <c r="S9078" t="s">
        <v>6</v>
      </c>
      <c r="T9078" t="s">
        <v>4747</v>
      </c>
      <c r="U9078" t="s">
        <v>6</v>
      </c>
      <c r="V9078" t="s">
        <v>6</v>
      </c>
      <c r="W9078" t="s">
        <v>6</v>
      </c>
      <c r="X9078" t="s">
        <v>6</v>
      </c>
      <c r="Y9078" t="s">
        <v>6</v>
      </c>
      <c r="Z9078" t="s">
        <v>6</v>
      </c>
      <c r="AA9078" t="s">
        <v>9953</v>
      </c>
      <c r="AB9078" t="s">
        <v>9954</v>
      </c>
      <c r="AC9078" t="s">
        <v>9955</v>
      </c>
    </row>
    <row r="9079" spans="1:29" x14ac:dyDescent="0.25">
      <c r="A9079" t="s">
        <v>344</v>
      </c>
      <c r="B9079">
        <v>694</v>
      </c>
      <c r="C9079" t="s">
        <v>215</v>
      </c>
      <c r="D9079">
        <v>1986</v>
      </c>
      <c r="E9079" t="s">
        <v>9991</v>
      </c>
      <c r="I9079">
        <v>9.9241229000000004</v>
      </c>
      <c r="O9079">
        <v>37.660848999999999</v>
      </c>
      <c r="P9079">
        <v>144.29544000000001</v>
      </c>
      <c r="Q9079" t="s">
        <v>6</v>
      </c>
      <c r="R9079" t="s">
        <v>6</v>
      </c>
      <c r="S9079" t="s">
        <v>6</v>
      </c>
      <c r="T9079" t="s">
        <v>4747</v>
      </c>
      <c r="U9079" t="s">
        <v>6</v>
      </c>
      <c r="V9079" t="s">
        <v>6</v>
      </c>
      <c r="W9079" t="s">
        <v>6</v>
      </c>
      <c r="X9079" t="s">
        <v>6</v>
      </c>
      <c r="Y9079" t="s">
        <v>6</v>
      </c>
      <c r="Z9079" t="s">
        <v>6</v>
      </c>
      <c r="AA9079" t="s">
        <v>9953</v>
      </c>
      <c r="AB9079" t="s">
        <v>9954</v>
      </c>
      <c r="AC9079" t="s">
        <v>9955</v>
      </c>
    </row>
    <row r="9080" spans="1:29" x14ac:dyDescent="0.25">
      <c r="A9080" t="s">
        <v>344</v>
      </c>
      <c r="B9080">
        <v>694</v>
      </c>
      <c r="C9080" t="s">
        <v>215</v>
      </c>
      <c r="D9080">
        <v>1987</v>
      </c>
      <c r="E9080" t="s">
        <v>9992</v>
      </c>
      <c r="I9080">
        <v>7.5584392999999999</v>
      </c>
      <c r="O9080">
        <v>66.563283999999996</v>
      </c>
      <c r="P9080">
        <v>203.98649</v>
      </c>
      <c r="Q9080" t="s">
        <v>6</v>
      </c>
      <c r="R9080" t="s">
        <v>6</v>
      </c>
      <c r="S9080" t="s">
        <v>6</v>
      </c>
      <c r="T9080" t="s">
        <v>4747</v>
      </c>
      <c r="U9080" t="s">
        <v>6</v>
      </c>
      <c r="V9080" t="s">
        <v>6</v>
      </c>
      <c r="W9080" t="s">
        <v>6</v>
      </c>
      <c r="X9080" t="s">
        <v>6</v>
      </c>
      <c r="Y9080" t="s">
        <v>6</v>
      </c>
      <c r="Z9080" t="s">
        <v>6</v>
      </c>
      <c r="AA9080" t="s">
        <v>9953</v>
      </c>
      <c r="AB9080" t="s">
        <v>9954</v>
      </c>
      <c r="AC9080" t="s">
        <v>9955</v>
      </c>
    </row>
    <row r="9081" spans="1:29" x14ac:dyDescent="0.25">
      <c r="A9081" t="s">
        <v>344</v>
      </c>
      <c r="B9081">
        <v>694</v>
      </c>
      <c r="C9081" t="s">
        <v>215</v>
      </c>
      <c r="D9081">
        <v>1988</v>
      </c>
      <c r="E9081" t="s">
        <v>9993</v>
      </c>
      <c r="I9081">
        <v>6.5869147999999997</v>
      </c>
      <c r="O9081">
        <v>58.28107</v>
      </c>
      <c r="P9081">
        <v>276.48502000000002</v>
      </c>
      <c r="Q9081" t="s">
        <v>6</v>
      </c>
      <c r="R9081" t="s">
        <v>6</v>
      </c>
      <c r="S9081" t="s">
        <v>6</v>
      </c>
      <c r="T9081" t="s">
        <v>4747</v>
      </c>
      <c r="U9081" t="s">
        <v>6</v>
      </c>
      <c r="V9081" t="s">
        <v>6</v>
      </c>
      <c r="W9081" t="s">
        <v>6</v>
      </c>
      <c r="X9081" t="s">
        <v>6</v>
      </c>
      <c r="Y9081" t="s">
        <v>6</v>
      </c>
      <c r="Z9081" t="s">
        <v>6</v>
      </c>
      <c r="AA9081" t="s">
        <v>9953</v>
      </c>
      <c r="AB9081" t="s">
        <v>9954</v>
      </c>
      <c r="AC9081" t="s">
        <v>9955</v>
      </c>
    </row>
    <row r="9082" spans="1:29" x14ac:dyDescent="0.25">
      <c r="A9082" t="s">
        <v>344</v>
      </c>
      <c r="B9082">
        <v>694</v>
      </c>
      <c r="C9082" t="s">
        <v>215</v>
      </c>
      <c r="D9082">
        <v>1989</v>
      </c>
      <c r="E9082" t="s">
        <v>9994</v>
      </c>
      <c r="I9082">
        <v>4.9513134000000001</v>
      </c>
      <c r="O9082">
        <v>62.802314000000003</v>
      </c>
      <c r="P9082">
        <v>405.65080999999998</v>
      </c>
      <c r="Q9082" t="s">
        <v>6</v>
      </c>
      <c r="R9082" t="s">
        <v>6</v>
      </c>
      <c r="S9082" t="s">
        <v>6</v>
      </c>
      <c r="T9082" t="s">
        <v>4747</v>
      </c>
      <c r="U9082" t="s">
        <v>6</v>
      </c>
      <c r="V9082" t="s">
        <v>6</v>
      </c>
      <c r="W9082" t="s">
        <v>6</v>
      </c>
      <c r="X9082" t="s">
        <v>6</v>
      </c>
      <c r="Y9082" t="s">
        <v>6</v>
      </c>
      <c r="Z9082" t="s">
        <v>6</v>
      </c>
      <c r="AA9082" t="s">
        <v>9953</v>
      </c>
      <c r="AB9082" t="s">
        <v>9954</v>
      </c>
      <c r="AC9082" t="s">
        <v>9955</v>
      </c>
    </row>
    <row r="9083" spans="1:29" x14ac:dyDescent="0.25">
      <c r="A9083" t="s">
        <v>344</v>
      </c>
      <c r="B9083">
        <v>694</v>
      </c>
      <c r="C9083" t="s">
        <v>215</v>
      </c>
      <c r="D9083">
        <v>1990</v>
      </c>
      <c r="E9083" t="s">
        <v>9995</v>
      </c>
      <c r="I9083">
        <v>4.7026496</v>
      </c>
      <c r="O9083">
        <v>62.419561999999999</v>
      </c>
      <c r="P9083">
        <v>499.67685</v>
      </c>
      <c r="Q9083" t="s">
        <v>6</v>
      </c>
      <c r="R9083" t="s">
        <v>6</v>
      </c>
      <c r="S9083" t="s">
        <v>6</v>
      </c>
      <c r="T9083" t="s">
        <v>4747</v>
      </c>
      <c r="U9083" t="s">
        <v>6</v>
      </c>
      <c r="V9083" t="s">
        <v>6</v>
      </c>
      <c r="W9083" t="s">
        <v>6</v>
      </c>
      <c r="X9083" t="s">
        <v>6</v>
      </c>
      <c r="Y9083" t="s">
        <v>6</v>
      </c>
      <c r="Z9083" t="s">
        <v>6</v>
      </c>
      <c r="AA9083" t="s">
        <v>9953</v>
      </c>
      <c r="AB9083" t="s">
        <v>9954</v>
      </c>
      <c r="AC9083" t="s">
        <v>9955</v>
      </c>
    </row>
    <row r="9084" spans="1:29" x14ac:dyDescent="0.25">
      <c r="A9084" t="s">
        <v>344</v>
      </c>
      <c r="B9084">
        <v>694</v>
      </c>
      <c r="C9084" t="s">
        <v>215</v>
      </c>
      <c r="D9084">
        <v>1991</v>
      </c>
      <c r="E9084" t="s">
        <v>9996</v>
      </c>
      <c r="I9084">
        <v>4.7449630999999997</v>
      </c>
      <c r="O9084">
        <v>69.015319000000005</v>
      </c>
      <c r="P9084">
        <v>596.04468999999995</v>
      </c>
      <c r="Q9084" t="s">
        <v>6</v>
      </c>
      <c r="R9084" t="s">
        <v>6</v>
      </c>
      <c r="S9084" t="s">
        <v>6</v>
      </c>
      <c r="T9084" t="s">
        <v>4747</v>
      </c>
      <c r="U9084" t="s">
        <v>6</v>
      </c>
      <c r="V9084" t="s">
        <v>6</v>
      </c>
      <c r="W9084" t="s">
        <v>6</v>
      </c>
      <c r="X9084" t="s">
        <v>6</v>
      </c>
      <c r="Y9084" t="s">
        <v>6</v>
      </c>
      <c r="Z9084" t="s">
        <v>6</v>
      </c>
      <c r="AA9084" t="s">
        <v>9953</v>
      </c>
      <c r="AB9084" t="s">
        <v>9954</v>
      </c>
      <c r="AC9084" t="s">
        <v>9955</v>
      </c>
    </row>
    <row r="9085" spans="1:29" x14ac:dyDescent="0.25">
      <c r="A9085" t="s">
        <v>344</v>
      </c>
      <c r="B9085">
        <v>694</v>
      </c>
      <c r="C9085" t="s">
        <v>215</v>
      </c>
      <c r="D9085">
        <v>1992</v>
      </c>
      <c r="E9085" t="s">
        <v>9997</v>
      </c>
      <c r="I9085">
        <v>7.8128485000000003</v>
      </c>
      <c r="O9085">
        <v>66.912119000000004</v>
      </c>
      <c r="P9085">
        <v>909.80331000000001</v>
      </c>
      <c r="Q9085" t="s">
        <v>6</v>
      </c>
      <c r="R9085" t="s">
        <v>6</v>
      </c>
      <c r="S9085" t="s">
        <v>6</v>
      </c>
      <c r="T9085" t="s">
        <v>4747</v>
      </c>
      <c r="U9085" t="s">
        <v>6</v>
      </c>
      <c r="V9085" t="s">
        <v>6</v>
      </c>
      <c r="W9085" t="s">
        <v>6</v>
      </c>
      <c r="X9085" t="s">
        <v>6</v>
      </c>
      <c r="Y9085" t="s">
        <v>6</v>
      </c>
      <c r="Z9085" t="s">
        <v>6</v>
      </c>
      <c r="AA9085" t="s">
        <v>9953</v>
      </c>
      <c r="AB9085" t="s">
        <v>9954</v>
      </c>
      <c r="AC9085" t="s">
        <v>9955</v>
      </c>
    </row>
    <row r="9086" spans="1:29" x14ac:dyDescent="0.25">
      <c r="A9086" t="s">
        <v>344</v>
      </c>
      <c r="B9086">
        <v>694</v>
      </c>
      <c r="C9086" t="s">
        <v>215</v>
      </c>
      <c r="D9086">
        <v>1993</v>
      </c>
      <c r="E9086" t="s">
        <v>9998</v>
      </c>
      <c r="I9086">
        <v>6.6530202000000003</v>
      </c>
      <c r="O9086">
        <v>66.421379000000002</v>
      </c>
      <c r="P9086">
        <v>1259.0705</v>
      </c>
      <c r="Q9086" t="s">
        <v>6</v>
      </c>
      <c r="R9086" t="s">
        <v>6</v>
      </c>
      <c r="S9086" t="s">
        <v>6</v>
      </c>
      <c r="T9086" t="s">
        <v>4747</v>
      </c>
      <c r="U9086" t="s">
        <v>6</v>
      </c>
      <c r="V9086" t="s">
        <v>6</v>
      </c>
      <c r="W9086" t="s">
        <v>6</v>
      </c>
      <c r="X9086" t="s">
        <v>6</v>
      </c>
      <c r="Y9086" t="s">
        <v>6</v>
      </c>
      <c r="Z9086" t="s">
        <v>6</v>
      </c>
      <c r="AA9086" t="s">
        <v>9953</v>
      </c>
      <c r="AB9086" t="s">
        <v>9954</v>
      </c>
      <c r="AC9086" t="s">
        <v>9955</v>
      </c>
    </row>
    <row r="9087" spans="1:29" x14ac:dyDescent="0.25">
      <c r="A9087" t="s">
        <v>344</v>
      </c>
      <c r="B9087">
        <v>694</v>
      </c>
      <c r="C9087" t="s">
        <v>215</v>
      </c>
      <c r="D9087">
        <v>1994</v>
      </c>
      <c r="E9087" t="s">
        <v>9999</v>
      </c>
      <c r="I9087">
        <v>7.7010262000000003</v>
      </c>
      <c r="O9087">
        <v>55.121344000000001</v>
      </c>
      <c r="P9087">
        <v>1762.8127999999999</v>
      </c>
      <c r="Q9087" t="s">
        <v>6</v>
      </c>
      <c r="R9087" t="s">
        <v>6</v>
      </c>
      <c r="S9087" t="s">
        <v>6</v>
      </c>
      <c r="T9087" t="s">
        <v>4747</v>
      </c>
      <c r="U9087" t="s">
        <v>6</v>
      </c>
      <c r="V9087" t="s">
        <v>6</v>
      </c>
      <c r="W9087" t="s">
        <v>6</v>
      </c>
      <c r="X9087" t="s">
        <v>6</v>
      </c>
      <c r="Y9087" t="s">
        <v>6</v>
      </c>
      <c r="Z9087" t="s">
        <v>6</v>
      </c>
      <c r="AA9087" t="s">
        <v>9953</v>
      </c>
      <c r="AB9087" t="s">
        <v>9954</v>
      </c>
      <c r="AC9087" t="s">
        <v>9955</v>
      </c>
    </row>
    <row r="9088" spans="1:29" x14ac:dyDescent="0.25">
      <c r="A9088" t="s">
        <v>344</v>
      </c>
      <c r="B9088">
        <v>694</v>
      </c>
      <c r="C9088" t="s">
        <v>215</v>
      </c>
      <c r="D9088">
        <v>1995</v>
      </c>
      <c r="E9088" t="s">
        <v>10000</v>
      </c>
      <c r="I9088">
        <v>6.6713845999999997</v>
      </c>
      <c r="O9088">
        <v>37.218490000000003</v>
      </c>
      <c r="P9088">
        <v>2895.2013999999999</v>
      </c>
      <c r="Q9088" t="s">
        <v>6</v>
      </c>
      <c r="R9088" t="s">
        <v>6</v>
      </c>
      <c r="S9088" t="s">
        <v>6</v>
      </c>
      <c r="T9088" t="s">
        <v>4747</v>
      </c>
      <c r="U9088" t="s">
        <v>6</v>
      </c>
      <c r="V9088" t="s">
        <v>6</v>
      </c>
      <c r="W9088" t="s">
        <v>6</v>
      </c>
      <c r="X9088" t="s">
        <v>6</v>
      </c>
      <c r="Y9088" t="s">
        <v>6</v>
      </c>
      <c r="Z9088" t="s">
        <v>6</v>
      </c>
      <c r="AA9088" t="s">
        <v>9953</v>
      </c>
      <c r="AB9088" t="s">
        <v>9954</v>
      </c>
      <c r="AC9088" t="s">
        <v>9955</v>
      </c>
    </row>
    <row r="9089" spans="1:29" x14ac:dyDescent="0.25">
      <c r="A9089" t="s">
        <v>344</v>
      </c>
      <c r="B9089">
        <v>694</v>
      </c>
      <c r="C9089" t="s">
        <v>215</v>
      </c>
      <c r="D9089">
        <v>1996</v>
      </c>
      <c r="E9089" t="s">
        <v>10001</v>
      </c>
      <c r="I9089">
        <v>6.3848536999999999</v>
      </c>
      <c r="O9089">
        <v>24.530162000000001</v>
      </c>
      <c r="P9089">
        <v>3779.1331</v>
      </c>
      <c r="Q9089" t="s">
        <v>6</v>
      </c>
      <c r="R9089" t="s">
        <v>6</v>
      </c>
      <c r="S9089" t="s">
        <v>6</v>
      </c>
      <c r="T9089" t="s">
        <v>4747</v>
      </c>
      <c r="U9089" t="s">
        <v>6</v>
      </c>
      <c r="V9089" t="s">
        <v>6</v>
      </c>
      <c r="W9089" t="s">
        <v>6</v>
      </c>
      <c r="X9089" t="s">
        <v>6</v>
      </c>
      <c r="Y9089" t="s">
        <v>6</v>
      </c>
      <c r="Z9089" t="s">
        <v>6</v>
      </c>
      <c r="AA9089" t="s">
        <v>9953</v>
      </c>
      <c r="AB9089" t="s">
        <v>9954</v>
      </c>
      <c r="AC9089" t="s">
        <v>9955</v>
      </c>
    </row>
    <row r="9090" spans="1:29" x14ac:dyDescent="0.25">
      <c r="A9090" t="s">
        <v>344</v>
      </c>
      <c r="B9090">
        <v>694</v>
      </c>
      <c r="C9090" t="s">
        <v>215</v>
      </c>
      <c r="D9090">
        <v>1997</v>
      </c>
      <c r="E9090" t="s">
        <v>10002</v>
      </c>
      <c r="I9090">
        <v>7.2358495999999999</v>
      </c>
      <c r="O9090">
        <v>23.052275000000002</v>
      </c>
      <c r="P9090">
        <v>4111.6405999999997</v>
      </c>
      <c r="Q9090" t="s">
        <v>6</v>
      </c>
      <c r="R9090" t="s">
        <v>6</v>
      </c>
      <c r="S9090" t="s">
        <v>6</v>
      </c>
      <c r="T9090" t="s">
        <v>4747</v>
      </c>
      <c r="U9090" t="s">
        <v>6</v>
      </c>
      <c r="V9090" t="s">
        <v>6</v>
      </c>
      <c r="W9090" t="s">
        <v>6</v>
      </c>
      <c r="X9090" t="s">
        <v>6</v>
      </c>
      <c r="Y9090" t="s">
        <v>6</v>
      </c>
      <c r="Z9090" t="s">
        <v>6</v>
      </c>
      <c r="AA9090" t="s">
        <v>9953</v>
      </c>
      <c r="AB9090" t="s">
        <v>9954</v>
      </c>
      <c r="AC9090" t="s">
        <v>9955</v>
      </c>
    </row>
    <row r="9091" spans="1:29" x14ac:dyDescent="0.25">
      <c r="A9091" t="s">
        <v>344</v>
      </c>
      <c r="B9091">
        <v>694</v>
      </c>
      <c r="C9091" t="s">
        <v>215</v>
      </c>
      <c r="D9091">
        <v>1998</v>
      </c>
      <c r="E9091" t="s">
        <v>10003</v>
      </c>
      <c r="I9091">
        <v>7.6490423999999999</v>
      </c>
      <c r="O9091">
        <v>22.432048999999999</v>
      </c>
      <c r="P9091">
        <v>4588.9898000000003</v>
      </c>
      <c r="Q9091" t="s">
        <v>6</v>
      </c>
      <c r="R9091" t="s">
        <v>6</v>
      </c>
      <c r="S9091" t="s">
        <v>6</v>
      </c>
      <c r="T9091" t="s">
        <v>4747</v>
      </c>
      <c r="U9091" t="s">
        <v>6</v>
      </c>
      <c r="V9091" t="s">
        <v>6</v>
      </c>
      <c r="W9091" t="s">
        <v>6</v>
      </c>
      <c r="X9091" t="s">
        <v>6</v>
      </c>
      <c r="Y9091" t="s">
        <v>6</v>
      </c>
      <c r="Z9091" t="s">
        <v>6</v>
      </c>
      <c r="AA9091" t="s">
        <v>9953</v>
      </c>
      <c r="AB9091" t="s">
        <v>9954</v>
      </c>
      <c r="AC9091" t="s">
        <v>9955</v>
      </c>
    </row>
    <row r="9092" spans="1:29" x14ac:dyDescent="0.25">
      <c r="A9092" t="s">
        <v>344</v>
      </c>
      <c r="B9092">
        <v>694</v>
      </c>
      <c r="C9092" t="s">
        <v>215</v>
      </c>
      <c r="D9092">
        <v>1999</v>
      </c>
      <c r="E9092" t="s">
        <v>10004</v>
      </c>
      <c r="I9092">
        <v>8.0852964000000007</v>
      </c>
      <c r="O9092">
        <v>52.781390999999999</v>
      </c>
      <c r="P9092">
        <v>5307.3615</v>
      </c>
      <c r="Q9092" t="s">
        <v>6</v>
      </c>
      <c r="R9092" t="s">
        <v>6</v>
      </c>
      <c r="S9092" t="s">
        <v>6</v>
      </c>
      <c r="T9092" t="s">
        <v>4747</v>
      </c>
      <c r="U9092" t="s">
        <v>6</v>
      </c>
      <c r="V9092" t="s">
        <v>6</v>
      </c>
      <c r="W9092" t="s">
        <v>6</v>
      </c>
      <c r="X9092" t="s">
        <v>6</v>
      </c>
      <c r="Y9092" t="s">
        <v>6</v>
      </c>
      <c r="Z9092" t="s">
        <v>6</v>
      </c>
      <c r="AA9092" t="s">
        <v>9953</v>
      </c>
      <c r="AB9092" t="s">
        <v>9954</v>
      </c>
      <c r="AC9092" t="s">
        <v>9955</v>
      </c>
    </row>
    <row r="9093" spans="1:29" x14ac:dyDescent="0.25">
      <c r="A9093" t="s">
        <v>344</v>
      </c>
      <c r="B9093">
        <v>694</v>
      </c>
      <c r="C9093" t="s">
        <v>215</v>
      </c>
      <c r="D9093">
        <v>2000</v>
      </c>
      <c r="E9093" t="s">
        <v>10005</v>
      </c>
      <c r="I9093">
        <v>8.0793277999999997</v>
      </c>
      <c r="O9093">
        <v>55.979531999999999</v>
      </c>
      <c r="P9093">
        <v>6897.4825000000001</v>
      </c>
      <c r="Q9093" t="s">
        <v>6</v>
      </c>
      <c r="R9093" t="s">
        <v>6</v>
      </c>
      <c r="S9093" t="s">
        <v>6</v>
      </c>
      <c r="T9093" t="s">
        <v>4747</v>
      </c>
      <c r="U9093" t="s">
        <v>6</v>
      </c>
      <c r="V9093" t="s">
        <v>6</v>
      </c>
      <c r="W9093" t="s">
        <v>6</v>
      </c>
      <c r="X9093" t="s">
        <v>6</v>
      </c>
      <c r="Y9093" t="s">
        <v>6</v>
      </c>
      <c r="Z9093" t="s">
        <v>6</v>
      </c>
      <c r="AA9093" t="s">
        <v>9953</v>
      </c>
      <c r="AB9093" t="s">
        <v>9954</v>
      </c>
      <c r="AC9093" t="s">
        <v>9955</v>
      </c>
    </row>
    <row r="9094" spans="1:29" x14ac:dyDescent="0.25">
      <c r="A9094" t="s">
        <v>344</v>
      </c>
      <c r="B9094">
        <v>694</v>
      </c>
      <c r="C9094" t="s">
        <v>215</v>
      </c>
      <c r="D9094">
        <v>2001</v>
      </c>
      <c r="E9094" t="s">
        <v>10006</v>
      </c>
      <c r="I9094">
        <v>9.5667633999999993</v>
      </c>
      <c r="O9094">
        <v>51.725859</v>
      </c>
      <c r="P9094">
        <v>8134.1418000000003</v>
      </c>
      <c r="Q9094" t="s">
        <v>6</v>
      </c>
      <c r="R9094" t="s">
        <v>6</v>
      </c>
      <c r="S9094" t="s">
        <v>6</v>
      </c>
      <c r="T9094" t="s">
        <v>4747</v>
      </c>
      <c r="U9094" t="s">
        <v>6</v>
      </c>
      <c r="V9094" t="s">
        <v>6</v>
      </c>
      <c r="W9094" t="s">
        <v>6</v>
      </c>
      <c r="X9094" t="s">
        <v>6</v>
      </c>
      <c r="Y9094" t="s">
        <v>6</v>
      </c>
      <c r="Z9094" t="s">
        <v>6</v>
      </c>
      <c r="AA9094" t="s">
        <v>9953</v>
      </c>
      <c r="AB9094" t="s">
        <v>9954</v>
      </c>
      <c r="AC9094" t="s">
        <v>9955</v>
      </c>
    </row>
    <row r="9095" spans="1:29" x14ac:dyDescent="0.25">
      <c r="A9095" t="s">
        <v>344</v>
      </c>
      <c r="B9095">
        <v>694</v>
      </c>
      <c r="C9095" t="s">
        <v>215</v>
      </c>
      <c r="D9095">
        <v>2002</v>
      </c>
      <c r="E9095" t="s">
        <v>10007</v>
      </c>
      <c r="I9095">
        <v>7.8026551</v>
      </c>
      <c r="O9095">
        <v>38.704751000000002</v>
      </c>
      <c r="P9095">
        <v>11332.253000000001</v>
      </c>
      <c r="Q9095" t="s">
        <v>6</v>
      </c>
      <c r="R9095" t="s">
        <v>6</v>
      </c>
      <c r="S9095" t="s">
        <v>6</v>
      </c>
      <c r="T9095" t="s">
        <v>4747</v>
      </c>
      <c r="U9095" t="s">
        <v>6</v>
      </c>
      <c r="V9095" t="s">
        <v>6</v>
      </c>
      <c r="W9095" t="s">
        <v>6</v>
      </c>
      <c r="X9095" t="s">
        <v>6</v>
      </c>
      <c r="Y9095" t="s">
        <v>6</v>
      </c>
      <c r="Z9095" t="s">
        <v>6</v>
      </c>
      <c r="AA9095" t="s">
        <v>9953</v>
      </c>
      <c r="AB9095" t="s">
        <v>9954</v>
      </c>
      <c r="AC9095" t="s">
        <v>9955</v>
      </c>
    </row>
    <row r="9096" spans="1:29" x14ac:dyDescent="0.25">
      <c r="A9096" t="s">
        <v>344</v>
      </c>
      <c r="B9096">
        <v>694</v>
      </c>
      <c r="C9096" t="s">
        <v>215</v>
      </c>
      <c r="D9096">
        <v>2003</v>
      </c>
      <c r="E9096" t="s">
        <v>10008</v>
      </c>
      <c r="I9096">
        <v>8.3839383999999999</v>
      </c>
      <c r="O9096">
        <v>37.698360999999998</v>
      </c>
      <c r="P9096">
        <v>13301.558999999999</v>
      </c>
      <c r="Q9096" t="s">
        <v>6</v>
      </c>
      <c r="R9096" t="s">
        <v>6</v>
      </c>
      <c r="S9096" t="s">
        <v>6</v>
      </c>
      <c r="T9096" t="s">
        <v>4747</v>
      </c>
      <c r="U9096" t="s">
        <v>6</v>
      </c>
      <c r="V9096" t="s">
        <v>6</v>
      </c>
      <c r="W9096" t="s">
        <v>6</v>
      </c>
      <c r="X9096" t="s">
        <v>6</v>
      </c>
      <c r="Y9096" t="s">
        <v>6</v>
      </c>
      <c r="Z9096" t="s">
        <v>6</v>
      </c>
      <c r="AA9096" t="s">
        <v>9953</v>
      </c>
      <c r="AB9096" t="s">
        <v>9954</v>
      </c>
      <c r="AC9096" t="s">
        <v>9955</v>
      </c>
    </row>
    <row r="9097" spans="1:29" x14ac:dyDescent="0.25">
      <c r="A9097" t="s">
        <v>344</v>
      </c>
      <c r="B9097">
        <v>694</v>
      </c>
      <c r="C9097" t="s">
        <v>215</v>
      </c>
      <c r="D9097">
        <v>2004</v>
      </c>
      <c r="E9097" t="s">
        <v>10009</v>
      </c>
      <c r="I9097">
        <v>8.2359430000000007</v>
      </c>
      <c r="O9097">
        <v>31.038145</v>
      </c>
      <c r="P9097">
        <v>17321.294999999998</v>
      </c>
      <c r="Q9097" t="s">
        <v>6</v>
      </c>
      <c r="R9097" t="s">
        <v>6</v>
      </c>
      <c r="S9097" t="s">
        <v>6</v>
      </c>
      <c r="T9097" t="s">
        <v>4747</v>
      </c>
      <c r="U9097" t="s">
        <v>6</v>
      </c>
      <c r="V9097" t="s">
        <v>6</v>
      </c>
      <c r="W9097" t="s">
        <v>6</v>
      </c>
      <c r="X9097" t="s">
        <v>6</v>
      </c>
      <c r="Y9097" t="s">
        <v>6</v>
      </c>
      <c r="Z9097" t="s">
        <v>6</v>
      </c>
      <c r="AA9097" t="s">
        <v>9953</v>
      </c>
      <c r="AB9097" t="s">
        <v>9954</v>
      </c>
      <c r="AC9097" t="s">
        <v>9955</v>
      </c>
    </row>
    <row r="9098" spans="1:29" x14ac:dyDescent="0.25">
      <c r="A9098" t="s">
        <v>344</v>
      </c>
      <c r="B9098">
        <v>694</v>
      </c>
      <c r="C9098" t="s">
        <v>215</v>
      </c>
      <c r="D9098">
        <v>2005</v>
      </c>
      <c r="E9098" t="s">
        <v>10010</v>
      </c>
      <c r="I9098">
        <v>8.2587039000000004</v>
      </c>
      <c r="O9098">
        <v>18.940166999999999</v>
      </c>
      <c r="P9098">
        <v>22269.977999999999</v>
      </c>
      <c r="Q9098" t="s">
        <v>6</v>
      </c>
      <c r="R9098" t="s">
        <v>6</v>
      </c>
      <c r="S9098" t="s">
        <v>6</v>
      </c>
      <c r="T9098" t="s">
        <v>4747</v>
      </c>
      <c r="U9098" t="s">
        <v>6</v>
      </c>
      <c r="V9098" t="s">
        <v>6</v>
      </c>
      <c r="W9098" t="s">
        <v>6</v>
      </c>
      <c r="X9098" t="s">
        <v>6</v>
      </c>
      <c r="Y9098" t="s">
        <v>6</v>
      </c>
      <c r="Z9098" t="s">
        <v>6</v>
      </c>
      <c r="AA9098" t="s">
        <v>9953</v>
      </c>
      <c r="AB9098" t="s">
        <v>9954</v>
      </c>
      <c r="AC9098" t="s">
        <v>9955</v>
      </c>
    </row>
    <row r="9099" spans="1:29" x14ac:dyDescent="0.25">
      <c r="A9099" t="s">
        <v>344</v>
      </c>
      <c r="B9099">
        <v>694</v>
      </c>
      <c r="C9099" t="s">
        <v>215</v>
      </c>
      <c r="D9099">
        <v>2006</v>
      </c>
      <c r="E9099" t="s">
        <v>10011</v>
      </c>
      <c r="I9099">
        <v>7.9998753999999996</v>
      </c>
      <c r="O9099">
        <v>9.4041212000000005</v>
      </c>
      <c r="P9099">
        <v>28662.469000000001</v>
      </c>
      <c r="Q9099" t="s">
        <v>6</v>
      </c>
      <c r="R9099" t="s">
        <v>6</v>
      </c>
      <c r="S9099" t="s">
        <v>6</v>
      </c>
      <c r="T9099" t="s">
        <v>4747</v>
      </c>
      <c r="U9099" t="s">
        <v>6</v>
      </c>
      <c r="V9099" t="s">
        <v>6</v>
      </c>
      <c r="W9099" t="s">
        <v>6</v>
      </c>
      <c r="X9099" t="s">
        <v>6</v>
      </c>
      <c r="Y9099" t="s">
        <v>6</v>
      </c>
      <c r="Z9099" t="s">
        <v>6</v>
      </c>
      <c r="AA9099" t="s">
        <v>9953</v>
      </c>
      <c r="AB9099" t="s">
        <v>9954</v>
      </c>
      <c r="AC9099" t="s">
        <v>9955</v>
      </c>
    </row>
    <row r="9100" spans="1:29" x14ac:dyDescent="0.25">
      <c r="A9100" t="s">
        <v>344</v>
      </c>
      <c r="B9100">
        <v>694</v>
      </c>
      <c r="C9100" t="s">
        <v>215</v>
      </c>
      <c r="D9100">
        <v>2007</v>
      </c>
      <c r="E9100" t="s">
        <v>10012</v>
      </c>
      <c r="I9100">
        <v>13.455798</v>
      </c>
      <c r="O9100">
        <v>8.1163308999999995</v>
      </c>
      <c r="P9100">
        <v>32995.383999999998</v>
      </c>
      <c r="Q9100" t="s">
        <v>6</v>
      </c>
      <c r="R9100" t="s">
        <v>6</v>
      </c>
      <c r="S9100" t="s">
        <v>6</v>
      </c>
      <c r="T9100" t="s">
        <v>4747</v>
      </c>
      <c r="U9100" t="s">
        <v>6</v>
      </c>
      <c r="V9100" t="s">
        <v>6</v>
      </c>
      <c r="W9100" t="s">
        <v>6</v>
      </c>
      <c r="X9100" t="s">
        <v>6</v>
      </c>
      <c r="Y9100" t="s">
        <v>6</v>
      </c>
      <c r="Z9100" t="s">
        <v>6</v>
      </c>
      <c r="AA9100" t="s">
        <v>9953</v>
      </c>
      <c r="AB9100" t="s">
        <v>9954</v>
      </c>
      <c r="AC9100" t="s">
        <v>9955</v>
      </c>
    </row>
    <row r="9101" spans="1:29" x14ac:dyDescent="0.25">
      <c r="A9101" t="s">
        <v>344</v>
      </c>
      <c r="B9101">
        <v>694</v>
      </c>
      <c r="C9101" t="s">
        <v>215</v>
      </c>
      <c r="D9101">
        <v>2008</v>
      </c>
      <c r="E9101" t="s">
        <v>10013</v>
      </c>
      <c r="I9101">
        <v>18.178882999999999</v>
      </c>
      <c r="O9101">
        <v>7.2761081000000001</v>
      </c>
      <c r="P9101">
        <v>39157.883999999998</v>
      </c>
      <c r="Q9101" t="s">
        <v>6</v>
      </c>
      <c r="R9101" t="s">
        <v>6</v>
      </c>
      <c r="S9101" t="s">
        <v>6</v>
      </c>
      <c r="T9101" t="s">
        <v>4747</v>
      </c>
      <c r="U9101" t="s">
        <v>6</v>
      </c>
      <c r="V9101" t="s">
        <v>6</v>
      </c>
      <c r="W9101" t="s">
        <v>6</v>
      </c>
      <c r="X9101" t="s">
        <v>6</v>
      </c>
      <c r="Y9101" t="s">
        <v>6</v>
      </c>
      <c r="Z9101" t="s">
        <v>6</v>
      </c>
      <c r="AA9101" t="s">
        <v>9953</v>
      </c>
      <c r="AB9101" t="s">
        <v>9954</v>
      </c>
      <c r="AC9101" t="s">
        <v>9955</v>
      </c>
    </row>
    <row r="9102" spans="1:29" x14ac:dyDescent="0.25">
      <c r="A9102" t="s">
        <v>344</v>
      </c>
      <c r="B9102">
        <v>694</v>
      </c>
      <c r="C9102" t="s">
        <v>215</v>
      </c>
      <c r="D9102">
        <v>2009</v>
      </c>
      <c r="E9102" t="s">
        <v>10014</v>
      </c>
      <c r="I9102">
        <v>18.598414999999999</v>
      </c>
      <c r="O9102">
        <v>8.6172316999999996</v>
      </c>
      <c r="P9102">
        <v>44285.56</v>
      </c>
      <c r="Q9102" t="s">
        <v>6</v>
      </c>
      <c r="R9102" t="s">
        <v>6</v>
      </c>
      <c r="S9102" t="s">
        <v>6</v>
      </c>
      <c r="T9102" t="s">
        <v>4747</v>
      </c>
      <c r="U9102" t="s">
        <v>6</v>
      </c>
      <c r="V9102" t="s">
        <v>6</v>
      </c>
      <c r="W9102" t="s">
        <v>6</v>
      </c>
      <c r="X9102" t="s">
        <v>6</v>
      </c>
      <c r="Y9102" t="s">
        <v>6</v>
      </c>
      <c r="Z9102" t="s">
        <v>6</v>
      </c>
      <c r="AA9102" t="s">
        <v>9953</v>
      </c>
      <c r="AB9102" t="s">
        <v>9954</v>
      </c>
      <c r="AC9102" t="s">
        <v>9955</v>
      </c>
    </row>
    <row r="9103" spans="1:29" x14ac:dyDescent="0.25">
      <c r="A9103" t="s">
        <v>344</v>
      </c>
      <c r="B9103">
        <v>694</v>
      </c>
      <c r="C9103" t="s">
        <v>215</v>
      </c>
      <c r="D9103">
        <v>2010</v>
      </c>
      <c r="E9103" t="s">
        <v>10015</v>
      </c>
      <c r="I9103">
        <v>12.821199999999999</v>
      </c>
      <c r="O9103">
        <v>9.4495830000000005</v>
      </c>
      <c r="P9103">
        <v>55469.351000000002</v>
      </c>
      <c r="Q9103" t="s">
        <v>6</v>
      </c>
      <c r="R9103" t="s">
        <v>6</v>
      </c>
      <c r="S9103" t="s">
        <v>6</v>
      </c>
      <c r="T9103" t="s">
        <v>4747</v>
      </c>
      <c r="U9103" t="s">
        <v>6</v>
      </c>
      <c r="V9103" t="s">
        <v>6</v>
      </c>
      <c r="W9103" t="s">
        <v>6</v>
      </c>
      <c r="X9103" t="s">
        <v>6</v>
      </c>
      <c r="Y9103" t="s">
        <v>6</v>
      </c>
      <c r="Z9103" t="s">
        <v>6</v>
      </c>
      <c r="AA9103" t="s">
        <v>9953</v>
      </c>
      <c r="AB9103" t="s">
        <v>9954</v>
      </c>
      <c r="AC9103" t="s">
        <v>9955</v>
      </c>
    </row>
    <row r="9104" spans="1:29" x14ac:dyDescent="0.25">
      <c r="A9104" t="s">
        <v>344</v>
      </c>
      <c r="B9104">
        <v>694</v>
      </c>
      <c r="C9104" t="s">
        <v>215</v>
      </c>
      <c r="D9104">
        <v>2011</v>
      </c>
      <c r="E9104" t="s">
        <v>10016</v>
      </c>
      <c r="I9104">
        <v>10.593337</v>
      </c>
      <c r="N9104">
        <v>17.586300000000001</v>
      </c>
      <c r="O9104">
        <v>10.232862000000001</v>
      </c>
      <c r="P9104">
        <v>63713.360999999997</v>
      </c>
      <c r="Q9104" t="s">
        <v>6</v>
      </c>
      <c r="R9104" t="s">
        <v>6</v>
      </c>
      <c r="S9104" t="s">
        <v>6</v>
      </c>
      <c r="T9104" t="s">
        <v>4747</v>
      </c>
      <c r="U9104" t="s">
        <v>6</v>
      </c>
      <c r="V9104" t="s">
        <v>6</v>
      </c>
      <c r="W9104" t="s">
        <v>6</v>
      </c>
      <c r="X9104" t="s">
        <v>6</v>
      </c>
      <c r="Y9104" t="s">
        <v>6</v>
      </c>
      <c r="Z9104" t="s">
        <v>6</v>
      </c>
      <c r="AA9104" t="s">
        <v>9953</v>
      </c>
      <c r="AB9104" t="s">
        <v>9954</v>
      </c>
      <c r="AC9104" t="s">
        <v>9955</v>
      </c>
    </row>
    <row r="9105" spans="1:29" x14ac:dyDescent="0.25">
      <c r="A9105" t="s">
        <v>344</v>
      </c>
      <c r="B9105">
        <v>694</v>
      </c>
      <c r="C9105" t="s">
        <v>215</v>
      </c>
      <c r="D9105">
        <v>2012</v>
      </c>
      <c r="E9105" t="s">
        <v>10017</v>
      </c>
      <c r="I9105">
        <v>10.275459</v>
      </c>
      <c r="N9105">
        <v>17.697474</v>
      </c>
      <c r="O9105">
        <v>10.419337000000001</v>
      </c>
      <c r="P9105">
        <v>72599.630999999994</v>
      </c>
      <c r="Q9105" t="s">
        <v>6</v>
      </c>
      <c r="R9105" t="s">
        <v>6</v>
      </c>
      <c r="S9105" t="s">
        <v>6</v>
      </c>
      <c r="T9105" t="s">
        <v>4747</v>
      </c>
      <c r="U9105" t="s">
        <v>6</v>
      </c>
      <c r="V9105" t="s">
        <v>6</v>
      </c>
      <c r="W9105" t="s">
        <v>6</v>
      </c>
      <c r="X9105" t="s">
        <v>6</v>
      </c>
      <c r="Y9105" t="s">
        <v>6</v>
      </c>
      <c r="Z9105" t="s">
        <v>6</v>
      </c>
      <c r="AA9105" t="s">
        <v>9953</v>
      </c>
      <c r="AB9105" t="s">
        <v>9954</v>
      </c>
      <c r="AC9105" t="s">
        <v>9955</v>
      </c>
    </row>
    <row r="9106" spans="1:29" x14ac:dyDescent="0.25">
      <c r="A9106" t="s">
        <v>344</v>
      </c>
      <c r="B9106">
        <v>694</v>
      </c>
      <c r="C9106" t="s">
        <v>215</v>
      </c>
      <c r="D9106">
        <v>2013</v>
      </c>
      <c r="E9106" t="s">
        <v>10018</v>
      </c>
      <c r="I9106">
        <v>11.309514999999999</v>
      </c>
      <c r="N9106">
        <v>18.584655999999999</v>
      </c>
      <c r="O9106">
        <v>10.483402</v>
      </c>
      <c r="P9106">
        <v>81009.964999999997</v>
      </c>
      <c r="Q9106" t="s">
        <v>6</v>
      </c>
      <c r="R9106" t="s">
        <v>6</v>
      </c>
      <c r="S9106" t="s">
        <v>6</v>
      </c>
      <c r="T9106" t="s">
        <v>4747</v>
      </c>
      <c r="U9106" t="s">
        <v>6</v>
      </c>
      <c r="V9106" t="s">
        <v>6</v>
      </c>
      <c r="W9106" t="s">
        <v>6</v>
      </c>
      <c r="X9106" t="s">
        <v>6</v>
      </c>
      <c r="Y9106" t="s">
        <v>6</v>
      </c>
      <c r="Z9106" t="s">
        <v>6</v>
      </c>
      <c r="AA9106" t="s">
        <v>9953</v>
      </c>
      <c r="AB9106" t="s">
        <v>9954</v>
      </c>
      <c r="AC9106" t="s">
        <v>9955</v>
      </c>
    </row>
    <row r="9107" spans="1:29" x14ac:dyDescent="0.25">
      <c r="A9107" t="s">
        <v>344</v>
      </c>
      <c r="B9107">
        <v>694</v>
      </c>
      <c r="C9107" t="s">
        <v>215</v>
      </c>
      <c r="D9107">
        <v>2014</v>
      </c>
      <c r="E9107" t="s">
        <v>10019</v>
      </c>
      <c r="I9107">
        <v>13.054144000000001</v>
      </c>
      <c r="N9107">
        <v>17.540749999999999</v>
      </c>
      <c r="O9107">
        <v>10.578898000000001</v>
      </c>
      <c r="P9107">
        <v>90136.985000000001</v>
      </c>
      <c r="Q9107" t="s">
        <v>6</v>
      </c>
      <c r="R9107" t="s">
        <v>6</v>
      </c>
      <c r="S9107" t="s">
        <v>6</v>
      </c>
      <c r="T9107" t="s">
        <v>4747</v>
      </c>
      <c r="U9107" t="s">
        <v>6</v>
      </c>
      <c r="V9107" t="s">
        <v>6</v>
      </c>
      <c r="W9107" t="s">
        <v>6</v>
      </c>
      <c r="X9107" t="s">
        <v>6</v>
      </c>
      <c r="Y9107" t="s">
        <v>6</v>
      </c>
      <c r="Z9107" t="s">
        <v>6</v>
      </c>
      <c r="AA9107" t="s">
        <v>9953</v>
      </c>
      <c r="AB9107" t="s">
        <v>9954</v>
      </c>
      <c r="AC9107" t="s">
        <v>9955</v>
      </c>
    </row>
    <row r="9108" spans="1:29" x14ac:dyDescent="0.25">
      <c r="A9108" t="s">
        <v>344</v>
      </c>
      <c r="B9108">
        <v>694</v>
      </c>
      <c r="C9108" t="s">
        <v>215</v>
      </c>
      <c r="D9108">
        <v>2015</v>
      </c>
      <c r="E9108" t="s">
        <v>10020</v>
      </c>
      <c r="I9108">
        <v>12.920681999999999</v>
      </c>
      <c r="N9108">
        <v>20.328343</v>
      </c>
      <c r="O9108">
        <v>11.503215000000001</v>
      </c>
      <c r="P9108">
        <v>95177.736000000004</v>
      </c>
      <c r="Q9108" t="s">
        <v>6</v>
      </c>
      <c r="R9108" t="s">
        <v>6</v>
      </c>
      <c r="S9108" t="s">
        <v>6</v>
      </c>
      <c r="T9108" t="s">
        <v>4747</v>
      </c>
      <c r="U9108" t="s">
        <v>6</v>
      </c>
      <c r="V9108" t="s">
        <v>6</v>
      </c>
      <c r="W9108" t="s">
        <v>6</v>
      </c>
      <c r="X9108" t="s">
        <v>6</v>
      </c>
      <c r="Y9108" t="s">
        <v>6</v>
      </c>
      <c r="Z9108" t="s">
        <v>6</v>
      </c>
      <c r="AA9108" t="s">
        <v>9953</v>
      </c>
      <c r="AB9108" t="s">
        <v>9954</v>
      </c>
      <c r="AC9108" t="s">
        <v>9955</v>
      </c>
    </row>
    <row r="9109" spans="1:29" x14ac:dyDescent="0.25">
      <c r="A9109" t="s">
        <v>344</v>
      </c>
      <c r="B9109">
        <v>694</v>
      </c>
      <c r="C9109" t="s">
        <v>215</v>
      </c>
      <c r="D9109">
        <v>2016</v>
      </c>
      <c r="E9109" t="s">
        <v>10021</v>
      </c>
      <c r="I9109">
        <v>14.438556</v>
      </c>
      <c r="N9109">
        <v>23.410088999999999</v>
      </c>
      <c r="O9109">
        <v>14.172128000000001</v>
      </c>
      <c r="P9109">
        <v>102575.42</v>
      </c>
      <c r="Q9109" t="s">
        <v>6</v>
      </c>
      <c r="R9109" t="s">
        <v>6</v>
      </c>
      <c r="S9109" t="s">
        <v>6</v>
      </c>
      <c r="T9109" t="s">
        <v>4747</v>
      </c>
      <c r="U9109" t="s">
        <v>6</v>
      </c>
      <c r="V9109" t="s">
        <v>6</v>
      </c>
      <c r="W9109" t="s">
        <v>6</v>
      </c>
      <c r="X9109" t="s">
        <v>6</v>
      </c>
      <c r="Y9109" t="s">
        <v>6</v>
      </c>
      <c r="Z9109" t="s">
        <v>6</v>
      </c>
      <c r="AA9109" t="s">
        <v>9953</v>
      </c>
      <c r="AB9109" t="s">
        <v>9954</v>
      </c>
      <c r="AC9109" t="s">
        <v>9955</v>
      </c>
    </row>
    <row r="9110" spans="1:29" x14ac:dyDescent="0.25">
      <c r="A9110" t="s">
        <v>344</v>
      </c>
      <c r="B9110">
        <v>694</v>
      </c>
      <c r="C9110" t="s">
        <v>215</v>
      </c>
      <c r="D9110">
        <v>2017</v>
      </c>
      <c r="E9110" t="s">
        <v>10022</v>
      </c>
      <c r="I9110">
        <v>12.593045</v>
      </c>
      <c r="N9110">
        <v>25.340444000000002</v>
      </c>
      <c r="O9110">
        <v>15.985780999999999</v>
      </c>
      <c r="P9110">
        <v>114899.25</v>
      </c>
      <c r="Q9110" t="s">
        <v>6</v>
      </c>
      <c r="R9110" t="s">
        <v>6</v>
      </c>
      <c r="S9110" t="s">
        <v>6</v>
      </c>
      <c r="T9110" t="s">
        <v>4747</v>
      </c>
      <c r="U9110" t="s">
        <v>6</v>
      </c>
      <c r="V9110" t="s">
        <v>6</v>
      </c>
      <c r="W9110" t="s">
        <v>6</v>
      </c>
      <c r="X9110" t="s">
        <v>6</v>
      </c>
      <c r="Y9110" t="s">
        <v>6</v>
      </c>
      <c r="Z9110" t="s">
        <v>6</v>
      </c>
      <c r="AA9110" t="s">
        <v>9953</v>
      </c>
      <c r="AB9110" t="s">
        <v>9954</v>
      </c>
      <c r="AC9110" t="s">
        <v>9955</v>
      </c>
    </row>
    <row r="9111" spans="1:29" x14ac:dyDescent="0.25">
      <c r="A9111" t="s">
        <v>344</v>
      </c>
      <c r="B9111">
        <v>694</v>
      </c>
      <c r="C9111" t="s">
        <v>215</v>
      </c>
      <c r="D9111">
        <v>2018</v>
      </c>
      <c r="E9111" t="s">
        <v>10023</v>
      </c>
      <c r="I9111">
        <v>10.761914000000001</v>
      </c>
      <c r="N9111">
        <v>27.260396</v>
      </c>
      <c r="O9111">
        <v>24.080010999999999</v>
      </c>
      <c r="P9111">
        <v>129086.91</v>
      </c>
      <c r="Q9111" t="s">
        <v>6</v>
      </c>
      <c r="R9111" t="s">
        <v>6</v>
      </c>
      <c r="S9111" t="s">
        <v>6</v>
      </c>
      <c r="T9111" t="s">
        <v>4747</v>
      </c>
      <c r="U9111" t="s">
        <v>6</v>
      </c>
      <c r="V9111" t="s">
        <v>6</v>
      </c>
      <c r="W9111" t="s">
        <v>6</v>
      </c>
      <c r="X9111" t="s">
        <v>6</v>
      </c>
      <c r="Y9111" t="s">
        <v>6</v>
      </c>
      <c r="Z9111" t="s">
        <v>6</v>
      </c>
      <c r="AA9111" t="s">
        <v>9953</v>
      </c>
      <c r="AB9111" t="s">
        <v>9954</v>
      </c>
      <c r="AC9111" t="s">
        <v>9955</v>
      </c>
    </row>
    <row r="9112" spans="1:29" x14ac:dyDescent="0.25">
      <c r="A9112" t="s">
        <v>344</v>
      </c>
      <c r="B9112">
        <v>698</v>
      </c>
      <c r="C9112" t="s">
        <v>216</v>
      </c>
      <c r="D9112">
        <v>1950</v>
      </c>
      <c r="E9112" t="s">
        <v>10024</v>
      </c>
      <c r="Q9112" t="s">
        <v>6</v>
      </c>
      <c r="R9112" t="s">
        <v>6</v>
      </c>
      <c r="S9112" t="s">
        <v>6</v>
      </c>
      <c r="T9112" t="s">
        <v>547</v>
      </c>
      <c r="U9112" t="s">
        <v>6</v>
      </c>
      <c r="V9112" t="s">
        <v>6</v>
      </c>
      <c r="W9112" t="s">
        <v>6</v>
      </c>
      <c r="X9112" t="s">
        <v>6</v>
      </c>
      <c r="Y9112" t="s">
        <v>6</v>
      </c>
      <c r="Z9112" t="s">
        <v>6</v>
      </c>
      <c r="AA9112" t="s">
        <v>6</v>
      </c>
      <c r="AB9112" t="s">
        <v>10025</v>
      </c>
      <c r="AC9112" t="s">
        <v>9600</v>
      </c>
    </row>
    <row r="9113" spans="1:29" x14ac:dyDescent="0.25">
      <c r="A9113" t="s">
        <v>344</v>
      </c>
      <c r="B9113">
        <v>698</v>
      </c>
      <c r="C9113" t="s">
        <v>216</v>
      </c>
      <c r="D9113">
        <v>1951</v>
      </c>
      <c r="E9113" t="s">
        <v>10026</v>
      </c>
      <c r="Q9113" t="s">
        <v>6</v>
      </c>
      <c r="R9113" t="s">
        <v>6</v>
      </c>
      <c r="S9113" t="s">
        <v>6</v>
      </c>
      <c r="T9113" t="s">
        <v>547</v>
      </c>
      <c r="U9113" t="s">
        <v>6</v>
      </c>
      <c r="V9113" t="s">
        <v>6</v>
      </c>
      <c r="W9113" t="s">
        <v>6</v>
      </c>
      <c r="X9113" t="s">
        <v>6</v>
      </c>
      <c r="Y9113" t="s">
        <v>6</v>
      </c>
      <c r="Z9113" t="s">
        <v>6</v>
      </c>
      <c r="AA9113" t="s">
        <v>6</v>
      </c>
      <c r="AB9113" t="s">
        <v>10025</v>
      </c>
      <c r="AC9113" t="s">
        <v>9600</v>
      </c>
    </row>
    <row r="9114" spans="1:29" x14ac:dyDescent="0.25">
      <c r="A9114" t="s">
        <v>344</v>
      </c>
      <c r="B9114">
        <v>698</v>
      </c>
      <c r="C9114" t="s">
        <v>216</v>
      </c>
      <c r="D9114">
        <v>1952</v>
      </c>
      <c r="E9114" t="s">
        <v>10027</v>
      </c>
      <c r="Q9114" t="s">
        <v>6</v>
      </c>
      <c r="R9114" t="s">
        <v>6</v>
      </c>
      <c r="S9114" t="s">
        <v>6</v>
      </c>
      <c r="T9114" t="s">
        <v>547</v>
      </c>
      <c r="U9114" t="s">
        <v>6</v>
      </c>
      <c r="V9114" t="s">
        <v>6</v>
      </c>
      <c r="W9114" t="s">
        <v>6</v>
      </c>
      <c r="X9114" t="s">
        <v>6</v>
      </c>
      <c r="Y9114" t="s">
        <v>6</v>
      </c>
      <c r="Z9114" t="s">
        <v>6</v>
      </c>
      <c r="AA9114" t="s">
        <v>6</v>
      </c>
      <c r="AB9114" t="s">
        <v>10025</v>
      </c>
      <c r="AC9114" t="s">
        <v>9600</v>
      </c>
    </row>
    <row r="9115" spans="1:29" x14ac:dyDescent="0.25">
      <c r="A9115" t="s">
        <v>344</v>
      </c>
      <c r="B9115">
        <v>698</v>
      </c>
      <c r="C9115" t="s">
        <v>216</v>
      </c>
      <c r="D9115">
        <v>1953</v>
      </c>
      <c r="E9115" t="s">
        <v>10028</v>
      </c>
      <c r="Q9115" t="s">
        <v>6</v>
      </c>
      <c r="R9115" t="s">
        <v>6</v>
      </c>
      <c r="S9115" t="s">
        <v>6</v>
      </c>
      <c r="T9115" t="s">
        <v>547</v>
      </c>
      <c r="U9115" t="s">
        <v>6</v>
      </c>
      <c r="V9115" t="s">
        <v>6</v>
      </c>
      <c r="W9115" t="s">
        <v>6</v>
      </c>
      <c r="X9115" t="s">
        <v>6</v>
      </c>
      <c r="Y9115" t="s">
        <v>6</v>
      </c>
      <c r="Z9115" t="s">
        <v>6</v>
      </c>
      <c r="AA9115" t="s">
        <v>6</v>
      </c>
      <c r="AB9115" t="s">
        <v>10025</v>
      </c>
      <c r="AC9115" t="s">
        <v>9600</v>
      </c>
    </row>
    <row r="9116" spans="1:29" x14ac:dyDescent="0.25">
      <c r="A9116" t="s">
        <v>344</v>
      </c>
      <c r="B9116">
        <v>698</v>
      </c>
      <c r="C9116" t="s">
        <v>216</v>
      </c>
      <c r="D9116">
        <v>1954</v>
      </c>
      <c r="E9116" t="s">
        <v>10029</v>
      </c>
      <c r="Q9116" t="s">
        <v>6</v>
      </c>
      <c r="R9116" t="s">
        <v>6</v>
      </c>
      <c r="S9116" t="s">
        <v>6</v>
      </c>
      <c r="T9116" t="s">
        <v>547</v>
      </c>
      <c r="U9116" t="s">
        <v>6</v>
      </c>
      <c r="V9116" t="s">
        <v>6</v>
      </c>
      <c r="W9116" t="s">
        <v>6</v>
      </c>
      <c r="X9116" t="s">
        <v>6</v>
      </c>
      <c r="Y9116" t="s">
        <v>6</v>
      </c>
      <c r="Z9116" t="s">
        <v>6</v>
      </c>
      <c r="AA9116" t="s">
        <v>6</v>
      </c>
      <c r="AB9116" t="s">
        <v>10025</v>
      </c>
      <c r="AC9116" t="s">
        <v>9600</v>
      </c>
    </row>
    <row r="9117" spans="1:29" x14ac:dyDescent="0.25">
      <c r="A9117" t="s">
        <v>344</v>
      </c>
      <c r="B9117">
        <v>698</v>
      </c>
      <c r="C9117" t="s">
        <v>216</v>
      </c>
      <c r="D9117">
        <v>1955</v>
      </c>
      <c r="E9117" t="s">
        <v>10030</v>
      </c>
      <c r="Q9117" t="s">
        <v>6</v>
      </c>
      <c r="R9117" t="s">
        <v>6</v>
      </c>
      <c r="S9117" t="s">
        <v>6</v>
      </c>
      <c r="T9117" t="s">
        <v>547</v>
      </c>
      <c r="U9117" t="s">
        <v>6</v>
      </c>
      <c r="V9117" t="s">
        <v>6</v>
      </c>
      <c r="W9117" t="s">
        <v>6</v>
      </c>
      <c r="X9117" t="s">
        <v>6</v>
      </c>
      <c r="Y9117" t="s">
        <v>6</v>
      </c>
      <c r="Z9117" t="s">
        <v>6</v>
      </c>
      <c r="AA9117" t="s">
        <v>6</v>
      </c>
      <c r="AB9117" t="s">
        <v>10025</v>
      </c>
      <c r="AC9117" t="s">
        <v>9600</v>
      </c>
    </row>
    <row r="9118" spans="1:29" x14ac:dyDescent="0.25">
      <c r="A9118" t="s">
        <v>344</v>
      </c>
      <c r="B9118">
        <v>698</v>
      </c>
      <c r="C9118" t="s">
        <v>216</v>
      </c>
      <c r="D9118">
        <v>1956</v>
      </c>
      <c r="E9118" t="s">
        <v>10031</v>
      </c>
      <c r="Q9118" t="s">
        <v>6</v>
      </c>
      <c r="R9118" t="s">
        <v>6</v>
      </c>
      <c r="S9118" t="s">
        <v>6</v>
      </c>
      <c r="T9118" t="s">
        <v>547</v>
      </c>
      <c r="U9118" t="s">
        <v>6</v>
      </c>
      <c r="V9118" t="s">
        <v>6</v>
      </c>
      <c r="W9118" t="s">
        <v>6</v>
      </c>
      <c r="X9118" t="s">
        <v>6</v>
      </c>
      <c r="Y9118" t="s">
        <v>6</v>
      </c>
      <c r="Z9118" t="s">
        <v>6</v>
      </c>
      <c r="AA9118" t="s">
        <v>6</v>
      </c>
      <c r="AB9118" t="s">
        <v>10025</v>
      </c>
      <c r="AC9118" t="s">
        <v>9600</v>
      </c>
    </row>
    <row r="9119" spans="1:29" x14ac:dyDescent="0.25">
      <c r="A9119" t="s">
        <v>344</v>
      </c>
      <c r="B9119">
        <v>698</v>
      </c>
      <c r="C9119" t="s">
        <v>216</v>
      </c>
      <c r="D9119">
        <v>1957</v>
      </c>
      <c r="E9119" t="s">
        <v>10032</v>
      </c>
      <c r="Q9119" t="s">
        <v>6</v>
      </c>
      <c r="R9119" t="s">
        <v>6</v>
      </c>
      <c r="S9119" t="s">
        <v>6</v>
      </c>
      <c r="T9119" t="s">
        <v>547</v>
      </c>
      <c r="U9119" t="s">
        <v>6</v>
      </c>
      <c r="V9119" t="s">
        <v>6</v>
      </c>
      <c r="W9119" t="s">
        <v>6</v>
      </c>
      <c r="X9119" t="s">
        <v>6</v>
      </c>
      <c r="Y9119" t="s">
        <v>6</v>
      </c>
      <c r="Z9119" t="s">
        <v>6</v>
      </c>
      <c r="AA9119" t="s">
        <v>6</v>
      </c>
      <c r="AB9119" t="s">
        <v>10025</v>
      </c>
      <c r="AC9119" t="s">
        <v>9600</v>
      </c>
    </row>
    <row r="9120" spans="1:29" x14ac:dyDescent="0.25">
      <c r="A9120" t="s">
        <v>344</v>
      </c>
      <c r="B9120">
        <v>698</v>
      </c>
      <c r="C9120" t="s">
        <v>216</v>
      </c>
      <c r="D9120">
        <v>1958</v>
      </c>
      <c r="E9120" t="s">
        <v>10033</v>
      </c>
      <c r="Q9120" t="s">
        <v>6</v>
      </c>
      <c r="R9120" t="s">
        <v>6</v>
      </c>
      <c r="S9120" t="s">
        <v>6</v>
      </c>
      <c r="T9120" t="s">
        <v>547</v>
      </c>
      <c r="U9120" t="s">
        <v>6</v>
      </c>
      <c r="V9120" t="s">
        <v>6</v>
      </c>
      <c r="W9120" t="s">
        <v>6</v>
      </c>
      <c r="X9120" t="s">
        <v>6</v>
      </c>
      <c r="Y9120" t="s">
        <v>6</v>
      </c>
      <c r="Z9120" t="s">
        <v>6</v>
      </c>
      <c r="AA9120" t="s">
        <v>6</v>
      </c>
      <c r="AB9120" t="s">
        <v>10025</v>
      </c>
      <c r="AC9120" t="s">
        <v>9600</v>
      </c>
    </row>
    <row r="9121" spans="1:29" x14ac:dyDescent="0.25">
      <c r="A9121" t="s">
        <v>344</v>
      </c>
      <c r="B9121">
        <v>698</v>
      </c>
      <c r="C9121" t="s">
        <v>216</v>
      </c>
      <c r="D9121">
        <v>1959</v>
      </c>
      <c r="E9121" t="s">
        <v>10034</v>
      </c>
      <c r="Q9121" t="s">
        <v>6</v>
      </c>
      <c r="R9121" t="s">
        <v>6</v>
      </c>
      <c r="S9121" t="s">
        <v>6</v>
      </c>
      <c r="T9121" t="s">
        <v>547</v>
      </c>
      <c r="U9121" t="s">
        <v>6</v>
      </c>
      <c r="V9121" t="s">
        <v>6</v>
      </c>
      <c r="W9121" t="s">
        <v>6</v>
      </c>
      <c r="X9121" t="s">
        <v>6</v>
      </c>
      <c r="Y9121" t="s">
        <v>6</v>
      </c>
      <c r="Z9121" t="s">
        <v>6</v>
      </c>
      <c r="AA9121" t="s">
        <v>6</v>
      </c>
      <c r="AB9121" t="s">
        <v>10025</v>
      </c>
      <c r="AC9121" t="s">
        <v>9600</v>
      </c>
    </row>
    <row r="9122" spans="1:29" x14ac:dyDescent="0.25">
      <c r="A9122" t="s">
        <v>344</v>
      </c>
      <c r="B9122">
        <v>698</v>
      </c>
      <c r="C9122" t="s">
        <v>216</v>
      </c>
      <c r="D9122">
        <v>1960</v>
      </c>
      <c r="E9122" t="s">
        <v>10035</v>
      </c>
      <c r="P9122">
        <v>1.2160129</v>
      </c>
      <c r="Q9122" t="s">
        <v>6</v>
      </c>
      <c r="R9122" t="s">
        <v>6</v>
      </c>
      <c r="S9122" t="s">
        <v>6</v>
      </c>
      <c r="T9122" t="s">
        <v>547</v>
      </c>
      <c r="U9122" t="s">
        <v>6</v>
      </c>
      <c r="V9122" t="s">
        <v>6</v>
      </c>
      <c r="W9122" t="s">
        <v>6</v>
      </c>
      <c r="X9122" t="s">
        <v>6</v>
      </c>
      <c r="Y9122" t="s">
        <v>6</v>
      </c>
      <c r="Z9122" t="s">
        <v>6</v>
      </c>
      <c r="AA9122" t="s">
        <v>6</v>
      </c>
      <c r="AB9122" t="s">
        <v>10025</v>
      </c>
      <c r="AC9122" t="s">
        <v>9600</v>
      </c>
    </row>
    <row r="9123" spans="1:29" x14ac:dyDescent="0.25">
      <c r="A9123" t="s">
        <v>344</v>
      </c>
      <c r="B9123">
        <v>698</v>
      </c>
      <c r="C9123" t="s">
        <v>216</v>
      </c>
      <c r="D9123">
        <v>1961</v>
      </c>
      <c r="E9123" t="s">
        <v>10036</v>
      </c>
      <c r="P9123">
        <v>1.2664278</v>
      </c>
      <c r="Q9123" t="s">
        <v>6</v>
      </c>
      <c r="R9123" t="s">
        <v>6</v>
      </c>
      <c r="S9123" t="s">
        <v>6</v>
      </c>
      <c r="T9123" t="s">
        <v>547</v>
      </c>
      <c r="U9123" t="s">
        <v>6</v>
      </c>
      <c r="V9123" t="s">
        <v>6</v>
      </c>
      <c r="W9123" t="s">
        <v>6</v>
      </c>
      <c r="X9123" t="s">
        <v>6</v>
      </c>
      <c r="Y9123" t="s">
        <v>6</v>
      </c>
      <c r="Z9123" t="s">
        <v>6</v>
      </c>
      <c r="AA9123" t="s">
        <v>6</v>
      </c>
      <c r="AB9123" t="s">
        <v>10025</v>
      </c>
      <c r="AC9123" t="s">
        <v>9600</v>
      </c>
    </row>
    <row r="9124" spans="1:29" x14ac:dyDescent="0.25">
      <c r="A9124" t="s">
        <v>344</v>
      </c>
      <c r="B9124">
        <v>698</v>
      </c>
      <c r="C9124" t="s">
        <v>216</v>
      </c>
      <c r="D9124">
        <v>1962</v>
      </c>
      <c r="E9124" t="s">
        <v>10037</v>
      </c>
      <c r="P9124">
        <v>1.2906271</v>
      </c>
      <c r="Q9124" t="s">
        <v>6</v>
      </c>
      <c r="R9124" t="s">
        <v>6</v>
      </c>
      <c r="S9124" t="s">
        <v>6</v>
      </c>
      <c r="T9124" t="s">
        <v>547</v>
      </c>
      <c r="U9124" t="s">
        <v>6</v>
      </c>
      <c r="V9124" t="s">
        <v>6</v>
      </c>
      <c r="W9124" t="s">
        <v>6</v>
      </c>
      <c r="X9124" t="s">
        <v>6</v>
      </c>
      <c r="Y9124" t="s">
        <v>6</v>
      </c>
      <c r="Z9124" t="s">
        <v>6</v>
      </c>
      <c r="AA9124" t="s">
        <v>6</v>
      </c>
      <c r="AB9124" t="s">
        <v>10025</v>
      </c>
      <c r="AC9124" t="s">
        <v>9600</v>
      </c>
    </row>
    <row r="9125" spans="1:29" x14ac:dyDescent="0.25">
      <c r="A9125" t="s">
        <v>344</v>
      </c>
      <c r="B9125">
        <v>698</v>
      </c>
      <c r="C9125" t="s">
        <v>216</v>
      </c>
      <c r="D9125">
        <v>1963</v>
      </c>
      <c r="E9125" t="s">
        <v>10038</v>
      </c>
      <c r="P9125">
        <v>1.3390256</v>
      </c>
      <c r="Q9125" t="s">
        <v>6</v>
      </c>
      <c r="R9125" t="s">
        <v>6</v>
      </c>
      <c r="S9125" t="s">
        <v>6</v>
      </c>
      <c r="T9125" t="s">
        <v>547</v>
      </c>
      <c r="U9125" t="s">
        <v>6</v>
      </c>
      <c r="V9125" t="s">
        <v>6</v>
      </c>
      <c r="W9125" t="s">
        <v>6</v>
      </c>
      <c r="X9125" t="s">
        <v>6</v>
      </c>
      <c r="Y9125" t="s">
        <v>6</v>
      </c>
      <c r="Z9125" t="s">
        <v>6</v>
      </c>
      <c r="AA9125" t="s">
        <v>6</v>
      </c>
      <c r="AB9125" t="s">
        <v>10025</v>
      </c>
      <c r="AC9125" t="s">
        <v>9600</v>
      </c>
    </row>
    <row r="9126" spans="1:29" x14ac:dyDescent="0.25">
      <c r="A9126" t="s">
        <v>344</v>
      </c>
      <c r="B9126">
        <v>698</v>
      </c>
      <c r="C9126" t="s">
        <v>216</v>
      </c>
      <c r="D9126">
        <v>1964</v>
      </c>
      <c r="E9126" t="s">
        <v>10039</v>
      </c>
      <c r="O9126">
        <v>14.655939</v>
      </c>
      <c r="P9126">
        <v>1.4055736000000001</v>
      </c>
      <c r="Q9126" t="s">
        <v>6</v>
      </c>
      <c r="R9126" t="s">
        <v>6</v>
      </c>
      <c r="S9126" t="s">
        <v>6</v>
      </c>
      <c r="T9126" t="s">
        <v>547</v>
      </c>
      <c r="U9126" t="s">
        <v>6</v>
      </c>
      <c r="V9126" t="s">
        <v>6</v>
      </c>
      <c r="W9126" t="s">
        <v>6</v>
      </c>
      <c r="X9126" t="s">
        <v>6</v>
      </c>
      <c r="Y9126" t="s">
        <v>6</v>
      </c>
      <c r="Z9126" t="s">
        <v>6</v>
      </c>
      <c r="AA9126" t="s">
        <v>6</v>
      </c>
      <c r="AB9126" t="s">
        <v>10025</v>
      </c>
      <c r="AC9126" t="s">
        <v>9600</v>
      </c>
    </row>
    <row r="9127" spans="1:29" x14ac:dyDescent="0.25">
      <c r="A9127" t="s">
        <v>344</v>
      </c>
      <c r="B9127">
        <v>698</v>
      </c>
      <c r="C9127" t="s">
        <v>216</v>
      </c>
      <c r="D9127">
        <v>1965</v>
      </c>
      <c r="E9127" t="s">
        <v>10040</v>
      </c>
      <c r="O9127">
        <v>14.242603000000001</v>
      </c>
      <c r="P9127">
        <v>1.5144704</v>
      </c>
      <c r="Q9127" t="s">
        <v>6</v>
      </c>
      <c r="R9127" t="s">
        <v>6</v>
      </c>
      <c r="S9127" t="s">
        <v>6</v>
      </c>
      <c r="T9127" t="s">
        <v>547</v>
      </c>
      <c r="U9127" t="s">
        <v>6</v>
      </c>
      <c r="V9127" t="s">
        <v>6</v>
      </c>
      <c r="W9127" t="s">
        <v>6</v>
      </c>
      <c r="X9127" t="s">
        <v>6</v>
      </c>
      <c r="Y9127" t="s">
        <v>6</v>
      </c>
      <c r="Z9127" t="s">
        <v>6</v>
      </c>
      <c r="AA9127" t="s">
        <v>6</v>
      </c>
      <c r="AB9127" t="s">
        <v>10025</v>
      </c>
      <c r="AC9127" t="s">
        <v>9600</v>
      </c>
    </row>
    <row r="9128" spans="1:29" x14ac:dyDescent="0.25">
      <c r="A9128" t="s">
        <v>344</v>
      </c>
      <c r="B9128">
        <v>698</v>
      </c>
      <c r="C9128" t="s">
        <v>216</v>
      </c>
      <c r="D9128">
        <v>1966</v>
      </c>
      <c r="E9128" t="s">
        <v>10041</v>
      </c>
      <c r="O9128">
        <v>15.383179999999999</v>
      </c>
      <c r="P9128">
        <v>1.4801880999999999</v>
      </c>
      <c r="Q9128" t="s">
        <v>6</v>
      </c>
      <c r="R9128" t="s">
        <v>6</v>
      </c>
      <c r="S9128" t="s">
        <v>6</v>
      </c>
      <c r="T9128" t="s">
        <v>547</v>
      </c>
      <c r="U9128" t="s">
        <v>6</v>
      </c>
      <c r="V9128" t="s">
        <v>6</v>
      </c>
      <c r="W9128" t="s">
        <v>6</v>
      </c>
      <c r="X9128" t="s">
        <v>6</v>
      </c>
      <c r="Y9128" t="s">
        <v>6</v>
      </c>
      <c r="Z9128" t="s">
        <v>6</v>
      </c>
      <c r="AA9128" t="s">
        <v>6</v>
      </c>
      <c r="AB9128" t="s">
        <v>10025</v>
      </c>
      <c r="AC9128" t="s">
        <v>9600</v>
      </c>
    </row>
    <row r="9129" spans="1:29" x14ac:dyDescent="0.25">
      <c r="A9129" t="s">
        <v>344</v>
      </c>
      <c r="B9129">
        <v>698</v>
      </c>
      <c r="C9129" t="s">
        <v>216</v>
      </c>
      <c r="D9129">
        <v>1967</v>
      </c>
      <c r="E9129" t="s">
        <v>10042</v>
      </c>
      <c r="O9129">
        <v>15.700894999999999</v>
      </c>
      <c r="P9129">
        <v>1.6132838</v>
      </c>
      <c r="Q9129" t="s">
        <v>6</v>
      </c>
      <c r="R9129" t="s">
        <v>6</v>
      </c>
      <c r="S9129" t="s">
        <v>6</v>
      </c>
      <c r="T9129" t="s">
        <v>547</v>
      </c>
      <c r="U9129" t="s">
        <v>6</v>
      </c>
      <c r="V9129" t="s">
        <v>6</v>
      </c>
      <c r="W9129" t="s">
        <v>6</v>
      </c>
      <c r="X9129" t="s">
        <v>6</v>
      </c>
      <c r="Y9129" t="s">
        <v>6</v>
      </c>
      <c r="Z9129" t="s">
        <v>6</v>
      </c>
      <c r="AA9129" t="s">
        <v>6</v>
      </c>
      <c r="AB9129" t="s">
        <v>10025</v>
      </c>
      <c r="AC9129" t="s">
        <v>9600</v>
      </c>
    </row>
    <row r="9130" spans="1:29" x14ac:dyDescent="0.25">
      <c r="A9130" t="s">
        <v>344</v>
      </c>
      <c r="B9130">
        <v>698</v>
      </c>
      <c r="C9130" t="s">
        <v>216</v>
      </c>
      <c r="D9130">
        <v>1968</v>
      </c>
      <c r="E9130" t="s">
        <v>10043</v>
      </c>
      <c r="O9130">
        <v>15.632047</v>
      </c>
      <c r="P9130">
        <v>1.7086694</v>
      </c>
      <c r="Q9130" t="s">
        <v>6</v>
      </c>
      <c r="R9130" t="s">
        <v>6</v>
      </c>
      <c r="S9130" t="s">
        <v>6</v>
      </c>
      <c r="T9130" t="s">
        <v>547</v>
      </c>
      <c r="U9130" t="s">
        <v>6</v>
      </c>
      <c r="V9130" t="s">
        <v>6</v>
      </c>
      <c r="W9130" t="s">
        <v>6</v>
      </c>
      <c r="X9130" t="s">
        <v>6</v>
      </c>
      <c r="Y9130" t="s">
        <v>6</v>
      </c>
      <c r="Z9130" t="s">
        <v>6</v>
      </c>
      <c r="AA9130" t="s">
        <v>6</v>
      </c>
      <c r="AB9130" t="s">
        <v>10025</v>
      </c>
      <c r="AC9130" t="s">
        <v>9600</v>
      </c>
    </row>
    <row r="9131" spans="1:29" x14ac:dyDescent="0.25">
      <c r="A9131" t="s">
        <v>344</v>
      </c>
      <c r="B9131">
        <v>698</v>
      </c>
      <c r="C9131" t="s">
        <v>216</v>
      </c>
      <c r="D9131">
        <v>1969</v>
      </c>
      <c r="E9131" t="s">
        <v>10044</v>
      </c>
      <c r="O9131">
        <v>27.920044000000001</v>
      </c>
      <c r="P9131">
        <v>2.0186215000000001</v>
      </c>
      <c r="Q9131" t="s">
        <v>6</v>
      </c>
      <c r="R9131" t="s">
        <v>6</v>
      </c>
      <c r="S9131" t="s">
        <v>6</v>
      </c>
      <c r="T9131" t="s">
        <v>547</v>
      </c>
      <c r="U9131" t="s">
        <v>6</v>
      </c>
      <c r="V9131" t="s">
        <v>6</v>
      </c>
      <c r="W9131" t="s">
        <v>6</v>
      </c>
      <c r="X9131" t="s">
        <v>6</v>
      </c>
      <c r="Y9131" t="s">
        <v>6</v>
      </c>
      <c r="Z9131" t="s">
        <v>6</v>
      </c>
      <c r="AA9131" t="s">
        <v>6</v>
      </c>
      <c r="AB9131" t="s">
        <v>10025</v>
      </c>
      <c r="AC9131" t="s">
        <v>9600</v>
      </c>
    </row>
    <row r="9132" spans="1:29" x14ac:dyDescent="0.25">
      <c r="A9132" t="s">
        <v>344</v>
      </c>
      <c r="B9132">
        <v>698</v>
      </c>
      <c r="C9132" t="s">
        <v>216</v>
      </c>
      <c r="D9132">
        <v>1970</v>
      </c>
      <c r="E9132" t="s">
        <v>10045</v>
      </c>
      <c r="O9132">
        <v>27.101224999999999</v>
      </c>
      <c r="P9132">
        <v>2.1759164000000002</v>
      </c>
      <c r="Q9132" t="s">
        <v>6</v>
      </c>
      <c r="R9132" t="s">
        <v>6</v>
      </c>
      <c r="S9132" t="s">
        <v>6</v>
      </c>
      <c r="T9132" t="s">
        <v>547</v>
      </c>
      <c r="U9132" t="s">
        <v>6</v>
      </c>
      <c r="V9132" t="s">
        <v>6</v>
      </c>
      <c r="W9132" t="s">
        <v>6</v>
      </c>
      <c r="X9132" t="s">
        <v>6</v>
      </c>
      <c r="Y9132" t="s">
        <v>6</v>
      </c>
      <c r="Z9132" t="s">
        <v>6</v>
      </c>
      <c r="AA9132" t="s">
        <v>6</v>
      </c>
      <c r="AB9132" t="s">
        <v>10025</v>
      </c>
      <c r="AC9132" t="s">
        <v>9600</v>
      </c>
    </row>
    <row r="9133" spans="1:29" x14ac:dyDescent="0.25">
      <c r="A9133" t="s">
        <v>344</v>
      </c>
      <c r="B9133">
        <v>698</v>
      </c>
      <c r="C9133" t="s">
        <v>216</v>
      </c>
      <c r="D9133">
        <v>1971</v>
      </c>
      <c r="E9133" t="s">
        <v>10046</v>
      </c>
      <c r="O9133">
        <v>23.557027999999999</v>
      </c>
      <c r="P9133">
        <v>2.516022</v>
      </c>
      <c r="Q9133" t="s">
        <v>6</v>
      </c>
      <c r="R9133" t="s">
        <v>6</v>
      </c>
      <c r="S9133" t="s">
        <v>6</v>
      </c>
      <c r="T9133" t="s">
        <v>547</v>
      </c>
      <c r="U9133" t="s">
        <v>6</v>
      </c>
      <c r="V9133" t="s">
        <v>6</v>
      </c>
      <c r="W9133" t="s">
        <v>6</v>
      </c>
      <c r="X9133" t="s">
        <v>6</v>
      </c>
      <c r="Y9133" t="s">
        <v>6</v>
      </c>
      <c r="Z9133" t="s">
        <v>6</v>
      </c>
      <c r="AA9133" t="s">
        <v>6</v>
      </c>
      <c r="AB9133" t="s">
        <v>10025</v>
      </c>
      <c r="AC9133" t="s">
        <v>9600</v>
      </c>
    </row>
    <row r="9134" spans="1:29" x14ac:dyDescent="0.25">
      <c r="A9134" t="s">
        <v>344</v>
      </c>
      <c r="B9134">
        <v>698</v>
      </c>
      <c r="C9134" t="s">
        <v>216</v>
      </c>
      <c r="D9134">
        <v>1972</v>
      </c>
      <c r="E9134" t="s">
        <v>10047</v>
      </c>
      <c r="O9134">
        <v>19.276966000000002</v>
      </c>
      <c r="P9134">
        <v>3.0922915999999998</v>
      </c>
      <c r="Q9134" t="s">
        <v>6</v>
      </c>
      <c r="R9134" t="s">
        <v>6</v>
      </c>
      <c r="S9134" t="s">
        <v>6</v>
      </c>
      <c r="T9134" t="s">
        <v>547</v>
      </c>
      <c r="U9134" t="s">
        <v>6</v>
      </c>
      <c r="V9134" t="s">
        <v>6</v>
      </c>
      <c r="W9134" t="s">
        <v>6</v>
      </c>
      <c r="X9134" t="s">
        <v>6</v>
      </c>
      <c r="Y9134" t="s">
        <v>6</v>
      </c>
      <c r="Z9134" t="s">
        <v>6</v>
      </c>
      <c r="AA9134" t="s">
        <v>6</v>
      </c>
      <c r="AB9134" t="s">
        <v>10025</v>
      </c>
      <c r="AC9134" t="s">
        <v>9600</v>
      </c>
    </row>
    <row r="9135" spans="1:29" x14ac:dyDescent="0.25">
      <c r="A9135" t="s">
        <v>344</v>
      </c>
      <c r="B9135">
        <v>698</v>
      </c>
      <c r="C9135" t="s">
        <v>216</v>
      </c>
      <c r="D9135">
        <v>1973</v>
      </c>
      <c r="E9135" t="s">
        <v>10048</v>
      </c>
      <c r="O9135">
        <v>16.421997999999999</v>
      </c>
      <c r="P9135">
        <v>3.8217029999999999</v>
      </c>
      <c r="Q9135" t="s">
        <v>6</v>
      </c>
      <c r="R9135" t="s">
        <v>6</v>
      </c>
      <c r="S9135" t="s">
        <v>6</v>
      </c>
      <c r="T9135" t="s">
        <v>547</v>
      </c>
      <c r="U9135" t="s">
        <v>6</v>
      </c>
      <c r="V9135" t="s">
        <v>6</v>
      </c>
      <c r="W9135" t="s">
        <v>6</v>
      </c>
      <c r="X9135" t="s">
        <v>6</v>
      </c>
      <c r="Y9135" t="s">
        <v>6</v>
      </c>
      <c r="Z9135" t="s">
        <v>6</v>
      </c>
      <c r="AA9135" t="s">
        <v>6</v>
      </c>
      <c r="AB9135" t="s">
        <v>10025</v>
      </c>
      <c r="AC9135" t="s">
        <v>9600</v>
      </c>
    </row>
    <row r="9136" spans="1:29" x14ac:dyDescent="0.25">
      <c r="A9136" t="s">
        <v>344</v>
      </c>
      <c r="B9136">
        <v>698</v>
      </c>
      <c r="C9136" t="s">
        <v>216</v>
      </c>
      <c r="D9136">
        <v>1974</v>
      </c>
      <c r="E9136" t="s">
        <v>10049</v>
      </c>
      <c r="O9136">
        <v>14.645526</v>
      </c>
      <c r="P9136">
        <v>4.5986738999999996</v>
      </c>
      <c r="Q9136" t="s">
        <v>6</v>
      </c>
      <c r="R9136" t="s">
        <v>6</v>
      </c>
      <c r="S9136" t="s">
        <v>6</v>
      </c>
      <c r="T9136" t="s">
        <v>547</v>
      </c>
      <c r="U9136" t="s">
        <v>6</v>
      </c>
      <c r="V9136" t="s">
        <v>6</v>
      </c>
      <c r="W9136" t="s">
        <v>6</v>
      </c>
      <c r="X9136" t="s">
        <v>6</v>
      </c>
      <c r="Y9136" t="s">
        <v>6</v>
      </c>
      <c r="Z9136" t="s">
        <v>6</v>
      </c>
      <c r="AA9136" t="s">
        <v>6</v>
      </c>
      <c r="AB9136" t="s">
        <v>10025</v>
      </c>
      <c r="AC9136" t="s">
        <v>9600</v>
      </c>
    </row>
    <row r="9137" spans="1:29" x14ac:dyDescent="0.25">
      <c r="A9137" t="s">
        <v>344</v>
      </c>
      <c r="B9137">
        <v>698</v>
      </c>
      <c r="C9137" t="s">
        <v>216</v>
      </c>
      <c r="D9137">
        <v>1975</v>
      </c>
      <c r="E9137" t="s">
        <v>10050</v>
      </c>
      <c r="O9137">
        <v>13.502219</v>
      </c>
      <c r="P9137">
        <v>5.0480592</v>
      </c>
      <c r="Q9137" t="s">
        <v>6</v>
      </c>
      <c r="R9137" t="s">
        <v>6</v>
      </c>
      <c r="S9137" t="s">
        <v>6</v>
      </c>
      <c r="T9137" t="s">
        <v>547</v>
      </c>
      <c r="U9137" t="s">
        <v>6</v>
      </c>
      <c r="V9137" t="s">
        <v>6</v>
      </c>
      <c r="W9137" t="s">
        <v>6</v>
      </c>
      <c r="X9137" t="s">
        <v>6</v>
      </c>
      <c r="Y9137" t="s">
        <v>6</v>
      </c>
      <c r="Z9137" t="s">
        <v>6</v>
      </c>
      <c r="AA9137" t="s">
        <v>6</v>
      </c>
      <c r="AB9137" t="s">
        <v>10025</v>
      </c>
      <c r="AC9137" t="s">
        <v>9600</v>
      </c>
    </row>
    <row r="9138" spans="1:29" x14ac:dyDescent="0.25">
      <c r="A9138" t="s">
        <v>344</v>
      </c>
      <c r="B9138">
        <v>698</v>
      </c>
      <c r="C9138" t="s">
        <v>216</v>
      </c>
      <c r="D9138">
        <v>1976</v>
      </c>
      <c r="E9138" t="s">
        <v>10051</v>
      </c>
      <c r="O9138">
        <v>15.731102</v>
      </c>
      <c r="P9138">
        <v>4.9869361000000003</v>
      </c>
      <c r="Q9138" t="s">
        <v>6</v>
      </c>
      <c r="R9138" t="s">
        <v>6</v>
      </c>
      <c r="S9138" t="s">
        <v>6</v>
      </c>
      <c r="T9138" t="s">
        <v>547</v>
      </c>
      <c r="U9138" t="s">
        <v>6</v>
      </c>
      <c r="V9138" t="s">
        <v>6</v>
      </c>
      <c r="W9138" t="s">
        <v>6</v>
      </c>
      <c r="X9138" t="s">
        <v>6</v>
      </c>
      <c r="Y9138" t="s">
        <v>6</v>
      </c>
      <c r="Z9138" t="s">
        <v>6</v>
      </c>
      <c r="AA9138" t="s">
        <v>6</v>
      </c>
      <c r="AB9138" t="s">
        <v>10025</v>
      </c>
      <c r="AC9138" t="s">
        <v>9600</v>
      </c>
    </row>
    <row r="9139" spans="1:29" x14ac:dyDescent="0.25">
      <c r="A9139" t="s">
        <v>344</v>
      </c>
      <c r="B9139">
        <v>698</v>
      </c>
      <c r="C9139" t="s">
        <v>216</v>
      </c>
      <c r="D9139">
        <v>1977</v>
      </c>
      <c r="E9139" t="s">
        <v>10052</v>
      </c>
      <c r="O9139">
        <v>17.148572999999999</v>
      </c>
      <c r="P9139">
        <v>5.0400694000000001</v>
      </c>
      <c r="Q9139" t="s">
        <v>6</v>
      </c>
      <c r="R9139" t="s">
        <v>6</v>
      </c>
      <c r="S9139" t="s">
        <v>6</v>
      </c>
      <c r="T9139" t="s">
        <v>547</v>
      </c>
      <c r="U9139" t="s">
        <v>6</v>
      </c>
      <c r="V9139" t="s">
        <v>6</v>
      </c>
      <c r="W9139" t="s">
        <v>6</v>
      </c>
      <c r="X9139" t="s">
        <v>6</v>
      </c>
      <c r="Y9139" t="s">
        <v>6</v>
      </c>
      <c r="Z9139" t="s">
        <v>6</v>
      </c>
      <c r="AA9139" t="s">
        <v>6</v>
      </c>
      <c r="AB9139" t="s">
        <v>10025</v>
      </c>
      <c r="AC9139" t="s">
        <v>9600</v>
      </c>
    </row>
    <row r="9140" spans="1:29" x14ac:dyDescent="0.25">
      <c r="A9140" t="s">
        <v>344</v>
      </c>
      <c r="B9140">
        <v>698</v>
      </c>
      <c r="C9140" t="s">
        <v>216</v>
      </c>
      <c r="D9140">
        <v>1978</v>
      </c>
      <c r="E9140" t="s">
        <v>10053</v>
      </c>
      <c r="O9140">
        <v>22.810538000000001</v>
      </c>
      <c r="P9140">
        <v>5.025309</v>
      </c>
      <c r="Q9140" t="s">
        <v>6</v>
      </c>
      <c r="R9140" t="s">
        <v>6</v>
      </c>
      <c r="S9140" t="s">
        <v>6</v>
      </c>
      <c r="T9140" t="s">
        <v>547</v>
      </c>
      <c r="U9140" t="s">
        <v>6</v>
      </c>
      <c r="V9140" t="s">
        <v>6</v>
      </c>
      <c r="W9140" t="s">
        <v>6</v>
      </c>
      <c r="X9140" t="s">
        <v>6</v>
      </c>
      <c r="Y9140" t="s">
        <v>6</v>
      </c>
      <c r="Z9140" t="s">
        <v>6</v>
      </c>
      <c r="AA9140" t="s">
        <v>6</v>
      </c>
      <c r="AB9140" t="s">
        <v>10025</v>
      </c>
      <c r="AC9140" t="s">
        <v>9600</v>
      </c>
    </row>
    <row r="9141" spans="1:29" x14ac:dyDescent="0.25">
      <c r="A9141" t="s">
        <v>344</v>
      </c>
      <c r="B9141">
        <v>698</v>
      </c>
      <c r="C9141" t="s">
        <v>216</v>
      </c>
      <c r="D9141">
        <v>1979</v>
      </c>
      <c r="E9141" t="s">
        <v>10054</v>
      </c>
      <c r="I9141">
        <v>8.9155697000000007</v>
      </c>
      <c r="O9141">
        <v>24.733125000000001</v>
      </c>
      <c r="P9141">
        <v>5.9790261999999998</v>
      </c>
      <c r="Q9141" t="s">
        <v>6</v>
      </c>
      <c r="R9141" t="s">
        <v>6</v>
      </c>
      <c r="S9141" t="s">
        <v>6</v>
      </c>
      <c r="T9141" t="s">
        <v>547</v>
      </c>
      <c r="U9141" t="s">
        <v>6</v>
      </c>
      <c r="V9141" t="s">
        <v>6</v>
      </c>
      <c r="W9141" t="s">
        <v>6</v>
      </c>
      <c r="X9141" t="s">
        <v>6</v>
      </c>
      <c r="Y9141" t="s">
        <v>6</v>
      </c>
      <c r="Z9141" t="s">
        <v>6</v>
      </c>
      <c r="AA9141" t="s">
        <v>6</v>
      </c>
      <c r="AB9141" t="s">
        <v>10025</v>
      </c>
      <c r="AC9141" t="s">
        <v>9600</v>
      </c>
    </row>
    <row r="9142" spans="1:29" x14ac:dyDescent="0.25">
      <c r="A9142" t="s">
        <v>344</v>
      </c>
      <c r="B9142">
        <v>698</v>
      </c>
      <c r="C9142" t="s">
        <v>216</v>
      </c>
      <c r="D9142">
        <v>1980</v>
      </c>
      <c r="E9142" t="s">
        <v>10055</v>
      </c>
      <c r="I9142">
        <v>7.974405</v>
      </c>
      <c r="O9142">
        <v>23.858789000000002</v>
      </c>
      <c r="P9142">
        <v>7.7128809</v>
      </c>
      <c r="Q9142" t="s">
        <v>6</v>
      </c>
      <c r="R9142" t="s">
        <v>6</v>
      </c>
      <c r="S9142" t="s">
        <v>6</v>
      </c>
      <c r="T9142" t="s">
        <v>547</v>
      </c>
      <c r="U9142" t="s">
        <v>6</v>
      </c>
      <c r="V9142" t="s">
        <v>6</v>
      </c>
      <c r="W9142" t="s">
        <v>6</v>
      </c>
      <c r="X9142" t="s">
        <v>6</v>
      </c>
      <c r="Y9142" t="s">
        <v>6</v>
      </c>
      <c r="Z9142" t="s">
        <v>6</v>
      </c>
      <c r="AA9142" t="s">
        <v>6</v>
      </c>
      <c r="AB9142" t="s">
        <v>10025</v>
      </c>
      <c r="AC9142" t="s">
        <v>9600</v>
      </c>
    </row>
    <row r="9143" spans="1:29" x14ac:dyDescent="0.25">
      <c r="A9143" t="s">
        <v>344</v>
      </c>
      <c r="B9143">
        <v>698</v>
      </c>
      <c r="C9143" t="s">
        <v>216</v>
      </c>
      <c r="D9143">
        <v>1981</v>
      </c>
      <c r="E9143" t="s">
        <v>10056</v>
      </c>
      <c r="I9143">
        <v>8.8237050999999997</v>
      </c>
      <c r="O9143">
        <v>22.654256</v>
      </c>
      <c r="P9143">
        <v>9.2516830999999993</v>
      </c>
      <c r="Q9143" t="s">
        <v>6</v>
      </c>
      <c r="R9143" t="s">
        <v>6</v>
      </c>
      <c r="S9143" t="s">
        <v>6</v>
      </c>
      <c r="T9143" t="s">
        <v>547</v>
      </c>
      <c r="U9143" t="s">
        <v>6</v>
      </c>
      <c r="V9143" t="s">
        <v>6</v>
      </c>
      <c r="W9143" t="s">
        <v>6</v>
      </c>
      <c r="X9143" t="s">
        <v>6</v>
      </c>
      <c r="Y9143" t="s">
        <v>6</v>
      </c>
      <c r="Z9143" t="s">
        <v>6</v>
      </c>
      <c r="AA9143" t="s">
        <v>6</v>
      </c>
      <c r="AB9143" t="s">
        <v>10025</v>
      </c>
      <c r="AC9143" t="s">
        <v>9600</v>
      </c>
    </row>
    <row r="9144" spans="1:29" x14ac:dyDescent="0.25">
      <c r="A9144" t="s">
        <v>344</v>
      </c>
      <c r="B9144">
        <v>698</v>
      </c>
      <c r="C9144" t="s">
        <v>216</v>
      </c>
      <c r="D9144">
        <v>1982</v>
      </c>
      <c r="E9144" t="s">
        <v>10057</v>
      </c>
      <c r="I9144">
        <v>7.4768428</v>
      </c>
      <c r="O9144">
        <v>25.133330000000001</v>
      </c>
      <c r="P9144">
        <v>9.8618048999999992</v>
      </c>
      <c r="Q9144" t="s">
        <v>6</v>
      </c>
      <c r="R9144" t="s">
        <v>6</v>
      </c>
      <c r="S9144" t="s">
        <v>6</v>
      </c>
      <c r="T9144" t="s">
        <v>547</v>
      </c>
      <c r="U9144" t="s">
        <v>6</v>
      </c>
      <c r="V9144" t="s">
        <v>6</v>
      </c>
      <c r="W9144" t="s">
        <v>6</v>
      </c>
      <c r="X9144" t="s">
        <v>6</v>
      </c>
      <c r="Y9144" t="s">
        <v>6</v>
      </c>
      <c r="Z9144" t="s">
        <v>6</v>
      </c>
      <c r="AA9144" t="s">
        <v>6</v>
      </c>
      <c r="AB9144" t="s">
        <v>10025</v>
      </c>
      <c r="AC9144" t="s">
        <v>9600</v>
      </c>
    </row>
    <row r="9145" spans="1:29" x14ac:dyDescent="0.25">
      <c r="A9145" t="s">
        <v>344</v>
      </c>
      <c r="B9145">
        <v>698</v>
      </c>
      <c r="C9145" t="s">
        <v>216</v>
      </c>
      <c r="D9145">
        <v>1983</v>
      </c>
      <c r="E9145" t="s">
        <v>10058</v>
      </c>
      <c r="I9145">
        <v>11.981254</v>
      </c>
      <c r="O9145">
        <v>15.893328</v>
      </c>
      <c r="P9145">
        <v>8.9660887000000002</v>
      </c>
      <c r="Q9145" t="s">
        <v>6</v>
      </c>
      <c r="R9145" t="s">
        <v>6</v>
      </c>
      <c r="S9145" t="s">
        <v>6</v>
      </c>
      <c r="T9145" t="s">
        <v>547</v>
      </c>
      <c r="U9145" t="s">
        <v>6</v>
      </c>
      <c r="V9145" t="s">
        <v>6</v>
      </c>
      <c r="W9145" t="s">
        <v>6</v>
      </c>
      <c r="X9145" t="s">
        <v>6</v>
      </c>
      <c r="Y9145" t="s">
        <v>6</v>
      </c>
      <c r="Z9145" t="s">
        <v>6</v>
      </c>
      <c r="AA9145" t="s">
        <v>6</v>
      </c>
      <c r="AB9145" t="s">
        <v>10025</v>
      </c>
      <c r="AC9145" t="s">
        <v>9600</v>
      </c>
    </row>
    <row r="9146" spans="1:29" x14ac:dyDescent="0.25">
      <c r="A9146" t="s">
        <v>344</v>
      </c>
      <c r="B9146">
        <v>698</v>
      </c>
      <c r="C9146" t="s">
        <v>216</v>
      </c>
      <c r="D9146">
        <v>1984</v>
      </c>
      <c r="E9146" t="s">
        <v>10059</v>
      </c>
      <c r="I9146">
        <v>20.885921</v>
      </c>
      <c r="O9146">
        <v>20.493361</v>
      </c>
      <c r="P9146">
        <v>7.3355528999999997</v>
      </c>
      <c r="Q9146" t="s">
        <v>6</v>
      </c>
      <c r="R9146" t="s">
        <v>6</v>
      </c>
      <c r="S9146" t="s">
        <v>6</v>
      </c>
      <c r="T9146" t="s">
        <v>547</v>
      </c>
      <c r="U9146" t="s">
        <v>6</v>
      </c>
      <c r="V9146" t="s">
        <v>6</v>
      </c>
      <c r="W9146" t="s">
        <v>6</v>
      </c>
      <c r="X9146" t="s">
        <v>6</v>
      </c>
      <c r="Y9146" t="s">
        <v>6</v>
      </c>
      <c r="Z9146" t="s">
        <v>6</v>
      </c>
      <c r="AA9146" t="s">
        <v>6</v>
      </c>
      <c r="AB9146" t="s">
        <v>10025</v>
      </c>
      <c r="AC9146" t="s">
        <v>9600</v>
      </c>
    </row>
    <row r="9147" spans="1:29" x14ac:dyDescent="0.25">
      <c r="A9147" t="s">
        <v>344</v>
      </c>
      <c r="B9147">
        <v>698</v>
      </c>
      <c r="C9147" t="s">
        <v>216</v>
      </c>
      <c r="D9147">
        <v>1985</v>
      </c>
      <c r="E9147" t="s">
        <v>10060</v>
      </c>
      <c r="I9147">
        <v>24.487076999999999</v>
      </c>
      <c r="O9147">
        <v>27.310853000000002</v>
      </c>
      <c r="P9147">
        <v>6.5100116999999997</v>
      </c>
      <c r="Q9147" t="s">
        <v>6</v>
      </c>
      <c r="R9147" t="s">
        <v>6</v>
      </c>
      <c r="S9147" t="s">
        <v>6</v>
      </c>
      <c r="T9147" t="s">
        <v>547</v>
      </c>
      <c r="U9147" t="s">
        <v>6</v>
      </c>
      <c r="V9147" t="s">
        <v>6</v>
      </c>
      <c r="W9147" t="s">
        <v>6</v>
      </c>
      <c r="X9147" t="s">
        <v>6</v>
      </c>
      <c r="Y9147" t="s">
        <v>6</v>
      </c>
      <c r="Z9147" t="s">
        <v>6</v>
      </c>
      <c r="AA9147" t="s">
        <v>6</v>
      </c>
      <c r="AB9147" t="s">
        <v>10025</v>
      </c>
      <c r="AC9147" t="s">
        <v>9600</v>
      </c>
    </row>
    <row r="9148" spans="1:29" x14ac:dyDescent="0.25">
      <c r="A9148" t="s">
        <v>344</v>
      </c>
      <c r="B9148">
        <v>698</v>
      </c>
      <c r="C9148" t="s">
        <v>216</v>
      </c>
      <c r="D9148">
        <v>1986</v>
      </c>
      <c r="E9148" t="s">
        <v>10061</v>
      </c>
      <c r="I9148">
        <v>25.011565000000001</v>
      </c>
      <c r="O9148">
        <v>28.462198000000001</v>
      </c>
      <c r="P9148">
        <v>7.1801117999999997</v>
      </c>
      <c r="Q9148" t="s">
        <v>6</v>
      </c>
      <c r="R9148" t="s">
        <v>6</v>
      </c>
      <c r="S9148" t="s">
        <v>6</v>
      </c>
      <c r="T9148" t="s">
        <v>547</v>
      </c>
      <c r="U9148" t="s">
        <v>6</v>
      </c>
      <c r="V9148" t="s">
        <v>6</v>
      </c>
      <c r="W9148" t="s">
        <v>6</v>
      </c>
      <c r="X9148" t="s">
        <v>6</v>
      </c>
      <c r="Y9148" t="s">
        <v>6</v>
      </c>
      <c r="Z9148" t="s">
        <v>6</v>
      </c>
      <c r="AA9148" t="s">
        <v>6</v>
      </c>
      <c r="AB9148" t="s">
        <v>10025</v>
      </c>
      <c r="AC9148" t="s">
        <v>9600</v>
      </c>
    </row>
    <row r="9149" spans="1:29" x14ac:dyDescent="0.25">
      <c r="A9149" t="s">
        <v>344</v>
      </c>
      <c r="B9149">
        <v>698</v>
      </c>
      <c r="C9149" t="s">
        <v>216</v>
      </c>
      <c r="D9149">
        <v>1987</v>
      </c>
      <c r="E9149" t="s">
        <v>10062</v>
      </c>
      <c r="I9149">
        <v>29.942672999999999</v>
      </c>
      <c r="O9149">
        <v>30.943128000000002</v>
      </c>
      <c r="P9149">
        <v>7.7848803000000002</v>
      </c>
      <c r="Q9149" t="s">
        <v>6</v>
      </c>
      <c r="R9149" t="s">
        <v>6</v>
      </c>
      <c r="S9149" t="s">
        <v>6</v>
      </c>
      <c r="T9149" t="s">
        <v>547</v>
      </c>
      <c r="U9149" t="s">
        <v>6</v>
      </c>
      <c r="V9149" t="s">
        <v>6</v>
      </c>
      <c r="W9149" t="s">
        <v>6</v>
      </c>
      <c r="X9149" t="s">
        <v>6</v>
      </c>
      <c r="Y9149" t="s">
        <v>6</v>
      </c>
      <c r="Z9149" t="s">
        <v>6</v>
      </c>
      <c r="AA9149" t="s">
        <v>6</v>
      </c>
      <c r="AB9149" t="s">
        <v>10025</v>
      </c>
      <c r="AC9149" t="s">
        <v>9600</v>
      </c>
    </row>
    <row r="9150" spans="1:29" x14ac:dyDescent="0.25">
      <c r="A9150" t="s">
        <v>344</v>
      </c>
      <c r="B9150">
        <v>698</v>
      </c>
      <c r="C9150" t="s">
        <v>216</v>
      </c>
      <c r="D9150">
        <v>1988</v>
      </c>
      <c r="E9150" t="s">
        <v>10063</v>
      </c>
      <c r="I9150">
        <v>25.820291000000001</v>
      </c>
      <c r="O9150">
        <v>25.012733999999998</v>
      </c>
      <c r="P9150">
        <v>9.0246577000000006</v>
      </c>
      <c r="Q9150" t="s">
        <v>6</v>
      </c>
      <c r="R9150" t="s">
        <v>6</v>
      </c>
      <c r="S9150" t="s">
        <v>6</v>
      </c>
      <c r="T9150" t="s">
        <v>547</v>
      </c>
      <c r="U9150" t="s">
        <v>6</v>
      </c>
      <c r="V9150" t="s">
        <v>6</v>
      </c>
      <c r="W9150" t="s">
        <v>6</v>
      </c>
      <c r="X9150" t="s">
        <v>6</v>
      </c>
      <c r="Y9150" t="s">
        <v>6</v>
      </c>
      <c r="Z9150" t="s">
        <v>6</v>
      </c>
      <c r="AA9150" t="s">
        <v>6</v>
      </c>
      <c r="AB9150" t="s">
        <v>10025</v>
      </c>
      <c r="AC9150" t="s">
        <v>9600</v>
      </c>
    </row>
    <row r="9151" spans="1:29" x14ac:dyDescent="0.25">
      <c r="A9151" t="s">
        <v>344</v>
      </c>
      <c r="B9151">
        <v>698</v>
      </c>
      <c r="C9151" t="s">
        <v>216</v>
      </c>
      <c r="D9151">
        <v>1989</v>
      </c>
      <c r="E9151" t="s">
        <v>10064</v>
      </c>
      <c r="I9151">
        <v>44.365879999999997</v>
      </c>
      <c r="O9151">
        <v>24.108941999999999</v>
      </c>
      <c r="P9151">
        <v>9.5691991999999999</v>
      </c>
      <c r="Q9151" t="s">
        <v>6</v>
      </c>
      <c r="R9151" t="s">
        <v>6</v>
      </c>
      <c r="S9151" t="s">
        <v>6</v>
      </c>
      <c r="T9151" t="s">
        <v>547</v>
      </c>
      <c r="U9151" t="s">
        <v>6</v>
      </c>
      <c r="V9151" t="s">
        <v>6</v>
      </c>
      <c r="W9151" t="s">
        <v>6</v>
      </c>
      <c r="X9151" t="s">
        <v>6</v>
      </c>
      <c r="Y9151" t="s">
        <v>6</v>
      </c>
      <c r="Z9151" t="s">
        <v>6</v>
      </c>
      <c r="AA9151" t="s">
        <v>6</v>
      </c>
      <c r="AB9151" t="s">
        <v>10025</v>
      </c>
      <c r="AC9151" t="s">
        <v>9600</v>
      </c>
    </row>
    <row r="9152" spans="1:29" x14ac:dyDescent="0.25">
      <c r="A9152" t="s">
        <v>344</v>
      </c>
      <c r="B9152">
        <v>698</v>
      </c>
      <c r="C9152" t="s">
        <v>216</v>
      </c>
      <c r="D9152">
        <v>1990</v>
      </c>
      <c r="E9152" t="s">
        <v>10065</v>
      </c>
      <c r="I9152">
        <v>23.039918</v>
      </c>
      <c r="O9152">
        <v>24.642073</v>
      </c>
      <c r="P9152">
        <v>10.143715</v>
      </c>
      <c r="Q9152" t="s">
        <v>6</v>
      </c>
      <c r="R9152" t="s">
        <v>6</v>
      </c>
      <c r="S9152" t="s">
        <v>6</v>
      </c>
      <c r="T9152" t="s">
        <v>547</v>
      </c>
      <c r="U9152" t="s">
        <v>6</v>
      </c>
      <c r="V9152" t="s">
        <v>6</v>
      </c>
      <c r="W9152" t="s">
        <v>6</v>
      </c>
      <c r="X9152" t="s">
        <v>6</v>
      </c>
      <c r="Y9152" t="s">
        <v>6</v>
      </c>
      <c r="Z9152" t="s">
        <v>6</v>
      </c>
      <c r="AA9152" t="s">
        <v>6</v>
      </c>
      <c r="AB9152" t="s">
        <v>10025</v>
      </c>
      <c r="AC9152" t="s">
        <v>9600</v>
      </c>
    </row>
    <row r="9153" spans="1:29" x14ac:dyDescent="0.25">
      <c r="A9153" t="s">
        <v>344</v>
      </c>
      <c r="B9153">
        <v>698</v>
      </c>
      <c r="C9153" t="s">
        <v>216</v>
      </c>
      <c r="D9153">
        <v>1991</v>
      </c>
      <c r="E9153" t="s">
        <v>10066</v>
      </c>
      <c r="I9153">
        <v>26.166156000000001</v>
      </c>
      <c r="O9153">
        <v>28.066883000000001</v>
      </c>
      <c r="P9153">
        <v>9.4497987999999999</v>
      </c>
      <c r="Q9153" t="s">
        <v>6</v>
      </c>
      <c r="R9153" t="s">
        <v>6</v>
      </c>
      <c r="S9153" t="s">
        <v>6</v>
      </c>
      <c r="T9153" t="s">
        <v>547</v>
      </c>
      <c r="U9153" t="s">
        <v>6</v>
      </c>
      <c r="V9153" t="s">
        <v>6</v>
      </c>
      <c r="W9153" t="s">
        <v>6</v>
      </c>
      <c r="X9153" t="s">
        <v>6</v>
      </c>
      <c r="Y9153" t="s">
        <v>6</v>
      </c>
      <c r="Z9153" t="s">
        <v>6</v>
      </c>
      <c r="AA9153" t="s">
        <v>6</v>
      </c>
      <c r="AB9153" t="s">
        <v>10025</v>
      </c>
      <c r="AC9153" t="s">
        <v>9600</v>
      </c>
    </row>
    <row r="9154" spans="1:29" x14ac:dyDescent="0.25">
      <c r="A9154" t="s">
        <v>344</v>
      </c>
      <c r="B9154">
        <v>698</v>
      </c>
      <c r="C9154" t="s">
        <v>216</v>
      </c>
      <c r="D9154">
        <v>1992</v>
      </c>
      <c r="E9154" t="s">
        <v>10067</v>
      </c>
      <c r="I9154">
        <v>28.770935999999999</v>
      </c>
      <c r="O9154">
        <v>37.360323999999999</v>
      </c>
      <c r="P9154">
        <v>7.7934549000000004</v>
      </c>
      <c r="Q9154" t="s">
        <v>6</v>
      </c>
      <c r="R9154" t="s">
        <v>6</v>
      </c>
      <c r="S9154" t="s">
        <v>6</v>
      </c>
      <c r="T9154" t="s">
        <v>547</v>
      </c>
      <c r="U9154" t="s">
        <v>6</v>
      </c>
      <c r="V9154" t="s">
        <v>6</v>
      </c>
      <c r="W9154" t="s">
        <v>6</v>
      </c>
      <c r="X9154" t="s">
        <v>6</v>
      </c>
      <c r="Y9154" t="s">
        <v>6</v>
      </c>
      <c r="Z9154" t="s">
        <v>6</v>
      </c>
      <c r="AA9154" t="s">
        <v>6</v>
      </c>
      <c r="AB9154" t="s">
        <v>10025</v>
      </c>
      <c r="AC9154" t="s">
        <v>9600</v>
      </c>
    </row>
    <row r="9155" spans="1:29" x14ac:dyDescent="0.25">
      <c r="A9155" t="s">
        <v>344</v>
      </c>
      <c r="B9155">
        <v>698</v>
      </c>
      <c r="C9155" t="s">
        <v>216</v>
      </c>
      <c r="D9155">
        <v>1993</v>
      </c>
      <c r="E9155" t="s">
        <v>10068</v>
      </c>
      <c r="I9155">
        <v>29.840634000000001</v>
      </c>
      <c r="O9155">
        <v>40.532952999999999</v>
      </c>
      <c r="P9155">
        <v>7.5694176000000004</v>
      </c>
      <c r="Q9155" t="s">
        <v>6</v>
      </c>
      <c r="R9155" t="s">
        <v>6</v>
      </c>
      <c r="S9155" t="s">
        <v>6</v>
      </c>
      <c r="T9155" t="s">
        <v>547</v>
      </c>
      <c r="U9155" t="s">
        <v>6</v>
      </c>
      <c r="V9155" t="s">
        <v>6</v>
      </c>
      <c r="W9155" t="s">
        <v>6</v>
      </c>
      <c r="X9155" t="s">
        <v>6</v>
      </c>
      <c r="Y9155" t="s">
        <v>6</v>
      </c>
      <c r="Z9155" t="s">
        <v>6</v>
      </c>
      <c r="AA9155" t="s">
        <v>6</v>
      </c>
      <c r="AB9155" t="s">
        <v>10025</v>
      </c>
      <c r="AC9155" t="s">
        <v>9600</v>
      </c>
    </row>
    <row r="9156" spans="1:29" x14ac:dyDescent="0.25">
      <c r="A9156" t="s">
        <v>344</v>
      </c>
      <c r="B9156">
        <v>698</v>
      </c>
      <c r="C9156" t="s">
        <v>216</v>
      </c>
      <c r="D9156">
        <v>1994</v>
      </c>
      <c r="E9156" t="s">
        <v>10069</v>
      </c>
      <c r="I9156">
        <v>28.408448</v>
      </c>
      <c r="O9156">
        <v>42.479694000000002</v>
      </c>
      <c r="P9156">
        <v>7.9591643999999997</v>
      </c>
      <c r="Q9156" t="s">
        <v>6</v>
      </c>
      <c r="R9156" t="s">
        <v>6</v>
      </c>
      <c r="S9156" t="s">
        <v>6</v>
      </c>
      <c r="T9156" t="s">
        <v>547</v>
      </c>
      <c r="U9156" t="s">
        <v>6</v>
      </c>
      <c r="V9156" t="s">
        <v>6</v>
      </c>
      <c r="W9156" t="s">
        <v>6</v>
      </c>
      <c r="X9156" t="s">
        <v>6</v>
      </c>
      <c r="Y9156" t="s">
        <v>6</v>
      </c>
      <c r="Z9156" t="s">
        <v>6</v>
      </c>
      <c r="AA9156" t="s">
        <v>6</v>
      </c>
      <c r="AB9156" t="s">
        <v>10025</v>
      </c>
      <c r="AC9156" t="s">
        <v>9600</v>
      </c>
    </row>
    <row r="9157" spans="1:29" x14ac:dyDescent="0.25">
      <c r="A9157" t="s">
        <v>344</v>
      </c>
      <c r="B9157">
        <v>698</v>
      </c>
      <c r="C9157" t="s">
        <v>216</v>
      </c>
      <c r="D9157">
        <v>1995</v>
      </c>
      <c r="E9157" t="s">
        <v>10070</v>
      </c>
      <c r="I9157">
        <v>33.837752000000002</v>
      </c>
      <c r="O9157">
        <v>42.187269000000001</v>
      </c>
      <c r="P9157">
        <v>8.2628225999999998</v>
      </c>
      <c r="Q9157" t="s">
        <v>6</v>
      </c>
      <c r="R9157" t="s">
        <v>6</v>
      </c>
      <c r="S9157" t="s">
        <v>6</v>
      </c>
      <c r="T9157" t="s">
        <v>547</v>
      </c>
      <c r="U9157" t="s">
        <v>6</v>
      </c>
      <c r="V9157" t="s">
        <v>6</v>
      </c>
      <c r="W9157" t="s">
        <v>6</v>
      </c>
      <c r="X9157" t="s">
        <v>6</v>
      </c>
      <c r="Y9157" t="s">
        <v>6</v>
      </c>
      <c r="Z9157" t="s">
        <v>6</v>
      </c>
      <c r="AA9157" t="s">
        <v>6</v>
      </c>
      <c r="AB9157" t="s">
        <v>10025</v>
      </c>
      <c r="AC9157" t="s">
        <v>9600</v>
      </c>
    </row>
    <row r="9158" spans="1:29" x14ac:dyDescent="0.25">
      <c r="A9158" t="s">
        <v>344</v>
      </c>
      <c r="B9158">
        <v>698</v>
      </c>
      <c r="C9158" t="s">
        <v>216</v>
      </c>
      <c r="D9158">
        <v>1996</v>
      </c>
      <c r="E9158" t="s">
        <v>10071</v>
      </c>
      <c r="I9158">
        <v>31.232351000000001</v>
      </c>
      <c r="O9158">
        <v>33.139937000000003</v>
      </c>
      <c r="P9158">
        <v>10.117419999999999</v>
      </c>
      <c r="Q9158" t="s">
        <v>6</v>
      </c>
      <c r="R9158" t="s">
        <v>6</v>
      </c>
      <c r="S9158" t="s">
        <v>6</v>
      </c>
      <c r="T9158" t="s">
        <v>547</v>
      </c>
      <c r="U9158" t="s">
        <v>6</v>
      </c>
      <c r="V9158" t="s">
        <v>6</v>
      </c>
      <c r="W9158" t="s">
        <v>6</v>
      </c>
      <c r="X9158" t="s">
        <v>6</v>
      </c>
      <c r="Y9158" t="s">
        <v>6</v>
      </c>
      <c r="Z9158" t="s">
        <v>6</v>
      </c>
      <c r="AA9158" t="s">
        <v>6</v>
      </c>
      <c r="AB9158" t="s">
        <v>10025</v>
      </c>
      <c r="AC9158" t="s">
        <v>9600</v>
      </c>
    </row>
    <row r="9159" spans="1:29" x14ac:dyDescent="0.25">
      <c r="A9159" t="s">
        <v>344</v>
      </c>
      <c r="B9159">
        <v>698</v>
      </c>
      <c r="C9159" t="s">
        <v>216</v>
      </c>
      <c r="D9159">
        <v>1997</v>
      </c>
      <c r="E9159" t="s">
        <v>10072</v>
      </c>
      <c r="I9159">
        <v>38.596456000000003</v>
      </c>
      <c r="O9159">
        <v>29.918451000000001</v>
      </c>
      <c r="P9159">
        <v>10.385749000000001</v>
      </c>
      <c r="Q9159" t="s">
        <v>6</v>
      </c>
      <c r="R9159" t="s">
        <v>6</v>
      </c>
      <c r="S9159" t="s">
        <v>6</v>
      </c>
      <c r="T9159" t="s">
        <v>547</v>
      </c>
      <c r="U9159" t="s">
        <v>6</v>
      </c>
      <c r="V9159" t="s">
        <v>6</v>
      </c>
      <c r="W9159" t="s">
        <v>6</v>
      </c>
      <c r="X9159" t="s">
        <v>6</v>
      </c>
      <c r="Y9159" t="s">
        <v>6</v>
      </c>
      <c r="Z9159" t="s">
        <v>6</v>
      </c>
      <c r="AA9159" t="s">
        <v>6</v>
      </c>
      <c r="AB9159" t="s">
        <v>10025</v>
      </c>
      <c r="AC9159" t="s">
        <v>9600</v>
      </c>
    </row>
    <row r="9160" spans="1:29" x14ac:dyDescent="0.25">
      <c r="A9160" t="s">
        <v>344</v>
      </c>
      <c r="B9160">
        <v>698</v>
      </c>
      <c r="C9160" t="s">
        <v>216</v>
      </c>
      <c r="D9160">
        <v>1998</v>
      </c>
      <c r="E9160" t="s">
        <v>10073</v>
      </c>
      <c r="I9160">
        <v>34.709091999999998</v>
      </c>
      <c r="O9160">
        <v>27.539273999999999</v>
      </c>
      <c r="P9160">
        <v>12.098909000000001</v>
      </c>
      <c r="Q9160" t="s">
        <v>6</v>
      </c>
      <c r="R9160" t="s">
        <v>6</v>
      </c>
      <c r="S9160" t="s">
        <v>6</v>
      </c>
      <c r="T9160" t="s">
        <v>547</v>
      </c>
      <c r="U9160" t="s">
        <v>6</v>
      </c>
      <c r="V9160" t="s">
        <v>6</v>
      </c>
      <c r="W9160" t="s">
        <v>6</v>
      </c>
      <c r="X9160" t="s">
        <v>6</v>
      </c>
      <c r="Y9160" t="s">
        <v>6</v>
      </c>
      <c r="Z9160" t="s">
        <v>6</v>
      </c>
      <c r="AA9160" t="s">
        <v>6</v>
      </c>
      <c r="AB9160" t="s">
        <v>10025</v>
      </c>
      <c r="AC9160" t="s">
        <v>9600</v>
      </c>
    </row>
    <row r="9161" spans="1:29" x14ac:dyDescent="0.25">
      <c r="A9161" t="s">
        <v>344</v>
      </c>
      <c r="B9161">
        <v>698</v>
      </c>
      <c r="C9161" t="s">
        <v>216</v>
      </c>
      <c r="D9161">
        <v>1999</v>
      </c>
      <c r="E9161" t="s">
        <v>10074</v>
      </c>
      <c r="I9161">
        <v>22.287649999999999</v>
      </c>
      <c r="O9161">
        <v>26.627193999999999</v>
      </c>
      <c r="P9161">
        <v>11.768582</v>
      </c>
      <c r="Q9161" t="s">
        <v>6</v>
      </c>
      <c r="R9161" t="s">
        <v>6</v>
      </c>
      <c r="S9161" t="s">
        <v>6</v>
      </c>
      <c r="T9161" t="s">
        <v>547</v>
      </c>
      <c r="U9161" t="s">
        <v>6</v>
      </c>
      <c r="V9161" t="s">
        <v>6</v>
      </c>
      <c r="W9161" t="s">
        <v>6</v>
      </c>
      <c r="X9161" t="s">
        <v>6</v>
      </c>
      <c r="Y9161" t="s">
        <v>6</v>
      </c>
      <c r="Z9161" t="s">
        <v>6</v>
      </c>
      <c r="AA9161" t="s">
        <v>6</v>
      </c>
      <c r="AB9161" t="s">
        <v>10025</v>
      </c>
      <c r="AC9161" t="s">
        <v>9600</v>
      </c>
    </row>
    <row r="9162" spans="1:29" x14ac:dyDescent="0.25">
      <c r="A9162" t="s">
        <v>344</v>
      </c>
      <c r="B9162">
        <v>698</v>
      </c>
      <c r="C9162" t="s">
        <v>216</v>
      </c>
      <c r="D9162">
        <v>2000</v>
      </c>
      <c r="E9162" t="s">
        <v>10075</v>
      </c>
      <c r="I9162">
        <v>27.111225000000001</v>
      </c>
      <c r="O9162">
        <v>26.415807000000001</v>
      </c>
      <c r="P9162">
        <v>11.339798999999999</v>
      </c>
      <c r="Q9162" t="s">
        <v>6</v>
      </c>
      <c r="R9162" t="s">
        <v>6</v>
      </c>
      <c r="S9162" t="s">
        <v>6</v>
      </c>
      <c r="T9162" t="s">
        <v>547</v>
      </c>
      <c r="U9162" t="s">
        <v>6</v>
      </c>
      <c r="V9162" t="s">
        <v>6</v>
      </c>
      <c r="W9162" t="s">
        <v>6</v>
      </c>
      <c r="X9162" t="s">
        <v>6</v>
      </c>
      <c r="Y9162" t="s">
        <v>6</v>
      </c>
      <c r="Z9162" t="s">
        <v>6</v>
      </c>
      <c r="AA9162" t="s">
        <v>6</v>
      </c>
      <c r="AB9162" t="s">
        <v>10025</v>
      </c>
      <c r="AC9162" t="s">
        <v>9600</v>
      </c>
    </row>
    <row r="9163" spans="1:29" x14ac:dyDescent="0.25">
      <c r="A9163" t="s">
        <v>344</v>
      </c>
      <c r="B9163">
        <v>698</v>
      </c>
      <c r="C9163" t="s">
        <v>216</v>
      </c>
      <c r="D9163">
        <v>2001</v>
      </c>
      <c r="E9163" t="s">
        <v>10076</v>
      </c>
      <c r="I9163">
        <v>34.521312999999999</v>
      </c>
      <c r="O9163">
        <v>25.506014</v>
      </c>
      <c r="P9163">
        <v>11.243731</v>
      </c>
      <c r="Q9163" t="s">
        <v>6</v>
      </c>
      <c r="R9163" t="s">
        <v>6</v>
      </c>
      <c r="S9163" t="s">
        <v>6</v>
      </c>
      <c r="T9163" t="s">
        <v>547</v>
      </c>
      <c r="U9163" t="s">
        <v>6</v>
      </c>
      <c r="V9163" t="s">
        <v>6</v>
      </c>
      <c r="W9163" t="s">
        <v>6</v>
      </c>
      <c r="X9163" t="s">
        <v>6</v>
      </c>
      <c r="Y9163" t="s">
        <v>6</v>
      </c>
      <c r="Z9163" t="s">
        <v>6</v>
      </c>
      <c r="AA9163" t="s">
        <v>6</v>
      </c>
      <c r="AB9163" t="s">
        <v>10025</v>
      </c>
      <c r="AC9163" t="s">
        <v>9600</v>
      </c>
    </row>
    <row r="9164" spans="1:29" x14ac:dyDescent="0.25">
      <c r="A9164" t="s">
        <v>344</v>
      </c>
      <c r="B9164">
        <v>698</v>
      </c>
      <c r="C9164" t="s">
        <v>216</v>
      </c>
      <c r="D9164">
        <v>2002</v>
      </c>
      <c r="E9164" t="s">
        <v>10077</v>
      </c>
      <c r="I9164">
        <v>103.63229</v>
      </c>
      <c r="O9164">
        <v>30.761607999999999</v>
      </c>
      <c r="P9164">
        <v>10.734598</v>
      </c>
      <c r="Q9164" t="s">
        <v>6</v>
      </c>
      <c r="R9164" t="s">
        <v>6</v>
      </c>
      <c r="S9164" t="s">
        <v>6</v>
      </c>
      <c r="T9164" t="s">
        <v>547</v>
      </c>
      <c r="U9164" t="s">
        <v>6</v>
      </c>
      <c r="V9164" t="s">
        <v>6</v>
      </c>
      <c r="W9164" t="s">
        <v>6</v>
      </c>
      <c r="X9164" t="s">
        <v>6</v>
      </c>
      <c r="Y9164" t="s">
        <v>6</v>
      </c>
      <c r="Z9164" t="s">
        <v>6</v>
      </c>
      <c r="AA9164" t="s">
        <v>6</v>
      </c>
      <c r="AB9164" t="s">
        <v>10025</v>
      </c>
      <c r="AC9164" t="s">
        <v>9600</v>
      </c>
    </row>
    <row r="9165" spans="1:29" x14ac:dyDescent="0.25">
      <c r="A9165" t="s">
        <v>344</v>
      </c>
      <c r="B9165">
        <v>698</v>
      </c>
      <c r="C9165" t="s">
        <v>216</v>
      </c>
      <c r="D9165">
        <v>2003</v>
      </c>
      <c r="E9165" t="s">
        <v>10078</v>
      </c>
      <c r="I9165">
        <v>57.029953999999996</v>
      </c>
      <c r="O9165">
        <v>43.842661999999997</v>
      </c>
      <c r="P9165">
        <v>9.5735759999999992</v>
      </c>
      <c r="Q9165" t="s">
        <v>6</v>
      </c>
      <c r="R9165" t="s">
        <v>6</v>
      </c>
      <c r="S9165" t="s">
        <v>6</v>
      </c>
      <c r="T9165" t="s">
        <v>547</v>
      </c>
      <c r="U9165" t="s">
        <v>6</v>
      </c>
      <c r="V9165" t="s">
        <v>6</v>
      </c>
      <c r="W9165" t="s">
        <v>6</v>
      </c>
      <c r="X9165" t="s">
        <v>6</v>
      </c>
      <c r="Y9165" t="s">
        <v>6</v>
      </c>
      <c r="Z9165" t="s">
        <v>6</v>
      </c>
      <c r="AA9165" t="s">
        <v>6</v>
      </c>
      <c r="AB9165" t="s">
        <v>10025</v>
      </c>
      <c r="AC9165" t="s">
        <v>9600</v>
      </c>
    </row>
    <row r="9166" spans="1:29" x14ac:dyDescent="0.25">
      <c r="A9166" t="s">
        <v>344</v>
      </c>
      <c r="B9166">
        <v>698</v>
      </c>
      <c r="C9166" t="s">
        <v>216</v>
      </c>
      <c r="D9166">
        <v>2004</v>
      </c>
      <c r="E9166" t="s">
        <v>10079</v>
      </c>
      <c r="I9166">
        <v>18.024732</v>
      </c>
      <c r="P9166">
        <v>9.4649094999999992</v>
      </c>
      <c r="Q9166" t="s">
        <v>6</v>
      </c>
      <c r="R9166" t="s">
        <v>6</v>
      </c>
      <c r="S9166" t="s">
        <v>6</v>
      </c>
      <c r="T9166" t="s">
        <v>547</v>
      </c>
      <c r="U9166" t="s">
        <v>6</v>
      </c>
      <c r="V9166" t="s">
        <v>6</v>
      </c>
      <c r="W9166" t="s">
        <v>6</v>
      </c>
      <c r="X9166" t="s">
        <v>6</v>
      </c>
      <c r="Y9166" t="s">
        <v>6</v>
      </c>
      <c r="Z9166" t="s">
        <v>6</v>
      </c>
      <c r="AA9166" t="s">
        <v>6</v>
      </c>
      <c r="AB9166" t="s">
        <v>10025</v>
      </c>
      <c r="AC9166" t="s">
        <v>9600</v>
      </c>
    </row>
    <row r="9167" spans="1:29" x14ac:dyDescent="0.25">
      <c r="A9167" t="s">
        <v>344</v>
      </c>
      <c r="B9167">
        <v>698</v>
      </c>
      <c r="C9167" t="s">
        <v>216</v>
      </c>
      <c r="D9167">
        <v>2005</v>
      </c>
      <c r="E9167" t="s">
        <v>10080</v>
      </c>
      <c r="I9167">
        <v>15.79</v>
      </c>
      <c r="O9167">
        <v>33.061351000000002</v>
      </c>
      <c r="P9167">
        <v>9.0455994000000004</v>
      </c>
      <c r="Q9167" t="s">
        <v>6</v>
      </c>
      <c r="R9167" t="s">
        <v>6</v>
      </c>
      <c r="S9167" t="s">
        <v>6</v>
      </c>
      <c r="T9167" t="s">
        <v>547</v>
      </c>
      <c r="U9167" t="s">
        <v>6</v>
      </c>
      <c r="V9167" t="s">
        <v>6</v>
      </c>
      <c r="W9167" t="s">
        <v>6</v>
      </c>
      <c r="X9167" t="s">
        <v>6</v>
      </c>
      <c r="Y9167" t="s">
        <v>6</v>
      </c>
      <c r="Z9167" t="s">
        <v>6</v>
      </c>
      <c r="AA9167" t="s">
        <v>6</v>
      </c>
      <c r="AB9167" t="s">
        <v>10025</v>
      </c>
      <c r="AC9167" t="s">
        <v>9600</v>
      </c>
    </row>
    <row r="9168" spans="1:29" x14ac:dyDescent="0.25">
      <c r="A9168" t="s">
        <v>344</v>
      </c>
      <c r="B9168">
        <v>698</v>
      </c>
      <c r="C9168" t="s">
        <v>216</v>
      </c>
      <c r="D9168">
        <v>2006</v>
      </c>
      <c r="E9168" t="s">
        <v>10081</v>
      </c>
      <c r="O9168">
        <v>39.436936000000003</v>
      </c>
      <c r="P9168">
        <v>8.1413557000000001</v>
      </c>
      <c r="Q9168" t="s">
        <v>6</v>
      </c>
      <c r="R9168" t="s">
        <v>6</v>
      </c>
      <c r="S9168" t="s">
        <v>6</v>
      </c>
      <c r="T9168" t="s">
        <v>547</v>
      </c>
      <c r="U9168" t="s">
        <v>6</v>
      </c>
      <c r="V9168" t="s">
        <v>6</v>
      </c>
      <c r="W9168" t="s">
        <v>6</v>
      </c>
      <c r="X9168" t="s">
        <v>6</v>
      </c>
      <c r="Y9168" t="s">
        <v>6</v>
      </c>
      <c r="Z9168" t="s">
        <v>6</v>
      </c>
      <c r="AA9168" t="s">
        <v>6</v>
      </c>
      <c r="AB9168" t="s">
        <v>10025</v>
      </c>
      <c r="AC9168" t="s">
        <v>9600</v>
      </c>
    </row>
    <row r="9169" spans="1:29" x14ac:dyDescent="0.25">
      <c r="A9169" t="s">
        <v>344</v>
      </c>
      <c r="B9169">
        <v>698</v>
      </c>
      <c r="C9169" t="s">
        <v>216</v>
      </c>
      <c r="D9169">
        <v>2007</v>
      </c>
      <c r="E9169" t="s">
        <v>10082</v>
      </c>
      <c r="O9169">
        <v>44.669659000000003</v>
      </c>
      <c r="P9169">
        <v>7.7845561999999999</v>
      </c>
      <c r="Q9169" t="s">
        <v>6</v>
      </c>
      <c r="R9169" t="s">
        <v>6</v>
      </c>
      <c r="S9169" t="s">
        <v>6</v>
      </c>
      <c r="T9169" t="s">
        <v>547</v>
      </c>
      <c r="U9169" t="s">
        <v>6</v>
      </c>
      <c r="V9169" t="s">
        <v>6</v>
      </c>
      <c r="W9169" t="s">
        <v>6</v>
      </c>
      <c r="X9169" t="s">
        <v>6</v>
      </c>
      <c r="Y9169" t="s">
        <v>6</v>
      </c>
      <c r="Z9169" t="s">
        <v>6</v>
      </c>
      <c r="AA9169" t="s">
        <v>6</v>
      </c>
      <c r="AB9169" t="s">
        <v>10025</v>
      </c>
      <c r="AC9169" t="s">
        <v>9600</v>
      </c>
    </row>
    <row r="9170" spans="1:29" x14ac:dyDescent="0.25">
      <c r="A9170" t="s">
        <v>344</v>
      </c>
      <c r="B9170">
        <v>698</v>
      </c>
      <c r="C9170" t="s">
        <v>216</v>
      </c>
      <c r="D9170">
        <v>2008</v>
      </c>
      <c r="E9170" t="s">
        <v>10083</v>
      </c>
      <c r="O9170">
        <v>61.076791999999998</v>
      </c>
      <c r="P9170">
        <v>6.7069196</v>
      </c>
      <c r="Q9170" t="s">
        <v>6</v>
      </c>
      <c r="R9170" t="s">
        <v>6</v>
      </c>
      <c r="S9170" t="s">
        <v>6</v>
      </c>
      <c r="T9170" t="s">
        <v>547</v>
      </c>
      <c r="U9170" t="s">
        <v>6</v>
      </c>
      <c r="V9170" t="s">
        <v>6</v>
      </c>
      <c r="W9170" t="s">
        <v>6</v>
      </c>
      <c r="X9170" t="s">
        <v>6</v>
      </c>
      <c r="Y9170" t="s">
        <v>6</v>
      </c>
      <c r="Z9170" t="s">
        <v>6</v>
      </c>
      <c r="AA9170" t="s">
        <v>6</v>
      </c>
      <c r="AB9170" t="s">
        <v>10025</v>
      </c>
      <c r="AC9170" t="s">
        <v>9600</v>
      </c>
    </row>
    <row r="9171" spans="1:29" x14ac:dyDescent="0.25">
      <c r="A9171" t="s">
        <v>344</v>
      </c>
      <c r="B9171">
        <v>698</v>
      </c>
      <c r="C9171" t="s">
        <v>216</v>
      </c>
      <c r="D9171">
        <v>2009</v>
      </c>
      <c r="E9171" t="s">
        <v>10084</v>
      </c>
      <c r="I9171">
        <v>7.1591073999999999</v>
      </c>
      <c r="O9171">
        <v>62.039358999999997</v>
      </c>
      <c r="P9171">
        <v>9.6660000000000004</v>
      </c>
      <c r="Q9171" t="s">
        <v>6</v>
      </c>
      <c r="R9171" t="s">
        <v>6</v>
      </c>
      <c r="S9171" t="s">
        <v>6</v>
      </c>
      <c r="T9171" t="s">
        <v>547</v>
      </c>
      <c r="U9171" t="s">
        <v>6</v>
      </c>
      <c r="V9171" t="s">
        <v>6</v>
      </c>
      <c r="W9171" t="s">
        <v>6</v>
      </c>
      <c r="X9171" t="s">
        <v>6</v>
      </c>
      <c r="Y9171" t="s">
        <v>6</v>
      </c>
      <c r="Z9171" t="s">
        <v>6</v>
      </c>
      <c r="AA9171" t="s">
        <v>6</v>
      </c>
      <c r="AB9171" t="s">
        <v>10025</v>
      </c>
      <c r="AC9171" t="s">
        <v>9600</v>
      </c>
    </row>
    <row r="9172" spans="1:29" x14ac:dyDescent="0.25">
      <c r="A9172" t="s">
        <v>344</v>
      </c>
      <c r="B9172">
        <v>698</v>
      </c>
      <c r="C9172" t="s">
        <v>216</v>
      </c>
      <c r="D9172">
        <v>2010</v>
      </c>
      <c r="E9172" t="s">
        <v>10085</v>
      </c>
      <c r="I9172">
        <v>13.543628999999999</v>
      </c>
      <c r="O9172">
        <v>49.565465000000003</v>
      </c>
      <c r="P9172">
        <v>12.042</v>
      </c>
      <c r="Q9172" t="s">
        <v>6</v>
      </c>
      <c r="R9172" t="s">
        <v>6</v>
      </c>
      <c r="S9172" t="s">
        <v>6</v>
      </c>
      <c r="T9172" t="s">
        <v>547</v>
      </c>
      <c r="U9172" t="s">
        <v>6</v>
      </c>
      <c r="V9172" t="s">
        <v>6</v>
      </c>
      <c r="W9172" t="s">
        <v>6</v>
      </c>
      <c r="X9172" t="s">
        <v>6</v>
      </c>
      <c r="Y9172" t="s">
        <v>6</v>
      </c>
      <c r="Z9172" t="s">
        <v>6</v>
      </c>
      <c r="AA9172" t="s">
        <v>6</v>
      </c>
      <c r="AB9172" t="s">
        <v>10025</v>
      </c>
      <c r="AC9172" t="s">
        <v>9600</v>
      </c>
    </row>
    <row r="9173" spans="1:29" x14ac:dyDescent="0.25">
      <c r="A9173" t="s">
        <v>344</v>
      </c>
      <c r="B9173">
        <v>698</v>
      </c>
      <c r="C9173" t="s">
        <v>216</v>
      </c>
      <c r="D9173">
        <v>2011</v>
      </c>
      <c r="E9173" t="s">
        <v>10086</v>
      </c>
      <c r="I9173">
        <v>18.983236000000002</v>
      </c>
      <c r="O9173">
        <v>41.388587000000001</v>
      </c>
      <c r="P9173">
        <v>14.102</v>
      </c>
      <c r="Q9173" t="s">
        <v>6</v>
      </c>
      <c r="R9173" t="s">
        <v>6</v>
      </c>
      <c r="S9173" t="s">
        <v>6</v>
      </c>
      <c r="T9173" t="s">
        <v>547</v>
      </c>
      <c r="U9173" t="s">
        <v>6</v>
      </c>
      <c r="V9173" t="s">
        <v>6</v>
      </c>
      <c r="W9173" t="s">
        <v>6</v>
      </c>
      <c r="X9173" t="s">
        <v>6</v>
      </c>
      <c r="Y9173" t="s">
        <v>6</v>
      </c>
      <c r="Z9173" t="s">
        <v>6</v>
      </c>
      <c r="AA9173" t="s">
        <v>6</v>
      </c>
      <c r="AB9173" t="s">
        <v>10025</v>
      </c>
      <c r="AC9173" t="s">
        <v>9600</v>
      </c>
    </row>
    <row r="9174" spans="1:29" x14ac:dyDescent="0.25">
      <c r="A9174" t="s">
        <v>344</v>
      </c>
      <c r="B9174">
        <v>698</v>
      </c>
      <c r="C9174" t="s">
        <v>216</v>
      </c>
      <c r="D9174">
        <v>2012</v>
      </c>
      <c r="E9174" t="s">
        <v>10087</v>
      </c>
      <c r="I9174">
        <v>20.140619999999998</v>
      </c>
      <c r="O9174">
        <v>37.198162000000004</v>
      </c>
      <c r="P9174">
        <v>17.114999999999998</v>
      </c>
      <c r="Q9174" t="s">
        <v>6</v>
      </c>
      <c r="R9174" t="s">
        <v>6</v>
      </c>
      <c r="S9174" t="s">
        <v>6</v>
      </c>
      <c r="T9174" t="s">
        <v>547</v>
      </c>
      <c r="U9174" t="s">
        <v>6</v>
      </c>
      <c r="V9174" t="s">
        <v>6</v>
      </c>
      <c r="W9174" t="s">
        <v>6</v>
      </c>
      <c r="X9174" t="s">
        <v>6</v>
      </c>
      <c r="Y9174" t="s">
        <v>6</v>
      </c>
      <c r="Z9174" t="s">
        <v>6</v>
      </c>
      <c r="AA9174" t="s">
        <v>6</v>
      </c>
      <c r="AB9174" t="s">
        <v>10025</v>
      </c>
      <c r="AC9174" t="s">
        <v>9600</v>
      </c>
    </row>
    <row r="9175" spans="1:29" x14ac:dyDescent="0.25">
      <c r="A9175" t="s">
        <v>344</v>
      </c>
      <c r="B9175">
        <v>698</v>
      </c>
      <c r="C9175" t="s">
        <v>216</v>
      </c>
      <c r="D9175">
        <v>2013</v>
      </c>
      <c r="E9175" t="s">
        <v>10088</v>
      </c>
      <c r="I9175">
        <v>18.731912999999999</v>
      </c>
      <c r="O9175">
        <v>38.552652999999999</v>
      </c>
      <c r="P9175">
        <v>19.091000000000001</v>
      </c>
      <c r="Q9175" t="s">
        <v>6</v>
      </c>
      <c r="R9175" t="s">
        <v>6</v>
      </c>
      <c r="S9175" t="s">
        <v>6</v>
      </c>
      <c r="T9175" t="s">
        <v>547</v>
      </c>
      <c r="U9175" t="s">
        <v>6</v>
      </c>
      <c r="V9175" t="s">
        <v>6</v>
      </c>
      <c r="W9175" t="s">
        <v>6</v>
      </c>
      <c r="X9175" t="s">
        <v>6</v>
      </c>
      <c r="Y9175" t="s">
        <v>6</v>
      </c>
      <c r="Z9175" t="s">
        <v>6</v>
      </c>
      <c r="AA9175" t="s">
        <v>6</v>
      </c>
      <c r="AB9175" t="s">
        <v>10025</v>
      </c>
      <c r="AC9175" t="s">
        <v>9600</v>
      </c>
    </row>
    <row r="9176" spans="1:29" x14ac:dyDescent="0.25">
      <c r="A9176" t="s">
        <v>344</v>
      </c>
      <c r="B9176">
        <v>698</v>
      </c>
      <c r="C9176" t="s">
        <v>216</v>
      </c>
      <c r="D9176">
        <v>2014</v>
      </c>
      <c r="E9176" t="s">
        <v>10089</v>
      </c>
      <c r="I9176">
        <v>19.210370999999999</v>
      </c>
      <c r="O9176">
        <v>40.286821000000003</v>
      </c>
      <c r="P9176">
        <v>19.495999999999999</v>
      </c>
      <c r="Q9176" t="s">
        <v>6</v>
      </c>
      <c r="R9176" t="s">
        <v>6</v>
      </c>
      <c r="S9176" t="s">
        <v>6</v>
      </c>
      <c r="T9176" t="s">
        <v>547</v>
      </c>
      <c r="U9176" t="s">
        <v>6</v>
      </c>
      <c r="V9176" t="s">
        <v>6</v>
      </c>
      <c r="W9176" t="s">
        <v>6</v>
      </c>
      <c r="X9176" t="s">
        <v>6</v>
      </c>
      <c r="Y9176" t="s">
        <v>6</v>
      </c>
      <c r="Z9176" t="s">
        <v>6</v>
      </c>
      <c r="AA9176" t="s">
        <v>6</v>
      </c>
      <c r="AB9176" t="s">
        <v>10025</v>
      </c>
      <c r="AC9176" t="s">
        <v>9600</v>
      </c>
    </row>
    <row r="9177" spans="1:29" x14ac:dyDescent="0.25">
      <c r="A9177" t="s">
        <v>344</v>
      </c>
      <c r="B9177">
        <v>698</v>
      </c>
      <c r="C9177" t="s">
        <v>216</v>
      </c>
      <c r="D9177">
        <v>2015</v>
      </c>
      <c r="E9177" t="s">
        <v>10090</v>
      </c>
      <c r="I9177">
        <v>18.315685999999999</v>
      </c>
      <c r="O9177">
        <v>41.806235000000001</v>
      </c>
      <c r="P9177">
        <v>19.963000000000001</v>
      </c>
      <c r="Q9177" t="s">
        <v>6</v>
      </c>
      <c r="R9177" t="s">
        <v>6</v>
      </c>
      <c r="S9177" t="s">
        <v>6</v>
      </c>
      <c r="T9177" t="s">
        <v>547</v>
      </c>
      <c r="U9177" t="s">
        <v>6</v>
      </c>
      <c r="V9177" t="s">
        <v>6</v>
      </c>
      <c r="W9177" t="s">
        <v>6</v>
      </c>
      <c r="X9177" t="s">
        <v>6</v>
      </c>
      <c r="Y9177" t="s">
        <v>6</v>
      </c>
      <c r="Z9177" t="s">
        <v>6</v>
      </c>
      <c r="AA9177" t="s">
        <v>6</v>
      </c>
      <c r="AB9177" t="s">
        <v>10025</v>
      </c>
      <c r="AC9177" t="s">
        <v>9600</v>
      </c>
    </row>
    <row r="9178" spans="1:29" x14ac:dyDescent="0.25">
      <c r="A9178" t="s">
        <v>344</v>
      </c>
      <c r="B9178">
        <v>698</v>
      </c>
      <c r="C9178" t="s">
        <v>216</v>
      </c>
      <c r="D9178">
        <v>2016</v>
      </c>
      <c r="E9178" t="s">
        <v>10091</v>
      </c>
      <c r="I9178">
        <v>17.098562000000001</v>
      </c>
      <c r="O9178">
        <v>54.164096999999998</v>
      </c>
      <c r="P9178">
        <v>20.805747</v>
      </c>
      <c r="Q9178" t="s">
        <v>6</v>
      </c>
      <c r="R9178" t="s">
        <v>6</v>
      </c>
      <c r="S9178" t="s">
        <v>6</v>
      </c>
      <c r="T9178" t="s">
        <v>547</v>
      </c>
      <c r="U9178" t="s">
        <v>6</v>
      </c>
      <c r="V9178" t="s">
        <v>6</v>
      </c>
      <c r="W9178" t="s">
        <v>6</v>
      </c>
      <c r="X9178" t="s">
        <v>6</v>
      </c>
      <c r="Y9178" t="s">
        <v>6</v>
      </c>
      <c r="Z9178" t="s">
        <v>6</v>
      </c>
      <c r="AA9178" t="s">
        <v>6</v>
      </c>
      <c r="AB9178" t="s">
        <v>10025</v>
      </c>
      <c r="AC9178" t="s">
        <v>9600</v>
      </c>
    </row>
    <row r="9179" spans="1:29" x14ac:dyDescent="0.25">
      <c r="A9179" t="s">
        <v>344</v>
      </c>
      <c r="B9179">
        <v>698</v>
      </c>
      <c r="C9179" t="s">
        <v>216</v>
      </c>
      <c r="D9179">
        <v>2017</v>
      </c>
      <c r="E9179" t="s">
        <v>10092</v>
      </c>
      <c r="I9179">
        <v>16.303968999999999</v>
      </c>
      <c r="O9179">
        <v>52.866019000000001</v>
      </c>
      <c r="P9179">
        <v>27.437985999999999</v>
      </c>
      <c r="Q9179" t="s">
        <v>6</v>
      </c>
      <c r="R9179" t="s">
        <v>6</v>
      </c>
      <c r="S9179" t="s">
        <v>6</v>
      </c>
      <c r="T9179" t="s">
        <v>547</v>
      </c>
      <c r="U9179" t="s">
        <v>6</v>
      </c>
      <c r="V9179" t="s">
        <v>6</v>
      </c>
      <c r="W9179" t="s">
        <v>6</v>
      </c>
      <c r="X9179" t="s">
        <v>6</v>
      </c>
      <c r="Y9179" t="s">
        <v>6</v>
      </c>
      <c r="Z9179" t="s">
        <v>6</v>
      </c>
      <c r="AA9179" t="s">
        <v>6</v>
      </c>
      <c r="AB9179" t="s">
        <v>10025</v>
      </c>
      <c r="AC9179" t="s">
        <v>9600</v>
      </c>
    </row>
    <row r="9180" spans="1:29" x14ac:dyDescent="0.25">
      <c r="A9180" t="s">
        <v>344</v>
      </c>
      <c r="B9180">
        <v>698</v>
      </c>
      <c r="C9180" t="s">
        <v>216</v>
      </c>
      <c r="D9180">
        <v>2018</v>
      </c>
      <c r="E9180" t="s">
        <v>10093</v>
      </c>
      <c r="I9180">
        <v>13.092202</v>
      </c>
      <c r="O9180">
        <v>37.057447000000003</v>
      </c>
      <c r="P9180">
        <v>42.795223999999997</v>
      </c>
      <c r="Q9180" t="s">
        <v>6</v>
      </c>
      <c r="R9180" t="s">
        <v>6</v>
      </c>
      <c r="S9180" t="s">
        <v>6</v>
      </c>
      <c r="T9180" t="s">
        <v>547</v>
      </c>
      <c r="U9180" t="s">
        <v>6</v>
      </c>
      <c r="V9180" t="s">
        <v>6</v>
      </c>
      <c r="W9180" t="s">
        <v>6</v>
      </c>
      <c r="X9180" t="s">
        <v>6</v>
      </c>
      <c r="Y9180" t="s">
        <v>6</v>
      </c>
      <c r="Z9180" t="s">
        <v>6</v>
      </c>
      <c r="AA9180" t="s">
        <v>6</v>
      </c>
      <c r="AB9180" t="s">
        <v>10025</v>
      </c>
      <c r="AC9180" t="s">
        <v>9600</v>
      </c>
    </row>
    <row r="9181" spans="1:29" x14ac:dyDescent="0.25">
      <c r="A9181" t="s">
        <v>344</v>
      </c>
      <c r="B9181">
        <v>714</v>
      </c>
      <c r="C9181" t="s">
        <v>217</v>
      </c>
      <c r="D9181">
        <v>1950</v>
      </c>
      <c r="E9181" t="s">
        <v>10094</v>
      </c>
      <c r="Q9181" t="s">
        <v>6</v>
      </c>
      <c r="R9181" t="s">
        <v>6</v>
      </c>
      <c r="S9181" t="s">
        <v>6</v>
      </c>
      <c r="T9181" t="s">
        <v>8753</v>
      </c>
      <c r="U9181" t="s">
        <v>6</v>
      </c>
      <c r="V9181" t="s">
        <v>6</v>
      </c>
      <c r="W9181" t="s">
        <v>6</v>
      </c>
      <c r="X9181" t="s">
        <v>6</v>
      </c>
      <c r="Y9181" t="s">
        <v>6</v>
      </c>
      <c r="Z9181" t="s">
        <v>6</v>
      </c>
      <c r="AA9181" t="s">
        <v>6</v>
      </c>
      <c r="AB9181" t="s">
        <v>10095</v>
      </c>
      <c r="AC9181" t="s">
        <v>4040</v>
      </c>
    </row>
    <row r="9182" spans="1:29" x14ac:dyDescent="0.25">
      <c r="A9182" t="s">
        <v>344</v>
      </c>
      <c r="B9182">
        <v>714</v>
      </c>
      <c r="C9182" t="s">
        <v>217</v>
      </c>
      <c r="D9182">
        <v>1951</v>
      </c>
      <c r="E9182" t="s">
        <v>10096</v>
      </c>
      <c r="Q9182" t="s">
        <v>6</v>
      </c>
      <c r="R9182" t="s">
        <v>6</v>
      </c>
      <c r="S9182" t="s">
        <v>6</v>
      </c>
      <c r="T9182" t="s">
        <v>8753</v>
      </c>
      <c r="U9182" t="s">
        <v>6</v>
      </c>
      <c r="V9182" t="s">
        <v>6</v>
      </c>
      <c r="W9182" t="s">
        <v>6</v>
      </c>
      <c r="X9182" t="s">
        <v>6</v>
      </c>
      <c r="Y9182" t="s">
        <v>6</v>
      </c>
      <c r="Z9182" t="s">
        <v>6</v>
      </c>
      <c r="AA9182" t="s">
        <v>6</v>
      </c>
      <c r="AB9182" t="s">
        <v>10095</v>
      </c>
      <c r="AC9182" t="s">
        <v>4040</v>
      </c>
    </row>
    <row r="9183" spans="1:29" x14ac:dyDescent="0.25">
      <c r="A9183" t="s">
        <v>344</v>
      </c>
      <c r="B9183">
        <v>714</v>
      </c>
      <c r="C9183" t="s">
        <v>217</v>
      </c>
      <c r="D9183">
        <v>1952</v>
      </c>
      <c r="E9183" t="s">
        <v>10097</v>
      </c>
      <c r="Q9183" t="s">
        <v>6</v>
      </c>
      <c r="R9183" t="s">
        <v>6</v>
      </c>
      <c r="S9183" t="s">
        <v>6</v>
      </c>
      <c r="T9183" t="s">
        <v>8753</v>
      </c>
      <c r="U9183" t="s">
        <v>6</v>
      </c>
      <c r="V9183" t="s">
        <v>6</v>
      </c>
      <c r="W9183" t="s">
        <v>6</v>
      </c>
      <c r="X9183" t="s">
        <v>6</v>
      </c>
      <c r="Y9183" t="s">
        <v>6</v>
      </c>
      <c r="Z9183" t="s">
        <v>6</v>
      </c>
      <c r="AA9183" t="s">
        <v>6</v>
      </c>
      <c r="AB9183" t="s">
        <v>10095</v>
      </c>
      <c r="AC9183" t="s">
        <v>4040</v>
      </c>
    </row>
    <row r="9184" spans="1:29" x14ac:dyDescent="0.25">
      <c r="A9184" t="s">
        <v>344</v>
      </c>
      <c r="B9184">
        <v>714</v>
      </c>
      <c r="C9184" t="s">
        <v>217</v>
      </c>
      <c r="D9184">
        <v>1953</v>
      </c>
      <c r="E9184" t="s">
        <v>10098</v>
      </c>
      <c r="Q9184" t="s">
        <v>6</v>
      </c>
      <c r="R9184" t="s">
        <v>6</v>
      </c>
      <c r="S9184" t="s">
        <v>6</v>
      </c>
      <c r="T9184" t="s">
        <v>8753</v>
      </c>
      <c r="U9184" t="s">
        <v>6</v>
      </c>
      <c r="V9184" t="s">
        <v>6</v>
      </c>
      <c r="W9184" t="s">
        <v>6</v>
      </c>
      <c r="X9184" t="s">
        <v>6</v>
      </c>
      <c r="Y9184" t="s">
        <v>6</v>
      </c>
      <c r="Z9184" t="s">
        <v>6</v>
      </c>
      <c r="AA9184" t="s">
        <v>6</v>
      </c>
      <c r="AB9184" t="s">
        <v>10095</v>
      </c>
      <c r="AC9184" t="s">
        <v>4040</v>
      </c>
    </row>
    <row r="9185" spans="1:29" x14ac:dyDescent="0.25">
      <c r="A9185" t="s">
        <v>344</v>
      </c>
      <c r="B9185">
        <v>714</v>
      </c>
      <c r="C9185" t="s">
        <v>217</v>
      </c>
      <c r="D9185">
        <v>1954</v>
      </c>
      <c r="E9185" t="s">
        <v>10099</v>
      </c>
      <c r="Q9185" t="s">
        <v>6</v>
      </c>
      <c r="R9185" t="s">
        <v>6</v>
      </c>
      <c r="S9185" t="s">
        <v>6</v>
      </c>
      <c r="T9185" t="s">
        <v>8753</v>
      </c>
      <c r="U9185" t="s">
        <v>6</v>
      </c>
      <c r="V9185" t="s">
        <v>6</v>
      </c>
      <c r="W9185" t="s">
        <v>6</v>
      </c>
      <c r="X9185" t="s">
        <v>6</v>
      </c>
      <c r="Y9185" t="s">
        <v>6</v>
      </c>
      <c r="Z9185" t="s">
        <v>6</v>
      </c>
      <c r="AA9185" t="s">
        <v>6</v>
      </c>
      <c r="AB9185" t="s">
        <v>10095</v>
      </c>
      <c r="AC9185" t="s">
        <v>4040</v>
      </c>
    </row>
    <row r="9186" spans="1:29" x14ac:dyDescent="0.25">
      <c r="A9186" t="s">
        <v>344</v>
      </c>
      <c r="B9186">
        <v>714</v>
      </c>
      <c r="C9186" t="s">
        <v>217</v>
      </c>
      <c r="D9186">
        <v>1955</v>
      </c>
      <c r="E9186" t="s">
        <v>10100</v>
      </c>
      <c r="Q9186" t="s">
        <v>6</v>
      </c>
      <c r="R9186" t="s">
        <v>6</v>
      </c>
      <c r="S9186" t="s">
        <v>6</v>
      </c>
      <c r="T9186" t="s">
        <v>8753</v>
      </c>
      <c r="U9186" t="s">
        <v>6</v>
      </c>
      <c r="V9186" t="s">
        <v>6</v>
      </c>
      <c r="W9186" t="s">
        <v>6</v>
      </c>
      <c r="X9186" t="s">
        <v>6</v>
      </c>
      <c r="Y9186" t="s">
        <v>6</v>
      </c>
      <c r="Z9186" t="s">
        <v>6</v>
      </c>
      <c r="AA9186" t="s">
        <v>6</v>
      </c>
      <c r="AB9186" t="s">
        <v>10095</v>
      </c>
      <c r="AC9186" t="s">
        <v>4040</v>
      </c>
    </row>
    <row r="9187" spans="1:29" x14ac:dyDescent="0.25">
      <c r="A9187" t="s">
        <v>344</v>
      </c>
      <c r="B9187">
        <v>714</v>
      </c>
      <c r="C9187" t="s">
        <v>217</v>
      </c>
      <c r="D9187">
        <v>1956</v>
      </c>
      <c r="E9187" t="s">
        <v>10101</v>
      </c>
      <c r="Q9187" t="s">
        <v>6</v>
      </c>
      <c r="R9187" t="s">
        <v>6</v>
      </c>
      <c r="S9187" t="s">
        <v>6</v>
      </c>
      <c r="T9187" t="s">
        <v>8753</v>
      </c>
      <c r="U9187" t="s">
        <v>6</v>
      </c>
      <c r="V9187" t="s">
        <v>6</v>
      </c>
      <c r="W9187" t="s">
        <v>6</v>
      </c>
      <c r="X9187" t="s">
        <v>6</v>
      </c>
      <c r="Y9187" t="s">
        <v>6</v>
      </c>
      <c r="Z9187" t="s">
        <v>6</v>
      </c>
      <c r="AA9187" t="s">
        <v>6</v>
      </c>
      <c r="AB9187" t="s">
        <v>10095</v>
      </c>
      <c r="AC9187" t="s">
        <v>4040</v>
      </c>
    </row>
    <row r="9188" spans="1:29" x14ac:dyDescent="0.25">
      <c r="A9188" t="s">
        <v>344</v>
      </c>
      <c r="B9188">
        <v>714</v>
      </c>
      <c r="C9188" t="s">
        <v>217</v>
      </c>
      <c r="D9188">
        <v>1957</v>
      </c>
      <c r="E9188" t="s">
        <v>10102</v>
      </c>
      <c r="Q9188" t="s">
        <v>6</v>
      </c>
      <c r="R9188" t="s">
        <v>6</v>
      </c>
      <c r="S9188" t="s">
        <v>6</v>
      </c>
      <c r="T9188" t="s">
        <v>8753</v>
      </c>
      <c r="U9188" t="s">
        <v>6</v>
      </c>
      <c r="V9188" t="s">
        <v>6</v>
      </c>
      <c r="W9188" t="s">
        <v>6</v>
      </c>
      <c r="X9188" t="s">
        <v>6</v>
      </c>
      <c r="Y9188" t="s">
        <v>6</v>
      </c>
      <c r="Z9188" t="s">
        <v>6</v>
      </c>
      <c r="AA9188" t="s">
        <v>6</v>
      </c>
      <c r="AB9188" t="s">
        <v>10095</v>
      </c>
      <c r="AC9188" t="s">
        <v>4040</v>
      </c>
    </row>
    <row r="9189" spans="1:29" x14ac:dyDescent="0.25">
      <c r="A9189" t="s">
        <v>344</v>
      </c>
      <c r="B9189">
        <v>714</v>
      </c>
      <c r="C9189" t="s">
        <v>217</v>
      </c>
      <c r="D9189">
        <v>1958</v>
      </c>
      <c r="E9189" t="s">
        <v>10103</v>
      </c>
      <c r="Q9189" t="s">
        <v>6</v>
      </c>
      <c r="R9189" t="s">
        <v>6</v>
      </c>
      <c r="S9189" t="s">
        <v>6</v>
      </c>
      <c r="T9189" t="s">
        <v>8753</v>
      </c>
      <c r="U9189" t="s">
        <v>6</v>
      </c>
      <c r="V9189" t="s">
        <v>6</v>
      </c>
      <c r="W9189" t="s">
        <v>6</v>
      </c>
      <c r="X9189" t="s">
        <v>6</v>
      </c>
      <c r="Y9189" t="s">
        <v>6</v>
      </c>
      <c r="Z9189" t="s">
        <v>6</v>
      </c>
      <c r="AA9189" t="s">
        <v>6</v>
      </c>
      <c r="AB9189" t="s">
        <v>10095</v>
      </c>
      <c r="AC9189" t="s">
        <v>4040</v>
      </c>
    </row>
    <row r="9190" spans="1:29" x14ac:dyDescent="0.25">
      <c r="A9190" t="s">
        <v>344</v>
      </c>
      <c r="B9190">
        <v>714</v>
      </c>
      <c r="C9190" t="s">
        <v>217</v>
      </c>
      <c r="D9190">
        <v>1959</v>
      </c>
      <c r="E9190" t="s">
        <v>10104</v>
      </c>
      <c r="Q9190" t="s">
        <v>6</v>
      </c>
      <c r="R9190" t="s">
        <v>6</v>
      </c>
      <c r="S9190" t="s">
        <v>6</v>
      </c>
      <c r="T9190" t="s">
        <v>8753</v>
      </c>
      <c r="U9190" t="s">
        <v>6</v>
      </c>
      <c r="V9190" t="s">
        <v>6</v>
      </c>
      <c r="W9190" t="s">
        <v>6</v>
      </c>
      <c r="X9190" t="s">
        <v>6</v>
      </c>
      <c r="Y9190" t="s">
        <v>6</v>
      </c>
      <c r="Z9190" t="s">
        <v>6</v>
      </c>
      <c r="AA9190" t="s">
        <v>6</v>
      </c>
      <c r="AB9190" t="s">
        <v>10095</v>
      </c>
      <c r="AC9190" t="s">
        <v>4040</v>
      </c>
    </row>
    <row r="9191" spans="1:29" x14ac:dyDescent="0.25">
      <c r="A9191" t="s">
        <v>344</v>
      </c>
      <c r="B9191">
        <v>714</v>
      </c>
      <c r="C9191" t="s">
        <v>217</v>
      </c>
      <c r="D9191">
        <v>1960</v>
      </c>
      <c r="E9191" t="s">
        <v>10105</v>
      </c>
      <c r="P9191">
        <v>15.350649000000001</v>
      </c>
      <c r="Q9191" t="s">
        <v>6</v>
      </c>
      <c r="R9191" t="s">
        <v>6</v>
      </c>
      <c r="S9191" t="s">
        <v>6</v>
      </c>
      <c r="T9191" t="s">
        <v>8753</v>
      </c>
      <c r="U9191" t="s">
        <v>6</v>
      </c>
      <c r="V9191" t="s">
        <v>6</v>
      </c>
      <c r="W9191" t="s">
        <v>6</v>
      </c>
      <c r="X9191" t="s">
        <v>6</v>
      </c>
      <c r="Y9191" t="s">
        <v>6</v>
      </c>
      <c r="Z9191" t="s">
        <v>6</v>
      </c>
      <c r="AA9191" t="s">
        <v>6</v>
      </c>
      <c r="AB9191" t="s">
        <v>10095</v>
      </c>
      <c r="AC9191" t="s">
        <v>4040</v>
      </c>
    </row>
    <row r="9192" spans="1:29" x14ac:dyDescent="0.25">
      <c r="A9192" t="s">
        <v>344</v>
      </c>
      <c r="B9192">
        <v>714</v>
      </c>
      <c r="C9192" t="s">
        <v>217</v>
      </c>
      <c r="D9192">
        <v>1961</v>
      </c>
      <c r="E9192" t="s">
        <v>10106</v>
      </c>
      <c r="P9192">
        <v>15.782520999999999</v>
      </c>
      <c r="Q9192" t="s">
        <v>6</v>
      </c>
      <c r="R9192" t="s">
        <v>6</v>
      </c>
      <c r="S9192" t="s">
        <v>6</v>
      </c>
      <c r="T9192" t="s">
        <v>8753</v>
      </c>
      <c r="U9192" t="s">
        <v>6</v>
      </c>
      <c r="V9192" t="s">
        <v>6</v>
      </c>
      <c r="W9192" t="s">
        <v>6</v>
      </c>
      <c r="X9192" t="s">
        <v>6</v>
      </c>
      <c r="Y9192" t="s">
        <v>6</v>
      </c>
      <c r="Z9192" t="s">
        <v>6</v>
      </c>
      <c r="AA9192" t="s">
        <v>6</v>
      </c>
      <c r="AB9192" t="s">
        <v>10095</v>
      </c>
      <c r="AC9192" t="s">
        <v>4040</v>
      </c>
    </row>
    <row r="9193" spans="1:29" x14ac:dyDescent="0.25">
      <c r="A9193" t="s">
        <v>344</v>
      </c>
      <c r="B9193">
        <v>714</v>
      </c>
      <c r="C9193" t="s">
        <v>217</v>
      </c>
      <c r="D9193">
        <v>1962</v>
      </c>
      <c r="E9193" t="s">
        <v>10107</v>
      </c>
      <c r="P9193">
        <v>16.410529</v>
      </c>
      <c r="Q9193" t="s">
        <v>6</v>
      </c>
      <c r="R9193" t="s">
        <v>6</v>
      </c>
      <c r="S9193" t="s">
        <v>6</v>
      </c>
      <c r="T9193" t="s">
        <v>8753</v>
      </c>
      <c r="U9193" t="s">
        <v>6</v>
      </c>
      <c r="V9193" t="s">
        <v>6</v>
      </c>
      <c r="W9193" t="s">
        <v>6</v>
      </c>
      <c r="X9193" t="s">
        <v>6</v>
      </c>
      <c r="Y9193" t="s">
        <v>6</v>
      </c>
      <c r="Z9193" t="s">
        <v>6</v>
      </c>
      <c r="AA9193" t="s">
        <v>6</v>
      </c>
      <c r="AB9193" t="s">
        <v>10095</v>
      </c>
      <c r="AC9193" t="s">
        <v>4040</v>
      </c>
    </row>
    <row r="9194" spans="1:29" x14ac:dyDescent="0.25">
      <c r="A9194" t="s">
        <v>344</v>
      </c>
      <c r="B9194">
        <v>714</v>
      </c>
      <c r="C9194" t="s">
        <v>217</v>
      </c>
      <c r="D9194">
        <v>1963</v>
      </c>
      <c r="E9194" t="s">
        <v>10108</v>
      </c>
      <c r="P9194">
        <v>16.871721999999998</v>
      </c>
      <c r="Q9194" t="s">
        <v>6</v>
      </c>
      <c r="R9194" t="s">
        <v>6</v>
      </c>
      <c r="S9194" t="s">
        <v>6</v>
      </c>
      <c r="T9194" t="s">
        <v>8753</v>
      </c>
      <c r="U9194" t="s">
        <v>6</v>
      </c>
      <c r="V9194" t="s">
        <v>6</v>
      </c>
      <c r="W9194" t="s">
        <v>6</v>
      </c>
      <c r="X9194" t="s">
        <v>6</v>
      </c>
      <c r="Y9194" t="s">
        <v>6</v>
      </c>
      <c r="Z9194" t="s">
        <v>6</v>
      </c>
      <c r="AA9194" t="s">
        <v>6</v>
      </c>
      <c r="AB9194" t="s">
        <v>10095</v>
      </c>
      <c r="AC9194" t="s">
        <v>4040</v>
      </c>
    </row>
    <row r="9195" spans="1:29" x14ac:dyDescent="0.25">
      <c r="A9195" t="s">
        <v>344</v>
      </c>
      <c r="B9195">
        <v>714</v>
      </c>
      <c r="C9195" t="s">
        <v>217</v>
      </c>
      <c r="D9195">
        <v>1964</v>
      </c>
      <c r="E9195" t="s">
        <v>10109</v>
      </c>
      <c r="I9195">
        <v>0.37203675000000003</v>
      </c>
      <c r="P9195">
        <v>16.242341</v>
      </c>
      <c r="Q9195" t="s">
        <v>6</v>
      </c>
      <c r="R9195" t="s">
        <v>6</v>
      </c>
      <c r="S9195" t="s">
        <v>6</v>
      </c>
      <c r="T9195" t="s">
        <v>8753</v>
      </c>
      <c r="U9195" t="s">
        <v>6</v>
      </c>
      <c r="V9195" t="s">
        <v>6</v>
      </c>
      <c r="W9195" t="s">
        <v>6</v>
      </c>
      <c r="X9195" t="s">
        <v>6</v>
      </c>
      <c r="Y9195" t="s">
        <v>6</v>
      </c>
      <c r="Z9195" t="s">
        <v>6</v>
      </c>
      <c r="AA9195" t="s">
        <v>6</v>
      </c>
      <c r="AB9195" t="s">
        <v>10095</v>
      </c>
      <c r="AC9195" t="s">
        <v>4040</v>
      </c>
    </row>
    <row r="9196" spans="1:29" x14ac:dyDescent="0.25">
      <c r="A9196" t="s">
        <v>344</v>
      </c>
      <c r="B9196">
        <v>714</v>
      </c>
      <c r="C9196" t="s">
        <v>217</v>
      </c>
      <c r="D9196">
        <v>1965</v>
      </c>
      <c r="E9196" t="s">
        <v>10110</v>
      </c>
      <c r="I9196">
        <v>0.45230319000000002</v>
      </c>
      <c r="P9196">
        <v>17.959277</v>
      </c>
      <c r="Q9196" t="s">
        <v>6</v>
      </c>
      <c r="R9196" t="s">
        <v>6</v>
      </c>
      <c r="S9196" t="s">
        <v>6</v>
      </c>
      <c r="T9196" t="s">
        <v>8753</v>
      </c>
      <c r="U9196" t="s">
        <v>6</v>
      </c>
      <c r="V9196" t="s">
        <v>6</v>
      </c>
      <c r="W9196" t="s">
        <v>6</v>
      </c>
      <c r="X9196" t="s">
        <v>6</v>
      </c>
      <c r="Y9196" t="s">
        <v>6</v>
      </c>
      <c r="Z9196" t="s">
        <v>6</v>
      </c>
      <c r="AA9196" t="s">
        <v>6</v>
      </c>
      <c r="AB9196" t="s">
        <v>10095</v>
      </c>
      <c r="AC9196" t="s">
        <v>4040</v>
      </c>
    </row>
    <row r="9197" spans="1:29" x14ac:dyDescent="0.25">
      <c r="A9197" t="s">
        <v>344</v>
      </c>
      <c r="B9197">
        <v>714</v>
      </c>
      <c r="C9197" t="s">
        <v>217</v>
      </c>
      <c r="D9197">
        <v>1966</v>
      </c>
      <c r="E9197" t="s">
        <v>10111</v>
      </c>
      <c r="I9197">
        <v>1.1694863</v>
      </c>
      <c r="P9197">
        <v>18.287828000000001</v>
      </c>
      <c r="Q9197" t="s">
        <v>6</v>
      </c>
      <c r="R9197" t="s">
        <v>6</v>
      </c>
      <c r="S9197" t="s">
        <v>6</v>
      </c>
      <c r="T9197" t="s">
        <v>8753</v>
      </c>
      <c r="U9197" t="s">
        <v>6</v>
      </c>
      <c r="V9197" t="s">
        <v>6</v>
      </c>
      <c r="W9197" t="s">
        <v>6</v>
      </c>
      <c r="X9197" t="s">
        <v>6</v>
      </c>
      <c r="Y9197" t="s">
        <v>6</v>
      </c>
      <c r="Z9197" t="s">
        <v>6</v>
      </c>
      <c r="AA9197" t="s">
        <v>6</v>
      </c>
      <c r="AB9197" t="s">
        <v>10095</v>
      </c>
      <c r="AC9197" t="s">
        <v>4040</v>
      </c>
    </row>
    <row r="9198" spans="1:29" x14ac:dyDescent="0.25">
      <c r="A9198" t="s">
        <v>344</v>
      </c>
      <c r="B9198">
        <v>714</v>
      </c>
      <c r="C9198" t="s">
        <v>217</v>
      </c>
      <c r="D9198">
        <v>1967</v>
      </c>
      <c r="E9198" t="s">
        <v>10112</v>
      </c>
      <c r="I9198">
        <v>1.1420191</v>
      </c>
      <c r="P9198">
        <v>20.315062000000001</v>
      </c>
      <c r="Q9198" t="s">
        <v>6</v>
      </c>
      <c r="R9198" t="s">
        <v>6</v>
      </c>
      <c r="S9198" t="s">
        <v>6</v>
      </c>
      <c r="T9198" t="s">
        <v>8753</v>
      </c>
      <c r="U9198" t="s">
        <v>6</v>
      </c>
      <c r="V9198" t="s">
        <v>6</v>
      </c>
      <c r="W9198" t="s">
        <v>6</v>
      </c>
      <c r="X9198" t="s">
        <v>6</v>
      </c>
      <c r="Y9198" t="s">
        <v>6</v>
      </c>
      <c r="Z9198" t="s">
        <v>6</v>
      </c>
      <c r="AA9198" t="s">
        <v>6</v>
      </c>
      <c r="AB9198" t="s">
        <v>10095</v>
      </c>
      <c r="AC9198" t="s">
        <v>4040</v>
      </c>
    </row>
    <row r="9199" spans="1:29" x14ac:dyDescent="0.25">
      <c r="A9199" t="s">
        <v>344</v>
      </c>
      <c r="B9199">
        <v>714</v>
      </c>
      <c r="C9199" t="s">
        <v>217</v>
      </c>
      <c r="D9199">
        <v>1968</v>
      </c>
      <c r="E9199" t="s">
        <v>10113</v>
      </c>
      <c r="I9199">
        <v>1.0113509000000001</v>
      </c>
      <c r="P9199">
        <v>22.910416999999999</v>
      </c>
      <c r="Q9199" t="s">
        <v>6</v>
      </c>
      <c r="R9199" t="s">
        <v>6</v>
      </c>
      <c r="S9199" t="s">
        <v>6</v>
      </c>
      <c r="T9199" t="s">
        <v>8753</v>
      </c>
      <c r="U9199" t="s">
        <v>6</v>
      </c>
      <c r="V9199" t="s">
        <v>6</v>
      </c>
      <c r="W9199" t="s">
        <v>6</v>
      </c>
      <c r="X9199" t="s">
        <v>6</v>
      </c>
      <c r="Y9199" t="s">
        <v>6</v>
      </c>
      <c r="Z9199" t="s">
        <v>6</v>
      </c>
      <c r="AA9199" t="s">
        <v>6</v>
      </c>
      <c r="AB9199" t="s">
        <v>10095</v>
      </c>
      <c r="AC9199" t="s">
        <v>4040</v>
      </c>
    </row>
    <row r="9200" spans="1:29" x14ac:dyDescent="0.25">
      <c r="A9200" t="s">
        <v>344</v>
      </c>
      <c r="B9200">
        <v>714</v>
      </c>
      <c r="C9200" t="s">
        <v>217</v>
      </c>
      <c r="D9200">
        <v>1969</v>
      </c>
      <c r="E9200" t="s">
        <v>10114</v>
      </c>
      <c r="I9200">
        <v>1.2131646</v>
      </c>
      <c r="P9200">
        <v>25.549975</v>
      </c>
      <c r="Q9200" t="s">
        <v>6</v>
      </c>
      <c r="R9200" t="s">
        <v>6</v>
      </c>
      <c r="S9200" t="s">
        <v>6</v>
      </c>
      <c r="T9200" t="s">
        <v>8753</v>
      </c>
      <c r="U9200" t="s">
        <v>6</v>
      </c>
      <c r="V9200" t="s">
        <v>6</v>
      </c>
      <c r="W9200" t="s">
        <v>6</v>
      </c>
      <c r="X9200" t="s">
        <v>6</v>
      </c>
      <c r="Y9200" t="s">
        <v>6</v>
      </c>
      <c r="Z9200" t="s">
        <v>6</v>
      </c>
      <c r="AA9200" t="s">
        <v>6</v>
      </c>
      <c r="AB9200" t="s">
        <v>10095</v>
      </c>
      <c r="AC9200" t="s">
        <v>4040</v>
      </c>
    </row>
    <row r="9201" spans="1:29" x14ac:dyDescent="0.25">
      <c r="A9201" t="s">
        <v>344</v>
      </c>
      <c r="B9201">
        <v>714</v>
      </c>
      <c r="C9201" t="s">
        <v>217</v>
      </c>
      <c r="D9201">
        <v>1970</v>
      </c>
      <c r="E9201" t="s">
        <v>10115</v>
      </c>
      <c r="I9201">
        <v>1.8392738</v>
      </c>
      <c r="O9201">
        <v>5.6743842000000004</v>
      </c>
      <c r="P9201">
        <v>28.502181</v>
      </c>
      <c r="Q9201" t="s">
        <v>6</v>
      </c>
      <c r="R9201" t="s">
        <v>6</v>
      </c>
      <c r="S9201" t="s">
        <v>6</v>
      </c>
      <c r="T9201" t="s">
        <v>8753</v>
      </c>
      <c r="U9201" t="s">
        <v>6</v>
      </c>
      <c r="V9201" t="s">
        <v>6</v>
      </c>
      <c r="W9201" t="s">
        <v>6</v>
      </c>
      <c r="X9201" t="s">
        <v>6</v>
      </c>
      <c r="Y9201" t="s">
        <v>6</v>
      </c>
      <c r="Z9201" t="s">
        <v>6</v>
      </c>
      <c r="AA9201" t="s">
        <v>6</v>
      </c>
      <c r="AB9201" t="s">
        <v>10095</v>
      </c>
      <c r="AC9201" t="s">
        <v>4040</v>
      </c>
    </row>
    <row r="9202" spans="1:29" x14ac:dyDescent="0.25">
      <c r="A9202" t="s">
        <v>344</v>
      </c>
      <c r="B9202">
        <v>714</v>
      </c>
      <c r="C9202" t="s">
        <v>217</v>
      </c>
      <c r="D9202">
        <v>1971</v>
      </c>
      <c r="E9202" t="s">
        <v>10116</v>
      </c>
      <c r="I9202">
        <v>2.1742322999999999</v>
      </c>
      <c r="O9202">
        <v>6.6266179999999997</v>
      </c>
      <c r="P9202">
        <v>28.995384000000001</v>
      </c>
      <c r="Q9202" t="s">
        <v>6</v>
      </c>
      <c r="R9202" t="s">
        <v>6</v>
      </c>
      <c r="S9202" t="s">
        <v>6</v>
      </c>
      <c r="T9202" t="s">
        <v>8753</v>
      </c>
      <c r="U9202" t="s">
        <v>6</v>
      </c>
      <c r="V9202" t="s">
        <v>6</v>
      </c>
      <c r="W9202" t="s">
        <v>6</v>
      </c>
      <c r="X9202" t="s">
        <v>6</v>
      </c>
      <c r="Y9202" t="s">
        <v>6</v>
      </c>
      <c r="Z9202" t="s">
        <v>6</v>
      </c>
      <c r="AA9202" t="s">
        <v>6</v>
      </c>
      <c r="AB9202" t="s">
        <v>10095</v>
      </c>
      <c r="AC9202" t="s">
        <v>4040</v>
      </c>
    </row>
    <row r="9203" spans="1:29" x14ac:dyDescent="0.25">
      <c r="A9203" t="s">
        <v>344</v>
      </c>
      <c r="B9203">
        <v>714</v>
      </c>
      <c r="C9203" t="s">
        <v>217</v>
      </c>
      <c r="D9203">
        <v>1972</v>
      </c>
      <c r="E9203" t="s">
        <v>10117</v>
      </c>
      <c r="I9203">
        <v>1.4963479</v>
      </c>
      <c r="O9203">
        <v>9.0428818999999994</v>
      </c>
      <c r="P9203">
        <v>29.969712000000001</v>
      </c>
      <c r="Q9203" t="s">
        <v>6</v>
      </c>
      <c r="R9203" t="s">
        <v>6</v>
      </c>
      <c r="S9203" t="s">
        <v>6</v>
      </c>
      <c r="T9203" t="s">
        <v>8753</v>
      </c>
      <c r="U9203" t="s">
        <v>6</v>
      </c>
      <c r="V9203" t="s">
        <v>6</v>
      </c>
      <c r="W9203" t="s">
        <v>6</v>
      </c>
      <c r="X9203" t="s">
        <v>6</v>
      </c>
      <c r="Y9203" t="s">
        <v>6</v>
      </c>
      <c r="Z9203" t="s">
        <v>6</v>
      </c>
      <c r="AA9203" t="s">
        <v>6</v>
      </c>
      <c r="AB9203" t="s">
        <v>10095</v>
      </c>
      <c r="AC9203" t="s">
        <v>4040</v>
      </c>
    </row>
    <row r="9204" spans="1:29" x14ac:dyDescent="0.25">
      <c r="A9204" t="s">
        <v>344</v>
      </c>
      <c r="B9204">
        <v>714</v>
      </c>
      <c r="C9204" t="s">
        <v>217</v>
      </c>
      <c r="D9204">
        <v>1973</v>
      </c>
      <c r="E9204" t="s">
        <v>10118</v>
      </c>
      <c r="I9204">
        <v>2.4977990000000001</v>
      </c>
      <c r="O9204">
        <v>10.469989</v>
      </c>
      <c r="P9204">
        <v>33.893002000000003</v>
      </c>
      <c r="Q9204" t="s">
        <v>6</v>
      </c>
      <c r="R9204" t="s">
        <v>6</v>
      </c>
      <c r="S9204" t="s">
        <v>6</v>
      </c>
      <c r="T9204" t="s">
        <v>8753</v>
      </c>
      <c r="U9204" t="s">
        <v>6</v>
      </c>
      <c r="V9204" t="s">
        <v>6</v>
      </c>
      <c r="W9204" t="s">
        <v>6</v>
      </c>
      <c r="X9204" t="s">
        <v>6</v>
      </c>
      <c r="Y9204" t="s">
        <v>6</v>
      </c>
      <c r="Z9204" t="s">
        <v>6</v>
      </c>
      <c r="AA9204" t="s">
        <v>6</v>
      </c>
      <c r="AB9204" t="s">
        <v>10095</v>
      </c>
      <c r="AC9204" t="s">
        <v>4040</v>
      </c>
    </row>
    <row r="9205" spans="1:29" x14ac:dyDescent="0.25">
      <c r="A9205" t="s">
        <v>344</v>
      </c>
      <c r="B9205">
        <v>714</v>
      </c>
      <c r="C9205" t="s">
        <v>217</v>
      </c>
      <c r="D9205">
        <v>1974</v>
      </c>
      <c r="E9205" t="s">
        <v>10119</v>
      </c>
      <c r="I9205">
        <v>3.8008073000000002</v>
      </c>
      <c r="O9205">
        <v>9.9769281999999997</v>
      </c>
      <c r="P9205">
        <v>44.745409000000002</v>
      </c>
      <c r="Q9205" t="s">
        <v>6</v>
      </c>
      <c r="R9205" t="s">
        <v>6</v>
      </c>
      <c r="S9205" t="s">
        <v>6</v>
      </c>
      <c r="T9205" t="s">
        <v>8753</v>
      </c>
      <c r="U9205" t="s">
        <v>6</v>
      </c>
      <c r="V9205" t="s">
        <v>6</v>
      </c>
      <c r="W9205" t="s">
        <v>6</v>
      </c>
      <c r="X9205" t="s">
        <v>6</v>
      </c>
      <c r="Y9205" t="s">
        <v>6</v>
      </c>
      <c r="Z9205" t="s">
        <v>6</v>
      </c>
      <c r="AA9205" t="s">
        <v>6</v>
      </c>
      <c r="AB9205" t="s">
        <v>10095</v>
      </c>
      <c r="AC9205" t="s">
        <v>4040</v>
      </c>
    </row>
    <row r="9206" spans="1:29" x14ac:dyDescent="0.25">
      <c r="A9206" t="s">
        <v>344</v>
      </c>
      <c r="B9206">
        <v>714</v>
      </c>
      <c r="C9206" t="s">
        <v>217</v>
      </c>
      <c r="D9206">
        <v>1975</v>
      </c>
      <c r="E9206" t="s">
        <v>10120</v>
      </c>
      <c r="I9206">
        <v>2.7343285000000002</v>
      </c>
      <c r="O9206">
        <v>8.8653063000000003</v>
      </c>
      <c r="P9206">
        <v>59.426099999999998</v>
      </c>
      <c r="Q9206" t="s">
        <v>6</v>
      </c>
      <c r="R9206" t="s">
        <v>6</v>
      </c>
      <c r="S9206" t="s">
        <v>6</v>
      </c>
      <c r="T9206" t="s">
        <v>8753</v>
      </c>
      <c r="U9206" t="s">
        <v>6</v>
      </c>
      <c r="V9206" t="s">
        <v>6</v>
      </c>
      <c r="W9206" t="s">
        <v>6</v>
      </c>
      <c r="X9206" t="s">
        <v>6</v>
      </c>
      <c r="Y9206" t="s">
        <v>6</v>
      </c>
      <c r="Z9206" t="s">
        <v>6</v>
      </c>
      <c r="AA9206" t="s">
        <v>6</v>
      </c>
      <c r="AB9206" t="s">
        <v>10095</v>
      </c>
      <c r="AC9206" t="s">
        <v>4040</v>
      </c>
    </row>
    <row r="9207" spans="1:29" x14ac:dyDescent="0.25">
      <c r="A9207" t="s">
        <v>344</v>
      </c>
      <c r="B9207">
        <v>714</v>
      </c>
      <c r="C9207" t="s">
        <v>217</v>
      </c>
      <c r="D9207">
        <v>1976</v>
      </c>
      <c r="E9207" t="s">
        <v>10121</v>
      </c>
      <c r="I9207">
        <v>2.7213267000000001</v>
      </c>
      <c r="O9207">
        <v>10.475232</v>
      </c>
      <c r="P9207">
        <v>64.853611000000001</v>
      </c>
      <c r="Q9207" t="s">
        <v>6</v>
      </c>
      <c r="R9207" t="s">
        <v>6</v>
      </c>
      <c r="S9207" t="s">
        <v>6</v>
      </c>
      <c r="T9207" t="s">
        <v>8753</v>
      </c>
      <c r="U9207" t="s">
        <v>6</v>
      </c>
      <c r="V9207" t="s">
        <v>6</v>
      </c>
      <c r="W9207" t="s">
        <v>6</v>
      </c>
      <c r="X9207" t="s">
        <v>6</v>
      </c>
      <c r="Y9207" t="s">
        <v>6</v>
      </c>
      <c r="Z9207" t="s">
        <v>6</v>
      </c>
      <c r="AA9207" t="s">
        <v>6</v>
      </c>
      <c r="AB9207" t="s">
        <v>10095</v>
      </c>
      <c r="AC9207" t="s">
        <v>4040</v>
      </c>
    </row>
    <row r="9208" spans="1:29" x14ac:dyDescent="0.25">
      <c r="A9208" t="s">
        <v>344</v>
      </c>
      <c r="B9208">
        <v>714</v>
      </c>
      <c r="C9208" t="s">
        <v>217</v>
      </c>
      <c r="D9208">
        <v>1977</v>
      </c>
      <c r="E9208" t="s">
        <v>10122</v>
      </c>
      <c r="I9208">
        <v>4.6785829999999997</v>
      </c>
      <c r="O9208">
        <v>11.734631</v>
      </c>
      <c r="P9208">
        <v>77.530585000000002</v>
      </c>
      <c r="Q9208" t="s">
        <v>6</v>
      </c>
      <c r="R9208" t="s">
        <v>6</v>
      </c>
      <c r="S9208" t="s">
        <v>6</v>
      </c>
      <c r="T9208" t="s">
        <v>8753</v>
      </c>
      <c r="U9208" t="s">
        <v>6</v>
      </c>
      <c r="V9208" t="s">
        <v>6</v>
      </c>
      <c r="W9208" t="s">
        <v>6</v>
      </c>
      <c r="X9208" t="s">
        <v>6</v>
      </c>
      <c r="Y9208" t="s">
        <v>6</v>
      </c>
      <c r="Z9208" t="s">
        <v>6</v>
      </c>
      <c r="AA9208" t="s">
        <v>6</v>
      </c>
      <c r="AB9208" t="s">
        <v>10095</v>
      </c>
      <c r="AC9208" t="s">
        <v>4040</v>
      </c>
    </row>
    <row r="9209" spans="1:29" x14ac:dyDescent="0.25">
      <c r="A9209" t="s">
        <v>344</v>
      </c>
      <c r="B9209">
        <v>714</v>
      </c>
      <c r="C9209" t="s">
        <v>217</v>
      </c>
      <c r="D9209">
        <v>1978</v>
      </c>
      <c r="E9209" t="s">
        <v>10123</v>
      </c>
      <c r="I9209">
        <v>5.0602963000000001</v>
      </c>
      <c r="O9209">
        <v>13.798975</v>
      </c>
      <c r="P9209">
        <v>87.670113000000001</v>
      </c>
      <c r="Q9209" t="s">
        <v>6</v>
      </c>
      <c r="R9209" t="s">
        <v>6</v>
      </c>
      <c r="S9209" t="s">
        <v>6</v>
      </c>
      <c r="T9209" t="s">
        <v>8753</v>
      </c>
      <c r="U9209" t="s">
        <v>6</v>
      </c>
      <c r="V9209" t="s">
        <v>6</v>
      </c>
      <c r="W9209" t="s">
        <v>6</v>
      </c>
      <c r="X9209" t="s">
        <v>6</v>
      </c>
      <c r="Y9209" t="s">
        <v>6</v>
      </c>
      <c r="Z9209" t="s">
        <v>6</v>
      </c>
      <c r="AA9209" t="s">
        <v>6</v>
      </c>
      <c r="AB9209" t="s">
        <v>10095</v>
      </c>
      <c r="AC9209" t="s">
        <v>4040</v>
      </c>
    </row>
    <row r="9210" spans="1:29" x14ac:dyDescent="0.25">
      <c r="A9210" t="s">
        <v>344</v>
      </c>
      <c r="B9210">
        <v>714</v>
      </c>
      <c r="C9210" t="s">
        <v>217</v>
      </c>
      <c r="D9210">
        <v>1979</v>
      </c>
      <c r="E9210" t="s">
        <v>10124</v>
      </c>
      <c r="I9210">
        <v>3.5622957</v>
      </c>
      <c r="O9210">
        <v>10.945444</v>
      </c>
      <c r="P9210">
        <v>105.46303</v>
      </c>
      <c r="Q9210" t="s">
        <v>6</v>
      </c>
      <c r="R9210" t="s">
        <v>6</v>
      </c>
      <c r="S9210" t="s">
        <v>6</v>
      </c>
      <c r="T9210" t="s">
        <v>8753</v>
      </c>
      <c r="U9210" t="s">
        <v>6</v>
      </c>
      <c r="V9210" t="s">
        <v>6</v>
      </c>
      <c r="W9210" t="s">
        <v>6</v>
      </c>
      <c r="X9210" t="s">
        <v>6</v>
      </c>
      <c r="Y9210" t="s">
        <v>6</v>
      </c>
      <c r="Z9210" t="s">
        <v>6</v>
      </c>
      <c r="AA9210" t="s">
        <v>6</v>
      </c>
      <c r="AB9210" t="s">
        <v>10095</v>
      </c>
      <c r="AC9210" t="s">
        <v>4040</v>
      </c>
    </row>
    <row r="9211" spans="1:29" x14ac:dyDescent="0.25">
      <c r="A9211" t="s">
        <v>344</v>
      </c>
      <c r="B9211">
        <v>714</v>
      </c>
      <c r="C9211" t="s">
        <v>217</v>
      </c>
      <c r="D9211">
        <v>1980</v>
      </c>
      <c r="E9211" t="s">
        <v>10125</v>
      </c>
      <c r="I9211">
        <v>4.8218265999999996</v>
      </c>
      <c r="O9211">
        <v>14.473547</v>
      </c>
      <c r="P9211">
        <v>116.8852</v>
      </c>
      <c r="Q9211" t="s">
        <v>6</v>
      </c>
      <c r="R9211" t="s">
        <v>6</v>
      </c>
      <c r="S9211" t="s">
        <v>6</v>
      </c>
      <c r="T9211" t="s">
        <v>8753</v>
      </c>
      <c r="U9211" t="s">
        <v>6</v>
      </c>
      <c r="V9211" t="s">
        <v>6</v>
      </c>
      <c r="W9211" t="s">
        <v>6</v>
      </c>
      <c r="X9211" t="s">
        <v>6</v>
      </c>
      <c r="Y9211" t="s">
        <v>6</v>
      </c>
      <c r="Z9211" t="s">
        <v>6</v>
      </c>
      <c r="AA9211" t="s">
        <v>6</v>
      </c>
      <c r="AB9211" t="s">
        <v>10095</v>
      </c>
      <c r="AC9211" t="s">
        <v>4040</v>
      </c>
    </row>
    <row r="9212" spans="1:29" x14ac:dyDescent="0.25">
      <c r="A9212" t="s">
        <v>344</v>
      </c>
      <c r="B9212">
        <v>714</v>
      </c>
      <c r="C9212" t="s">
        <v>217</v>
      </c>
      <c r="D9212">
        <v>1981</v>
      </c>
      <c r="E9212" t="s">
        <v>10126</v>
      </c>
      <c r="I9212">
        <v>5.1046902999999997</v>
      </c>
      <c r="O9212">
        <v>16.498858999999999</v>
      </c>
      <c r="P9212">
        <v>132.68634</v>
      </c>
      <c r="Q9212" t="s">
        <v>6</v>
      </c>
      <c r="R9212" t="s">
        <v>6</v>
      </c>
      <c r="S9212" t="s">
        <v>6</v>
      </c>
      <c r="T9212" t="s">
        <v>8753</v>
      </c>
      <c r="U9212" t="s">
        <v>6</v>
      </c>
      <c r="V9212" t="s">
        <v>6</v>
      </c>
      <c r="W9212" t="s">
        <v>6</v>
      </c>
      <c r="X9212" t="s">
        <v>6</v>
      </c>
      <c r="Y9212" t="s">
        <v>6</v>
      </c>
      <c r="Z9212" t="s">
        <v>6</v>
      </c>
      <c r="AA9212" t="s">
        <v>6</v>
      </c>
      <c r="AB9212" t="s">
        <v>10095</v>
      </c>
      <c r="AC9212" t="s">
        <v>4040</v>
      </c>
    </row>
    <row r="9213" spans="1:29" x14ac:dyDescent="0.25">
      <c r="A9213" t="s">
        <v>344</v>
      </c>
      <c r="B9213">
        <v>714</v>
      </c>
      <c r="C9213" t="s">
        <v>217</v>
      </c>
      <c r="D9213">
        <v>1982</v>
      </c>
      <c r="E9213" t="s">
        <v>10127</v>
      </c>
      <c r="I9213">
        <v>5.4183851000000001</v>
      </c>
      <c r="O9213">
        <v>18.080124999999999</v>
      </c>
      <c r="P9213">
        <v>141.54651000000001</v>
      </c>
      <c r="Q9213" t="s">
        <v>6</v>
      </c>
      <c r="R9213" t="s">
        <v>6</v>
      </c>
      <c r="S9213" t="s">
        <v>6</v>
      </c>
      <c r="T9213" t="s">
        <v>8753</v>
      </c>
      <c r="U9213" t="s">
        <v>6</v>
      </c>
      <c r="V9213" t="s">
        <v>6</v>
      </c>
      <c r="W9213" t="s">
        <v>6</v>
      </c>
      <c r="X9213" t="s">
        <v>6</v>
      </c>
      <c r="Y9213" t="s">
        <v>6</v>
      </c>
      <c r="Z9213" t="s">
        <v>6</v>
      </c>
      <c r="AA9213" t="s">
        <v>6</v>
      </c>
      <c r="AB9213" t="s">
        <v>10095</v>
      </c>
      <c r="AC9213" t="s">
        <v>4040</v>
      </c>
    </row>
    <row r="9214" spans="1:29" x14ac:dyDescent="0.25">
      <c r="A9214" t="s">
        <v>344</v>
      </c>
      <c r="B9214">
        <v>714</v>
      </c>
      <c r="C9214" t="s">
        <v>217</v>
      </c>
      <c r="D9214">
        <v>1983</v>
      </c>
      <c r="E9214" t="s">
        <v>10128</v>
      </c>
      <c r="I9214">
        <v>5.2123112999999996</v>
      </c>
      <c r="O9214">
        <v>20.954433000000002</v>
      </c>
      <c r="P9214">
        <v>153.64819</v>
      </c>
      <c r="Q9214" t="s">
        <v>6</v>
      </c>
      <c r="R9214" t="s">
        <v>6</v>
      </c>
      <c r="S9214" t="s">
        <v>6</v>
      </c>
      <c r="T9214" t="s">
        <v>8753</v>
      </c>
      <c r="U9214" t="s">
        <v>6</v>
      </c>
      <c r="V9214" t="s">
        <v>6</v>
      </c>
      <c r="W9214" t="s">
        <v>6</v>
      </c>
      <c r="X9214" t="s">
        <v>6</v>
      </c>
      <c r="Y9214" t="s">
        <v>6</v>
      </c>
      <c r="Z9214" t="s">
        <v>6</v>
      </c>
      <c r="AA9214" t="s">
        <v>6</v>
      </c>
      <c r="AB9214" t="s">
        <v>10095</v>
      </c>
      <c r="AC9214" t="s">
        <v>4040</v>
      </c>
    </row>
    <row r="9215" spans="1:29" x14ac:dyDescent="0.25">
      <c r="A9215" t="s">
        <v>344</v>
      </c>
      <c r="B9215">
        <v>714</v>
      </c>
      <c r="C9215" t="s">
        <v>217</v>
      </c>
      <c r="D9215">
        <v>1984</v>
      </c>
      <c r="E9215" t="s">
        <v>10129</v>
      </c>
      <c r="I9215">
        <v>5.7743130000000003</v>
      </c>
      <c r="O9215">
        <v>24.933595</v>
      </c>
      <c r="P9215">
        <v>171.90877</v>
      </c>
      <c r="Q9215" t="s">
        <v>6</v>
      </c>
      <c r="R9215" t="s">
        <v>6</v>
      </c>
      <c r="S9215" t="s">
        <v>6</v>
      </c>
      <c r="T9215" t="s">
        <v>8753</v>
      </c>
      <c r="U9215" t="s">
        <v>6</v>
      </c>
      <c r="V9215" t="s">
        <v>6</v>
      </c>
      <c r="W9215" t="s">
        <v>6</v>
      </c>
      <c r="X9215" t="s">
        <v>6</v>
      </c>
      <c r="Y9215" t="s">
        <v>6</v>
      </c>
      <c r="Z9215" t="s">
        <v>6</v>
      </c>
      <c r="AA9215" t="s">
        <v>6</v>
      </c>
      <c r="AB9215" t="s">
        <v>10095</v>
      </c>
      <c r="AC9215" t="s">
        <v>4040</v>
      </c>
    </row>
    <row r="9216" spans="1:29" x14ac:dyDescent="0.25">
      <c r="A9216" t="s">
        <v>344</v>
      </c>
      <c r="B9216">
        <v>714</v>
      </c>
      <c r="C9216" t="s">
        <v>217</v>
      </c>
      <c r="D9216">
        <v>1985</v>
      </c>
      <c r="E9216" t="s">
        <v>10130</v>
      </c>
      <c r="I9216">
        <v>6.9355712</v>
      </c>
      <c r="O9216">
        <v>24.489113</v>
      </c>
      <c r="P9216">
        <v>187.68418</v>
      </c>
      <c r="Q9216" t="s">
        <v>6</v>
      </c>
      <c r="R9216" t="s">
        <v>6</v>
      </c>
      <c r="S9216" t="s">
        <v>6</v>
      </c>
      <c r="T9216" t="s">
        <v>8753</v>
      </c>
      <c r="U9216" t="s">
        <v>6</v>
      </c>
      <c r="V9216" t="s">
        <v>6</v>
      </c>
      <c r="W9216" t="s">
        <v>6</v>
      </c>
      <c r="X9216" t="s">
        <v>6</v>
      </c>
      <c r="Y9216" t="s">
        <v>6</v>
      </c>
      <c r="Z9216" t="s">
        <v>6</v>
      </c>
      <c r="AA9216" t="s">
        <v>6</v>
      </c>
      <c r="AB9216" t="s">
        <v>10095</v>
      </c>
      <c r="AC9216" t="s">
        <v>4040</v>
      </c>
    </row>
    <row r="9217" spans="1:29" x14ac:dyDescent="0.25">
      <c r="A9217" t="s">
        <v>344</v>
      </c>
      <c r="B9217">
        <v>714</v>
      </c>
      <c r="C9217" t="s">
        <v>217</v>
      </c>
      <c r="D9217">
        <v>1986</v>
      </c>
      <c r="E9217" t="s">
        <v>10131</v>
      </c>
      <c r="I9217">
        <v>7.1053163000000001</v>
      </c>
      <c r="O9217">
        <v>28.720751</v>
      </c>
      <c r="P9217">
        <v>184.01045999999999</v>
      </c>
      <c r="Q9217" t="s">
        <v>6</v>
      </c>
      <c r="R9217" t="s">
        <v>6</v>
      </c>
      <c r="S9217" t="s">
        <v>6</v>
      </c>
      <c r="T9217" t="s">
        <v>8753</v>
      </c>
      <c r="U9217" t="s">
        <v>6</v>
      </c>
      <c r="V9217" t="s">
        <v>6</v>
      </c>
      <c r="W9217" t="s">
        <v>6</v>
      </c>
      <c r="X9217" t="s">
        <v>6</v>
      </c>
      <c r="Y9217" t="s">
        <v>6</v>
      </c>
      <c r="Z9217" t="s">
        <v>6</v>
      </c>
      <c r="AA9217" t="s">
        <v>6</v>
      </c>
      <c r="AB9217" t="s">
        <v>10095</v>
      </c>
      <c r="AC9217" t="s">
        <v>4040</v>
      </c>
    </row>
    <row r="9218" spans="1:29" x14ac:dyDescent="0.25">
      <c r="A9218" t="s">
        <v>344</v>
      </c>
      <c r="B9218">
        <v>714</v>
      </c>
      <c r="C9218" t="s">
        <v>217</v>
      </c>
      <c r="D9218">
        <v>1987</v>
      </c>
      <c r="E9218" t="s">
        <v>10132</v>
      </c>
      <c r="I9218">
        <v>7.1233423</v>
      </c>
      <c r="O9218">
        <v>35.451895999999998</v>
      </c>
      <c r="P9218">
        <v>185.73927</v>
      </c>
      <c r="Q9218" t="s">
        <v>6</v>
      </c>
      <c r="R9218" t="s">
        <v>6</v>
      </c>
      <c r="S9218" t="s">
        <v>6</v>
      </c>
      <c r="T9218" t="s">
        <v>8753</v>
      </c>
      <c r="U9218" t="s">
        <v>6</v>
      </c>
      <c r="V9218" t="s">
        <v>6</v>
      </c>
      <c r="W9218" t="s">
        <v>6</v>
      </c>
      <c r="X9218" t="s">
        <v>6</v>
      </c>
      <c r="Y9218" t="s">
        <v>6</v>
      </c>
      <c r="Z9218" t="s">
        <v>6</v>
      </c>
      <c r="AA9218" t="s">
        <v>6</v>
      </c>
      <c r="AB9218" t="s">
        <v>10095</v>
      </c>
      <c r="AC9218" t="s">
        <v>4040</v>
      </c>
    </row>
    <row r="9219" spans="1:29" x14ac:dyDescent="0.25">
      <c r="A9219" t="s">
        <v>344</v>
      </c>
      <c r="B9219">
        <v>714</v>
      </c>
      <c r="C9219" t="s">
        <v>217</v>
      </c>
      <c r="D9219">
        <v>1988</v>
      </c>
      <c r="E9219" t="s">
        <v>10133</v>
      </c>
      <c r="I9219">
        <v>8.4677422</v>
      </c>
      <c r="O9219">
        <v>39.153700999999998</v>
      </c>
      <c r="P9219">
        <v>190.70961</v>
      </c>
      <c r="Q9219" t="s">
        <v>6</v>
      </c>
      <c r="R9219" t="s">
        <v>6</v>
      </c>
      <c r="S9219" t="s">
        <v>6</v>
      </c>
      <c r="T9219" t="s">
        <v>8753</v>
      </c>
      <c r="U9219" t="s">
        <v>6</v>
      </c>
      <c r="V9219" t="s">
        <v>6</v>
      </c>
      <c r="W9219" t="s">
        <v>6</v>
      </c>
      <c r="X9219" t="s">
        <v>6</v>
      </c>
      <c r="Y9219" t="s">
        <v>6</v>
      </c>
      <c r="Z9219" t="s">
        <v>6</v>
      </c>
      <c r="AA9219" t="s">
        <v>6</v>
      </c>
      <c r="AB9219" t="s">
        <v>10095</v>
      </c>
      <c r="AC9219" t="s">
        <v>4040</v>
      </c>
    </row>
    <row r="9220" spans="1:29" x14ac:dyDescent="0.25">
      <c r="A9220" t="s">
        <v>344</v>
      </c>
      <c r="B9220">
        <v>714</v>
      </c>
      <c r="C9220" t="s">
        <v>217</v>
      </c>
      <c r="D9220">
        <v>1989</v>
      </c>
      <c r="E9220" t="s">
        <v>10134</v>
      </c>
      <c r="I9220">
        <v>8.367839</v>
      </c>
      <c r="O9220">
        <v>31.928819000000001</v>
      </c>
      <c r="P9220">
        <v>208.32187999999999</v>
      </c>
      <c r="Q9220" t="s">
        <v>6</v>
      </c>
      <c r="R9220" t="s">
        <v>6</v>
      </c>
      <c r="S9220" t="s">
        <v>6</v>
      </c>
      <c r="T9220" t="s">
        <v>8753</v>
      </c>
      <c r="U9220" t="s">
        <v>6</v>
      </c>
      <c r="V9220" t="s">
        <v>6</v>
      </c>
      <c r="W9220" t="s">
        <v>6</v>
      </c>
      <c r="X9220" t="s">
        <v>6</v>
      </c>
      <c r="Y9220" t="s">
        <v>6</v>
      </c>
      <c r="Z9220" t="s">
        <v>6</v>
      </c>
      <c r="AA9220" t="s">
        <v>6</v>
      </c>
      <c r="AB9220" t="s">
        <v>10095</v>
      </c>
      <c r="AC9220" t="s">
        <v>4040</v>
      </c>
    </row>
    <row r="9221" spans="1:29" x14ac:dyDescent="0.25">
      <c r="A9221" t="s">
        <v>344</v>
      </c>
      <c r="B9221">
        <v>714</v>
      </c>
      <c r="C9221" t="s">
        <v>217</v>
      </c>
      <c r="D9221">
        <v>1990</v>
      </c>
      <c r="E9221" t="s">
        <v>10135</v>
      </c>
      <c r="I9221">
        <v>7.0440642000000002</v>
      </c>
      <c r="O9221">
        <v>58.324160999999997</v>
      </c>
      <c r="P9221">
        <v>205.73203000000001</v>
      </c>
      <c r="Q9221" t="s">
        <v>6</v>
      </c>
      <c r="R9221" t="s">
        <v>6</v>
      </c>
      <c r="S9221" t="s">
        <v>6</v>
      </c>
      <c r="T9221" t="s">
        <v>8753</v>
      </c>
      <c r="U9221" t="s">
        <v>6</v>
      </c>
      <c r="V9221" t="s">
        <v>6</v>
      </c>
      <c r="W9221" t="s">
        <v>6</v>
      </c>
      <c r="X9221" t="s">
        <v>6</v>
      </c>
      <c r="Y9221" t="s">
        <v>6</v>
      </c>
      <c r="Z9221" t="s">
        <v>6</v>
      </c>
      <c r="AA9221" t="s">
        <v>6</v>
      </c>
      <c r="AB9221" t="s">
        <v>10095</v>
      </c>
      <c r="AC9221" t="s">
        <v>4040</v>
      </c>
    </row>
    <row r="9222" spans="1:29" x14ac:dyDescent="0.25">
      <c r="A9222" t="s">
        <v>344</v>
      </c>
      <c r="B9222">
        <v>714</v>
      </c>
      <c r="C9222" t="s">
        <v>217</v>
      </c>
      <c r="D9222">
        <v>1991</v>
      </c>
      <c r="E9222" t="s">
        <v>10136</v>
      </c>
      <c r="I9222">
        <v>5.2224667</v>
      </c>
      <c r="O9222">
        <v>56.746782000000003</v>
      </c>
      <c r="P9222">
        <v>229.93022999999999</v>
      </c>
      <c r="Q9222" t="s">
        <v>6</v>
      </c>
      <c r="R9222" t="s">
        <v>6</v>
      </c>
      <c r="S9222" t="s">
        <v>6</v>
      </c>
      <c r="T9222" t="s">
        <v>8753</v>
      </c>
      <c r="U9222" t="s">
        <v>6</v>
      </c>
      <c r="V9222" t="s">
        <v>6</v>
      </c>
      <c r="W9222" t="s">
        <v>6</v>
      </c>
      <c r="X9222" t="s">
        <v>6</v>
      </c>
      <c r="Y9222" t="s">
        <v>6</v>
      </c>
      <c r="Z9222" t="s">
        <v>6</v>
      </c>
      <c r="AA9222" t="s">
        <v>6</v>
      </c>
      <c r="AB9222" t="s">
        <v>10095</v>
      </c>
      <c r="AC9222" t="s">
        <v>4040</v>
      </c>
    </row>
    <row r="9223" spans="1:29" x14ac:dyDescent="0.25">
      <c r="A9223" t="s">
        <v>344</v>
      </c>
      <c r="B9223">
        <v>714</v>
      </c>
      <c r="C9223" t="s">
        <v>217</v>
      </c>
      <c r="D9223">
        <v>1992</v>
      </c>
      <c r="E9223" t="s">
        <v>10137</v>
      </c>
      <c r="I9223">
        <v>5.8067108000000003</v>
      </c>
      <c r="O9223">
        <v>56.829253000000001</v>
      </c>
      <c r="P9223">
        <v>261.15854999999999</v>
      </c>
      <c r="Q9223" t="s">
        <v>6</v>
      </c>
      <c r="R9223" t="s">
        <v>6</v>
      </c>
      <c r="S9223" t="s">
        <v>6</v>
      </c>
      <c r="T9223" t="s">
        <v>8753</v>
      </c>
      <c r="U9223" t="s">
        <v>6</v>
      </c>
      <c r="V9223" t="s">
        <v>6</v>
      </c>
      <c r="W9223" t="s">
        <v>6</v>
      </c>
      <c r="X9223" t="s">
        <v>6</v>
      </c>
      <c r="Y9223" t="s">
        <v>6</v>
      </c>
      <c r="Z9223" t="s">
        <v>6</v>
      </c>
      <c r="AA9223" t="s">
        <v>6</v>
      </c>
      <c r="AB9223" t="s">
        <v>10095</v>
      </c>
      <c r="AC9223" t="s">
        <v>4040</v>
      </c>
    </row>
    <row r="9224" spans="1:29" x14ac:dyDescent="0.25">
      <c r="A9224" t="s">
        <v>344</v>
      </c>
      <c r="B9224">
        <v>714</v>
      </c>
      <c r="C9224" t="s">
        <v>217</v>
      </c>
      <c r="D9224">
        <v>1993</v>
      </c>
      <c r="E9224" t="s">
        <v>10138</v>
      </c>
      <c r="I9224">
        <v>6.5268781999999996</v>
      </c>
      <c r="O9224">
        <v>60.480122000000001</v>
      </c>
      <c r="P9224">
        <v>271.29408000000001</v>
      </c>
      <c r="Q9224" t="s">
        <v>6</v>
      </c>
      <c r="R9224" t="s">
        <v>6</v>
      </c>
      <c r="S9224" t="s">
        <v>6</v>
      </c>
      <c r="T9224" t="s">
        <v>8753</v>
      </c>
      <c r="U9224" t="s">
        <v>6</v>
      </c>
      <c r="V9224" t="s">
        <v>6</v>
      </c>
      <c r="W9224" t="s">
        <v>6</v>
      </c>
      <c r="X9224" t="s">
        <v>6</v>
      </c>
      <c r="Y9224" t="s">
        <v>6</v>
      </c>
      <c r="Z9224" t="s">
        <v>6</v>
      </c>
      <c r="AA9224" t="s">
        <v>6</v>
      </c>
      <c r="AB9224" t="s">
        <v>10095</v>
      </c>
      <c r="AC9224" t="s">
        <v>4040</v>
      </c>
    </row>
    <row r="9225" spans="1:29" x14ac:dyDescent="0.25">
      <c r="A9225" t="s">
        <v>344</v>
      </c>
      <c r="B9225">
        <v>714</v>
      </c>
      <c r="C9225" t="s">
        <v>217</v>
      </c>
      <c r="D9225">
        <v>1994</v>
      </c>
      <c r="E9225" t="s">
        <v>10139</v>
      </c>
      <c r="I9225">
        <v>9.5610233999999998</v>
      </c>
      <c r="O9225">
        <v>64.966866999999993</v>
      </c>
      <c r="P9225">
        <v>168.20116999999999</v>
      </c>
      <c r="Q9225" t="s">
        <v>6</v>
      </c>
      <c r="R9225" t="s">
        <v>6</v>
      </c>
      <c r="S9225" t="s">
        <v>6</v>
      </c>
      <c r="T9225" t="s">
        <v>8753</v>
      </c>
      <c r="U9225" t="s">
        <v>6</v>
      </c>
      <c r="V9225" t="s">
        <v>6</v>
      </c>
      <c r="W9225" t="s">
        <v>6</v>
      </c>
      <c r="X9225" t="s">
        <v>6</v>
      </c>
      <c r="Y9225" t="s">
        <v>6</v>
      </c>
      <c r="Z9225" t="s">
        <v>6</v>
      </c>
      <c r="AA9225" t="s">
        <v>6</v>
      </c>
      <c r="AB9225" t="s">
        <v>10095</v>
      </c>
      <c r="AC9225" t="s">
        <v>4040</v>
      </c>
    </row>
    <row r="9226" spans="1:29" x14ac:dyDescent="0.25">
      <c r="A9226" t="s">
        <v>344</v>
      </c>
      <c r="B9226">
        <v>714</v>
      </c>
      <c r="C9226" t="s">
        <v>217</v>
      </c>
      <c r="D9226">
        <v>1995</v>
      </c>
      <c r="E9226" t="s">
        <v>10140</v>
      </c>
      <c r="I9226">
        <v>8.6533473000000001</v>
      </c>
      <c r="O9226">
        <v>108.97093</v>
      </c>
      <c r="P9226">
        <v>324.90230000000003</v>
      </c>
      <c r="Q9226" t="s">
        <v>6</v>
      </c>
      <c r="R9226" t="s">
        <v>6</v>
      </c>
      <c r="S9226" t="s">
        <v>6</v>
      </c>
      <c r="T9226" t="s">
        <v>8753</v>
      </c>
      <c r="U9226" t="s">
        <v>6</v>
      </c>
      <c r="V9226" t="s">
        <v>6</v>
      </c>
      <c r="W9226" t="s">
        <v>6</v>
      </c>
      <c r="X9226" t="s">
        <v>6</v>
      </c>
      <c r="Y9226" t="s">
        <v>6</v>
      </c>
      <c r="Z9226" t="s">
        <v>6</v>
      </c>
      <c r="AA9226" t="s">
        <v>6</v>
      </c>
      <c r="AB9226" t="s">
        <v>10095</v>
      </c>
      <c r="AC9226" t="s">
        <v>4040</v>
      </c>
    </row>
    <row r="9227" spans="1:29" x14ac:dyDescent="0.25">
      <c r="A9227" t="s">
        <v>344</v>
      </c>
      <c r="B9227">
        <v>714</v>
      </c>
      <c r="C9227" t="s">
        <v>217</v>
      </c>
      <c r="D9227">
        <v>1996</v>
      </c>
      <c r="E9227" t="s">
        <v>10141</v>
      </c>
      <c r="I9227">
        <v>6.8842518000000004</v>
      </c>
      <c r="O9227">
        <v>98.981638000000004</v>
      </c>
      <c r="P9227">
        <v>411.75761999999997</v>
      </c>
      <c r="Q9227" t="s">
        <v>6</v>
      </c>
      <c r="R9227" t="s">
        <v>6</v>
      </c>
      <c r="S9227" t="s">
        <v>6</v>
      </c>
      <c r="T9227" t="s">
        <v>8753</v>
      </c>
      <c r="U9227" t="s">
        <v>6</v>
      </c>
      <c r="V9227" t="s">
        <v>6</v>
      </c>
      <c r="W9227" t="s">
        <v>6</v>
      </c>
      <c r="X9227" t="s">
        <v>6</v>
      </c>
      <c r="Y9227" t="s">
        <v>6</v>
      </c>
      <c r="Z9227" t="s">
        <v>6</v>
      </c>
      <c r="AA9227" t="s">
        <v>6</v>
      </c>
      <c r="AB9227" t="s">
        <v>10095</v>
      </c>
      <c r="AC9227" t="s">
        <v>4040</v>
      </c>
    </row>
    <row r="9228" spans="1:29" x14ac:dyDescent="0.25">
      <c r="A9228" t="s">
        <v>344</v>
      </c>
      <c r="B9228">
        <v>714</v>
      </c>
      <c r="C9228" t="s">
        <v>217</v>
      </c>
      <c r="D9228">
        <v>1997</v>
      </c>
      <c r="E9228" t="s">
        <v>10142</v>
      </c>
      <c r="I9228">
        <v>8.1469921000000003</v>
      </c>
      <c r="O9228">
        <v>85.672936000000007</v>
      </c>
      <c r="P9228">
        <v>546.53467000000001</v>
      </c>
      <c r="Q9228" t="s">
        <v>6</v>
      </c>
      <c r="R9228" t="s">
        <v>6</v>
      </c>
      <c r="S9228" t="s">
        <v>6</v>
      </c>
      <c r="T9228" t="s">
        <v>8753</v>
      </c>
      <c r="U9228" t="s">
        <v>6</v>
      </c>
      <c r="V9228" t="s">
        <v>6</v>
      </c>
      <c r="W9228" t="s">
        <v>6</v>
      </c>
      <c r="X9228" t="s">
        <v>6</v>
      </c>
      <c r="Y9228" t="s">
        <v>6</v>
      </c>
      <c r="Z9228" t="s">
        <v>6</v>
      </c>
      <c r="AA9228" t="s">
        <v>6</v>
      </c>
      <c r="AB9228" t="s">
        <v>10095</v>
      </c>
      <c r="AC9228" t="s">
        <v>4040</v>
      </c>
    </row>
    <row r="9229" spans="1:29" x14ac:dyDescent="0.25">
      <c r="A9229" t="s">
        <v>344</v>
      </c>
      <c r="B9229">
        <v>714</v>
      </c>
      <c r="C9229" t="s">
        <v>217</v>
      </c>
      <c r="D9229">
        <v>1998</v>
      </c>
      <c r="E9229" t="s">
        <v>10143</v>
      </c>
      <c r="I9229">
        <v>8.8454420999999996</v>
      </c>
      <c r="O9229">
        <v>83.149165999999994</v>
      </c>
      <c r="P9229">
        <v>605.63887999999997</v>
      </c>
      <c r="Q9229" t="s">
        <v>6</v>
      </c>
      <c r="R9229" t="s">
        <v>6</v>
      </c>
      <c r="S9229" t="s">
        <v>6</v>
      </c>
      <c r="T9229" t="s">
        <v>8753</v>
      </c>
      <c r="U9229" t="s">
        <v>6</v>
      </c>
      <c r="V9229" t="s">
        <v>6</v>
      </c>
      <c r="W9229" t="s">
        <v>6</v>
      </c>
      <c r="X9229" t="s">
        <v>6</v>
      </c>
      <c r="Y9229" t="s">
        <v>6</v>
      </c>
      <c r="Z9229" t="s">
        <v>6</v>
      </c>
      <c r="AA9229" t="s">
        <v>6</v>
      </c>
      <c r="AB9229" t="s">
        <v>10095</v>
      </c>
      <c r="AC9229" t="s">
        <v>4040</v>
      </c>
    </row>
    <row r="9230" spans="1:29" x14ac:dyDescent="0.25">
      <c r="A9230" t="s">
        <v>344</v>
      </c>
      <c r="B9230">
        <v>714</v>
      </c>
      <c r="C9230" t="s">
        <v>217</v>
      </c>
      <c r="D9230">
        <v>1999</v>
      </c>
      <c r="E9230" t="s">
        <v>10144</v>
      </c>
      <c r="I9230">
        <v>9.7407243999999995</v>
      </c>
      <c r="O9230">
        <v>92.955819000000005</v>
      </c>
      <c r="P9230">
        <v>607</v>
      </c>
      <c r="Q9230" t="s">
        <v>6</v>
      </c>
      <c r="R9230" t="s">
        <v>6</v>
      </c>
      <c r="S9230" t="s">
        <v>6</v>
      </c>
      <c r="T9230" t="s">
        <v>8753</v>
      </c>
      <c r="U9230" t="s">
        <v>6</v>
      </c>
      <c r="V9230" t="s">
        <v>6</v>
      </c>
      <c r="W9230" t="s">
        <v>6</v>
      </c>
      <c r="X9230" t="s">
        <v>6</v>
      </c>
      <c r="Y9230" t="s">
        <v>6</v>
      </c>
      <c r="Z9230" t="s">
        <v>6</v>
      </c>
      <c r="AA9230" t="s">
        <v>6</v>
      </c>
      <c r="AB9230" t="s">
        <v>10095</v>
      </c>
      <c r="AC9230" t="s">
        <v>4040</v>
      </c>
    </row>
    <row r="9231" spans="1:29" x14ac:dyDescent="0.25">
      <c r="A9231" t="s">
        <v>344</v>
      </c>
      <c r="B9231">
        <v>714</v>
      </c>
      <c r="C9231" t="s">
        <v>217</v>
      </c>
      <c r="D9231">
        <v>2000</v>
      </c>
      <c r="E9231" t="s">
        <v>10145</v>
      </c>
      <c r="I9231">
        <v>10.153651</v>
      </c>
      <c r="O9231">
        <v>102.52731</v>
      </c>
      <c r="P9231">
        <v>676</v>
      </c>
      <c r="Q9231" t="s">
        <v>6</v>
      </c>
      <c r="R9231" t="s">
        <v>6</v>
      </c>
      <c r="S9231" t="s">
        <v>6</v>
      </c>
      <c r="T9231" t="s">
        <v>8753</v>
      </c>
      <c r="U9231" t="s">
        <v>6</v>
      </c>
      <c r="V9231" t="s">
        <v>6</v>
      </c>
      <c r="W9231" t="s">
        <v>6</v>
      </c>
      <c r="X9231" t="s">
        <v>6</v>
      </c>
      <c r="Y9231" t="s">
        <v>6</v>
      </c>
      <c r="Z9231" t="s">
        <v>6</v>
      </c>
      <c r="AA9231" t="s">
        <v>6</v>
      </c>
      <c r="AB9231" t="s">
        <v>10095</v>
      </c>
      <c r="AC9231" t="s">
        <v>4040</v>
      </c>
    </row>
    <row r="9232" spans="1:29" x14ac:dyDescent="0.25">
      <c r="A9232" t="s">
        <v>344</v>
      </c>
      <c r="B9232">
        <v>714</v>
      </c>
      <c r="C9232" t="s">
        <v>217</v>
      </c>
      <c r="D9232">
        <v>2001</v>
      </c>
      <c r="E9232" t="s">
        <v>10146</v>
      </c>
      <c r="I9232">
        <v>10.048221</v>
      </c>
      <c r="O9232">
        <v>98.628764000000004</v>
      </c>
      <c r="P9232">
        <v>742</v>
      </c>
      <c r="Q9232" t="s">
        <v>6</v>
      </c>
      <c r="R9232" t="s">
        <v>6</v>
      </c>
      <c r="S9232" t="s">
        <v>6</v>
      </c>
      <c r="T9232" t="s">
        <v>8753</v>
      </c>
      <c r="U9232" t="s">
        <v>6</v>
      </c>
      <c r="V9232" t="s">
        <v>6</v>
      </c>
      <c r="W9232" t="s">
        <v>6</v>
      </c>
      <c r="X9232" t="s">
        <v>6</v>
      </c>
      <c r="Y9232" t="s">
        <v>6</v>
      </c>
      <c r="Z9232" t="s">
        <v>6</v>
      </c>
      <c r="AA9232" t="s">
        <v>6</v>
      </c>
      <c r="AB9232" t="s">
        <v>10095</v>
      </c>
      <c r="AC9232" t="s">
        <v>4040</v>
      </c>
    </row>
    <row r="9233" spans="1:29" x14ac:dyDescent="0.25">
      <c r="A9233" t="s">
        <v>344</v>
      </c>
      <c r="B9233">
        <v>714</v>
      </c>
      <c r="C9233" t="s">
        <v>217</v>
      </c>
      <c r="D9233">
        <v>2002</v>
      </c>
      <c r="E9233" t="s">
        <v>10147</v>
      </c>
      <c r="I9233">
        <v>10.349486000000001</v>
      </c>
      <c r="O9233">
        <v>107.96142</v>
      </c>
      <c r="P9233">
        <v>797</v>
      </c>
      <c r="Q9233" t="s">
        <v>6</v>
      </c>
      <c r="R9233" t="s">
        <v>6</v>
      </c>
      <c r="S9233" t="s">
        <v>6</v>
      </c>
      <c r="T9233" t="s">
        <v>8753</v>
      </c>
      <c r="U9233" t="s">
        <v>6</v>
      </c>
      <c r="V9233" t="s">
        <v>6</v>
      </c>
      <c r="W9233" t="s">
        <v>6</v>
      </c>
      <c r="X9233" t="s">
        <v>6</v>
      </c>
      <c r="Y9233" t="s">
        <v>6</v>
      </c>
      <c r="Z9233" t="s">
        <v>6</v>
      </c>
      <c r="AA9233" t="s">
        <v>6</v>
      </c>
      <c r="AB9233" t="s">
        <v>10095</v>
      </c>
      <c r="AC9233" t="s">
        <v>4040</v>
      </c>
    </row>
    <row r="9234" spans="1:29" x14ac:dyDescent="0.25">
      <c r="A9234" t="s">
        <v>344</v>
      </c>
      <c r="B9234">
        <v>714</v>
      </c>
      <c r="C9234" t="s">
        <v>217</v>
      </c>
      <c r="D9234">
        <v>2003</v>
      </c>
      <c r="E9234" t="s">
        <v>10148</v>
      </c>
      <c r="I9234">
        <v>9.4773715999999997</v>
      </c>
      <c r="O9234">
        <v>92.109998000000004</v>
      </c>
      <c r="P9234">
        <v>993</v>
      </c>
      <c r="Q9234" t="s">
        <v>6</v>
      </c>
      <c r="R9234" t="s">
        <v>6</v>
      </c>
      <c r="S9234" t="s">
        <v>6</v>
      </c>
      <c r="T9234" t="s">
        <v>8753</v>
      </c>
      <c r="U9234" t="s">
        <v>6</v>
      </c>
      <c r="V9234" t="s">
        <v>6</v>
      </c>
      <c r="W9234" t="s">
        <v>6</v>
      </c>
      <c r="X9234" t="s">
        <v>6</v>
      </c>
      <c r="Y9234" t="s">
        <v>6</v>
      </c>
      <c r="Z9234" t="s">
        <v>6</v>
      </c>
      <c r="AA9234" t="s">
        <v>6</v>
      </c>
      <c r="AB9234" t="s">
        <v>10095</v>
      </c>
      <c r="AC9234" t="s">
        <v>4040</v>
      </c>
    </row>
    <row r="9235" spans="1:29" x14ac:dyDescent="0.25">
      <c r="A9235" t="s">
        <v>344</v>
      </c>
      <c r="B9235">
        <v>714</v>
      </c>
      <c r="C9235" t="s">
        <v>217</v>
      </c>
      <c r="D9235">
        <v>2004</v>
      </c>
      <c r="E9235" t="s">
        <v>10149</v>
      </c>
      <c r="I9235">
        <v>10.556732999999999</v>
      </c>
      <c r="O9235">
        <v>92.084187</v>
      </c>
      <c r="P9235">
        <v>1206</v>
      </c>
      <c r="Q9235" t="s">
        <v>6</v>
      </c>
      <c r="R9235" t="s">
        <v>6</v>
      </c>
      <c r="S9235" t="s">
        <v>6</v>
      </c>
      <c r="T9235" t="s">
        <v>8753</v>
      </c>
      <c r="U9235" t="s">
        <v>6</v>
      </c>
      <c r="V9235" t="s">
        <v>6</v>
      </c>
      <c r="W9235" t="s">
        <v>6</v>
      </c>
      <c r="X9235" t="s">
        <v>6</v>
      </c>
      <c r="Y9235" t="s">
        <v>6</v>
      </c>
      <c r="Z9235" t="s">
        <v>6</v>
      </c>
      <c r="AA9235" t="s">
        <v>6</v>
      </c>
      <c r="AB9235" t="s">
        <v>10095</v>
      </c>
      <c r="AC9235" t="s">
        <v>4040</v>
      </c>
    </row>
    <row r="9236" spans="1:29" x14ac:dyDescent="0.25">
      <c r="A9236" t="s">
        <v>344</v>
      </c>
      <c r="B9236">
        <v>714</v>
      </c>
      <c r="C9236" t="s">
        <v>217</v>
      </c>
      <c r="D9236">
        <v>2005</v>
      </c>
      <c r="E9236" t="s">
        <v>10150</v>
      </c>
      <c r="I9236">
        <v>11.131781</v>
      </c>
      <c r="O9236">
        <v>67.000298000000001</v>
      </c>
      <c r="P9236">
        <v>1440</v>
      </c>
      <c r="Q9236" t="s">
        <v>6</v>
      </c>
      <c r="R9236" t="s">
        <v>6</v>
      </c>
      <c r="S9236" t="s">
        <v>6</v>
      </c>
      <c r="T9236" t="s">
        <v>8753</v>
      </c>
      <c r="U9236" t="s">
        <v>6</v>
      </c>
      <c r="V9236" t="s">
        <v>6</v>
      </c>
      <c r="W9236" t="s">
        <v>6</v>
      </c>
      <c r="X9236" t="s">
        <v>6</v>
      </c>
      <c r="Y9236" t="s">
        <v>6</v>
      </c>
      <c r="Z9236" t="s">
        <v>6</v>
      </c>
      <c r="AA9236" t="s">
        <v>6</v>
      </c>
      <c r="AB9236" t="s">
        <v>10095</v>
      </c>
      <c r="AC9236" t="s">
        <v>4040</v>
      </c>
    </row>
    <row r="9237" spans="1:29" x14ac:dyDescent="0.25">
      <c r="A9237" t="s">
        <v>344</v>
      </c>
      <c r="B9237">
        <v>714</v>
      </c>
      <c r="C9237" t="s">
        <v>217</v>
      </c>
      <c r="D9237">
        <v>2006</v>
      </c>
      <c r="E9237" t="s">
        <v>10151</v>
      </c>
      <c r="I9237">
        <v>11.706833</v>
      </c>
      <c r="O9237">
        <v>23.385380000000001</v>
      </c>
      <c r="P9237">
        <v>1762</v>
      </c>
      <c r="Q9237" t="s">
        <v>6</v>
      </c>
      <c r="R9237" t="s">
        <v>6</v>
      </c>
      <c r="S9237" t="s">
        <v>6</v>
      </c>
      <c r="T9237" t="s">
        <v>8753</v>
      </c>
      <c r="U9237" t="s">
        <v>6</v>
      </c>
      <c r="V9237" t="s">
        <v>6</v>
      </c>
      <c r="W9237" t="s">
        <v>6</v>
      </c>
      <c r="X9237" t="s">
        <v>6</v>
      </c>
      <c r="Y9237" t="s">
        <v>6</v>
      </c>
      <c r="Z9237" t="s">
        <v>6</v>
      </c>
      <c r="AA9237" t="s">
        <v>6</v>
      </c>
      <c r="AB9237" t="s">
        <v>10095</v>
      </c>
      <c r="AC9237" t="s">
        <v>4040</v>
      </c>
    </row>
    <row r="9238" spans="1:29" x14ac:dyDescent="0.25">
      <c r="A9238" t="s">
        <v>344</v>
      </c>
      <c r="B9238">
        <v>714</v>
      </c>
      <c r="C9238" t="s">
        <v>217</v>
      </c>
      <c r="D9238">
        <v>2007</v>
      </c>
      <c r="E9238" t="s">
        <v>10152</v>
      </c>
      <c r="I9238">
        <v>11.889110000000001</v>
      </c>
      <c r="O9238">
        <v>23.202831</v>
      </c>
      <c r="P9238">
        <v>2120</v>
      </c>
      <c r="Q9238" t="s">
        <v>6</v>
      </c>
      <c r="R9238" t="s">
        <v>6</v>
      </c>
      <c r="S9238" t="s">
        <v>6</v>
      </c>
      <c r="T9238" t="s">
        <v>8753</v>
      </c>
      <c r="U9238" t="s">
        <v>6</v>
      </c>
      <c r="V9238" t="s">
        <v>6</v>
      </c>
      <c r="W9238" t="s">
        <v>6</v>
      </c>
      <c r="X9238" t="s">
        <v>6</v>
      </c>
      <c r="Y9238" t="s">
        <v>6</v>
      </c>
      <c r="Z9238" t="s">
        <v>6</v>
      </c>
      <c r="AA9238" t="s">
        <v>6</v>
      </c>
      <c r="AB9238" t="s">
        <v>10095</v>
      </c>
      <c r="AC9238" t="s">
        <v>4040</v>
      </c>
    </row>
    <row r="9239" spans="1:29" x14ac:dyDescent="0.25">
      <c r="A9239" t="s">
        <v>344</v>
      </c>
      <c r="B9239">
        <v>714</v>
      </c>
      <c r="C9239" t="s">
        <v>217</v>
      </c>
      <c r="D9239">
        <v>2008</v>
      </c>
      <c r="E9239" t="s">
        <v>10153</v>
      </c>
      <c r="I9239">
        <v>13.186242999999999</v>
      </c>
      <c r="O9239">
        <v>19.230259</v>
      </c>
      <c r="P9239">
        <v>2693</v>
      </c>
      <c r="Q9239" t="s">
        <v>6</v>
      </c>
      <c r="R9239" t="s">
        <v>6</v>
      </c>
      <c r="S9239" t="s">
        <v>6</v>
      </c>
      <c r="T9239" t="s">
        <v>8753</v>
      </c>
      <c r="U9239" t="s">
        <v>6</v>
      </c>
      <c r="V9239" t="s">
        <v>6</v>
      </c>
      <c r="W9239" t="s">
        <v>6</v>
      </c>
      <c r="X9239" t="s">
        <v>6</v>
      </c>
      <c r="Y9239" t="s">
        <v>6</v>
      </c>
      <c r="Z9239" t="s">
        <v>6</v>
      </c>
      <c r="AA9239" t="s">
        <v>6</v>
      </c>
      <c r="AB9239" t="s">
        <v>10095</v>
      </c>
      <c r="AC9239" t="s">
        <v>4040</v>
      </c>
    </row>
    <row r="9240" spans="1:29" x14ac:dyDescent="0.25">
      <c r="A9240" t="s">
        <v>344</v>
      </c>
      <c r="B9240">
        <v>714</v>
      </c>
      <c r="C9240" t="s">
        <v>217</v>
      </c>
      <c r="D9240">
        <v>2009</v>
      </c>
      <c r="E9240" t="s">
        <v>10154</v>
      </c>
      <c r="I9240">
        <v>11.015191</v>
      </c>
      <c r="O9240">
        <v>17.954124</v>
      </c>
      <c r="P9240">
        <v>3097</v>
      </c>
      <c r="Q9240" t="s">
        <v>6</v>
      </c>
      <c r="R9240" t="s">
        <v>6</v>
      </c>
      <c r="S9240" t="s">
        <v>6</v>
      </c>
      <c r="T9240" t="s">
        <v>8753</v>
      </c>
      <c r="U9240" t="s">
        <v>6</v>
      </c>
      <c r="V9240" t="s">
        <v>6</v>
      </c>
      <c r="W9240" t="s">
        <v>6</v>
      </c>
      <c r="X9240" t="s">
        <v>6</v>
      </c>
      <c r="Y9240" t="s">
        <v>6</v>
      </c>
      <c r="Z9240" t="s">
        <v>6</v>
      </c>
      <c r="AA9240" t="s">
        <v>6</v>
      </c>
      <c r="AB9240" t="s">
        <v>10095</v>
      </c>
      <c r="AC9240" t="s">
        <v>4040</v>
      </c>
    </row>
    <row r="9241" spans="1:29" x14ac:dyDescent="0.25">
      <c r="A9241" t="s">
        <v>344</v>
      </c>
      <c r="B9241">
        <v>714</v>
      </c>
      <c r="C9241" t="s">
        <v>217</v>
      </c>
      <c r="D9241">
        <v>2010</v>
      </c>
      <c r="E9241" t="s">
        <v>10155</v>
      </c>
      <c r="I9241">
        <v>11.379203</v>
      </c>
      <c r="O9241">
        <v>19.008486999999999</v>
      </c>
      <c r="P9241">
        <v>3411</v>
      </c>
      <c r="Q9241" t="s">
        <v>6</v>
      </c>
      <c r="R9241" t="s">
        <v>6</v>
      </c>
      <c r="S9241" t="s">
        <v>6</v>
      </c>
      <c r="T9241" t="s">
        <v>8753</v>
      </c>
      <c r="U9241" t="s">
        <v>6</v>
      </c>
      <c r="V9241" t="s">
        <v>6</v>
      </c>
      <c r="W9241" t="s">
        <v>6</v>
      </c>
      <c r="X9241" t="s">
        <v>6</v>
      </c>
      <c r="Y9241" t="s">
        <v>6</v>
      </c>
      <c r="Z9241" t="s">
        <v>6</v>
      </c>
      <c r="AA9241" t="s">
        <v>6</v>
      </c>
      <c r="AB9241" t="s">
        <v>10095</v>
      </c>
      <c r="AC9241" t="s">
        <v>4040</v>
      </c>
    </row>
    <row r="9242" spans="1:29" x14ac:dyDescent="0.25">
      <c r="A9242" t="s">
        <v>344</v>
      </c>
      <c r="B9242">
        <v>714</v>
      </c>
      <c r="C9242" t="s">
        <v>217</v>
      </c>
      <c r="D9242">
        <v>2011</v>
      </c>
      <c r="E9242" t="s">
        <v>10156</v>
      </c>
      <c r="I9242">
        <v>15.301970000000001</v>
      </c>
      <c r="O9242">
        <v>16.266121999999999</v>
      </c>
      <c r="P9242">
        <v>3990</v>
      </c>
      <c r="Q9242" t="s">
        <v>6</v>
      </c>
      <c r="R9242" t="s">
        <v>6</v>
      </c>
      <c r="S9242" t="s">
        <v>6</v>
      </c>
      <c r="T9242" t="s">
        <v>8753</v>
      </c>
      <c r="U9242" t="s">
        <v>6</v>
      </c>
      <c r="V9242" t="s">
        <v>6</v>
      </c>
      <c r="W9242" t="s">
        <v>6</v>
      </c>
      <c r="X9242" t="s">
        <v>6</v>
      </c>
      <c r="Y9242" t="s">
        <v>6</v>
      </c>
      <c r="Z9242" t="s">
        <v>6</v>
      </c>
      <c r="AA9242" t="s">
        <v>6</v>
      </c>
      <c r="AB9242" t="s">
        <v>10095</v>
      </c>
      <c r="AC9242" t="s">
        <v>4040</v>
      </c>
    </row>
    <row r="9243" spans="1:29" x14ac:dyDescent="0.25">
      <c r="A9243" t="s">
        <v>344</v>
      </c>
      <c r="B9243">
        <v>714</v>
      </c>
      <c r="C9243" t="s">
        <v>217</v>
      </c>
      <c r="D9243">
        <v>2012</v>
      </c>
      <c r="E9243" t="s">
        <v>10157</v>
      </c>
      <c r="I9243">
        <v>17.893416999999999</v>
      </c>
      <c r="O9243">
        <v>18.620961000000001</v>
      </c>
      <c r="P9243">
        <v>4564</v>
      </c>
      <c r="Q9243" t="s">
        <v>6</v>
      </c>
      <c r="R9243" t="s">
        <v>6</v>
      </c>
      <c r="S9243" t="s">
        <v>6</v>
      </c>
      <c r="T9243" t="s">
        <v>8753</v>
      </c>
      <c r="U9243" t="s">
        <v>6</v>
      </c>
      <c r="V9243" t="s">
        <v>6</v>
      </c>
      <c r="W9243" t="s">
        <v>6</v>
      </c>
      <c r="X9243" t="s">
        <v>6</v>
      </c>
      <c r="Y9243" t="s">
        <v>6</v>
      </c>
      <c r="Z9243" t="s">
        <v>6</v>
      </c>
      <c r="AA9243" t="s">
        <v>6</v>
      </c>
      <c r="AB9243" t="s">
        <v>10095</v>
      </c>
      <c r="AC9243" t="s">
        <v>4040</v>
      </c>
    </row>
    <row r="9244" spans="1:29" x14ac:dyDescent="0.25">
      <c r="A9244" t="s">
        <v>344</v>
      </c>
      <c r="B9244">
        <v>714</v>
      </c>
      <c r="C9244" t="s">
        <v>217</v>
      </c>
      <c r="D9244">
        <v>2013</v>
      </c>
      <c r="E9244" t="s">
        <v>10158</v>
      </c>
      <c r="I9244">
        <v>18.826160000000002</v>
      </c>
      <c r="O9244">
        <v>20.778604999999999</v>
      </c>
      <c r="P9244">
        <v>4929</v>
      </c>
      <c r="Q9244" t="s">
        <v>6</v>
      </c>
      <c r="R9244" t="s">
        <v>6</v>
      </c>
      <c r="S9244" t="s">
        <v>6</v>
      </c>
      <c r="T9244" t="s">
        <v>8753</v>
      </c>
      <c r="U9244" t="s">
        <v>6</v>
      </c>
      <c r="V9244" t="s">
        <v>6</v>
      </c>
      <c r="W9244" t="s">
        <v>6</v>
      </c>
      <c r="X9244" t="s">
        <v>6</v>
      </c>
      <c r="Y9244" t="s">
        <v>6</v>
      </c>
      <c r="Z9244" t="s">
        <v>6</v>
      </c>
      <c r="AA9244" t="s">
        <v>6</v>
      </c>
      <c r="AB9244" t="s">
        <v>10095</v>
      </c>
      <c r="AC9244" t="s">
        <v>4040</v>
      </c>
    </row>
    <row r="9245" spans="1:29" x14ac:dyDescent="0.25">
      <c r="A9245" t="s">
        <v>344</v>
      </c>
      <c r="B9245">
        <v>714</v>
      </c>
      <c r="C9245" t="s">
        <v>217</v>
      </c>
      <c r="D9245">
        <v>2014</v>
      </c>
      <c r="E9245" t="s">
        <v>10159</v>
      </c>
      <c r="I9245">
        <v>20.279454999999999</v>
      </c>
      <c r="O9245">
        <v>26.56043</v>
      </c>
      <c r="P9245">
        <v>5466</v>
      </c>
      <c r="Q9245" t="s">
        <v>6</v>
      </c>
      <c r="R9245" t="s">
        <v>6</v>
      </c>
      <c r="S9245" t="s">
        <v>6</v>
      </c>
      <c r="T9245" t="s">
        <v>8753</v>
      </c>
      <c r="U9245" t="s">
        <v>6</v>
      </c>
      <c r="V9245" t="s">
        <v>6</v>
      </c>
      <c r="W9245" t="s">
        <v>6</v>
      </c>
      <c r="X9245" t="s">
        <v>6</v>
      </c>
      <c r="Y9245" t="s">
        <v>6</v>
      </c>
      <c r="Z9245" t="s">
        <v>6</v>
      </c>
      <c r="AA9245" t="s">
        <v>6</v>
      </c>
      <c r="AB9245" t="s">
        <v>10095</v>
      </c>
      <c r="AC9245" t="s">
        <v>4040</v>
      </c>
    </row>
    <row r="9246" spans="1:29" x14ac:dyDescent="0.25">
      <c r="A9246" t="s">
        <v>344</v>
      </c>
      <c r="B9246">
        <v>714</v>
      </c>
      <c r="C9246" t="s">
        <v>217</v>
      </c>
      <c r="D9246">
        <v>2015</v>
      </c>
      <c r="E9246" t="s">
        <v>10160</v>
      </c>
      <c r="I9246">
        <v>20.800049000000001</v>
      </c>
      <c r="O9246">
        <v>29.694175999999999</v>
      </c>
      <c r="P9246">
        <v>5968</v>
      </c>
      <c r="Q9246" t="s">
        <v>6</v>
      </c>
      <c r="R9246" t="s">
        <v>6</v>
      </c>
      <c r="S9246" t="s">
        <v>6</v>
      </c>
      <c r="T9246" t="s">
        <v>8753</v>
      </c>
      <c r="U9246" t="s">
        <v>6</v>
      </c>
      <c r="V9246" t="s">
        <v>6</v>
      </c>
      <c r="W9246" t="s">
        <v>6</v>
      </c>
      <c r="X9246" t="s">
        <v>6</v>
      </c>
      <c r="Y9246" t="s">
        <v>6</v>
      </c>
      <c r="Z9246" t="s">
        <v>6</v>
      </c>
      <c r="AA9246" t="s">
        <v>6</v>
      </c>
      <c r="AB9246" t="s">
        <v>10095</v>
      </c>
      <c r="AC9246" t="s">
        <v>4040</v>
      </c>
    </row>
    <row r="9247" spans="1:29" x14ac:dyDescent="0.25">
      <c r="A9247" t="s">
        <v>344</v>
      </c>
      <c r="B9247">
        <v>714</v>
      </c>
      <c r="C9247" t="s">
        <v>217</v>
      </c>
      <c r="D9247">
        <v>2016</v>
      </c>
      <c r="E9247" t="s">
        <v>10161</v>
      </c>
      <c r="I9247">
        <v>20.726935000000001</v>
      </c>
      <c r="O9247">
        <v>32.914428000000001</v>
      </c>
      <c r="P9247">
        <v>6672</v>
      </c>
      <c r="Q9247" t="s">
        <v>6</v>
      </c>
      <c r="R9247" t="s">
        <v>6</v>
      </c>
      <c r="S9247" t="s">
        <v>6</v>
      </c>
      <c r="T9247" t="s">
        <v>8753</v>
      </c>
      <c r="U9247" t="s">
        <v>6</v>
      </c>
      <c r="V9247" t="s">
        <v>6</v>
      </c>
      <c r="W9247" t="s">
        <v>6</v>
      </c>
      <c r="X9247" t="s">
        <v>6</v>
      </c>
      <c r="Y9247" t="s">
        <v>6</v>
      </c>
      <c r="Z9247" t="s">
        <v>6</v>
      </c>
      <c r="AA9247" t="s">
        <v>6</v>
      </c>
      <c r="AB9247" t="s">
        <v>10095</v>
      </c>
      <c r="AC9247" t="s">
        <v>4040</v>
      </c>
    </row>
    <row r="9248" spans="1:29" x14ac:dyDescent="0.25">
      <c r="A9248" t="s">
        <v>344</v>
      </c>
      <c r="B9248">
        <v>714</v>
      </c>
      <c r="C9248" t="s">
        <v>217</v>
      </c>
      <c r="D9248">
        <v>2017</v>
      </c>
      <c r="E9248" t="s">
        <v>10162</v>
      </c>
      <c r="I9248">
        <v>20.562044</v>
      </c>
      <c r="O9248">
        <v>36.498829000000001</v>
      </c>
      <c r="P9248">
        <v>7600</v>
      </c>
      <c r="Q9248" t="s">
        <v>6</v>
      </c>
      <c r="R9248" t="s">
        <v>6</v>
      </c>
      <c r="S9248" t="s">
        <v>6</v>
      </c>
      <c r="T9248" t="s">
        <v>8753</v>
      </c>
      <c r="U9248" t="s">
        <v>6</v>
      </c>
      <c r="V9248" t="s">
        <v>6</v>
      </c>
      <c r="W9248" t="s">
        <v>6</v>
      </c>
      <c r="X9248" t="s">
        <v>6</v>
      </c>
      <c r="Y9248" t="s">
        <v>6</v>
      </c>
      <c r="Z9248" t="s">
        <v>6</v>
      </c>
      <c r="AA9248" t="s">
        <v>6</v>
      </c>
      <c r="AB9248" t="s">
        <v>10095</v>
      </c>
      <c r="AC9248" t="s">
        <v>4040</v>
      </c>
    </row>
    <row r="9249" spans="1:29" x14ac:dyDescent="0.25">
      <c r="A9249" t="s">
        <v>344</v>
      </c>
      <c r="B9249">
        <v>714</v>
      </c>
      <c r="C9249" t="s">
        <v>217</v>
      </c>
      <c r="D9249">
        <v>2018</v>
      </c>
      <c r="E9249" t="s">
        <v>10163</v>
      </c>
      <c r="I9249">
        <v>21.380922000000002</v>
      </c>
      <c r="O9249">
        <v>40.662979999999997</v>
      </c>
      <c r="P9249">
        <v>8189</v>
      </c>
      <c r="Q9249" t="s">
        <v>6</v>
      </c>
      <c r="R9249" t="s">
        <v>6</v>
      </c>
      <c r="S9249" t="s">
        <v>6</v>
      </c>
      <c r="T9249" t="s">
        <v>8753</v>
      </c>
      <c r="U9249" t="s">
        <v>6</v>
      </c>
      <c r="V9249" t="s">
        <v>6</v>
      </c>
      <c r="W9249" t="s">
        <v>6</v>
      </c>
      <c r="X9249" t="s">
        <v>6</v>
      </c>
      <c r="Y9249" t="s">
        <v>6</v>
      </c>
      <c r="Z9249" t="s">
        <v>6</v>
      </c>
      <c r="AA9249" t="s">
        <v>6</v>
      </c>
      <c r="AB9249" t="s">
        <v>10095</v>
      </c>
      <c r="AC9249" t="s">
        <v>4040</v>
      </c>
    </row>
    <row r="9250" spans="1:29" x14ac:dyDescent="0.25">
      <c r="A9250" t="s">
        <v>344</v>
      </c>
      <c r="B9250">
        <v>716</v>
      </c>
      <c r="C9250" t="s">
        <v>218</v>
      </c>
      <c r="D9250">
        <v>1950</v>
      </c>
      <c r="E9250" t="s">
        <v>10164</v>
      </c>
      <c r="Q9250" t="s">
        <v>6</v>
      </c>
      <c r="R9250" t="s">
        <v>6</v>
      </c>
      <c r="S9250" t="s">
        <v>6</v>
      </c>
      <c r="T9250" t="s">
        <v>7625</v>
      </c>
      <c r="U9250" t="s">
        <v>6</v>
      </c>
      <c r="V9250" t="s">
        <v>6</v>
      </c>
      <c r="W9250" t="s">
        <v>5971</v>
      </c>
      <c r="X9250" t="s">
        <v>5971</v>
      </c>
      <c r="Y9250" t="s">
        <v>6</v>
      </c>
      <c r="Z9250" t="s">
        <v>6</v>
      </c>
      <c r="AA9250" t="s">
        <v>6</v>
      </c>
      <c r="AB9250" t="s">
        <v>10165</v>
      </c>
      <c r="AC9250" t="s">
        <v>3896</v>
      </c>
    </row>
    <row r="9251" spans="1:29" x14ac:dyDescent="0.25">
      <c r="A9251" t="s">
        <v>344</v>
      </c>
      <c r="B9251">
        <v>716</v>
      </c>
      <c r="C9251" t="s">
        <v>218</v>
      </c>
      <c r="D9251">
        <v>1951</v>
      </c>
      <c r="E9251" t="s">
        <v>10166</v>
      </c>
      <c r="Q9251" t="s">
        <v>6</v>
      </c>
      <c r="R9251" t="s">
        <v>6</v>
      </c>
      <c r="S9251" t="s">
        <v>6</v>
      </c>
      <c r="T9251" t="s">
        <v>7625</v>
      </c>
      <c r="U9251" t="s">
        <v>6</v>
      </c>
      <c r="V9251" t="s">
        <v>6</v>
      </c>
      <c r="W9251" t="s">
        <v>5971</v>
      </c>
      <c r="X9251" t="s">
        <v>5971</v>
      </c>
      <c r="Y9251" t="s">
        <v>6</v>
      </c>
      <c r="Z9251" t="s">
        <v>6</v>
      </c>
      <c r="AA9251" t="s">
        <v>6</v>
      </c>
      <c r="AB9251" t="s">
        <v>10165</v>
      </c>
      <c r="AC9251" t="s">
        <v>3896</v>
      </c>
    </row>
    <row r="9252" spans="1:29" x14ac:dyDescent="0.25">
      <c r="A9252" t="s">
        <v>344</v>
      </c>
      <c r="B9252">
        <v>716</v>
      </c>
      <c r="C9252" t="s">
        <v>218</v>
      </c>
      <c r="D9252">
        <v>1952</v>
      </c>
      <c r="E9252" t="s">
        <v>10167</v>
      </c>
      <c r="Q9252" t="s">
        <v>6</v>
      </c>
      <c r="R9252" t="s">
        <v>6</v>
      </c>
      <c r="S9252" t="s">
        <v>6</v>
      </c>
      <c r="T9252" t="s">
        <v>7625</v>
      </c>
      <c r="U9252" t="s">
        <v>6</v>
      </c>
      <c r="V9252" t="s">
        <v>6</v>
      </c>
      <c r="W9252" t="s">
        <v>5971</v>
      </c>
      <c r="X9252" t="s">
        <v>5971</v>
      </c>
      <c r="Y9252" t="s">
        <v>6</v>
      </c>
      <c r="Z9252" t="s">
        <v>6</v>
      </c>
      <c r="AA9252" t="s">
        <v>6</v>
      </c>
      <c r="AB9252" t="s">
        <v>10165</v>
      </c>
      <c r="AC9252" t="s">
        <v>3896</v>
      </c>
    </row>
    <row r="9253" spans="1:29" x14ac:dyDescent="0.25">
      <c r="A9253" t="s">
        <v>344</v>
      </c>
      <c r="B9253">
        <v>716</v>
      </c>
      <c r="C9253" t="s">
        <v>218</v>
      </c>
      <c r="D9253">
        <v>1953</v>
      </c>
      <c r="E9253" t="s">
        <v>10168</v>
      </c>
      <c r="Q9253" t="s">
        <v>6</v>
      </c>
      <c r="R9253" t="s">
        <v>6</v>
      </c>
      <c r="S9253" t="s">
        <v>6</v>
      </c>
      <c r="T9253" t="s">
        <v>7625</v>
      </c>
      <c r="U9253" t="s">
        <v>6</v>
      </c>
      <c r="V9253" t="s">
        <v>6</v>
      </c>
      <c r="W9253" t="s">
        <v>5971</v>
      </c>
      <c r="X9253" t="s">
        <v>5971</v>
      </c>
      <c r="Y9253" t="s">
        <v>6</v>
      </c>
      <c r="Z9253" t="s">
        <v>6</v>
      </c>
      <c r="AA9253" t="s">
        <v>6</v>
      </c>
      <c r="AB9253" t="s">
        <v>10165</v>
      </c>
      <c r="AC9253" t="s">
        <v>3896</v>
      </c>
    </row>
    <row r="9254" spans="1:29" x14ac:dyDescent="0.25">
      <c r="A9254" t="s">
        <v>344</v>
      </c>
      <c r="B9254">
        <v>716</v>
      </c>
      <c r="C9254" t="s">
        <v>218</v>
      </c>
      <c r="D9254">
        <v>1954</v>
      </c>
      <c r="E9254" t="s">
        <v>10169</v>
      </c>
      <c r="Q9254" t="s">
        <v>6</v>
      </c>
      <c r="R9254" t="s">
        <v>6</v>
      </c>
      <c r="S9254" t="s">
        <v>6</v>
      </c>
      <c r="T9254" t="s">
        <v>7625</v>
      </c>
      <c r="U9254" t="s">
        <v>6</v>
      </c>
      <c r="V9254" t="s">
        <v>6</v>
      </c>
      <c r="W9254" t="s">
        <v>5971</v>
      </c>
      <c r="X9254" t="s">
        <v>5971</v>
      </c>
      <c r="Y9254" t="s">
        <v>6</v>
      </c>
      <c r="Z9254" t="s">
        <v>6</v>
      </c>
      <c r="AA9254" t="s">
        <v>6</v>
      </c>
      <c r="AB9254" t="s">
        <v>10165</v>
      </c>
      <c r="AC9254" t="s">
        <v>3896</v>
      </c>
    </row>
    <row r="9255" spans="1:29" x14ac:dyDescent="0.25">
      <c r="A9255" t="s">
        <v>344</v>
      </c>
      <c r="B9255">
        <v>716</v>
      </c>
      <c r="C9255" t="s">
        <v>218</v>
      </c>
      <c r="D9255">
        <v>1955</v>
      </c>
      <c r="E9255" t="s">
        <v>10170</v>
      </c>
      <c r="Q9255" t="s">
        <v>6</v>
      </c>
      <c r="R9255" t="s">
        <v>6</v>
      </c>
      <c r="S9255" t="s">
        <v>6</v>
      </c>
      <c r="T9255" t="s">
        <v>7625</v>
      </c>
      <c r="U9255" t="s">
        <v>6</v>
      </c>
      <c r="V9255" t="s">
        <v>6</v>
      </c>
      <c r="W9255" t="s">
        <v>5971</v>
      </c>
      <c r="X9255" t="s">
        <v>5971</v>
      </c>
      <c r="Y9255" t="s">
        <v>6</v>
      </c>
      <c r="Z9255" t="s">
        <v>6</v>
      </c>
      <c r="AA9255" t="s">
        <v>6</v>
      </c>
      <c r="AB9255" t="s">
        <v>10165</v>
      </c>
      <c r="AC9255" t="s">
        <v>3896</v>
      </c>
    </row>
    <row r="9256" spans="1:29" x14ac:dyDescent="0.25">
      <c r="A9256" t="s">
        <v>344</v>
      </c>
      <c r="B9256">
        <v>716</v>
      </c>
      <c r="C9256" t="s">
        <v>218</v>
      </c>
      <c r="D9256">
        <v>1956</v>
      </c>
      <c r="E9256" t="s">
        <v>10171</v>
      </c>
      <c r="Q9256" t="s">
        <v>6</v>
      </c>
      <c r="R9256" t="s">
        <v>6</v>
      </c>
      <c r="S9256" t="s">
        <v>6</v>
      </c>
      <c r="T9256" t="s">
        <v>7625</v>
      </c>
      <c r="U9256" t="s">
        <v>6</v>
      </c>
      <c r="V9256" t="s">
        <v>6</v>
      </c>
      <c r="W9256" t="s">
        <v>5971</v>
      </c>
      <c r="X9256" t="s">
        <v>5971</v>
      </c>
      <c r="Y9256" t="s">
        <v>6</v>
      </c>
      <c r="Z9256" t="s">
        <v>6</v>
      </c>
      <c r="AA9256" t="s">
        <v>6</v>
      </c>
      <c r="AB9256" t="s">
        <v>10165</v>
      </c>
      <c r="AC9256" t="s">
        <v>3896</v>
      </c>
    </row>
    <row r="9257" spans="1:29" x14ac:dyDescent="0.25">
      <c r="A9257" t="s">
        <v>344</v>
      </c>
      <c r="B9257">
        <v>716</v>
      </c>
      <c r="C9257" t="s">
        <v>218</v>
      </c>
      <c r="D9257">
        <v>1957</v>
      </c>
      <c r="E9257" t="s">
        <v>10172</v>
      </c>
      <c r="Q9257" t="s">
        <v>6</v>
      </c>
      <c r="R9257" t="s">
        <v>6</v>
      </c>
      <c r="S9257" t="s">
        <v>6</v>
      </c>
      <c r="T9257" t="s">
        <v>7625</v>
      </c>
      <c r="U9257" t="s">
        <v>6</v>
      </c>
      <c r="V9257" t="s">
        <v>6</v>
      </c>
      <c r="W9257" t="s">
        <v>5971</v>
      </c>
      <c r="X9257" t="s">
        <v>5971</v>
      </c>
      <c r="Y9257" t="s">
        <v>6</v>
      </c>
      <c r="Z9257" t="s">
        <v>6</v>
      </c>
      <c r="AA9257" t="s">
        <v>6</v>
      </c>
      <c r="AB9257" t="s">
        <v>10165</v>
      </c>
      <c r="AC9257" t="s">
        <v>3896</v>
      </c>
    </row>
    <row r="9258" spans="1:29" x14ac:dyDescent="0.25">
      <c r="A9258" t="s">
        <v>344</v>
      </c>
      <c r="B9258">
        <v>716</v>
      </c>
      <c r="C9258" t="s">
        <v>218</v>
      </c>
      <c r="D9258">
        <v>1958</v>
      </c>
      <c r="E9258" t="s">
        <v>10173</v>
      </c>
      <c r="Q9258" t="s">
        <v>6</v>
      </c>
      <c r="R9258" t="s">
        <v>6</v>
      </c>
      <c r="S9258" t="s">
        <v>6</v>
      </c>
      <c r="T9258" t="s">
        <v>7625</v>
      </c>
      <c r="U9258" t="s">
        <v>6</v>
      </c>
      <c r="V9258" t="s">
        <v>6</v>
      </c>
      <c r="W9258" t="s">
        <v>5971</v>
      </c>
      <c r="X9258" t="s">
        <v>5971</v>
      </c>
      <c r="Y9258" t="s">
        <v>6</v>
      </c>
      <c r="Z9258" t="s">
        <v>6</v>
      </c>
      <c r="AA9258" t="s">
        <v>6</v>
      </c>
      <c r="AB9258" t="s">
        <v>10165</v>
      </c>
      <c r="AC9258" t="s">
        <v>3896</v>
      </c>
    </row>
    <row r="9259" spans="1:29" x14ac:dyDescent="0.25">
      <c r="A9259" t="s">
        <v>344</v>
      </c>
      <c r="B9259">
        <v>716</v>
      </c>
      <c r="C9259" t="s">
        <v>218</v>
      </c>
      <c r="D9259">
        <v>1959</v>
      </c>
      <c r="E9259" t="s">
        <v>10174</v>
      </c>
      <c r="Q9259" t="s">
        <v>6</v>
      </c>
      <c r="R9259" t="s">
        <v>6</v>
      </c>
      <c r="S9259" t="s">
        <v>6</v>
      </c>
      <c r="T9259" t="s">
        <v>7625</v>
      </c>
      <c r="U9259" t="s">
        <v>6</v>
      </c>
      <c r="V9259" t="s">
        <v>6</v>
      </c>
      <c r="W9259" t="s">
        <v>5971</v>
      </c>
      <c r="X9259" t="s">
        <v>5971</v>
      </c>
      <c r="Y9259" t="s">
        <v>6</v>
      </c>
      <c r="Z9259" t="s">
        <v>6</v>
      </c>
      <c r="AA9259" t="s">
        <v>6</v>
      </c>
      <c r="AB9259" t="s">
        <v>10165</v>
      </c>
      <c r="AC9259" t="s">
        <v>3896</v>
      </c>
    </row>
    <row r="9260" spans="1:29" x14ac:dyDescent="0.25">
      <c r="A9260" t="s">
        <v>344</v>
      </c>
      <c r="B9260">
        <v>716</v>
      </c>
      <c r="C9260" t="s">
        <v>218</v>
      </c>
      <c r="D9260">
        <v>1960</v>
      </c>
      <c r="E9260" t="s">
        <v>10175</v>
      </c>
      <c r="Q9260" t="s">
        <v>6</v>
      </c>
      <c r="R9260" t="s">
        <v>6</v>
      </c>
      <c r="S9260" t="s">
        <v>6</v>
      </c>
      <c r="T9260" t="s">
        <v>7625</v>
      </c>
      <c r="U9260" t="s">
        <v>6</v>
      </c>
      <c r="V9260" t="s">
        <v>6</v>
      </c>
      <c r="W9260" t="s">
        <v>5971</v>
      </c>
      <c r="X9260" t="s">
        <v>5971</v>
      </c>
      <c r="Y9260" t="s">
        <v>6</v>
      </c>
      <c r="Z9260" t="s">
        <v>6</v>
      </c>
      <c r="AA9260" t="s">
        <v>6</v>
      </c>
      <c r="AB9260" t="s">
        <v>10165</v>
      </c>
      <c r="AC9260" t="s">
        <v>3896</v>
      </c>
    </row>
    <row r="9261" spans="1:29" x14ac:dyDescent="0.25">
      <c r="A9261" t="s">
        <v>344</v>
      </c>
      <c r="B9261">
        <v>716</v>
      </c>
      <c r="C9261" t="s">
        <v>218</v>
      </c>
      <c r="D9261">
        <v>1961</v>
      </c>
      <c r="E9261" t="s">
        <v>10176</v>
      </c>
      <c r="Q9261" t="s">
        <v>6</v>
      </c>
      <c r="R9261" t="s">
        <v>6</v>
      </c>
      <c r="S9261" t="s">
        <v>6</v>
      </c>
      <c r="T9261" t="s">
        <v>7625</v>
      </c>
      <c r="U9261" t="s">
        <v>6</v>
      </c>
      <c r="V9261" t="s">
        <v>6</v>
      </c>
      <c r="W9261" t="s">
        <v>5971</v>
      </c>
      <c r="X9261" t="s">
        <v>5971</v>
      </c>
      <c r="Y9261" t="s">
        <v>6</v>
      </c>
      <c r="Z9261" t="s">
        <v>6</v>
      </c>
      <c r="AA9261" t="s">
        <v>6</v>
      </c>
      <c r="AB9261" t="s">
        <v>10165</v>
      </c>
      <c r="AC9261" t="s">
        <v>3896</v>
      </c>
    </row>
    <row r="9262" spans="1:29" x14ac:dyDescent="0.25">
      <c r="A9262" t="s">
        <v>344</v>
      </c>
      <c r="B9262">
        <v>716</v>
      </c>
      <c r="C9262" t="s">
        <v>218</v>
      </c>
      <c r="D9262">
        <v>1962</v>
      </c>
      <c r="E9262" t="s">
        <v>10177</v>
      </c>
      <c r="Q9262" t="s">
        <v>6</v>
      </c>
      <c r="R9262" t="s">
        <v>6</v>
      </c>
      <c r="S9262" t="s">
        <v>6</v>
      </c>
      <c r="T9262" t="s">
        <v>7625</v>
      </c>
      <c r="U9262" t="s">
        <v>6</v>
      </c>
      <c r="V9262" t="s">
        <v>6</v>
      </c>
      <c r="W9262" t="s">
        <v>5971</v>
      </c>
      <c r="X9262" t="s">
        <v>5971</v>
      </c>
      <c r="Y9262" t="s">
        <v>6</v>
      </c>
      <c r="Z9262" t="s">
        <v>6</v>
      </c>
      <c r="AA9262" t="s">
        <v>6</v>
      </c>
      <c r="AB9262" t="s">
        <v>10165</v>
      </c>
      <c r="AC9262" t="s">
        <v>3896</v>
      </c>
    </row>
    <row r="9263" spans="1:29" x14ac:dyDescent="0.25">
      <c r="A9263" t="s">
        <v>344</v>
      </c>
      <c r="B9263">
        <v>716</v>
      </c>
      <c r="C9263" t="s">
        <v>218</v>
      </c>
      <c r="D9263">
        <v>1963</v>
      </c>
      <c r="E9263" t="s">
        <v>10178</v>
      </c>
      <c r="P9263">
        <v>5.0781000000000003E-4</v>
      </c>
      <c r="Q9263" t="s">
        <v>6</v>
      </c>
      <c r="R9263" t="s">
        <v>6</v>
      </c>
      <c r="S9263" t="s">
        <v>6</v>
      </c>
      <c r="T9263" t="s">
        <v>7625</v>
      </c>
      <c r="U9263" t="s">
        <v>6</v>
      </c>
      <c r="V9263" t="s">
        <v>6</v>
      </c>
      <c r="W9263" t="s">
        <v>5971</v>
      </c>
      <c r="X9263" t="s">
        <v>5971</v>
      </c>
      <c r="Y9263" t="s">
        <v>6</v>
      </c>
      <c r="Z9263" t="s">
        <v>6</v>
      </c>
      <c r="AA9263" t="s">
        <v>6</v>
      </c>
      <c r="AB9263" t="s">
        <v>10165</v>
      </c>
      <c r="AC9263" t="s">
        <v>3896</v>
      </c>
    </row>
    <row r="9264" spans="1:29" x14ac:dyDescent="0.25">
      <c r="A9264" t="s">
        <v>344</v>
      </c>
      <c r="B9264">
        <v>716</v>
      </c>
      <c r="C9264" t="s">
        <v>218</v>
      </c>
      <c r="D9264">
        <v>1964</v>
      </c>
      <c r="E9264" t="s">
        <v>10179</v>
      </c>
      <c r="P9264">
        <v>5.6652999999999998E-4</v>
      </c>
      <c r="Q9264" t="s">
        <v>6</v>
      </c>
      <c r="R9264" t="s">
        <v>6</v>
      </c>
      <c r="S9264" t="s">
        <v>6</v>
      </c>
      <c r="T9264" t="s">
        <v>7625</v>
      </c>
      <c r="U9264" t="s">
        <v>6</v>
      </c>
      <c r="V9264" t="s">
        <v>6</v>
      </c>
      <c r="W9264" t="s">
        <v>5971</v>
      </c>
      <c r="X9264" t="s">
        <v>5971</v>
      </c>
      <c r="Y9264" t="s">
        <v>6</v>
      </c>
      <c r="Z9264" t="s">
        <v>6</v>
      </c>
      <c r="AA9264" t="s">
        <v>6</v>
      </c>
      <c r="AB9264" t="s">
        <v>10165</v>
      </c>
      <c r="AC9264" t="s">
        <v>3896</v>
      </c>
    </row>
    <row r="9265" spans="1:29" x14ac:dyDescent="0.25">
      <c r="A9265" t="s">
        <v>344</v>
      </c>
      <c r="B9265">
        <v>716</v>
      </c>
      <c r="C9265" t="s">
        <v>218</v>
      </c>
      <c r="D9265">
        <v>1965</v>
      </c>
      <c r="E9265" t="s">
        <v>10180</v>
      </c>
      <c r="P9265">
        <v>6.3708999999999999E-4</v>
      </c>
      <c r="Q9265" t="s">
        <v>6</v>
      </c>
      <c r="R9265" t="s">
        <v>6</v>
      </c>
      <c r="S9265" t="s">
        <v>6</v>
      </c>
      <c r="T9265" t="s">
        <v>7625</v>
      </c>
      <c r="U9265" t="s">
        <v>6</v>
      </c>
      <c r="V9265" t="s">
        <v>6</v>
      </c>
      <c r="W9265" t="s">
        <v>5971</v>
      </c>
      <c r="X9265" t="s">
        <v>5971</v>
      </c>
      <c r="Y9265" t="s">
        <v>6</v>
      </c>
      <c r="Z9265" t="s">
        <v>6</v>
      </c>
      <c r="AA9265" t="s">
        <v>6</v>
      </c>
      <c r="AB9265" t="s">
        <v>10165</v>
      </c>
      <c r="AC9265" t="s">
        <v>3896</v>
      </c>
    </row>
    <row r="9266" spans="1:29" x14ac:dyDescent="0.25">
      <c r="A9266" t="s">
        <v>344</v>
      </c>
      <c r="B9266">
        <v>716</v>
      </c>
      <c r="C9266" t="s">
        <v>218</v>
      </c>
      <c r="D9266">
        <v>1966</v>
      </c>
      <c r="E9266" t="s">
        <v>10181</v>
      </c>
      <c r="P9266">
        <v>7.2522000000000005E-4</v>
      </c>
      <c r="Q9266" t="s">
        <v>6</v>
      </c>
      <c r="R9266" t="s">
        <v>6</v>
      </c>
      <c r="S9266" t="s">
        <v>6</v>
      </c>
      <c r="T9266" t="s">
        <v>7625</v>
      </c>
      <c r="U9266" t="s">
        <v>6</v>
      </c>
      <c r="V9266" t="s">
        <v>6</v>
      </c>
      <c r="W9266" t="s">
        <v>5971</v>
      </c>
      <c r="X9266" t="s">
        <v>5971</v>
      </c>
      <c r="Y9266" t="s">
        <v>6</v>
      </c>
      <c r="Z9266" t="s">
        <v>6</v>
      </c>
      <c r="AA9266" t="s">
        <v>6</v>
      </c>
      <c r="AB9266" t="s">
        <v>10165</v>
      </c>
      <c r="AC9266" t="s">
        <v>3896</v>
      </c>
    </row>
    <row r="9267" spans="1:29" x14ac:dyDescent="0.25">
      <c r="A9267" t="s">
        <v>344</v>
      </c>
      <c r="B9267">
        <v>716</v>
      </c>
      <c r="C9267" t="s">
        <v>218</v>
      </c>
      <c r="D9267">
        <v>1967</v>
      </c>
      <c r="E9267" t="s">
        <v>10182</v>
      </c>
      <c r="P9267">
        <v>8.3299000000000003E-4</v>
      </c>
      <c r="Q9267" t="s">
        <v>6</v>
      </c>
      <c r="R9267" t="s">
        <v>6</v>
      </c>
      <c r="S9267" t="s">
        <v>6</v>
      </c>
      <c r="T9267" t="s">
        <v>7625</v>
      </c>
      <c r="U9267" t="s">
        <v>6</v>
      </c>
      <c r="V9267" t="s">
        <v>6</v>
      </c>
      <c r="W9267" t="s">
        <v>5971</v>
      </c>
      <c r="X9267" t="s">
        <v>5971</v>
      </c>
      <c r="Y9267" t="s">
        <v>6</v>
      </c>
      <c r="Z9267" t="s">
        <v>6</v>
      </c>
      <c r="AA9267" t="s">
        <v>6</v>
      </c>
      <c r="AB9267" t="s">
        <v>10165</v>
      </c>
      <c r="AC9267" t="s">
        <v>3896</v>
      </c>
    </row>
    <row r="9268" spans="1:29" x14ac:dyDescent="0.25">
      <c r="A9268" t="s">
        <v>344</v>
      </c>
      <c r="B9268">
        <v>716</v>
      </c>
      <c r="C9268" t="s">
        <v>218</v>
      </c>
      <c r="D9268">
        <v>1968</v>
      </c>
      <c r="E9268" t="s">
        <v>10183</v>
      </c>
      <c r="P9268">
        <v>9.1328999999999998E-4</v>
      </c>
      <c r="Q9268" t="s">
        <v>6</v>
      </c>
      <c r="R9268" t="s">
        <v>6</v>
      </c>
      <c r="S9268" t="s">
        <v>6</v>
      </c>
      <c r="T9268" t="s">
        <v>7625</v>
      </c>
      <c r="U9268" t="s">
        <v>6</v>
      </c>
      <c r="V9268" t="s">
        <v>6</v>
      </c>
      <c r="W9268" t="s">
        <v>5971</v>
      </c>
      <c r="X9268" t="s">
        <v>5971</v>
      </c>
      <c r="Y9268" t="s">
        <v>6</v>
      </c>
      <c r="Z9268" t="s">
        <v>6</v>
      </c>
      <c r="AA9268" t="s">
        <v>6</v>
      </c>
      <c r="AB9268" t="s">
        <v>10165</v>
      </c>
      <c r="AC9268" t="s">
        <v>3896</v>
      </c>
    </row>
    <row r="9269" spans="1:29" x14ac:dyDescent="0.25">
      <c r="A9269" t="s">
        <v>344</v>
      </c>
      <c r="B9269">
        <v>716</v>
      </c>
      <c r="C9269" t="s">
        <v>218</v>
      </c>
      <c r="D9269">
        <v>1969</v>
      </c>
      <c r="E9269" t="s">
        <v>10184</v>
      </c>
      <c r="P9269">
        <v>9.9533E-4</v>
      </c>
      <c r="Q9269" t="s">
        <v>6</v>
      </c>
      <c r="R9269" t="s">
        <v>6</v>
      </c>
      <c r="S9269" t="s">
        <v>6</v>
      </c>
      <c r="T9269" t="s">
        <v>7625</v>
      </c>
      <c r="U9269" t="s">
        <v>6</v>
      </c>
      <c r="V9269" t="s">
        <v>6</v>
      </c>
      <c r="W9269" t="s">
        <v>5971</v>
      </c>
      <c r="X9269" t="s">
        <v>5971</v>
      </c>
      <c r="Y9269" t="s">
        <v>6</v>
      </c>
      <c r="Z9269" t="s">
        <v>6</v>
      </c>
      <c r="AA9269" t="s">
        <v>6</v>
      </c>
      <c r="AB9269" t="s">
        <v>10165</v>
      </c>
      <c r="AC9269" t="s">
        <v>3896</v>
      </c>
    </row>
    <row r="9270" spans="1:29" x14ac:dyDescent="0.25">
      <c r="A9270" t="s">
        <v>344</v>
      </c>
      <c r="B9270">
        <v>716</v>
      </c>
      <c r="C9270" t="s">
        <v>218</v>
      </c>
      <c r="D9270">
        <v>1970</v>
      </c>
      <c r="E9270" t="s">
        <v>10185</v>
      </c>
      <c r="P9270">
        <v>1.0776900000000001E-3</v>
      </c>
      <c r="Q9270" t="s">
        <v>6</v>
      </c>
      <c r="R9270" t="s">
        <v>6</v>
      </c>
      <c r="S9270" t="s">
        <v>6</v>
      </c>
      <c r="T9270" t="s">
        <v>7625</v>
      </c>
      <c r="U9270" t="s">
        <v>6</v>
      </c>
      <c r="V9270" t="s">
        <v>6</v>
      </c>
      <c r="W9270" t="s">
        <v>5971</v>
      </c>
      <c r="X9270" t="s">
        <v>5971</v>
      </c>
      <c r="Y9270" t="s">
        <v>6</v>
      </c>
      <c r="Z9270" t="s">
        <v>6</v>
      </c>
      <c r="AA9270" t="s">
        <v>6</v>
      </c>
      <c r="AB9270" t="s">
        <v>10165</v>
      </c>
      <c r="AC9270" t="s">
        <v>3896</v>
      </c>
    </row>
    <row r="9271" spans="1:29" x14ac:dyDescent="0.25">
      <c r="A9271" t="s">
        <v>344</v>
      </c>
      <c r="B9271">
        <v>716</v>
      </c>
      <c r="C9271" t="s">
        <v>218</v>
      </c>
      <c r="D9271">
        <v>1971</v>
      </c>
      <c r="E9271" t="s">
        <v>10186</v>
      </c>
      <c r="P9271">
        <v>1.0693300000000001E-3</v>
      </c>
      <c r="Q9271" t="s">
        <v>6</v>
      </c>
      <c r="R9271" t="s">
        <v>6</v>
      </c>
      <c r="S9271" t="s">
        <v>6</v>
      </c>
      <c r="T9271" t="s">
        <v>7625</v>
      </c>
      <c r="U9271" t="s">
        <v>6</v>
      </c>
      <c r="V9271" t="s">
        <v>6</v>
      </c>
      <c r="W9271" t="s">
        <v>5971</v>
      </c>
      <c r="X9271" t="s">
        <v>5971</v>
      </c>
      <c r="Y9271" t="s">
        <v>6</v>
      </c>
      <c r="Z9271" t="s">
        <v>6</v>
      </c>
      <c r="AA9271" t="s">
        <v>6</v>
      </c>
      <c r="AB9271" t="s">
        <v>10165</v>
      </c>
      <c r="AC9271" t="s">
        <v>3896</v>
      </c>
    </row>
    <row r="9272" spans="1:29" x14ac:dyDescent="0.25">
      <c r="A9272" t="s">
        <v>344</v>
      </c>
      <c r="B9272">
        <v>716</v>
      </c>
      <c r="C9272" t="s">
        <v>218</v>
      </c>
      <c r="D9272">
        <v>1972</v>
      </c>
      <c r="E9272" t="s">
        <v>10187</v>
      </c>
      <c r="P9272">
        <v>1.1290499999999999E-3</v>
      </c>
      <c r="Q9272" t="s">
        <v>6</v>
      </c>
      <c r="R9272" t="s">
        <v>6</v>
      </c>
      <c r="S9272" t="s">
        <v>6</v>
      </c>
      <c r="T9272" t="s">
        <v>7625</v>
      </c>
      <c r="U9272" t="s">
        <v>6</v>
      </c>
      <c r="V9272" t="s">
        <v>6</v>
      </c>
      <c r="W9272" t="s">
        <v>5971</v>
      </c>
      <c r="X9272" t="s">
        <v>5971</v>
      </c>
      <c r="Y9272" t="s">
        <v>6</v>
      </c>
      <c r="Z9272" t="s">
        <v>6</v>
      </c>
      <c r="AA9272" t="s">
        <v>6</v>
      </c>
      <c r="AB9272" t="s">
        <v>10165</v>
      </c>
      <c r="AC9272" t="s">
        <v>3896</v>
      </c>
    </row>
    <row r="9273" spans="1:29" x14ac:dyDescent="0.25">
      <c r="A9273" t="s">
        <v>344</v>
      </c>
      <c r="B9273">
        <v>716</v>
      </c>
      <c r="C9273" t="s">
        <v>218</v>
      </c>
      <c r="D9273">
        <v>1973</v>
      </c>
      <c r="E9273" t="s">
        <v>10188</v>
      </c>
      <c r="P9273">
        <v>1.36608E-3</v>
      </c>
      <c r="Q9273" t="s">
        <v>6</v>
      </c>
      <c r="R9273" t="s">
        <v>6</v>
      </c>
      <c r="S9273" t="s">
        <v>6</v>
      </c>
      <c r="T9273" t="s">
        <v>7625</v>
      </c>
      <c r="U9273" t="s">
        <v>6</v>
      </c>
      <c r="V9273" t="s">
        <v>6</v>
      </c>
      <c r="W9273" t="s">
        <v>5971</v>
      </c>
      <c r="X9273" t="s">
        <v>5971</v>
      </c>
      <c r="Y9273" t="s">
        <v>6</v>
      </c>
      <c r="Z9273" t="s">
        <v>6</v>
      </c>
      <c r="AA9273" t="s">
        <v>6</v>
      </c>
      <c r="AB9273" t="s">
        <v>10165</v>
      </c>
      <c r="AC9273" t="s">
        <v>3896</v>
      </c>
    </row>
    <row r="9274" spans="1:29" x14ac:dyDescent="0.25">
      <c r="A9274" t="s">
        <v>344</v>
      </c>
      <c r="B9274">
        <v>716</v>
      </c>
      <c r="C9274" t="s">
        <v>218</v>
      </c>
      <c r="D9274">
        <v>1974</v>
      </c>
      <c r="E9274" t="s">
        <v>10189</v>
      </c>
      <c r="P9274">
        <v>1.47981E-3</v>
      </c>
      <c r="Q9274" t="s">
        <v>6</v>
      </c>
      <c r="R9274" t="s">
        <v>6</v>
      </c>
      <c r="S9274" t="s">
        <v>6</v>
      </c>
      <c r="T9274" t="s">
        <v>7625</v>
      </c>
      <c r="U9274" t="s">
        <v>6</v>
      </c>
      <c r="V9274" t="s">
        <v>6</v>
      </c>
      <c r="W9274" t="s">
        <v>5971</v>
      </c>
      <c r="X9274" t="s">
        <v>5971</v>
      </c>
      <c r="Y9274" t="s">
        <v>6</v>
      </c>
      <c r="Z9274" t="s">
        <v>6</v>
      </c>
      <c r="AA9274" t="s">
        <v>6</v>
      </c>
      <c r="AB9274" t="s">
        <v>10165</v>
      </c>
      <c r="AC9274" t="s">
        <v>3896</v>
      </c>
    </row>
    <row r="9275" spans="1:29" x14ac:dyDescent="0.25">
      <c r="A9275" t="s">
        <v>344</v>
      </c>
      <c r="B9275">
        <v>716</v>
      </c>
      <c r="C9275" t="s">
        <v>218</v>
      </c>
      <c r="D9275">
        <v>1975</v>
      </c>
      <c r="E9275" t="s">
        <v>10190</v>
      </c>
      <c r="P9275">
        <v>1.54645E-3</v>
      </c>
      <c r="Q9275" t="s">
        <v>6</v>
      </c>
      <c r="R9275" t="s">
        <v>6</v>
      </c>
      <c r="S9275" t="s">
        <v>6</v>
      </c>
      <c r="T9275" t="s">
        <v>7625</v>
      </c>
      <c r="U9275" t="s">
        <v>6</v>
      </c>
      <c r="V9275" t="s">
        <v>6</v>
      </c>
      <c r="W9275" t="s">
        <v>5971</v>
      </c>
      <c r="X9275" t="s">
        <v>5971</v>
      </c>
      <c r="Y9275" t="s">
        <v>6</v>
      </c>
      <c r="Z9275" t="s">
        <v>6</v>
      </c>
      <c r="AA9275" t="s">
        <v>6</v>
      </c>
      <c r="AB9275" t="s">
        <v>10165</v>
      </c>
      <c r="AC9275" t="s">
        <v>3896</v>
      </c>
    </row>
    <row r="9276" spans="1:29" x14ac:dyDescent="0.25">
      <c r="A9276" t="s">
        <v>344</v>
      </c>
      <c r="B9276">
        <v>716</v>
      </c>
      <c r="C9276" t="s">
        <v>218</v>
      </c>
      <c r="D9276">
        <v>1976</v>
      </c>
      <c r="E9276" t="s">
        <v>10191</v>
      </c>
      <c r="P9276">
        <v>1.58464E-3</v>
      </c>
      <c r="Q9276" t="s">
        <v>6</v>
      </c>
      <c r="R9276" t="s">
        <v>6</v>
      </c>
      <c r="S9276" t="s">
        <v>6</v>
      </c>
      <c r="T9276" t="s">
        <v>7625</v>
      </c>
      <c r="U9276" t="s">
        <v>6</v>
      </c>
      <c r="V9276" t="s">
        <v>6</v>
      </c>
      <c r="W9276" t="s">
        <v>5971</v>
      </c>
      <c r="X9276" t="s">
        <v>5971</v>
      </c>
      <c r="Y9276" t="s">
        <v>6</v>
      </c>
      <c r="Z9276" t="s">
        <v>6</v>
      </c>
      <c r="AA9276" t="s">
        <v>6</v>
      </c>
      <c r="AB9276" t="s">
        <v>10165</v>
      </c>
      <c r="AC9276" t="s">
        <v>3896</v>
      </c>
    </row>
    <row r="9277" spans="1:29" x14ac:dyDescent="0.25">
      <c r="A9277" t="s">
        <v>344</v>
      </c>
      <c r="B9277">
        <v>716</v>
      </c>
      <c r="C9277" t="s">
        <v>218</v>
      </c>
      <c r="D9277">
        <v>1977</v>
      </c>
      <c r="E9277" t="s">
        <v>10192</v>
      </c>
      <c r="O9277">
        <v>4.4039941000000002</v>
      </c>
      <c r="P9277">
        <v>1.8617E-3</v>
      </c>
      <c r="Q9277" t="s">
        <v>6</v>
      </c>
      <c r="R9277" t="s">
        <v>6</v>
      </c>
      <c r="S9277" t="s">
        <v>6</v>
      </c>
      <c r="T9277" t="s">
        <v>7625</v>
      </c>
      <c r="U9277" t="s">
        <v>6</v>
      </c>
      <c r="V9277" t="s">
        <v>6</v>
      </c>
      <c r="W9277" t="s">
        <v>5971</v>
      </c>
      <c r="X9277" t="s">
        <v>5971</v>
      </c>
      <c r="Y9277" t="s">
        <v>6</v>
      </c>
      <c r="Z9277" t="s">
        <v>6</v>
      </c>
      <c r="AA9277" t="s">
        <v>6</v>
      </c>
      <c r="AB9277" t="s">
        <v>10165</v>
      </c>
      <c r="AC9277" t="s">
        <v>3896</v>
      </c>
    </row>
    <row r="9278" spans="1:29" x14ac:dyDescent="0.25">
      <c r="A9278" t="s">
        <v>344</v>
      </c>
      <c r="B9278">
        <v>716</v>
      </c>
      <c r="C9278" t="s">
        <v>218</v>
      </c>
      <c r="D9278">
        <v>1978</v>
      </c>
      <c r="E9278" t="s">
        <v>10193</v>
      </c>
      <c r="O9278">
        <v>18.604704999999999</v>
      </c>
      <c r="P9278">
        <v>2.0047200000000002E-3</v>
      </c>
      <c r="Q9278" t="s">
        <v>6</v>
      </c>
      <c r="R9278" t="s">
        <v>6</v>
      </c>
      <c r="S9278" t="s">
        <v>6</v>
      </c>
      <c r="T9278" t="s">
        <v>7625</v>
      </c>
      <c r="U9278" t="s">
        <v>6</v>
      </c>
      <c r="V9278" t="s">
        <v>6</v>
      </c>
      <c r="W9278" t="s">
        <v>5971</v>
      </c>
      <c r="X9278" t="s">
        <v>5971</v>
      </c>
      <c r="Y9278" t="s">
        <v>6</v>
      </c>
      <c r="Z9278" t="s">
        <v>6</v>
      </c>
      <c r="AA9278" t="s">
        <v>6</v>
      </c>
      <c r="AB9278" t="s">
        <v>10165</v>
      </c>
      <c r="AC9278" t="s">
        <v>3896</v>
      </c>
    </row>
    <row r="9279" spans="1:29" x14ac:dyDescent="0.25">
      <c r="A9279" t="s">
        <v>344</v>
      </c>
      <c r="B9279">
        <v>716</v>
      </c>
      <c r="C9279" t="s">
        <v>218</v>
      </c>
      <c r="D9279">
        <v>1979</v>
      </c>
      <c r="E9279" t="s">
        <v>10194</v>
      </c>
      <c r="O9279">
        <v>22.221295000000001</v>
      </c>
      <c r="P9279">
        <v>2.3199700000000002E-3</v>
      </c>
      <c r="Q9279" t="s">
        <v>6</v>
      </c>
      <c r="R9279" t="s">
        <v>6</v>
      </c>
      <c r="S9279" t="s">
        <v>6</v>
      </c>
      <c r="T9279" t="s">
        <v>7625</v>
      </c>
      <c r="U9279" t="s">
        <v>6</v>
      </c>
      <c r="V9279" t="s">
        <v>6</v>
      </c>
      <c r="W9279" t="s">
        <v>5971</v>
      </c>
      <c r="X9279" t="s">
        <v>5971</v>
      </c>
      <c r="Y9279" t="s">
        <v>6</v>
      </c>
      <c r="Z9279" t="s">
        <v>6</v>
      </c>
      <c r="AA9279" t="s">
        <v>6</v>
      </c>
      <c r="AB9279" t="s">
        <v>10165</v>
      </c>
      <c r="AC9279" t="s">
        <v>3896</v>
      </c>
    </row>
    <row r="9280" spans="1:29" x14ac:dyDescent="0.25">
      <c r="A9280" t="s">
        <v>344</v>
      </c>
      <c r="B9280">
        <v>716</v>
      </c>
      <c r="C9280" t="s">
        <v>218</v>
      </c>
      <c r="D9280">
        <v>1980</v>
      </c>
      <c r="E9280" t="s">
        <v>10195</v>
      </c>
      <c r="O9280">
        <v>34.234599000000003</v>
      </c>
      <c r="P9280">
        <v>2.8603399999999998E-3</v>
      </c>
      <c r="Q9280" t="s">
        <v>6</v>
      </c>
      <c r="R9280" t="s">
        <v>6</v>
      </c>
      <c r="S9280" t="s">
        <v>6</v>
      </c>
      <c r="T9280" t="s">
        <v>7625</v>
      </c>
      <c r="U9280" t="s">
        <v>6</v>
      </c>
      <c r="V9280" t="s">
        <v>6</v>
      </c>
      <c r="W9280" t="s">
        <v>5971</v>
      </c>
      <c r="X9280" t="s">
        <v>5971</v>
      </c>
      <c r="Y9280" t="s">
        <v>6</v>
      </c>
      <c r="Z9280" t="s">
        <v>6</v>
      </c>
      <c r="AA9280" t="s">
        <v>6</v>
      </c>
      <c r="AB9280" t="s">
        <v>10165</v>
      </c>
      <c r="AC9280" t="s">
        <v>3896</v>
      </c>
    </row>
    <row r="9281" spans="1:29" x14ac:dyDescent="0.25">
      <c r="A9281" t="s">
        <v>344</v>
      </c>
      <c r="B9281">
        <v>716</v>
      </c>
      <c r="C9281" t="s">
        <v>218</v>
      </c>
      <c r="D9281">
        <v>1981</v>
      </c>
      <c r="E9281" t="s">
        <v>10196</v>
      </c>
      <c r="O9281">
        <v>34.978470000000002</v>
      </c>
      <c r="P9281">
        <v>3.2298499999999998E-3</v>
      </c>
      <c r="Q9281" t="s">
        <v>6</v>
      </c>
      <c r="R9281" t="s">
        <v>6</v>
      </c>
      <c r="S9281" t="s">
        <v>6</v>
      </c>
      <c r="T9281" t="s">
        <v>7625</v>
      </c>
      <c r="U9281" t="s">
        <v>6</v>
      </c>
      <c r="V9281" t="s">
        <v>6</v>
      </c>
      <c r="W9281" t="s">
        <v>5971</v>
      </c>
      <c r="X9281" t="s">
        <v>5971</v>
      </c>
      <c r="Y9281" t="s">
        <v>6</v>
      </c>
      <c r="Z9281" t="s">
        <v>6</v>
      </c>
      <c r="AA9281" t="s">
        <v>6</v>
      </c>
      <c r="AB9281" t="s">
        <v>10165</v>
      </c>
      <c r="AC9281" t="s">
        <v>3896</v>
      </c>
    </row>
    <row r="9282" spans="1:29" x14ac:dyDescent="0.25">
      <c r="A9282" t="s">
        <v>344</v>
      </c>
      <c r="B9282">
        <v>716</v>
      </c>
      <c r="C9282" t="s">
        <v>218</v>
      </c>
      <c r="D9282">
        <v>1982</v>
      </c>
      <c r="E9282" t="s">
        <v>10197</v>
      </c>
      <c r="O9282">
        <v>45.534539000000002</v>
      </c>
      <c r="P9282">
        <v>3.3166599999999999E-3</v>
      </c>
      <c r="Q9282" t="s">
        <v>6</v>
      </c>
      <c r="R9282" t="s">
        <v>6</v>
      </c>
      <c r="S9282" t="s">
        <v>6</v>
      </c>
      <c r="T9282" t="s">
        <v>7625</v>
      </c>
      <c r="U9282" t="s">
        <v>6</v>
      </c>
      <c r="V9282" t="s">
        <v>6</v>
      </c>
      <c r="W9282" t="s">
        <v>5971</v>
      </c>
      <c r="X9282" t="s">
        <v>5971</v>
      </c>
      <c r="Y9282" t="s">
        <v>6</v>
      </c>
      <c r="Z9282" t="s">
        <v>6</v>
      </c>
      <c r="AA9282" t="s">
        <v>6</v>
      </c>
      <c r="AB9282" t="s">
        <v>10165</v>
      </c>
      <c r="AC9282" t="s">
        <v>3896</v>
      </c>
    </row>
    <row r="9283" spans="1:29" x14ac:dyDescent="0.25">
      <c r="A9283" t="s">
        <v>344</v>
      </c>
      <c r="B9283">
        <v>716</v>
      </c>
      <c r="C9283" t="s">
        <v>218</v>
      </c>
      <c r="D9283">
        <v>1983</v>
      </c>
      <c r="E9283" t="s">
        <v>10198</v>
      </c>
      <c r="O9283">
        <v>56.533562000000003</v>
      </c>
      <c r="P9283">
        <v>3.2031300000000002E-3</v>
      </c>
      <c r="Q9283" t="s">
        <v>6</v>
      </c>
      <c r="R9283" t="s">
        <v>6</v>
      </c>
      <c r="S9283" t="s">
        <v>6</v>
      </c>
      <c r="T9283" t="s">
        <v>7625</v>
      </c>
      <c r="U9283" t="s">
        <v>6</v>
      </c>
      <c r="V9283" t="s">
        <v>6</v>
      </c>
      <c r="W9283" t="s">
        <v>5971</v>
      </c>
      <c r="X9283" t="s">
        <v>5971</v>
      </c>
      <c r="Y9283" t="s">
        <v>6</v>
      </c>
      <c r="Z9283" t="s">
        <v>6</v>
      </c>
      <c r="AA9283" t="s">
        <v>6</v>
      </c>
      <c r="AB9283" t="s">
        <v>10165</v>
      </c>
      <c r="AC9283" t="s">
        <v>3896</v>
      </c>
    </row>
    <row r="9284" spans="1:29" x14ac:dyDescent="0.25">
      <c r="A9284" t="s">
        <v>344</v>
      </c>
      <c r="B9284">
        <v>716</v>
      </c>
      <c r="C9284" t="s">
        <v>218</v>
      </c>
      <c r="D9284">
        <v>1984</v>
      </c>
      <c r="E9284" t="s">
        <v>10199</v>
      </c>
      <c r="O9284">
        <v>68.394090000000006</v>
      </c>
      <c r="P9284">
        <v>3.4791499999999999E-3</v>
      </c>
      <c r="Q9284" t="s">
        <v>6</v>
      </c>
      <c r="R9284" t="s">
        <v>6</v>
      </c>
      <c r="S9284" t="s">
        <v>6</v>
      </c>
      <c r="T9284" t="s">
        <v>7625</v>
      </c>
      <c r="U9284" t="s">
        <v>6</v>
      </c>
      <c r="V9284" t="s">
        <v>6</v>
      </c>
      <c r="W9284" t="s">
        <v>5971</v>
      </c>
      <c r="X9284" t="s">
        <v>5971</v>
      </c>
      <c r="Y9284" t="s">
        <v>6</v>
      </c>
      <c r="Z9284" t="s">
        <v>6</v>
      </c>
      <c r="AA9284" t="s">
        <v>6</v>
      </c>
      <c r="AB9284" t="s">
        <v>10165</v>
      </c>
      <c r="AC9284" t="s">
        <v>3896</v>
      </c>
    </row>
    <row r="9285" spans="1:29" x14ac:dyDescent="0.25">
      <c r="A9285" t="s">
        <v>344</v>
      </c>
      <c r="B9285">
        <v>716</v>
      </c>
      <c r="C9285" t="s">
        <v>218</v>
      </c>
      <c r="D9285">
        <v>1985</v>
      </c>
      <c r="E9285" t="s">
        <v>10200</v>
      </c>
      <c r="O9285">
        <v>74.242912000000004</v>
      </c>
      <c r="P9285">
        <v>3.71733E-3</v>
      </c>
      <c r="Q9285" t="s">
        <v>6</v>
      </c>
      <c r="R9285" t="s">
        <v>6</v>
      </c>
      <c r="S9285" t="s">
        <v>6</v>
      </c>
      <c r="T9285" t="s">
        <v>7625</v>
      </c>
      <c r="U9285" t="s">
        <v>6</v>
      </c>
      <c r="V9285" t="s">
        <v>6</v>
      </c>
      <c r="W9285" t="s">
        <v>5971</v>
      </c>
      <c r="X9285" t="s">
        <v>5971</v>
      </c>
      <c r="Y9285" t="s">
        <v>6</v>
      </c>
      <c r="Z9285" t="s">
        <v>6</v>
      </c>
      <c r="AA9285" t="s">
        <v>6</v>
      </c>
      <c r="AB9285" t="s">
        <v>10165</v>
      </c>
      <c r="AC9285" t="s">
        <v>3896</v>
      </c>
    </row>
    <row r="9286" spans="1:29" x14ac:dyDescent="0.25">
      <c r="A9286" t="s">
        <v>344</v>
      </c>
      <c r="B9286">
        <v>716</v>
      </c>
      <c r="C9286" t="s">
        <v>218</v>
      </c>
      <c r="D9286">
        <v>1986</v>
      </c>
      <c r="E9286" t="s">
        <v>10201</v>
      </c>
      <c r="O9286">
        <v>65.693321999999995</v>
      </c>
      <c r="P9286">
        <v>4.5063999999999998E-3</v>
      </c>
      <c r="Q9286" t="s">
        <v>6</v>
      </c>
      <c r="R9286" t="s">
        <v>6</v>
      </c>
      <c r="S9286" t="s">
        <v>6</v>
      </c>
      <c r="T9286" t="s">
        <v>7625</v>
      </c>
      <c r="U9286" t="s">
        <v>6</v>
      </c>
      <c r="V9286" t="s">
        <v>6</v>
      </c>
      <c r="W9286" t="s">
        <v>5971</v>
      </c>
      <c r="X9286" t="s">
        <v>5971</v>
      </c>
      <c r="Y9286" t="s">
        <v>6</v>
      </c>
      <c r="Z9286" t="s">
        <v>6</v>
      </c>
      <c r="AA9286" t="s">
        <v>6</v>
      </c>
      <c r="AB9286" t="s">
        <v>10165</v>
      </c>
      <c r="AC9286" t="s">
        <v>3896</v>
      </c>
    </row>
    <row r="9287" spans="1:29" x14ac:dyDescent="0.25">
      <c r="A9287" t="s">
        <v>344</v>
      </c>
      <c r="B9287">
        <v>716</v>
      </c>
      <c r="C9287" t="s">
        <v>218</v>
      </c>
      <c r="D9287">
        <v>1987</v>
      </c>
      <c r="E9287" t="s">
        <v>10202</v>
      </c>
      <c r="O9287">
        <v>77.384955000000005</v>
      </c>
      <c r="P9287">
        <v>6.3320599999999996E-3</v>
      </c>
      <c r="Q9287" t="s">
        <v>6</v>
      </c>
      <c r="R9287" t="s">
        <v>6</v>
      </c>
      <c r="S9287" t="s">
        <v>6</v>
      </c>
      <c r="T9287" t="s">
        <v>7625</v>
      </c>
      <c r="U9287" t="s">
        <v>6</v>
      </c>
      <c r="V9287" t="s">
        <v>6</v>
      </c>
      <c r="W9287" t="s">
        <v>5971</v>
      </c>
      <c r="X9287" t="s">
        <v>5971</v>
      </c>
      <c r="Y9287" t="s">
        <v>6</v>
      </c>
      <c r="Z9287" t="s">
        <v>6</v>
      </c>
      <c r="AA9287" t="s">
        <v>6</v>
      </c>
      <c r="AB9287" t="s">
        <v>10165</v>
      </c>
      <c r="AC9287" t="s">
        <v>3896</v>
      </c>
    </row>
    <row r="9288" spans="1:29" x14ac:dyDescent="0.25">
      <c r="A9288" t="s">
        <v>344</v>
      </c>
      <c r="B9288">
        <v>716</v>
      </c>
      <c r="C9288" t="s">
        <v>218</v>
      </c>
      <c r="D9288">
        <v>1988</v>
      </c>
      <c r="E9288" t="s">
        <v>10203</v>
      </c>
      <c r="O9288">
        <v>101.07295999999999</v>
      </c>
      <c r="P9288">
        <v>8.6107600000000003E-3</v>
      </c>
      <c r="Q9288" t="s">
        <v>6</v>
      </c>
      <c r="R9288" t="s">
        <v>6</v>
      </c>
      <c r="S9288" t="s">
        <v>6</v>
      </c>
      <c r="T9288" t="s">
        <v>7625</v>
      </c>
      <c r="U9288" t="s">
        <v>6</v>
      </c>
      <c r="V9288" t="s">
        <v>6</v>
      </c>
      <c r="W9288" t="s">
        <v>5971</v>
      </c>
      <c r="X9288" t="s">
        <v>5971</v>
      </c>
      <c r="Y9288" t="s">
        <v>6</v>
      </c>
      <c r="Z9288" t="s">
        <v>6</v>
      </c>
      <c r="AA9288" t="s">
        <v>6</v>
      </c>
      <c r="AB9288" t="s">
        <v>10165</v>
      </c>
      <c r="AC9288" t="s">
        <v>3896</v>
      </c>
    </row>
    <row r="9289" spans="1:29" x14ac:dyDescent="0.25">
      <c r="A9289" t="s">
        <v>344</v>
      </c>
      <c r="B9289">
        <v>716</v>
      </c>
      <c r="C9289" t="s">
        <v>218</v>
      </c>
      <c r="D9289">
        <v>1989</v>
      </c>
      <c r="E9289" t="s">
        <v>10204</v>
      </c>
      <c r="O9289">
        <v>114.23569000000001</v>
      </c>
      <c r="P9289">
        <v>1.237597E-2</v>
      </c>
      <c r="Q9289" t="s">
        <v>6</v>
      </c>
      <c r="R9289" t="s">
        <v>6</v>
      </c>
      <c r="S9289" t="s">
        <v>6</v>
      </c>
      <c r="T9289" t="s">
        <v>7625</v>
      </c>
      <c r="U9289" t="s">
        <v>6</v>
      </c>
      <c r="V9289" t="s">
        <v>6</v>
      </c>
      <c r="W9289" t="s">
        <v>5971</v>
      </c>
      <c r="X9289" t="s">
        <v>5971</v>
      </c>
      <c r="Y9289" t="s">
        <v>6</v>
      </c>
      <c r="Z9289" t="s">
        <v>6</v>
      </c>
      <c r="AA9289" t="s">
        <v>6</v>
      </c>
      <c r="AB9289" t="s">
        <v>10165</v>
      </c>
      <c r="AC9289" t="s">
        <v>3896</v>
      </c>
    </row>
    <row r="9290" spans="1:29" x14ac:dyDescent="0.25">
      <c r="A9290" t="s">
        <v>344</v>
      </c>
      <c r="B9290">
        <v>716</v>
      </c>
      <c r="C9290" t="s">
        <v>218</v>
      </c>
      <c r="D9290">
        <v>1990</v>
      </c>
      <c r="E9290" t="s">
        <v>10205</v>
      </c>
      <c r="O9290">
        <v>110.55462</v>
      </c>
      <c r="P9290">
        <v>1.722452E-2</v>
      </c>
      <c r="Q9290" t="s">
        <v>6</v>
      </c>
      <c r="R9290" t="s">
        <v>6</v>
      </c>
      <c r="S9290" t="s">
        <v>6</v>
      </c>
      <c r="T9290" t="s">
        <v>7625</v>
      </c>
      <c r="U9290" t="s">
        <v>6</v>
      </c>
      <c r="V9290" t="s">
        <v>6</v>
      </c>
      <c r="W9290" t="s">
        <v>5971</v>
      </c>
      <c r="X9290" t="s">
        <v>5971</v>
      </c>
      <c r="Y9290" t="s">
        <v>6</v>
      </c>
      <c r="Z9290" t="s">
        <v>6</v>
      </c>
      <c r="AA9290" t="s">
        <v>6</v>
      </c>
      <c r="AB9290" t="s">
        <v>10165</v>
      </c>
      <c r="AC9290" t="s">
        <v>3896</v>
      </c>
    </row>
    <row r="9291" spans="1:29" x14ac:dyDescent="0.25">
      <c r="A9291" t="s">
        <v>344</v>
      </c>
      <c r="B9291">
        <v>716</v>
      </c>
      <c r="C9291" t="s">
        <v>218</v>
      </c>
      <c r="D9291">
        <v>1991</v>
      </c>
      <c r="E9291" t="s">
        <v>10206</v>
      </c>
      <c r="O9291">
        <v>138.76997</v>
      </c>
      <c r="P9291">
        <v>2.1849420000000001E-2</v>
      </c>
      <c r="Q9291" t="s">
        <v>6</v>
      </c>
      <c r="R9291" t="s">
        <v>6</v>
      </c>
      <c r="S9291" t="s">
        <v>6</v>
      </c>
      <c r="T9291" t="s">
        <v>7625</v>
      </c>
      <c r="U9291" t="s">
        <v>6</v>
      </c>
      <c r="V9291" t="s">
        <v>6</v>
      </c>
      <c r="W9291" t="s">
        <v>5971</v>
      </c>
      <c r="X9291" t="s">
        <v>5971</v>
      </c>
      <c r="Y9291" t="s">
        <v>6</v>
      </c>
      <c r="Z9291" t="s">
        <v>6</v>
      </c>
      <c r="AA9291" t="s">
        <v>6</v>
      </c>
      <c r="AB9291" t="s">
        <v>10165</v>
      </c>
      <c r="AC9291" t="s">
        <v>3896</v>
      </c>
    </row>
    <row r="9292" spans="1:29" x14ac:dyDescent="0.25">
      <c r="A9292" t="s">
        <v>344</v>
      </c>
      <c r="B9292">
        <v>716</v>
      </c>
      <c r="C9292" t="s">
        <v>218</v>
      </c>
      <c r="D9292">
        <v>1992</v>
      </c>
      <c r="E9292" t="s">
        <v>10207</v>
      </c>
      <c r="O9292">
        <v>176.47375</v>
      </c>
      <c r="P9292">
        <v>3.0706199999999999E-2</v>
      </c>
      <c r="Q9292" t="s">
        <v>6</v>
      </c>
      <c r="R9292" t="s">
        <v>6</v>
      </c>
      <c r="S9292" t="s">
        <v>6</v>
      </c>
      <c r="T9292" t="s">
        <v>7625</v>
      </c>
      <c r="U9292" t="s">
        <v>6</v>
      </c>
      <c r="V9292" t="s">
        <v>6</v>
      </c>
      <c r="W9292" t="s">
        <v>5971</v>
      </c>
      <c r="X9292" t="s">
        <v>5971</v>
      </c>
      <c r="Y9292" t="s">
        <v>6</v>
      </c>
      <c r="Z9292" t="s">
        <v>6</v>
      </c>
      <c r="AA9292" t="s">
        <v>6</v>
      </c>
      <c r="AB9292" t="s">
        <v>10165</v>
      </c>
      <c r="AC9292" t="s">
        <v>3896</v>
      </c>
    </row>
    <row r="9293" spans="1:29" x14ac:dyDescent="0.25">
      <c r="A9293" t="s">
        <v>344</v>
      </c>
      <c r="B9293">
        <v>716</v>
      </c>
      <c r="C9293" t="s">
        <v>218</v>
      </c>
      <c r="D9293">
        <v>1993</v>
      </c>
      <c r="E9293" t="s">
        <v>10208</v>
      </c>
      <c r="O9293">
        <v>143.60554999999999</v>
      </c>
      <c r="P9293">
        <v>5.4447290000000002E-2</v>
      </c>
      <c r="Q9293" t="s">
        <v>6</v>
      </c>
      <c r="R9293" t="s">
        <v>6</v>
      </c>
      <c r="S9293" t="s">
        <v>6</v>
      </c>
      <c r="T9293" t="s">
        <v>7625</v>
      </c>
      <c r="U9293" t="s">
        <v>6</v>
      </c>
      <c r="V9293" t="s">
        <v>6</v>
      </c>
      <c r="W9293" t="s">
        <v>5971</v>
      </c>
      <c r="X9293" t="s">
        <v>5971</v>
      </c>
      <c r="Y9293" t="s">
        <v>6</v>
      </c>
      <c r="Z9293" t="s">
        <v>6</v>
      </c>
      <c r="AA9293" t="s">
        <v>6</v>
      </c>
      <c r="AB9293" t="s">
        <v>10165</v>
      </c>
      <c r="AC9293" t="s">
        <v>3896</v>
      </c>
    </row>
    <row r="9294" spans="1:29" x14ac:dyDescent="0.25">
      <c r="A9294" t="s">
        <v>344</v>
      </c>
      <c r="B9294">
        <v>716</v>
      </c>
      <c r="C9294" t="s">
        <v>218</v>
      </c>
      <c r="D9294">
        <v>1994</v>
      </c>
      <c r="E9294" t="s">
        <v>10209</v>
      </c>
      <c r="O9294">
        <v>152.10293999999999</v>
      </c>
      <c r="P9294">
        <v>9.6928039999999993E-2</v>
      </c>
      <c r="Q9294" t="s">
        <v>6</v>
      </c>
      <c r="R9294" t="s">
        <v>6</v>
      </c>
      <c r="S9294" t="s">
        <v>6</v>
      </c>
      <c r="T9294" t="s">
        <v>7625</v>
      </c>
      <c r="U9294" t="s">
        <v>6</v>
      </c>
      <c r="V9294" t="s">
        <v>6</v>
      </c>
      <c r="W9294" t="s">
        <v>5971</v>
      </c>
      <c r="X9294" t="s">
        <v>5971</v>
      </c>
      <c r="Y9294" t="s">
        <v>6</v>
      </c>
      <c r="Z9294" t="s">
        <v>6</v>
      </c>
      <c r="AA9294" t="s">
        <v>6</v>
      </c>
      <c r="AB9294" t="s">
        <v>10165</v>
      </c>
      <c r="AC9294" t="s">
        <v>3896</v>
      </c>
    </row>
    <row r="9295" spans="1:29" x14ac:dyDescent="0.25">
      <c r="A9295" t="s">
        <v>344</v>
      </c>
      <c r="B9295">
        <v>716</v>
      </c>
      <c r="C9295" t="s">
        <v>218</v>
      </c>
      <c r="D9295">
        <v>1995</v>
      </c>
      <c r="E9295" t="s">
        <v>10210</v>
      </c>
      <c r="I9295">
        <v>3.8446646000000002</v>
      </c>
      <c r="O9295">
        <v>228.88041999999999</v>
      </c>
      <c r="P9295">
        <v>0.14836307000000001</v>
      </c>
      <c r="Q9295" t="s">
        <v>6</v>
      </c>
      <c r="R9295" t="s">
        <v>6</v>
      </c>
      <c r="S9295" t="s">
        <v>6</v>
      </c>
      <c r="T9295" t="s">
        <v>7625</v>
      </c>
      <c r="U9295" t="s">
        <v>6</v>
      </c>
      <c r="V9295" t="s">
        <v>6</v>
      </c>
      <c r="W9295" t="s">
        <v>5971</v>
      </c>
      <c r="X9295" t="s">
        <v>5971</v>
      </c>
      <c r="Y9295" t="s">
        <v>6</v>
      </c>
      <c r="Z9295" t="s">
        <v>6</v>
      </c>
      <c r="AA9295" t="s">
        <v>6</v>
      </c>
      <c r="AB9295" t="s">
        <v>10165</v>
      </c>
      <c r="AC9295" t="s">
        <v>3896</v>
      </c>
    </row>
    <row r="9296" spans="1:29" x14ac:dyDescent="0.25">
      <c r="A9296" t="s">
        <v>344</v>
      </c>
      <c r="B9296">
        <v>716</v>
      </c>
      <c r="C9296" t="s">
        <v>218</v>
      </c>
      <c r="D9296">
        <v>1996</v>
      </c>
      <c r="E9296" t="s">
        <v>10211</v>
      </c>
      <c r="I9296">
        <v>2.4715956000000001</v>
      </c>
      <c r="O9296">
        <v>677.18030999999996</v>
      </c>
      <c r="P9296">
        <v>0.30002642000000002</v>
      </c>
      <c r="Q9296" t="s">
        <v>6</v>
      </c>
      <c r="R9296" t="s">
        <v>6</v>
      </c>
      <c r="S9296" t="s">
        <v>6</v>
      </c>
      <c r="T9296" t="s">
        <v>7625</v>
      </c>
      <c r="U9296" t="s">
        <v>6</v>
      </c>
      <c r="V9296" t="s">
        <v>6</v>
      </c>
      <c r="W9296" t="s">
        <v>5971</v>
      </c>
      <c r="X9296" t="s">
        <v>5971</v>
      </c>
      <c r="Y9296" t="s">
        <v>6</v>
      </c>
      <c r="Z9296" t="s">
        <v>6</v>
      </c>
      <c r="AA9296" t="s">
        <v>6</v>
      </c>
      <c r="AB9296" t="s">
        <v>10165</v>
      </c>
      <c r="AC9296" t="s">
        <v>3896</v>
      </c>
    </row>
    <row r="9297" spans="1:29" x14ac:dyDescent="0.25">
      <c r="A9297" t="s">
        <v>344</v>
      </c>
      <c r="B9297">
        <v>716</v>
      </c>
      <c r="C9297" t="s">
        <v>218</v>
      </c>
      <c r="D9297">
        <v>1997</v>
      </c>
      <c r="E9297" t="s">
        <v>10212</v>
      </c>
      <c r="I9297">
        <v>2.4338875999999998</v>
      </c>
      <c r="O9297">
        <v>495.94864000000001</v>
      </c>
      <c r="P9297">
        <v>0.42153711999999999</v>
      </c>
      <c r="Q9297" t="s">
        <v>6</v>
      </c>
      <c r="R9297" t="s">
        <v>6</v>
      </c>
      <c r="S9297" t="s">
        <v>6</v>
      </c>
      <c r="T9297" t="s">
        <v>7625</v>
      </c>
      <c r="U9297" t="s">
        <v>6</v>
      </c>
      <c r="V9297" t="s">
        <v>6</v>
      </c>
      <c r="W9297" t="s">
        <v>5971</v>
      </c>
      <c r="X9297" t="s">
        <v>5971</v>
      </c>
      <c r="Y9297" t="s">
        <v>6</v>
      </c>
      <c r="Z9297" t="s">
        <v>6</v>
      </c>
      <c r="AA9297" t="s">
        <v>6</v>
      </c>
      <c r="AB9297" t="s">
        <v>10165</v>
      </c>
      <c r="AC9297" t="s">
        <v>3896</v>
      </c>
    </row>
    <row r="9298" spans="1:29" x14ac:dyDescent="0.25">
      <c r="A9298" t="s">
        <v>344</v>
      </c>
      <c r="B9298">
        <v>716</v>
      </c>
      <c r="C9298" t="s">
        <v>218</v>
      </c>
      <c r="D9298">
        <v>1998</v>
      </c>
      <c r="E9298" t="s">
        <v>10213</v>
      </c>
      <c r="I9298">
        <v>3.8591885000000001</v>
      </c>
      <c r="O9298">
        <v>460.12520999999998</v>
      </c>
      <c r="P9298">
        <v>0.50120763999999995</v>
      </c>
      <c r="Q9298" t="s">
        <v>6</v>
      </c>
      <c r="R9298" t="s">
        <v>6</v>
      </c>
      <c r="S9298" t="s">
        <v>6</v>
      </c>
      <c r="T9298" t="s">
        <v>7625</v>
      </c>
      <c r="U9298" t="s">
        <v>6</v>
      </c>
      <c r="V9298" t="s">
        <v>6</v>
      </c>
      <c r="W9298" t="s">
        <v>5971</v>
      </c>
      <c r="X9298" t="s">
        <v>5971</v>
      </c>
      <c r="Y9298" t="s">
        <v>6</v>
      </c>
      <c r="Z9298" t="s">
        <v>6</v>
      </c>
      <c r="AA9298" t="s">
        <v>6</v>
      </c>
      <c r="AB9298" t="s">
        <v>10165</v>
      </c>
      <c r="AC9298" t="s">
        <v>3896</v>
      </c>
    </row>
    <row r="9299" spans="1:29" x14ac:dyDescent="0.25">
      <c r="A9299" t="s">
        <v>344</v>
      </c>
      <c r="B9299">
        <v>716</v>
      </c>
      <c r="C9299" t="s">
        <v>218</v>
      </c>
      <c r="D9299">
        <v>1999</v>
      </c>
      <c r="E9299" t="s">
        <v>10214</v>
      </c>
      <c r="I9299">
        <v>3.8843429999999999</v>
      </c>
      <c r="O9299">
        <v>526.18290999999999</v>
      </c>
      <c r="P9299">
        <v>0.55434782999999999</v>
      </c>
      <c r="Q9299" t="s">
        <v>6</v>
      </c>
      <c r="R9299" t="s">
        <v>6</v>
      </c>
      <c r="S9299" t="s">
        <v>6</v>
      </c>
      <c r="T9299" t="s">
        <v>7625</v>
      </c>
      <c r="U9299" t="s">
        <v>6</v>
      </c>
      <c r="V9299" t="s">
        <v>6</v>
      </c>
      <c r="W9299" t="s">
        <v>5971</v>
      </c>
      <c r="X9299" t="s">
        <v>5971</v>
      </c>
      <c r="Y9299" t="s">
        <v>6</v>
      </c>
      <c r="Z9299" t="s">
        <v>6</v>
      </c>
      <c r="AA9299" t="s">
        <v>6</v>
      </c>
      <c r="AB9299" t="s">
        <v>10165</v>
      </c>
      <c r="AC9299" t="s">
        <v>3896</v>
      </c>
    </row>
    <row r="9300" spans="1:29" x14ac:dyDescent="0.25">
      <c r="A9300" t="s">
        <v>344</v>
      </c>
      <c r="B9300">
        <v>716</v>
      </c>
      <c r="C9300" t="s">
        <v>218</v>
      </c>
      <c r="D9300">
        <v>2000</v>
      </c>
      <c r="E9300" t="s">
        <v>10215</v>
      </c>
      <c r="I9300">
        <v>3.7415449000000001</v>
      </c>
      <c r="O9300">
        <v>485.11581000000001</v>
      </c>
      <c r="P9300">
        <v>0.61238314999999999</v>
      </c>
      <c r="Q9300" t="s">
        <v>6</v>
      </c>
      <c r="R9300" t="s">
        <v>6</v>
      </c>
      <c r="S9300" t="s">
        <v>6</v>
      </c>
      <c r="T9300" t="s">
        <v>7625</v>
      </c>
      <c r="U9300" t="s">
        <v>6</v>
      </c>
      <c r="V9300" t="s">
        <v>6</v>
      </c>
      <c r="W9300" t="s">
        <v>5971</v>
      </c>
      <c r="X9300" t="s">
        <v>5971</v>
      </c>
      <c r="Y9300" t="s">
        <v>6</v>
      </c>
      <c r="Z9300" t="s">
        <v>6</v>
      </c>
      <c r="AA9300" t="s">
        <v>6</v>
      </c>
      <c r="AB9300" t="s">
        <v>10165</v>
      </c>
      <c r="AC9300" t="s">
        <v>3896</v>
      </c>
    </row>
    <row r="9301" spans="1:29" x14ac:dyDescent="0.25">
      <c r="A9301" t="s">
        <v>344</v>
      </c>
      <c r="B9301">
        <v>716</v>
      </c>
      <c r="C9301" t="s">
        <v>218</v>
      </c>
      <c r="D9301">
        <v>2001</v>
      </c>
      <c r="E9301" t="s">
        <v>10216</v>
      </c>
      <c r="I9301">
        <v>3.9846659</v>
      </c>
      <c r="O9301">
        <v>410.1422</v>
      </c>
      <c r="P9301">
        <v>0.63336552000000002</v>
      </c>
      <c r="Q9301" t="s">
        <v>6</v>
      </c>
      <c r="R9301" t="s">
        <v>6</v>
      </c>
      <c r="S9301" t="s">
        <v>6</v>
      </c>
      <c r="T9301" t="s">
        <v>7625</v>
      </c>
      <c r="U9301" t="s">
        <v>6</v>
      </c>
      <c r="V9301" t="s">
        <v>6</v>
      </c>
      <c r="W9301" t="s">
        <v>5971</v>
      </c>
      <c r="X9301" t="s">
        <v>5971</v>
      </c>
      <c r="Y9301" t="s">
        <v>6</v>
      </c>
      <c r="Z9301" t="s">
        <v>6</v>
      </c>
      <c r="AA9301" t="s">
        <v>6</v>
      </c>
      <c r="AB9301" t="s">
        <v>10165</v>
      </c>
      <c r="AC9301" t="s">
        <v>3896</v>
      </c>
    </row>
    <row r="9302" spans="1:29" x14ac:dyDescent="0.25">
      <c r="A9302" t="s">
        <v>344</v>
      </c>
      <c r="B9302">
        <v>716</v>
      </c>
      <c r="C9302" t="s">
        <v>218</v>
      </c>
      <c r="D9302">
        <v>2002</v>
      </c>
      <c r="E9302" t="s">
        <v>10217</v>
      </c>
      <c r="I9302">
        <v>5.5031223999999996</v>
      </c>
      <c r="O9302">
        <v>362.38490000000002</v>
      </c>
      <c r="P9302">
        <v>0.72582431000000003</v>
      </c>
      <c r="Q9302" t="s">
        <v>6</v>
      </c>
      <c r="R9302" t="s">
        <v>6</v>
      </c>
      <c r="S9302" t="s">
        <v>6</v>
      </c>
      <c r="T9302" t="s">
        <v>7625</v>
      </c>
      <c r="U9302" t="s">
        <v>6</v>
      </c>
      <c r="V9302" t="s">
        <v>6</v>
      </c>
      <c r="W9302" t="s">
        <v>5971</v>
      </c>
      <c r="X9302" t="s">
        <v>5971</v>
      </c>
      <c r="Y9302" t="s">
        <v>6</v>
      </c>
      <c r="Z9302" t="s">
        <v>6</v>
      </c>
      <c r="AA9302" t="s">
        <v>6</v>
      </c>
      <c r="AB9302" t="s">
        <v>10165</v>
      </c>
      <c r="AC9302" t="s">
        <v>3896</v>
      </c>
    </row>
    <row r="9303" spans="1:29" x14ac:dyDescent="0.25">
      <c r="A9303" t="s">
        <v>344</v>
      </c>
      <c r="B9303">
        <v>716</v>
      </c>
      <c r="C9303" t="s">
        <v>218</v>
      </c>
      <c r="D9303">
        <v>2003</v>
      </c>
      <c r="E9303" t="s">
        <v>10218</v>
      </c>
      <c r="I9303">
        <v>9.7568976999999997</v>
      </c>
      <c r="O9303">
        <v>325.59271000000001</v>
      </c>
      <c r="P9303">
        <v>0.89310560000000005</v>
      </c>
      <c r="Q9303" t="s">
        <v>6</v>
      </c>
      <c r="R9303" t="s">
        <v>6</v>
      </c>
      <c r="S9303" t="s">
        <v>6</v>
      </c>
      <c r="T9303" t="s">
        <v>7625</v>
      </c>
      <c r="U9303" t="s">
        <v>6</v>
      </c>
      <c r="V9303" t="s">
        <v>6</v>
      </c>
      <c r="W9303" t="s">
        <v>5971</v>
      </c>
      <c r="X9303" t="s">
        <v>5971</v>
      </c>
      <c r="Y9303" t="s">
        <v>6</v>
      </c>
      <c r="Z9303" t="s">
        <v>6</v>
      </c>
      <c r="AA9303" t="s">
        <v>6</v>
      </c>
      <c r="AB9303" t="s">
        <v>10165</v>
      </c>
      <c r="AC9303" t="s">
        <v>3896</v>
      </c>
    </row>
    <row r="9304" spans="1:29" x14ac:dyDescent="0.25">
      <c r="A9304" t="s">
        <v>344</v>
      </c>
      <c r="B9304">
        <v>716</v>
      </c>
      <c r="C9304" t="s">
        <v>218</v>
      </c>
      <c r="D9304">
        <v>2004</v>
      </c>
      <c r="E9304" t="s">
        <v>10219</v>
      </c>
      <c r="I9304">
        <v>16.30631</v>
      </c>
      <c r="O9304">
        <v>347.3784</v>
      </c>
      <c r="P9304">
        <v>1.0346546999999999</v>
      </c>
      <c r="Q9304" t="s">
        <v>6</v>
      </c>
      <c r="R9304" t="s">
        <v>6</v>
      </c>
      <c r="S9304" t="s">
        <v>6</v>
      </c>
      <c r="T9304" t="s">
        <v>7625</v>
      </c>
      <c r="U9304" t="s">
        <v>6</v>
      </c>
      <c r="V9304" t="s">
        <v>6</v>
      </c>
      <c r="W9304" t="s">
        <v>5971</v>
      </c>
      <c r="X9304" t="s">
        <v>5971</v>
      </c>
      <c r="Y9304" t="s">
        <v>6</v>
      </c>
      <c r="Z9304" t="s">
        <v>6</v>
      </c>
      <c r="AA9304" t="s">
        <v>6</v>
      </c>
      <c r="AB9304" t="s">
        <v>10165</v>
      </c>
      <c r="AC9304" t="s">
        <v>3896</v>
      </c>
    </row>
    <row r="9305" spans="1:29" x14ac:dyDescent="0.25">
      <c r="A9305" t="s">
        <v>344</v>
      </c>
      <c r="B9305">
        <v>716</v>
      </c>
      <c r="C9305" t="s">
        <v>218</v>
      </c>
      <c r="D9305">
        <v>2005</v>
      </c>
      <c r="E9305" t="s">
        <v>10220</v>
      </c>
      <c r="I9305">
        <v>23.576367000000001</v>
      </c>
      <c r="O9305">
        <v>295.74765000000002</v>
      </c>
      <c r="P9305">
        <v>1.3212923999999999</v>
      </c>
      <c r="Q9305" t="s">
        <v>6</v>
      </c>
      <c r="R9305" t="s">
        <v>6</v>
      </c>
      <c r="S9305" t="s">
        <v>6</v>
      </c>
      <c r="T9305" t="s">
        <v>7625</v>
      </c>
      <c r="U9305" t="s">
        <v>6</v>
      </c>
      <c r="V9305" t="s">
        <v>6</v>
      </c>
      <c r="W9305" t="s">
        <v>5971</v>
      </c>
      <c r="X9305" t="s">
        <v>5971</v>
      </c>
      <c r="Y9305" t="s">
        <v>6</v>
      </c>
      <c r="Z9305" t="s">
        <v>6</v>
      </c>
      <c r="AA9305" t="s">
        <v>6</v>
      </c>
      <c r="AB9305" t="s">
        <v>10165</v>
      </c>
      <c r="AC9305" t="s">
        <v>3896</v>
      </c>
    </row>
    <row r="9306" spans="1:29" x14ac:dyDescent="0.25">
      <c r="A9306" t="s">
        <v>344</v>
      </c>
      <c r="B9306">
        <v>716</v>
      </c>
      <c r="C9306" t="s">
        <v>218</v>
      </c>
      <c r="D9306">
        <v>2006</v>
      </c>
      <c r="E9306" t="s">
        <v>10221</v>
      </c>
      <c r="I9306">
        <v>26.980343999999999</v>
      </c>
      <c r="J9306">
        <v>14.808298000000001</v>
      </c>
      <c r="K9306">
        <v>12.172046</v>
      </c>
      <c r="O9306">
        <v>269.63682999999997</v>
      </c>
      <c r="P9306">
        <v>1.6597143000000001</v>
      </c>
      <c r="Q9306" t="s">
        <v>6</v>
      </c>
      <c r="R9306" t="s">
        <v>6</v>
      </c>
      <c r="S9306" t="s">
        <v>6</v>
      </c>
      <c r="T9306" t="s">
        <v>7625</v>
      </c>
      <c r="U9306" t="s">
        <v>6</v>
      </c>
      <c r="V9306" t="s">
        <v>6</v>
      </c>
      <c r="W9306" t="s">
        <v>5971</v>
      </c>
      <c r="X9306" t="s">
        <v>5971</v>
      </c>
      <c r="Y9306" t="s">
        <v>6</v>
      </c>
      <c r="Z9306" t="s">
        <v>6</v>
      </c>
      <c r="AA9306" t="s">
        <v>6</v>
      </c>
      <c r="AB9306" t="s">
        <v>10165</v>
      </c>
      <c r="AC9306" t="s">
        <v>3896</v>
      </c>
    </row>
    <row r="9307" spans="1:29" x14ac:dyDescent="0.25">
      <c r="A9307" t="s">
        <v>344</v>
      </c>
      <c r="B9307">
        <v>716</v>
      </c>
      <c r="C9307" t="s">
        <v>218</v>
      </c>
      <c r="D9307">
        <v>2007</v>
      </c>
      <c r="E9307" t="s">
        <v>10222</v>
      </c>
      <c r="I9307">
        <v>30.359788999999999</v>
      </c>
      <c r="J9307">
        <v>16.785965000000001</v>
      </c>
      <c r="K9307">
        <v>13.573824</v>
      </c>
      <c r="O9307">
        <v>103.80844999999999</v>
      </c>
      <c r="P9307">
        <v>1.9576408000000001</v>
      </c>
      <c r="Q9307" t="s">
        <v>6</v>
      </c>
      <c r="R9307" t="s">
        <v>6</v>
      </c>
      <c r="S9307" t="s">
        <v>6</v>
      </c>
      <c r="T9307" t="s">
        <v>7625</v>
      </c>
      <c r="U9307" t="s">
        <v>6</v>
      </c>
      <c r="V9307" t="s">
        <v>6</v>
      </c>
      <c r="W9307" t="s">
        <v>5971</v>
      </c>
      <c r="X9307" t="s">
        <v>5971</v>
      </c>
      <c r="Y9307" t="s">
        <v>6</v>
      </c>
      <c r="Z9307" t="s">
        <v>6</v>
      </c>
      <c r="AA9307" t="s">
        <v>6</v>
      </c>
      <c r="AB9307" t="s">
        <v>10165</v>
      </c>
      <c r="AC9307" t="s">
        <v>3896</v>
      </c>
    </row>
    <row r="9308" spans="1:29" x14ac:dyDescent="0.25">
      <c r="A9308" t="s">
        <v>344</v>
      </c>
      <c r="B9308">
        <v>716</v>
      </c>
      <c r="C9308" t="s">
        <v>218</v>
      </c>
      <c r="D9308">
        <v>2008</v>
      </c>
      <c r="E9308" t="s">
        <v>10223</v>
      </c>
      <c r="I9308">
        <v>26.435327999999998</v>
      </c>
      <c r="J9308">
        <v>14.774563000000001</v>
      </c>
      <c r="K9308">
        <v>11.660765</v>
      </c>
      <c r="O9308">
        <v>58.549321999999997</v>
      </c>
      <c r="P9308">
        <v>2.7630089999999998</v>
      </c>
      <c r="Q9308" t="s">
        <v>6</v>
      </c>
      <c r="R9308" t="s">
        <v>6</v>
      </c>
      <c r="S9308" t="s">
        <v>6</v>
      </c>
      <c r="T9308" t="s">
        <v>7625</v>
      </c>
      <c r="U9308" t="s">
        <v>6</v>
      </c>
      <c r="V9308" t="s">
        <v>6</v>
      </c>
      <c r="W9308" t="s">
        <v>5971</v>
      </c>
      <c r="X9308" t="s">
        <v>5971</v>
      </c>
      <c r="Y9308" t="s">
        <v>6</v>
      </c>
      <c r="Z9308" t="s">
        <v>6</v>
      </c>
      <c r="AA9308" t="s">
        <v>6</v>
      </c>
      <c r="AB9308" t="s">
        <v>10165</v>
      </c>
      <c r="AC9308" t="s">
        <v>3896</v>
      </c>
    </row>
    <row r="9309" spans="1:29" x14ac:dyDescent="0.25">
      <c r="A9309" t="s">
        <v>344</v>
      </c>
      <c r="B9309">
        <v>716</v>
      </c>
      <c r="C9309" t="s">
        <v>218</v>
      </c>
      <c r="D9309">
        <v>2009</v>
      </c>
      <c r="E9309" t="s">
        <v>10224</v>
      </c>
      <c r="I9309">
        <v>34.099907999999999</v>
      </c>
      <c r="J9309">
        <v>17.325731000000001</v>
      </c>
      <c r="K9309">
        <v>16.774177000000002</v>
      </c>
      <c r="O9309">
        <v>72.416752000000002</v>
      </c>
      <c r="P9309">
        <v>3.0442879999999999</v>
      </c>
      <c r="Q9309" t="s">
        <v>6</v>
      </c>
      <c r="R9309" t="s">
        <v>6</v>
      </c>
      <c r="S9309" t="s">
        <v>6</v>
      </c>
      <c r="T9309" t="s">
        <v>7625</v>
      </c>
      <c r="U9309" t="s">
        <v>6</v>
      </c>
      <c r="V9309" t="s">
        <v>6</v>
      </c>
      <c r="W9309" t="s">
        <v>5971</v>
      </c>
      <c r="X9309" t="s">
        <v>5971</v>
      </c>
      <c r="Y9309" t="s">
        <v>6</v>
      </c>
      <c r="Z9309" t="s">
        <v>6</v>
      </c>
      <c r="AA9309" t="s">
        <v>6</v>
      </c>
      <c r="AB9309" t="s">
        <v>10165</v>
      </c>
      <c r="AC9309" t="s">
        <v>3896</v>
      </c>
    </row>
    <row r="9310" spans="1:29" x14ac:dyDescent="0.25">
      <c r="A9310" t="s">
        <v>344</v>
      </c>
      <c r="B9310">
        <v>716</v>
      </c>
      <c r="C9310" t="s">
        <v>218</v>
      </c>
      <c r="D9310">
        <v>2010</v>
      </c>
      <c r="E9310" t="s">
        <v>10225</v>
      </c>
      <c r="I9310">
        <v>35.620924000000002</v>
      </c>
      <c r="J9310">
        <v>23.176746999999999</v>
      </c>
      <c r="K9310">
        <v>12.444177</v>
      </c>
      <c r="O9310">
        <v>79.538545999999997</v>
      </c>
      <c r="P9310">
        <v>3.6526238000000002</v>
      </c>
      <c r="Q9310" t="s">
        <v>6</v>
      </c>
      <c r="R9310" t="s">
        <v>6</v>
      </c>
      <c r="S9310" t="s">
        <v>6</v>
      </c>
      <c r="T9310" t="s">
        <v>7625</v>
      </c>
      <c r="U9310" t="s">
        <v>6</v>
      </c>
      <c r="V9310" t="s">
        <v>6</v>
      </c>
      <c r="W9310" t="s">
        <v>5971</v>
      </c>
      <c r="X9310" t="s">
        <v>5971</v>
      </c>
      <c r="Y9310" t="s">
        <v>6</v>
      </c>
      <c r="Z9310" t="s">
        <v>6</v>
      </c>
      <c r="AA9310" t="s">
        <v>6</v>
      </c>
      <c r="AB9310" t="s">
        <v>10165</v>
      </c>
      <c r="AC9310" t="s">
        <v>3896</v>
      </c>
    </row>
    <row r="9311" spans="1:29" x14ac:dyDescent="0.25">
      <c r="A9311" t="s">
        <v>344</v>
      </c>
      <c r="B9311">
        <v>716</v>
      </c>
      <c r="C9311" t="s">
        <v>218</v>
      </c>
      <c r="D9311">
        <v>2011</v>
      </c>
      <c r="E9311" t="s">
        <v>10226</v>
      </c>
      <c r="I9311">
        <v>37.438008000000004</v>
      </c>
      <c r="J9311">
        <v>23.019874000000002</v>
      </c>
      <c r="K9311">
        <v>14.418134</v>
      </c>
      <c r="O9311">
        <v>78.019448999999994</v>
      </c>
      <c r="P9311">
        <v>4.1099068000000001</v>
      </c>
      <c r="Q9311" t="s">
        <v>6</v>
      </c>
      <c r="R9311" t="s">
        <v>6</v>
      </c>
      <c r="S9311" t="s">
        <v>6</v>
      </c>
      <c r="T9311" t="s">
        <v>7625</v>
      </c>
      <c r="U9311" t="s">
        <v>6</v>
      </c>
      <c r="V9311" t="s">
        <v>6</v>
      </c>
      <c r="W9311" t="s">
        <v>5971</v>
      </c>
      <c r="X9311" t="s">
        <v>5971</v>
      </c>
      <c r="Y9311" t="s">
        <v>6</v>
      </c>
      <c r="Z9311" t="s">
        <v>6</v>
      </c>
      <c r="AA9311" t="s">
        <v>6</v>
      </c>
      <c r="AB9311" t="s">
        <v>10165</v>
      </c>
      <c r="AC9311" t="s">
        <v>3896</v>
      </c>
    </row>
    <row r="9312" spans="1:29" x14ac:dyDescent="0.25">
      <c r="A9312" t="s">
        <v>344</v>
      </c>
      <c r="B9312">
        <v>716</v>
      </c>
      <c r="C9312" t="s">
        <v>218</v>
      </c>
      <c r="D9312">
        <v>2012</v>
      </c>
      <c r="E9312" t="s">
        <v>10227</v>
      </c>
      <c r="I9312">
        <v>35.557364999999997</v>
      </c>
      <c r="J9312">
        <v>20.464572</v>
      </c>
      <c r="K9312">
        <v>15.092793</v>
      </c>
      <c r="O9312">
        <v>81.036874999999995</v>
      </c>
      <c r="P9312">
        <v>4.8159299999999998</v>
      </c>
      <c r="Q9312" t="s">
        <v>6</v>
      </c>
      <c r="R9312" t="s">
        <v>6</v>
      </c>
      <c r="S9312" t="s">
        <v>6</v>
      </c>
      <c r="T9312" t="s">
        <v>7625</v>
      </c>
      <c r="U9312" t="s">
        <v>6</v>
      </c>
      <c r="V9312" t="s">
        <v>6</v>
      </c>
      <c r="W9312" t="s">
        <v>5971</v>
      </c>
      <c r="X9312" t="s">
        <v>5971</v>
      </c>
      <c r="Y9312" t="s">
        <v>6</v>
      </c>
      <c r="Z9312" t="s">
        <v>6</v>
      </c>
      <c r="AA9312" t="s">
        <v>6</v>
      </c>
      <c r="AB9312" t="s">
        <v>10165</v>
      </c>
      <c r="AC9312" t="s">
        <v>3896</v>
      </c>
    </row>
    <row r="9313" spans="1:29" x14ac:dyDescent="0.25">
      <c r="A9313" t="s">
        <v>344</v>
      </c>
      <c r="B9313">
        <v>716</v>
      </c>
      <c r="C9313" t="s">
        <v>218</v>
      </c>
      <c r="D9313">
        <v>2013</v>
      </c>
      <c r="E9313" t="s">
        <v>10228</v>
      </c>
      <c r="I9313">
        <v>30.012260000000001</v>
      </c>
      <c r="J9313">
        <v>16.510869</v>
      </c>
      <c r="K9313">
        <v>13.501391</v>
      </c>
      <c r="O9313">
        <v>71.150660000000002</v>
      </c>
      <c r="P9313">
        <v>5.5889609</v>
      </c>
      <c r="Q9313" t="s">
        <v>6</v>
      </c>
      <c r="R9313" t="s">
        <v>6</v>
      </c>
      <c r="S9313" t="s">
        <v>6</v>
      </c>
      <c r="T9313" t="s">
        <v>7625</v>
      </c>
      <c r="U9313" t="s">
        <v>6</v>
      </c>
      <c r="V9313" t="s">
        <v>6</v>
      </c>
      <c r="W9313" t="s">
        <v>5971</v>
      </c>
      <c r="X9313" t="s">
        <v>5971</v>
      </c>
      <c r="Y9313" t="s">
        <v>6</v>
      </c>
      <c r="Z9313" t="s">
        <v>6</v>
      </c>
      <c r="AA9313" t="s">
        <v>6</v>
      </c>
      <c r="AB9313" t="s">
        <v>10165</v>
      </c>
      <c r="AC9313" t="s">
        <v>3896</v>
      </c>
    </row>
    <row r="9314" spans="1:29" x14ac:dyDescent="0.25">
      <c r="A9314" t="s">
        <v>344</v>
      </c>
      <c r="B9314">
        <v>716</v>
      </c>
      <c r="C9314" t="s">
        <v>218</v>
      </c>
      <c r="D9314">
        <v>2014</v>
      </c>
      <c r="E9314" t="s">
        <v>10229</v>
      </c>
      <c r="I9314">
        <v>24.604748000000001</v>
      </c>
      <c r="J9314">
        <v>12.738451</v>
      </c>
      <c r="K9314">
        <v>11.866296999999999</v>
      </c>
      <c r="O9314">
        <v>69.457256000000001</v>
      </c>
      <c r="P9314">
        <v>6.4436973000000002</v>
      </c>
      <c r="Q9314" t="s">
        <v>6</v>
      </c>
      <c r="R9314" t="s">
        <v>6</v>
      </c>
      <c r="S9314" t="s">
        <v>6</v>
      </c>
      <c r="T9314" t="s">
        <v>7625</v>
      </c>
      <c r="U9314" t="s">
        <v>6</v>
      </c>
      <c r="V9314" t="s">
        <v>6</v>
      </c>
      <c r="W9314" t="s">
        <v>5971</v>
      </c>
      <c r="X9314" t="s">
        <v>5971</v>
      </c>
      <c r="Y9314" t="s">
        <v>6</v>
      </c>
      <c r="Z9314" t="s">
        <v>6</v>
      </c>
      <c r="AA9314" t="s">
        <v>6</v>
      </c>
      <c r="AB9314" t="s">
        <v>10165</v>
      </c>
      <c r="AC9314" t="s">
        <v>3896</v>
      </c>
    </row>
    <row r="9315" spans="1:29" x14ac:dyDescent="0.25">
      <c r="A9315" t="s">
        <v>344</v>
      </c>
      <c r="B9315">
        <v>716</v>
      </c>
      <c r="C9315" t="s">
        <v>218</v>
      </c>
      <c r="D9315">
        <v>2015</v>
      </c>
      <c r="E9315" t="s">
        <v>10230</v>
      </c>
      <c r="I9315">
        <v>23.724824000000002</v>
      </c>
      <c r="J9315">
        <v>12.927246</v>
      </c>
      <c r="K9315">
        <v>10.797578</v>
      </c>
      <c r="O9315">
        <v>85.797345000000007</v>
      </c>
      <c r="P9315">
        <v>7.0306974999999996</v>
      </c>
      <c r="Q9315" t="s">
        <v>6</v>
      </c>
      <c r="R9315" t="s">
        <v>6</v>
      </c>
      <c r="S9315" t="s">
        <v>6</v>
      </c>
      <c r="T9315" t="s">
        <v>7625</v>
      </c>
      <c r="U9315" t="s">
        <v>6</v>
      </c>
      <c r="V9315" t="s">
        <v>6</v>
      </c>
      <c r="W9315" t="s">
        <v>5971</v>
      </c>
      <c r="X9315" t="s">
        <v>5971</v>
      </c>
      <c r="Y9315" t="s">
        <v>6</v>
      </c>
      <c r="Z9315" t="s">
        <v>6</v>
      </c>
      <c r="AA9315" t="s">
        <v>6</v>
      </c>
      <c r="AB9315" t="s">
        <v>10165</v>
      </c>
      <c r="AC9315" t="s">
        <v>3896</v>
      </c>
    </row>
    <row r="9316" spans="1:29" x14ac:dyDescent="0.25">
      <c r="A9316" t="s">
        <v>344</v>
      </c>
      <c r="B9316">
        <v>716</v>
      </c>
      <c r="C9316" t="s">
        <v>218</v>
      </c>
      <c r="D9316">
        <v>2016</v>
      </c>
      <c r="E9316" t="s">
        <v>10231</v>
      </c>
      <c r="I9316">
        <v>22.628461999999999</v>
      </c>
      <c r="J9316">
        <v>12.746563</v>
      </c>
      <c r="K9316">
        <v>9.8818988999999995</v>
      </c>
      <c r="O9316">
        <v>95.297494</v>
      </c>
      <c r="P9316">
        <v>7.6977345000000001</v>
      </c>
      <c r="Q9316" t="s">
        <v>6</v>
      </c>
      <c r="R9316" t="s">
        <v>6</v>
      </c>
      <c r="S9316" t="s">
        <v>6</v>
      </c>
      <c r="T9316" t="s">
        <v>7625</v>
      </c>
      <c r="U9316" t="s">
        <v>6</v>
      </c>
      <c r="V9316" t="s">
        <v>6</v>
      </c>
      <c r="W9316" t="s">
        <v>5971</v>
      </c>
      <c r="X9316" t="s">
        <v>5971</v>
      </c>
      <c r="Y9316" t="s">
        <v>6</v>
      </c>
      <c r="Z9316" t="s">
        <v>6</v>
      </c>
      <c r="AA9316" t="s">
        <v>6</v>
      </c>
      <c r="AB9316" t="s">
        <v>10165</v>
      </c>
      <c r="AC9316" t="s">
        <v>3896</v>
      </c>
    </row>
    <row r="9317" spans="1:29" x14ac:dyDescent="0.25">
      <c r="A9317" t="s">
        <v>344</v>
      </c>
      <c r="B9317">
        <v>716</v>
      </c>
      <c r="C9317" t="s">
        <v>218</v>
      </c>
      <c r="D9317">
        <v>2017</v>
      </c>
      <c r="E9317" t="s">
        <v>10232</v>
      </c>
      <c r="I9317">
        <v>21.672834999999999</v>
      </c>
      <c r="J9317">
        <v>11.995231</v>
      </c>
      <c r="K9317">
        <v>9.6776044999999993</v>
      </c>
      <c r="O9317">
        <v>91.708135999999996</v>
      </c>
      <c r="P9317">
        <v>8.1538003000000003</v>
      </c>
      <c r="Q9317" t="s">
        <v>6</v>
      </c>
      <c r="R9317" t="s">
        <v>6</v>
      </c>
      <c r="S9317" t="s">
        <v>6</v>
      </c>
      <c r="T9317" t="s">
        <v>7625</v>
      </c>
      <c r="U9317" t="s">
        <v>6</v>
      </c>
      <c r="V9317" t="s">
        <v>6</v>
      </c>
      <c r="W9317" t="s">
        <v>5971</v>
      </c>
      <c r="X9317" t="s">
        <v>5971</v>
      </c>
      <c r="Y9317" t="s">
        <v>6</v>
      </c>
      <c r="Z9317" t="s">
        <v>6</v>
      </c>
      <c r="AA9317" t="s">
        <v>6</v>
      </c>
      <c r="AB9317" t="s">
        <v>10165</v>
      </c>
      <c r="AC9317" t="s">
        <v>3896</v>
      </c>
    </row>
    <row r="9318" spans="1:29" x14ac:dyDescent="0.25">
      <c r="A9318" t="s">
        <v>344</v>
      </c>
      <c r="B9318">
        <v>716</v>
      </c>
      <c r="C9318" t="s">
        <v>218</v>
      </c>
      <c r="D9318">
        <v>2018</v>
      </c>
      <c r="E9318" t="s">
        <v>10233</v>
      </c>
      <c r="I9318">
        <v>19.543889</v>
      </c>
      <c r="J9318">
        <v>10.935024</v>
      </c>
      <c r="K9318">
        <v>8.6088643999999999</v>
      </c>
      <c r="O9318">
        <v>74.520737999999994</v>
      </c>
      <c r="P9318">
        <v>8.7630207000000002</v>
      </c>
      <c r="Q9318" t="s">
        <v>6</v>
      </c>
      <c r="R9318" t="s">
        <v>6</v>
      </c>
      <c r="S9318" t="s">
        <v>6</v>
      </c>
      <c r="T9318" t="s">
        <v>7625</v>
      </c>
      <c r="U9318" t="s">
        <v>6</v>
      </c>
      <c r="V9318" t="s">
        <v>6</v>
      </c>
      <c r="W9318" t="s">
        <v>5971</v>
      </c>
      <c r="X9318" t="s">
        <v>5971</v>
      </c>
      <c r="Y9318" t="s">
        <v>6</v>
      </c>
      <c r="Z9318" t="s">
        <v>6</v>
      </c>
      <c r="AA9318" t="s">
        <v>6</v>
      </c>
      <c r="AB9318" t="s">
        <v>10165</v>
      </c>
      <c r="AC9318" t="s">
        <v>3896</v>
      </c>
    </row>
    <row r="9319" spans="1:29" x14ac:dyDescent="0.25">
      <c r="A9319" t="s">
        <v>344</v>
      </c>
      <c r="B9319">
        <v>718</v>
      </c>
      <c r="C9319" t="s">
        <v>219</v>
      </c>
      <c r="D9319">
        <v>1950</v>
      </c>
      <c r="E9319" t="s">
        <v>10234</v>
      </c>
      <c r="Q9319" t="s">
        <v>6</v>
      </c>
      <c r="R9319" t="s">
        <v>6</v>
      </c>
      <c r="S9319" t="s">
        <v>6</v>
      </c>
      <c r="T9319" t="s">
        <v>6</v>
      </c>
      <c r="U9319" t="s">
        <v>6</v>
      </c>
      <c r="V9319" t="s">
        <v>6</v>
      </c>
      <c r="W9319" t="s">
        <v>6</v>
      </c>
      <c r="X9319" t="s">
        <v>6</v>
      </c>
      <c r="Y9319" t="s">
        <v>6</v>
      </c>
      <c r="Z9319" t="s">
        <v>6</v>
      </c>
      <c r="AA9319" t="s">
        <v>6</v>
      </c>
      <c r="AB9319" t="s">
        <v>10235</v>
      </c>
      <c r="AC9319" t="s">
        <v>4040</v>
      </c>
    </row>
    <row r="9320" spans="1:29" x14ac:dyDescent="0.25">
      <c r="A9320" t="s">
        <v>344</v>
      </c>
      <c r="B9320">
        <v>718</v>
      </c>
      <c r="C9320" t="s">
        <v>219</v>
      </c>
      <c r="D9320">
        <v>1951</v>
      </c>
      <c r="E9320" t="s">
        <v>10236</v>
      </c>
      <c r="Q9320" t="s">
        <v>6</v>
      </c>
      <c r="R9320" t="s">
        <v>6</v>
      </c>
      <c r="S9320" t="s">
        <v>6</v>
      </c>
      <c r="T9320" t="s">
        <v>6</v>
      </c>
      <c r="U9320" t="s">
        <v>6</v>
      </c>
      <c r="V9320" t="s">
        <v>6</v>
      </c>
      <c r="W9320" t="s">
        <v>6</v>
      </c>
      <c r="X9320" t="s">
        <v>6</v>
      </c>
      <c r="Y9320" t="s">
        <v>6</v>
      </c>
      <c r="Z9320" t="s">
        <v>6</v>
      </c>
      <c r="AA9320" t="s">
        <v>6</v>
      </c>
      <c r="AB9320" t="s">
        <v>10235</v>
      </c>
      <c r="AC9320" t="s">
        <v>4040</v>
      </c>
    </row>
    <row r="9321" spans="1:29" x14ac:dyDescent="0.25">
      <c r="A9321" t="s">
        <v>344</v>
      </c>
      <c r="B9321">
        <v>718</v>
      </c>
      <c r="C9321" t="s">
        <v>219</v>
      </c>
      <c r="D9321">
        <v>1952</v>
      </c>
      <c r="E9321" t="s">
        <v>10237</v>
      </c>
      <c r="Q9321" t="s">
        <v>6</v>
      </c>
      <c r="R9321" t="s">
        <v>6</v>
      </c>
      <c r="S9321" t="s">
        <v>6</v>
      </c>
      <c r="T9321" t="s">
        <v>6</v>
      </c>
      <c r="U9321" t="s">
        <v>6</v>
      </c>
      <c r="V9321" t="s">
        <v>6</v>
      </c>
      <c r="W9321" t="s">
        <v>6</v>
      </c>
      <c r="X9321" t="s">
        <v>6</v>
      </c>
      <c r="Y9321" t="s">
        <v>6</v>
      </c>
      <c r="Z9321" t="s">
        <v>6</v>
      </c>
      <c r="AA9321" t="s">
        <v>6</v>
      </c>
      <c r="AB9321" t="s">
        <v>10235</v>
      </c>
      <c r="AC9321" t="s">
        <v>4040</v>
      </c>
    </row>
    <row r="9322" spans="1:29" x14ac:dyDescent="0.25">
      <c r="A9322" t="s">
        <v>344</v>
      </c>
      <c r="B9322">
        <v>718</v>
      </c>
      <c r="C9322" t="s">
        <v>219</v>
      </c>
      <c r="D9322">
        <v>1953</v>
      </c>
      <c r="E9322" t="s">
        <v>10238</v>
      </c>
      <c r="Q9322" t="s">
        <v>6</v>
      </c>
      <c r="R9322" t="s">
        <v>6</v>
      </c>
      <c r="S9322" t="s">
        <v>6</v>
      </c>
      <c r="T9322" t="s">
        <v>6</v>
      </c>
      <c r="U9322" t="s">
        <v>6</v>
      </c>
      <c r="V9322" t="s">
        <v>6</v>
      </c>
      <c r="W9322" t="s">
        <v>6</v>
      </c>
      <c r="X9322" t="s">
        <v>6</v>
      </c>
      <c r="Y9322" t="s">
        <v>6</v>
      </c>
      <c r="Z9322" t="s">
        <v>6</v>
      </c>
      <c r="AA9322" t="s">
        <v>6</v>
      </c>
      <c r="AB9322" t="s">
        <v>10235</v>
      </c>
      <c r="AC9322" t="s">
        <v>4040</v>
      </c>
    </row>
    <row r="9323" spans="1:29" x14ac:dyDescent="0.25">
      <c r="A9323" t="s">
        <v>344</v>
      </c>
      <c r="B9323">
        <v>718</v>
      </c>
      <c r="C9323" t="s">
        <v>219</v>
      </c>
      <c r="D9323">
        <v>1954</v>
      </c>
      <c r="E9323" t="s">
        <v>10239</v>
      </c>
      <c r="Q9323" t="s">
        <v>6</v>
      </c>
      <c r="R9323" t="s">
        <v>6</v>
      </c>
      <c r="S9323" t="s">
        <v>6</v>
      </c>
      <c r="T9323" t="s">
        <v>6</v>
      </c>
      <c r="U9323" t="s">
        <v>6</v>
      </c>
      <c r="V9323" t="s">
        <v>6</v>
      </c>
      <c r="W9323" t="s">
        <v>6</v>
      </c>
      <c r="X9323" t="s">
        <v>6</v>
      </c>
      <c r="Y9323" t="s">
        <v>6</v>
      </c>
      <c r="Z9323" t="s">
        <v>6</v>
      </c>
      <c r="AA9323" t="s">
        <v>6</v>
      </c>
      <c r="AB9323" t="s">
        <v>10235</v>
      </c>
      <c r="AC9323" t="s">
        <v>4040</v>
      </c>
    </row>
    <row r="9324" spans="1:29" x14ac:dyDescent="0.25">
      <c r="A9324" t="s">
        <v>344</v>
      </c>
      <c r="B9324">
        <v>718</v>
      </c>
      <c r="C9324" t="s">
        <v>219</v>
      </c>
      <c r="D9324">
        <v>1955</v>
      </c>
      <c r="E9324" t="s">
        <v>10240</v>
      </c>
      <c r="Q9324" t="s">
        <v>6</v>
      </c>
      <c r="R9324" t="s">
        <v>6</v>
      </c>
      <c r="S9324" t="s">
        <v>6</v>
      </c>
      <c r="T9324" t="s">
        <v>6</v>
      </c>
      <c r="U9324" t="s">
        <v>6</v>
      </c>
      <c r="V9324" t="s">
        <v>6</v>
      </c>
      <c r="W9324" t="s">
        <v>6</v>
      </c>
      <c r="X9324" t="s">
        <v>6</v>
      </c>
      <c r="Y9324" t="s">
        <v>6</v>
      </c>
      <c r="Z9324" t="s">
        <v>6</v>
      </c>
      <c r="AA9324" t="s">
        <v>6</v>
      </c>
      <c r="AB9324" t="s">
        <v>10235</v>
      </c>
      <c r="AC9324" t="s">
        <v>4040</v>
      </c>
    </row>
    <row r="9325" spans="1:29" x14ac:dyDescent="0.25">
      <c r="A9325" t="s">
        <v>344</v>
      </c>
      <c r="B9325">
        <v>718</v>
      </c>
      <c r="C9325" t="s">
        <v>219</v>
      </c>
      <c r="D9325">
        <v>1956</v>
      </c>
      <c r="E9325" t="s">
        <v>10241</v>
      </c>
      <c r="Q9325" t="s">
        <v>6</v>
      </c>
      <c r="R9325" t="s">
        <v>6</v>
      </c>
      <c r="S9325" t="s">
        <v>6</v>
      </c>
      <c r="T9325" t="s">
        <v>6</v>
      </c>
      <c r="U9325" t="s">
        <v>6</v>
      </c>
      <c r="V9325" t="s">
        <v>6</v>
      </c>
      <c r="W9325" t="s">
        <v>6</v>
      </c>
      <c r="X9325" t="s">
        <v>6</v>
      </c>
      <c r="Y9325" t="s">
        <v>6</v>
      </c>
      <c r="Z9325" t="s">
        <v>6</v>
      </c>
      <c r="AA9325" t="s">
        <v>6</v>
      </c>
      <c r="AB9325" t="s">
        <v>10235</v>
      </c>
      <c r="AC9325" t="s">
        <v>4040</v>
      </c>
    </row>
    <row r="9326" spans="1:29" x14ac:dyDescent="0.25">
      <c r="A9326" t="s">
        <v>344</v>
      </c>
      <c r="B9326">
        <v>718</v>
      </c>
      <c r="C9326" t="s">
        <v>219</v>
      </c>
      <c r="D9326">
        <v>1957</v>
      </c>
      <c r="E9326" t="s">
        <v>10242</v>
      </c>
      <c r="Q9326" t="s">
        <v>6</v>
      </c>
      <c r="R9326" t="s">
        <v>6</v>
      </c>
      <c r="S9326" t="s">
        <v>6</v>
      </c>
      <c r="T9326" t="s">
        <v>6</v>
      </c>
      <c r="U9326" t="s">
        <v>6</v>
      </c>
      <c r="V9326" t="s">
        <v>6</v>
      </c>
      <c r="W9326" t="s">
        <v>6</v>
      </c>
      <c r="X9326" t="s">
        <v>6</v>
      </c>
      <c r="Y9326" t="s">
        <v>6</v>
      </c>
      <c r="Z9326" t="s">
        <v>6</v>
      </c>
      <c r="AA9326" t="s">
        <v>6</v>
      </c>
      <c r="AB9326" t="s">
        <v>10235</v>
      </c>
      <c r="AC9326" t="s">
        <v>4040</v>
      </c>
    </row>
    <row r="9327" spans="1:29" x14ac:dyDescent="0.25">
      <c r="A9327" t="s">
        <v>344</v>
      </c>
      <c r="B9327">
        <v>718</v>
      </c>
      <c r="C9327" t="s">
        <v>219</v>
      </c>
      <c r="D9327">
        <v>1958</v>
      </c>
      <c r="E9327" t="s">
        <v>10243</v>
      </c>
      <c r="Q9327" t="s">
        <v>6</v>
      </c>
      <c r="R9327" t="s">
        <v>6</v>
      </c>
      <c r="S9327" t="s">
        <v>6</v>
      </c>
      <c r="T9327" t="s">
        <v>6</v>
      </c>
      <c r="U9327" t="s">
        <v>6</v>
      </c>
      <c r="V9327" t="s">
        <v>6</v>
      </c>
      <c r="W9327" t="s">
        <v>6</v>
      </c>
      <c r="X9327" t="s">
        <v>6</v>
      </c>
      <c r="Y9327" t="s">
        <v>6</v>
      </c>
      <c r="Z9327" t="s">
        <v>6</v>
      </c>
      <c r="AA9327" t="s">
        <v>6</v>
      </c>
      <c r="AB9327" t="s">
        <v>10235</v>
      </c>
      <c r="AC9327" t="s">
        <v>4040</v>
      </c>
    </row>
    <row r="9328" spans="1:29" x14ac:dyDescent="0.25">
      <c r="A9328" t="s">
        <v>344</v>
      </c>
      <c r="B9328">
        <v>718</v>
      </c>
      <c r="C9328" t="s">
        <v>219</v>
      </c>
      <c r="D9328">
        <v>1959</v>
      </c>
      <c r="E9328" t="s">
        <v>10244</v>
      </c>
      <c r="Q9328" t="s">
        <v>6</v>
      </c>
      <c r="R9328" t="s">
        <v>6</v>
      </c>
      <c r="S9328" t="s">
        <v>6</v>
      </c>
      <c r="T9328" t="s">
        <v>6</v>
      </c>
      <c r="U9328" t="s">
        <v>6</v>
      </c>
      <c r="V9328" t="s">
        <v>6</v>
      </c>
      <c r="W9328" t="s">
        <v>6</v>
      </c>
      <c r="X9328" t="s">
        <v>6</v>
      </c>
      <c r="Y9328" t="s">
        <v>6</v>
      </c>
      <c r="Z9328" t="s">
        <v>6</v>
      </c>
      <c r="AA9328" t="s">
        <v>6</v>
      </c>
      <c r="AB9328" t="s">
        <v>10235</v>
      </c>
      <c r="AC9328" t="s">
        <v>4040</v>
      </c>
    </row>
    <row r="9329" spans="1:29" x14ac:dyDescent="0.25">
      <c r="A9329" t="s">
        <v>344</v>
      </c>
      <c r="B9329">
        <v>718</v>
      </c>
      <c r="C9329" t="s">
        <v>219</v>
      </c>
      <c r="D9329">
        <v>1960</v>
      </c>
      <c r="E9329" t="s">
        <v>10245</v>
      </c>
      <c r="P9329">
        <v>2.3069650000000001E-2</v>
      </c>
      <c r="Q9329" t="s">
        <v>6</v>
      </c>
      <c r="R9329" t="s">
        <v>6</v>
      </c>
      <c r="S9329" t="s">
        <v>6</v>
      </c>
      <c r="T9329" t="s">
        <v>6</v>
      </c>
      <c r="U9329" t="s">
        <v>6</v>
      </c>
      <c r="V9329" t="s">
        <v>6</v>
      </c>
      <c r="W9329" t="s">
        <v>6</v>
      </c>
      <c r="X9329" t="s">
        <v>6</v>
      </c>
      <c r="Y9329" t="s">
        <v>6</v>
      </c>
      <c r="Z9329" t="s">
        <v>6</v>
      </c>
      <c r="AA9329" t="s">
        <v>6</v>
      </c>
      <c r="AB9329" t="s">
        <v>10235</v>
      </c>
      <c r="AC9329" t="s">
        <v>4040</v>
      </c>
    </row>
    <row r="9330" spans="1:29" x14ac:dyDescent="0.25">
      <c r="A9330" t="s">
        <v>344</v>
      </c>
      <c r="B9330">
        <v>718</v>
      </c>
      <c r="C9330" t="s">
        <v>219</v>
      </c>
      <c r="D9330">
        <v>1961</v>
      </c>
      <c r="E9330" t="s">
        <v>10246</v>
      </c>
      <c r="P9330">
        <v>2.300756E-2</v>
      </c>
      <c r="Q9330" t="s">
        <v>6</v>
      </c>
      <c r="R9330" t="s">
        <v>6</v>
      </c>
      <c r="S9330" t="s">
        <v>6</v>
      </c>
      <c r="T9330" t="s">
        <v>6</v>
      </c>
      <c r="U9330" t="s">
        <v>6</v>
      </c>
      <c r="V9330" t="s">
        <v>6</v>
      </c>
      <c r="W9330" t="s">
        <v>6</v>
      </c>
      <c r="X9330" t="s">
        <v>6</v>
      </c>
      <c r="Y9330" t="s">
        <v>6</v>
      </c>
      <c r="Z9330" t="s">
        <v>6</v>
      </c>
      <c r="AA9330" t="s">
        <v>6</v>
      </c>
      <c r="AB9330" t="s">
        <v>10235</v>
      </c>
      <c r="AC9330" t="s">
        <v>4040</v>
      </c>
    </row>
    <row r="9331" spans="1:29" x14ac:dyDescent="0.25">
      <c r="A9331" t="s">
        <v>344</v>
      </c>
      <c r="B9331">
        <v>718</v>
      </c>
      <c r="C9331" t="s">
        <v>219</v>
      </c>
      <c r="D9331">
        <v>1962</v>
      </c>
      <c r="E9331" t="s">
        <v>10247</v>
      </c>
      <c r="P9331">
        <v>2.443387E-2</v>
      </c>
      <c r="Q9331" t="s">
        <v>6</v>
      </c>
      <c r="R9331" t="s">
        <v>6</v>
      </c>
      <c r="S9331" t="s">
        <v>6</v>
      </c>
      <c r="T9331" t="s">
        <v>6</v>
      </c>
      <c r="U9331" t="s">
        <v>6</v>
      </c>
      <c r="V9331" t="s">
        <v>6</v>
      </c>
      <c r="W9331" t="s">
        <v>6</v>
      </c>
      <c r="X9331" t="s">
        <v>6</v>
      </c>
      <c r="Y9331" t="s">
        <v>6</v>
      </c>
      <c r="Z9331" t="s">
        <v>6</v>
      </c>
      <c r="AA9331" t="s">
        <v>6</v>
      </c>
      <c r="AB9331" t="s">
        <v>10235</v>
      </c>
      <c r="AC9331" t="s">
        <v>4040</v>
      </c>
    </row>
    <row r="9332" spans="1:29" x14ac:dyDescent="0.25">
      <c r="A9332" t="s">
        <v>344</v>
      </c>
      <c r="B9332">
        <v>718</v>
      </c>
      <c r="C9332" t="s">
        <v>219</v>
      </c>
      <c r="D9332">
        <v>1963</v>
      </c>
      <c r="E9332" t="s">
        <v>10248</v>
      </c>
      <c r="P9332">
        <v>2.7233179999999999E-2</v>
      </c>
      <c r="Q9332" t="s">
        <v>6</v>
      </c>
      <c r="R9332" t="s">
        <v>6</v>
      </c>
      <c r="S9332" t="s">
        <v>6</v>
      </c>
      <c r="T9332" t="s">
        <v>6</v>
      </c>
      <c r="U9332" t="s">
        <v>6</v>
      </c>
      <c r="V9332" t="s">
        <v>6</v>
      </c>
      <c r="W9332" t="s">
        <v>6</v>
      </c>
      <c r="X9332" t="s">
        <v>6</v>
      </c>
      <c r="Y9332" t="s">
        <v>6</v>
      </c>
      <c r="Z9332" t="s">
        <v>6</v>
      </c>
      <c r="AA9332" t="s">
        <v>6</v>
      </c>
      <c r="AB9332" t="s">
        <v>10235</v>
      </c>
      <c r="AC9332" t="s">
        <v>4040</v>
      </c>
    </row>
    <row r="9333" spans="1:29" x14ac:dyDescent="0.25">
      <c r="A9333" t="s">
        <v>344</v>
      </c>
      <c r="B9333">
        <v>718</v>
      </c>
      <c r="C9333" t="s">
        <v>219</v>
      </c>
      <c r="D9333">
        <v>1964</v>
      </c>
      <c r="E9333" t="s">
        <v>10249</v>
      </c>
      <c r="P9333">
        <v>3.065263E-2</v>
      </c>
      <c r="Q9333" t="s">
        <v>6</v>
      </c>
      <c r="R9333" t="s">
        <v>6</v>
      </c>
      <c r="S9333" t="s">
        <v>6</v>
      </c>
      <c r="T9333" t="s">
        <v>6</v>
      </c>
      <c r="U9333" t="s">
        <v>6</v>
      </c>
      <c r="V9333" t="s">
        <v>6</v>
      </c>
      <c r="W9333" t="s">
        <v>6</v>
      </c>
      <c r="X9333" t="s">
        <v>6</v>
      </c>
      <c r="Y9333" t="s">
        <v>6</v>
      </c>
      <c r="Z9333" t="s">
        <v>6</v>
      </c>
      <c r="AA9333" t="s">
        <v>6</v>
      </c>
      <c r="AB9333" t="s">
        <v>10235</v>
      </c>
      <c r="AC9333" t="s">
        <v>4040</v>
      </c>
    </row>
    <row r="9334" spans="1:29" x14ac:dyDescent="0.25">
      <c r="A9334" t="s">
        <v>344</v>
      </c>
      <c r="B9334">
        <v>718</v>
      </c>
      <c r="C9334" t="s">
        <v>219</v>
      </c>
      <c r="D9334">
        <v>1965</v>
      </c>
      <c r="E9334" t="s">
        <v>10250</v>
      </c>
      <c r="P9334">
        <v>3.4501419999999998E-2</v>
      </c>
      <c r="Q9334" t="s">
        <v>6</v>
      </c>
      <c r="R9334" t="s">
        <v>6</v>
      </c>
      <c r="S9334" t="s">
        <v>6</v>
      </c>
      <c r="T9334" t="s">
        <v>6</v>
      </c>
      <c r="U9334" t="s">
        <v>6</v>
      </c>
      <c r="V9334" t="s">
        <v>6</v>
      </c>
      <c r="W9334" t="s">
        <v>6</v>
      </c>
      <c r="X9334" t="s">
        <v>6</v>
      </c>
      <c r="Y9334" t="s">
        <v>6</v>
      </c>
      <c r="Z9334" t="s">
        <v>6</v>
      </c>
      <c r="AA9334" t="s">
        <v>6</v>
      </c>
      <c r="AB9334" t="s">
        <v>10235</v>
      </c>
      <c r="AC9334" t="s">
        <v>4040</v>
      </c>
    </row>
    <row r="9335" spans="1:29" x14ac:dyDescent="0.25">
      <c r="A9335" t="s">
        <v>344</v>
      </c>
      <c r="B9335">
        <v>718</v>
      </c>
      <c r="C9335" t="s">
        <v>219</v>
      </c>
      <c r="D9335">
        <v>1966</v>
      </c>
      <c r="E9335" t="s">
        <v>10251</v>
      </c>
      <c r="P9335">
        <v>3.8833479999999997E-2</v>
      </c>
      <c r="Q9335" t="s">
        <v>6</v>
      </c>
      <c r="R9335" t="s">
        <v>6</v>
      </c>
      <c r="S9335" t="s">
        <v>6</v>
      </c>
      <c r="T9335" t="s">
        <v>6</v>
      </c>
      <c r="U9335" t="s">
        <v>6</v>
      </c>
      <c r="V9335" t="s">
        <v>6</v>
      </c>
      <c r="W9335" t="s">
        <v>6</v>
      </c>
      <c r="X9335" t="s">
        <v>6</v>
      </c>
      <c r="Y9335" t="s">
        <v>6</v>
      </c>
      <c r="Z9335" t="s">
        <v>6</v>
      </c>
      <c r="AA9335" t="s">
        <v>6</v>
      </c>
      <c r="AB9335" t="s">
        <v>10235</v>
      </c>
      <c r="AC9335" t="s">
        <v>4040</v>
      </c>
    </row>
    <row r="9336" spans="1:29" x14ac:dyDescent="0.25">
      <c r="A9336" t="s">
        <v>344</v>
      </c>
      <c r="B9336">
        <v>718</v>
      </c>
      <c r="C9336" t="s">
        <v>219</v>
      </c>
      <c r="D9336">
        <v>1967</v>
      </c>
      <c r="E9336" t="s">
        <v>10252</v>
      </c>
      <c r="P9336">
        <v>4.3709480000000002E-2</v>
      </c>
      <c r="Q9336" t="s">
        <v>6</v>
      </c>
      <c r="R9336" t="s">
        <v>6</v>
      </c>
      <c r="S9336" t="s">
        <v>6</v>
      </c>
      <c r="T9336" t="s">
        <v>6</v>
      </c>
      <c r="U9336" t="s">
        <v>6</v>
      </c>
      <c r="V9336" t="s">
        <v>6</v>
      </c>
      <c r="W9336" t="s">
        <v>6</v>
      </c>
      <c r="X9336" t="s">
        <v>6</v>
      </c>
      <c r="Y9336" t="s">
        <v>6</v>
      </c>
      <c r="Z9336" t="s">
        <v>6</v>
      </c>
      <c r="AA9336" t="s">
        <v>6</v>
      </c>
      <c r="AB9336" t="s">
        <v>10235</v>
      </c>
      <c r="AC9336" t="s">
        <v>4040</v>
      </c>
    </row>
    <row r="9337" spans="1:29" x14ac:dyDescent="0.25">
      <c r="A9337" t="s">
        <v>344</v>
      </c>
      <c r="B9337">
        <v>718</v>
      </c>
      <c r="C9337" t="s">
        <v>219</v>
      </c>
      <c r="D9337">
        <v>1968</v>
      </c>
      <c r="E9337" t="s">
        <v>10253</v>
      </c>
      <c r="P9337">
        <v>5.3813550000000002E-2</v>
      </c>
      <c r="Q9337" t="s">
        <v>6</v>
      </c>
      <c r="R9337" t="s">
        <v>6</v>
      </c>
      <c r="S9337" t="s">
        <v>6</v>
      </c>
      <c r="T9337" t="s">
        <v>6</v>
      </c>
      <c r="U9337" t="s">
        <v>6</v>
      </c>
      <c r="V9337" t="s">
        <v>6</v>
      </c>
      <c r="W9337" t="s">
        <v>6</v>
      </c>
      <c r="X9337" t="s">
        <v>6</v>
      </c>
      <c r="Y9337" t="s">
        <v>6</v>
      </c>
      <c r="Z9337" t="s">
        <v>6</v>
      </c>
      <c r="AA9337" t="s">
        <v>6</v>
      </c>
      <c r="AB9337" t="s">
        <v>10235</v>
      </c>
      <c r="AC9337" t="s">
        <v>4040</v>
      </c>
    </row>
    <row r="9338" spans="1:29" x14ac:dyDescent="0.25">
      <c r="A9338" t="s">
        <v>344</v>
      </c>
      <c r="B9338">
        <v>718</v>
      </c>
      <c r="C9338" t="s">
        <v>219</v>
      </c>
      <c r="D9338">
        <v>1969</v>
      </c>
      <c r="E9338" t="s">
        <v>10254</v>
      </c>
      <c r="P9338">
        <v>6.8406010000000003E-2</v>
      </c>
      <c r="Q9338" t="s">
        <v>6</v>
      </c>
      <c r="R9338" t="s">
        <v>6</v>
      </c>
      <c r="S9338" t="s">
        <v>6</v>
      </c>
      <c r="T9338" t="s">
        <v>6</v>
      </c>
      <c r="U9338" t="s">
        <v>6</v>
      </c>
      <c r="V9338" t="s">
        <v>6</v>
      </c>
      <c r="W9338" t="s">
        <v>6</v>
      </c>
      <c r="X9338" t="s">
        <v>6</v>
      </c>
      <c r="Y9338" t="s">
        <v>6</v>
      </c>
      <c r="Z9338" t="s">
        <v>6</v>
      </c>
      <c r="AA9338" t="s">
        <v>6</v>
      </c>
      <c r="AB9338" t="s">
        <v>10235</v>
      </c>
      <c r="AC9338" t="s">
        <v>4040</v>
      </c>
    </row>
    <row r="9339" spans="1:29" x14ac:dyDescent="0.25">
      <c r="A9339" t="s">
        <v>344</v>
      </c>
      <c r="B9339">
        <v>718</v>
      </c>
      <c r="C9339" t="s">
        <v>219</v>
      </c>
      <c r="D9339">
        <v>1970</v>
      </c>
      <c r="E9339" t="s">
        <v>10255</v>
      </c>
      <c r="P9339">
        <v>8.6376510000000004E-2</v>
      </c>
      <c r="Q9339" t="s">
        <v>6</v>
      </c>
      <c r="R9339" t="s">
        <v>6</v>
      </c>
      <c r="S9339" t="s">
        <v>6</v>
      </c>
      <c r="T9339" t="s">
        <v>6</v>
      </c>
      <c r="U9339" t="s">
        <v>6</v>
      </c>
      <c r="V9339" t="s">
        <v>6</v>
      </c>
      <c r="W9339" t="s">
        <v>6</v>
      </c>
      <c r="X9339" t="s">
        <v>6</v>
      </c>
      <c r="Y9339" t="s">
        <v>6</v>
      </c>
      <c r="Z9339" t="s">
        <v>6</v>
      </c>
      <c r="AA9339" t="s">
        <v>6</v>
      </c>
      <c r="AB9339" t="s">
        <v>10235</v>
      </c>
      <c r="AC9339" t="s">
        <v>4040</v>
      </c>
    </row>
    <row r="9340" spans="1:29" x14ac:dyDescent="0.25">
      <c r="A9340" t="s">
        <v>344</v>
      </c>
      <c r="B9340">
        <v>718</v>
      </c>
      <c r="C9340" t="s">
        <v>219</v>
      </c>
      <c r="D9340">
        <v>1971</v>
      </c>
      <c r="E9340" t="s">
        <v>10256</v>
      </c>
      <c r="P9340">
        <v>0.10164423</v>
      </c>
      <c r="Q9340" t="s">
        <v>6</v>
      </c>
      <c r="R9340" t="s">
        <v>6</v>
      </c>
      <c r="S9340" t="s">
        <v>6</v>
      </c>
      <c r="T9340" t="s">
        <v>6</v>
      </c>
      <c r="U9340" t="s">
        <v>6</v>
      </c>
      <c r="V9340" t="s">
        <v>6</v>
      </c>
      <c r="W9340" t="s">
        <v>6</v>
      </c>
      <c r="X9340" t="s">
        <v>6</v>
      </c>
      <c r="Y9340" t="s">
        <v>6</v>
      </c>
      <c r="Z9340" t="s">
        <v>6</v>
      </c>
      <c r="AA9340" t="s">
        <v>6</v>
      </c>
      <c r="AB9340" t="s">
        <v>10235</v>
      </c>
      <c r="AC9340" t="s">
        <v>4040</v>
      </c>
    </row>
    <row r="9341" spans="1:29" x14ac:dyDescent="0.25">
      <c r="A9341" t="s">
        <v>344</v>
      </c>
      <c r="B9341">
        <v>718</v>
      </c>
      <c r="C9341" t="s">
        <v>219</v>
      </c>
      <c r="D9341">
        <v>1972</v>
      </c>
      <c r="E9341" t="s">
        <v>10257</v>
      </c>
      <c r="O9341">
        <v>7.6624318999999996</v>
      </c>
      <c r="P9341">
        <v>0.13799995000000001</v>
      </c>
      <c r="Q9341" t="s">
        <v>6</v>
      </c>
      <c r="R9341" t="s">
        <v>6</v>
      </c>
      <c r="S9341" t="s">
        <v>6</v>
      </c>
      <c r="T9341" t="s">
        <v>6</v>
      </c>
      <c r="U9341" t="s">
        <v>6</v>
      </c>
      <c r="V9341" t="s">
        <v>6</v>
      </c>
      <c r="W9341" t="s">
        <v>6</v>
      </c>
      <c r="X9341" t="s">
        <v>6</v>
      </c>
      <c r="Y9341" t="s">
        <v>6</v>
      </c>
      <c r="Z9341" t="s">
        <v>6</v>
      </c>
      <c r="AA9341" t="s">
        <v>6</v>
      </c>
      <c r="AB9341" t="s">
        <v>10235</v>
      </c>
      <c r="AC9341" t="s">
        <v>4040</v>
      </c>
    </row>
    <row r="9342" spans="1:29" x14ac:dyDescent="0.25">
      <c r="A9342" t="s">
        <v>344</v>
      </c>
      <c r="B9342">
        <v>718</v>
      </c>
      <c r="C9342" t="s">
        <v>219</v>
      </c>
      <c r="D9342">
        <v>1973</v>
      </c>
      <c r="E9342" t="s">
        <v>10258</v>
      </c>
      <c r="O9342">
        <v>6.1843208000000001</v>
      </c>
      <c r="P9342">
        <v>0.16799997999999999</v>
      </c>
      <c r="Q9342" t="s">
        <v>6</v>
      </c>
      <c r="R9342" t="s">
        <v>6</v>
      </c>
      <c r="S9342" t="s">
        <v>6</v>
      </c>
      <c r="T9342" t="s">
        <v>6</v>
      </c>
      <c r="U9342" t="s">
        <v>6</v>
      </c>
      <c r="V9342" t="s">
        <v>6</v>
      </c>
      <c r="W9342" t="s">
        <v>6</v>
      </c>
      <c r="X9342" t="s">
        <v>6</v>
      </c>
      <c r="Y9342" t="s">
        <v>6</v>
      </c>
      <c r="Z9342" t="s">
        <v>6</v>
      </c>
      <c r="AA9342" t="s">
        <v>6</v>
      </c>
      <c r="AB9342" t="s">
        <v>10235</v>
      </c>
      <c r="AC9342" t="s">
        <v>4040</v>
      </c>
    </row>
    <row r="9343" spans="1:29" x14ac:dyDescent="0.25">
      <c r="A9343" t="s">
        <v>344</v>
      </c>
      <c r="B9343">
        <v>718</v>
      </c>
      <c r="C9343" t="s">
        <v>219</v>
      </c>
      <c r="D9343">
        <v>1974</v>
      </c>
      <c r="E9343" t="s">
        <v>10259</v>
      </c>
      <c r="O9343">
        <v>6.2371163000000003</v>
      </c>
      <c r="P9343">
        <v>0.19399994000000001</v>
      </c>
      <c r="Q9343" t="s">
        <v>6</v>
      </c>
      <c r="R9343" t="s">
        <v>6</v>
      </c>
      <c r="S9343" t="s">
        <v>6</v>
      </c>
      <c r="T9343" t="s">
        <v>6</v>
      </c>
      <c r="U9343" t="s">
        <v>6</v>
      </c>
      <c r="V9343" t="s">
        <v>6</v>
      </c>
      <c r="W9343" t="s">
        <v>6</v>
      </c>
      <c r="X9343" t="s">
        <v>6</v>
      </c>
      <c r="Y9343" t="s">
        <v>6</v>
      </c>
      <c r="Z9343" t="s">
        <v>6</v>
      </c>
      <c r="AA9343" t="s">
        <v>6</v>
      </c>
      <c r="AB9343" t="s">
        <v>10235</v>
      </c>
      <c r="AC9343" t="s">
        <v>4040</v>
      </c>
    </row>
    <row r="9344" spans="1:29" x14ac:dyDescent="0.25">
      <c r="A9344" t="s">
        <v>344</v>
      </c>
      <c r="B9344">
        <v>718</v>
      </c>
      <c r="C9344" t="s">
        <v>219</v>
      </c>
      <c r="D9344">
        <v>1975</v>
      </c>
      <c r="E9344" t="s">
        <v>10260</v>
      </c>
      <c r="O9344">
        <v>7.2365550000000001</v>
      </c>
      <c r="P9344">
        <v>0.23499995000000001</v>
      </c>
      <c r="Q9344" t="s">
        <v>6</v>
      </c>
      <c r="R9344" t="s">
        <v>6</v>
      </c>
      <c r="S9344" t="s">
        <v>6</v>
      </c>
      <c r="T9344" t="s">
        <v>6</v>
      </c>
      <c r="U9344" t="s">
        <v>6</v>
      </c>
      <c r="V9344" t="s">
        <v>6</v>
      </c>
      <c r="W9344" t="s">
        <v>6</v>
      </c>
      <c r="X9344" t="s">
        <v>6</v>
      </c>
      <c r="Y9344" t="s">
        <v>6</v>
      </c>
      <c r="Z9344" t="s">
        <v>6</v>
      </c>
      <c r="AA9344" t="s">
        <v>6</v>
      </c>
      <c r="AB9344" t="s">
        <v>10235</v>
      </c>
      <c r="AC9344" t="s">
        <v>4040</v>
      </c>
    </row>
    <row r="9345" spans="1:29" x14ac:dyDescent="0.25">
      <c r="A9345" t="s">
        <v>344</v>
      </c>
      <c r="B9345">
        <v>718</v>
      </c>
      <c r="C9345" t="s">
        <v>219</v>
      </c>
      <c r="D9345">
        <v>1976</v>
      </c>
      <c r="E9345" t="s">
        <v>10261</v>
      </c>
      <c r="O9345">
        <v>4.4808766000000002</v>
      </c>
      <c r="P9345">
        <v>0.36559998999999999</v>
      </c>
      <c r="Q9345" t="s">
        <v>6</v>
      </c>
      <c r="R9345" t="s">
        <v>6</v>
      </c>
      <c r="S9345" t="s">
        <v>6</v>
      </c>
      <c r="T9345" t="s">
        <v>6</v>
      </c>
      <c r="U9345" t="s">
        <v>6</v>
      </c>
      <c r="V9345" t="s">
        <v>6</v>
      </c>
      <c r="W9345" t="s">
        <v>6</v>
      </c>
      <c r="X9345" t="s">
        <v>6</v>
      </c>
      <c r="Y9345" t="s">
        <v>6</v>
      </c>
      <c r="Z9345" t="s">
        <v>6</v>
      </c>
      <c r="AA9345" t="s">
        <v>6</v>
      </c>
      <c r="AB9345" t="s">
        <v>10235</v>
      </c>
      <c r="AC9345" t="s">
        <v>4040</v>
      </c>
    </row>
    <row r="9346" spans="1:29" x14ac:dyDescent="0.25">
      <c r="A9346" t="s">
        <v>344</v>
      </c>
      <c r="B9346">
        <v>718</v>
      </c>
      <c r="C9346" t="s">
        <v>219</v>
      </c>
      <c r="D9346">
        <v>1977</v>
      </c>
      <c r="E9346" t="s">
        <v>10262</v>
      </c>
      <c r="O9346">
        <v>4.9492924</v>
      </c>
      <c r="P9346">
        <v>0.49299997000000001</v>
      </c>
      <c r="Q9346" t="s">
        <v>6</v>
      </c>
      <c r="R9346" t="s">
        <v>6</v>
      </c>
      <c r="S9346" t="s">
        <v>6</v>
      </c>
      <c r="T9346" t="s">
        <v>6</v>
      </c>
      <c r="U9346" t="s">
        <v>6</v>
      </c>
      <c r="V9346" t="s">
        <v>6</v>
      </c>
      <c r="W9346" t="s">
        <v>6</v>
      </c>
      <c r="X9346" t="s">
        <v>6</v>
      </c>
      <c r="Y9346" t="s">
        <v>6</v>
      </c>
      <c r="Z9346" t="s">
        <v>6</v>
      </c>
      <c r="AA9346" t="s">
        <v>6</v>
      </c>
      <c r="AB9346" t="s">
        <v>10235</v>
      </c>
      <c r="AC9346" t="s">
        <v>4040</v>
      </c>
    </row>
    <row r="9347" spans="1:29" x14ac:dyDescent="0.25">
      <c r="A9347" t="s">
        <v>344</v>
      </c>
      <c r="B9347">
        <v>718</v>
      </c>
      <c r="C9347" t="s">
        <v>219</v>
      </c>
      <c r="D9347">
        <v>1978</v>
      </c>
      <c r="E9347" t="s">
        <v>10263</v>
      </c>
      <c r="P9347">
        <v>0.59499995999999999</v>
      </c>
      <c r="Q9347" t="s">
        <v>6</v>
      </c>
      <c r="R9347" t="s">
        <v>6</v>
      </c>
      <c r="S9347" t="s">
        <v>6</v>
      </c>
      <c r="T9347" t="s">
        <v>6</v>
      </c>
      <c r="U9347" t="s">
        <v>6</v>
      </c>
      <c r="V9347" t="s">
        <v>6</v>
      </c>
      <c r="W9347" t="s">
        <v>6</v>
      </c>
      <c r="X9347" t="s">
        <v>6</v>
      </c>
      <c r="Y9347" t="s">
        <v>6</v>
      </c>
      <c r="Z9347" t="s">
        <v>6</v>
      </c>
      <c r="AA9347" t="s">
        <v>6</v>
      </c>
      <c r="AB9347" t="s">
        <v>10235</v>
      </c>
      <c r="AC9347" t="s">
        <v>4040</v>
      </c>
    </row>
    <row r="9348" spans="1:29" x14ac:dyDescent="0.25">
      <c r="A9348" t="s">
        <v>344</v>
      </c>
      <c r="B9348">
        <v>718</v>
      </c>
      <c r="C9348" t="s">
        <v>219</v>
      </c>
      <c r="D9348">
        <v>1979</v>
      </c>
      <c r="E9348" t="s">
        <v>10264</v>
      </c>
      <c r="P9348">
        <v>0.80629998000000003</v>
      </c>
      <c r="Q9348" t="s">
        <v>6</v>
      </c>
      <c r="R9348" t="s">
        <v>6</v>
      </c>
      <c r="S9348" t="s">
        <v>6</v>
      </c>
      <c r="T9348" t="s">
        <v>6</v>
      </c>
      <c r="U9348" t="s">
        <v>6</v>
      </c>
      <c r="V9348" t="s">
        <v>6</v>
      </c>
      <c r="W9348" t="s">
        <v>6</v>
      </c>
      <c r="X9348" t="s">
        <v>6</v>
      </c>
      <c r="Y9348" t="s">
        <v>6</v>
      </c>
      <c r="Z9348" t="s">
        <v>6</v>
      </c>
      <c r="AA9348" t="s">
        <v>6</v>
      </c>
      <c r="AB9348" t="s">
        <v>10235</v>
      </c>
      <c r="AC9348" t="s">
        <v>4040</v>
      </c>
    </row>
    <row r="9349" spans="1:29" x14ac:dyDescent="0.25">
      <c r="A9349" t="s">
        <v>344</v>
      </c>
      <c r="B9349">
        <v>718</v>
      </c>
      <c r="C9349" t="s">
        <v>219</v>
      </c>
      <c r="D9349">
        <v>1980</v>
      </c>
      <c r="E9349" t="s">
        <v>10265</v>
      </c>
      <c r="O9349">
        <v>2.9408644000000002</v>
      </c>
      <c r="P9349">
        <v>0.94189995000000004</v>
      </c>
      <c r="Q9349" t="s">
        <v>6</v>
      </c>
      <c r="R9349" t="s">
        <v>6</v>
      </c>
      <c r="S9349" t="s">
        <v>6</v>
      </c>
      <c r="T9349" t="s">
        <v>6</v>
      </c>
      <c r="U9349" t="s">
        <v>6</v>
      </c>
      <c r="V9349" t="s">
        <v>6</v>
      </c>
      <c r="W9349" t="s">
        <v>6</v>
      </c>
      <c r="X9349" t="s">
        <v>6</v>
      </c>
      <c r="Y9349" t="s">
        <v>6</v>
      </c>
      <c r="Z9349" t="s">
        <v>6</v>
      </c>
      <c r="AA9349" t="s">
        <v>6</v>
      </c>
      <c r="AB9349" t="s">
        <v>10235</v>
      </c>
      <c r="AC9349" t="s">
        <v>4040</v>
      </c>
    </row>
    <row r="9350" spans="1:29" x14ac:dyDescent="0.25">
      <c r="A9350" t="s">
        <v>344</v>
      </c>
      <c r="B9350">
        <v>718</v>
      </c>
      <c r="C9350" t="s">
        <v>219</v>
      </c>
      <c r="D9350">
        <v>1981</v>
      </c>
      <c r="E9350" t="s">
        <v>10266</v>
      </c>
      <c r="O9350">
        <v>6.0500052999999996</v>
      </c>
      <c r="P9350">
        <v>0.97189998</v>
      </c>
      <c r="Q9350" t="s">
        <v>6</v>
      </c>
      <c r="R9350" t="s">
        <v>6</v>
      </c>
      <c r="S9350" t="s">
        <v>6</v>
      </c>
      <c r="T9350" t="s">
        <v>6</v>
      </c>
      <c r="U9350" t="s">
        <v>6</v>
      </c>
      <c r="V9350" t="s">
        <v>6</v>
      </c>
      <c r="W9350" t="s">
        <v>6</v>
      </c>
      <c r="X9350" t="s">
        <v>6</v>
      </c>
      <c r="Y9350" t="s">
        <v>6</v>
      </c>
      <c r="Z9350" t="s">
        <v>6</v>
      </c>
      <c r="AA9350" t="s">
        <v>6</v>
      </c>
      <c r="AB9350" t="s">
        <v>10235</v>
      </c>
      <c r="AC9350" t="s">
        <v>4040</v>
      </c>
    </row>
    <row r="9351" spans="1:29" x14ac:dyDescent="0.25">
      <c r="A9351" t="s">
        <v>344</v>
      </c>
      <c r="B9351">
        <v>718</v>
      </c>
      <c r="C9351" t="s">
        <v>219</v>
      </c>
      <c r="D9351">
        <v>1982</v>
      </c>
      <c r="E9351" t="s">
        <v>10267</v>
      </c>
      <c r="O9351">
        <v>7.4158235000000001</v>
      </c>
      <c r="P9351">
        <v>0.96819995999999997</v>
      </c>
      <c r="Q9351" t="s">
        <v>6</v>
      </c>
      <c r="R9351" t="s">
        <v>6</v>
      </c>
      <c r="S9351" t="s">
        <v>6</v>
      </c>
      <c r="T9351" t="s">
        <v>6</v>
      </c>
      <c r="U9351" t="s">
        <v>6</v>
      </c>
      <c r="V9351" t="s">
        <v>6</v>
      </c>
      <c r="W9351" t="s">
        <v>6</v>
      </c>
      <c r="X9351" t="s">
        <v>6</v>
      </c>
      <c r="Y9351" t="s">
        <v>6</v>
      </c>
      <c r="Z9351" t="s">
        <v>6</v>
      </c>
      <c r="AA9351" t="s">
        <v>6</v>
      </c>
      <c r="AB9351" t="s">
        <v>10235</v>
      </c>
      <c r="AC9351" t="s">
        <v>4040</v>
      </c>
    </row>
    <row r="9352" spans="1:29" x14ac:dyDescent="0.25">
      <c r="A9352" t="s">
        <v>344</v>
      </c>
      <c r="B9352">
        <v>718</v>
      </c>
      <c r="C9352" t="s">
        <v>219</v>
      </c>
      <c r="D9352">
        <v>1983</v>
      </c>
      <c r="E9352" t="s">
        <v>10268</v>
      </c>
      <c r="O9352">
        <v>12.387954000000001</v>
      </c>
      <c r="P9352">
        <v>0.9929</v>
      </c>
      <c r="Q9352" t="s">
        <v>6</v>
      </c>
      <c r="R9352" t="s">
        <v>6</v>
      </c>
      <c r="S9352" t="s">
        <v>6</v>
      </c>
      <c r="T9352" t="s">
        <v>6</v>
      </c>
      <c r="U9352" t="s">
        <v>6</v>
      </c>
      <c r="V9352" t="s">
        <v>6</v>
      </c>
      <c r="W9352" t="s">
        <v>6</v>
      </c>
      <c r="X9352" t="s">
        <v>6</v>
      </c>
      <c r="Y9352" t="s">
        <v>6</v>
      </c>
      <c r="Z9352" t="s">
        <v>6</v>
      </c>
      <c r="AA9352" t="s">
        <v>6</v>
      </c>
      <c r="AB9352" t="s">
        <v>10235</v>
      </c>
      <c r="AC9352" t="s">
        <v>4040</v>
      </c>
    </row>
    <row r="9353" spans="1:29" x14ac:dyDescent="0.25">
      <c r="A9353" t="s">
        <v>344</v>
      </c>
      <c r="B9353">
        <v>718</v>
      </c>
      <c r="C9353" t="s">
        <v>219</v>
      </c>
      <c r="D9353">
        <v>1984</v>
      </c>
      <c r="E9353" t="s">
        <v>10269</v>
      </c>
      <c r="O9353">
        <v>15.270106</v>
      </c>
      <c r="P9353">
        <v>1.0681</v>
      </c>
      <c r="Q9353" t="s">
        <v>6</v>
      </c>
      <c r="R9353" t="s">
        <v>6</v>
      </c>
      <c r="S9353" t="s">
        <v>6</v>
      </c>
      <c r="T9353" t="s">
        <v>6</v>
      </c>
      <c r="U9353" t="s">
        <v>6</v>
      </c>
      <c r="V9353" t="s">
        <v>6</v>
      </c>
      <c r="W9353" t="s">
        <v>6</v>
      </c>
      <c r="X9353" t="s">
        <v>6</v>
      </c>
      <c r="Y9353" t="s">
        <v>6</v>
      </c>
      <c r="Z9353" t="s">
        <v>6</v>
      </c>
      <c r="AA9353" t="s">
        <v>6</v>
      </c>
      <c r="AB9353" t="s">
        <v>10235</v>
      </c>
      <c r="AC9353" t="s">
        <v>4040</v>
      </c>
    </row>
    <row r="9354" spans="1:29" x14ac:dyDescent="0.25">
      <c r="A9354" t="s">
        <v>344</v>
      </c>
      <c r="B9354">
        <v>718</v>
      </c>
      <c r="C9354" t="s">
        <v>219</v>
      </c>
      <c r="D9354">
        <v>1985</v>
      </c>
      <c r="E9354" t="s">
        <v>10270</v>
      </c>
      <c r="O9354">
        <v>26.525023000000001</v>
      </c>
      <c r="P9354">
        <v>1.2049000000000001</v>
      </c>
      <c r="Q9354" t="s">
        <v>6</v>
      </c>
      <c r="R9354" t="s">
        <v>6</v>
      </c>
      <c r="S9354" t="s">
        <v>6</v>
      </c>
      <c r="T9354" t="s">
        <v>6</v>
      </c>
      <c r="U9354" t="s">
        <v>6</v>
      </c>
      <c r="V9354" t="s">
        <v>6</v>
      </c>
      <c r="W9354" t="s">
        <v>6</v>
      </c>
      <c r="X9354" t="s">
        <v>6</v>
      </c>
      <c r="Y9354" t="s">
        <v>6</v>
      </c>
      <c r="Z9354" t="s">
        <v>6</v>
      </c>
      <c r="AA9354" t="s">
        <v>6</v>
      </c>
      <c r="AB9354" t="s">
        <v>10235</v>
      </c>
      <c r="AC9354" t="s">
        <v>4040</v>
      </c>
    </row>
    <row r="9355" spans="1:29" x14ac:dyDescent="0.25">
      <c r="A9355" t="s">
        <v>344</v>
      </c>
      <c r="B9355">
        <v>718</v>
      </c>
      <c r="C9355" t="s">
        <v>219</v>
      </c>
      <c r="D9355">
        <v>1986</v>
      </c>
      <c r="E9355" t="s">
        <v>10271</v>
      </c>
      <c r="O9355">
        <v>31.506796000000001</v>
      </c>
      <c r="P9355">
        <v>1.2838499999999999</v>
      </c>
      <c r="Q9355" t="s">
        <v>6</v>
      </c>
      <c r="R9355" t="s">
        <v>6</v>
      </c>
      <c r="S9355" t="s">
        <v>6</v>
      </c>
      <c r="T9355" t="s">
        <v>6</v>
      </c>
      <c r="U9355" t="s">
        <v>6</v>
      </c>
      <c r="V9355" t="s">
        <v>6</v>
      </c>
      <c r="W9355" t="s">
        <v>6</v>
      </c>
      <c r="X9355" t="s">
        <v>6</v>
      </c>
      <c r="Y9355" t="s">
        <v>6</v>
      </c>
      <c r="Z9355" t="s">
        <v>6</v>
      </c>
      <c r="AA9355" t="s">
        <v>6</v>
      </c>
      <c r="AB9355" t="s">
        <v>10235</v>
      </c>
      <c r="AC9355" t="s">
        <v>4040</v>
      </c>
    </row>
    <row r="9356" spans="1:29" x14ac:dyDescent="0.25">
      <c r="A9356" t="s">
        <v>344</v>
      </c>
      <c r="B9356">
        <v>718</v>
      </c>
      <c r="C9356" t="s">
        <v>219</v>
      </c>
      <c r="D9356">
        <v>1987</v>
      </c>
      <c r="E9356" t="s">
        <v>10272</v>
      </c>
      <c r="O9356">
        <v>36.994121</v>
      </c>
      <c r="P9356">
        <v>1.3958975</v>
      </c>
      <c r="Q9356" t="s">
        <v>6</v>
      </c>
      <c r="R9356" t="s">
        <v>6</v>
      </c>
      <c r="S9356" t="s">
        <v>6</v>
      </c>
      <c r="T9356" t="s">
        <v>6</v>
      </c>
      <c r="U9356" t="s">
        <v>6</v>
      </c>
      <c r="V9356" t="s">
        <v>6</v>
      </c>
      <c r="W9356" t="s">
        <v>6</v>
      </c>
      <c r="X9356" t="s">
        <v>6</v>
      </c>
      <c r="Y9356" t="s">
        <v>6</v>
      </c>
      <c r="Z9356" t="s">
        <v>6</v>
      </c>
      <c r="AA9356" t="s">
        <v>6</v>
      </c>
      <c r="AB9356" t="s">
        <v>10235</v>
      </c>
      <c r="AC9356" t="s">
        <v>4040</v>
      </c>
    </row>
    <row r="9357" spans="1:29" x14ac:dyDescent="0.25">
      <c r="A9357" t="s">
        <v>344</v>
      </c>
      <c r="B9357">
        <v>718</v>
      </c>
      <c r="C9357" t="s">
        <v>219</v>
      </c>
      <c r="D9357">
        <v>1988</v>
      </c>
      <c r="E9357" t="s">
        <v>10273</v>
      </c>
      <c r="O9357">
        <v>41.302055000000003</v>
      </c>
      <c r="P9357">
        <v>1.5280111000000001</v>
      </c>
      <c r="Q9357" t="s">
        <v>6</v>
      </c>
      <c r="R9357" t="s">
        <v>6</v>
      </c>
      <c r="S9357" t="s">
        <v>6</v>
      </c>
      <c r="T9357" t="s">
        <v>6</v>
      </c>
      <c r="U9357" t="s">
        <v>6</v>
      </c>
      <c r="V9357" t="s">
        <v>6</v>
      </c>
      <c r="W9357" t="s">
        <v>6</v>
      </c>
      <c r="X9357" t="s">
        <v>6</v>
      </c>
      <c r="Y9357" t="s">
        <v>6</v>
      </c>
      <c r="Z9357" t="s">
        <v>6</v>
      </c>
      <c r="AA9357" t="s">
        <v>6</v>
      </c>
      <c r="AB9357" t="s">
        <v>10235</v>
      </c>
      <c r="AC9357" t="s">
        <v>4040</v>
      </c>
    </row>
    <row r="9358" spans="1:29" x14ac:dyDescent="0.25">
      <c r="A9358" t="s">
        <v>344</v>
      </c>
      <c r="B9358">
        <v>718</v>
      </c>
      <c r="C9358" t="s">
        <v>219</v>
      </c>
      <c r="D9358">
        <v>1989</v>
      </c>
      <c r="E9358" t="s">
        <v>10274</v>
      </c>
      <c r="O9358">
        <v>39.918652000000002</v>
      </c>
      <c r="P9358">
        <v>1.7210000000000001</v>
      </c>
      <c r="Q9358" t="s">
        <v>6</v>
      </c>
      <c r="R9358" t="s">
        <v>6</v>
      </c>
      <c r="S9358" t="s">
        <v>6</v>
      </c>
      <c r="T9358" t="s">
        <v>6</v>
      </c>
      <c r="U9358" t="s">
        <v>6</v>
      </c>
      <c r="V9358" t="s">
        <v>6</v>
      </c>
      <c r="W9358" t="s">
        <v>6</v>
      </c>
      <c r="X9358" t="s">
        <v>6</v>
      </c>
      <c r="Y9358" t="s">
        <v>6</v>
      </c>
      <c r="Z9358" t="s">
        <v>6</v>
      </c>
      <c r="AA9358" t="s">
        <v>6</v>
      </c>
      <c r="AB9358" t="s">
        <v>10235</v>
      </c>
      <c r="AC9358" t="s">
        <v>4040</v>
      </c>
    </row>
    <row r="9359" spans="1:29" x14ac:dyDescent="0.25">
      <c r="A9359" t="s">
        <v>344</v>
      </c>
      <c r="B9359">
        <v>718</v>
      </c>
      <c r="C9359" t="s">
        <v>219</v>
      </c>
      <c r="D9359">
        <v>1990</v>
      </c>
      <c r="E9359" t="s">
        <v>10275</v>
      </c>
      <c r="O9359">
        <v>36.307254</v>
      </c>
      <c r="P9359">
        <v>1.9671000000000001</v>
      </c>
      <c r="Q9359" t="s">
        <v>6</v>
      </c>
      <c r="R9359" t="s">
        <v>6</v>
      </c>
      <c r="S9359" t="s">
        <v>6</v>
      </c>
      <c r="T9359" t="s">
        <v>6</v>
      </c>
      <c r="U9359" t="s">
        <v>6</v>
      </c>
      <c r="V9359" t="s">
        <v>6</v>
      </c>
      <c r="W9359" t="s">
        <v>6</v>
      </c>
      <c r="X9359" t="s">
        <v>6</v>
      </c>
      <c r="Y9359" t="s">
        <v>6</v>
      </c>
      <c r="Z9359" t="s">
        <v>6</v>
      </c>
      <c r="AA9359" t="s">
        <v>6</v>
      </c>
      <c r="AB9359" t="s">
        <v>10235</v>
      </c>
      <c r="AC9359" t="s">
        <v>4040</v>
      </c>
    </row>
    <row r="9360" spans="1:29" x14ac:dyDescent="0.25">
      <c r="A9360" t="s">
        <v>344</v>
      </c>
      <c r="B9360">
        <v>718</v>
      </c>
      <c r="C9360" t="s">
        <v>219</v>
      </c>
      <c r="D9360">
        <v>1991</v>
      </c>
      <c r="E9360" t="s">
        <v>10276</v>
      </c>
      <c r="O9360">
        <v>41.033281000000002</v>
      </c>
      <c r="P9360">
        <v>1.9801</v>
      </c>
      <c r="Q9360" t="s">
        <v>6</v>
      </c>
      <c r="R9360" t="s">
        <v>6</v>
      </c>
      <c r="S9360" t="s">
        <v>6</v>
      </c>
      <c r="T9360" t="s">
        <v>6</v>
      </c>
      <c r="U9360" t="s">
        <v>6</v>
      </c>
      <c r="V9360" t="s">
        <v>6</v>
      </c>
      <c r="W9360" t="s">
        <v>6</v>
      </c>
      <c r="X9360" t="s">
        <v>6</v>
      </c>
      <c r="Y9360" t="s">
        <v>6</v>
      </c>
      <c r="Z9360" t="s">
        <v>6</v>
      </c>
      <c r="AA9360" t="s">
        <v>6</v>
      </c>
      <c r="AB9360" t="s">
        <v>10235</v>
      </c>
      <c r="AC9360" t="s">
        <v>4040</v>
      </c>
    </row>
    <row r="9361" spans="1:29" x14ac:dyDescent="0.25">
      <c r="A9361" t="s">
        <v>344</v>
      </c>
      <c r="B9361">
        <v>718</v>
      </c>
      <c r="C9361" t="s">
        <v>219</v>
      </c>
      <c r="D9361">
        <v>1992</v>
      </c>
      <c r="E9361" t="s">
        <v>10277</v>
      </c>
      <c r="O9361">
        <v>79.905135000000001</v>
      </c>
      <c r="P9361">
        <v>2.2212000000000001</v>
      </c>
      <c r="Q9361" t="s">
        <v>6</v>
      </c>
      <c r="R9361" t="s">
        <v>6</v>
      </c>
      <c r="S9361" t="s">
        <v>6</v>
      </c>
      <c r="T9361" t="s">
        <v>6</v>
      </c>
      <c r="U9361" t="s">
        <v>6</v>
      </c>
      <c r="V9361" t="s">
        <v>6</v>
      </c>
      <c r="W9361" t="s">
        <v>6</v>
      </c>
      <c r="X9361" t="s">
        <v>6</v>
      </c>
      <c r="Y9361" t="s">
        <v>6</v>
      </c>
      <c r="Z9361" t="s">
        <v>6</v>
      </c>
      <c r="AA9361" t="s">
        <v>6</v>
      </c>
      <c r="AB9361" t="s">
        <v>10235</v>
      </c>
      <c r="AC9361" t="s">
        <v>4040</v>
      </c>
    </row>
    <row r="9362" spans="1:29" x14ac:dyDescent="0.25">
      <c r="A9362" t="s">
        <v>344</v>
      </c>
      <c r="B9362">
        <v>718</v>
      </c>
      <c r="C9362" t="s">
        <v>219</v>
      </c>
      <c r="D9362">
        <v>1993</v>
      </c>
      <c r="E9362" t="s">
        <v>10278</v>
      </c>
      <c r="O9362">
        <v>82.179743999999999</v>
      </c>
      <c r="P9362">
        <v>2.4556</v>
      </c>
      <c r="Q9362" t="s">
        <v>6</v>
      </c>
      <c r="R9362" t="s">
        <v>6</v>
      </c>
      <c r="S9362" t="s">
        <v>6</v>
      </c>
      <c r="T9362" t="s">
        <v>6</v>
      </c>
      <c r="U9362" t="s">
        <v>6</v>
      </c>
      <c r="V9362" t="s">
        <v>6</v>
      </c>
      <c r="W9362" t="s">
        <v>6</v>
      </c>
      <c r="X9362" t="s">
        <v>6</v>
      </c>
      <c r="Y9362" t="s">
        <v>6</v>
      </c>
      <c r="Z9362" t="s">
        <v>6</v>
      </c>
      <c r="AA9362" t="s">
        <v>6</v>
      </c>
      <c r="AB9362" t="s">
        <v>10235</v>
      </c>
      <c r="AC9362" t="s">
        <v>4040</v>
      </c>
    </row>
    <row r="9363" spans="1:29" x14ac:dyDescent="0.25">
      <c r="A9363" t="s">
        <v>344</v>
      </c>
      <c r="B9363">
        <v>718</v>
      </c>
      <c r="C9363" t="s">
        <v>219</v>
      </c>
      <c r="D9363">
        <v>1994</v>
      </c>
      <c r="E9363" t="s">
        <v>10279</v>
      </c>
      <c r="O9363">
        <v>123.45265000000001</v>
      </c>
      <c r="P9363">
        <v>2.4594</v>
      </c>
      <c r="Q9363" t="s">
        <v>6</v>
      </c>
      <c r="R9363" t="s">
        <v>6</v>
      </c>
      <c r="S9363" t="s">
        <v>6</v>
      </c>
      <c r="T9363" t="s">
        <v>6</v>
      </c>
      <c r="U9363" t="s">
        <v>6</v>
      </c>
      <c r="V9363" t="s">
        <v>6</v>
      </c>
      <c r="W9363" t="s">
        <v>6</v>
      </c>
      <c r="X9363" t="s">
        <v>6</v>
      </c>
      <c r="Y9363" t="s">
        <v>6</v>
      </c>
      <c r="Z9363" t="s">
        <v>6</v>
      </c>
      <c r="AA9363" t="s">
        <v>6</v>
      </c>
      <c r="AB9363" t="s">
        <v>10235</v>
      </c>
      <c r="AC9363" t="s">
        <v>4040</v>
      </c>
    </row>
    <row r="9364" spans="1:29" x14ac:dyDescent="0.25">
      <c r="A9364" t="s">
        <v>344</v>
      </c>
      <c r="B9364">
        <v>718</v>
      </c>
      <c r="C9364" t="s">
        <v>219</v>
      </c>
      <c r="D9364">
        <v>1995</v>
      </c>
      <c r="E9364" t="s">
        <v>10280</v>
      </c>
      <c r="O9364">
        <v>133.52237</v>
      </c>
      <c r="P9364">
        <v>2.4201000000000001</v>
      </c>
      <c r="Q9364" t="s">
        <v>6</v>
      </c>
      <c r="R9364" t="s">
        <v>6</v>
      </c>
      <c r="S9364" t="s">
        <v>6</v>
      </c>
      <c r="T9364" t="s">
        <v>6</v>
      </c>
      <c r="U9364" t="s">
        <v>6</v>
      </c>
      <c r="V9364" t="s">
        <v>6</v>
      </c>
      <c r="W9364" t="s">
        <v>6</v>
      </c>
      <c r="X9364" t="s">
        <v>6</v>
      </c>
      <c r="Y9364" t="s">
        <v>6</v>
      </c>
      <c r="Z9364" t="s">
        <v>6</v>
      </c>
      <c r="AA9364" t="s">
        <v>6</v>
      </c>
      <c r="AB9364" t="s">
        <v>10235</v>
      </c>
      <c r="AC9364" t="s">
        <v>4040</v>
      </c>
    </row>
    <row r="9365" spans="1:29" x14ac:dyDescent="0.25">
      <c r="A9365" t="s">
        <v>344</v>
      </c>
      <c r="B9365">
        <v>718</v>
      </c>
      <c r="C9365" t="s">
        <v>219</v>
      </c>
      <c r="D9365">
        <v>1996</v>
      </c>
      <c r="E9365" t="s">
        <v>10281</v>
      </c>
      <c r="O9365">
        <v>146.66102000000001</v>
      </c>
      <c r="P9365">
        <v>2.5002</v>
      </c>
      <c r="Q9365" t="s">
        <v>6</v>
      </c>
      <c r="R9365" t="s">
        <v>6</v>
      </c>
      <c r="S9365" t="s">
        <v>6</v>
      </c>
      <c r="T9365" t="s">
        <v>6</v>
      </c>
      <c r="U9365" t="s">
        <v>6</v>
      </c>
      <c r="V9365" t="s">
        <v>6</v>
      </c>
      <c r="W9365" t="s">
        <v>6</v>
      </c>
      <c r="X9365" t="s">
        <v>6</v>
      </c>
      <c r="Y9365" t="s">
        <v>6</v>
      </c>
      <c r="Z9365" t="s">
        <v>6</v>
      </c>
      <c r="AA9365" t="s">
        <v>6</v>
      </c>
      <c r="AB9365" t="s">
        <v>10235</v>
      </c>
      <c r="AC9365" t="s">
        <v>4040</v>
      </c>
    </row>
    <row r="9366" spans="1:29" x14ac:dyDescent="0.25">
      <c r="A9366" t="s">
        <v>344</v>
      </c>
      <c r="B9366">
        <v>718</v>
      </c>
      <c r="C9366" t="s">
        <v>219</v>
      </c>
      <c r="D9366">
        <v>1997</v>
      </c>
      <c r="E9366" t="s">
        <v>10282</v>
      </c>
      <c r="O9366">
        <v>143.01253</v>
      </c>
      <c r="P9366">
        <v>2.8296000000000001</v>
      </c>
      <c r="Q9366" t="s">
        <v>6</v>
      </c>
      <c r="R9366" t="s">
        <v>6</v>
      </c>
      <c r="S9366" t="s">
        <v>6</v>
      </c>
      <c r="T9366" t="s">
        <v>6</v>
      </c>
      <c r="U9366" t="s">
        <v>6</v>
      </c>
      <c r="V9366" t="s">
        <v>6</v>
      </c>
      <c r="W9366" t="s">
        <v>6</v>
      </c>
      <c r="X9366" t="s">
        <v>6</v>
      </c>
      <c r="Y9366" t="s">
        <v>6</v>
      </c>
      <c r="Z9366" t="s">
        <v>6</v>
      </c>
      <c r="AA9366" t="s">
        <v>6</v>
      </c>
      <c r="AB9366" t="s">
        <v>10235</v>
      </c>
      <c r="AC9366" t="s">
        <v>4040</v>
      </c>
    </row>
    <row r="9367" spans="1:29" x14ac:dyDescent="0.25">
      <c r="A9367" t="s">
        <v>344</v>
      </c>
      <c r="B9367">
        <v>718</v>
      </c>
      <c r="C9367" t="s">
        <v>219</v>
      </c>
      <c r="D9367">
        <v>1998</v>
      </c>
      <c r="E9367" t="s">
        <v>10283</v>
      </c>
      <c r="O9367">
        <v>161.24034</v>
      </c>
      <c r="P9367">
        <v>3.2012999999999998</v>
      </c>
      <c r="Q9367" t="s">
        <v>6</v>
      </c>
      <c r="R9367" t="s">
        <v>6</v>
      </c>
      <c r="S9367" t="s">
        <v>6</v>
      </c>
      <c r="T9367" t="s">
        <v>6</v>
      </c>
      <c r="U9367" t="s">
        <v>6</v>
      </c>
      <c r="V9367" t="s">
        <v>6</v>
      </c>
      <c r="W9367" t="s">
        <v>6</v>
      </c>
      <c r="X9367" t="s">
        <v>6</v>
      </c>
      <c r="Y9367" t="s">
        <v>6</v>
      </c>
      <c r="Z9367" t="s">
        <v>6</v>
      </c>
      <c r="AA9367" t="s">
        <v>6</v>
      </c>
      <c r="AB9367" t="s">
        <v>10235</v>
      </c>
      <c r="AC9367" t="s">
        <v>4040</v>
      </c>
    </row>
    <row r="9368" spans="1:29" x14ac:dyDescent="0.25">
      <c r="A9368" t="s">
        <v>344</v>
      </c>
      <c r="B9368">
        <v>718</v>
      </c>
      <c r="C9368" t="s">
        <v>219</v>
      </c>
      <c r="D9368">
        <v>1999</v>
      </c>
      <c r="E9368" t="s">
        <v>10284</v>
      </c>
      <c r="O9368">
        <v>159.7868</v>
      </c>
      <c r="P9368">
        <v>3.3283</v>
      </c>
      <c r="Q9368" t="s">
        <v>6</v>
      </c>
      <c r="R9368" t="s">
        <v>6</v>
      </c>
      <c r="S9368" t="s">
        <v>6</v>
      </c>
      <c r="T9368" t="s">
        <v>6</v>
      </c>
      <c r="U9368" t="s">
        <v>6</v>
      </c>
      <c r="V9368" t="s">
        <v>6</v>
      </c>
      <c r="W9368" t="s">
        <v>6</v>
      </c>
      <c r="X9368" t="s">
        <v>6</v>
      </c>
      <c r="Y9368" t="s">
        <v>6</v>
      </c>
      <c r="Z9368" t="s">
        <v>6</v>
      </c>
      <c r="AA9368" t="s">
        <v>6</v>
      </c>
      <c r="AB9368" t="s">
        <v>10235</v>
      </c>
      <c r="AC9368" t="s">
        <v>4040</v>
      </c>
    </row>
    <row r="9369" spans="1:29" x14ac:dyDescent="0.25">
      <c r="A9369" t="s">
        <v>344</v>
      </c>
      <c r="B9369">
        <v>718</v>
      </c>
      <c r="C9369" t="s">
        <v>219</v>
      </c>
      <c r="D9369">
        <v>2000</v>
      </c>
      <c r="E9369" t="s">
        <v>10285</v>
      </c>
      <c r="O9369">
        <v>177.83716999999999</v>
      </c>
      <c r="P9369">
        <v>3.5133000000000001</v>
      </c>
      <c r="Q9369" t="s">
        <v>6</v>
      </c>
      <c r="R9369" t="s">
        <v>6</v>
      </c>
      <c r="S9369" t="s">
        <v>6</v>
      </c>
      <c r="T9369" t="s">
        <v>6</v>
      </c>
      <c r="U9369" t="s">
        <v>6</v>
      </c>
      <c r="V9369" t="s">
        <v>6</v>
      </c>
      <c r="W9369" t="s">
        <v>6</v>
      </c>
      <c r="X9369" t="s">
        <v>6</v>
      </c>
      <c r="Y9369" t="s">
        <v>6</v>
      </c>
      <c r="Z9369" t="s">
        <v>6</v>
      </c>
      <c r="AA9369" t="s">
        <v>6</v>
      </c>
      <c r="AB9369" t="s">
        <v>10235</v>
      </c>
      <c r="AC9369" t="s">
        <v>4040</v>
      </c>
    </row>
    <row r="9370" spans="1:29" x14ac:dyDescent="0.25">
      <c r="A9370" t="s">
        <v>344</v>
      </c>
      <c r="B9370">
        <v>718</v>
      </c>
      <c r="C9370" t="s">
        <v>219</v>
      </c>
      <c r="D9370">
        <v>2001</v>
      </c>
      <c r="E9370" t="s">
        <v>10286</v>
      </c>
      <c r="O9370">
        <v>199.78682000000001</v>
      </c>
      <c r="P9370">
        <v>3.6448999999999998</v>
      </c>
      <c r="Q9370" t="s">
        <v>6</v>
      </c>
      <c r="R9370" t="s">
        <v>6</v>
      </c>
      <c r="S9370" t="s">
        <v>6</v>
      </c>
      <c r="T9370" t="s">
        <v>6</v>
      </c>
      <c r="U9370" t="s">
        <v>6</v>
      </c>
      <c r="V9370" t="s">
        <v>6</v>
      </c>
      <c r="W9370" t="s">
        <v>6</v>
      </c>
      <c r="X9370" t="s">
        <v>6</v>
      </c>
      <c r="Y9370" t="s">
        <v>6</v>
      </c>
      <c r="Z9370" t="s">
        <v>6</v>
      </c>
      <c r="AA9370" t="s">
        <v>6</v>
      </c>
      <c r="AB9370" t="s">
        <v>10235</v>
      </c>
      <c r="AC9370" t="s">
        <v>4040</v>
      </c>
    </row>
    <row r="9371" spans="1:29" x14ac:dyDescent="0.25">
      <c r="A9371" t="s">
        <v>344</v>
      </c>
      <c r="B9371">
        <v>718</v>
      </c>
      <c r="C9371" t="s">
        <v>219</v>
      </c>
      <c r="D9371">
        <v>2002</v>
      </c>
      <c r="E9371" t="s">
        <v>10287</v>
      </c>
      <c r="O9371">
        <v>195.85988</v>
      </c>
      <c r="P9371">
        <v>3.8224</v>
      </c>
      <c r="Q9371" t="s">
        <v>6</v>
      </c>
      <c r="R9371" t="s">
        <v>6</v>
      </c>
      <c r="S9371" t="s">
        <v>6</v>
      </c>
      <c r="T9371" t="s">
        <v>6</v>
      </c>
      <c r="U9371" t="s">
        <v>6</v>
      </c>
      <c r="V9371" t="s">
        <v>6</v>
      </c>
      <c r="W9371" t="s">
        <v>6</v>
      </c>
      <c r="X9371" t="s">
        <v>6</v>
      </c>
      <c r="Y9371" t="s">
        <v>6</v>
      </c>
      <c r="Z9371" t="s">
        <v>6</v>
      </c>
      <c r="AA9371" t="s">
        <v>6</v>
      </c>
      <c r="AB9371" t="s">
        <v>10235</v>
      </c>
      <c r="AC9371" t="s">
        <v>4040</v>
      </c>
    </row>
    <row r="9372" spans="1:29" x14ac:dyDescent="0.25">
      <c r="A9372" t="s">
        <v>344</v>
      </c>
      <c r="B9372">
        <v>718</v>
      </c>
      <c r="C9372" t="s">
        <v>219</v>
      </c>
      <c r="D9372">
        <v>2003</v>
      </c>
      <c r="E9372" t="s">
        <v>10288</v>
      </c>
      <c r="O9372">
        <v>176.97492</v>
      </c>
      <c r="P9372">
        <v>3.8113000000000001</v>
      </c>
      <c r="Q9372" t="s">
        <v>6</v>
      </c>
      <c r="R9372" t="s">
        <v>6</v>
      </c>
      <c r="S9372" t="s">
        <v>6</v>
      </c>
      <c r="T9372" t="s">
        <v>6</v>
      </c>
      <c r="U9372" t="s">
        <v>6</v>
      </c>
      <c r="V9372" t="s">
        <v>6</v>
      </c>
      <c r="W9372" t="s">
        <v>6</v>
      </c>
      <c r="X9372" t="s">
        <v>6</v>
      </c>
      <c r="Y9372" t="s">
        <v>6</v>
      </c>
      <c r="Z9372" t="s">
        <v>6</v>
      </c>
      <c r="AA9372" t="s">
        <v>6</v>
      </c>
      <c r="AB9372" t="s">
        <v>10235</v>
      </c>
      <c r="AC9372" t="s">
        <v>4040</v>
      </c>
    </row>
    <row r="9373" spans="1:29" x14ac:dyDescent="0.25">
      <c r="A9373" t="s">
        <v>344</v>
      </c>
      <c r="B9373">
        <v>718</v>
      </c>
      <c r="C9373" t="s">
        <v>219</v>
      </c>
      <c r="D9373">
        <v>2004</v>
      </c>
      <c r="E9373" t="s">
        <v>10289</v>
      </c>
      <c r="O9373">
        <v>163.22583</v>
      </c>
      <c r="P9373">
        <v>4.6162596000000002</v>
      </c>
      <c r="Q9373" t="s">
        <v>6</v>
      </c>
      <c r="R9373" t="s">
        <v>6</v>
      </c>
      <c r="S9373" t="s">
        <v>6</v>
      </c>
      <c r="T9373" t="s">
        <v>6</v>
      </c>
      <c r="U9373" t="s">
        <v>6</v>
      </c>
      <c r="V9373" t="s">
        <v>6</v>
      </c>
      <c r="W9373" t="s">
        <v>6</v>
      </c>
      <c r="X9373" t="s">
        <v>6</v>
      </c>
      <c r="Y9373" t="s">
        <v>6</v>
      </c>
      <c r="Z9373" t="s">
        <v>6</v>
      </c>
      <c r="AA9373" t="s">
        <v>6</v>
      </c>
      <c r="AB9373" t="s">
        <v>10235</v>
      </c>
      <c r="AC9373" t="s">
        <v>4040</v>
      </c>
    </row>
    <row r="9374" spans="1:29" x14ac:dyDescent="0.25">
      <c r="A9374" t="s">
        <v>344</v>
      </c>
      <c r="B9374">
        <v>718</v>
      </c>
      <c r="C9374" t="s">
        <v>219</v>
      </c>
      <c r="D9374">
        <v>2005</v>
      </c>
      <c r="E9374" t="s">
        <v>10290</v>
      </c>
      <c r="O9374">
        <v>144.06428</v>
      </c>
      <c r="P9374">
        <v>5.0550679000000001</v>
      </c>
      <c r="Q9374" t="s">
        <v>6</v>
      </c>
      <c r="R9374" t="s">
        <v>6</v>
      </c>
      <c r="S9374" t="s">
        <v>6</v>
      </c>
      <c r="T9374" t="s">
        <v>6</v>
      </c>
      <c r="U9374" t="s">
        <v>6</v>
      </c>
      <c r="V9374" t="s">
        <v>6</v>
      </c>
      <c r="W9374" t="s">
        <v>6</v>
      </c>
      <c r="X9374" t="s">
        <v>6</v>
      </c>
      <c r="Y9374" t="s">
        <v>6</v>
      </c>
      <c r="Z9374" t="s">
        <v>6</v>
      </c>
      <c r="AA9374" t="s">
        <v>6</v>
      </c>
      <c r="AB9374" t="s">
        <v>10235</v>
      </c>
      <c r="AC9374" t="s">
        <v>4040</v>
      </c>
    </row>
    <row r="9375" spans="1:29" x14ac:dyDescent="0.25">
      <c r="A9375" t="s">
        <v>344</v>
      </c>
      <c r="B9375">
        <v>718</v>
      </c>
      <c r="C9375" t="s">
        <v>219</v>
      </c>
      <c r="D9375">
        <v>2006</v>
      </c>
      <c r="E9375" t="s">
        <v>10291</v>
      </c>
      <c r="O9375">
        <v>135.07053999999999</v>
      </c>
      <c r="P9375">
        <v>5.6103237000000004</v>
      </c>
      <c r="Q9375" t="s">
        <v>6</v>
      </c>
      <c r="R9375" t="s">
        <v>6</v>
      </c>
      <c r="S9375" t="s">
        <v>6</v>
      </c>
      <c r="T9375" t="s">
        <v>6</v>
      </c>
      <c r="U9375" t="s">
        <v>6</v>
      </c>
      <c r="V9375" t="s">
        <v>6</v>
      </c>
      <c r="W9375" t="s">
        <v>6</v>
      </c>
      <c r="X9375" t="s">
        <v>6</v>
      </c>
      <c r="Y9375" t="s">
        <v>6</v>
      </c>
      <c r="Z9375" t="s">
        <v>6</v>
      </c>
      <c r="AA9375" t="s">
        <v>6</v>
      </c>
      <c r="AB9375" t="s">
        <v>10235</v>
      </c>
      <c r="AC9375" t="s">
        <v>4040</v>
      </c>
    </row>
    <row r="9376" spans="1:29" x14ac:dyDescent="0.25">
      <c r="A9376" t="s">
        <v>344</v>
      </c>
      <c r="B9376">
        <v>718</v>
      </c>
      <c r="C9376" t="s">
        <v>219</v>
      </c>
      <c r="D9376">
        <v>2007</v>
      </c>
      <c r="E9376" t="s">
        <v>10292</v>
      </c>
      <c r="O9376">
        <v>144.04845</v>
      </c>
      <c r="P9376">
        <v>6.9264549000000004</v>
      </c>
      <c r="Q9376" t="s">
        <v>6</v>
      </c>
      <c r="R9376" t="s">
        <v>6</v>
      </c>
      <c r="S9376" t="s">
        <v>6</v>
      </c>
      <c r="T9376" t="s">
        <v>6</v>
      </c>
      <c r="U9376" t="s">
        <v>6</v>
      </c>
      <c r="V9376" t="s">
        <v>6</v>
      </c>
      <c r="W9376" t="s">
        <v>6</v>
      </c>
      <c r="X9376" t="s">
        <v>6</v>
      </c>
      <c r="Y9376" t="s">
        <v>6</v>
      </c>
      <c r="Z9376" t="s">
        <v>6</v>
      </c>
      <c r="AA9376" t="s">
        <v>6</v>
      </c>
      <c r="AB9376" t="s">
        <v>10235</v>
      </c>
      <c r="AC9376" t="s">
        <v>4040</v>
      </c>
    </row>
    <row r="9377" spans="1:29" x14ac:dyDescent="0.25">
      <c r="A9377" t="s">
        <v>344</v>
      </c>
      <c r="B9377">
        <v>718</v>
      </c>
      <c r="C9377" t="s">
        <v>219</v>
      </c>
      <c r="D9377">
        <v>2008</v>
      </c>
      <c r="E9377" t="s">
        <v>10293</v>
      </c>
      <c r="O9377">
        <v>192.10236</v>
      </c>
      <c r="P9377">
        <v>9.1471590000000003</v>
      </c>
      <c r="Q9377" t="s">
        <v>6</v>
      </c>
      <c r="R9377" t="s">
        <v>6</v>
      </c>
      <c r="S9377" t="s">
        <v>6</v>
      </c>
      <c r="T9377" t="s">
        <v>6</v>
      </c>
      <c r="U9377" t="s">
        <v>6</v>
      </c>
      <c r="V9377" t="s">
        <v>6</v>
      </c>
      <c r="W9377" t="s">
        <v>6</v>
      </c>
      <c r="X9377" t="s">
        <v>6</v>
      </c>
      <c r="Y9377" t="s">
        <v>6</v>
      </c>
      <c r="Z9377" t="s">
        <v>6</v>
      </c>
      <c r="AA9377" t="s">
        <v>6</v>
      </c>
      <c r="AB9377" t="s">
        <v>10235</v>
      </c>
      <c r="AC9377" t="s">
        <v>4040</v>
      </c>
    </row>
    <row r="9378" spans="1:29" x14ac:dyDescent="0.25">
      <c r="A9378" t="s">
        <v>344</v>
      </c>
      <c r="B9378">
        <v>718</v>
      </c>
      <c r="C9378" t="s">
        <v>219</v>
      </c>
      <c r="D9378">
        <v>2009</v>
      </c>
      <c r="E9378" t="s">
        <v>10294</v>
      </c>
      <c r="O9378">
        <v>106.12531</v>
      </c>
      <c r="P9378">
        <v>11.533402000000001</v>
      </c>
      <c r="Q9378" t="s">
        <v>6</v>
      </c>
      <c r="R9378" t="s">
        <v>6</v>
      </c>
      <c r="S9378" t="s">
        <v>6</v>
      </c>
      <c r="T9378" t="s">
        <v>6</v>
      </c>
      <c r="U9378" t="s">
        <v>6</v>
      </c>
      <c r="V9378" t="s">
        <v>6</v>
      </c>
      <c r="W9378" t="s">
        <v>6</v>
      </c>
      <c r="X9378" t="s">
        <v>6</v>
      </c>
      <c r="Y9378" t="s">
        <v>6</v>
      </c>
      <c r="Z9378" t="s">
        <v>6</v>
      </c>
      <c r="AA9378" t="s">
        <v>6</v>
      </c>
      <c r="AB9378" t="s">
        <v>10235</v>
      </c>
      <c r="AC9378" t="s">
        <v>4040</v>
      </c>
    </row>
    <row r="9379" spans="1:29" x14ac:dyDescent="0.25">
      <c r="A9379" t="s">
        <v>344</v>
      </c>
      <c r="B9379">
        <v>718</v>
      </c>
      <c r="C9379" t="s">
        <v>219</v>
      </c>
      <c r="D9379">
        <v>2010</v>
      </c>
      <c r="E9379" t="s">
        <v>10295</v>
      </c>
      <c r="O9379">
        <v>82.223527000000004</v>
      </c>
      <c r="P9379">
        <v>11.705406999999999</v>
      </c>
      <c r="Q9379" t="s">
        <v>6</v>
      </c>
      <c r="R9379" t="s">
        <v>6</v>
      </c>
      <c r="S9379" t="s">
        <v>6</v>
      </c>
      <c r="T9379" t="s">
        <v>6</v>
      </c>
      <c r="U9379" t="s">
        <v>6</v>
      </c>
      <c r="V9379" t="s">
        <v>6</v>
      </c>
      <c r="W9379" t="s">
        <v>6</v>
      </c>
      <c r="X9379" t="s">
        <v>6</v>
      </c>
      <c r="Y9379" t="s">
        <v>6</v>
      </c>
      <c r="Z9379" t="s">
        <v>6</v>
      </c>
      <c r="AA9379" t="s">
        <v>6</v>
      </c>
      <c r="AB9379" t="s">
        <v>10235</v>
      </c>
      <c r="AC9379" t="s">
        <v>4040</v>
      </c>
    </row>
    <row r="9380" spans="1:29" x14ac:dyDescent="0.25">
      <c r="A9380" t="s">
        <v>344</v>
      </c>
      <c r="B9380">
        <v>718</v>
      </c>
      <c r="C9380" t="s">
        <v>219</v>
      </c>
      <c r="D9380">
        <v>2011</v>
      </c>
      <c r="E9380" t="s">
        <v>10296</v>
      </c>
      <c r="O9380">
        <v>82.508384000000007</v>
      </c>
      <c r="P9380">
        <v>12.609173999999999</v>
      </c>
      <c r="Q9380" t="s">
        <v>6</v>
      </c>
      <c r="R9380" t="s">
        <v>6</v>
      </c>
      <c r="S9380" t="s">
        <v>6</v>
      </c>
      <c r="T9380" t="s">
        <v>6</v>
      </c>
      <c r="U9380" t="s">
        <v>6</v>
      </c>
      <c r="V9380" t="s">
        <v>6</v>
      </c>
      <c r="W9380" t="s">
        <v>6</v>
      </c>
      <c r="X9380" t="s">
        <v>6</v>
      </c>
      <c r="Y9380" t="s">
        <v>6</v>
      </c>
      <c r="Z9380" t="s">
        <v>6</v>
      </c>
      <c r="AA9380" t="s">
        <v>6</v>
      </c>
      <c r="AB9380" t="s">
        <v>10235</v>
      </c>
      <c r="AC9380" t="s">
        <v>4040</v>
      </c>
    </row>
    <row r="9381" spans="1:29" x14ac:dyDescent="0.25">
      <c r="A9381" t="s">
        <v>344</v>
      </c>
      <c r="B9381">
        <v>718</v>
      </c>
      <c r="C9381" t="s">
        <v>219</v>
      </c>
      <c r="D9381">
        <v>2012</v>
      </c>
      <c r="E9381" t="s">
        <v>10297</v>
      </c>
      <c r="O9381">
        <v>80.06926</v>
      </c>
      <c r="P9381">
        <v>14.519373</v>
      </c>
      <c r="Q9381" t="s">
        <v>6</v>
      </c>
      <c r="R9381" t="s">
        <v>6</v>
      </c>
      <c r="S9381" t="s">
        <v>6</v>
      </c>
      <c r="T9381" t="s">
        <v>6</v>
      </c>
      <c r="U9381" t="s">
        <v>6</v>
      </c>
      <c r="V9381" t="s">
        <v>6</v>
      </c>
      <c r="W9381" t="s">
        <v>6</v>
      </c>
      <c r="X9381" t="s">
        <v>6</v>
      </c>
      <c r="Y9381" t="s">
        <v>6</v>
      </c>
      <c r="Z9381" t="s">
        <v>6</v>
      </c>
      <c r="AA9381" t="s">
        <v>6</v>
      </c>
      <c r="AB9381" t="s">
        <v>10235</v>
      </c>
      <c r="AC9381" t="s">
        <v>4040</v>
      </c>
    </row>
    <row r="9382" spans="1:29" x14ac:dyDescent="0.25">
      <c r="A9382" t="s">
        <v>344</v>
      </c>
      <c r="B9382">
        <v>718</v>
      </c>
      <c r="C9382" t="s">
        <v>219</v>
      </c>
      <c r="D9382">
        <v>2013</v>
      </c>
      <c r="E9382" t="s">
        <v>10298</v>
      </c>
      <c r="O9382">
        <v>68.198971999999998</v>
      </c>
      <c r="P9382">
        <v>16.014526</v>
      </c>
      <c r="Q9382" t="s">
        <v>6</v>
      </c>
      <c r="R9382" t="s">
        <v>6</v>
      </c>
      <c r="S9382" t="s">
        <v>6</v>
      </c>
      <c r="T9382" t="s">
        <v>6</v>
      </c>
      <c r="U9382" t="s">
        <v>6</v>
      </c>
      <c r="V9382" t="s">
        <v>6</v>
      </c>
      <c r="W9382" t="s">
        <v>6</v>
      </c>
      <c r="X9382" t="s">
        <v>6</v>
      </c>
      <c r="Y9382" t="s">
        <v>6</v>
      </c>
      <c r="Z9382" t="s">
        <v>6</v>
      </c>
      <c r="AA9382" t="s">
        <v>6</v>
      </c>
      <c r="AB9382" t="s">
        <v>10235</v>
      </c>
      <c r="AC9382" t="s">
        <v>4040</v>
      </c>
    </row>
    <row r="9383" spans="1:29" x14ac:dyDescent="0.25">
      <c r="A9383" t="s">
        <v>344</v>
      </c>
      <c r="B9383">
        <v>718</v>
      </c>
      <c r="C9383" t="s">
        <v>219</v>
      </c>
      <c r="D9383">
        <v>2014</v>
      </c>
      <c r="E9383" t="s">
        <v>10299</v>
      </c>
      <c r="O9383">
        <v>72.731170000000006</v>
      </c>
      <c r="P9383">
        <v>17.119187</v>
      </c>
      <c r="Q9383" t="s">
        <v>6</v>
      </c>
      <c r="R9383" t="s">
        <v>6</v>
      </c>
      <c r="S9383" t="s">
        <v>6</v>
      </c>
      <c r="T9383" t="s">
        <v>6</v>
      </c>
      <c r="U9383" t="s">
        <v>6</v>
      </c>
      <c r="V9383" t="s">
        <v>6</v>
      </c>
      <c r="W9383" t="s">
        <v>6</v>
      </c>
      <c r="X9383" t="s">
        <v>6</v>
      </c>
      <c r="Y9383" t="s">
        <v>6</v>
      </c>
      <c r="Z9383" t="s">
        <v>6</v>
      </c>
      <c r="AA9383" t="s">
        <v>6</v>
      </c>
      <c r="AB9383" t="s">
        <v>10235</v>
      </c>
      <c r="AC9383" t="s">
        <v>4040</v>
      </c>
    </row>
    <row r="9384" spans="1:29" x14ac:dyDescent="0.25">
      <c r="A9384" t="s">
        <v>344</v>
      </c>
      <c r="B9384">
        <v>718</v>
      </c>
      <c r="C9384" t="s">
        <v>219</v>
      </c>
      <c r="D9384">
        <v>2015</v>
      </c>
      <c r="E9384" t="s">
        <v>10300</v>
      </c>
      <c r="O9384">
        <v>67.014538999999999</v>
      </c>
      <c r="P9384">
        <v>18.339831</v>
      </c>
      <c r="Q9384" t="s">
        <v>6</v>
      </c>
      <c r="R9384" t="s">
        <v>6</v>
      </c>
      <c r="S9384" t="s">
        <v>6</v>
      </c>
      <c r="T9384" t="s">
        <v>6</v>
      </c>
      <c r="U9384" t="s">
        <v>6</v>
      </c>
      <c r="V9384" t="s">
        <v>6</v>
      </c>
      <c r="W9384" t="s">
        <v>6</v>
      </c>
      <c r="X9384" t="s">
        <v>6</v>
      </c>
      <c r="Y9384" t="s">
        <v>6</v>
      </c>
      <c r="Z9384" t="s">
        <v>6</v>
      </c>
      <c r="AA9384" t="s">
        <v>6</v>
      </c>
      <c r="AB9384" t="s">
        <v>10235</v>
      </c>
      <c r="AC9384" t="s">
        <v>4040</v>
      </c>
    </row>
    <row r="9385" spans="1:29" x14ac:dyDescent="0.25">
      <c r="A9385" t="s">
        <v>344</v>
      </c>
      <c r="B9385">
        <v>718</v>
      </c>
      <c r="C9385" t="s">
        <v>219</v>
      </c>
      <c r="D9385">
        <v>2016</v>
      </c>
      <c r="E9385" t="s">
        <v>10301</v>
      </c>
      <c r="O9385">
        <v>69.047748999999996</v>
      </c>
      <c r="P9385">
        <v>19.014056</v>
      </c>
      <c r="Q9385" t="s">
        <v>6</v>
      </c>
      <c r="R9385" t="s">
        <v>6</v>
      </c>
      <c r="S9385" t="s">
        <v>6</v>
      </c>
      <c r="T9385" t="s">
        <v>6</v>
      </c>
      <c r="U9385" t="s">
        <v>6</v>
      </c>
      <c r="V9385" t="s">
        <v>6</v>
      </c>
      <c r="W9385" t="s">
        <v>6</v>
      </c>
      <c r="X9385" t="s">
        <v>6</v>
      </c>
      <c r="Y9385" t="s">
        <v>6</v>
      </c>
      <c r="Z9385" t="s">
        <v>6</v>
      </c>
      <c r="AA9385" t="s">
        <v>6</v>
      </c>
      <c r="AB9385" t="s">
        <v>10235</v>
      </c>
      <c r="AC9385" t="s">
        <v>4040</v>
      </c>
    </row>
    <row r="9386" spans="1:29" x14ac:dyDescent="0.25">
      <c r="A9386" t="s">
        <v>344</v>
      </c>
      <c r="B9386">
        <v>718</v>
      </c>
      <c r="C9386" t="s">
        <v>219</v>
      </c>
      <c r="D9386">
        <v>2017</v>
      </c>
      <c r="E9386" t="s">
        <v>10302</v>
      </c>
      <c r="O9386">
        <v>63.159970999999999</v>
      </c>
      <c r="P9386">
        <v>20.515397</v>
      </c>
      <c r="Q9386" t="s">
        <v>6</v>
      </c>
      <c r="R9386" t="s">
        <v>6</v>
      </c>
      <c r="S9386" t="s">
        <v>6</v>
      </c>
      <c r="T9386" t="s">
        <v>6</v>
      </c>
      <c r="U9386" t="s">
        <v>6</v>
      </c>
      <c r="V9386" t="s">
        <v>6</v>
      </c>
      <c r="W9386" t="s">
        <v>6</v>
      </c>
      <c r="X9386" t="s">
        <v>6</v>
      </c>
      <c r="Y9386" t="s">
        <v>6</v>
      </c>
      <c r="Z9386" t="s">
        <v>6</v>
      </c>
      <c r="AA9386" t="s">
        <v>6</v>
      </c>
      <c r="AB9386" t="s">
        <v>10235</v>
      </c>
      <c r="AC9386" t="s">
        <v>4040</v>
      </c>
    </row>
    <row r="9387" spans="1:29" x14ac:dyDescent="0.25">
      <c r="A9387" t="s">
        <v>344</v>
      </c>
      <c r="B9387">
        <v>718</v>
      </c>
      <c r="C9387" t="s">
        <v>219</v>
      </c>
      <c r="D9387">
        <v>2018</v>
      </c>
      <c r="E9387" t="s">
        <v>10303</v>
      </c>
      <c r="O9387">
        <v>56.919513000000002</v>
      </c>
      <c r="P9387">
        <v>22.018837000000001</v>
      </c>
      <c r="Q9387" t="s">
        <v>6</v>
      </c>
      <c r="R9387" t="s">
        <v>6</v>
      </c>
      <c r="S9387" t="s">
        <v>6</v>
      </c>
      <c r="T9387" t="s">
        <v>6</v>
      </c>
      <c r="U9387" t="s">
        <v>6</v>
      </c>
      <c r="V9387" t="s">
        <v>6</v>
      </c>
      <c r="W9387" t="s">
        <v>6</v>
      </c>
      <c r="X9387" t="s">
        <v>6</v>
      </c>
      <c r="Y9387" t="s">
        <v>6</v>
      </c>
      <c r="Z9387" t="s">
        <v>6</v>
      </c>
      <c r="AA9387" t="s">
        <v>6</v>
      </c>
      <c r="AB9387" t="s">
        <v>10235</v>
      </c>
      <c r="AC9387" t="s">
        <v>4040</v>
      </c>
    </row>
    <row r="9388" spans="1:29" x14ac:dyDescent="0.25">
      <c r="A9388" t="s">
        <v>344</v>
      </c>
      <c r="B9388">
        <v>722</v>
      </c>
      <c r="C9388" t="s">
        <v>220</v>
      </c>
      <c r="D9388">
        <v>1950</v>
      </c>
      <c r="E9388" t="s">
        <v>10304</v>
      </c>
      <c r="Q9388" t="s">
        <v>6</v>
      </c>
      <c r="R9388" t="s">
        <v>6</v>
      </c>
      <c r="S9388" t="s">
        <v>6</v>
      </c>
      <c r="T9388" t="s">
        <v>4253</v>
      </c>
      <c r="U9388" t="s">
        <v>6</v>
      </c>
      <c r="V9388" t="s">
        <v>6</v>
      </c>
      <c r="W9388" t="s">
        <v>6</v>
      </c>
      <c r="X9388" t="s">
        <v>6</v>
      </c>
      <c r="Y9388" t="s">
        <v>6</v>
      </c>
      <c r="Z9388" t="s">
        <v>6</v>
      </c>
      <c r="AA9388" t="s">
        <v>6</v>
      </c>
      <c r="AB9388" t="s">
        <v>3248</v>
      </c>
      <c r="AC9388" t="s">
        <v>4040</v>
      </c>
    </row>
    <row r="9389" spans="1:29" x14ac:dyDescent="0.25">
      <c r="A9389" t="s">
        <v>344</v>
      </c>
      <c r="B9389">
        <v>722</v>
      </c>
      <c r="C9389" t="s">
        <v>220</v>
      </c>
      <c r="D9389">
        <v>1951</v>
      </c>
      <c r="E9389" t="s">
        <v>10305</v>
      </c>
      <c r="Q9389" t="s">
        <v>6</v>
      </c>
      <c r="R9389" t="s">
        <v>6</v>
      </c>
      <c r="S9389" t="s">
        <v>6</v>
      </c>
      <c r="T9389" t="s">
        <v>4253</v>
      </c>
      <c r="U9389" t="s">
        <v>6</v>
      </c>
      <c r="V9389" t="s">
        <v>6</v>
      </c>
      <c r="W9389" t="s">
        <v>6</v>
      </c>
      <c r="X9389" t="s">
        <v>6</v>
      </c>
      <c r="Y9389" t="s">
        <v>6</v>
      </c>
      <c r="Z9389" t="s">
        <v>6</v>
      </c>
      <c r="AA9389" t="s">
        <v>6</v>
      </c>
      <c r="AB9389" t="s">
        <v>3248</v>
      </c>
      <c r="AC9389" t="s">
        <v>4040</v>
      </c>
    </row>
    <row r="9390" spans="1:29" x14ac:dyDescent="0.25">
      <c r="A9390" t="s">
        <v>344</v>
      </c>
      <c r="B9390">
        <v>722</v>
      </c>
      <c r="C9390" t="s">
        <v>220</v>
      </c>
      <c r="D9390">
        <v>1952</v>
      </c>
      <c r="E9390" t="s">
        <v>10306</v>
      </c>
      <c r="Q9390" t="s">
        <v>6</v>
      </c>
      <c r="R9390" t="s">
        <v>6</v>
      </c>
      <c r="S9390" t="s">
        <v>6</v>
      </c>
      <c r="T9390" t="s">
        <v>4253</v>
      </c>
      <c r="U9390" t="s">
        <v>6</v>
      </c>
      <c r="V9390" t="s">
        <v>6</v>
      </c>
      <c r="W9390" t="s">
        <v>6</v>
      </c>
      <c r="X9390" t="s">
        <v>6</v>
      </c>
      <c r="Y9390" t="s">
        <v>6</v>
      </c>
      <c r="Z9390" t="s">
        <v>6</v>
      </c>
      <c r="AA9390" t="s">
        <v>6</v>
      </c>
      <c r="AB9390" t="s">
        <v>3248</v>
      </c>
      <c r="AC9390" t="s">
        <v>4040</v>
      </c>
    </row>
    <row r="9391" spans="1:29" x14ac:dyDescent="0.25">
      <c r="A9391" t="s">
        <v>344</v>
      </c>
      <c r="B9391">
        <v>722</v>
      </c>
      <c r="C9391" t="s">
        <v>220</v>
      </c>
      <c r="D9391">
        <v>1953</v>
      </c>
      <c r="E9391" t="s">
        <v>10307</v>
      </c>
      <c r="Q9391" t="s">
        <v>6</v>
      </c>
      <c r="R9391" t="s">
        <v>6</v>
      </c>
      <c r="S9391" t="s">
        <v>6</v>
      </c>
      <c r="T9391" t="s">
        <v>4253</v>
      </c>
      <c r="U9391" t="s">
        <v>6</v>
      </c>
      <c r="V9391" t="s">
        <v>6</v>
      </c>
      <c r="W9391" t="s">
        <v>6</v>
      </c>
      <c r="X9391" t="s">
        <v>6</v>
      </c>
      <c r="Y9391" t="s">
        <v>6</v>
      </c>
      <c r="Z9391" t="s">
        <v>6</v>
      </c>
      <c r="AA9391" t="s">
        <v>6</v>
      </c>
      <c r="AB9391" t="s">
        <v>3248</v>
      </c>
      <c r="AC9391" t="s">
        <v>4040</v>
      </c>
    </row>
    <row r="9392" spans="1:29" x14ac:dyDescent="0.25">
      <c r="A9392" t="s">
        <v>344</v>
      </c>
      <c r="B9392">
        <v>722</v>
      </c>
      <c r="C9392" t="s">
        <v>220</v>
      </c>
      <c r="D9392">
        <v>1954</v>
      </c>
      <c r="E9392" t="s">
        <v>10308</v>
      </c>
      <c r="Q9392" t="s">
        <v>6</v>
      </c>
      <c r="R9392" t="s">
        <v>6</v>
      </c>
      <c r="S9392" t="s">
        <v>6</v>
      </c>
      <c r="T9392" t="s">
        <v>4253</v>
      </c>
      <c r="U9392" t="s">
        <v>6</v>
      </c>
      <c r="V9392" t="s">
        <v>6</v>
      </c>
      <c r="W9392" t="s">
        <v>6</v>
      </c>
      <c r="X9392" t="s">
        <v>6</v>
      </c>
      <c r="Y9392" t="s">
        <v>6</v>
      </c>
      <c r="Z9392" t="s">
        <v>6</v>
      </c>
      <c r="AA9392" t="s">
        <v>6</v>
      </c>
      <c r="AB9392" t="s">
        <v>3248</v>
      </c>
      <c r="AC9392" t="s">
        <v>4040</v>
      </c>
    </row>
    <row r="9393" spans="1:29" x14ac:dyDescent="0.25">
      <c r="A9393" t="s">
        <v>344</v>
      </c>
      <c r="B9393">
        <v>722</v>
      </c>
      <c r="C9393" t="s">
        <v>220</v>
      </c>
      <c r="D9393">
        <v>1955</v>
      </c>
      <c r="E9393" t="s">
        <v>10309</v>
      </c>
      <c r="Q9393" t="s">
        <v>6</v>
      </c>
      <c r="R9393" t="s">
        <v>6</v>
      </c>
      <c r="S9393" t="s">
        <v>6</v>
      </c>
      <c r="T9393" t="s">
        <v>4253</v>
      </c>
      <c r="U9393" t="s">
        <v>6</v>
      </c>
      <c r="V9393" t="s">
        <v>6</v>
      </c>
      <c r="W9393" t="s">
        <v>6</v>
      </c>
      <c r="X9393" t="s">
        <v>6</v>
      </c>
      <c r="Y9393" t="s">
        <v>6</v>
      </c>
      <c r="Z9393" t="s">
        <v>6</v>
      </c>
      <c r="AA9393" t="s">
        <v>6</v>
      </c>
      <c r="AB9393" t="s">
        <v>3248</v>
      </c>
      <c r="AC9393" t="s">
        <v>4040</v>
      </c>
    </row>
    <row r="9394" spans="1:29" x14ac:dyDescent="0.25">
      <c r="A9394" t="s">
        <v>344</v>
      </c>
      <c r="B9394">
        <v>722</v>
      </c>
      <c r="C9394" t="s">
        <v>220</v>
      </c>
      <c r="D9394">
        <v>1956</v>
      </c>
      <c r="E9394" t="s">
        <v>10310</v>
      </c>
      <c r="Q9394" t="s">
        <v>6</v>
      </c>
      <c r="R9394" t="s">
        <v>6</v>
      </c>
      <c r="S9394" t="s">
        <v>6</v>
      </c>
      <c r="T9394" t="s">
        <v>4253</v>
      </c>
      <c r="U9394" t="s">
        <v>6</v>
      </c>
      <c r="V9394" t="s">
        <v>6</v>
      </c>
      <c r="W9394" t="s">
        <v>6</v>
      </c>
      <c r="X9394" t="s">
        <v>6</v>
      </c>
      <c r="Y9394" t="s">
        <v>6</v>
      </c>
      <c r="Z9394" t="s">
        <v>6</v>
      </c>
      <c r="AA9394" t="s">
        <v>6</v>
      </c>
      <c r="AB9394" t="s">
        <v>3248</v>
      </c>
      <c r="AC9394" t="s">
        <v>4040</v>
      </c>
    </row>
    <row r="9395" spans="1:29" x14ac:dyDescent="0.25">
      <c r="A9395" t="s">
        <v>344</v>
      </c>
      <c r="B9395">
        <v>722</v>
      </c>
      <c r="C9395" t="s">
        <v>220</v>
      </c>
      <c r="D9395">
        <v>1957</v>
      </c>
      <c r="E9395" t="s">
        <v>10311</v>
      </c>
      <c r="Q9395" t="s">
        <v>6</v>
      </c>
      <c r="R9395" t="s">
        <v>6</v>
      </c>
      <c r="S9395" t="s">
        <v>6</v>
      </c>
      <c r="T9395" t="s">
        <v>4253</v>
      </c>
      <c r="U9395" t="s">
        <v>6</v>
      </c>
      <c r="V9395" t="s">
        <v>6</v>
      </c>
      <c r="W9395" t="s">
        <v>6</v>
      </c>
      <c r="X9395" t="s">
        <v>6</v>
      </c>
      <c r="Y9395" t="s">
        <v>6</v>
      </c>
      <c r="Z9395" t="s">
        <v>6</v>
      </c>
      <c r="AA9395" t="s">
        <v>6</v>
      </c>
      <c r="AB9395" t="s">
        <v>3248</v>
      </c>
      <c r="AC9395" t="s">
        <v>4040</v>
      </c>
    </row>
    <row r="9396" spans="1:29" x14ac:dyDescent="0.25">
      <c r="A9396" t="s">
        <v>344</v>
      </c>
      <c r="B9396">
        <v>722</v>
      </c>
      <c r="C9396" t="s">
        <v>220</v>
      </c>
      <c r="D9396">
        <v>1958</v>
      </c>
      <c r="E9396" t="s">
        <v>10312</v>
      </c>
      <c r="Q9396" t="s">
        <v>6</v>
      </c>
      <c r="R9396" t="s">
        <v>6</v>
      </c>
      <c r="S9396" t="s">
        <v>6</v>
      </c>
      <c r="T9396" t="s">
        <v>4253</v>
      </c>
      <c r="U9396" t="s">
        <v>6</v>
      </c>
      <c r="V9396" t="s">
        <v>6</v>
      </c>
      <c r="W9396" t="s">
        <v>6</v>
      </c>
      <c r="X9396" t="s">
        <v>6</v>
      </c>
      <c r="Y9396" t="s">
        <v>6</v>
      </c>
      <c r="Z9396" t="s">
        <v>6</v>
      </c>
      <c r="AA9396" t="s">
        <v>6</v>
      </c>
      <c r="AB9396" t="s">
        <v>3248</v>
      </c>
      <c r="AC9396" t="s">
        <v>4040</v>
      </c>
    </row>
    <row r="9397" spans="1:29" x14ac:dyDescent="0.25">
      <c r="A9397" t="s">
        <v>344</v>
      </c>
      <c r="B9397">
        <v>722</v>
      </c>
      <c r="C9397" t="s">
        <v>220</v>
      </c>
      <c r="D9397">
        <v>1959</v>
      </c>
      <c r="E9397" t="s">
        <v>10313</v>
      </c>
      <c r="Q9397" t="s">
        <v>6</v>
      </c>
      <c r="R9397" t="s">
        <v>6</v>
      </c>
      <c r="S9397" t="s">
        <v>6</v>
      </c>
      <c r="T9397" t="s">
        <v>4253</v>
      </c>
      <c r="U9397" t="s">
        <v>6</v>
      </c>
      <c r="V9397" t="s">
        <v>6</v>
      </c>
      <c r="W9397" t="s">
        <v>6</v>
      </c>
      <c r="X9397" t="s">
        <v>6</v>
      </c>
      <c r="Y9397" t="s">
        <v>6</v>
      </c>
      <c r="Z9397" t="s">
        <v>6</v>
      </c>
      <c r="AA9397" t="s">
        <v>6</v>
      </c>
      <c r="AB9397" t="s">
        <v>3248</v>
      </c>
      <c r="AC9397" t="s">
        <v>4040</v>
      </c>
    </row>
    <row r="9398" spans="1:29" x14ac:dyDescent="0.25">
      <c r="A9398" t="s">
        <v>344</v>
      </c>
      <c r="B9398">
        <v>722</v>
      </c>
      <c r="C9398" t="s">
        <v>220</v>
      </c>
      <c r="D9398">
        <v>1960</v>
      </c>
      <c r="E9398" t="s">
        <v>10314</v>
      </c>
      <c r="I9398">
        <v>11.753907999999999</v>
      </c>
      <c r="P9398">
        <v>201.00182000000001</v>
      </c>
      <c r="Q9398" t="s">
        <v>6</v>
      </c>
      <c r="R9398" t="s">
        <v>6</v>
      </c>
      <c r="S9398" t="s">
        <v>6</v>
      </c>
      <c r="T9398" t="s">
        <v>4253</v>
      </c>
      <c r="U9398" t="s">
        <v>6</v>
      </c>
      <c r="V9398" t="s">
        <v>6</v>
      </c>
      <c r="W9398" t="s">
        <v>6</v>
      </c>
      <c r="X9398" t="s">
        <v>6</v>
      </c>
      <c r="Y9398" t="s">
        <v>6</v>
      </c>
      <c r="Z9398" t="s">
        <v>6</v>
      </c>
      <c r="AA9398" t="s">
        <v>6</v>
      </c>
      <c r="AB9398" t="s">
        <v>3248</v>
      </c>
      <c r="AC9398" t="s">
        <v>4040</v>
      </c>
    </row>
    <row r="9399" spans="1:29" x14ac:dyDescent="0.25">
      <c r="A9399" t="s">
        <v>344</v>
      </c>
      <c r="B9399">
        <v>722</v>
      </c>
      <c r="C9399" t="s">
        <v>220</v>
      </c>
      <c r="D9399">
        <v>1961</v>
      </c>
      <c r="E9399" t="s">
        <v>10315</v>
      </c>
      <c r="I9399">
        <v>11.261397000000001</v>
      </c>
      <c r="P9399">
        <v>212.70025000000001</v>
      </c>
      <c r="Q9399" t="s">
        <v>6</v>
      </c>
      <c r="R9399" t="s">
        <v>6</v>
      </c>
      <c r="S9399" t="s">
        <v>6</v>
      </c>
      <c r="T9399" t="s">
        <v>4253</v>
      </c>
      <c r="U9399" t="s">
        <v>6</v>
      </c>
      <c r="V9399" t="s">
        <v>6</v>
      </c>
      <c r="W9399" t="s">
        <v>6</v>
      </c>
      <c r="X9399" t="s">
        <v>6</v>
      </c>
      <c r="Y9399" t="s">
        <v>6</v>
      </c>
      <c r="Z9399" t="s">
        <v>6</v>
      </c>
      <c r="AA9399" t="s">
        <v>6</v>
      </c>
      <c r="AB9399" t="s">
        <v>3248</v>
      </c>
      <c r="AC9399" t="s">
        <v>4040</v>
      </c>
    </row>
    <row r="9400" spans="1:29" x14ac:dyDescent="0.25">
      <c r="A9400" t="s">
        <v>344</v>
      </c>
      <c r="B9400">
        <v>722</v>
      </c>
      <c r="C9400" t="s">
        <v>220</v>
      </c>
      <c r="D9400">
        <v>1962</v>
      </c>
      <c r="E9400" t="s">
        <v>10316</v>
      </c>
      <c r="I9400">
        <v>12.225465</v>
      </c>
      <c r="P9400">
        <v>219.56442999999999</v>
      </c>
      <c r="Q9400" t="s">
        <v>6</v>
      </c>
      <c r="R9400" t="s">
        <v>6</v>
      </c>
      <c r="S9400" t="s">
        <v>6</v>
      </c>
      <c r="T9400" t="s">
        <v>4253</v>
      </c>
      <c r="U9400" t="s">
        <v>6</v>
      </c>
      <c r="V9400" t="s">
        <v>6</v>
      </c>
      <c r="W9400" t="s">
        <v>6</v>
      </c>
      <c r="X9400" t="s">
        <v>6</v>
      </c>
      <c r="Y9400" t="s">
        <v>6</v>
      </c>
      <c r="Z9400" t="s">
        <v>6</v>
      </c>
      <c r="AA9400" t="s">
        <v>6</v>
      </c>
      <c r="AB9400" t="s">
        <v>3248</v>
      </c>
      <c r="AC9400" t="s">
        <v>4040</v>
      </c>
    </row>
    <row r="9401" spans="1:29" x14ac:dyDescent="0.25">
      <c r="A9401" t="s">
        <v>344</v>
      </c>
      <c r="B9401">
        <v>722</v>
      </c>
      <c r="C9401" t="s">
        <v>220</v>
      </c>
      <c r="D9401">
        <v>1963</v>
      </c>
      <c r="E9401" t="s">
        <v>10317</v>
      </c>
      <c r="I9401">
        <v>11.836325</v>
      </c>
      <c r="P9401">
        <v>226.64465000000001</v>
      </c>
      <c r="Q9401" t="s">
        <v>6</v>
      </c>
      <c r="R9401" t="s">
        <v>6</v>
      </c>
      <c r="S9401" t="s">
        <v>6</v>
      </c>
      <c r="T9401" t="s">
        <v>4253</v>
      </c>
      <c r="U9401" t="s">
        <v>6</v>
      </c>
      <c r="V9401" t="s">
        <v>6</v>
      </c>
      <c r="W9401" t="s">
        <v>6</v>
      </c>
      <c r="X9401" t="s">
        <v>6</v>
      </c>
      <c r="Y9401" t="s">
        <v>6</v>
      </c>
      <c r="Z9401" t="s">
        <v>6</v>
      </c>
      <c r="AA9401" t="s">
        <v>6</v>
      </c>
      <c r="AB9401" t="s">
        <v>3248</v>
      </c>
      <c r="AC9401" t="s">
        <v>4040</v>
      </c>
    </row>
    <row r="9402" spans="1:29" x14ac:dyDescent="0.25">
      <c r="A9402" t="s">
        <v>344</v>
      </c>
      <c r="B9402">
        <v>722</v>
      </c>
      <c r="C9402" t="s">
        <v>220</v>
      </c>
      <c r="D9402">
        <v>1964</v>
      </c>
      <c r="E9402" t="s">
        <v>10318</v>
      </c>
      <c r="I9402">
        <v>12.298422</v>
      </c>
      <c r="P9402">
        <v>222.25573</v>
      </c>
      <c r="Q9402" t="s">
        <v>6</v>
      </c>
      <c r="R9402" t="s">
        <v>6</v>
      </c>
      <c r="S9402" t="s">
        <v>6</v>
      </c>
      <c r="T9402" t="s">
        <v>4253</v>
      </c>
      <c r="U9402" t="s">
        <v>6</v>
      </c>
      <c r="V9402" t="s">
        <v>6</v>
      </c>
      <c r="W9402" t="s">
        <v>6</v>
      </c>
      <c r="X9402" t="s">
        <v>6</v>
      </c>
      <c r="Y9402" t="s">
        <v>6</v>
      </c>
      <c r="Z9402" t="s">
        <v>6</v>
      </c>
      <c r="AA9402" t="s">
        <v>6</v>
      </c>
      <c r="AB9402" t="s">
        <v>3248</v>
      </c>
      <c r="AC9402" t="s">
        <v>4040</v>
      </c>
    </row>
    <row r="9403" spans="1:29" x14ac:dyDescent="0.25">
      <c r="A9403" t="s">
        <v>344</v>
      </c>
      <c r="B9403">
        <v>722</v>
      </c>
      <c r="C9403" t="s">
        <v>220</v>
      </c>
      <c r="D9403">
        <v>1965</v>
      </c>
      <c r="E9403" t="s">
        <v>10319</v>
      </c>
      <c r="I9403">
        <v>12.548795</v>
      </c>
      <c r="P9403">
        <v>217.95177000000001</v>
      </c>
      <c r="Q9403" t="s">
        <v>6</v>
      </c>
      <c r="R9403" t="s">
        <v>6</v>
      </c>
      <c r="S9403" t="s">
        <v>6</v>
      </c>
      <c r="T9403" t="s">
        <v>4253</v>
      </c>
      <c r="U9403" t="s">
        <v>6</v>
      </c>
      <c r="V9403" t="s">
        <v>6</v>
      </c>
      <c r="W9403" t="s">
        <v>6</v>
      </c>
      <c r="X9403" t="s">
        <v>6</v>
      </c>
      <c r="Y9403" t="s">
        <v>6</v>
      </c>
      <c r="Z9403" t="s">
        <v>6</v>
      </c>
      <c r="AA9403" t="s">
        <v>6</v>
      </c>
      <c r="AB9403" t="s">
        <v>3248</v>
      </c>
      <c r="AC9403" t="s">
        <v>4040</v>
      </c>
    </row>
    <row r="9404" spans="1:29" x14ac:dyDescent="0.25">
      <c r="A9404" t="s">
        <v>344</v>
      </c>
      <c r="B9404">
        <v>722</v>
      </c>
      <c r="C9404" t="s">
        <v>220</v>
      </c>
      <c r="D9404">
        <v>1966</v>
      </c>
      <c r="E9404" t="s">
        <v>10320</v>
      </c>
      <c r="I9404">
        <v>11.433058000000001</v>
      </c>
      <c r="P9404">
        <v>213.73116999999999</v>
      </c>
      <c r="Q9404" t="s">
        <v>6</v>
      </c>
      <c r="R9404" t="s">
        <v>6</v>
      </c>
      <c r="S9404" t="s">
        <v>6</v>
      </c>
      <c r="T9404" t="s">
        <v>4253</v>
      </c>
      <c r="U9404" t="s">
        <v>6</v>
      </c>
      <c r="V9404" t="s">
        <v>6</v>
      </c>
      <c r="W9404" t="s">
        <v>6</v>
      </c>
      <c r="X9404" t="s">
        <v>6</v>
      </c>
      <c r="Y9404" t="s">
        <v>6</v>
      </c>
      <c r="Z9404" t="s">
        <v>6</v>
      </c>
      <c r="AA9404" t="s">
        <v>6</v>
      </c>
      <c r="AB9404" t="s">
        <v>3248</v>
      </c>
      <c r="AC9404" t="s">
        <v>4040</v>
      </c>
    </row>
    <row r="9405" spans="1:29" x14ac:dyDescent="0.25">
      <c r="A9405" t="s">
        <v>344</v>
      </c>
      <c r="B9405">
        <v>722</v>
      </c>
      <c r="C9405" t="s">
        <v>220</v>
      </c>
      <c r="D9405">
        <v>1967</v>
      </c>
      <c r="E9405" t="s">
        <v>10321</v>
      </c>
      <c r="I9405">
        <v>10.155094</v>
      </c>
      <c r="P9405">
        <v>209.59229999999999</v>
      </c>
      <c r="Q9405" t="s">
        <v>6</v>
      </c>
      <c r="R9405" t="s">
        <v>6</v>
      </c>
      <c r="S9405" t="s">
        <v>6</v>
      </c>
      <c r="T9405" t="s">
        <v>4253</v>
      </c>
      <c r="U9405" t="s">
        <v>6</v>
      </c>
      <c r="V9405" t="s">
        <v>6</v>
      </c>
      <c r="W9405" t="s">
        <v>6</v>
      </c>
      <c r="X9405" t="s">
        <v>6</v>
      </c>
      <c r="Y9405" t="s">
        <v>6</v>
      </c>
      <c r="Z9405" t="s">
        <v>6</v>
      </c>
      <c r="AA9405" t="s">
        <v>6</v>
      </c>
      <c r="AB9405" t="s">
        <v>3248</v>
      </c>
      <c r="AC9405" t="s">
        <v>4040</v>
      </c>
    </row>
    <row r="9406" spans="1:29" x14ac:dyDescent="0.25">
      <c r="A9406" t="s">
        <v>344</v>
      </c>
      <c r="B9406">
        <v>722</v>
      </c>
      <c r="C9406" t="s">
        <v>220</v>
      </c>
      <c r="D9406">
        <v>1968</v>
      </c>
      <c r="E9406" t="s">
        <v>10322</v>
      </c>
      <c r="I9406">
        <v>11.68586</v>
      </c>
      <c r="P9406">
        <v>221.57687000000001</v>
      </c>
      <c r="Q9406" t="s">
        <v>6</v>
      </c>
      <c r="R9406" t="s">
        <v>6</v>
      </c>
      <c r="S9406" t="s">
        <v>6</v>
      </c>
      <c r="T9406" t="s">
        <v>4253</v>
      </c>
      <c r="U9406" t="s">
        <v>6</v>
      </c>
      <c r="V9406" t="s">
        <v>6</v>
      </c>
      <c r="W9406" t="s">
        <v>6</v>
      </c>
      <c r="X9406" t="s">
        <v>6</v>
      </c>
      <c r="Y9406" t="s">
        <v>6</v>
      </c>
      <c r="Z9406" t="s">
        <v>6</v>
      </c>
      <c r="AA9406" t="s">
        <v>6</v>
      </c>
      <c r="AB9406" t="s">
        <v>3248</v>
      </c>
      <c r="AC9406" t="s">
        <v>4040</v>
      </c>
    </row>
    <row r="9407" spans="1:29" x14ac:dyDescent="0.25">
      <c r="A9407" t="s">
        <v>344</v>
      </c>
      <c r="B9407">
        <v>722</v>
      </c>
      <c r="C9407" t="s">
        <v>220</v>
      </c>
      <c r="D9407">
        <v>1969</v>
      </c>
      <c r="E9407" t="s">
        <v>10323</v>
      </c>
      <c r="I9407">
        <v>12.480155</v>
      </c>
      <c r="P9407">
        <v>222.16781</v>
      </c>
      <c r="Q9407" t="s">
        <v>6</v>
      </c>
      <c r="R9407" t="s">
        <v>6</v>
      </c>
      <c r="S9407" t="s">
        <v>6</v>
      </c>
      <c r="T9407" t="s">
        <v>4253</v>
      </c>
      <c r="U9407" t="s">
        <v>6</v>
      </c>
      <c r="V9407" t="s">
        <v>6</v>
      </c>
      <c r="W9407" t="s">
        <v>6</v>
      </c>
      <c r="X9407" t="s">
        <v>6</v>
      </c>
      <c r="Y9407" t="s">
        <v>6</v>
      </c>
      <c r="Z9407" t="s">
        <v>6</v>
      </c>
      <c r="AA9407" t="s">
        <v>6</v>
      </c>
      <c r="AB9407" t="s">
        <v>3248</v>
      </c>
      <c r="AC9407" t="s">
        <v>4040</v>
      </c>
    </row>
    <row r="9408" spans="1:29" x14ac:dyDescent="0.25">
      <c r="A9408" t="s">
        <v>344</v>
      </c>
      <c r="B9408">
        <v>722</v>
      </c>
      <c r="C9408" t="s">
        <v>220</v>
      </c>
      <c r="D9408">
        <v>1970</v>
      </c>
      <c r="E9408" t="s">
        <v>10324</v>
      </c>
      <c r="I9408">
        <v>12.103828</v>
      </c>
      <c r="O9408">
        <v>14.223946</v>
      </c>
      <c r="P9408">
        <v>247.23501999999999</v>
      </c>
      <c r="Q9408" t="s">
        <v>6</v>
      </c>
      <c r="R9408" t="s">
        <v>6</v>
      </c>
      <c r="S9408" t="s">
        <v>6</v>
      </c>
      <c r="T9408" t="s">
        <v>4253</v>
      </c>
      <c r="U9408" t="s">
        <v>6</v>
      </c>
      <c r="V9408" t="s">
        <v>6</v>
      </c>
      <c r="W9408" t="s">
        <v>6</v>
      </c>
      <c r="X9408" t="s">
        <v>6</v>
      </c>
      <c r="Y9408" t="s">
        <v>6</v>
      </c>
      <c r="Z9408" t="s">
        <v>6</v>
      </c>
      <c r="AA9408" t="s">
        <v>6</v>
      </c>
      <c r="AB9408" t="s">
        <v>3248</v>
      </c>
      <c r="AC9408" t="s">
        <v>4040</v>
      </c>
    </row>
    <row r="9409" spans="1:29" x14ac:dyDescent="0.25">
      <c r="A9409" t="s">
        <v>344</v>
      </c>
      <c r="B9409">
        <v>722</v>
      </c>
      <c r="C9409" t="s">
        <v>220</v>
      </c>
      <c r="D9409">
        <v>1971</v>
      </c>
      <c r="E9409" t="s">
        <v>10325</v>
      </c>
      <c r="I9409">
        <v>12.309758</v>
      </c>
      <c r="O9409">
        <v>14.770716999999999</v>
      </c>
      <c r="P9409">
        <v>256.62558000000001</v>
      </c>
      <c r="Q9409" t="s">
        <v>6</v>
      </c>
      <c r="R9409" t="s">
        <v>6</v>
      </c>
      <c r="S9409" t="s">
        <v>6</v>
      </c>
      <c r="T9409" t="s">
        <v>4253</v>
      </c>
      <c r="U9409" t="s">
        <v>6</v>
      </c>
      <c r="V9409" t="s">
        <v>6</v>
      </c>
      <c r="W9409" t="s">
        <v>6</v>
      </c>
      <c r="X9409" t="s">
        <v>6</v>
      </c>
      <c r="Y9409" t="s">
        <v>6</v>
      </c>
      <c r="Z9409" t="s">
        <v>6</v>
      </c>
      <c r="AA9409" t="s">
        <v>6</v>
      </c>
      <c r="AB9409" t="s">
        <v>3248</v>
      </c>
      <c r="AC9409" t="s">
        <v>4040</v>
      </c>
    </row>
    <row r="9410" spans="1:29" x14ac:dyDescent="0.25">
      <c r="A9410" t="s">
        <v>344</v>
      </c>
      <c r="B9410">
        <v>722</v>
      </c>
      <c r="C9410" t="s">
        <v>220</v>
      </c>
      <c r="D9410">
        <v>1972</v>
      </c>
      <c r="E9410" t="s">
        <v>10326</v>
      </c>
      <c r="I9410">
        <v>12.983129999999999</v>
      </c>
      <c r="O9410">
        <v>13.894553</v>
      </c>
      <c r="P9410">
        <v>289.82994000000002</v>
      </c>
      <c r="Q9410" t="s">
        <v>6</v>
      </c>
      <c r="R9410" t="s">
        <v>6</v>
      </c>
      <c r="S9410" t="s">
        <v>6</v>
      </c>
      <c r="T9410" t="s">
        <v>4253</v>
      </c>
      <c r="U9410" t="s">
        <v>6</v>
      </c>
      <c r="V9410" t="s">
        <v>6</v>
      </c>
      <c r="W9410" t="s">
        <v>6</v>
      </c>
      <c r="X9410" t="s">
        <v>6</v>
      </c>
      <c r="Y9410" t="s">
        <v>6</v>
      </c>
      <c r="Z9410" t="s">
        <v>6</v>
      </c>
      <c r="AA9410" t="s">
        <v>6</v>
      </c>
      <c r="AB9410" t="s">
        <v>3248</v>
      </c>
      <c r="AC9410" t="s">
        <v>4040</v>
      </c>
    </row>
    <row r="9411" spans="1:29" x14ac:dyDescent="0.25">
      <c r="A9411" t="s">
        <v>344</v>
      </c>
      <c r="B9411">
        <v>722</v>
      </c>
      <c r="C9411" t="s">
        <v>220</v>
      </c>
      <c r="D9411">
        <v>1973</v>
      </c>
      <c r="E9411" t="s">
        <v>10327</v>
      </c>
      <c r="I9411">
        <v>16.877473999999999</v>
      </c>
      <c r="O9411">
        <v>15.362895999999999</v>
      </c>
      <c r="P9411">
        <v>304.34870000000001</v>
      </c>
      <c r="Q9411" t="s">
        <v>6</v>
      </c>
      <c r="R9411" t="s">
        <v>6</v>
      </c>
      <c r="S9411" t="s">
        <v>6</v>
      </c>
      <c r="T9411" t="s">
        <v>4253</v>
      </c>
      <c r="U9411" t="s">
        <v>6</v>
      </c>
      <c r="V9411" t="s">
        <v>6</v>
      </c>
      <c r="W9411" t="s">
        <v>6</v>
      </c>
      <c r="X9411" t="s">
        <v>6</v>
      </c>
      <c r="Y9411" t="s">
        <v>6</v>
      </c>
      <c r="Z9411" t="s">
        <v>6</v>
      </c>
      <c r="AA9411" t="s">
        <v>6</v>
      </c>
      <c r="AB9411" t="s">
        <v>3248</v>
      </c>
      <c r="AC9411" t="s">
        <v>4040</v>
      </c>
    </row>
    <row r="9412" spans="1:29" x14ac:dyDescent="0.25">
      <c r="A9412" t="s">
        <v>344</v>
      </c>
      <c r="B9412">
        <v>722</v>
      </c>
      <c r="C9412" t="s">
        <v>220</v>
      </c>
      <c r="D9412">
        <v>1974</v>
      </c>
      <c r="E9412" t="s">
        <v>10328</v>
      </c>
      <c r="I9412">
        <v>19.839459000000002</v>
      </c>
      <c r="O9412">
        <v>18.487455000000001</v>
      </c>
      <c r="P9412">
        <v>366.58890000000002</v>
      </c>
      <c r="Q9412" t="s">
        <v>6</v>
      </c>
      <c r="R9412" t="s">
        <v>6</v>
      </c>
      <c r="S9412" t="s">
        <v>6</v>
      </c>
      <c r="T9412" t="s">
        <v>4253</v>
      </c>
      <c r="U9412" t="s">
        <v>6</v>
      </c>
      <c r="V9412" t="s">
        <v>6</v>
      </c>
      <c r="W9412" t="s">
        <v>6</v>
      </c>
      <c r="X9412" t="s">
        <v>6</v>
      </c>
      <c r="Y9412" t="s">
        <v>6</v>
      </c>
      <c r="Z9412" t="s">
        <v>6</v>
      </c>
      <c r="AA9412" t="s">
        <v>6</v>
      </c>
      <c r="AB9412" t="s">
        <v>3248</v>
      </c>
      <c r="AC9412" t="s">
        <v>4040</v>
      </c>
    </row>
    <row r="9413" spans="1:29" x14ac:dyDescent="0.25">
      <c r="A9413" t="s">
        <v>344</v>
      </c>
      <c r="B9413">
        <v>722</v>
      </c>
      <c r="C9413" t="s">
        <v>220</v>
      </c>
      <c r="D9413">
        <v>1975</v>
      </c>
      <c r="E9413" t="s">
        <v>10329</v>
      </c>
      <c r="I9413">
        <v>16.711155999999999</v>
      </c>
      <c r="O9413">
        <v>14.572091</v>
      </c>
      <c r="P9413">
        <v>520.14716999999996</v>
      </c>
      <c r="Q9413" t="s">
        <v>6</v>
      </c>
      <c r="R9413" t="s">
        <v>6</v>
      </c>
      <c r="S9413" t="s">
        <v>6</v>
      </c>
      <c r="T9413" t="s">
        <v>4253</v>
      </c>
      <c r="U9413" t="s">
        <v>6</v>
      </c>
      <c r="V9413" t="s">
        <v>6</v>
      </c>
      <c r="W9413" t="s">
        <v>6</v>
      </c>
      <c r="X9413" t="s">
        <v>6</v>
      </c>
      <c r="Y9413" t="s">
        <v>6</v>
      </c>
      <c r="Z9413" t="s">
        <v>6</v>
      </c>
      <c r="AA9413" t="s">
        <v>6</v>
      </c>
      <c r="AB9413" t="s">
        <v>3248</v>
      </c>
      <c r="AC9413" t="s">
        <v>4040</v>
      </c>
    </row>
    <row r="9414" spans="1:29" x14ac:dyDescent="0.25">
      <c r="A9414" t="s">
        <v>344</v>
      </c>
      <c r="B9414">
        <v>722</v>
      </c>
      <c r="C9414" t="s">
        <v>220</v>
      </c>
      <c r="D9414">
        <v>1976</v>
      </c>
      <c r="E9414" t="s">
        <v>10330</v>
      </c>
      <c r="I9414">
        <v>17.472854000000002</v>
      </c>
      <c r="O9414">
        <v>18.478694999999998</v>
      </c>
      <c r="P9414">
        <v>567.29485999999997</v>
      </c>
      <c r="Q9414" t="s">
        <v>6</v>
      </c>
      <c r="R9414" t="s">
        <v>6</v>
      </c>
      <c r="S9414" t="s">
        <v>6</v>
      </c>
      <c r="T9414" t="s">
        <v>4253</v>
      </c>
      <c r="U9414" t="s">
        <v>6</v>
      </c>
      <c r="V9414" t="s">
        <v>6</v>
      </c>
      <c r="W9414" t="s">
        <v>6</v>
      </c>
      <c r="X9414" t="s">
        <v>6</v>
      </c>
      <c r="Y9414" t="s">
        <v>6</v>
      </c>
      <c r="Z9414" t="s">
        <v>6</v>
      </c>
      <c r="AA9414" t="s">
        <v>6</v>
      </c>
      <c r="AB9414" t="s">
        <v>3248</v>
      </c>
      <c r="AC9414" t="s">
        <v>4040</v>
      </c>
    </row>
    <row r="9415" spans="1:29" x14ac:dyDescent="0.25">
      <c r="A9415" t="s">
        <v>344</v>
      </c>
      <c r="B9415">
        <v>722</v>
      </c>
      <c r="C9415" t="s">
        <v>220</v>
      </c>
      <c r="D9415">
        <v>1977</v>
      </c>
      <c r="E9415" t="s">
        <v>10331</v>
      </c>
      <c r="I9415">
        <v>18.432980000000001</v>
      </c>
      <c r="O9415">
        <v>21.538568000000001</v>
      </c>
      <c r="P9415">
        <v>636.45825000000002</v>
      </c>
      <c r="Q9415" t="s">
        <v>6</v>
      </c>
      <c r="R9415" t="s">
        <v>6</v>
      </c>
      <c r="S9415" t="s">
        <v>6</v>
      </c>
      <c r="T9415" t="s">
        <v>4253</v>
      </c>
      <c r="U9415" t="s">
        <v>6</v>
      </c>
      <c r="V9415" t="s">
        <v>6</v>
      </c>
      <c r="W9415" t="s">
        <v>6</v>
      </c>
      <c r="X9415" t="s">
        <v>6</v>
      </c>
      <c r="Y9415" t="s">
        <v>6</v>
      </c>
      <c r="Z9415" t="s">
        <v>6</v>
      </c>
      <c r="AA9415" t="s">
        <v>6</v>
      </c>
      <c r="AB9415" t="s">
        <v>3248</v>
      </c>
      <c r="AC9415" t="s">
        <v>4040</v>
      </c>
    </row>
    <row r="9416" spans="1:29" x14ac:dyDescent="0.25">
      <c r="A9416" t="s">
        <v>344</v>
      </c>
      <c r="B9416">
        <v>722</v>
      </c>
      <c r="C9416" t="s">
        <v>220</v>
      </c>
      <c r="D9416">
        <v>1978</v>
      </c>
      <c r="E9416" t="s">
        <v>10332</v>
      </c>
      <c r="I9416">
        <v>24.438258999999999</v>
      </c>
      <c r="O9416">
        <v>26.328453</v>
      </c>
      <c r="P9416">
        <v>650.94842000000006</v>
      </c>
      <c r="Q9416" t="s">
        <v>6</v>
      </c>
      <c r="R9416" t="s">
        <v>6</v>
      </c>
      <c r="S9416" t="s">
        <v>6</v>
      </c>
      <c r="T9416" t="s">
        <v>4253</v>
      </c>
      <c r="U9416" t="s">
        <v>6</v>
      </c>
      <c r="V9416" t="s">
        <v>6</v>
      </c>
      <c r="W9416" t="s">
        <v>6</v>
      </c>
      <c r="X9416" t="s">
        <v>6</v>
      </c>
      <c r="Y9416" t="s">
        <v>6</v>
      </c>
      <c r="Z9416" t="s">
        <v>6</v>
      </c>
      <c r="AA9416" t="s">
        <v>6</v>
      </c>
      <c r="AB9416" t="s">
        <v>3248</v>
      </c>
      <c r="AC9416" t="s">
        <v>4040</v>
      </c>
    </row>
    <row r="9417" spans="1:29" x14ac:dyDescent="0.25">
      <c r="A9417" t="s">
        <v>344</v>
      </c>
      <c r="B9417">
        <v>722</v>
      </c>
      <c r="C9417" t="s">
        <v>220</v>
      </c>
      <c r="D9417">
        <v>1979</v>
      </c>
      <c r="E9417" t="s">
        <v>10333</v>
      </c>
      <c r="I9417">
        <v>24.654384</v>
      </c>
      <c r="O9417">
        <v>26.762578999999999</v>
      </c>
      <c r="P9417">
        <v>765.68997999999999</v>
      </c>
      <c r="Q9417" t="s">
        <v>6</v>
      </c>
      <c r="R9417" t="s">
        <v>6</v>
      </c>
      <c r="S9417" t="s">
        <v>6</v>
      </c>
      <c r="T9417" t="s">
        <v>4253</v>
      </c>
      <c r="U9417" t="s">
        <v>6</v>
      </c>
      <c r="V9417" t="s">
        <v>6</v>
      </c>
      <c r="W9417" t="s">
        <v>6</v>
      </c>
      <c r="X9417" t="s">
        <v>6</v>
      </c>
      <c r="Y9417" t="s">
        <v>6</v>
      </c>
      <c r="Z9417" t="s">
        <v>6</v>
      </c>
      <c r="AA9417" t="s">
        <v>6</v>
      </c>
      <c r="AB9417" t="s">
        <v>3248</v>
      </c>
      <c r="AC9417" t="s">
        <v>4040</v>
      </c>
    </row>
    <row r="9418" spans="1:29" x14ac:dyDescent="0.25">
      <c r="A9418" t="s">
        <v>344</v>
      </c>
      <c r="B9418">
        <v>722</v>
      </c>
      <c r="C9418" t="s">
        <v>220</v>
      </c>
      <c r="D9418">
        <v>1980</v>
      </c>
      <c r="E9418" t="s">
        <v>10334</v>
      </c>
      <c r="I9418">
        <v>23.435247</v>
      </c>
      <c r="O9418">
        <v>30.510307000000001</v>
      </c>
      <c r="P9418">
        <v>937.03566999999998</v>
      </c>
      <c r="Q9418" t="s">
        <v>6</v>
      </c>
      <c r="R9418" t="s">
        <v>6</v>
      </c>
      <c r="S9418" t="s">
        <v>6</v>
      </c>
      <c r="T9418" t="s">
        <v>4253</v>
      </c>
      <c r="U9418" t="s">
        <v>6</v>
      </c>
      <c r="V9418" t="s">
        <v>6</v>
      </c>
      <c r="W9418" t="s">
        <v>6</v>
      </c>
      <c r="X9418" t="s">
        <v>6</v>
      </c>
      <c r="Y9418" t="s">
        <v>6</v>
      </c>
      <c r="Z9418" t="s">
        <v>6</v>
      </c>
      <c r="AA9418" t="s">
        <v>6</v>
      </c>
      <c r="AB9418" t="s">
        <v>3248</v>
      </c>
      <c r="AC9418" t="s">
        <v>4040</v>
      </c>
    </row>
    <row r="9419" spans="1:29" x14ac:dyDescent="0.25">
      <c r="A9419" t="s">
        <v>344</v>
      </c>
      <c r="B9419">
        <v>722</v>
      </c>
      <c r="C9419" t="s">
        <v>220</v>
      </c>
      <c r="D9419">
        <v>1981</v>
      </c>
      <c r="E9419" t="s">
        <v>10335</v>
      </c>
      <c r="I9419">
        <v>24.17972</v>
      </c>
      <c r="O9419">
        <v>37.479501999999997</v>
      </c>
      <c r="P9419">
        <v>1092.8217999999999</v>
      </c>
      <c r="Q9419" t="s">
        <v>6</v>
      </c>
      <c r="R9419" t="s">
        <v>6</v>
      </c>
      <c r="S9419" t="s">
        <v>6</v>
      </c>
      <c r="T9419" t="s">
        <v>4253</v>
      </c>
      <c r="U9419" t="s">
        <v>6</v>
      </c>
      <c r="V9419" t="s">
        <v>6</v>
      </c>
      <c r="W9419" t="s">
        <v>6</v>
      </c>
      <c r="X9419" t="s">
        <v>6</v>
      </c>
      <c r="Y9419" t="s">
        <v>6</v>
      </c>
      <c r="Z9419" t="s">
        <v>6</v>
      </c>
      <c r="AA9419" t="s">
        <v>6</v>
      </c>
      <c r="AB9419" t="s">
        <v>3248</v>
      </c>
      <c r="AC9419" t="s">
        <v>4040</v>
      </c>
    </row>
    <row r="9420" spans="1:29" x14ac:dyDescent="0.25">
      <c r="A9420" t="s">
        <v>344</v>
      </c>
      <c r="B9420">
        <v>722</v>
      </c>
      <c r="C9420" t="s">
        <v>220</v>
      </c>
      <c r="D9420">
        <v>1982</v>
      </c>
      <c r="E9420" t="s">
        <v>10336</v>
      </c>
      <c r="I9420">
        <v>22.386368999999998</v>
      </c>
      <c r="O9420">
        <v>46.208725000000001</v>
      </c>
      <c r="P9420">
        <v>1293.6437000000001</v>
      </c>
      <c r="Q9420" t="s">
        <v>6</v>
      </c>
      <c r="R9420" t="s">
        <v>6</v>
      </c>
      <c r="S9420" t="s">
        <v>6</v>
      </c>
      <c r="T9420" t="s">
        <v>4253</v>
      </c>
      <c r="U9420" t="s">
        <v>6</v>
      </c>
      <c r="V9420" t="s">
        <v>6</v>
      </c>
      <c r="W9420" t="s">
        <v>6</v>
      </c>
      <c r="X9420" t="s">
        <v>6</v>
      </c>
      <c r="Y9420" t="s">
        <v>6</v>
      </c>
      <c r="Z9420" t="s">
        <v>6</v>
      </c>
      <c r="AA9420" t="s">
        <v>6</v>
      </c>
      <c r="AB9420" t="s">
        <v>3248</v>
      </c>
      <c r="AC9420" t="s">
        <v>4040</v>
      </c>
    </row>
    <row r="9421" spans="1:29" x14ac:dyDescent="0.25">
      <c r="A9421" t="s">
        <v>344</v>
      </c>
      <c r="B9421">
        <v>722</v>
      </c>
      <c r="C9421" t="s">
        <v>220</v>
      </c>
      <c r="D9421">
        <v>1983</v>
      </c>
      <c r="E9421" t="s">
        <v>10337</v>
      </c>
      <c r="I9421">
        <v>22.428733999999999</v>
      </c>
      <c r="O9421">
        <v>57.563909000000002</v>
      </c>
      <c r="P9421">
        <v>1338.3241</v>
      </c>
      <c r="Q9421" t="s">
        <v>6</v>
      </c>
      <c r="R9421" t="s">
        <v>6</v>
      </c>
      <c r="S9421" t="s">
        <v>6</v>
      </c>
      <c r="T9421" t="s">
        <v>4253</v>
      </c>
      <c r="U9421" t="s">
        <v>6</v>
      </c>
      <c r="V9421" t="s">
        <v>6</v>
      </c>
      <c r="W9421" t="s">
        <v>6</v>
      </c>
      <c r="X9421" t="s">
        <v>6</v>
      </c>
      <c r="Y9421" t="s">
        <v>6</v>
      </c>
      <c r="Z9421" t="s">
        <v>6</v>
      </c>
      <c r="AA9421" t="s">
        <v>6</v>
      </c>
      <c r="AB9421" t="s">
        <v>3248</v>
      </c>
      <c r="AC9421" t="s">
        <v>4040</v>
      </c>
    </row>
    <row r="9422" spans="1:29" x14ac:dyDescent="0.25">
      <c r="A9422" t="s">
        <v>344</v>
      </c>
      <c r="B9422">
        <v>722</v>
      </c>
      <c r="C9422" t="s">
        <v>220</v>
      </c>
      <c r="D9422">
        <v>1984</v>
      </c>
      <c r="E9422" t="s">
        <v>10338</v>
      </c>
      <c r="I9422">
        <v>20.356487000000001</v>
      </c>
      <c r="O9422">
        <v>59.913741000000002</v>
      </c>
      <c r="P9422">
        <v>1496.6324</v>
      </c>
      <c r="Q9422" t="s">
        <v>6</v>
      </c>
      <c r="R9422" t="s">
        <v>6</v>
      </c>
      <c r="S9422" t="s">
        <v>6</v>
      </c>
      <c r="T9422" t="s">
        <v>4253</v>
      </c>
      <c r="U9422" t="s">
        <v>6</v>
      </c>
      <c r="V9422" t="s">
        <v>6</v>
      </c>
      <c r="W9422" t="s">
        <v>6</v>
      </c>
      <c r="X9422" t="s">
        <v>6</v>
      </c>
      <c r="Y9422" t="s">
        <v>6</v>
      </c>
      <c r="Z9422" t="s">
        <v>6</v>
      </c>
      <c r="AA9422" t="s">
        <v>6</v>
      </c>
      <c r="AB9422" t="s">
        <v>3248</v>
      </c>
      <c r="AC9422" t="s">
        <v>4040</v>
      </c>
    </row>
    <row r="9423" spans="1:29" x14ac:dyDescent="0.25">
      <c r="A9423" t="s">
        <v>344</v>
      </c>
      <c r="B9423">
        <v>722</v>
      </c>
      <c r="C9423" t="s">
        <v>220</v>
      </c>
      <c r="D9423">
        <v>1985</v>
      </c>
      <c r="E9423" t="s">
        <v>10339</v>
      </c>
      <c r="I9423">
        <v>19.170967000000001</v>
      </c>
      <c r="O9423">
        <v>65.052002000000002</v>
      </c>
      <c r="P9423">
        <v>1684.7616</v>
      </c>
      <c r="Q9423" t="s">
        <v>6</v>
      </c>
      <c r="R9423" t="s">
        <v>6</v>
      </c>
      <c r="S9423" t="s">
        <v>6</v>
      </c>
      <c r="T9423" t="s">
        <v>4253</v>
      </c>
      <c r="U9423" t="s">
        <v>6</v>
      </c>
      <c r="V9423" t="s">
        <v>6</v>
      </c>
      <c r="W9423" t="s">
        <v>6</v>
      </c>
      <c r="X9423" t="s">
        <v>6</v>
      </c>
      <c r="Y9423" t="s">
        <v>6</v>
      </c>
      <c r="Z9423" t="s">
        <v>6</v>
      </c>
      <c r="AA9423" t="s">
        <v>6</v>
      </c>
      <c r="AB9423" t="s">
        <v>3248</v>
      </c>
      <c r="AC9423" t="s">
        <v>4040</v>
      </c>
    </row>
    <row r="9424" spans="1:29" x14ac:dyDescent="0.25">
      <c r="A9424" t="s">
        <v>344</v>
      </c>
      <c r="B9424">
        <v>722</v>
      </c>
      <c r="C9424" t="s">
        <v>220</v>
      </c>
      <c r="D9424">
        <v>1986</v>
      </c>
      <c r="E9424" t="s">
        <v>10340</v>
      </c>
      <c r="I9424">
        <v>17.366187</v>
      </c>
      <c r="O9424">
        <v>59.359178999999997</v>
      </c>
      <c r="P9424">
        <v>1836.8888999999999</v>
      </c>
      <c r="Q9424" t="s">
        <v>6</v>
      </c>
      <c r="R9424" t="s">
        <v>6</v>
      </c>
      <c r="S9424" t="s">
        <v>6</v>
      </c>
      <c r="T9424" t="s">
        <v>4253</v>
      </c>
      <c r="U9424" t="s">
        <v>6</v>
      </c>
      <c r="V9424" t="s">
        <v>6</v>
      </c>
      <c r="W9424" t="s">
        <v>6</v>
      </c>
      <c r="X9424" t="s">
        <v>6</v>
      </c>
      <c r="Y9424" t="s">
        <v>6</v>
      </c>
      <c r="Z9424" t="s">
        <v>6</v>
      </c>
      <c r="AA9424" t="s">
        <v>6</v>
      </c>
      <c r="AB9424" t="s">
        <v>3248</v>
      </c>
      <c r="AC9424" t="s">
        <v>4040</v>
      </c>
    </row>
    <row r="9425" spans="1:29" x14ac:dyDescent="0.25">
      <c r="A9425" t="s">
        <v>344</v>
      </c>
      <c r="B9425">
        <v>722</v>
      </c>
      <c r="C9425" t="s">
        <v>220</v>
      </c>
      <c r="D9425">
        <v>1987</v>
      </c>
      <c r="E9425" t="s">
        <v>10341</v>
      </c>
      <c r="I9425">
        <v>17.136123999999999</v>
      </c>
      <c r="O9425">
        <v>61.883128999999997</v>
      </c>
      <c r="P9425">
        <v>1917.84</v>
      </c>
      <c r="Q9425" t="s">
        <v>6</v>
      </c>
      <c r="R9425" t="s">
        <v>6</v>
      </c>
      <c r="S9425" t="s">
        <v>6</v>
      </c>
      <c r="T9425" t="s">
        <v>4253</v>
      </c>
      <c r="U9425" t="s">
        <v>6</v>
      </c>
      <c r="V9425" t="s">
        <v>6</v>
      </c>
      <c r="W9425" t="s">
        <v>6</v>
      </c>
      <c r="X9425" t="s">
        <v>6</v>
      </c>
      <c r="Y9425" t="s">
        <v>6</v>
      </c>
      <c r="Z9425" t="s">
        <v>6</v>
      </c>
      <c r="AA9425" t="s">
        <v>6</v>
      </c>
      <c r="AB9425" t="s">
        <v>3248</v>
      </c>
      <c r="AC9425" t="s">
        <v>4040</v>
      </c>
    </row>
    <row r="9426" spans="1:29" x14ac:dyDescent="0.25">
      <c r="A9426" t="s">
        <v>344</v>
      </c>
      <c r="B9426">
        <v>722</v>
      </c>
      <c r="C9426" t="s">
        <v>220</v>
      </c>
      <c r="D9426">
        <v>1988</v>
      </c>
      <c r="E9426" t="s">
        <v>10342</v>
      </c>
      <c r="I9426">
        <v>18.787462999999999</v>
      </c>
      <c r="O9426">
        <v>62.178553000000001</v>
      </c>
      <c r="P9426">
        <v>1879.7363</v>
      </c>
      <c r="Q9426" t="s">
        <v>6</v>
      </c>
      <c r="R9426" t="s">
        <v>6</v>
      </c>
      <c r="S9426" t="s">
        <v>6</v>
      </c>
      <c r="T9426" t="s">
        <v>4253</v>
      </c>
      <c r="U9426" t="s">
        <v>6</v>
      </c>
      <c r="V9426" t="s">
        <v>6</v>
      </c>
      <c r="W9426" t="s">
        <v>6</v>
      </c>
      <c r="X9426" t="s">
        <v>6</v>
      </c>
      <c r="Y9426" t="s">
        <v>6</v>
      </c>
      <c r="Z9426" t="s">
        <v>6</v>
      </c>
      <c r="AA9426" t="s">
        <v>6</v>
      </c>
      <c r="AB9426" t="s">
        <v>3248</v>
      </c>
      <c r="AC9426" t="s">
        <v>4040</v>
      </c>
    </row>
    <row r="9427" spans="1:29" x14ac:dyDescent="0.25">
      <c r="A9427" t="s">
        <v>344</v>
      </c>
      <c r="B9427">
        <v>722</v>
      </c>
      <c r="C9427" t="s">
        <v>220</v>
      </c>
      <c r="D9427">
        <v>1989</v>
      </c>
      <c r="E9427" t="s">
        <v>10343</v>
      </c>
      <c r="I9427">
        <v>18.214780000000001</v>
      </c>
      <c r="O9427">
        <v>52.764645000000002</v>
      </c>
      <c r="P9427">
        <v>1984.1658</v>
      </c>
      <c r="Q9427" t="s">
        <v>6</v>
      </c>
      <c r="R9427" t="s">
        <v>6</v>
      </c>
      <c r="S9427" t="s">
        <v>6</v>
      </c>
      <c r="T9427" t="s">
        <v>4253</v>
      </c>
      <c r="U9427" t="s">
        <v>6</v>
      </c>
      <c r="V9427" t="s">
        <v>6</v>
      </c>
      <c r="W9427" t="s">
        <v>6</v>
      </c>
      <c r="X9427" t="s">
        <v>6</v>
      </c>
      <c r="Y9427" t="s">
        <v>6</v>
      </c>
      <c r="Z9427" t="s">
        <v>6</v>
      </c>
      <c r="AA9427" t="s">
        <v>6</v>
      </c>
      <c r="AB9427" t="s">
        <v>3248</v>
      </c>
      <c r="AC9427" t="s">
        <v>4040</v>
      </c>
    </row>
    <row r="9428" spans="1:29" x14ac:dyDescent="0.25">
      <c r="A9428" t="s">
        <v>344</v>
      </c>
      <c r="B9428">
        <v>722</v>
      </c>
      <c r="C9428" t="s">
        <v>220</v>
      </c>
      <c r="D9428">
        <v>1990</v>
      </c>
      <c r="E9428" t="s">
        <v>10344</v>
      </c>
      <c r="I9428">
        <v>17.045017999999999</v>
      </c>
      <c r="O9428">
        <v>49.984293999999998</v>
      </c>
      <c r="P9428">
        <v>1970.4078</v>
      </c>
      <c r="Q9428" t="s">
        <v>6</v>
      </c>
      <c r="R9428" t="s">
        <v>6</v>
      </c>
      <c r="S9428" t="s">
        <v>6</v>
      </c>
      <c r="T9428" t="s">
        <v>4253</v>
      </c>
      <c r="U9428" t="s">
        <v>6</v>
      </c>
      <c r="V9428" t="s">
        <v>6</v>
      </c>
      <c r="W9428" t="s">
        <v>6</v>
      </c>
      <c r="X9428" t="s">
        <v>6</v>
      </c>
      <c r="Y9428" t="s">
        <v>6</v>
      </c>
      <c r="Z9428" t="s">
        <v>6</v>
      </c>
      <c r="AA9428" t="s">
        <v>6</v>
      </c>
      <c r="AB9428" t="s">
        <v>3248</v>
      </c>
      <c r="AC9428" t="s">
        <v>4040</v>
      </c>
    </row>
    <row r="9429" spans="1:29" x14ac:dyDescent="0.25">
      <c r="A9429" t="s">
        <v>344</v>
      </c>
      <c r="B9429">
        <v>722</v>
      </c>
      <c r="C9429" t="s">
        <v>220</v>
      </c>
      <c r="D9429">
        <v>1991</v>
      </c>
      <c r="E9429" t="s">
        <v>10345</v>
      </c>
      <c r="I9429">
        <v>16.162395</v>
      </c>
      <c r="O9429">
        <v>50.638869</v>
      </c>
      <c r="P9429">
        <v>2006.1334999999999</v>
      </c>
      <c r="Q9429" t="s">
        <v>6</v>
      </c>
      <c r="R9429" t="s">
        <v>6</v>
      </c>
      <c r="S9429" t="s">
        <v>6</v>
      </c>
      <c r="T9429" t="s">
        <v>4253</v>
      </c>
      <c r="U9429" t="s">
        <v>6</v>
      </c>
      <c r="V9429" t="s">
        <v>6</v>
      </c>
      <c r="W9429" t="s">
        <v>6</v>
      </c>
      <c r="X9429" t="s">
        <v>6</v>
      </c>
      <c r="Y9429" t="s">
        <v>6</v>
      </c>
      <c r="Z9429" t="s">
        <v>6</v>
      </c>
      <c r="AA9429" t="s">
        <v>6</v>
      </c>
      <c r="AB9429" t="s">
        <v>3248</v>
      </c>
      <c r="AC9429" t="s">
        <v>4040</v>
      </c>
    </row>
    <row r="9430" spans="1:29" x14ac:dyDescent="0.25">
      <c r="A9430" t="s">
        <v>344</v>
      </c>
      <c r="B9430">
        <v>722</v>
      </c>
      <c r="C9430" t="s">
        <v>220</v>
      </c>
      <c r="D9430">
        <v>1992</v>
      </c>
      <c r="E9430" t="s">
        <v>10346</v>
      </c>
      <c r="I9430">
        <v>16.983937999999998</v>
      </c>
      <c r="O9430">
        <v>48.874701999999999</v>
      </c>
      <c r="P9430">
        <v>2012.1885</v>
      </c>
      <c r="Q9430" t="s">
        <v>6</v>
      </c>
      <c r="R9430" t="s">
        <v>6</v>
      </c>
      <c r="S9430" t="s">
        <v>6</v>
      </c>
      <c r="T9430" t="s">
        <v>4253</v>
      </c>
      <c r="U9430" t="s">
        <v>6</v>
      </c>
      <c r="V9430" t="s">
        <v>6</v>
      </c>
      <c r="W9430" t="s">
        <v>6</v>
      </c>
      <c r="X9430" t="s">
        <v>6</v>
      </c>
      <c r="Y9430" t="s">
        <v>6</v>
      </c>
      <c r="Z9430" t="s">
        <v>6</v>
      </c>
      <c r="AA9430" t="s">
        <v>6</v>
      </c>
      <c r="AB9430" t="s">
        <v>3248</v>
      </c>
      <c r="AC9430" t="s">
        <v>4040</v>
      </c>
    </row>
    <row r="9431" spans="1:29" x14ac:dyDescent="0.25">
      <c r="A9431" t="s">
        <v>344</v>
      </c>
      <c r="B9431">
        <v>722</v>
      </c>
      <c r="C9431" t="s">
        <v>220</v>
      </c>
      <c r="D9431">
        <v>1993</v>
      </c>
      <c r="E9431" t="s">
        <v>10347</v>
      </c>
      <c r="I9431">
        <v>17.062913999999999</v>
      </c>
      <c r="O9431">
        <v>52.137569999999997</v>
      </c>
      <c r="P9431">
        <v>2035.7201</v>
      </c>
      <c r="Q9431" t="s">
        <v>6</v>
      </c>
      <c r="R9431" t="s">
        <v>6</v>
      </c>
      <c r="S9431" t="s">
        <v>6</v>
      </c>
      <c r="T9431" t="s">
        <v>4253</v>
      </c>
      <c r="U9431" t="s">
        <v>6</v>
      </c>
      <c r="V9431" t="s">
        <v>6</v>
      </c>
      <c r="W9431" t="s">
        <v>6</v>
      </c>
      <c r="X9431" t="s">
        <v>6</v>
      </c>
      <c r="Y9431" t="s">
        <v>6</v>
      </c>
      <c r="Z9431" t="s">
        <v>6</v>
      </c>
      <c r="AA9431" t="s">
        <v>6</v>
      </c>
      <c r="AB9431" t="s">
        <v>3248</v>
      </c>
      <c r="AC9431" t="s">
        <v>4040</v>
      </c>
    </row>
    <row r="9432" spans="1:29" x14ac:dyDescent="0.25">
      <c r="A9432" t="s">
        <v>344</v>
      </c>
      <c r="B9432">
        <v>722</v>
      </c>
      <c r="C9432" t="s">
        <v>220</v>
      </c>
      <c r="D9432">
        <v>1994</v>
      </c>
      <c r="E9432" t="s">
        <v>10348</v>
      </c>
      <c r="I9432">
        <v>10.510533000000001</v>
      </c>
      <c r="O9432">
        <v>74.786085999999997</v>
      </c>
      <c r="P9432">
        <v>2725.1752999999999</v>
      </c>
      <c r="Q9432" t="s">
        <v>6</v>
      </c>
      <c r="R9432" t="s">
        <v>6</v>
      </c>
      <c r="S9432" t="s">
        <v>6</v>
      </c>
      <c r="T9432" t="s">
        <v>4253</v>
      </c>
      <c r="U9432" t="s">
        <v>6</v>
      </c>
      <c r="V9432" t="s">
        <v>6</v>
      </c>
      <c r="W9432" t="s">
        <v>6</v>
      </c>
      <c r="X9432" t="s">
        <v>6</v>
      </c>
      <c r="Y9432" t="s">
        <v>6</v>
      </c>
      <c r="Z9432" t="s">
        <v>6</v>
      </c>
      <c r="AA9432" t="s">
        <v>6</v>
      </c>
      <c r="AB9432" t="s">
        <v>3248</v>
      </c>
      <c r="AC9432" t="s">
        <v>4040</v>
      </c>
    </row>
    <row r="9433" spans="1:29" x14ac:dyDescent="0.25">
      <c r="A9433" t="s">
        <v>344</v>
      </c>
      <c r="B9433">
        <v>722</v>
      </c>
      <c r="C9433" t="s">
        <v>220</v>
      </c>
      <c r="D9433">
        <v>1995</v>
      </c>
      <c r="E9433" t="s">
        <v>10349</v>
      </c>
      <c r="I9433">
        <v>9.4435787999999992</v>
      </c>
      <c r="O9433">
        <v>63.668247999999998</v>
      </c>
      <c r="P9433">
        <v>3082.8964999999998</v>
      </c>
      <c r="Q9433" t="s">
        <v>6</v>
      </c>
      <c r="R9433" t="s">
        <v>6</v>
      </c>
      <c r="S9433" t="s">
        <v>6</v>
      </c>
      <c r="T9433" t="s">
        <v>4253</v>
      </c>
      <c r="U9433" t="s">
        <v>6</v>
      </c>
      <c r="V9433" t="s">
        <v>6</v>
      </c>
      <c r="W9433" t="s">
        <v>6</v>
      </c>
      <c r="X9433" t="s">
        <v>6</v>
      </c>
      <c r="Y9433" t="s">
        <v>6</v>
      </c>
      <c r="Z9433" t="s">
        <v>6</v>
      </c>
      <c r="AA9433" t="s">
        <v>6</v>
      </c>
      <c r="AB9433" t="s">
        <v>3248</v>
      </c>
      <c r="AC9433" t="s">
        <v>4040</v>
      </c>
    </row>
    <row r="9434" spans="1:29" x14ac:dyDescent="0.25">
      <c r="A9434" t="s">
        <v>344</v>
      </c>
      <c r="B9434">
        <v>722</v>
      </c>
      <c r="C9434" t="s">
        <v>220</v>
      </c>
      <c r="D9434">
        <v>1996</v>
      </c>
      <c r="E9434" t="s">
        <v>10350</v>
      </c>
      <c r="I9434">
        <v>10.256793</v>
      </c>
      <c r="O9434">
        <v>61.171672000000001</v>
      </c>
      <c r="P9434">
        <v>3280.6826999999998</v>
      </c>
      <c r="Q9434" t="s">
        <v>6</v>
      </c>
      <c r="R9434" t="s">
        <v>6</v>
      </c>
      <c r="S9434" t="s">
        <v>6</v>
      </c>
      <c r="T9434" t="s">
        <v>4253</v>
      </c>
      <c r="U9434" t="s">
        <v>6</v>
      </c>
      <c r="V9434" t="s">
        <v>6</v>
      </c>
      <c r="W9434" t="s">
        <v>6</v>
      </c>
      <c r="X9434" t="s">
        <v>6</v>
      </c>
      <c r="Y9434" t="s">
        <v>6</v>
      </c>
      <c r="Z9434" t="s">
        <v>6</v>
      </c>
      <c r="AA9434" t="s">
        <v>6</v>
      </c>
      <c r="AB9434" t="s">
        <v>3248</v>
      </c>
      <c r="AC9434" t="s">
        <v>4040</v>
      </c>
    </row>
    <row r="9435" spans="1:29" x14ac:dyDescent="0.25">
      <c r="A9435" t="s">
        <v>344</v>
      </c>
      <c r="B9435">
        <v>722</v>
      </c>
      <c r="C9435" t="s">
        <v>220</v>
      </c>
      <c r="D9435">
        <v>1997</v>
      </c>
      <c r="E9435" t="s">
        <v>10351</v>
      </c>
      <c r="I9435">
        <v>10.155303999999999</v>
      </c>
      <c r="O9435">
        <v>67.298073000000002</v>
      </c>
      <c r="P9435">
        <v>3452.5506</v>
      </c>
      <c r="Q9435" t="s">
        <v>6</v>
      </c>
      <c r="R9435" t="s">
        <v>6</v>
      </c>
      <c r="S9435" t="s">
        <v>6</v>
      </c>
      <c r="T9435" t="s">
        <v>4253</v>
      </c>
      <c r="U9435" t="s">
        <v>6</v>
      </c>
      <c r="V9435" t="s">
        <v>6</v>
      </c>
      <c r="W9435" t="s">
        <v>6</v>
      </c>
      <c r="X9435" t="s">
        <v>6</v>
      </c>
      <c r="Y9435" t="s">
        <v>6</v>
      </c>
      <c r="Z9435" t="s">
        <v>6</v>
      </c>
      <c r="AA9435" t="s">
        <v>6</v>
      </c>
      <c r="AB9435" t="s">
        <v>3248</v>
      </c>
      <c r="AC9435" t="s">
        <v>4040</v>
      </c>
    </row>
    <row r="9436" spans="1:29" x14ac:dyDescent="0.25">
      <c r="A9436" t="s">
        <v>344</v>
      </c>
      <c r="B9436">
        <v>722</v>
      </c>
      <c r="C9436" t="s">
        <v>220</v>
      </c>
      <c r="D9436">
        <v>1998</v>
      </c>
      <c r="E9436" t="s">
        <v>10352</v>
      </c>
      <c r="I9436">
        <v>9.5237329000000006</v>
      </c>
      <c r="O9436">
        <v>18.83643</v>
      </c>
      <c r="P9436">
        <v>3756.9695000000002</v>
      </c>
      <c r="Q9436" t="s">
        <v>6</v>
      </c>
      <c r="R9436" t="s">
        <v>6</v>
      </c>
      <c r="S9436" t="s">
        <v>6</v>
      </c>
      <c r="T9436" t="s">
        <v>4253</v>
      </c>
      <c r="U9436" t="s">
        <v>6</v>
      </c>
      <c r="V9436" t="s">
        <v>6</v>
      </c>
      <c r="W9436" t="s">
        <v>6</v>
      </c>
      <c r="X9436" t="s">
        <v>6</v>
      </c>
      <c r="Y9436" t="s">
        <v>6</v>
      </c>
      <c r="Z9436" t="s">
        <v>6</v>
      </c>
      <c r="AA9436" t="s">
        <v>6</v>
      </c>
      <c r="AB9436" t="s">
        <v>3248</v>
      </c>
      <c r="AC9436" t="s">
        <v>4040</v>
      </c>
    </row>
    <row r="9437" spans="1:29" x14ac:dyDescent="0.25">
      <c r="A9437" t="s">
        <v>344</v>
      </c>
      <c r="B9437">
        <v>722</v>
      </c>
      <c r="C9437" t="s">
        <v>220</v>
      </c>
      <c r="D9437">
        <v>1999</v>
      </c>
      <c r="E9437" t="s">
        <v>10353</v>
      </c>
      <c r="I9437">
        <v>9.8615934999999997</v>
      </c>
      <c r="O9437">
        <v>15.169271999999999</v>
      </c>
      <c r="P9437">
        <v>4009.5603999999998</v>
      </c>
      <c r="Q9437" t="s">
        <v>6</v>
      </c>
      <c r="R9437" t="s">
        <v>6</v>
      </c>
      <c r="S9437" t="s">
        <v>6</v>
      </c>
      <c r="T9437" t="s">
        <v>4253</v>
      </c>
      <c r="U9437" t="s">
        <v>6</v>
      </c>
      <c r="V9437" t="s">
        <v>6</v>
      </c>
      <c r="W9437" t="s">
        <v>6</v>
      </c>
      <c r="X9437" t="s">
        <v>6</v>
      </c>
      <c r="Y9437" t="s">
        <v>6</v>
      </c>
      <c r="Z9437" t="s">
        <v>6</v>
      </c>
      <c r="AA9437" t="s">
        <v>6</v>
      </c>
      <c r="AB9437" t="s">
        <v>3248</v>
      </c>
      <c r="AC9437" t="s">
        <v>4040</v>
      </c>
    </row>
    <row r="9438" spans="1:29" x14ac:dyDescent="0.25">
      <c r="A9438" t="s">
        <v>344</v>
      </c>
      <c r="B9438">
        <v>722</v>
      </c>
      <c r="C9438" t="s">
        <v>220</v>
      </c>
      <c r="D9438">
        <v>2000</v>
      </c>
      <c r="E9438" t="s">
        <v>10354</v>
      </c>
      <c r="I9438">
        <v>11.975379</v>
      </c>
      <c r="O9438">
        <v>57.995102000000003</v>
      </c>
      <c r="P9438">
        <v>4235.1853000000001</v>
      </c>
      <c r="Q9438" t="s">
        <v>6</v>
      </c>
      <c r="R9438" t="s">
        <v>6</v>
      </c>
      <c r="S9438" t="s">
        <v>6</v>
      </c>
      <c r="T9438" t="s">
        <v>4253</v>
      </c>
      <c r="U9438" t="s">
        <v>6</v>
      </c>
      <c r="V9438" t="s">
        <v>6</v>
      </c>
      <c r="W9438" t="s">
        <v>6</v>
      </c>
      <c r="X9438" t="s">
        <v>6</v>
      </c>
      <c r="Y9438" t="s">
        <v>6</v>
      </c>
      <c r="Z9438" t="s">
        <v>6</v>
      </c>
      <c r="AA9438" t="s">
        <v>6</v>
      </c>
      <c r="AB9438" t="s">
        <v>3248</v>
      </c>
      <c r="AC9438" t="s">
        <v>4040</v>
      </c>
    </row>
    <row r="9439" spans="1:29" x14ac:dyDescent="0.25">
      <c r="A9439" t="s">
        <v>344</v>
      </c>
      <c r="B9439">
        <v>722</v>
      </c>
      <c r="C9439" t="s">
        <v>220</v>
      </c>
      <c r="D9439">
        <v>2001</v>
      </c>
      <c r="E9439" t="s">
        <v>10355</v>
      </c>
      <c r="I9439">
        <v>11.787789</v>
      </c>
      <c r="O9439">
        <v>56.028601000000002</v>
      </c>
      <c r="P9439">
        <v>4526.4381999999996</v>
      </c>
      <c r="Q9439" t="s">
        <v>6</v>
      </c>
      <c r="R9439" t="s">
        <v>6</v>
      </c>
      <c r="S9439" t="s">
        <v>6</v>
      </c>
      <c r="T9439" t="s">
        <v>4253</v>
      </c>
      <c r="U9439" t="s">
        <v>6</v>
      </c>
      <c r="V9439" t="s">
        <v>6</v>
      </c>
      <c r="W9439" t="s">
        <v>6</v>
      </c>
      <c r="X9439" t="s">
        <v>6</v>
      </c>
      <c r="Y9439" t="s">
        <v>6</v>
      </c>
      <c r="Z9439" t="s">
        <v>6</v>
      </c>
      <c r="AA9439" t="s">
        <v>6</v>
      </c>
      <c r="AB9439" t="s">
        <v>3248</v>
      </c>
      <c r="AC9439" t="s">
        <v>4040</v>
      </c>
    </row>
    <row r="9440" spans="1:29" x14ac:dyDescent="0.25">
      <c r="A9440" t="s">
        <v>344</v>
      </c>
      <c r="B9440">
        <v>722</v>
      </c>
      <c r="C9440" t="s">
        <v>220</v>
      </c>
      <c r="D9440">
        <v>2002</v>
      </c>
      <c r="E9440" t="s">
        <v>10356</v>
      </c>
      <c r="I9440">
        <v>12.2355</v>
      </c>
      <c r="O9440">
        <v>53.694293999999999</v>
      </c>
      <c r="P9440">
        <v>4706.42</v>
      </c>
      <c r="Q9440" t="s">
        <v>6</v>
      </c>
      <c r="R9440" t="s">
        <v>6</v>
      </c>
      <c r="S9440" t="s">
        <v>6</v>
      </c>
      <c r="T9440" t="s">
        <v>4253</v>
      </c>
      <c r="U9440" t="s">
        <v>6</v>
      </c>
      <c r="V9440" t="s">
        <v>6</v>
      </c>
      <c r="W9440" t="s">
        <v>6</v>
      </c>
      <c r="X9440" t="s">
        <v>6</v>
      </c>
      <c r="Y9440" t="s">
        <v>6</v>
      </c>
      <c r="Z9440" t="s">
        <v>6</v>
      </c>
      <c r="AA9440" t="s">
        <v>6</v>
      </c>
      <c r="AB9440" t="s">
        <v>3248</v>
      </c>
      <c r="AC9440" t="s">
        <v>4040</v>
      </c>
    </row>
    <row r="9441" spans="1:29" x14ac:dyDescent="0.25">
      <c r="A9441" t="s">
        <v>344</v>
      </c>
      <c r="B9441">
        <v>722</v>
      </c>
      <c r="C9441" t="s">
        <v>220</v>
      </c>
      <c r="D9441">
        <v>2003</v>
      </c>
      <c r="E9441" t="s">
        <v>10357</v>
      </c>
      <c r="I9441">
        <v>13.08264</v>
      </c>
      <c r="O9441">
        <v>43.208472</v>
      </c>
      <c r="P9441">
        <v>5046.6954999999998</v>
      </c>
      <c r="Q9441" t="s">
        <v>6</v>
      </c>
      <c r="R9441" t="s">
        <v>6</v>
      </c>
      <c r="S9441" t="s">
        <v>6</v>
      </c>
      <c r="T9441" t="s">
        <v>4253</v>
      </c>
      <c r="U9441" t="s">
        <v>6</v>
      </c>
      <c r="V9441" t="s">
        <v>6</v>
      </c>
      <c r="W9441" t="s">
        <v>6</v>
      </c>
      <c r="X9441" t="s">
        <v>6</v>
      </c>
      <c r="Y9441" t="s">
        <v>6</v>
      </c>
      <c r="Z9441" t="s">
        <v>6</v>
      </c>
      <c r="AA9441" t="s">
        <v>6</v>
      </c>
      <c r="AB9441" t="s">
        <v>3248</v>
      </c>
      <c r="AC9441" t="s">
        <v>4040</v>
      </c>
    </row>
    <row r="9442" spans="1:29" x14ac:dyDescent="0.25">
      <c r="A9442" t="s">
        <v>344</v>
      </c>
      <c r="B9442">
        <v>722</v>
      </c>
      <c r="C9442" t="s">
        <v>220</v>
      </c>
      <c r="D9442">
        <v>2004</v>
      </c>
      <c r="E9442" t="s">
        <v>10358</v>
      </c>
      <c r="I9442">
        <v>14.097580000000001</v>
      </c>
      <c r="O9442">
        <v>37.592354</v>
      </c>
      <c r="P9442">
        <v>5371.3050000000003</v>
      </c>
      <c r="Q9442" t="s">
        <v>6</v>
      </c>
      <c r="R9442" t="s">
        <v>6</v>
      </c>
      <c r="S9442" t="s">
        <v>6</v>
      </c>
      <c r="T9442" t="s">
        <v>4253</v>
      </c>
      <c r="U9442" t="s">
        <v>6</v>
      </c>
      <c r="V9442" t="s">
        <v>6</v>
      </c>
      <c r="W9442" t="s">
        <v>6</v>
      </c>
      <c r="X9442" t="s">
        <v>6</v>
      </c>
      <c r="Y9442" t="s">
        <v>6</v>
      </c>
      <c r="Z9442" t="s">
        <v>6</v>
      </c>
      <c r="AA9442" t="s">
        <v>6</v>
      </c>
      <c r="AB9442" t="s">
        <v>3248</v>
      </c>
      <c r="AC9442" t="s">
        <v>4040</v>
      </c>
    </row>
    <row r="9443" spans="1:29" x14ac:dyDescent="0.25">
      <c r="A9443" t="s">
        <v>344</v>
      </c>
      <c r="B9443">
        <v>722</v>
      </c>
      <c r="C9443" t="s">
        <v>220</v>
      </c>
      <c r="D9443">
        <v>2005</v>
      </c>
      <c r="E9443" t="s">
        <v>10359</v>
      </c>
      <c r="I9443">
        <v>15.496286</v>
      </c>
      <c r="O9443">
        <v>36.070393000000003</v>
      </c>
      <c r="P9443">
        <v>5814.1868000000004</v>
      </c>
      <c r="Q9443" t="s">
        <v>6</v>
      </c>
      <c r="R9443" t="s">
        <v>6</v>
      </c>
      <c r="S9443" t="s">
        <v>6</v>
      </c>
      <c r="T9443" t="s">
        <v>4253</v>
      </c>
      <c r="U9443" t="s">
        <v>6</v>
      </c>
      <c r="V9443" t="s">
        <v>6</v>
      </c>
      <c r="W9443" t="s">
        <v>6</v>
      </c>
      <c r="X9443" t="s">
        <v>6</v>
      </c>
      <c r="Y9443" t="s">
        <v>6</v>
      </c>
      <c r="Z9443" t="s">
        <v>6</v>
      </c>
      <c r="AA9443" t="s">
        <v>6</v>
      </c>
      <c r="AB9443" t="s">
        <v>3248</v>
      </c>
      <c r="AC9443" t="s">
        <v>4040</v>
      </c>
    </row>
    <row r="9444" spans="1:29" x14ac:dyDescent="0.25">
      <c r="A9444" t="s">
        <v>344</v>
      </c>
      <c r="B9444">
        <v>722</v>
      </c>
      <c r="C9444" t="s">
        <v>220</v>
      </c>
      <c r="D9444">
        <v>2006</v>
      </c>
      <c r="E9444" t="s">
        <v>10360</v>
      </c>
      <c r="I9444">
        <v>15.447927</v>
      </c>
      <c r="O9444">
        <v>17.250049000000001</v>
      </c>
      <c r="P9444">
        <v>6195.1225000000004</v>
      </c>
      <c r="Q9444" t="s">
        <v>6</v>
      </c>
      <c r="R9444" t="s">
        <v>6</v>
      </c>
      <c r="S9444" t="s">
        <v>6</v>
      </c>
      <c r="T9444" t="s">
        <v>4253</v>
      </c>
      <c r="U9444" t="s">
        <v>6</v>
      </c>
      <c r="V9444" t="s">
        <v>6</v>
      </c>
      <c r="W9444" t="s">
        <v>6</v>
      </c>
      <c r="X9444" t="s">
        <v>6</v>
      </c>
      <c r="Y9444" t="s">
        <v>6</v>
      </c>
      <c r="Z9444" t="s">
        <v>6</v>
      </c>
      <c r="AA9444" t="s">
        <v>6</v>
      </c>
      <c r="AB9444" t="s">
        <v>3248</v>
      </c>
      <c r="AC9444" t="s">
        <v>4040</v>
      </c>
    </row>
    <row r="9445" spans="1:29" x14ac:dyDescent="0.25">
      <c r="A9445" t="s">
        <v>344</v>
      </c>
      <c r="B9445">
        <v>722</v>
      </c>
      <c r="C9445" t="s">
        <v>220</v>
      </c>
      <c r="D9445">
        <v>2007</v>
      </c>
      <c r="E9445" t="s">
        <v>10361</v>
      </c>
      <c r="I9445">
        <v>15.700552</v>
      </c>
      <c r="O9445">
        <v>18.550982000000001</v>
      </c>
      <c r="P9445">
        <v>6846.7911999999997</v>
      </c>
      <c r="Q9445" t="s">
        <v>6</v>
      </c>
      <c r="R9445" t="s">
        <v>6</v>
      </c>
      <c r="S9445" t="s">
        <v>6</v>
      </c>
      <c r="T9445" t="s">
        <v>4253</v>
      </c>
      <c r="U9445" t="s">
        <v>6</v>
      </c>
      <c r="V9445" t="s">
        <v>6</v>
      </c>
      <c r="W9445" t="s">
        <v>6</v>
      </c>
      <c r="X9445" t="s">
        <v>6</v>
      </c>
      <c r="Y9445" t="s">
        <v>6</v>
      </c>
      <c r="Z9445" t="s">
        <v>6</v>
      </c>
      <c r="AA9445" t="s">
        <v>6</v>
      </c>
      <c r="AB9445" t="s">
        <v>3248</v>
      </c>
      <c r="AC9445" t="s">
        <v>4040</v>
      </c>
    </row>
    <row r="9446" spans="1:29" x14ac:dyDescent="0.25">
      <c r="A9446" t="s">
        <v>344</v>
      </c>
      <c r="B9446">
        <v>722</v>
      </c>
      <c r="C9446" t="s">
        <v>220</v>
      </c>
      <c r="D9446">
        <v>2008</v>
      </c>
      <c r="E9446" t="s">
        <v>10362</v>
      </c>
      <c r="I9446">
        <v>18.548456999999999</v>
      </c>
      <c r="O9446">
        <v>18.889233000000001</v>
      </c>
      <c r="P9446">
        <v>7590.2056000000002</v>
      </c>
      <c r="Q9446" t="s">
        <v>6</v>
      </c>
      <c r="R9446" t="s">
        <v>6</v>
      </c>
      <c r="S9446" t="s">
        <v>6</v>
      </c>
      <c r="T9446" t="s">
        <v>4253</v>
      </c>
      <c r="U9446" t="s">
        <v>6</v>
      </c>
      <c r="V9446" t="s">
        <v>6</v>
      </c>
      <c r="W9446" t="s">
        <v>6</v>
      </c>
      <c r="X9446" t="s">
        <v>6</v>
      </c>
      <c r="Y9446" t="s">
        <v>6</v>
      </c>
      <c r="Z9446" t="s">
        <v>6</v>
      </c>
      <c r="AA9446" t="s">
        <v>6</v>
      </c>
      <c r="AB9446" t="s">
        <v>3248</v>
      </c>
      <c r="AC9446" t="s">
        <v>4040</v>
      </c>
    </row>
    <row r="9447" spans="1:29" x14ac:dyDescent="0.25">
      <c r="A9447" t="s">
        <v>344</v>
      </c>
      <c r="B9447">
        <v>722</v>
      </c>
      <c r="C9447" t="s">
        <v>220</v>
      </c>
      <c r="D9447">
        <v>2009</v>
      </c>
      <c r="E9447" t="s">
        <v>10363</v>
      </c>
      <c r="I9447">
        <v>19.069669000000001</v>
      </c>
      <c r="O9447">
        <v>26.850086000000001</v>
      </c>
      <c r="P9447">
        <v>7672.1835000000001</v>
      </c>
      <c r="Q9447" t="s">
        <v>6</v>
      </c>
      <c r="R9447" t="s">
        <v>6</v>
      </c>
      <c r="S9447" t="s">
        <v>6</v>
      </c>
      <c r="T9447" t="s">
        <v>4253</v>
      </c>
      <c r="U9447" t="s">
        <v>6</v>
      </c>
      <c r="V9447" t="s">
        <v>6</v>
      </c>
      <c r="W9447" t="s">
        <v>6</v>
      </c>
      <c r="X9447" t="s">
        <v>6</v>
      </c>
      <c r="Y9447" t="s">
        <v>6</v>
      </c>
      <c r="Z9447" t="s">
        <v>6</v>
      </c>
      <c r="AA9447" t="s">
        <v>6</v>
      </c>
      <c r="AB9447" t="s">
        <v>3248</v>
      </c>
      <c r="AC9447" t="s">
        <v>4040</v>
      </c>
    </row>
    <row r="9448" spans="1:29" x14ac:dyDescent="0.25">
      <c r="A9448" t="s">
        <v>344</v>
      </c>
      <c r="B9448">
        <v>722</v>
      </c>
      <c r="C9448" t="s">
        <v>220</v>
      </c>
      <c r="D9448">
        <v>2010</v>
      </c>
      <c r="E9448" t="s">
        <v>10364</v>
      </c>
      <c r="I9448">
        <v>21.020032</v>
      </c>
      <c r="O9448">
        <v>28.305945000000001</v>
      </c>
      <c r="P9448">
        <v>8030.9508999999998</v>
      </c>
      <c r="Q9448" t="s">
        <v>6</v>
      </c>
      <c r="R9448" t="s">
        <v>6</v>
      </c>
      <c r="S9448" t="s">
        <v>6</v>
      </c>
      <c r="T9448" t="s">
        <v>4253</v>
      </c>
      <c r="U9448" t="s">
        <v>6</v>
      </c>
      <c r="V9448" t="s">
        <v>6</v>
      </c>
      <c r="W9448" t="s">
        <v>6</v>
      </c>
      <c r="X9448" t="s">
        <v>6</v>
      </c>
      <c r="Y9448" t="s">
        <v>6</v>
      </c>
      <c r="Z9448" t="s">
        <v>6</v>
      </c>
      <c r="AA9448" t="s">
        <v>6</v>
      </c>
      <c r="AB9448" t="s">
        <v>3248</v>
      </c>
      <c r="AC9448" t="s">
        <v>4040</v>
      </c>
    </row>
    <row r="9449" spans="1:29" x14ac:dyDescent="0.25">
      <c r="A9449" t="s">
        <v>344</v>
      </c>
      <c r="B9449">
        <v>722</v>
      </c>
      <c r="C9449" t="s">
        <v>220</v>
      </c>
      <c r="D9449">
        <v>2011</v>
      </c>
      <c r="E9449" t="s">
        <v>10365</v>
      </c>
      <c r="I9449">
        <v>23.591688000000001</v>
      </c>
      <c r="O9449">
        <v>32.715173999999998</v>
      </c>
      <c r="P9449">
        <v>8436.3902999999991</v>
      </c>
      <c r="Q9449" t="s">
        <v>6</v>
      </c>
      <c r="R9449" t="s">
        <v>6</v>
      </c>
      <c r="S9449" t="s">
        <v>6</v>
      </c>
      <c r="T9449" t="s">
        <v>4253</v>
      </c>
      <c r="U9449" t="s">
        <v>6</v>
      </c>
      <c r="V9449" t="s">
        <v>6</v>
      </c>
      <c r="W9449" t="s">
        <v>6</v>
      </c>
      <c r="X9449" t="s">
        <v>6</v>
      </c>
      <c r="Y9449" t="s">
        <v>6</v>
      </c>
      <c r="Z9449" t="s">
        <v>6</v>
      </c>
      <c r="AA9449" t="s">
        <v>6</v>
      </c>
      <c r="AB9449" t="s">
        <v>3248</v>
      </c>
      <c r="AC9449" t="s">
        <v>4040</v>
      </c>
    </row>
    <row r="9450" spans="1:29" x14ac:dyDescent="0.25">
      <c r="A9450" t="s">
        <v>344</v>
      </c>
      <c r="B9450">
        <v>722</v>
      </c>
      <c r="C9450" t="s">
        <v>220</v>
      </c>
      <c r="D9450">
        <v>2012</v>
      </c>
      <c r="E9450" t="s">
        <v>10366</v>
      </c>
      <c r="I9450">
        <v>24.031010999999999</v>
      </c>
      <c r="O9450">
        <v>34.172308999999998</v>
      </c>
      <c r="P9450">
        <v>9100.3588999999993</v>
      </c>
      <c r="Q9450" t="s">
        <v>6</v>
      </c>
      <c r="R9450" t="s">
        <v>6</v>
      </c>
      <c r="S9450" t="s">
        <v>6</v>
      </c>
      <c r="T9450" t="s">
        <v>4253</v>
      </c>
      <c r="U9450" t="s">
        <v>6</v>
      </c>
      <c r="V9450" t="s">
        <v>6</v>
      </c>
      <c r="W9450" t="s">
        <v>6</v>
      </c>
      <c r="X9450" t="s">
        <v>6</v>
      </c>
      <c r="Y9450" t="s">
        <v>6</v>
      </c>
      <c r="Z9450" t="s">
        <v>6</v>
      </c>
      <c r="AA9450" t="s">
        <v>6</v>
      </c>
      <c r="AB9450" t="s">
        <v>3248</v>
      </c>
      <c r="AC9450" t="s">
        <v>4040</v>
      </c>
    </row>
    <row r="9451" spans="1:29" x14ac:dyDescent="0.25">
      <c r="A9451" t="s">
        <v>344</v>
      </c>
      <c r="B9451">
        <v>722</v>
      </c>
      <c r="C9451" t="s">
        <v>220</v>
      </c>
      <c r="D9451">
        <v>2013</v>
      </c>
      <c r="E9451" t="s">
        <v>10367</v>
      </c>
      <c r="I9451">
        <v>26.056563000000001</v>
      </c>
      <c r="O9451">
        <v>36.769309999999997</v>
      </c>
      <c r="P9451">
        <v>9367.0884999999998</v>
      </c>
      <c r="Q9451" t="s">
        <v>6</v>
      </c>
      <c r="R9451" t="s">
        <v>6</v>
      </c>
      <c r="S9451" t="s">
        <v>6</v>
      </c>
      <c r="T9451" t="s">
        <v>4253</v>
      </c>
      <c r="U9451" t="s">
        <v>6</v>
      </c>
      <c r="V9451" t="s">
        <v>6</v>
      </c>
      <c r="W9451" t="s">
        <v>6</v>
      </c>
      <c r="X9451" t="s">
        <v>6</v>
      </c>
      <c r="Y9451" t="s">
        <v>6</v>
      </c>
      <c r="Z9451" t="s">
        <v>6</v>
      </c>
      <c r="AA9451" t="s">
        <v>6</v>
      </c>
      <c r="AB9451" t="s">
        <v>3248</v>
      </c>
      <c r="AC9451" t="s">
        <v>4040</v>
      </c>
    </row>
    <row r="9452" spans="1:29" x14ac:dyDescent="0.25">
      <c r="A9452" t="s">
        <v>344</v>
      </c>
      <c r="B9452">
        <v>722</v>
      </c>
      <c r="C9452" t="s">
        <v>220</v>
      </c>
      <c r="D9452">
        <v>2014</v>
      </c>
      <c r="E9452" t="s">
        <v>10368</v>
      </c>
      <c r="I9452">
        <v>27.152242999999999</v>
      </c>
      <c r="O9452">
        <v>42.372275000000002</v>
      </c>
      <c r="P9452">
        <v>9775.0390000000007</v>
      </c>
      <c r="Q9452" t="s">
        <v>6</v>
      </c>
      <c r="R9452" t="s">
        <v>6</v>
      </c>
      <c r="S9452" t="s">
        <v>6</v>
      </c>
      <c r="T9452" t="s">
        <v>4253</v>
      </c>
      <c r="U9452" t="s">
        <v>6</v>
      </c>
      <c r="V9452" t="s">
        <v>6</v>
      </c>
      <c r="W9452" t="s">
        <v>6</v>
      </c>
      <c r="X9452" t="s">
        <v>6</v>
      </c>
      <c r="Y9452" t="s">
        <v>6</v>
      </c>
      <c r="Z9452" t="s">
        <v>6</v>
      </c>
      <c r="AA9452" t="s">
        <v>6</v>
      </c>
      <c r="AB9452" t="s">
        <v>3248</v>
      </c>
      <c r="AC9452" t="s">
        <v>4040</v>
      </c>
    </row>
    <row r="9453" spans="1:29" x14ac:dyDescent="0.25">
      <c r="A9453" t="s">
        <v>344</v>
      </c>
      <c r="B9453">
        <v>722</v>
      </c>
      <c r="C9453" t="s">
        <v>220</v>
      </c>
      <c r="D9453">
        <v>2015</v>
      </c>
      <c r="E9453" t="s">
        <v>10369</v>
      </c>
      <c r="I9453">
        <v>27.138202</v>
      </c>
      <c r="O9453">
        <v>44.510311000000002</v>
      </c>
      <c r="P9453">
        <v>10508.65</v>
      </c>
      <c r="Q9453" t="s">
        <v>6</v>
      </c>
      <c r="R9453" t="s">
        <v>6</v>
      </c>
      <c r="S9453" t="s">
        <v>6</v>
      </c>
      <c r="T9453" t="s">
        <v>4253</v>
      </c>
      <c r="U9453" t="s">
        <v>6</v>
      </c>
      <c r="V9453" t="s">
        <v>6</v>
      </c>
      <c r="W9453" t="s">
        <v>6</v>
      </c>
      <c r="X9453" t="s">
        <v>6</v>
      </c>
      <c r="Y9453" t="s">
        <v>6</v>
      </c>
      <c r="Z9453" t="s">
        <v>6</v>
      </c>
      <c r="AA9453" t="s">
        <v>6</v>
      </c>
      <c r="AB9453" t="s">
        <v>3248</v>
      </c>
      <c r="AC9453" t="s">
        <v>4040</v>
      </c>
    </row>
    <row r="9454" spans="1:29" x14ac:dyDescent="0.25">
      <c r="A9454" t="s">
        <v>344</v>
      </c>
      <c r="B9454">
        <v>722</v>
      </c>
      <c r="C9454" t="s">
        <v>220</v>
      </c>
      <c r="D9454">
        <v>2016</v>
      </c>
      <c r="E9454" t="s">
        <v>10370</v>
      </c>
      <c r="I9454">
        <v>27.605263000000001</v>
      </c>
      <c r="O9454">
        <v>47.527223999999997</v>
      </c>
      <c r="P9454">
        <v>11283.396000000001</v>
      </c>
      <c r="Q9454" t="s">
        <v>6</v>
      </c>
      <c r="R9454" t="s">
        <v>6</v>
      </c>
      <c r="S9454" t="s">
        <v>6</v>
      </c>
      <c r="T9454" t="s">
        <v>4253</v>
      </c>
      <c r="U9454" t="s">
        <v>6</v>
      </c>
      <c r="V9454" t="s">
        <v>6</v>
      </c>
      <c r="W9454" t="s">
        <v>6</v>
      </c>
      <c r="X9454" t="s">
        <v>6</v>
      </c>
      <c r="Y9454" t="s">
        <v>6</v>
      </c>
      <c r="Z9454" t="s">
        <v>6</v>
      </c>
      <c r="AA9454" t="s">
        <v>6</v>
      </c>
      <c r="AB9454" t="s">
        <v>3248</v>
      </c>
      <c r="AC9454" t="s">
        <v>4040</v>
      </c>
    </row>
    <row r="9455" spans="1:29" x14ac:dyDescent="0.25">
      <c r="A9455" t="s">
        <v>344</v>
      </c>
      <c r="B9455">
        <v>722</v>
      </c>
      <c r="C9455" t="s">
        <v>220</v>
      </c>
      <c r="D9455">
        <v>2017</v>
      </c>
      <c r="E9455" t="s">
        <v>10371</v>
      </c>
      <c r="I9455">
        <v>29.554026</v>
      </c>
      <c r="O9455">
        <v>61.232211</v>
      </c>
      <c r="P9455">
        <v>12158.933000000001</v>
      </c>
      <c r="Q9455" t="s">
        <v>6</v>
      </c>
      <c r="R9455" t="s">
        <v>6</v>
      </c>
      <c r="S9455" t="s">
        <v>6</v>
      </c>
      <c r="T9455" t="s">
        <v>4253</v>
      </c>
      <c r="U9455" t="s">
        <v>6</v>
      </c>
      <c r="V9455" t="s">
        <v>6</v>
      </c>
      <c r="W9455" t="s">
        <v>6</v>
      </c>
      <c r="X9455" t="s">
        <v>6</v>
      </c>
      <c r="Y9455" t="s">
        <v>6</v>
      </c>
      <c r="Z9455" t="s">
        <v>6</v>
      </c>
      <c r="AA9455" t="s">
        <v>6</v>
      </c>
      <c r="AB9455" t="s">
        <v>3248</v>
      </c>
      <c r="AC9455" t="s">
        <v>4040</v>
      </c>
    </row>
    <row r="9456" spans="1:29" x14ac:dyDescent="0.25">
      <c r="A9456" t="s">
        <v>344</v>
      </c>
      <c r="B9456">
        <v>722</v>
      </c>
      <c r="C9456" t="s">
        <v>220</v>
      </c>
      <c r="D9456">
        <v>2018</v>
      </c>
      <c r="E9456" t="s">
        <v>10372</v>
      </c>
      <c r="I9456">
        <v>29.039553999999999</v>
      </c>
      <c r="O9456">
        <v>61.550950999999998</v>
      </c>
      <c r="P9456">
        <v>13046.065000000001</v>
      </c>
      <c r="Q9456" t="s">
        <v>6</v>
      </c>
      <c r="R9456" t="s">
        <v>6</v>
      </c>
      <c r="S9456" t="s">
        <v>6</v>
      </c>
      <c r="T9456" t="s">
        <v>4253</v>
      </c>
      <c r="U9456" t="s">
        <v>6</v>
      </c>
      <c r="V9456" t="s">
        <v>6</v>
      </c>
      <c r="W9456" t="s">
        <v>6</v>
      </c>
      <c r="X9456" t="s">
        <v>6</v>
      </c>
      <c r="Y9456" t="s">
        <v>6</v>
      </c>
      <c r="Z9456" t="s">
        <v>6</v>
      </c>
      <c r="AA9456" t="s">
        <v>6</v>
      </c>
      <c r="AB9456" t="s">
        <v>3248</v>
      </c>
      <c r="AC9456" t="s">
        <v>4040</v>
      </c>
    </row>
    <row r="9457" spans="1:29" x14ac:dyDescent="0.25">
      <c r="A9457" t="s">
        <v>344</v>
      </c>
      <c r="B9457">
        <v>724</v>
      </c>
      <c r="C9457" t="s">
        <v>221</v>
      </c>
      <c r="D9457">
        <v>1950</v>
      </c>
      <c r="E9457" t="s">
        <v>10373</v>
      </c>
      <c r="Q9457" t="s">
        <v>6</v>
      </c>
      <c r="R9457" t="s">
        <v>6</v>
      </c>
      <c r="S9457" t="s">
        <v>6</v>
      </c>
      <c r="T9457" t="s">
        <v>4253</v>
      </c>
      <c r="U9457" t="s">
        <v>6</v>
      </c>
      <c r="V9457" t="s">
        <v>6</v>
      </c>
      <c r="W9457" t="s">
        <v>2885</v>
      </c>
      <c r="X9457" t="s">
        <v>2885</v>
      </c>
      <c r="Y9457" t="s">
        <v>6</v>
      </c>
      <c r="Z9457" t="s">
        <v>6</v>
      </c>
      <c r="AA9457" t="s">
        <v>6</v>
      </c>
      <c r="AB9457" t="s">
        <v>10374</v>
      </c>
      <c r="AC9457" t="s">
        <v>551</v>
      </c>
    </row>
    <row r="9458" spans="1:29" x14ac:dyDescent="0.25">
      <c r="A9458" t="s">
        <v>344</v>
      </c>
      <c r="B9458">
        <v>724</v>
      </c>
      <c r="C9458" t="s">
        <v>221</v>
      </c>
      <c r="D9458">
        <v>1951</v>
      </c>
      <c r="E9458" t="s">
        <v>10375</v>
      </c>
      <c r="Q9458" t="s">
        <v>6</v>
      </c>
      <c r="R9458" t="s">
        <v>6</v>
      </c>
      <c r="S9458" t="s">
        <v>6</v>
      </c>
      <c r="T9458" t="s">
        <v>4253</v>
      </c>
      <c r="U9458" t="s">
        <v>6</v>
      </c>
      <c r="V9458" t="s">
        <v>6</v>
      </c>
      <c r="W9458" t="s">
        <v>2885</v>
      </c>
      <c r="X9458" t="s">
        <v>2885</v>
      </c>
      <c r="Y9458" t="s">
        <v>6</v>
      </c>
      <c r="Z9458" t="s">
        <v>6</v>
      </c>
      <c r="AA9458" t="s">
        <v>6</v>
      </c>
      <c r="AB9458" t="s">
        <v>10374</v>
      </c>
      <c r="AC9458" t="s">
        <v>551</v>
      </c>
    </row>
    <row r="9459" spans="1:29" x14ac:dyDescent="0.25">
      <c r="A9459" t="s">
        <v>344</v>
      </c>
      <c r="B9459">
        <v>724</v>
      </c>
      <c r="C9459" t="s">
        <v>221</v>
      </c>
      <c r="D9459">
        <v>1952</v>
      </c>
      <c r="E9459" t="s">
        <v>10376</v>
      </c>
      <c r="Q9459" t="s">
        <v>6</v>
      </c>
      <c r="R9459" t="s">
        <v>6</v>
      </c>
      <c r="S9459" t="s">
        <v>6</v>
      </c>
      <c r="T9459" t="s">
        <v>4253</v>
      </c>
      <c r="U9459" t="s">
        <v>6</v>
      </c>
      <c r="V9459" t="s">
        <v>6</v>
      </c>
      <c r="W9459" t="s">
        <v>2885</v>
      </c>
      <c r="X9459" t="s">
        <v>2885</v>
      </c>
      <c r="Y9459" t="s">
        <v>6</v>
      </c>
      <c r="Z9459" t="s">
        <v>6</v>
      </c>
      <c r="AA9459" t="s">
        <v>6</v>
      </c>
      <c r="AB9459" t="s">
        <v>10374</v>
      </c>
      <c r="AC9459" t="s">
        <v>551</v>
      </c>
    </row>
    <row r="9460" spans="1:29" x14ac:dyDescent="0.25">
      <c r="A9460" t="s">
        <v>344</v>
      </c>
      <c r="B9460">
        <v>724</v>
      </c>
      <c r="C9460" t="s">
        <v>221</v>
      </c>
      <c r="D9460">
        <v>1953</v>
      </c>
      <c r="E9460" t="s">
        <v>10377</v>
      </c>
      <c r="Q9460" t="s">
        <v>6</v>
      </c>
      <c r="R9460" t="s">
        <v>6</v>
      </c>
      <c r="S9460" t="s">
        <v>6</v>
      </c>
      <c r="T9460" t="s">
        <v>4253</v>
      </c>
      <c r="U9460" t="s">
        <v>6</v>
      </c>
      <c r="V9460" t="s">
        <v>6</v>
      </c>
      <c r="W9460" t="s">
        <v>2885</v>
      </c>
      <c r="X9460" t="s">
        <v>2885</v>
      </c>
      <c r="Y9460" t="s">
        <v>6</v>
      </c>
      <c r="Z9460" t="s">
        <v>6</v>
      </c>
      <c r="AA9460" t="s">
        <v>6</v>
      </c>
      <c r="AB9460" t="s">
        <v>10374</v>
      </c>
      <c r="AC9460" t="s">
        <v>551</v>
      </c>
    </row>
    <row r="9461" spans="1:29" x14ac:dyDescent="0.25">
      <c r="A9461" t="s">
        <v>344</v>
      </c>
      <c r="B9461">
        <v>724</v>
      </c>
      <c r="C9461" t="s">
        <v>221</v>
      </c>
      <c r="D9461">
        <v>1954</v>
      </c>
      <c r="E9461" t="s">
        <v>10378</v>
      </c>
      <c r="Q9461" t="s">
        <v>6</v>
      </c>
      <c r="R9461" t="s">
        <v>6</v>
      </c>
      <c r="S9461" t="s">
        <v>6</v>
      </c>
      <c r="T9461" t="s">
        <v>4253</v>
      </c>
      <c r="U9461" t="s">
        <v>6</v>
      </c>
      <c r="V9461" t="s">
        <v>6</v>
      </c>
      <c r="W9461" t="s">
        <v>2885</v>
      </c>
      <c r="X9461" t="s">
        <v>2885</v>
      </c>
      <c r="Y9461" t="s">
        <v>6</v>
      </c>
      <c r="Z9461" t="s">
        <v>6</v>
      </c>
      <c r="AA9461" t="s">
        <v>6</v>
      </c>
      <c r="AB9461" t="s">
        <v>10374</v>
      </c>
      <c r="AC9461" t="s">
        <v>551</v>
      </c>
    </row>
    <row r="9462" spans="1:29" x14ac:dyDescent="0.25">
      <c r="A9462" t="s">
        <v>344</v>
      </c>
      <c r="B9462">
        <v>724</v>
      </c>
      <c r="C9462" t="s">
        <v>221</v>
      </c>
      <c r="D9462">
        <v>1955</v>
      </c>
      <c r="E9462" t="s">
        <v>10379</v>
      </c>
      <c r="Q9462" t="s">
        <v>6</v>
      </c>
      <c r="R9462" t="s">
        <v>6</v>
      </c>
      <c r="S9462" t="s">
        <v>6</v>
      </c>
      <c r="T9462" t="s">
        <v>4253</v>
      </c>
      <c r="U9462" t="s">
        <v>6</v>
      </c>
      <c r="V9462" t="s">
        <v>6</v>
      </c>
      <c r="W9462" t="s">
        <v>2885</v>
      </c>
      <c r="X9462" t="s">
        <v>2885</v>
      </c>
      <c r="Y9462" t="s">
        <v>6</v>
      </c>
      <c r="Z9462" t="s">
        <v>6</v>
      </c>
      <c r="AA9462" t="s">
        <v>6</v>
      </c>
      <c r="AB9462" t="s">
        <v>10374</v>
      </c>
      <c r="AC9462" t="s">
        <v>551</v>
      </c>
    </row>
    <row r="9463" spans="1:29" x14ac:dyDescent="0.25">
      <c r="A9463" t="s">
        <v>344</v>
      </c>
      <c r="B9463">
        <v>724</v>
      </c>
      <c r="C9463" t="s">
        <v>221</v>
      </c>
      <c r="D9463">
        <v>1956</v>
      </c>
      <c r="E9463" t="s">
        <v>10380</v>
      </c>
      <c r="Q9463" t="s">
        <v>6</v>
      </c>
      <c r="R9463" t="s">
        <v>6</v>
      </c>
      <c r="S9463" t="s">
        <v>6</v>
      </c>
      <c r="T9463" t="s">
        <v>4253</v>
      </c>
      <c r="U9463" t="s">
        <v>6</v>
      </c>
      <c r="V9463" t="s">
        <v>6</v>
      </c>
      <c r="W9463" t="s">
        <v>2885</v>
      </c>
      <c r="X9463" t="s">
        <v>2885</v>
      </c>
      <c r="Y9463" t="s">
        <v>6</v>
      </c>
      <c r="Z9463" t="s">
        <v>6</v>
      </c>
      <c r="AA9463" t="s">
        <v>6</v>
      </c>
      <c r="AB9463" t="s">
        <v>10374</v>
      </c>
      <c r="AC9463" t="s">
        <v>551</v>
      </c>
    </row>
    <row r="9464" spans="1:29" x14ac:dyDescent="0.25">
      <c r="A9464" t="s">
        <v>344</v>
      </c>
      <c r="B9464">
        <v>724</v>
      </c>
      <c r="C9464" t="s">
        <v>221</v>
      </c>
      <c r="D9464">
        <v>1957</v>
      </c>
      <c r="E9464" t="s">
        <v>10381</v>
      </c>
      <c r="Q9464" t="s">
        <v>6</v>
      </c>
      <c r="R9464" t="s">
        <v>6</v>
      </c>
      <c r="S9464" t="s">
        <v>6</v>
      </c>
      <c r="T9464" t="s">
        <v>4253</v>
      </c>
      <c r="U9464" t="s">
        <v>6</v>
      </c>
      <c r="V9464" t="s">
        <v>6</v>
      </c>
      <c r="W9464" t="s">
        <v>2885</v>
      </c>
      <c r="X9464" t="s">
        <v>2885</v>
      </c>
      <c r="Y9464" t="s">
        <v>6</v>
      </c>
      <c r="Z9464" t="s">
        <v>6</v>
      </c>
      <c r="AA9464" t="s">
        <v>6</v>
      </c>
      <c r="AB9464" t="s">
        <v>10374</v>
      </c>
      <c r="AC9464" t="s">
        <v>551</v>
      </c>
    </row>
    <row r="9465" spans="1:29" x14ac:dyDescent="0.25">
      <c r="A9465" t="s">
        <v>344</v>
      </c>
      <c r="B9465">
        <v>724</v>
      </c>
      <c r="C9465" t="s">
        <v>221</v>
      </c>
      <c r="D9465">
        <v>1958</v>
      </c>
      <c r="E9465" t="s">
        <v>10382</v>
      </c>
      <c r="Q9465" t="s">
        <v>6</v>
      </c>
      <c r="R9465" t="s">
        <v>6</v>
      </c>
      <c r="S9465" t="s">
        <v>6</v>
      </c>
      <c r="T9465" t="s">
        <v>4253</v>
      </c>
      <c r="U9465" t="s">
        <v>6</v>
      </c>
      <c r="V9465" t="s">
        <v>6</v>
      </c>
      <c r="W9465" t="s">
        <v>2885</v>
      </c>
      <c r="X9465" t="s">
        <v>2885</v>
      </c>
      <c r="Y9465" t="s">
        <v>6</v>
      </c>
      <c r="Z9465" t="s">
        <v>6</v>
      </c>
      <c r="AA9465" t="s">
        <v>6</v>
      </c>
      <c r="AB9465" t="s">
        <v>10374</v>
      </c>
      <c r="AC9465" t="s">
        <v>551</v>
      </c>
    </row>
    <row r="9466" spans="1:29" x14ac:dyDescent="0.25">
      <c r="A9466" t="s">
        <v>344</v>
      </c>
      <c r="B9466">
        <v>724</v>
      </c>
      <c r="C9466" t="s">
        <v>221</v>
      </c>
      <c r="D9466">
        <v>1959</v>
      </c>
      <c r="E9466" t="s">
        <v>10383</v>
      </c>
      <c r="Q9466" t="s">
        <v>6</v>
      </c>
      <c r="R9466" t="s">
        <v>6</v>
      </c>
      <c r="S9466" t="s">
        <v>6</v>
      </c>
      <c r="T9466" t="s">
        <v>4253</v>
      </c>
      <c r="U9466" t="s">
        <v>6</v>
      </c>
      <c r="V9466" t="s">
        <v>6</v>
      </c>
      <c r="W9466" t="s">
        <v>2885</v>
      </c>
      <c r="X9466" t="s">
        <v>2885</v>
      </c>
      <c r="Y9466" t="s">
        <v>6</v>
      </c>
      <c r="Z9466" t="s">
        <v>6</v>
      </c>
      <c r="AA9466" t="s">
        <v>6</v>
      </c>
      <c r="AB9466" t="s">
        <v>10374</v>
      </c>
      <c r="AC9466" t="s">
        <v>551</v>
      </c>
    </row>
    <row r="9467" spans="1:29" x14ac:dyDescent="0.25">
      <c r="A9467" t="s">
        <v>344</v>
      </c>
      <c r="B9467">
        <v>724</v>
      </c>
      <c r="C9467" t="s">
        <v>221</v>
      </c>
      <c r="D9467">
        <v>1960</v>
      </c>
      <c r="E9467" t="s">
        <v>10384</v>
      </c>
      <c r="I9467">
        <v>3.2112911999999998</v>
      </c>
      <c r="P9467">
        <v>0.17002507</v>
      </c>
      <c r="Q9467" t="s">
        <v>6</v>
      </c>
      <c r="R9467" t="s">
        <v>6</v>
      </c>
      <c r="S9467" t="s">
        <v>6</v>
      </c>
      <c r="T9467" t="s">
        <v>4253</v>
      </c>
      <c r="U9467" t="s">
        <v>6</v>
      </c>
      <c r="V9467" t="s">
        <v>6</v>
      </c>
      <c r="W9467" t="s">
        <v>2885</v>
      </c>
      <c r="X9467" t="s">
        <v>2885</v>
      </c>
      <c r="Y9467" t="s">
        <v>6</v>
      </c>
      <c r="Z9467" t="s">
        <v>6</v>
      </c>
      <c r="AA9467" t="s">
        <v>6</v>
      </c>
      <c r="AB9467" t="s">
        <v>10374</v>
      </c>
      <c r="AC9467" t="s">
        <v>551</v>
      </c>
    </row>
    <row r="9468" spans="1:29" x14ac:dyDescent="0.25">
      <c r="A9468" t="s">
        <v>344</v>
      </c>
      <c r="B9468">
        <v>724</v>
      </c>
      <c r="C9468" t="s">
        <v>221</v>
      </c>
      <c r="D9468">
        <v>1961</v>
      </c>
      <c r="E9468" t="s">
        <v>10385</v>
      </c>
      <c r="I9468">
        <v>4.0554392999999997</v>
      </c>
      <c r="P9468">
        <v>0.17310085</v>
      </c>
      <c r="Q9468" t="s">
        <v>6</v>
      </c>
      <c r="R9468" t="s">
        <v>6</v>
      </c>
      <c r="S9468" t="s">
        <v>6</v>
      </c>
      <c r="T9468" t="s">
        <v>4253</v>
      </c>
      <c r="U9468" t="s">
        <v>6</v>
      </c>
      <c r="V9468" t="s">
        <v>6</v>
      </c>
      <c r="W9468" t="s">
        <v>2885</v>
      </c>
      <c r="X9468" t="s">
        <v>2885</v>
      </c>
      <c r="Y9468" t="s">
        <v>6</v>
      </c>
      <c r="Z9468" t="s">
        <v>6</v>
      </c>
      <c r="AA9468" t="s">
        <v>6</v>
      </c>
      <c r="AB9468" t="s">
        <v>10374</v>
      </c>
      <c r="AC9468" t="s">
        <v>551</v>
      </c>
    </row>
    <row r="9469" spans="1:29" x14ac:dyDescent="0.25">
      <c r="A9469" t="s">
        <v>344</v>
      </c>
      <c r="B9469">
        <v>724</v>
      </c>
      <c r="C9469" t="s">
        <v>221</v>
      </c>
      <c r="D9469">
        <v>1962</v>
      </c>
      <c r="E9469" t="s">
        <v>10386</v>
      </c>
      <c r="I9469">
        <v>5.4588799000000003</v>
      </c>
      <c r="P9469">
        <v>0.18282139</v>
      </c>
      <c r="Q9469" t="s">
        <v>6</v>
      </c>
      <c r="R9469" t="s">
        <v>6</v>
      </c>
      <c r="S9469" t="s">
        <v>6</v>
      </c>
      <c r="T9469" t="s">
        <v>4253</v>
      </c>
      <c r="U9469" t="s">
        <v>6</v>
      </c>
      <c r="V9469" t="s">
        <v>6</v>
      </c>
      <c r="W9469" t="s">
        <v>2885</v>
      </c>
      <c r="X9469" t="s">
        <v>2885</v>
      </c>
      <c r="Y9469" t="s">
        <v>6</v>
      </c>
      <c r="Z9469" t="s">
        <v>6</v>
      </c>
      <c r="AA9469" t="s">
        <v>6</v>
      </c>
      <c r="AB9469" t="s">
        <v>10374</v>
      </c>
      <c r="AC9469" t="s">
        <v>551</v>
      </c>
    </row>
    <row r="9470" spans="1:29" x14ac:dyDescent="0.25">
      <c r="A9470" t="s">
        <v>344</v>
      </c>
      <c r="B9470">
        <v>724</v>
      </c>
      <c r="C9470" t="s">
        <v>221</v>
      </c>
      <c r="D9470">
        <v>1963</v>
      </c>
      <c r="E9470" t="s">
        <v>10387</v>
      </c>
      <c r="I9470">
        <v>7.3047119</v>
      </c>
      <c r="P9470">
        <v>0.19165710999999999</v>
      </c>
      <c r="Q9470" t="s">
        <v>6</v>
      </c>
      <c r="R9470" t="s">
        <v>6</v>
      </c>
      <c r="S9470" t="s">
        <v>6</v>
      </c>
      <c r="T9470" t="s">
        <v>4253</v>
      </c>
      <c r="U9470" t="s">
        <v>6</v>
      </c>
      <c r="V9470" t="s">
        <v>6</v>
      </c>
      <c r="W9470" t="s">
        <v>2885</v>
      </c>
      <c r="X9470" t="s">
        <v>2885</v>
      </c>
      <c r="Y9470" t="s">
        <v>6</v>
      </c>
      <c r="Z9470" t="s">
        <v>6</v>
      </c>
      <c r="AA9470" t="s">
        <v>6</v>
      </c>
      <c r="AB9470" t="s">
        <v>10374</v>
      </c>
      <c r="AC9470" t="s">
        <v>551</v>
      </c>
    </row>
    <row r="9471" spans="1:29" x14ac:dyDescent="0.25">
      <c r="A9471" t="s">
        <v>344</v>
      </c>
      <c r="B9471">
        <v>724</v>
      </c>
      <c r="C9471" t="s">
        <v>221</v>
      </c>
      <c r="D9471">
        <v>1964</v>
      </c>
      <c r="E9471" t="s">
        <v>10388</v>
      </c>
      <c r="I9471">
        <v>6.4860685</v>
      </c>
      <c r="P9471">
        <v>0.23650690999999999</v>
      </c>
      <c r="Q9471" t="s">
        <v>6</v>
      </c>
      <c r="R9471" t="s">
        <v>6</v>
      </c>
      <c r="S9471" t="s">
        <v>6</v>
      </c>
      <c r="T9471" t="s">
        <v>4253</v>
      </c>
      <c r="U9471" t="s">
        <v>6</v>
      </c>
      <c r="V9471" t="s">
        <v>6</v>
      </c>
      <c r="W9471" t="s">
        <v>2885</v>
      </c>
      <c r="X9471" t="s">
        <v>2885</v>
      </c>
      <c r="Y9471" t="s">
        <v>6</v>
      </c>
      <c r="Z9471" t="s">
        <v>6</v>
      </c>
      <c r="AA9471" t="s">
        <v>6</v>
      </c>
      <c r="AB9471" t="s">
        <v>10374</v>
      </c>
      <c r="AC9471" t="s">
        <v>551</v>
      </c>
    </row>
    <row r="9472" spans="1:29" x14ac:dyDescent="0.25">
      <c r="A9472" t="s">
        <v>344</v>
      </c>
      <c r="B9472">
        <v>724</v>
      </c>
      <c r="C9472" t="s">
        <v>221</v>
      </c>
      <c r="D9472">
        <v>1965</v>
      </c>
      <c r="E9472" t="s">
        <v>10389</v>
      </c>
      <c r="I9472">
        <v>5.7606666000000004</v>
      </c>
      <c r="P9472">
        <v>0.26385835000000002</v>
      </c>
      <c r="Q9472" t="s">
        <v>6</v>
      </c>
      <c r="R9472" t="s">
        <v>6</v>
      </c>
      <c r="S9472" t="s">
        <v>6</v>
      </c>
      <c r="T9472" t="s">
        <v>4253</v>
      </c>
      <c r="U9472" t="s">
        <v>6</v>
      </c>
      <c r="V9472" t="s">
        <v>6</v>
      </c>
      <c r="W9472" t="s">
        <v>2885</v>
      </c>
      <c r="X9472" t="s">
        <v>2885</v>
      </c>
      <c r="Y9472" t="s">
        <v>6</v>
      </c>
      <c r="Z9472" t="s">
        <v>6</v>
      </c>
      <c r="AA9472" t="s">
        <v>6</v>
      </c>
      <c r="AB9472" t="s">
        <v>10374</v>
      </c>
      <c r="AC9472" t="s">
        <v>551</v>
      </c>
    </row>
    <row r="9473" spans="1:29" x14ac:dyDescent="0.25">
      <c r="A9473" t="s">
        <v>344</v>
      </c>
      <c r="B9473">
        <v>724</v>
      </c>
      <c r="C9473" t="s">
        <v>221</v>
      </c>
      <c r="D9473">
        <v>1966</v>
      </c>
      <c r="E9473" t="s">
        <v>10390</v>
      </c>
      <c r="I9473">
        <v>5.1526538999999998</v>
      </c>
      <c r="P9473">
        <v>0.28858915000000002</v>
      </c>
      <c r="Q9473" t="s">
        <v>6</v>
      </c>
      <c r="R9473" t="s">
        <v>6</v>
      </c>
      <c r="S9473" t="s">
        <v>6</v>
      </c>
      <c r="T9473" t="s">
        <v>4253</v>
      </c>
      <c r="U9473" t="s">
        <v>6</v>
      </c>
      <c r="V9473" t="s">
        <v>6</v>
      </c>
      <c r="W9473" t="s">
        <v>2885</v>
      </c>
      <c r="X9473" t="s">
        <v>2885</v>
      </c>
      <c r="Y9473" t="s">
        <v>6</v>
      </c>
      <c r="Z9473" t="s">
        <v>6</v>
      </c>
      <c r="AA9473" t="s">
        <v>6</v>
      </c>
      <c r="AB9473" t="s">
        <v>10374</v>
      </c>
      <c r="AC9473" t="s">
        <v>551</v>
      </c>
    </row>
    <row r="9474" spans="1:29" x14ac:dyDescent="0.25">
      <c r="A9474" t="s">
        <v>344</v>
      </c>
      <c r="B9474">
        <v>724</v>
      </c>
      <c r="C9474" t="s">
        <v>221</v>
      </c>
      <c r="D9474">
        <v>1967</v>
      </c>
      <c r="E9474" t="s">
        <v>10391</v>
      </c>
      <c r="I9474">
        <v>4.7348407999999997</v>
      </c>
      <c r="P9474">
        <v>0.31468850999999998</v>
      </c>
      <c r="Q9474" t="s">
        <v>6</v>
      </c>
      <c r="R9474" t="s">
        <v>6</v>
      </c>
      <c r="S9474" t="s">
        <v>6</v>
      </c>
      <c r="T9474" t="s">
        <v>4253</v>
      </c>
      <c r="U9474" t="s">
        <v>6</v>
      </c>
      <c r="V9474" t="s">
        <v>6</v>
      </c>
      <c r="W9474" t="s">
        <v>2885</v>
      </c>
      <c r="X9474" t="s">
        <v>2885</v>
      </c>
      <c r="Y9474" t="s">
        <v>6</v>
      </c>
      <c r="Z9474" t="s">
        <v>6</v>
      </c>
      <c r="AA9474" t="s">
        <v>6</v>
      </c>
      <c r="AB9474" t="s">
        <v>10374</v>
      </c>
      <c r="AC9474" t="s">
        <v>551</v>
      </c>
    </row>
    <row r="9475" spans="1:29" x14ac:dyDescent="0.25">
      <c r="A9475" t="s">
        <v>344</v>
      </c>
      <c r="B9475">
        <v>724</v>
      </c>
      <c r="C9475" t="s">
        <v>221</v>
      </c>
      <c r="D9475">
        <v>1968</v>
      </c>
      <c r="E9475" t="s">
        <v>10392</v>
      </c>
      <c r="I9475">
        <v>4.3360307000000002</v>
      </c>
      <c r="P9475">
        <v>0.33071721999999998</v>
      </c>
      <c r="Q9475" t="s">
        <v>6</v>
      </c>
      <c r="R9475" t="s">
        <v>6</v>
      </c>
      <c r="S9475" t="s">
        <v>6</v>
      </c>
      <c r="T9475" t="s">
        <v>4253</v>
      </c>
      <c r="U9475" t="s">
        <v>6</v>
      </c>
      <c r="V9475" t="s">
        <v>6</v>
      </c>
      <c r="W9475" t="s">
        <v>2885</v>
      </c>
      <c r="X9475" t="s">
        <v>2885</v>
      </c>
      <c r="Y9475" t="s">
        <v>6</v>
      </c>
      <c r="Z9475" t="s">
        <v>6</v>
      </c>
      <c r="AA9475" t="s">
        <v>6</v>
      </c>
      <c r="AB9475" t="s">
        <v>10374</v>
      </c>
      <c r="AC9475" t="s">
        <v>551</v>
      </c>
    </row>
    <row r="9476" spans="1:29" x14ac:dyDescent="0.25">
      <c r="A9476" t="s">
        <v>344</v>
      </c>
      <c r="B9476">
        <v>724</v>
      </c>
      <c r="C9476" t="s">
        <v>221</v>
      </c>
      <c r="D9476">
        <v>1969</v>
      </c>
      <c r="E9476" t="s">
        <v>10393</v>
      </c>
      <c r="I9476">
        <v>4.1438731999999998</v>
      </c>
      <c r="P9476">
        <v>0.38418163999999999</v>
      </c>
      <c r="Q9476" t="s">
        <v>6</v>
      </c>
      <c r="R9476" t="s">
        <v>6</v>
      </c>
      <c r="S9476" t="s">
        <v>6</v>
      </c>
      <c r="T9476" t="s">
        <v>4253</v>
      </c>
      <c r="U9476" t="s">
        <v>6</v>
      </c>
      <c r="V9476" t="s">
        <v>6</v>
      </c>
      <c r="W9476" t="s">
        <v>2885</v>
      </c>
      <c r="X9476" t="s">
        <v>2885</v>
      </c>
      <c r="Y9476" t="s">
        <v>6</v>
      </c>
      <c r="Z9476" t="s">
        <v>6</v>
      </c>
      <c r="AA9476" t="s">
        <v>6</v>
      </c>
      <c r="AB9476" t="s">
        <v>10374</v>
      </c>
      <c r="AC9476" t="s">
        <v>551</v>
      </c>
    </row>
    <row r="9477" spans="1:29" x14ac:dyDescent="0.25">
      <c r="A9477" t="s">
        <v>344</v>
      </c>
      <c r="B9477">
        <v>724</v>
      </c>
      <c r="C9477" t="s">
        <v>221</v>
      </c>
      <c r="D9477">
        <v>1970</v>
      </c>
      <c r="E9477" t="s">
        <v>10394</v>
      </c>
      <c r="I9477">
        <v>4.4334435000000001</v>
      </c>
      <c r="O9477">
        <v>14.448717</v>
      </c>
      <c r="P9477">
        <v>0.43510197</v>
      </c>
      <c r="Q9477" t="s">
        <v>6</v>
      </c>
      <c r="R9477" t="s">
        <v>6</v>
      </c>
      <c r="S9477" t="s">
        <v>6</v>
      </c>
      <c r="T9477" t="s">
        <v>4253</v>
      </c>
      <c r="U9477" t="s">
        <v>6</v>
      </c>
      <c r="V9477" t="s">
        <v>6</v>
      </c>
      <c r="W9477" t="s">
        <v>2885</v>
      </c>
      <c r="X9477" t="s">
        <v>2885</v>
      </c>
      <c r="Y9477" t="s">
        <v>6</v>
      </c>
      <c r="Z9477" t="s">
        <v>6</v>
      </c>
      <c r="AA9477" t="s">
        <v>6</v>
      </c>
      <c r="AB9477" t="s">
        <v>10374</v>
      </c>
      <c r="AC9477" t="s">
        <v>551</v>
      </c>
    </row>
    <row r="9478" spans="1:29" x14ac:dyDescent="0.25">
      <c r="A9478" t="s">
        <v>344</v>
      </c>
      <c r="B9478">
        <v>724</v>
      </c>
      <c r="C9478" t="s">
        <v>221</v>
      </c>
      <c r="D9478">
        <v>1971</v>
      </c>
      <c r="E9478" t="s">
        <v>10395</v>
      </c>
      <c r="I9478">
        <v>4.0106709</v>
      </c>
      <c r="O9478">
        <v>21.814798</v>
      </c>
      <c r="P9478">
        <v>0.48869629999999997</v>
      </c>
      <c r="Q9478" t="s">
        <v>6</v>
      </c>
      <c r="R9478" t="s">
        <v>6</v>
      </c>
      <c r="S9478" t="s">
        <v>6</v>
      </c>
      <c r="T9478" t="s">
        <v>4253</v>
      </c>
      <c r="U9478" t="s">
        <v>6</v>
      </c>
      <c r="V9478" t="s">
        <v>6</v>
      </c>
      <c r="W9478" t="s">
        <v>2885</v>
      </c>
      <c r="X9478" t="s">
        <v>2885</v>
      </c>
      <c r="Y9478" t="s">
        <v>6</v>
      </c>
      <c r="Z9478" t="s">
        <v>6</v>
      </c>
      <c r="AA9478" t="s">
        <v>6</v>
      </c>
      <c r="AB9478" t="s">
        <v>10374</v>
      </c>
      <c r="AC9478" t="s">
        <v>551</v>
      </c>
    </row>
    <row r="9479" spans="1:29" x14ac:dyDescent="0.25">
      <c r="A9479" t="s">
        <v>344</v>
      </c>
      <c r="B9479">
        <v>724</v>
      </c>
      <c r="C9479" t="s">
        <v>221</v>
      </c>
      <c r="D9479">
        <v>1972</v>
      </c>
      <c r="E9479" t="s">
        <v>10396</v>
      </c>
      <c r="I9479">
        <v>4.2442484</v>
      </c>
      <c r="O9479">
        <v>21.780543000000002</v>
      </c>
      <c r="P9479">
        <v>0.51010208999999995</v>
      </c>
      <c r="Q9479" t="s">
        <v>6</v>
      </c>
      <c r="R9479" t="s">
        <v>6</v>
      </c>
      <c r="S9479" t="s">
        <v>6</v>
      </c>
      <c r="T9479" t="s">
        <v>4253</v>
      </c>
      <c r="U9479" t="s">
        <v>6</v>
      </c>
      <c r="V9479" t="s">
        <v>6</v>
      </c>
      <c r="W9479" t="s">
        <v>2885</v>
      </c>
      <c r="X9479" t="s">
        <v>2885</v>
      </c>
      <c r="Y9479" t="s">
        <v>6</v>
      </c>
      <c r="Z9479" t="s">
        <v>6</v>
      </c>
      <c r="AA9479" t="s">
        <v>6</v>
      </c>
      <c r="AB9479" t="s">
        <v>10374</v>
      </c>
      <c r="AC9479" t="s">
        <v>551</v>
      </c>
    </row>
    <row r="9480" spans="1:29" x14ac:dyDescent="0.25">
      <c r="A9480" t="s">
        <v>344</v>
      </c>
      <c r="B9480">
        <v>724</v>
      </c>
      <c r="C9480" t="s">
        <v>221</v>
      </c>
      <c r="D9480">
        <v>1973</v>
      </c>
      <c r="E9480" t="s">
        <v>10397</v>
      </c>
      <c r="I9480">
        <v>5.0762767999999996</v>
      </c>
      <c r="O9480">
        <v>25.685188</v>
      </c>
      <c r="P9480">
        <v>0.55552526000000002</v>
      </c>
      <c r="Q9480" t="s">
        <v>6</v>
      </c>
      <c r="R9480" t="s">
        <v>6</v>
      </c>
      <c r="S9480" t="s">
        <v>6</v>
      </c>
      <c r="T9480" t="s">
        <v>4253</v>
      </c>
      <c r="U9480" t="s">
        <v>6</v>
      </c>
      <c r="V9480" t="s">
        <v>6</v>
      </c>
      <c r="W9480" t="s">
        <v>2885</v>
      </c>
      <c r="X9480" t="s">
        <v>2885</v>
      </c>
      <c r="Y9480" t="s">
        <v>6</v>
      </c>
      <c r="Z9480" t="s">
        <v>6</v>
      </c>
      <c r="AA9480" t="s">
        <v>6</v>
      </c>
      <c r="AB9480" t="s">
        <v>10374</v>
      </c>
      <c r="AC9480" t="s">
        <v>551</v>
      </c>
    </row>
    <row r="9481" spans="1:29" x14ac:dyDescent="0.25">
      <c r="A9481" t="s">
        <v>344</v>
      </c>
      <c r="B9481">
        <v>724</v>
      </c>
      <c r="C9481" t="s">
        <v>221</v>
      </c>
      <c r="D9481">
        <v>1974</v>
      </c>
      <c r="E9481" t="s">
        <v>10398</v>
      </c>
      <c r="I9481">
        <v>5.3014612000000003</v>
      </c>
      <c r="O9481">
        <v>29.200498</v>
      </c>
      <c r="P9481">
        <v>0.66113847999999997</v>
      </c>
      <c r="Q9481" t="s">
        <v>6</v>
      </c>
      <c r="R9481" t="s">
        <v>6</v>
      </c>
      <c r="S9481" t="s">
        <v>6</v>
      </c>
      <c r="T9481" t="s">
        <v>4253</v>
      </c>
      <c r="U9481" t="s">
        <v>6</v>
      </c>
      <c r="V9481" t="s">
        <v>6</v>
      </c>
      <c r="W9481" t="s">
        <v>2885</v>
      </c>
      <c r="X9481" t="s">
        <v>2885</v>
      </c>
      <c r="Y9481" t="s">
        <v>6</v>
      </c>
      <c r="Z9481" t="s">
        <v>6</v>
      </c>
      <c r="AA9481" t="s">
        <v>6</v>
      </c>
      <c r="AB9481" t="s">
        <v>10374</v>
      </c>
      <c r="AC9481" t="s">
        <v>551</v>
      </c>
    </row>
    <row r="9482" spans="1:29" x14ac:dyDescent="0.25">
      <c r="A9482" t="s">
        <v>344</v>
      </c>
      <c r="B9482">
        <v>724</v>
      </c>
      <c r="C9482" t="s">
        <v>221</v>
      </c>
      <c r="D9482">
        <v>1975</v>
      </c>
      <c r="E9482" t="s">
        <v>10399</v>
      </c>
      <c r="I9482">
        <v>4.8421146000000004</v>
      </c>
      <c r="O9482">
        <v>29.341699999999999</v>
      </c>
      <c r="P9482">
        <v>0.81658538999999997</v>
      </c>
      <c r="Q9482" t="s">
        <v>6</v>
      </c>
      <c r="R9482" t="s">
        <v>6</v>
      </c>
      <c r="S9482" t="s">
        <v>6</v>
      </c>
      <c r="T9482" t="s">
        <v>4253</v>
      </c>
      <c r="U9482" t="s">
        <v>6</v>
      </c>
      <c r="V9482" t="s">
        <v>6</v>
      </c>
      <c r="W9482" t="s">
        <v>2885</v>
      </c>
      <c r="X9482" t="s">
        <v>2885</v>
      </c>
      <c r="Y9482" t="s">
        <v>6</v>
      </c>
      <c r="Z9482" t="s">
        <v>6</v>
      </c>
      <c r="AA9482" t="s">
        <v>6</v>
      </c>
      <c r="AB9482" t="s">
        <v>10374</v>
      </c>
      <c r="AC9482" t="s">
        <v>551</v>
      </c>
    </row>
    <row r="9483" spans="1:29" x14ac:dyDescent="0.25">
      <c r="A9483" t="s">
        <v>344</v>
      </c>
      <c r="B9483">
        <v>724</v>
      </c>
      <c r="C9483" t="s">
        <v>221</v>
      </c>
      <c r="D9483">
        <v>1976</v>
      </c>
      <c r="E9483" t="s">
        <v>10400</v>
      </c>
      <c r="I9483">
        <v>4.6764351</v>
      </c>
      <c r="O9483">
        <v>34.272613</v>
      </c>
      <c r="P9483">
        <v>0.92784350999999998</v>
      </c>
      <c r="Q9483" t="s">
        <v>6</v>
      </c>
      <c r="R9483" t="s">
        <v>6</v>
      </c>
      <c r="S9483" t="s">
        <v>6</v>
      </c>
      <c r="T9483" t="s">
        <v>4253</v>
      </c>
      <c r="U9483" t="s">
        <v>6</v>
      </c>
      <c r="V9483" t="s">
        <v>6</v>
      </c>
      <c r="W9483" t="s">
        <v>2885</v>
      </c>
      <c r="X9483" t="s">
        <v>2885</v>
      </c>
      <c r="Y9483" t="s">
        <v>6</v>
      </c>
      <c r="Z9483" t="s">
        <v>6</v>
      </c>
      <c r="AA9483" t="s">
        <v>6</v>
      </c>
      <c r="AB9483" t="s">
        <v>10374</v>
      </c>
      <c r="AC9483" t="s">
        <v>551</v>
      </c>
    </row>
    <row r="9484" spans="1:29" x14ac:dyDescent="0.25">
      <c r="A9484" t="s">
        <v>344</v>
      </c>
      <c r="B9484">
        <v>724</v>
      </c>
      <c r="C9484" t="s">
        <v>221</v>
      </c>
      <c r="D9484">
        <v>1977</v>
      </c>
      <c r="E9484" t="s">
        <v>10401</v>
      </c>
      <c r="I9484">
        <v>4.5561851000000004</v>
      </c>
      <c r="O9484">
        <v>38.194989</v>
      </c>
      <c r="P9484">
        <v>1.0197126999999999</v>
      </c>
      <c r="Q9484" t="s">
        <v>6</v>
      </c>
      <c r="R9484" t="s">
        <v>6</v>
      </c>
      <c r="S9484" t="s">
        <v>6</v>
      </c>
      <c r="T9484" t="s">
        <v>4253</v>
      </c>
      <c r="U9484" t="s">
        <v>6</v>
      </c>
      <c r="V9484" t="s">
        <v>6</v>
      </c>
      <c r="W9484" t="s">
        <v>2885</v>
      </c>
      <c r="X9484" t="s">
        <v>2885</v>
      </c>
      <c r="Y9484" t="s">
        <v>6</v>
      </c>
      <c r="Z9484" t="s">
        <v>6</v>
      </c>
      <c r="AA9484" t="s">
        <v>6</v>
      </c>
      <c r="AB9484" t="s">
        <v>10374</v>
      </c>
      <c r="AC9484" t="s">
        <v>551</v>
      </c>
    </row>
    <row r="9485" spans="1:29" x14ac:dyDescent="0.25">
      <c r="A9485" t="s">
        <v>344</v>
      </c>
      <c r="B9485">
        <v>724</v>
      </c>
      <c r="C9485" t="s">
        <v>221</v>
      </c>
      <c r="D9485">
        <v>1978</v>
      </c>
      <c r="E9485" t="s">
        <v>10402</v>
      </c>
      <c r="I9485">
        <v>5.3524685999999999</v>
      </c>
      <c r="O9485">
        <v>41.146687</v>
      </c>
      <c r="P9485">
        <v>1.1695538000000001</v>
      </c>
      <c r="Q9485" t="s">
        <v>6</v>
      </c>
      <c r="R9485" t="s">
        <v>6</v>
      </c>
      <c r="S9485" t="s">
        <v>6</v>
      </c>
      <c r="T9485" t="s">
        <v>4253</v>
      </c>
      <c r="U9485" t="s">
        <v>6</v>
      </c>
      <c r="V9485" t="s">
        <v>6</v>
      </c>
      <c r="W9485" t="s">
        <v>2885</v>
      </c>
      <c r="X9485" t="s">
        <v>2885</v>
      </c>
      <c r="Y9485" t="s">
        <v>6</v>
      </c>
      <c r="Z9485" t="s">
        <v>6</v>
      </c>
      <c r="AA9485" t="s">
        <v>6</v>
      </c>
      <c r="AB9485" t="s">
        <v>10374</v>
      </c>
      <c r="AC9485" t="s">
        <v>551</v>
      </c>
    </row>
    <row r="9486" spans="1:29" x14ac:dyDescent="0.25">
      <c r="A9486" t="s">
        <v>344</v>
      </c>
      <c r="B9486">
        <v>724</v>
      </c>
      <c r="C9486" t="s">
        <v>221</v>
      </c>
      <c r="D9486">
        <v>1979</v>
      </c>
      <c r="E9486" t="s">
        <v>10403</v>
      </c>
      <c r="I9486">
        <v>4.2108287999999998</v>
      </c>
      <c r="O9486">
        <v>39.943601999999998</v>
      </c>
      <c r="P9486">
        <v>1.6151215000000001</v>
      </c>
      <c r="Q9486" t="s">
        <v>6</v>
      </c>
      <c r="R9486" t="s">
        <v>6</v>
      </c>
      <c r="S9486" t="s">
        <v>6</v>
      </c>
      <c r="T9486" t="s">
        <v>4253</v>
      </c>
      <c r="U9486" t="s">
        <v>6</v>
      </c>
      <c r="V9486" t="s">
        <v>6</v>
      </c>
      <c r="W9486" t="s">
        <v>2885</v>
      </c>
      <c r="X9486" t="s">
        <v>2885</v>
      </c>
      <c r="Y9486" t="s">
        <v>6</v>
      </c>
      <c r="Z9486" t="s">
        <v>6</v>
      </c>
      <c r="AA9486" t="s">
        <v>6</v>
      </c>
      <c r="AB9486" t="s">
        <v>10374</v>
      </c>
      <c r="AC9486" t="s">
        <v>551</v>
      </c>
    </row>
    <row r="9487" spans="1:29" x14ac:dyDescent="0.25">
      <c r="A9487" t="s">
        <v>344</v>
      </c>
      <c r="B9487">
        <v>724</v>
      </c>
      <c r="C9487" t="s">
        <v>221</v>
      </c>
      <c r="D9487">
        <v>1980</v>
      </c>
      <c r="E9487" t="s">
        <v>10404</v>
      </c>
      <c r="I9487">
        <v>4.6233072000000002</v>
      </c>
      <c r="O9487">
        <v>44.032628000000003</v>
      </c>
      <c r="P9487">
        <v>1.7859510000000001</v>
      </c>
      <c r="Q9487" t="s">
        <v>6</v>
      </c>
      <c r="R9487" t="s">
        <v>6</v>
      </c>
      <c r="S9487" t="s">
        <v>6</v>
      </c>
      <c r="T9487" t="s">
        <v>4253</v>
      </c>
      <c r="U9487" t="s">
        <v>6</v>
      </c>
      <c r="V9487" t="s">
        <v>6</v>
      </c>
      <c r="W9487" t="s">
        <v>2885</v>
      </c>
      <c r="X9487" t="s">
        <v>2885</v>
      </c>
      <c r="Y9487" t="s">
        <v>6</v>
      </c>
      <c r="Z9487" t="s">
        <v>6</v>
      </c>
      <c r="AA9487" t="s">
        <v>6</v>
      </c>
      <c r="AB9487" t="s">
        <v>10374</v>
      </c>
      <c r="AC9487" t="s">
        <v>551</v>
      </c>
    </row>
    <row r="9488" spans="1:29" x14ac:dyDescent="0.25">
      <c r="A9488" t="s">
        <v>344</v>
      </c>
      <c r="B9488">
        <v>724</v>
      </c>
      <c r="C9488" t="s">
        <v>221</v>
      </c>
      <c r="D9488">
        <v>1981</v>
      </c>
      <c r="E9488" t="s">
        <v>10405</v>
      </c>
      <c r="I9488">
        <v>4.5269560999999996</v>
      </c>
      <c r="O9488">
        <v>50.636122</v>
      </c>
      <c r="P9488">
        <v>2.1135614999999999</v>
      </c>
      <c r="Q9488" t="s">
        <v>6</v>
      </c>
      <c r="R9488" t="s">
        <v>6</v>
      </c>
      <c r="S9488" t="s">
        <v>6</v>
      </c>
      <c r="T9488" t="s">
        <v>4253</v>
      </c>
      <c r="U9488" t="s">
        <v>6</v>
      </c>
      <c r="V9488" t="s">
        <v>6</v>
      </c>
      <c r="W9488" t="s">
        <v>2885</v>
      </c>
      <c r="X9488" t="s">
        <v>2885</v>
      </c>
      <c r="Y9488" t="s">
        <v>6</v>
      </c>
      <c r="Z9488" t="s">
        <v>6</v>
      </c>
      <c r="AA9488" t="s">
        <v>6</v>
      </c>
      <c r="AB9488" t="s">
        <v>10374</v>
      </c>
      <c r="AC9488" t="s">
        <v>551</v>
      </c>
    </row>
    <row r="9489" spans="1:29" x14ac:dyDescent="0.25">
      <c r="A9489" t="s">
        <v>344</v>
      </c>
      <c r="B9489">
        <v>724</v>
      </c>
      <c r="C9489" t="s">
        <v>221</v>
      </c>
      <c r="D9489">
        <v>1982</v>
      </c>
      <c r="E9489" t="s">
        <v>10406</v>
      </c>
      <c r="I9489">
        <v>4.3439895000000002</v>
      </c>
      <c r="O9489">
        <v>52.581023000000002</v>
      </c>
      <c r="P9489">
        <v>2.5396010000000002</v>
      </c>
      <c r="Q9489" t="s">
        <v>6</v>
      </c>
      <c r="R9489" t="s">
        <v>6</v>
      </c>
      <c r="S9489" t="s">
        <v>6</v>
      </c>
      <c r="T9489" t="s">
        <v>4253</v>
      </c>
      <c r="U9489" t="s">
        <v>6</v>
      </c>
      <c r="V9489" t="s">
        <v>6</v>
      </c>
      <c r="W9489" t="s">
        <v>2885</v>
      </c>
      <c r="X9489" t="s">
        <v>2885</v>
      </c>
      <c r="Y9489" t="s">
        <v>6</v>
      </c>
      <c r="Z9489" t="s">
        <v>6</v>
      </c>
      <c r="AA9489" t="s">
        <v>6</v>
      </c>
      <c r="AB9489" t="s">
        <v>10374</v>
      </c>
      <c r="AC9489" t="s">
        <v>551</v>
      </c>
    </row>
    <row r="9490" spans="1:29" x14ac:dyDescent="0.25">
      <c r="A9490" t="s">
        <v>344</v>
      </c>
      <c r="B9490">
        <v>724</v>
      </c>
      <c r="C9490" t="s">
        <v>221</v>
      </c>
      <c r="D9490">
        <v>1983</v>
      </c>
      <c r="E9490" t="s">
        <v>10407</v>
      </c>
      <c r="I9490">
        <v>3.8366872000000001</v>
      </c>
      <c r="O9490">
        <v>55.229588999999997</v>
      </c>
      <c r="P9490">
        <v>3.3604512</v>
      </c>
      <c r="Q9490" t="s">
        <v>6</v>
      </c>
      <c r="R9490" t="s">
        <v>6</v>
      </c>
      <c r="S9490" t="s">
        <v>6</v>
      </c>
      <c r="T9490" t="s">
        <v>4253</v>
      </c>
      <c r="U9490" t="s">
        <v>6</v>
      </c>
      <c r="V9490" t="s">
        <v>6</v>
      </c>
      <c r="W9490" t="s">
        <v>2885</v>
      </c>
      <c r="X9490" t="s">
        <v>2885</v>
      </c>
      <c r="Y9490" t="s">
        <v>6</v>
      </c>
      <c r="Z9490" t="s">
        <v>6</v>
      </c>
      <c r="AA9490" t="s">
        <v>6</v>
      </c>
      <c r="AB9490" t="s">
        <v>10374</v>
      </c>
      <c r="AC9490" t="s">
        <v>551</v>
      </c>
    </row>
    <row r="9491" spans="1:29" x14ac:dyDescent="0.25">
      <c r="A9491" t="s">
        <v>344</v>
      </c>
      <c r="B9491">
        <v>724</v>
      </c>
      <c r="C9491" t="s">
        <v>221</v>
      </c>
      <c r="D9491">
        <v>1984</v>
      </c>
      <c r="E9491" t="s">
        <v>10408</v>
      </c>
      <c r="I9491">
        <v>2.0823977</v>
      </c>
      <c r="O9491">
        <v>45.771962000000002</v>
      </c>
      <c r="P9491">
        <v>5.1762446000000004</v>
      </c>
      <c r="Q9491" t="s">
        <v>6</v>
      </c>
      <c r="R9491" t="s">
        <v>6</v>
      </c>
      <c r="S9491" t="s">
        <v>6</v>
      </c>
      <c r="T9491" t="s">
        <v>4253</v>
      </c>
      <c r="U9491" t="s">
        <v>6</v>
      </c>
      <c r="V9491" t="s">
        <v>6</v>
      </c>
      <c r="W9491" t="s">
        <v>2885</v>
      </c>
      <c r="X9491" t="s">
        <v>2885</v>
      </c>
      <c r="Y9491" t="s">
        <v>6</v>
      </c>
      <c r="Z9491" t="s">
        <v>6</v>
      </c>
      <c r="AA9491" t="s">
        <v>6</v>
      </c>
      <c r="AB9491" t="s">
        <v>10374</v>
      </c>
      <c r="AC9491" t="s">
        <v>551</v>
      </c>
    </row>
    <row r="9492" spans="1:29" x14ac:dyDescent="0.25">
      <c r="A9492" t="s">
        <v>344</v>
      </c>
      <c r="B9492">
        <v>724</v>
      </c>
      <c r="C9492" t="s">
        <v>221</v>
      </c>
      <c r="D9492">
        <v>1985</v>
      </c>
      <c r="E9492" t="s">
        <v>10409</v>
      </c>
      <c r="I9492">
        <v>1.4882114</v>
      </c>
      <c r="O9492">
        <v>60.561149999999998</v>
      </c>
      <c r="P9492">
        <v>8.9402621999999994</v>
      </c>
      <c r="Q9492" t="s">
        <v>6</v>
      </c>
      <c r="R9492" t="s">
        <v>6</v>
      </c>
      <c r="S9492" t="s">
        <v>6</v>
      </c>
      <c r="T9492" t="s">
        <v>4253</v>
      </c>
      <c r="U9492" t="s">
        <v>6</v>
      </c>
      <c r="V9492" t="s">
        <v>6</v>
      </c>
      <c r="W9492" t="s">
        <v>2885</v>
      </c>
      <c r="X9492" t="s">
        <v>2885</v>
      </c>
      <c r="Y9492" t="s">
        <v>6</v>
      </c>
      <c r="Z9492" t="s">
        <v>6</v>
      </c>
      <c r="AA9492" t="s">
        <v>6</v>
      </c>
      <c r="AB9492" t="s">
        <v>10374</v>
      </c>
      <c r="AC9492" t="s">
        <v>551</v>
      </c>
    </row>
    <row r="9493" spans="1:29" x14ac:dyDescent="0.25">
      <c r="A9493" t="s">
        <v>344</v>
      </c>
      <c r="B9493">
        <v>724</v>
      </c>
      <c r="C9493" t="s">
        <v>221</v>
      </c>
      <c r="D9493">
        <v>1986</v>
      </c>
      <c r="E9493" t="s">
        <v>10410</v>
      </c>
      <c r="I9493">
        <v>1.7495617000000001</v>
      </c>
      <c r="O9493">
        <v>73.203779999999995</v>
      </c>
      <c r="P9493">
        <v>21.151011</v>
      </c>
      <c r="Q9493" t="s">
        <v>6</v>
      </c>
      <c r="R9493" t="s">
        <v>6</v>
      </c>
      <c r="S9493" t="s">
        <v>6</v>
      </c>
      <c r="T9493" t="s">
        <v>4253</v>
      </c>
      <c r="U9493" t="s">
        <v>6</v>
      </c>
      <c r="V9493" t="s">
        <v>6</v>
      </c>
      <c r="W9493" t="s">
        <v>2885</v>
      </c>
      <c r="X9493" t="s">
        <v>2885</v>
      </c>
      <c r="Y9493" t="s">
        <v>6</v>
      </c>
      <c r="Z9493" t="s">
        <v>6</v>
      </c>
      <c r="AA9493" t="s">
        <v>6</v>
      </c>
      <c r="AB9493" t="s">
        <v>10374</v>
      </c>
      <c r="AC9493" t="s">
        <v>551</v>
      </c>
    </row>
    <row r="9494" spans="1:29" x14ac:dyDescent="0.25">
      <c r="A9494" t="s">
        <v>344</v>
      </c>
      <c r="B9494">
        <v>724</v>
      </c>
      <c r="C9494" t="s">
        <v>221</v>
      </c>
      <c r="D9494">
        <v>1987</v>
      </c>
      <c r="E9494" t="s">
        <v>10411</v>
      </c>
      <c r="I9494">
        <v>1.5521924</v>
      </c>
      <c r="O9494">
        <v>90.875056000000001</v>
      </c>
      <c r="P9494">
        <v>38.978416000000003</v>
      </c>
      <c r="Q9494" t="s">
        <v>6</v>
      </c>
      <c r="R9494" t="s">
        <v>6</v>
      </c>
      <c r="S9494" t="s">
        <v>6</v>
      </c>
      <c r="T9494" t="s">
        <v>4253</v>
      </c>
      <c r="U9494" t="s">
        <v>6</v>
      </c>
      <c r="V9494" t="s">
        <v>6</v>
      </c>
      <c r="W9494" t="s">
        <v>2885</v>
      </c>
      <c r="X9494" t="s">
        <v>2885</v>
      </c>
      <c r="Y9494" t="s">
        <v>6</v>
      </c>
      <c r="Z9494" t="s">
        <v>6</v>
      </c>
      <c r="AA9494" t="s">
        <v>6</v>
      </c>
      <c r="AB9494" t="s">
        <v>10374</v>
      </c>
      <c r="AC9494" t="s">
        <v>551</v>
      </c>
    </row>
    <row r="9495" spans="1:29" x14ac:dyDescent="0.25">
      <c r="A9495" t="s">
        <v>344</v>
      </c>
      <c r="B9495">
        <v>724</v>
      </c>
      <c r="C9495" t="s">
        <v>221</v>
      </c>
      <c r="D9495">
        <v>1988</v>
      </c>
      <c r="E9495" t="s">
        <v>10412</v>
      </c>
      <c r="I9495">
        <v>1.8101408000000001</v>
      </c>
      <c r="O9495">
        <v>57.166229999999999</v>
      </c>
      <c r="P9495">
        <v>61.026743000000003</v>
      </c>
      <c r="Q9495" t="s">
        <v>6</v>
      </c>
      <c r="R9495" t="s">
        <v>6</v>
      </c>
      <c r="S9495" t="s">
        <v>6</v>
      </c>
      <c r="T9495" t="s">
        <v>4253</v>
      </c>
      <c r="U9495" t="s">
        <v>6</v>
      </c>
      <c r="V9495" t="s">
        <v>6</v>
      </c>
      <c r="W9495" t="s">
        <v>2885</v>
      </c>
      <c r="X9495" t="s">
        <v>2885</v>
      </c>
      <c r="Y9495" t="s">
        <v>6</v>
      </c>
      <c r="Z9495" t="s">
        <v>6</v>
      </c>
      <c r="AA9495" t="s">
        <v>6</v>
      </c>
      <c r="AB9495" t="s">
        <v>10374</v>
      </c>
      <c r="AC9495" t="s">
        <v>551</v>
      </c>
    </row>
    <row r="9496" spans="1:29" x14ac:dyDescent="0.25">
      <c r="A9496" t="s">
        <v>344</v>
      </c>
      <c r="B9496">
        <v>724</v>
      </c>
      <c r="C9496" t="s">
        <v>221</v>
      </c>
      <c r="D9496">
        <v>1989</v>
      </c>
      <c r="E9496" t="s">
        <v>10413</v>
      </c>
      <c r="I9496">
        <v>2.513147</v>
      </c>
      <c r="O9496">
        <v>60.907474999999998</v>
      </c>
      <c r="P9496">
        <v>103.1233</v>
      </c>
      <c r="Q9496" t="s">
        <v>6</v>
      </c>
      <c r="R9496" t="s">
        <v>6</v>
      </c>
      <c r="S9496" t="s">
        <v>6</v>
      </c>
      <c r="T9496" t="s">
        <v>4253</v>
      </c>
      <c r="U9496" t="s">
        <v>6</v>
      </c>
      <c r="V9496" t="s">
        <v>6</v>
      </c>
      <c r="W9496" t="s">
        <v>2885</v>
      </c>
      <c r="X9496" t="s">
        <v>2885</v>
      </c>
      <c r="Y9496" t="s">
        <v>6</v>
      </c>
      <c r="Z9496" t="s">
        <v>6</v>
      </c>
      <c r="AA9496" t="s">
        <v>6</v>
      </c>
      <c r="AB9496" t="s">
        <v>10374</v>
      </c>
      <c r="AC9496" t="s">
        <v>551</v>
      </c>
    </row>
    <row r="9497" spans="1:29" x14ac:dyDescent="0.25">
      <c r="A9497" t="s">
        <v>344</v>
      </c>
      <c r="B9497">
        <v>724</v>
      </c>
      <c r="C9497" t="s">
        <v>221</v>
      </c>
      <c r="D9497">
        <v>1990</v>
      </c>
      <c r="E9497" t="s">
        <v>10414</v>
      </c>
      <c r="I9497">
        <v>2.1536057999999998</v>
      </c>
      <c r="O9497">
        <v>123.28292999999999</v>
      </c>
      <c r="P9497">
        <v>143.57363000000001</v>
      </c>
      <c r="Q9497" t="s">
        <v>6</v>
      </c>
      <c r="R9497" t="s">
        <v>6</v>
      </c>
      <c r="S9497" t="s">
        <v>6</v>
      </c>
      <c r="T9497" t="s">
        <v>4253</v>
      </c>
      <c r="U9497" t="s">
        <v>6</v>
      </c>
      <c r="V9497" t="s">
        <v>6</v>
      </c>
      <c r="W9497" t="s">
        <v>2885</v>
      </c>
      <c r="X9497" t="s">
        <v>2885</v>
      </c>
      <c r="Y9497" t="s">
        <v>6</v>
      </c>
      <c r="Z9497" t="s">
        <v>6</v>
      </c>
      <c r="AA9497" t="s">
        <v>6</v>
      </c>
      <c r="AB9497" t="s">
        <v>10374</v>
      </c>
      <c r="AC9497" t="s">
        <v>551</v>
      </c>
    </row>
    <row r="9498" spans="1:29" x14ac:dyDescent="0.25">
      <c r="A9498" t="s">
        <v>344</v>
      </c>
      <c r="B9498">
        <v>724</v>
      </c>
      <c r="C9498" t="s">
        <v>221</v>
      </c>
      <c r="D9498">
        <v>1991</v>
      </c>
      <c r="E9498" t="s">
        <v>10415</v>
      </c>
      <c r="I9498">
        <v>2.3820301000000002</v>
      </c>
      <c r="O9498">
        <v>95.730991000000003</v>
      </c>
      <c r="P9498">
        <v>336.17207000000002</v>
      </c>
      <c r="Q9498" t="s">
        <v>6</v>
      </c>
      <c r="R9498" t="s">
        <v>6</v>
      </c>
      <c r="S9498" t="s">
        <v>6</v>
      </c>
      <c r="T9498" t="s">
        <v>4253</v>
      </c>
      <c r="U9498" t="s">
        <v>6</v>
      </c>
      <c r="V9498" t="s">
        <v>6</v>
      </c>
      <c r="W9498" t="s">
        <v>2885</v>
      </c>
      <c r="X9498" t="s">
        <v>2885</v>
      </c>
      <c r="Y9498" t="s">
        <v>6</v>
      </c>
      <c r="Z9498" t="s">
        <v>6</v>
      </c>
      <c r="AA9498" t="s">
        <v>6</v>
      </c>
      <c r="AB9498" t="s">
        <v>10374</v>
      </c>
      <c r="AC9498" t="s">
        <v>551</v>
      </c>
    </row>
    <row r="9499" spans="1:29" x14ac:dyDescent="0.25">
      <c r="A9499" t="s">
        <v>344</v>
      </c>
      <c r="B9499">
        <v>724</v>
      </c>
      <c r="C9499" t="s">
        <v>221</v>
      </c>
      <c r="D9499">
        <v>1992</v>
      </c>
      <c r="E9499" t="s">
        <v>10416</v>
      </c>
      <c r="I9499">
        <v>2.0696618</v>
      </c>
      <c r="O9499">
        <v>126.84764</v>
      </c>
      <c r="P9499">
        <v>495.58774</v>
      </c>
      <c r="Q9499" t="s">
        <v>6</v>
      </c>
      <c r="R9499" t="s">
        <v>6</v>
      </c>
      <c r="S9499" t="s">
        <v>6</v>
      </c>
      <c r="T9499" t="s">
        <v>4253</v>
      </c>
      <c r="U9499" t="s">
        <v>6</v>
      </c>
      <c r="V9499" t="s">
        <v>6</v>
      </c>
      <c r="W9499" t="s">
        <v>2885</v>
      </c>
      <c r="X9499" t="s">
        <v>2885</v>
      </c>
      <c r="Y9499" t="s">
        <v>6</v>
      </c>
      <c r="Z9499" t="s">
        <v>6</v>
      </c>
      <c r="AA9499" t="s">
        <v>6</v>
      </c>
      <c r="AB9499" t="s">
        <v>10374</v>
      </c>
      <c r="AC9499" t="s">
        <v>551</v>
      </c>
    </row>
    <row r="9500" spans="1:29" x14ac:dyDescent="0.25">
      <c r="A9500" t="s">
        <v>344</v>
      </c>
      <c r="B9500">
        <v>724</v>
      </c>
      <c r="C9500" t="s">
        <v>221</v>
      </c>
      <c r="D9500">
        <v>1993</v>
      </c>
      <c r="E9500" t="s">
        <v>10417</v>
      </c>
      <c r="I9500">
        <v>2.3318120000000002</v>
      </c>
      <c r="O9500">
        <v>126.6759</v>
      </c>
      <c r="P9500">
        <v>636.69371000000001</v>
      </c>
      <c r="Q9500" t="s">
        <v>6</v>
      </c>
      <c r="R9500" t="s">
        <v>6</v>
      </c>
      <c r="S9500" t="s">
        <v>6</v>
      </c>
      <c r="T9500" t="s">
        <v>4253</v>
      </c>
      <c r="U9500" t="s">
        <v>6</v>
      </c>
      <c r="V9500" t="s">
        <v>6</v>
      </c>
      <c r="W9500" t="s">
        <v>2885</v>
      </c>
      <c r="X9500" t="s">
        <v>2885</v>
      </c>
      <c r="Y9500" t="s">
        <v>6</v>
      </c>
      <c r="Z9500" t="s">
        <v>6</v>
      </c>
      <c r="AA9500" t="s">
        <v>6</v>
      </c>
      <c r="AB9500" t="s">
        <v>10374</v>
      </c>
      <c r="AC9500" t="s">
        <v>551</v>
      </c>
    </row>
    <row r="9501" spans="1:29" x14ac:dyDescent="0.25">
      <c r="A9501" t="s">
        <v>344</v>
      </c>
      <c r="B9501">
        <v>724</v>
      </c>
      <c r="C9501" t="s">
        <v>221</v>
      </c>
      <c r="D9501">
        <v>1994</v>
      </c>
      <c r="E9501" t="s">
        <v>10418</v>
      </c>
      <c r="I9501">
        <v>2.1231322000000001</v>
      </c>
      <c r="O9501">
        <v>168.61752999999999</v>
      </c>
      <c r="P9501">
        <v>780.74743999999998</v>
      </c>
      <c r="Q9501" t="s">
        <v>6</v>
      </c>
      <c r="R9501" t="s">
        <v>6</v>
      </c>
      <c r="S9501" t="s">
        <v>6</v>
      </c>
      <c r="T9501" t="s">
        <v>4253</v>
      </c>
      <c r="U9501" t="s">
        <v>6</v>
      </c>
      <c r="V9501" t="s">
        <v>6</v>
      </c>
      <c r="W9501" t="s">
        <v>2885</v>
      </c>
      <c r="X9501" t="s">
        <v>2885</v>
      </c>
      <c r="Y9501" t="s">
        <v>6</v>
      </c>
      <c r="Z9501" t="s">
        <v>6</v>
      </c>
      <c r="AA9501" t="s">
        <v>6</v>
      </c>
      <c r="AB9501" t="s">
        <v>10374</v>
      </c>
      <c r="AC9501" t="s">
        <v>551</v>
      </c>
    </row>
    <row r="9502" spans="1:29" x14ac:dyDescent="0.25">
      <c r="A9502" t="s">
        <v>344</v>
      </c>
      <c r="B9502">
        <v>724</v>
      </c>
      <c r="C9502" t="s">
        <v>221</v>
      </c>
      <c r="D9502">
        <v>1995</v>
      </c>
      <c r="E9502" t="s">
        <v>10419</v>
      </c>
      <c r="I9502">
        <v>1.8002792999999999</v>
      </c>
      <c r="O9502">
        <v>128.16409999999999</v>
      </c>
      <c r="P9502">
        <v>959.63441</v>
      </c>
      <c r="Q9502" t="s">
        <v>6</v>
      </c>
      <c r="R9502" t="s">
        <v>6</v>
      </c>
      <c r="S9502" t="s">
        <v>6</v>
      </c>
      <c r="T9502" t="s">
        <v>4253</v>
      </c>
      <c r="U9502" t="s">
        <v>6</v>
      </c>
      <c r="V9502" t="s">
        <v>6</v>
      </c>
      <c r="W9502" t="s">
        <v>2885</v>
      </c>
      <c r="X9502" t="s">
        <v>2885</v>
      </c>
      <c r="Y9502" t="s">
        <v>6</v>
      </c>
      <c r="Z9502" t="s">
        <v>6</v>
      </c>
      <c r="AA9502" t="s">
        <v>6</v>
      </c>
      <c r="AB9502" t="s">
        <v>10374</v>
      </c>
      <c r="AC9502" t="s">
        <v>551</v>
      </c>
    </row>
    <row r="9503" spans="1:29" x14ac:dyDescent="0.25">
      <c r="A9503" t="s">
        <v>344</v>
      </c>
      <c r="B9503">
        <v>724</v>
      </c>
      <c r="C9503" t="s">
        <v>221</v>
      </c>
      <c r="D9503">
        <v>1996</v>
      </c>
      <c r="E9503" t="s">
        <v>10420</v>
      </c>
      <c r="I9503">
        <v>1.6363228999999999</v>
      </c>
      <c r="O9503">
        <v>117.11563</v>
      </c>
      <c r="P9503">
        <v>1265.3088</v>
      </c>
      <c r="Q9503" t="s">
        <v>6</v>
      </c>
      <c r="R9503" t="s">
        <v>6</v>
      </c>
      <c r="S9503" t="s">
        <v>6</v>
      </c>
      <c r="T9503" t="s">
        <v>4253</v>
      </c>
      <c r="U9503" t="s">
        <v>6</v>
      </c>
      <c r="V9503" t="s">
        <v>6</v>
      </c>
      <c r="W9503" t="s">
        <v>2885</v>
      </c>
      <c r="X9503" t="s">
        <v>2885</v>
      </c>
      <c r="Y9503" t="s">
        <v>6</v>
      </c>
      <c r="Z9503" t="s">
        <v>6</v>
      </c>
      <c r="AA9503" t="s">
        <v>6</v>
      </c>
      <c r="AB9503" t="s">
        <v>10374</v>
      </c>
      <c r="AC9503" t="s">
        <v>551</v>
      </c>
    </row>
    <row r="9504" spans="1:29" x14ac:dyDescent="0.25">
      <c r="A9504" t="s">
        <v>344</v>
      </c>
      <c r="B9504">
        <v>724</v>
      </c>
      <c r="C9504" t="s">
        <v>221</v>
      </c>
      <c r="D9504">
        <v>1997</v>
      </c>
      <c r="E9504" t="s">
        <v>10421</v>
      </c>
      <c r="I9504">
        <v>2.0123179000000002</v>
      </c>
      <c r="O9504">
        <v>126.02512</v>
      </c>
      <c r="P9504">
        <v>1217.7797</v>
      </c>
      <c r="Q9504" t="s">
        <v>6</v>
      </c>
      <c r="R9504" t="s">
        <v>6</v>
      </c>
      <c r="S9504" t="s">
        <v>6</v>
      </c>
      <c r="T9504" t="s">
        <v>4253</v>
      </c>
      <c r="U9504" t="s">
        <v>6</v>
      </c>
      <c r="V9504" t="s">
        <v>6</v>
      </c>
      <c r="W9504" t="s">
        <v>2885</v>
      </c>
      <c r="X9504" t="s">
        <v>2885</v>
      </c>
      <c r="Y9504" t="s">
        <v>6</v>
      </c>
      <c r="Z9504" t="s">
        <v>6</v>
      </c>
      <c r="AA9504" t="s">
        <v>6</v>
      </c>
      <c r="AB9504" t="s">
        <v>10374</v>
      </c>
      <c r="AC9504" t="s">
        <v>551</v>
      </c>
    </row>
    <row r="9505" spans="1:29" x14ac:dyDescent="0.25">
      <c r="A9505" t="s">
        <v>344</v>
      </c>
      <c r="B9505">
        <v>724</v>
      </c>
      <c r="C9505" t="s">
        <v>221</v>
      </c>
      <c r="D9505">
        <v>1998</v>
      </c>
      <c r="E9505" t="s">
        <v>10422</v>
      </c>
      <c r="I9505">
        <v>1.7529963</v>
      </c>
      <c r="O9505">
        <v>148.91369</v>
      </c>
      <c r="P9505">
        <v>1534.2018</v>
      </c>
      <c r="Q9505" t="s">
        <v>6</v>
      </c>
      <c r="R9505" t="s">
        <v>6</v>
      </c>
      <c r="S9505" t="s">
        <v>6</v>
      </c>
      <c r="T9505" t="s">
        <v>4253</v>
      </c>
      <c r="U9505" t="s">
        <v>6</v>
      </c>
      <c r="V9505" t="s">
        <v>6</v>
      </c>
      <c r="W9505" t="s">
        <v>2885</v>
      </c>
      <c r="X9505" t="s">
        <v>2885</v>
      </c>
      <c r="Y9505" t="s">
        <v>6</v>
      </c>
      <c r="Z9505" t="s">
        <v>6</v>
      </c>
      <c r="AA9505" t="s">
        <v>6</v>
      </c>
      <c r="AB9505" t="s">
        <v>10374</v>
      </c>
      <c r="AC9505" t="s">
        <v>551</v>
      </c>
    </row>
    <row r="9506" spans="1:29" x14ac:dyDescent="0.25">
      <c r="A9506" t="s">
        <v>344</v>
      </c>
      <c r="B9506">
        <v>724</v>
      </c>
      <c r="C9506" t="s">
        <v>221</v>
      </c>
      <c r="D9506">
        <v>1999</v>
      </c>
      <c r="E9506" t="s">
        <v>10423</v>
      </c>
      <c r="I9506">
        <v>1.3750397000000001</v>
      </c>
      <c r="O9506">
        <v>146.14524</v>
      </c>
      <c r="P9506">
        <v>1762.4141999999999</v>
      </c>
      <c r="Q9506" t="s">
        <v>6</v>
      </c>
      <c r="R9506" t="s">
        <v>6</v>
      </c>
      <c r="S9506" t="s">
        <v>6</v>
      </c>
      <c r="T9506" t="s">
        <v>4253</v>
      </c>
      <c r="U9506" t="s">
        <v>6</v>
      </c>
      <c r="V9506" t="s">
        <v>6</v>
      </c>
      <c r="W9506" t="s">
        <v>2885</v>
      </c>
      <c r="X9506" t="s">
        <v>2885</v>
      </c>
      <c r="Y9506" t="s">
        <v>6</v>
      </c>
      <c r="Z9506" t="s">
        <v>6</v>
      </c>
      <c r="AA9506" t="s">
        <v>6</v>
      </c>
      <c r="AB9506" t="s">
        <v>10374</v>
      </c>
      <c r="AC9506" t="s">
        <v>551</v>
      </c>
    </row>
    <row r="9507" spans="1:29" x14ac:dyDescent="0.25">
      <c r="A9507" t="s">
        <v>344</v>
      </c>
      <c r="B9507">
        <v>724</v>
      </c>
      <c r="C9507" t="s">
        <v>221</v>
      </c>
      <c r="D9507">
        <v>2000</v>
      </c>
      <c r="E9507" t="s">
        <v>10424</v>
      </c>
      <c r="I9507">
        <v>1.3926262</v>
      </c>
      <c r="O9507">
        <v>143.23098999999999</v>
      </c>
      <c r="P9507">
        <v>1941.3208</v>
      </c>
      <c r="Q9507" t="s">
        <v>6</v>
      </c>
      <c r="R9507" t="s">
        <v>6</v>
      </c>
      <c r="S9507" t="s">
        <v>6</v>
      </c>
      <c r="T9507" t="s">
        <v>4253</v>
      </c>
      <c r="U9507" t="s">
        <v>6</v>
      </c>
      <c r="V9507" t="s">
        <v>6</v>
      </c>
      <c r="W9507" t="s">
        <v>2885</v>
      </c>
      <c r="X9507" t="s">
        <v>2885</v>
      </c>
      <c r="Y9507" t="s">
        <v>6</v>
      </c>
      <c r="Z9507" t="s">
        <v>6</v>
      </c>
      <c r="AA9507" t="s">
        <v>6</v>
      </c>
      <c r="AB9507" t="s">
        <v>10374</v>
      </c>
      <c r="AC9507" t="s">
        <v>551</v>
      </c>
    </row>
    <row r="9508" spans="1:29" x14ac:dyDescent="0.25">
      <c r="A9508" t="s">
        <v>344</v>
      </c>
      <c r="B9508">
        <v>724</v>
      </c>
      <c r="C9508" t="s">
        <v>221</v>
      </c>
      <c r="D9508">
        <v>2001</v>
      </c>
      <c r="E9508" t="s">
        <v>10425</v>
      </c>
      <c r="I9508">
        <v>1.5222061</v>
      </c>
      <c r="J9508">
        <v>0.40803907</v>
      </c>
      <c r="K9508">
        <v>1.1141669999999999</v>
      </c>
      <c r="O9508">
        <v>132.78648000000001</v>
      </c>
      <c r="P9508">
        <v>2166.1770999999999</v>
      </c>
      <c r="Q9508" t="s">
        <v>6</v>
      </c>
      <c r="R9508" t="s">
        <v>6</v>
      </c>
      <c r="S9508" t="s">
        <v>6</v>
      </c>
      <c r="T9508" t="s">
        <v>4253</v>
      </c>
      <c r="U9508" t="s">
        <v>6</v>
      </c>
      <c r="V9508" t="s">
        <v>6</v>
      </c>
      <c r="W9508" t="s">
        <v>2885</v>
      </c>
      <c r="X9508" t="s">
        <v>2885</v>
      </c>
      <c r="Y9508" t="s">
        <v>6</v>
      </c>
      <c r="Z9508" t="s">
        <v>6</v>
      </c>
      <c r="AA9508" t="s">
        <v>6</v>
      </c>
      <c r="AB9508" t="s">
        <v>10374</v>
      </c>
      <c r="AC9508" t="s">
        <v>551</v>
      </c>
    </row>
    <row r="9509" spans="1:29" x14ac:dyDescent="0.25">
      <c r="A9509" t="s">
        <v>344</v>
      </c>
      <c r="B9509">
        <v>724</v>
      </c>
      <c r="C9509" t="s">
        <v>221</v>
      </c>
      <c r="D9509">
        <v>2002</v>
      </c>
      <c r="E9509" t="s">
        <v>10426</v>
      </c>
      <c r="I9509">
        <v>1.9215218000000001</v>
      </c>
      <c r="J9509">
        <v>0.56121228000000001</v>
      </c>
      <c r="K9509">
        <v>1.3603095000000001</v>
      </c>
      <c r="O9509">
        <v>126.23944</v>
      </c>
      <c r="P9509">
        <v>2631.1806999999999</v>
      </c>
      <c r="Q9509" t="s">
        <v>6</v>
      </c>
      <c r="R9509" t="s">
        <v>6</v>
      </c>
      <c r="S9509" t="s">
        <v>6</v>
      </c>
      <c r="T9509" t="s">
        <v>4253</v>
      </c>
      <c r="U9509" t="s">
        <v>6</v>
      </c>
      <c r="V9509" t="s">
        <v>6</v>
      </c>
      <c r="W9509" t="s">
        <v>2885</v>
      </c>
      <c r="X9509" t="s">
        <v>2885</v>
      </c>
      <c r="Y9509" t="s">
        <v>6</v>
      </c>
      <c r="Z9509" t="s">
        <v>6</v>
      </c>
      <c r="AA9509" t="s">
        <v>6</v>
      </c>
      <c r="AB9509" t="s">
        <v>10374</v>
      </c>
      <c r="AC9509" t="s">
        <v>551</v>
      </c>
    </row>
    <row r="9510" spans="1:29" x14ac:dyDescent="0.25">
      <c r="A9510" t="s">
        <v>344</v>
      </c>
      <c r="B9510">
        <v>724</v>
      </c>
      <c r="C9510" t="s">
        <v>221</v>
      </c>
      <c r="D9510">
        <v>2003</v>
      </c>
      <c r="E9510" t="s">
        <v>10427</v>
      </c>
      <c r="I9510">
        <v>2.8088082999999999</v>
      </c>
      <c r="J9510">
        <v>0.52107051999999998</v>
      </c>
      <c r="K9510">
        <v>2.2877377999999999</v>
      </c>
      <c r="O9510">
        <v>123.64958</v>
      </c>
      <c r="P9510">
        <v>3254.2613999999999</v>
      </c>
      <c r="Q9510" t="s">
        <v>6</v>
      </c>
      <c r="R9510" t="s">
        <v>6</v>
      </c>
      <c r="S9510" t="s">
        <v>6</v>
      </c>
      <c r="T9510" t="s">
        <v>4253</v>
      </c>
      <c r="U9510" t="s">
        <v>6</v>
      </c>
      <c r="V9510" t="s">
        <v>6</v>
      </c>
      <c r="W9510" t="s">
        <v>2885</v>
      </c>
      <c r="X9510" t="s">
        <v>2885</v>
      </c>
      <c r="Y9510" t="s">
        <v>6</v>
      </c>
      <c r="Z9510" t="s">
        <v>6</v>
      </c>
      <c r="AA9510" t="s">
        <v>6</v>
      </c>
      <c r="AB9510" t="s">
        <v>10374</v>
      </c>
      <c r="AC9510" t="s">
        <v>551</v>
      </c>
    </row>
    <row r="9511" spans="1:29" x14ac:dyDescent="0.25">
      <c r="A9511" t="s">
        <v>344</v>
      </c>
      <c r="B9511">
        <v>724</v>
      </c>
      <c r="C9511" t="s">
        <v>221</v>
      </c>
      <c r="D9511">
        <v>2004</v>
      </c>
      <c r="E9511" t="s">
        <v>10428</v>
      </c>
      <c r="I9511">
        <v>3.4077839000000001</v>
      </c>
      <c r="J9511">
        <v>0.63551943</v>
      </c>
      <c r="K9511">
        <v>2.7722644999999999</v>
      </c>
      <c r="O9511">
        <v>119.88113</v>
      </c>
      <c r="P9511">
        <v>3913.4441000000002</v>
      </c>
      <c r="Q9511" t="s">
        <v>6</v>
      </c>
      <c r="R9511" t="s">
        <v>6</v>
      </c>
      <c r="S9511" t="s">
        <v>6</v>
      </c>
      <c r="T9511" t="s">
        <v>4253</v>
      </c>
      <c r="U9511" t="s">
        <v>6</v>
      </c>
      <c r="V9511" t="s">
        <v>6</v>
      </c>
      <c r="W9511" t="s">
        <v>2885</v>
      </c>
      <c r="X9511" t="s">
        <v>2885</v>
      </c>
      <c r="Y9511" t="s">
        <v>6</v>
      </c>
      <c r="Z9511" t="s">
        <v>6</v>
      </c>
      <c r="AA9511" t="s">
        <v>6</v>
      </c>
      <c r="AB9511" t="s">
        <v>10374</v>
      </c>
      <c r="AC9511" t="s">
        <v>551</v>
      </c>
    </row>
    <row r="9512" spans="1:29" x14ac:dyDescent="0.25">
      <c r="A9512" t="s">
        <v>344</v>
      </c>
      <c r="B9512">
        <v>724</v>
      </c>
      <c r="C9512" t="s">
        <v>221</v>
      </c>
      <c r="D9512">
        <v>2005</v>
      </c>
      <c r="E9512" t="s">
        <v>10429</v>
      </c>
      <c r="I9512">
        <v>3.2297438000000001</v>
      </c>
      <c r="J9512">
        <v>0.69362281999999997</v>
      </c>
      <c r="K9512">
        <v>2.5361210000000001</v>
      </c>
      <c r="O9512">
        <v>111.69906</v>
      </c>
      <c r="P9512">
        <v>4769.7879999999996</v>
      </c>
      <c r="Q9512" t="s">
        <v>6</v>
      </c>
      <c r="R9512" t="s">
        <v>6</v>
      </c>
      <c r="S9512" t="s">
        <v>6</v>
      </c>
      <c r="T9512" t="s">
        <v>4253</v>
      </c>
      <c r="U9512" t="s">
        <v>6</v>
      </c>
      <c r="V9512" t="s">
        <v>6</v>
      </c>
      <c r="W9512" t="s">
        <v>2885</v>
      </c>
      <c r="X9512" t="s">
        <v>2885</v>
      </c>
      <c r="Y9512" t="s">
        <v>6</v>
      </c>
      <c r="Z9512" t="s">
        <v>6</v>
      </c>
      <c r="AA9512" t="s">
        <v>6</v>
      </c>
      <c r="AB9512" t="s">
        <v>10374</v>
      </c>
      <c r="AC9512" t="s">
        <v>551</v>
      </c>
    </row>
    <row r="9513" spans="1:29" x14ac:dyDescent="0.25">
      <c r="A9513" t="s">
        <v>344</v>
      </c>
      <c r="B9513">
        <v>724</v>
      </c>
      <c r="C9513" t="s">
        <v>221</v>
      </c>
      <c r="D9513">
        <v>2006</v>
      </c>
      <c r="E9513" t="s">
        <v>10430</v>
      </c>
      <c r="I9513">
        <v>3.3382914000000001</v>
      </c>
      <c r="J9513">
        <v>0.80990516999999995</v>
      </c>
      <c r="K9513">
        <v>2.5283861999999999</v>
      </c>
      <c r="O9513">
        <v>103.22887</v>
      </c>
      <c r="P9513">
        <v>5583.9768000000004</v>
      </c>
      <c r="Q9513" t="s">
        <v>6</v>
      </c>
      <c r="R9513" t="s">
        <v>6</v>
      </c>
      <c r="S9513" t="s">
        <v>6</v>
      </c>
      <c r="T9513" t="s">
        <v>4253</v>
      </c>
      <c r="U9513" t="s">
        <v>6</v>
      </c>
      <c r="V9513" t="s">
        <v>6</v>
      </c>
      <c r="W9513" t="s">
        <v>2885</v>
      </c>
      <c r="X9513" t="s">
        <v>2885</v>
      </c>
      <c r="Y9513" t="s">
        <v>6</v>
      </c>
      <c r="Z9513" t="s">
        <v>6</v>
      </c>
      <c r="AA9513" t="s">
        <v>6</v>
      </c>
      <c r="AB9513" t="s">
        <v>10374</v>
      </c>
      <c r="AC9513" t="s">
        <v>551</v>
      </c>
    </row>
    <row r="9514" spans="1:29" x14ac:dyDescent="0.25">
      <c r="A9514" t="s">
        <v>344</v>
      </c>
      <c r="B9514">
        <v>724</v>
      </c>
      <c r="C9514" t="s">
        <v>221</v>
      </c>
      <c r="D9514">
        <v>2007</v>
      </c>
      <c r="E9514" t="s">
        <v>10431</v>
      </c>
      <c r="I9514">
        <v>4.2845918999999997</v>
      </c>
      <c r="J9514">
        <v>1.0311520999999999</v>
      </c>
      <c r="K9514">
        <v>3.2534398000000002</v>
      </c>
      <c r="O9514">
        <v>42.165633</v>
      </c>
      <c r="P9514">
        <v>6443.9813000000004</v>
      </c>
      <c r="Q9514" t="s">
        <v>6</v>
      </c>
      <c r="R9514" t="s">
        <v>6</v>
      </c>
      <c r="S9514" t="s">
        <v>6</v>
      </c>
      <c r="T9514" t="s">
        <v>4253</v>
      </c>
      <c r="U9514" t="s">
        <v>6</v>
      </c>
      <c r="V9514" t="s">
        <v>6</v>
      </c>
      <c r="W9514" t="s">
        <v>2885</v>
      </c>
      <c r="X9514" t="s">
        <v>2885</v>
      </c>
      <c r="Y9514" t="s">
        <v>6</v>
      </c>
      <c r="Z9514" t="s">
        <v>6</v>
      </c>
      <c r="AA9514" t="s">
        <v>6</v>
      </c>
      <c r="AB9514" t="s">
        <v>10374</v>
      </c>
      <c r="AC9514" t="s">
        <v>551</v>
      </c>
    </row>
    <row r="9515" spans="1:29" x14ac:dyDescent="0.25">
      <c r="A9515" t="s">
        <v>344</v>
      </c>
      <c r="B9515">
        <v>724</v>
      </c>
      <c r="C9515" t="s">
        <v>221</v>
      </c>
      <c r="D9515">
        <v>2008</v>
      </c>
      <c r="E9515" t="s">
        <v>10432</v>
      </c>
      <c r="I9515">
        <v>5.5379088000000003</v>
      </c>
      <c r="J9515">
        <v>1.5323557999999999</v>
      </c>
      <c r="K9515">
        <v>4.0055529999999999</v>
      </c>
      <c r="O9515">
        <v>42.374187999999997</v>
      </c>
      <c r="P9515">
        <v>7470.5447999999997</v>
      </c>
      <c r="Q9515" t="s">
        <v>6</v>
      </c>
      <c r="R9515" t="s">
        <v>6</v>
      </c>
      <c r="S9515" t="s">
        <v>6</v>
      </c>
      <c r="T9515" t="s">
        <v>4253</v>
      </c>
      <c r="U9515" t="s">
        <v>6</v>
      </c>
      <c r="V9515" t="s">
        <v>6</v>
      </c>
      <c r="W9515" t="s">
        <v>2885</v>
      </c>
      <c r="X9515" t="s">
        <v>2885</v>
      </c>
      <c r="Y9515" t="s">
        <v>6</v>
      </c>
      <c r="Z9515" t="s">
        <v>6</v>
      </c>
      <c r="AA9515" t="s">
        <v>6</v>
      </c>
      <c r="AB9515" t="s">
        <v>10374</v>
      </c>
      <c r="AC9515" t="s">
        <v>551</v>
      </c>
    </row>
    <row r="9516" spans="1:29" x14ac:dyDescent="0.25">
      <c r="A9516" t="s">
        <v>344</v>
      </c>
      <c r="B9516">
        <v>724</v>
      </c>
      <c r="C9516" t="s">
        <v>221</v>
      </c>
      <c r="D9516">
        <v>2009</v>
      </c>
      <c r="E9516" t="s">
        <v>10433</v>
      </c>
      <c r="I9516">
        <v>8.1581448999999999</v>
      </c>
      <c r="J9516">
        <v>2.0441188000000001</v>
      </c>
      <c r="K9516">
        <v>6.1140261000000002</v>
      </c>
      <c r="O9516">
        <v>48.050381999999999</v>
      </c>
      <c r="P9516">
        <v>8308.2936000000009</v>
      </c>
      <c r="Q9516" t="s">
        <v>6</v>
      </c>
      <c r="R9516" t="s">
        <v>6</v>
      </c>
      <c r="S9516" t="s">
        <v>6</v>
      </c>
      <c r="T9516" t="s">
        <v>4253</v>
      </c>
      <c r="U9516" t="s">
        <v>6</v>
      </c>
      <c r="V9516" t="s">
        <v>6</v>
      </c>
      <c r="W9516" t="s">
        <v>2885</v>
      </c>
      <c r="X9516" t="s">
        <v>2885</v>
      </c>
      <c r="Y9516" t="s">
        <v>6</v>
      </c>
      <c r="Z9516" t="s">
        <v>6</v>
      </c>
      <c r="AA9516" t="s">
        <v>6</v>
      </c>
      <c r="AB9516" t="s">
        <v>10374</v>
      </c>
      <c r="AC9516" t="s">
        <v>551</v>
      </c>
    </row>
    <row r="9517" spans="1:29" x14ac:dyDescent="0.25">
      <c r="A9517" t="s">
        <v>344</v>
      </c>
      <c r="B9517">
        <v>724</v>
      </c>
      <c r="C9517" t="s">
        <v>221</v>
      </c>
      <c r="D9517">
        <v>2010</v>
      </c>
      <c r="E9517" t="s">
        <v>10434</v>
      </c>
      <c r="I9517">
        <v>7.7712376000000001</v>
      </c>
      <c r="J9517">
        <v>2.7289707000000001</v>
      </c>
      <c r="K9517">
        <v>5.0422669000000004</v>
      </c>
      <c r="O9517">
        <v>46.849097</v>
      </c>
      <c r="P9517">
        <v>10255.614</v>
      </c>
      <c r="Q9517" t="s">
        <v>6</v>
      </c>
      <c r="R9517" t="s">
        <v>6</v>
      </c>
      <c r="S9517" t="s">
        <v>6</v>
      </c>
      <c r="T9517" t="s">
        <v>4253</v>
      </c>
      <c r="U9517" t="s">
        <v>6</v>
      </c>
      <c r="V9517" t="s">
        <v>6</v>
      </c>
      <c r="W9517" t="s">
        <v>2885</v>
      </c>
      <c r="X9517" t="s">
        <v>2885</v>
      </c>
      <c r="Y9517" t="s">
        <v>6</v>
      </c>
      <c r="Z9517" t="s">
        <v>6</v>
      </c>
      <c r="AA9517" t="s">
        <v>6</v>
      </c>
      <c r="AB9517" t="s">
        <v>10374</v>
      </c>
      <c r="AC9517" t="s">
        <v>551</v>
      </c>
    </row>
    <row r="9518" spans="1:29" x14ac:dyDescent="0.25">
      <c r="A9518" t="s">
        <v>344</v>
      </c>
      <c r="B9518">
        <v>724</v>
      </c>
      <c r="C9518" t="s">
        <v>221</v>
      </c>
      <c r="D9518">
        <v>2011</v>
      </c>
      <c r="E9518" t="s">
        <v>10435</v>
      </c>
      <c r="I9518">
        <v>7.6221309000000002</v>
      </c>
      <c r="J9518">
        <v>2.8837202999999998</v>
      </c>
      <c r="K9518">
        <v>4.7384105999999999</v>
      </c>
      <c r="O9518">
        <v>44.751125999999999</v>
      </c>
      <c r="P9518">
        <v>12797.213</v>
      </c>
      <c r="Q9518" t="s">
        <v>6</v>
      </c>
      <c r="R9518" t="s">
        <v>6</v>
      </c>
      <c r="S9518" t="s">
        <v>6</v>
      </c>
      <c r="T9518" t="s">
        <v>4253</v>
      </c>
      <c r="U9518" t="s">
        <v>6</v>
      </c>
      <c r="V9518" t="s">
        <v>6</v>
      </c>
      <c r="W9518" t="s">
        <v>2885</v>
      </c>
      <c r="X9518" t="s">
        <v>2885</v>
      </c>
      <c r="Y9518" t="s">
        <v>6</v>
      </c>
      <c r="Z9518" t="s">
        <v>6</v>
      </c>
      <c r="AA9518" t="s">
        <v>6</v>
      </c>
      <c r="AB9518" t="s">
        <v>10374</v>
      </c>
      <c r="AC9518" t="s">
        <v>551</v>
      </c>
    </row>
    <row r="9519" spans="1:29" x14ac:dyDescent="0.25">
      <c r="A9519" t="s">
        <v>344</v>
      </c>
      <c r="B9519">
        <v>724</v>
      </c>
      <c r="C9519" t="s">
        <v>221</v>
      </c>
      <c r="D9519">
        <v>2012</v>
      </c>
      <c r="E9519" t="s">
        <v>10436</v>
      </c>
      <c r="I9519">
        <v>6.1764049999999999</v>
      </c>
      <c r="J9519">
        <v>1.5556954999999999</v>
      </c>
      <c r="K9519">
        <v>4.6207095000000002</v>
      </c>
      <c r="O9519">
        <v>36.765490999999997</v>
      </c>
      <c r="P9519">
        <v>16514.295999999998</v>
      </c>
      <c r="Q9519" t="s">
        <v>6</v>
      </c>
      <c r="R9519" t="s">
        <v>6</v>
      </c>
      <c r="S9519" t="s">
        <v>6</v>
      </c>
      <c r="T9519" t="s">
        <v>4253</v>
      </c>
      <c r="U9519" t="s">
        <v>6</v>
      </c>
      <c r="V9519" t="s">
        <v>6</v>
      </c>
      <c r="W9519" t="s">
        <v>2885</v>
      </c>
      <c r="X9519" t="s">
        <v>2885</v>
      </c>
      <c r="Y9519" t="s">
        <v>6</v>
      </c>
      <c r="Z9519" t="s">
        <v>6</v>
      </c>
      <c r="AA9519" t="s">
        <v>6</v>
      </c>
      <c r="AB9519" t="s">
        <v>10374</v>
      </c>
      <c r="AC9519" t="s">
        <v>551</v>
      </c>
    </row>
    <row r="9520" spans="1:29" x14ac:dyDescent="0.25">
      <c r="A9520" t="s">
        <v>344</v>
      </c>
      <c r="B9520">
        <v>724</v>
      </c>
      <c r="C9520" t="s">
        <v>221</v>
      </c>
      <c r="D9520">
        <v>2013</v>
      </c>
      <c r="E9520" t="s">
        <v>10437</v>
      </c>
      <c r="I9520">
        <v>4.7146464000000003</v>
      </c>
      <c r="J9520">
        <v>1.1400851000000001</v>
      </c>
      <c r="K9520">
        <v>3.5745612000000002</v>
      </c>
      <c r="O9520">
        <v>30.544877</v>
      </c>
      <c r="P9520">
        <v>21317.382000000001</v>
      </c>
      <c r="Q9520" t="s">
        <v>6</v>
      </c>
      <c r="R9520" t="s">
        <v>6</v>
      </c>
      <c r="S9520" t="s">
        <v>6</v>
      </c>
      <c r="T9520" t="s">
        <v>4253</v>
      </c>
      <c r="U9520" t="s">
        <v>6</v>
      </c>
      <c r="V9520" t="s">
        <v>6</v>
      </c>
      <c r="W9520" t="s">
        <v>2885</v>
      </c>
      <c r="X9520" t="s">
        <v>2885</v>
      </c>
      <c r="Y9520" t="s">
        <v>6</v>
      </c>
      <c r="Z9520" t="s">
        <v>6</v>
      </c>
      <c r="AA9520" t="s">
        <v>6</v>
      </c>
      <c r="AB9520" t="s">
        <v>10374</v>
      </c>
      <c r="AC9520" t="s">
        <v>551</v>
      </c>
    </row>
    <row r="9521" spans="1:29" x14ac:dyDescent="0.25">
      <c r="A9521" t="s">
        <v>344</v>
      </c>
      <c r="B9521">
        <v>724</v>
      </c>
      <c r="C9521" t="s">
        <v>221</v>
      </c>
      <c r="D9521">
        <v>2014</v>
      </c>
      <c r="E9521" t="s">
        <v>10438</v>
      </c>
      <c r="I9521">
        <v>4.8434017999999996</v>
      </c>
      <c r="J9521">
        <v>1.2231748</v>
      </c>
      <c r="K9521">
        <v>3.6202269999999999</v>
      </c>
      <c r="O9521">
        <v>34.965429999999998</v>
      </c>
      <c r="P9521">
        <v>22689.451000000001</v>
      </c>
      <c r="Q9521" t="s">
        <v>6</v>
      </c>
      <c r="R9521" t="s">
        <v>6</v>
      </c>
      <c r="S9521" t="s">
        <v>6</v>
      </c>
      <c r="T9521" t="s">
        <v>4253</v>
      </c>
      <c r="U9521" t="s">
        <v>6</v>
      </c>
      <c r="V9521" t="s">
        <v>6</v>
      </c>
      <c r="W9521" t="s">
        <v>2885</v>
      </c>
      <c r="X9521" t="s">
        <v>2885</v>
      </c>
      <c r="Y9521" t="s">
        <v>6</v>
      </c>
      <c r="Z9521" t="s">
        <v>6</v>
      </c>
      <c r="AA9521" t="s">
        <v>6</v>
      </c>
      <c r="AB9521" t="s">
        <v>10374</v>
      </c>
      <c r="AC9521" t="s">
        <v>551</v>
      </c>
    </row>
    <row r="9522" spans="1:29" x14ac:dyDescent="0.25">
      <c r="A9522" t="s">
        <v>344</v>
      </c>
      <c r="B9522">
        <v>724</v>
      </c>
      <c r="C9522" t="s">
        <v>221</v>
      </c>
      <c r="D9522">
        <v>2015</v>
      </c>
      <c r="E9522" t="s">
        <v>10439</v>
      </c>
      <c r="I9522">
        <v>5.2163558999999999</v>
      </c>
      <c r="J9522">
        <v>1.056476</v>
      </c>
      <c r="K9522">
        <v>4.1598799</v>
      </c>
      <c r="O9522">
        <v>44.943057000000003</v>
      </c>
      <c r="P9522">
        <v>21583.300999999999</v>
      </c>
      <c r="Q9522" t="s">
        <v>6</v>
      </c>
      <c r="R9522" t="s">
        <v>6</v>
      </c>
      <c r="S9522" t="s">
        <v>6</v>
      </c>
      <c r="T9522" t="s">
        <v>4253</v>
      </c>
      <c r="U9522" t="s">
        <v>6</v>
      </c>
      <c r="V9522" t="s">
        <v>6</v>
      </c>
      <c r="W9522" t="s">
        <v>2885</v>
      </c>
      <c r="X9522" t="s">
        <v>2885</v>
      </c>
      <c r="Y9522" t="s">
        <v>6</v>
      </c>
      <c r="Z9522" t="s">
        <v>6</v>
      </c>
      <c r="AA9522" t="s">
        <v>6</v>
      </c>
      <c r="AB9522" t="s">
        <v>10374</v>
      </c>
      <c r="AC9522" t="s">
        <v>551</v>
      </c>
    </row>
    <row r="9523" spans="1:29" x14ac:dyDescent="0.25">
      <c r="A9523" t="s">
        <v>344</v>
      </c>
      <c r="B9523">
        <v>724</v>
      </c>
      <c r="C9523" t="s">
        <v>221</v>
      </c>
      <c r="D9523">
        <v>2016</v>
      </c>
      <c r="E9523" t="s">
        <v>10440</v>
      </c>
      <c r="I9523">
        <v>5.4382127999999996</v>
      </c>
      <c r="J9523">
        <v>1.1396062</v>
      </c>
      <c r="K9523">
        <v>4.2986066000000003</v>
      </c>
      <c r="O9523">
        <v>55.457472000000003</v>
      </c>
      <c r="P9523">
        <v>24296.286</v>
      </c>
      <c r="Q9523" t="s">
        <v>6</v>
      </c>
      <c r="R9523" t="s">
        <v>6</v>
      </c>
      <c r="S9523" t="s">
        <v>6</v>
      </c>
      <c r="T9523" t="s">
        <v>4253</v>
      </c>
      <c r="U9523" t="s">
        <v>6</v>
      </c>
      <c r="V9523" t="s">
        <v>6</v>
      </c>
      <c r="W9523" t="s">
        <v>2885</v>
      </c>
      <c r="X9523" t="s">
        <v>2885</v>
      </c>
      <c r="Y9523" t="s">
        <v>6</v>
      </c>
      <c r="Z9523" t="s">
        <v>6</v>
      </c>
      <c r="AA9523" t="s">
        <v>6</v>
      </c>
      <c r="AB9523" t="s">
        <v>10374</v>
      </c>
      <c r="AC9523" t="s">
        <v>551</v>
      </c>
    </row>
    <row r="9524" spans="1:29" x14ac:dyDescent="0.25">
      <c r="A9524" t="s">
        <v>344</v>
      </c>
      <c r="B9524">
        <v>724</v>
      </c>
      <c r="C9524" t="s">
        <v>221</v>
      </c>
      <c r="D9524">
        <v>2017</v>
      </c>
      <c r="E9524" t="s">
        <v>10441</v>
      </c>
      <c r="I9524">
        <v>5.0171802999999997</v>
      </c>
      <c r="J9524">
        <v>1.3431709999999999</v>
      </c>
      <c r="K9524">
        <v>3.6740092999999998</v>
      </c>
      <c r="O9524">
        <v>57.890346000000001</v>
      </c>
      <c r="P9524">
        <v>27465.429</v>
      </c>
      <c r="Q9524" t="s">
        <v>6</v>
      </c>
      <c r="R9524" t="s">
        <v>6</v>
      </c>
      <c r="S9524" t="s">
        <v>6</v>
      </c>
      <c r="T9524" t="s">
        <v>4253</v>
      </c>
      <c r="U9524" t="s">
        <v>6</v>
      </c>
      <c r="V9524" t="s">
        <v>6</v>
      </c>
      <c r="W9524" t="s">
        <v>2885</v>
      </c>
      <c r="X9524" t="s">
        <v>2885</v>
      </c>
      <c r="Y9524" t="s">
        <v>6</v>
      </c>
      <c r="Z9524" t="s">
        <v>6</v>
      </c>
      <c r="AA9524" t="s">
        <v>6</v>
      </c>
      <c r="AB9524" t="s">
        <v>10374</v>
      </c>
      <c r="AC9524" t="s">
        <v>551</v>
      </c>
    </row>
    <row r="9525" spans="1:29" x14ac:dyDescent="0.25">
      <c r="A9525" t="s">
        <v>344</v>
      </c>
      <c r="B9525">
        <v>724</v>
      </c>
      <c r="C9525" t="s">
        <v>221</v>
      </c>
      <c r="D9525">
        <v>2018</v>
      </c>
      <c r="E9525" t="s">
        <v>10442</v>
      </c>
      <c r="I9525">
        <v>5.5920541000000004</v>
      </c>
      <c r="J9525">
        <v>1.6129673</v>
      </c>
      <c r="K9525">
        <v>3.9790869</v>
      </c>
      <c r="O9525">
        <v>62.994444000000001</v>
      </c>
      <c r="P9525">
        <v>32401.626</v>
      </c>
      <c r="Q9525" t="s">
        <v>6</v>
      </c>
      <c r="R9525" t="s">
        <v>6</v>
      </c>
      <c r="S9525" t="s">
        <v>6</v>
      </c>
      <c r="T9525" t="s">
        <v>4253</v>
      </c>
      <c r="U9525" t="s">
        <v>6</v>
      </c>
      <c r="V9525" t="s">
        <v>6</v>
      </c>
      <c r="W9525" t="s">
        <v>2885</v>
      </c>
      <c r="X9525" t="s">
        <v>2885</v>
      </c>
      <c r="Y9525" t="s">
        <v>6</v>
      </c>
      <c r="Z9525" t="s">
        <v>6</v>
      </c>
      <c r="AA9525" t="s">
        <v>6</v>
      </c>
      <c r="AB9525" t="s">
        <v>10374</v>
      </c>
      <c r="AC9525" t="s">
        <v>551</v>
      </c>
    </row>
    <row r="9526" spans="1:29" x14ac:dyDescent="0.25">
      <c r="A9526" t="s">
        <v>344</v>
      </c>
      <c r="B9526">
        <v>728</v>
      </c>
      <c r="C9526" t="s">
        <v>222</v>
      </c>
      <c r="D9526">
        <v>1950</v>
      </c>
      <c r="E9526" t="s">
        <v>10443</v>
      </c>
      <c r="Q9526" t="s">
        <v>6</v>
      </c>
      <c r="R9526" t="s">
        <v>6</v>
      </c>
      <c r="S9526" t="s">
        <v>6</v>
      </c>
      <c r="T9526" t="s">
        <v>6</v>
      </c>
      <c r="U9526" t="s">
        <v>6</v>
      </c>
      <c r="V9526" t="s">
        <v>6</v>
      </c>
      <c r="W9526" t="s">
        <v>6</v>
      </c>
      <c r="X9526" t="s">
        <v>6</v>
      </c>
      <c r="Y9526" t="s">
        <v>6</v>
      </c>
      <c r="Z9526" t="s">
        <v>6</v>
      </c>
      <c r="AA9526" t="s">
        <v>6</v>
      </c>
      <c r="AB9526" t="s">
        <v>10444</v>
      </c>
      <c r="AC9526" t="s">
        <v>10445</v>
      </c>
    </row>
    <row r="9527" spans="1:29" x14ac:dyDescent="0.25">
      <c r="A9527" t="s">
        <v>344</v>
      </c>
      <c r="B9527">
        <v>728</v>
      </c>
      <c r="C9527" t="s">
        <v>222</v>
      </c>
      <c r="D9527">
        <v>1951</v>
      </c>
      <c r="E9527" t="s">
        <v>10446</v>
      </c>
      <c r="Q9527" t="s">
        <v>6</v>
      </c>
      <c r="R9527" t="s">
        <v>6</v>
      </c>
      <c r="S9527" t="s">
        <v>6</v>
      </c>
      <c r="T9527" t="s">
        <v>6</v>
      </c>
      <c r="U9527" t="s">
        <v>6</v>
      </c>
      <c r="V9527" t="s">
        <v>6</v>
      </c>
      <c r="W9527" t="s">
        <v>6</v>
      </c>
      <c r="X9527" t="s">
        <v>6</v>
      </c>
      <c r="Y9527" t="s">
        <v>6</v>
      </c>
      <c r="Z9527" t="s">
        <v>6</v>
      </c>
      <c r="AA9527" t="s">
        <v>6</v>
      </c>
      <c r="AB9527" t="s">
        <v>10444</v>
      </c>
      <c r="AC9527" t="s">
        <v>10445</v>
      </c>
    </row>
    <row r="9528" spans="1:29" x14ac:dyDescent="0.25">
      <c r="A9528" t="s">
        <v>344</v>
      </c>
      <c r="B9528">
        <v>728</v>
      </c>
      <c r="C9528" t="s">
        <v>222</v>
      </c>
      <c r="D9528">
        <v>1952</v>
      </c>
      <c r="E9528" t="s">
        <v>10447</v>
      </c>
      <c r="Q9528" t="s">
        <v>6</v>
      </c>
      <c r="R9528" t="s">
        <v>6</v>
      </c>
      <c r="S9528" t="s">
        <v>6</v>
      </c>
      <c r="T9528" t="s">
        <v>6</v>
      </c>
      <c r="U9528" t="s">
        <v>6</v>
      </c>
      <c r="V9528" t="s">
        <v>6</v>
      </c>
      <c r="W9528" t="s">
        <v>6</v>
      </c>
      <c r="X9528" t="s">
        <v>6</v>
      </c>
      <c r="Y9528" t="s">
        <v>6</v>
      </c>
      <c r="Z9528" t="s">
        <v>6</v>
      </c>
      <c r="AA9528" t="s">
        <v>6</v>
      </c>
      <c r="AB9528" t="s">
        <v>10444</v>
      </c>
      <c r="AC9528" t="s">
        <v>10445</v>
      </c>
    </row>
    <row r="9529" spans="1:29" x14ac:dyDescent="0.25">
      <c r="A9529" t="s">
        <v>344</v>
      </c>
      <c r="B9529">
        <v>728</v>
      </c>
      <c r="C9529" t="s">
        <v>222</v>
      </c>
      <c r="D9529">
        <v>1953</v>
      </c>
      <c r="E9529" t="s">
        <v>10448</v>
      </c>
      <c r="Q9529" t="s">
        <v>6</v>
      </c>
      <c r="R9529" t="s">
        <v>6</v>
      </c>
      <c r="S9529" t="s">
        <v>6</v>
      </c>
      <c r="T9529" t="s">
        <v>6</v>
      </c>
      <c r="U9529" t="s">
        <v>6</v>
      </c>
      <c r="V9529" t="s">
        <v>6</v>
      </c>
      <c r="W9529" t="s">
        <v>6</v>
      </c>
      <c r="X9529" t="s">
        <v>6</v>
      </c>
      <c r="Y9529" t="s">
        <v>6</v>
      </c>
      <c r="Z9529" t="s">
        <v>6</v>
      </c>
      <c r="AA9529" t="s">
        <v>6</v>
      </c>
      <c r="AB9529" t="s">
        <v>10444</v>
      </c>
      <c r="AC9529" t="s">
        <v>10445</v>
      </c>
    </row>
    <row r="9530" spans="1:29" x14ac:dyDescent="0.25">
      <c r="A9530" t="s">
        <v>344</v>
      </c>
      <c r="B9530">
        <v>728</v>
      </c>
      <c r="C9530" t="s">
        <v>222</v>
      </c>
      <c r="D9530">
        <v>1954</v>
      </c>
      <c r="E9530" t="s">
        <v>10449</v>
      </c>
      <c r="Q9530" t="s">
        <v>6</v>
      </c>
      <c r="R9530" t="s">
        <v>6</v>
      </c>
      <c r="S9530" t="s">
        <v>6</v>
      </c>
      <c r="T9530" t="s">
        <v>6</v>
      </c>
      <c r="U9530" t="s">
        <v>6</v>
      </c>
      <c r="V9530" t="s">
        <v>6</v>
      </c>
      <c r="W9530" t="s">
        <v>6</v>
      </c>
      <c r="X9530" t="s">
        <v>6</v>
      </c>
      <c r="Y9530" t="s">
        <v>6</v>
      </c>
      <c r="Z9530" t="s">
        <v>6</v>
      </c>
      <c r="AA9530" t="s">
        <v>6</v>
      </c>
      <c r="AB9530" t="s">
        <v>10444</v>
      </c>
      <c r="AC9530" t="s">
        <v>10445</v>
      </c>
    </row>
    <row r="9531" spans="1:29" x14ac:dyDescent="0.25">
      <c r="A9531" t="s">
        <v>344</v>
      </c>
      <c r="B9531">
        <v>728</v>
      </c>
      <c r="C9531" t="s">
        <v>222</v>
      </c>
      <c r="D9531">
        <v>1955</v>
      </c>
      <c r="E9531" t="s">
        <v>10450</v>
      </c>
      <c r="Q9531" t="s">
        <v>6</v>
      </c>
      <c r="R9531" t="s">
        <v>6</v>
      </c>
      <c r="S9531" t="s">
        <v>6</v>
      </c>
      <c r="T9531" t="s">
        <v>6</v>
      </c>
      <c r="U9531" t="s">
        <v>6</v>
      </c>
      <c r="V9531" t="s">
        <v>6</v>
      </c>
      <c r="W9531" t="s">
        <v>6</v>
      </c>
      <c r="X9531" t="s">
        <v>6</v>
      </c>
      <c r="Y9531" t="s">
        <v>6</v>
      </c>
      <c r="Z9531" t="s">
        <v>6</v>
      </c>
      <c r="AA9531" t="s">
        <v>6</v>
      </c>
      <c r="AB9531" t="s">
        <v>10444</v>
      </c>
      <c r="AC9531" t="s">
        <v>10445</v>
      </c>
    </row>
    <row r="9532" spans="1:29" x14ac:dyDescent="0.25">
      <c r="A9532" t="s">
        <v>344</v>
      </c>
      <c r="B9532">
        <v>728</v>
      </c>
      <c r="C9532" t="s">
        <v>222</v>
      </c>
      <c r="D9532">
        <v>1956</v>
      </c>
      <c r="E9532" t="s">
        <v>10451</v>
      </c>
      <c r="Q9532" t="s">
        <v>6</v>
      </c>
      <c r="R9532" t="s">
        <v>6</v>
      </c>
      <c r="S9532" t="s">
        <v>6</v>
      </c>
      <c r="T9532" t="s">
        <v>6</v>
      </c>
      <c r="U9532" t="s">
        <v>6</v>
      </c>
      <c r="V9532" t="s">
        <v>6</v>
      </c>
      <c r="W9532" t="s">
        <v>6</v>
      </c>
      <c r="X9532" t="s">
        <v>6</v>
      </c>
      <c r="Y9532" t="s">
        <v>6</v>
      </c>
      <c r="Z9532" t="s">
        <v>6</v>
      </c>
      <c r="AA9532" t="s">
        <v>6</v>
      </c>
      <c r="AB9532" t="s">
        <v>10444</v>
      </c>
      <c r="AC9532" t="s">
        <v>10445</v>
      </c>
    </row>
    <row r="9533" spans="1:29" x14ac:dyDescent="0.25">
      <c r="A9533" t="s">
        <v>344</v>
      </c>
      <c r="B9533">
        <v>728</v>
      </c>
      <c r="C9533" t="s">
        <v>222</v>
      </c>
      <c r="D9533">
        <v>1957</v>
      </c>
      <c r="E9533" t="s">
        <v>10452</v>
      </c>
      <c r="Q9533" t="s">
        <v>6</v>
      </c>
      <c r="R9533" t="s">
        <v>6</v>
      </c>
      <c r="S9533" t="s">
        <v>6</v>
      </c>
      <c r="T9533" t="s">
        <v>6</v>
      </c>
      <c r="U9533" t="s">
        <v>6</v>
      </c>
      <c r="V9533" t="s">
        <v>6</v>
      </c>
      <c r="W9533" t="s">
        <v>6</v>
      </c>
      <c r="X9533" t="s">
        <v>6</v>
      </c>
      <c r="Y9533" t="s">
        <v>6</v>
      </c>
      <c r="Z9533" t="s">
        <v>6</v>
      </c>
      <c r="AA9533" t="s">
        <v>6</v>
      </c>
      <c r="AB9533" t="s">
        <v>10444</v>
      </c>
      <c r="AC9533" t="s">
        <v>10445</v>
      </c>
    </row>
    <row r="9534" spans="1:29" x14ac:dyDescent="0.25">
      <c r="A9534" t="s">
        <v>344</v>
      </c>
      <c r="B9534">
        <v>728</v>
      </c>
      <c r="C9534" t="s">
        <v>222</v>
      </c>
      <c r="D9534">
        <v>1958</v>
      </c>
      <c r="E9534" t="s">
        <v>10453</v>
      </c>
      <c r="Q9534" t="s">
        <v>6</v>
      </c>
      <c r="R9534" t="s">
        <v>6</v>
      </c>
      <c r="S9534" t="s">
        <v>6</v>
      </c>
      <c r="T9534" t="s">
        <v>6</v>
      </c>
      <c r="U9534" t="s">
        <v>6</v>
      </c>
      <c r="V9534" t="s">
        <v>6</v>
      </c>
      <c r="W9534" t="s">
        <v>6</v>
      </c>
      <c r="X9534" t="s">
        <v>6</v>
      </c>
      <c r="Y9534" t="s">
        <v>6</v>
      </c>
      <c r="Z9534" t="s">
        <v>6</v>
      </c>
      <c r="AA9534" t="s">
        <v>6</v>
      </c>
      <c r="AB9534" t="s">
        <v>10444</v>
      </c>
      <c r="AC9534" t="s">
        <v>10445</v>
      </c>
    </row>
    <row r="9535" spans="1:29" x14ac:dyDescent="0.25">
      <c r="A9535" t="s">
        <v>344</v>
      </c>
      <c r="B9535">
        <v>728</v>
      </c>
      <c r="C9535" t="s">
        <v>222</v>
      </c>
      <c r="D9535">
        <v>1959</v>
      </c>
      <c r="E9535" t="s">
        <v>10454</v>
      </c>
      <c r="Q9535" t="s">
        <v>6</v>
      </c>
      <c r="R9535" t="s">
        <v>6</v>
      </c>
      <c r="S9535" t="s">
        <v>6</v>
      </c>
      <c r="T9535" t="s">
        <v>6</v>
      </c>
      <c r="U9535" t="s">
        <v>6</v>
      </c>
      <c r="V9535" t="s">
        <v>6</v>
      </c>
      <c r="W9535" t="s">
        <v>6</v>
      </c>
      <c r="X9535" t="s">
        <v>6</v>
      </c>
      <c r="Y9535" t="s">
        <v>6</v>
      </c>
      <c r="Z9535" t="s">
        <v>6</v>
      </c>
      <c r="AA9535" t="s">
        <v>6</v>
      </c>
      <c r="AB9535" t="s">
        <v>10444</v>
      </c>
      <c r="AC9535" t="s">
        <v>10445</v>
      </c>
    </row>
    <row r="9536" spans="1:29" x14ac:dyDescent="0.25">
      <c r="A9536" t="s">
        <v>344</v>
      </c>
      <c r="B9536">
        <v>728</v>
      </c>
      <c r="C9536" t="s">
        <v>222</v>
      </c>
      <c r="D9536">
        <v>1960</v>
      </c>
      <c r="E9536" t="s">
        <v>10455</v>
      </c>
      <c r="P9536">
        <v>0.202268</v>
      </c>
      <c r="Q9536" t="s">
        <v>6</v>
      </c>
      <c r="R9536" t="s">
        <v>6</v>
      </c>
      <c r="S9536" t="s">
        <v>6</v>
      </c>
      <c r="T9536" t="s">
        <v>6</v>
      </c>
      <c r="U9536" t="s">
        <v>6</v>
      </c>
      <c r="V9536" t="s">
        <v>6</v>
      </c>
      <c r="W9536" t="s">
        <v>6</v>
      </c>
      <c r="X9536" t="s">
        <v>6</v>
      </c>
      <c r="Y9536" t="s">
        <v>6</v>
      </c>
      <c r="Z9536" t="s">
        <v>6</v>
      </c>
      <c r="AA9536" t="s">
        <v>6</v>
      </c>
      <c r="AB9536" t="s">
        <v>10444</v>
      </c>
      <c r="AC9536" t="s">
        <v>10445</v>
      </c>
    </row>
    <row r="9537" spans="1:29" x14ac:dyDescent="0.25">
      <c r="A9537" t="s">
        <v>344</v>
      </c>
      <c r="B9537">
        <v>728</v>
      </c>
      <c r="C9537" t="s">
        <v>222</v>
      </c>
      <c r="D9537">
        <v>1961</v>
      </c>
      <c r="E9537" t="s">
        <v>10456</v>
      </c>
      <c r="P9537">
        <v>0.20704644</v>
      </c>
      <c r="Q9537" t="s">
        <v>6</v>
      </c>
      <c r="R9537" t="s">
        <v>6</v>
      </c>
      <c r="S9537" t="s">
        <v>6</v>
      </c>
      <c r="T9537" t="s">
        <v>6</v>
      </c>
      <c r="U9537" t="s">
        <v>6</v>
      </c>
      <c r="V9537" t="s">
        <v>6</v>
      </c>
      <c r="W9537" t="s">
        <v>6</v>
      </c>
      <c r="X9537" t="s">
        <v>6</v>
      </c>
      <c r="Y9537" t="s">
        <v>6</v>
      </c>
      <c r="Z9537" t="s">
        <v>6</v>
      </c>
      <c r="AA9537" t="s">
        <v>6</v>
      </c>
      <c r="AB9537" t="s">
        <v>10444</v>
      </c>
      <c r="AC9537" t="s">
        <v>10445</v>
      </c>
    </row>
    <row r="9538" spans="1:29" x14ac:dyDescent="0.25">
      <c r="A9538" t="s">
        <v>344</v>
      </c>
      <c r="B9538">
        <v>728</v>
      </c>
      <c r="C9538" t="s">
        <v>222</v>
      </c>
      <c r="D9538">
        <v>1962</v>
      </c>
      <c r="E9538" t="s">
        <v>10457</v>
      </c>
      <c r="P9538">
        <v>0.23538696000000001</v>
      </c>
      <c r="Q9538" t="s">
        <v>6</v>
      </c>
      <c r="R9538" t="s">
        <v>6</v>
      </c>
      <c r="S9538" t="s">
        <v>6</v>
      </c>
      <c r="T9538" t="s">
        <v>6</v>
      </c>
      <c r="U9538" t="s">
        <v>6</v>
      </c>
      <c r="V9538" t="s">
        <v>6</v>
      </c>
      <c r="W9538" t="s">
        <v>6</v>
      </c>
      <c r="X9538" t="s">
        <v>6</v>
      </c>
      <c r="Y9538" t="s">
        <v>6</v>
      </c>
      <c r="Z9538" t="s">
        <v>6</v>
      </c>
      <c r="AA9538" t="s">
        <v>6</v>
      </c>
      <c r="AB9538" t="s">
        <v>10444</v>
      </c>
      <c r="AC9538" t="s">
        <v>10445</v>
      </c>
    </row>
    <row r="9539" spans="1:29" x14ac:dyDescent="0.25">
      <c r="A9539" t="s">
        <v>344</v>
      </c>
      <c r="B9539">
        <v>728</v>
      </c>
      <c r="C9539" t="s">
        <v>222</v>
      </c>
      <c r="D9539">
        <v>1963</v>
      </c>
      <c r="E9539" t="s">
        <v>10458</v>
      </c>
      <c r="P9539">
        <v>0.25848370999999998</v>
      </c>
      <c r="Q9539" t="s">
        <v>6</v>
      </c>
      <c r="R9539" t="s">
        <v>6</v>
      </c>
      <c r="S9539" t="s">
        <v>6</v>
      </c>
      <c r="T9539" t="s">
        <v>6</v>
      </c>
      <c r="U9539" t="s">
        <v>6</v>
      </c>
      <c r="V9539" t="s">
        <v>6</v>
      </c>
      <c r="W9539" t="s">
        <v>6</v>
      </c>
      <c r="X9539" t="s">
        <v>6</v>
      </c>
      <c r="Y9539" t="s">
        <v>6</v>
      </c>
      <c r="Z9539" t="s">
        <v>6</v>
      </c>
      <c r="AA9539" t="s">
        <v>6</v>
      </c>
      <c r="AB9539" t="s">
        <v>10444</v>
      </c>
      <c r="AC9539" t="s">
        <v>10445</v>
      </c>
    </row>
    <row r="9540" spans="1:29" x14ac:dyDescent="0.25">
      <c r="A9540" t="s">
        <v>344</v>
      </c>
      <c r="B9540">
        <v>728</v>
      </c>
      <c r="C9540" t="s">
        <v>222</v>
      </c>
      <c r="D9540">
        <v>1964</v>
      </c>
      <c r="E9540" t="s">
        <v>10459</v>
      </c>
      <c r="P9540">
        <v>0.30433433999999998</v>
      </c>
      <c r="Q9540" t="s">
        <v>6</v>
      </c>
      <c r="R9540" t="s">
        <v>6</v>
      </c>
      <c r="S9540" t="s">
        <v>6</v>
      </c>
      <c r="T9540" t="s">
        <v>6</v>
      </c>
      <c r="U9540" t="s">
        <v>6</v>
      </c>
      <c r="V9540" t="s">
        <v>6</v>
      </c>
      <c r="W9540" t="s">
        <v>6</v>
      </c>
      <c r="X9540" t="s">
        <v>6</v>
      </c>
      <c r="Y9540" t="s">
        <v>6</v>
      </c>
      <c r="Z9540" t="s">
        <v>6</v>
      </c>
      <c r="AA9540" t="s">
        <v>6</v>
      </c>
      <c r="AB9540" t="s">
        <v>10444</v>
      </c>
      <c r="AC9540" t="s">
        <v>10445</v>
      </c>
    </row>
    <row r="9541" spans="1:29" x14ac:dyDescent="0.25">
      <c r="A9541" t="s">
        <v>344</v>
      </c>
      <c r="B9541">
        <v>728</v>
      </c>
      <c r="C9541" t="s">
        <v>222</v>
      </c>
      <c r="D9541">
        <v>1965</v>
      </c>
      <c r="E9541" t="s">
        <v>10460</v>
      </c>
      <c r="P9541">
        <v>0.33412641999999998</v>
      </c>
      <c r="Q9541" t="s">
        <v>6</v>
      </c>
      <c r="R9541" t="s">
        <v>6</v>
      </c>
      <c r="S9541" t="s">
        <v>6</v>
      </c>
      <c r="T9541" t="s">
        <v>6</v>
      </c>
      <c r="U9541" t="s">
        <v>6</v>
      </c>
      <c r="V9541" t="s">
        <v>6</v>
      </c>
      <c r="W9541" t="s">
        <v>6</v>
      </c>
      <c r="X9541" t="s">
        <v>6</v>
      </c>
      <c r="Y9541" t="s">
        <v>6</v>
      </c>
      <c r="Z9541" t="s">
        <v>6</v>
      </c>
      <c r="AA9541" t="s">
        <v>6</v>
      </c>
      <c r="AB9541" t="s">
        <v>10444</v>
      </c>
      <c r="AC9541" t="s">
        <v>10445</v>
      </c>
    </row>
    <row r="9542" spans="1:29" x14ac:dyDescent="0.25">
      <c r="A9542" t="s">
        <v>344</v>
      </c>
      <c r="B9542">
        <v>728</v>
      </c>
      <c r="C9542" t="s">
        <v>222</v>
      </c>
      <c r="D9542">
        <v>1966</v>
      </c>
      <c r="E9542" t="s">
        <v>10461</v>
      </c>
      <c r="P9542">
        <v>0.36381806</v>
      </c>
      <c r="Q9542" t="s">
        <v>6</v>
      </c>
      <c r="R9542" t="s">
        <v>6</v>
      </c>
      <c r="S9542" t="s">
        <v>6</v>
      </c>
      <c r="T9542" t="s">
        <v>6</v>
      </c>
      <c r="U9542" t="s">
        <v>6</v>
      </c>
      <c r="V9542" t="s">
        <v>6</v>
      </c>
      <c r="W9542" t="s">
        <v>6</v>
      </c>
      <c r="X9542" t="s">
        <v>6</v>
      </c>
      <c r="Y9542" t="s">
        <v>6</v>
      </c>
      <c r="Z9542" t="s">
        <v>6</v>
      </c>
      <c r="AA9542" t="s">
        <v>6</v>
      </c>
      <c r="AB9542" t="s">
        <v>10444</v>
      </c>
      <c r="AC9542" t="s">
        <v>10445</v>
      </c>
    </row>
    <row r="9543" spans="1:29" x14ac:dyDescent="0.25">
      <c r="A9543" t="s">
        <v>344</v>
      </c>
      <c r="B9543">
        <v>728</v>
      </c>
      <c r="C9543" t="s">
        <v>222</v>
      </c>
      <c r="D9543">
        <v>1967</v>
      </c>
      <c r="E9543" t="s">
        <v>10462</v>
      </c>
      <c r="P9543">
        <v>0.36167113000000001</v>
      </c>
      <c r="Q9543" t="s">
        <v>6</v>
      </c>
      <c r="R9543" t="s">
        <v>6</v>
      </c>
      <c r="S9543" t="s">
        <v>6</v>
      </c>
      <c r="T9543" t="s">
        <v>6</v>
      </c>
      <c r="U9543" t="s">
        <v>6</v>
      </c>
      <c r="V9543" t="s">
        <v>6</v>
      </c>
      <c r="W9543" t="s">
        <v>6</v>
      </c>
      <c r="X9543" t="s">
        <v>6</v>
      </c>
      <c r="Y9543" t="s">
        <v>6</v>
      </c>
      <c r="Z9543" t="s">
        <v>6</v>
      </c>
      <c r="AA9543" t="s">
        <v>6</v>
      </c>
      <c r="AB9543" t="s">
        <v>10444</v>
      </c>
      <c r="AC9543" t="s">
        <v>10445</v>
      </c>
    </row>
    <row r="9544" spans="1:29" x14ac:dyDescent="0.25">
      <c r="A9544" t="s">
        <v>344</v>
      </c>
      <c r="B9544">
        <v>728</v>
      </c>
      <c r="C9544" t="s">
        <v>222</v>
      </c>
      <c r="D9544">
        <v>1968</v>
      </c>
      <c r="E9544" t="s">
        <v>10463</v>
      </c>
      <c r="P9544">
        <v>0.37994863000000001</v>
      </c>
      <c r="Q9544" t="s">
        <v>6</v>
      </c>
      <c r="R9544" t="s">
        <v>6</v>
      </c>
      <c r="S9544" t="s">
        <v>6</v>
      </c>
      <c r="T9544" t="s">
        <v>6</v>
      </c>
      <c r="U9544" t="s">
        <v>6</v>
      </c>
      <c r="V9544" t="s">
        <v>6</v>
      </c>
      <c r="W9544" t="s">
        <v>6</v>
      </c>
      <c r="X9544" t="s">
        <v>6</v>
      </c>
      <c r="Y9544" t="s">
        <v>6</v>
      </c>
      <c r="Z9544" t="s">
        <v>6</v>
      </c>
      <c r="AA9544" t="s">
        <v>6</v>
      </c>
      <c r="AB9544" t="s">
        <v>10444</v>
      </c>
      <c r="AC9544" t="s">
        <v>10445</v>
      </c>
    </row>
    <row r="9545" spans="1:29" x14ac:dyDescent="0.25">
      <c r="A9545" t="s">
        <v>344</v>
      </c>
      <c r="B9545">
        <v>728</v>
      </c>
      <c r="C9545" t="s">
        <v>222</v>
      </c>
      <c r="D9545">
        <v>1969</v>
      </c>
      <c r="E9545" t="s">
        <v>10464</v>
      </c>
      <c r="P9545">
        <v>0.41498162999999999</v>
      </c>
      <c r="Q9545" t="s">
        <v>6</v>
      </c>
      <c r="R9545" t="s">
        <v>6</v>
      </c>
      <c r="S9545" t="s">
        <v>6</v>
      </c>
      <c r="T9545" t="s">
        <v>6</v>
      </c>
      <c r="U9545" t="s">
        <v>6</v>
      </c>
      <c r="V9545" t="s">
        <v>6</v>
      </c>
      <c r="W9545" t="s">
        <v>6</v>
      </c>
      <c r="X9545" t="s">
        <v>6</v>
      </c>
      <c r="Y9545" t="s">
        <v>6</v>
      </c>
      <c r="Z9545" t="s">
        <v>6</v>
      </c>
      <c r="AA9545" t="s">
        <v>6</v>
      </c>
      <c r="AB9545" t="s">
        <v>10444</v>
      </c>
      <c r="AC9545" t="s">
        <v>10445</v>
      </c>
    </row>
    <row r="9546" spans="1:29" x14ac:dyDescent="0.25">
      <c r="A9546" t="s">
        <v>344</v>
      </c>
      <c r="B9546">
        <v>728</v>
      </c>
      <c r="C9546" t="s">
        <v>222</v>
      </c>
      <c r="D9546">
        <v>1970</v>
      </c>
      <c r="E9546" t="s">
        <v>10465</v>
      </c>
      <c r="P9546">
        <v>0.44597302</v>
      </c>
      <c r="Q9546" t="s">
        <v>6</v>
      </c>
      <c r="R9546" t="s">
        <v>6</v>
      </c>
      <c r="S9546" t="s">
        <v>6</v>
      </c>
      <c r="T9546" t="s">
        <v>6</v>
      </c>
      <c r="U9546" t="s">
        <v>6</v>
      </c>
      <c r="V9546" t="s">
        <v>6</v>
      </c>
      <c r="W9546" t="s">
        <v>6</v>
      </c>
      <c r="X9546" t="s">
        <v>6</v>
      </c>
      <c r="Y9546" t="s">
        <v>6</v>
      </c>
      <c r="Z9546" t="s">
        <v>6</v>
      </c>
      <c r="AA9546" t="s">
        <v>6</v>
      </c>
      <c r="AB9546" t="s">
        <v>10444</v>
      </c>
      <c r="AC9546" t="s">
        <v>10445</v>
      </c>
    </row>
    <row r="9547" spans="1:29" x14ac:dyDescent="0.25">
      <c r="A9547" t="s">
        <v>344</v>
      </c>
      <c r="B9547">
        <v>728</v>
      </c>
      <c r="C9547" t="s">
        <v>222</v>
      </c>
      <c r="D9547">
        <v>1971</v>
      </c>
      <c r="E9547" t="s">
        <v>10466</v>
      </c>
      <c r="P9547">
        <v>0.49593989999999999</v>
      </c>
      <c r="Q9547" t="s">
        <v>6</v>
      </c>
      <c r="R9547" t="s">
        <v>6</v>
      </c>
      <c r="S9547" t="s">
        <v>6</v>
      </c>
      <c r="T9547" t="s">
        <v>6</v>
      </c>
      <c r="U9547" t="s">
        <v>6</v>
      </c>
      <c r="V9547" t="s">
        <v>6</v>
      </c>
      <c r="W9547" t="s">
        <v>6</v>
      </c>
      <c r="X9547" t="s">
        <v>6</v>
      </c>
      <c r="Y9547" t="s">
        <v>6</v>
      </c>
      <c r="Z9547" t="s">
        <v>6</v>
      </c>
      <c r="AA9547" t="s">
        <v>6</v>
      </c>
      <c r="AB9547" t="s">
        <v>10444</v>
      </c>
      <c r="AC9547" t="s">
        <v>10445</v>
      </c>
    </row>
    <row r="9548" spans="1:29" x14ac:dyDescent="0.25">
      <c r="A9548" t="s">
        <v>344</v>
      </c>
      <c r="B9548">
        <v>728</v>
      </c>
      <c r="C9548" t="s">
        <v>222</v>
      </c>
      <c r="D9548">
        <v>1972</v>
      </c>
      <c r="E9548" t="s">
        <v>10467</v>
      </c>
      <c r="P9548">
        <v>0.53844904000000005</v>
      </c>
      <c r="Q9548" t="s">
        <v>6</v>
      </c>
      <c r="R9548" t="s">
        <v>6</v>
      </c>
      <c r="S9548" t="s">
        <v>6</v>
      </c>
      <c r="T9548" t="s">
        <v>6</v>
      </c>
      <c r="U9548" t="s">
        <v>6</v>
      </c>
      <c r="V9548" t="s">
        <v>6</v>
      </c>
      <c r="W9548" t="s">
        <v>6</v>
      </c>
      <c r="X9548" t="s">
        <v>6</v>
      </c>
      <c r="Y9548" t="s">
        <v>6</v>
      </c>
      <c r="Z9548" t="s">
        <v>6</v>
      </c>
      <c r="AA9548" t="s">
        <v>6</v>
      </c>
      <c r="AB9548" t="s">
        <v>10444</v>
      </c>
      <c r="AC9548" t="s">
        <v>10445</v>
      </c>
    </row>
    <row r="9549" spans="1:29" x14ac:dyDescent="0.25">
      <c r="A9549" t="s">
        <v>344</v>
      </c>
      <c r="B9549">
        <v>728</v>
      </c>
      <c r="C9549" t="s">
        <v>222</v>
      </c>
      <c r="D9549">
        <v>1973</v>
      </c>
      <c r="E9549" t="s">
        <v>10468</v>
      </c>
      <c r="P9549">
        <v>0.61302646000000005</v>
      </c>
      <c r="Q9549" t="s">
        <v>6</v>
      </c>
      <c r="R9549" t="s">
        <v>6</v>
      </c>
      <c r="S9549" t="s">
        <v>6</v>
      </c>
      <c r="T9549" t="s">
        <v>6</v>
      </c>
      <c r="U9549" t="s">
        <v>6</v>
      </c>
      <c r="V9549" t="s">
        <v>6</v>
      </c>
      <c r="W9549" t="s">
        <v>6</v>
      </c>
      <c r="X9549" t="s">
        <v>6</v>
      </c>
      <c r="Y9549" t="s">
        <v>6</v>
      </c>
      <c r="Z9549" t="s">
        <v>6</v>
      </c>
      <c r="AA9549" t="s">
        <v>6</v>
      </c>
      <c r="AB9549" t="s">
        <v>10444</v>
      </c>
      <c r="AC9549" t="s">
        <v>10445</v>
      </c>
    </row>
    <row r="9550" spans="1:29" x14ac:dyDescent="0.25">
      <c r="A9550" t="s">
        <v>344</v>
      </c>
      <c r="B9550">
        <v>728</v>
      </c>
      <c r="C9550" t="s">
        <v>222</v>
      </c>
      <c r="D9550">
        <v>1974</v>
      </c>
      <c r="E9550" t="s">
        <v>10469</v>
      </c>
      <c r="P9550">
        <v>0.73309612999999996</v>
      </c>
      <c r="Q9550" t="s">
        <v>6</v>
      </c>
      <c r="R9550" t="s">
        <v>6</v>
      </c>
      <c r="S9550" t="s">
        <v>6</v>
      </c>
      <c r="T9550" t="s">
        <v>6</v>
      </c>
      <c r="U9550" t="s">
        <v>6</v>
      </c>
      <c r="V9550" t="s">
        <v>6</v>
      </c>
      <c r="W9550" t="s">
        <v>6</v>
      </c>
      <c r="X9550" t="s">
        <v>6</v>
      </c>
      <c r="Y9550" t="s">
        <v>6</v>
      </c>
      <c r="Z9550" t="s">
        <v>6</v>
      </c>
      <c r="AA9550" t="s">
        <v>6</v>
      </c>
      <c r="AB9550" t="s">
        <v>10444</v>
      </c>
      <c r="AC9550" t="s">
        <v>10445</v>
      </c>
    </row>
    <row r="9551" spans="1:29" x14ac:dyDescent="0.25">
      <c r="A9551" t="s">
        <v>344</v>
      </c>
      <c r="B9551">
        <v>728</v>
      </c>
      <c r="C9551" t="s">
        <v>222</v>
      </c>
      <c r="D9551">
        <v>1975</v>
      </c>
      <c r="E9551" t="s">
        <v>10470</v>
      </c>
      <c r="P9551">
        <v>0.85092846</v>
      </c>
      <c r="Q9551" t="s">
        <v>6</v>
      </c>
      <c r="R9551" t="s">
        <v>6</v>
      </c>
      <c r="S9551" t="s">
        <v>6</v>
      </c>
      <c r="T9551" t="s">
        <v>6</v>
      </c>
      <c r="U9551" t="s">
        <v>6</v>
      </c>
      <c r="V9551" t="s">
        <v>6</v>
      </c>
      <c r="W9551" t="s">
        <v>6</v>
      </c>
      <c r="X9551" t="s">
        <v>6</v>
      </c>
      <c r="Y9551" t="s">
        <v>6</v>
      </c>
      <c r="Z9551" t="s">
        <v>6</v>
      </c>
      <c r="AA9551" t="s">
        <v>6</v>
      </c>
      <c r="AB9551" t="s">
        <v>10444</v>
      </c>
      <c r="AC9551" t="s">
        <v>10445</v>
      </c>
    </row>
    <row r="9552" spans="1:29" x14ac:dyDescent="0.25">
      <c r="A9552" t="s">
        <v>344</v>
      </c>
      <c r="B9552">
        <v>728</v>
      </c>
      <c r="C9552" t="s">
        <v>222</v>
      </c>
      <c r="D9552">
        <v>1976</v>
      </c>
      <c r="E9552" t="s">
        <v>10471</v>
      </c>
      <c r="P9552">
        <v>0.96055727999999996</v>
      </c>
      <c r="Q9552" t="s">
        <v>6</v>
      </c>
      <c r="R9552" t="s">
        <v>6</v>
      </c>
      <c r="S9552" t="s">
        <v>6</v>
      </c>
      <c r="T9552" t="s">
        <v>6</v>
      </c>
      <c r="U9552" t="s">
        <v>6</v>
      </c>
      <c r="V9552" t="s">
        <v>6</v>
      </c>
      <c r="W9552" t="s">
        <v>6</v>
      </c>
      <c r="X9552" t="s">
        <v>6</v>
      </c>
      <c r="Y9552" t="s">
        <v>6</v>
      </c>
      <c r="Z9552" t="s">
        <v>6</v>
      </c>
      <c r="AA9552" t="s">
        <v>6</v>
      </c>
      <c r="AB9552" t="s">
        <v>10444</v>
      </c>
      <c r="AC9552" t="s">
        <v>10445</v>
      </c>
    </row>
    <row r="9553" spans="1:29" x14ac:dyDescent="0.25">
      <c r="A9553" t="s">
        <v>344</v>
      </c>
      <c r="B9553">
        <v>728</v>
      </c>
      <c r="C9553" t="s">
        <v>222</v>
      </c>
      <c r="D9553">
        <v>1977</v>
      </c>
      <c r="E9553" t="s">
        <v>10472</v>
      </c>
      <c r="P9553">
        <v>1.0679487999999999</v>
      </c>
      <c r="Q9553" t="s">
        <v>6</v>
      </c>
      <c r="R9553" t="s">
        <v>6</v>
      </c>
      <c r="S9553" t="s">
        <v>6</v>
      </c>
      <c r="T9553" t="s">
        <v>6</v>
      </c>
      <c r="U9553" t="s">
        <v>6</v>
      </c>
      <c r="V9553" t="s">
        <v>6</v>
      </c>
      <c r="W9553" t="s">
        <v>6</v>
      </c>
      <c r="X9553" t="s">
        <v>6</v>
      </c>
      <c r="Y9553" t="s">
        <v>6</v>
      </c>
      <c r="Z9553" t="s">
        <v>6</v>
      </c>
      <c r="AA9553" t="s">
        <v>6</v>
      </c>
      <c r="AB9553" t="s">
        <v>10444</v>
      </c>
      <c r="AC9553" t="s">
        <v>10445</v>
      </c>
    </row>
    <row r="9554" spans="1:29" x14ac:dyDescent="0.25">
      <c r="A9554" t="s">
        <v>344</v>
      </c>
      <c r="B9554">
        <v>728</v>
      </c>
      <c r="C9554" t="s">
        <v>222</v>
      </c>
      <c r="D9554">
        <v>1978</v>
      </c>
      <c r="E9554" t="s">
        <v>10473</v>
      </c>
      <c r="P9554">
        <v>1.2305276000000001</v>
      </c>
      <c r="Q9554" t="s">
        <v>6</v>
      </c>
      <c r="R9554" t="s">
        <v>6</v>
      </c>
      <c r="S9554" t="s">
        <v>6</v>
      </c>
      <c r="T9554" t="s">
        <v>6</v>
      </c>
      <c r="U9554" t="s">
        <v>6</v>
      </c>
      <c r="V9554" t="s">
        <v>6</v>
      </c>
      <c r="W9554" t="s">
        <v>6</v>
      </c>
      <c r="X9554" t="s">
        <v>6</v>
      </c>
      <c r="Y9554" t="s">
        <v>6</v>
      </c>
      <c r="Z9554" t="s">
        <v>6</v>
      </c>
      <c r="AA9554" t="s">
        <v>6</v>
      </c>
      <c r="AB9554" t="s">
        <v>10444</v>
      </c>
      <c r="AC9554" t="s">
        <v>10445</v>
      </c>
    </row>
    <row r="9555" spans="1:29" x14ac:dyDescent="0.25">
      <c r="A9555" t="s">
        <v>344</v>
      </c>
      <c r="B9555">
        <v>728</v>
      </c>
      <c r="C9555" t="s">
        <v>222</v>
      </c>
      <c r="D9555">
        <v>1979</v>
      </c>
      <c r="E9555" t="s">
        <v>10474</v>
      </c>
      <c r="P9555">
        <v>1.4721584000000001</v>
      </c>
      <c r="Q9555" t="s">
        <v>6</v>
      </c>
      <c r="R9555" t="s">
        <v>6</v>
      </c>
      <c r="S9555" t="s">
        <v>6</v>
      </c>
      <c r="T9555" t="s">
        <v>6</v>
      </c>
      <c r="U9555" t="s">
        <v>6</v>
      </c>
      <c r="V9555" t="s">
        <v>6</v>
      </c>
      <c r="W9555" t="s">
        <v>6</v>
      </c>
      <c r="X9555" t="s">
        <v>6</v>
      </c>
      <c r="Y9555" t="s">
        <v>6</v>
      </c>
      <c r="Z9555" t="s">
        <v>6</v>
      </c>
      <c r="AA9555" t="s">
        <v>6</v>
      </c>
      <c r="AB9555" t="s">
        <v>10444</v>
      </c>
      <c r="AC9555" t="s">
        <v>10445</v>
      </c>
    </row>
    <row r="9556" spans="1:29" x14ac:dyDescent="0.25">
      <c r="A9556" t="s">
        <v>344</v>
      </c>
      <c r="B9556">
        <v>728</v>
      </c>
      <c r="C9556" t="s">
        <v>222</v>
      </c>
      <c r="D9556">
        <v>1980</v>
      </c>
      <c r="E9556" t="s">
        <v>10475</v>
      </c>
      <c r="P9556">
        <v>1.9405047</v>
      </c>
      <c r="Q9556" t="s">
        <v>6</v>
      </c>
      <c r="R9556" t="s">
        <v>6</v>
      </c>
      <c r="S9556" t="s">
        <v>6</v>
      </c>
      <c r="T9556" t="s">
        <v>6</v>
      </c>
      <c r="U9556" t="s">
        <v>6</v>
      </c>
      <c r="V9556" t="s">
        <v>6</v>
      </c>
      <c r="W9556" t="s">
        <v>6</v>
      </c>
      <c r="X9556" t="s">
        <v>6</v>
      </c>
      <c r="Y9556" t="s">
        <v>6</v>
      </c>
      <c r="Z9556" t="s">
        <v>6</v>
      </c>
      <c r="AA9556" t="s">
        <v>6</v>
      </c>
      <c r="AB9556" t="s">
        <v>10444</v>
      </c>
      <c r="AC9556" t="s">
        <v>10445</v>
      </c>
    </row>
    <row r="9557" spans="1:29" x14ac:dyDescent="0.25">
      <c r="A9557" t="s">
        <v>344</v>
      </c>
      <c r="B9557">
        <v>728</v>
      </c>
      <c r="C9557" t="s">
        <v>222</v>
      </c>
      <c r="D9557">
        <v>1981</v>
      </c>
      <c r="E9557" t="s">
        <v>10476</v>
      </c>
      <c r="P9557">
        <v>2.028384</v>
      </c>
      <c r="Q9557" t="s">
        <v>6</v>
      </c>
      <c r="R9557" t="s">
        <v>6</v>
      </c>
      <c r="S9557" t="s">
        <v>6</v>
      </c>
      <c r="T9557" t="s">
        <v>6</v>
      </c>
      <c r="U9557" t="s">
        <v>6</v>
      </c>
      <c r="V9557" t="s">
        <v>6</v>
      </c>
      <c r="W9557" t="s">
        <v>6</v>
      </c>
      <c r="X9557" t="s">
        <v>6</v>
      </c>
      <c r="Y9557" t="s">
        <v>6</v>
      </c>
      <c r="Z9557" t="s">
        <v>6</v>
      </c>
      <c r="AA9557" t="s">
        <v>6</v>
      </c>
      <c r="AB9557" t="s">
        <v>10444</v>
      </c>
      <c r="AC9557" t="s">
        <v>10445</v>
      </c>
    </row>
    <row r="9558" spans="1:29" x14ac:dyDescent="0.25">
      <c r="A9558" t="s">
        <v>344</v>
      </c>
      <c r="B9558">
        <v>728</v>
      </c>
      <c r="C9558" t="s">
        <v>222</v>
      </c>
      <c r="D9558">
        <v>1982</v>
      </c>
      <c r="E9558" t="s">
        <v>10477</v>
      </c>
      <c r="P9558">
        <v>2.3636170999999999</v>
      </c>
      <c r="Q9558" t="s">
        <v>6</v>
      </c>
      <c r="R9558" t="s">
        <v>6</v>
      </c>
      <c r="S9558" t="s">
        <v>6</v>
      </c>
      <c r="T9558" t="s">
        <v>6</v>
      </c>
      <c r="U9558" t="s">
        <v>6</v>
      </c>
      <c r="V9558" t="s">
        <v>6</v>
      </c>
      <c r="W9558" t="s">
        <v>6</v>
      </c>
      <c r="X9558" t="s">
        <v>6</v>
      </c>
      <c r="Y9558" t="s">
        <v>6</v>
      </c>
      <c r="Z9558" t="s">
        <v>6</v>
      </c>
      <c r="AA9558" t="s">
        <v>6</v>
      </c>
      <c r="AB9558" t="s">
        <v>10444</v>
      </c>
      <c r="AC9558" t="s">
        <v>10445</v>
      </c>
    </row>
    <row r="9559" spans="1:29" x14ac:dyDescent="0.25">
      <c r="A9559" t="s">
        <v>344</v>
      </c>
      <c r="B9559">
        <v>728</v>
      </c>
      <c r="C9559" t="s">
        <v>222</v>
      </c>
      <c r="D9559">
        <v>1983</v>
      </c>
      <c r="E9559" t="s">
        <v>10478</v>
      </c>
      <c r="P9559">
        <v>2.6291373</v>
      </c>
      <c r="Q9559" t="s">
        <v>6</v>
      </c>
      <c r="R9559" t="s">
        <v>6</v>
      </c>
      <c r="S9559" t="s">
        <v>6</v>
      </c>
      <c r="T9559" t="s">
        <v>6</v>
      </c>
      <c r="U9559" t="s">
        <v>6</v>
      </c>
      <c r="V9559" t="s">
        <v>6</v>
      </c>
      <c r="W9559" t="s">
        <v>6</v>
      </c>
      <c r="X9559" t="s">
        <v>6</v>
      </c>
      <c r="Y9559" t="s">
        <v>6</v>
      </c>
      <c r="Z9559" t="s">
        <v>6</v>
      </c>
      <c r="AA9559" t="s">
        <v>6</v>
      </c>
      <c r="AB9559" t="s">
        <v>10444</v>
      </c>
      <c r="AC9559" t="s">
        <v>10445</v>
      </c>
    </row>
    <row r="9560" spans="1:29" x14ac:dyDescent="0.25">
      <c r="A9560" t="s">
        <v>344</v>
      </c>
      <c r="B9560">
        <v>728</v>
      </c>
      <c r="C9560" t="s">
        <v>222</v>
      </c>
      <c r="D9560">
        <v>1984</v>
      </c>
      <c r="E9560" t="s">
        <v>10479</v>
      </c>
      <c r="P9560">
        <v>2.956375</v>
      </c>
      <c r="Q9560" t="s">
        <v>6</v>
      </c>
      <c r="R9560" t="s">
        <v>6</v>
      </c>
      <c r="S9560" t="s">
        <v>6</v>
      </c>
      <c r="T9560" t="s">
        <v>6</v>
      </c>
      <c r="U9560" t="s">
        <v>6</v>
      </c>
      <c r="V9560" t="s">
        <v>6</v>
      </c>
      <c r="W9560" t="s">
        <v>6</v>
      </c>
      <c r="X9560" t="s">
        <v>6</v>
      </c>
      <c r="Y9560" t="s">
        <v>6</v>
      </c>
      <c r="Z9560" t="s">
        <v>6</v>
      </c>
      <c r="AA9560" t="s">
        <v>6</v>
      </c>
      <c r="AB9560" t="s">
        <v>10444</v>
      </c>
      <c r="AC9560" t="s">
        <v>10445</v>
      </c>
    </row>
    <row r="9561" spans="1:29" x14ac:dyDescent="0.25">
      <c r="A9561" t="s">
        <v>344</v>
      </c>
      <c r="B9561">
        <v>728</v>
      </c>
      <c r="C9561" t="s">
        <v>222</v>
      </c>
      <c r="D9561">
        <v>1985</v>
      </c>
      <c r="E9561" t="s">
        <v>10480</v>
      </c>
      <c r="P9561">
        <v>3.6818887999999999</v>
      </c>
      <c r="Q9561" t="s">
        <v>6</v>
      </c>
      <c r="R9561" t="s">
        <v>6</v>
      </c>
      <c r="S9561" t="s">
        <v>6</v>
      </c>
      <c r="T9561" t="s">
        <v>6</v>
      </c>
      <c r="U9561" t="s">
        <v>6</v>
      </c>
      <c r="V9561" t="s">
        <v>6</v>
      </c>
      <c r="W9561" t="s">
        <v>6</v>
      </c>
      <c r="X9561" t="s">
        <v>6</v>
      </c>
      <c r="Y9561" t="s">
        <v>6</v>
      </c>
      <c r="Z9561" t="s">
        <v>6</v>
      </c>
      <c r="AA9561" t="s">
        <v>6</v>
      </c>
      <c r="AB9561" t="s">
        <v>10444</v>
      </c>
      <c r="AC9561" t="s">
        <v>10445</v>
      </c>
    </row>
    <row r="9562" spans="1:29" x14ac:dyDescent="0.25">
      <c r="A9562" t="s">
        <v>344</v>
      </c>
      <c r="B9562">
        <v>728</v>
      </c>
      <c r="C9562" t="s">
        <v>222</v>
      </c>
      <c r="D9562">
        <v>1986</v>
      </c>
      <c r="E9562" t="s">
        <v>10481</v>
      </c>
      <c r="P9562">
        <v>4.2457554999999996</v>
      </c>
      <c r="Q9562" t="s">
        <v>6</v>
      </c>
      <c r="R9562" t="s">
        <v>6</v>
      </c>
      <c r="S9562" t="s">
        <v>6</v>
      </c>
      <c r="T9562" t="s">
        <v>6</v>
      </c>
      <c r="U9562" t="s">
        <v>6</v>
      </c>
      <c r="V9562" t="s">
        <v>6</v>
      </c>
      <c r="W9562" t="s">
        <v>6</v>
      </c>
      <c r="X9562" t="s">
        <v>6</v>
      </c>
      <c r="Y9562" t="s">
        <v>6</v>
      </c>
      <c r="Z9562" t="s">
        <v>6</v>
      </c>
      <c r="AA9562" t="s">
        <v>6</v>
      </c>
      <c r="AB9562" t="s">
        <v>10444</v>
      </c>
      <c r="AC9562" t="s">
        <v>10445</v>
      </c>
    </row>
    <row r="9563" spans="1:29" x14ac:dyDescent="0.25">
      <c r="A9563" t="s">
        <v>344</v>
      </c>
      <c r="B9563">
        <v>728</v>
      </c>
      <c r="C9563" t="s">
        <v>222</v>
      </c>
      <c r="D9563">
        <v>1987</v>
      </c>
      <c r="E9563" t="s">
        <v>10482</v>
      </c>
      <c r="P9563">
        <v>4.8097079000000003</v>
      </c>
      <c r="Q9563" t="s">
        <v>6</v>
      </c>
      <c r="R9563" t="s">
        <v>6</v>
      </c>
      <c r="S9563" t="s">
        <v>6</v>
      </c>
      <c r="T9563" t="s">
        <v>6</v>
      </c>
      <c r="U9563" t="s">
        <v>6</v>
      </c>
      <c r="V9563" t="s">
        <v>6</v>
      </c>
      <c r="W9563" t="s">
        <v>6</v>
      </c>
      <c r="X9563" t="s">
        <v>6</v>
      </c>
      <c r="Y9563" t="s">
        <v>6</v>
      </c>
      <c r="Z9563" t="s">
        <v>6</v>
      </c>
      <c r="AA9563" t="s">
        <v>6</v>
      </c>
      <c r="AB9563" t="s">
        <v>10444</v>
      </c>
      <c r="AC9563" t="s">
        <v>10445</v>
      </c>
    </row>
    <row r="9564" spans="1:29" x14ac:dyDescent="0.25">
      <c r="A9564" t="s">
        <v>344</v>
      </c>
      <c r="B9564">
        <v>728</v>
      </c>
      <c r="C9564" t="s">
        <v>222</v>
      </c>
      <c r="D9564">
        <v>1988</v>
      </c>
      <c r="E9564" t="s">
        <v>10483</v>
      </c>
      <c r="P9564">
        <v>5.8269053</v>
      </c>
      <c r="Q9564" t="s">
        <v>6</v>
      </c>
      <c r="R9564" t="s">
        <v>6</v>
      </c>
      <c r="S9564" t="s">
        <v>6</v>
      </c>
      <c r="T9564" t="s">
        <v>6</v>
      </c>
      <c r="U9564" t="s">
        <v>6</v>
      </c>
      <c r="V9564" t="s">
        <v>6</v>
      </c>
      <c r="W9564" t="s">
        <v>6</v>
      </c>
      <c r="X9564" t="s">
        <v>6</v>
      </c>
      <c r="Y9564" t="s">
        <v>6</v>
      </c>
      <c r="Z9564" t="s">
        <v>6</v>
      </c>
      <c r="AA9564" t="s">
        <v>6</v>
      </c>
      <c r="AB9564" t="s">
        <v>10444</v>
      </c>
      <c r="AC9564" t="s">
        <v>10445</v>
      </c>
    </row>
    <row r="9565" spans="1:29" x14ac:dyDescent="0.25">
      <c r="A9565" t="s">
        <v>344</v>
      </c>
      <c r="B9565">
        <v>728</v>
      </c>
      <c r="C9565" t="s">
        <v>222</v>
      </c>
      <c r="D9565">
        <v>1989</v>
      </c>
      <c r="E9565" t="s">
        <v>10484</v>
      </c>
      <c r="O9565">
        <v>10.696761</v>
      </c>
      <c r="P9565">
        <v>6.8301046999999997</v>
      </c>
      <c r="Q9565" t="s">
        <v>6</v>
      </c>
      <c r="R9565" t="s">
        <v>6</v>
      </c>
      <c r="S9565" t="s">
        <v>6</v>
      </c>
      <c r="T9565" t="s">
        <v>6</v>
      </c>
      <c r="U9565" t="s">
        <v>6</v>
      </c>
      <c r="V9565" t="s">
        <v>6</v>
      </c>
      <c r="W9565" t="s">
        <v>6</v>
      </c>
      <c r="X9565" t="s">
        <v>6</v>
      </c>
      <c r="Y9565" t="s">
        <v>6</v>
      </c>
      <c r="Z9565" t="s">
        <v>6</v>
      </c>
      <c r="AA9565" t="s">
        <v>6</v>
      </c>
      <c r="AB9565" t="s">
        <v>10444</v>
      </c>
      <c r="AC9565" t="s">
        <v>10445</v>
      </c>
    </row>
    <row r="9566" spans="1:29" x14ac:dyDescent="0.25">
      <c r="A9566" t="s">
        <v>344</v>
      </c>
      <c r="B9566">
        <v>728</v>
      </c>
      <c r="C9566" t="s">
        <v>222</v>
      </c>
      <c r="D9566">
        <v>1990</v>
      </c>
      <c r="E9566" t="s">
        <v>10485</v>
      </c>
      <c r="O9566">
        <v>11.705149</v>
      </c>
      <c r="P9566">
        <v>7.3437764000000003</v>
      </c>
      <c r="Q9566" t="s">
        <v>6</v>
      </c>
      <c r="R9566" t="s">
        <v>6</v>
      </c>
      <c r="S9566" t="s">
        <v>6</v>
      </c>
      <c r="T9566" t="s">
        <v>6</v>
      </c>
      <c r="U9566" t="s">
        <v>6</v>
      </c>
      <c r="V9566" t="s">
        <v>6</v>
      </c>
      <c r="W9566" t="s">
        <v>6</v>
      </c>
      <c r="X9566" t="s">
        <v>6</v>
      </c>
      <c r="Y9566" t="s">
        <v>6</v>
      </c>
      <c r="Z9566" t="s">
        <v>6</v>
      </c>
      <c r="AA9566" t="s">
        <v>6</v>
      </c>
      <c r="AB9566" t="s">
        <v>10444</v>
      </c>
      <c r="AC9566" t="s">
        <v>10445</v>
      </c>
    </row>
    <row r="9567" spans="1:29" x14ac:dyDescent="0.25">
      <c r="A9567" t="s">
        <v>344</v>
      </c>
      <c r="B9567">
        <v>728</v>
      </c>
      <c r="C9567" t="s">
        <v>222</v>
      </c>
      <c r="D9567">
        <v>1991</v>
      </c>
      <c r="E9567" t="s">
        <v>10486</v>
      </c>
      <c r="O9567">
        <v>11.786390000000001</v>
      </c>
      <c r="P9567">
        <v>7.8802754999999998</v>
      </c>
      <c r="Q9567" t="s">
        <v>6</v>
      </c>
      <c r="R9567" t="s">
        <v>6</v>
      </c>
      <c r="S9567" t="s">
        <v>6</v>
      </c>
      <c r="T9567" t="s">
        <v>6</v>
      </c>
      <c r="U9567" t="s">
        <v>6</v>
      </c>
      <c r="V9567" t="s">
        <v>6</v>
      </c>
      <c r="W9567" t="s">
        <v>6</v>
      </c>
      <c r="X9567" t="s">
        <v>6</v>
      </c>
      <c r="Y9567" t="s">
        <v>6</v>
      </c>
      <c r="Z9567" t="s">
        <v>6</v>
      </c>
      <c r="AA9567" t="s">
        <v>6</v>
      </c>
      <c r="AB9567" t="s">
        <v>10444</v>
      </c>
      <c r="AC9567" t="s">
        <v>10445</v>
      </c>
    </row>
    <row r="9568" spans="1:29" x14ac:dyDescent="0.25">
      <c r="A9568" t="s">
        <v>344</v>
      </c>
      <c r="B9568">
        <v>728</v>
      </c>
      <c r="C9568" t="s">
        <v>222</v>
      </c>
      <c r="D9568">
        <v>1992</v>
      </c>
      <c r="E9568" t="s">
        <v>10487</v>
      </c>
      <c r="O9568">
        <v>15.42998</v>
      </c>
      <c r="P9568">
        <v>8.5943079000000004</v>
      </c>
      <c r="Q9568" t="s">
        <v>6</v>
      </c>
      <c r="R9568" t="s">
        <v>6</v>
      </c>
      <c r="S9568" t="s">
        <v>6</v>
      </c>
      <c r="T9568" t="s">
        <v>6</v>
      </c>
      <c r="U9568" t="s">
        <v>6</v>
      </c>
      <c r="V9568" t="s">
        <v>6</v>
      </c>
      <c r="W9568" t="s">
        <v>6</v>
      </c>
      <c r="X9568" t="s">
        <v>6</v>
      </c>
      <c r="Y9568" t="s">
        <v>6</v>
      </c>
      <c r="Z9568" t="s">
        <v>6</v>
      </c>
      <c r="AA9568" t="s">
        <v>6</v>
      </c>
      <c r="AB9568" t="s">
        <v>10444</v>
      </c>
      <c r="AC9568" t="s">
        <v>10445</v>
      </c>
    </row>
    <row r="9569" spans="1:29" x14ac:dyDescent="0.25">
      <c r="A9569" t="s">
        <v>344</v>
      </c>
      <c r="B9569">
        <v>728</v>
      </c>
      <c r="C9569" t="s">
        <v>222</v>
      </c>
      <c r="D9569">
        <v>1993</v>
      </c>
      <c r="E9569" t="s">
        <v>10488</v>
      </c>
      <c r="O9569">
        <v>18.739560999999998</v>
      </c>
      <c r="P9569">
        <v>9.4450000000000003</v>
      </c>
      <c r="Q9569" t="s">
        <v>6</v>
      </c>
      <c r="R9569" t="s">
        <v>6</v>
      </c>
      <c r="S9569" t="s">
        <v>6</v>
      </c>
      <c r="T9569" t="s">
        <v>6</v>
      </c>
      <c r="U9569" t="s">
        <v>6</v>
      </c>
      <c r="V9569" t="s">
        <v>6</v>
      </c>
      <c r="W9569" t="s">
        <v>6</v>
      </c>
      <c r="X9569" t="s">
        <v>6</v>
      </c>
      <c r="Y9569" t="s">
        <v>6</v>
      </c>
      <c r="Z9569" t="s">
        <v>6</v>
      </c>
      <c r="AA9569" t="s">
        <v>6</v>
      </c>
      <c r="AB9569" t="s">
        <v>10444</v>
      </c>
      <c r="AC9569" t="s">
        <v>10445</v>
      </c>
    </row>
    <row r="9570" spans="1:29" x14ac:dyDescent="0.25">
      <c r="A9570" t="s">
        <v>344</v>
      </c>
      <c r="B9570">
        <v>728</v>
      </c>
      <c r="C9570" t="s">
        <v>222</v>
      </c>
      <c r="D9570">
        <v>1994</v>
      </c>
      <c r="E9570" t="s">
        <v>10489</v>
      </c>
      <c r="O9570">
        <v>17.83991</v>
      </c>
      <c r="P9570">
        <v>11.548999999999999</v>
      </c>
      <c r="Q9570" t="s">
        <v>6</v>
      </c>
      <c r="R9570" t="s">
        <v>6</v>
      </c>
      <c r="S9570" t="s">
        <v>6</v>
      </c>
      <c r="T9570" t="s">
        <v>6</v>
      </c>
      <c r="U9570" t="s">
        <v>6</v>
      </c>
      <c r="V9570" t="s">
        <v>6</v>
      </c>
      <c r="W9570" t="s">
        <v>6</v>
      </c>
      <c r="X9570" t="s">
        <v>6</v>
      </c>
      <c r="Y9570" t="s">
        <v>6</v>
      </c>
      <c r="Z9570" t="s">
        <v>6</v>
      </c>
      <c r="AA9570" t="s">
        <v>6</v>
      </c>
      <c r="AB9570" t="s">
        <v>10444</v>
      </c>
      <c r="AC9570" t="s">
        <v>10445</v>
      </c>
    </row>
    <row r="9571" spans="1:29" x14ac:dyDescent="0.25">
      <c r="A9571" t="s">
        <v>344</v>
      </c>
      <c r="B9571">
        <v>728</v>
      </c>
      <c r="C9571" t="s">
        <v>222</v>
      </c>
      <c r="D9571">
        <v>1995</v>
      </c>
      <c r="E9571" t="s">
        <v>10490</v>
      </c>
      <c r="O9571">
        <v>20.277816000000001</v>
      </c>
      <c r="P9571">
        <v>12.705719999999999</v>
      </c>
      <c r="Q9571" t="s">
        <v>6</v>
      </c>
      <c r="R9571" t="s">
        <v>6</v>
      </c>
      <c r="S9571" t="s">
        <v>6</v>
      </c>
      <c r="T9571" t="s">
        <v>6</v>
      </c>
      <c r="U9571" t="s">
        <v>6</v>
      </c>
      <c r="V9571" t="s">
        <v>6</v>
      </c>
      <c r="W9571" t="s">
        <v>6</v>
      </c>
      <c r="X9571" t="s">
        <v>6</v>
      </c>
      <c r="Y9571" t="s">
        <v>6</v>
      </c>
      <c r="Z9571" t="s">
        <v>6</v>
      </c>
      <c r="AA9571" t="s">
        <v>6</v>
      </c>
      <c r="AB9571" t="s">
        <v>10444</v>
      </c>
      <c r="AC9571" t="s">
        <v>10445</v>
      </c>
    </row>
    <row r="9572" spans="1:29" x14ac:dyDescent="0.25">
      <c r="A9572" t="s">
        <v>344</v>
      </c>
      <c r="B9572">
        <v>728</v>
      </c>
      <c r="C9572" t="s">
        <v>222</v>
      </c>
      <c r="D9572">
        <v>1996</v>
      </c>
      <c r="E9572" t="s">
        <v>10491</v>
      </c>
      <c r="O9572">
        <v>21.191665</v>
      </c>
      <c r="P9572">
        <v>15.011060000000001</v>
      </c>
      <c r="Q9572" t="s">
        <v>6</v>
      </c>
      <c r="R9572" t="s">
        <v>6</v>
      </c>
      <c r="S9572" t="s">
        <v>6</v>
      </c>
      <c r="T9572" t="s">
        <v>6</v>
      </c>
      <c r="U9572" t="s">
        <v>6</v>
      </c>
      <c r="V9572" t="s">
        <v>6</v>
      </c>
      <c r="W9572" t="s">
        <v>6</v>
      </c>
      <c r="X9572" t="s">
        <v>6</v>
      </c>
      <c r="Y9572" t="s">
        <v>6</v>
      </c>
      <c r="Z9572" t="s">
        <v>6</v>
      </c>
      <c r="AA9572" t="s">
        <v>6</v>
      </c>
      <c r="AB9572" t="s">
        <v>10444</v>
      </c>
      <c r="AC9572" t="s">
        <v>10445</v>
      </c>
    </row>
    <row r="9573" spans="1:29" x14ac:dyDescent="0.25">
      <c r="A9573" t="s">
        <v>344</v>
      </c>
      <c r="B9573">
        <v>728</v>
      </c>
      <c r="C9573" t="s">
        <v>222</v>
      </c>
      <c r="D9573">
        <v>1997</v>
      </c>
      <c r="E9573" t="s">
        <v>10492</v>
      </c>
      <c r="O9573">
        <v>20.029785</v>
      </c>
      <c r="P9573">
        <v>16.75046</v>
      </c>
      <c r="Q9573" t="s">
        <v>6</v>
      </c>
      <c r="R9573" t="s">
        <v>6</v>
      </c>
      <c r="S9573" t="s">
        <v>6</v>
      </c>
      <c r="T9573" t="s">
        <v>6</v>
      </c>
      <c r="U9573" t="s">
        <v>6</v>
      </c>
      <c r="V9573" t="s">
        <v>6</v>
      </c>
      <c r="W9573" t="s">
        <v>6</v>
      </c>
      <c r="X9573" t="s">
        <v>6</v>
      </c>
      <c r="Y9573" t="s">
        <v>6</v>
      </c>
      <c r="Z9573" t="s">
        <v>6</v>
      </c>
      <c r="AA9573" t="s">
        <v>6</v>
      </c>
      <c r="AB9573" t="s">
        <v>10444</v>
      </c>
      <c r="AC9573" t="s">
        <v>10445</v>
      </c>
    </row>
    <row r="9574" spans="1:29" x14ac:dyDescent="0.25">
      <c r="A9574" t="s">
        <v>344</v>
      </c>
      <c r="B9574">
        <v>728</v>
      </c>
      <c r="C9574" t="s">
        <v>222</v>
      </c>
      <c r="D9574">
        <v>1998</v>
      </c>
      <c r="E9574" t="s">
        <v>10493</v>
      </c>
      <c r="O9574">
        <v>23.324456000000001</v>
      </c>
      <c r="P9574">
        <v>17.78736</v>
      </c>
      <c r="Q9574" t="s">
        <v>6</v>
      </c>
      <c r="R9574" t="s">
        <v>6</v>
      </c>
      <c r="S9574" t="s">
        <v>6</v>
      </c>
      <c r="T9574" t="s">
        <v>6</v>
      </c>
      <c r="U9574" t="s">
        <v>6</v>
      </c>
      <c r="V9574" t="s">
        <v>6</v>
      </c>
      <c r="W9574" t="s">
        <v>6</v>
      </c>
      <c r="X9574" t="s">
        <v>6</v>
      </c>
      <c r="Y9574" t="s">
        <v>6</v>
      </c>
      <c r="Z9574" t="s">
        <v>6</v>
      </c>
      <c r="AA9574" t="s">
        <v>6</v>
      </c>
      <c r="AB9574" t="s">
        <v>10444</v>
      </c>
      <c r="AC9574" t="s">
        <v>10445</v>
      </c>
    </row>
    <row r="9575" spans="1:29" x14ac:dyDescent="0.25">
      <c r="A9575" t="s">
        <v>344</v>
      </c>
      <c r="B9575">
        <v>728</v>
      </c>
      <c r="C9575" t="s">
        <v>222</v>
      </c>
      <c r="D9575">
        <v>1999</v>
      </c>
      <c r="E9575" t="s">
        <v>10494</v>
      </c>
      <c r="O9575">
        <v>24.633600000000001</v>
      </c>
      <c r="P9575">
        <v>20.683900000000001</v>
      </c>
      <c r="Q9575" t="s">
        <v>6</v>
      </c>
      <c r="R9575" t="s">
        <v>6</v>
      </c>
      <c r="S9575" t="s">
        <v>6</v>
      </c>
      <c r="T9575" t="s">
        <v>6</v>
      </c>
      <c r="U9575" t="s">
        <v>6</v>
      </c>
      <c r="V9575" t="s">
        <v>6</v>
      </c>
      <c r="W9575" t="s">
        <v>6</v>
      </c>
      <c r="X9575" t="s">
        <v>6</v>
      </c>
      <c r="Y9575" t="s">
        <v>6</v>
      </c>
      <c r="Z9575" t="s">
        <v>6</v>
      </c>
      <c r="AA9575" t="s">
        <v>6</v>
      </c>
      <c r="AB9575" t="s">
        <v>10444</v>
      </c>
      <c r="AC9575" t="s">
        <v>10445</v>
      </c>
    </row>
    <row r="9576" spans="1:29" x14ac:dyDescent="0.25">
      <c r="A9576" t="s">
        <v>344</v>
      </c>
      <c r="B9576">
        <v>728</v>
      </c>
      <c r="C9576" t="s">
        <v>222</v>
      </c>
      <c r="D9576">
        <v>2000</v>
      </c>
      <c r="E9576" t="s">
        <v>10495</v>
      </c>
      <c r="O9576">
        <v>21.017982</v>
      </c>
      <c r="P9576">
        <v>27.1264</v>
      </c>
      <c r="Q9576" t="s">
        <v>6</v>
      </c>
      <c r="R9576" t="s">
        <v>6</v>
      </c>
      <c r="S9576" t="s">
        <v>6</v>
      </c>
      <c r="T9576" t="s">
        <v>6</v>
      </c>
      <c r="U9576" t="s">
        <v>6</v>
      </c>
      <c r="V9576" t="s">
        <v>6</v>
      </c>
      <c r="W9576" t="s">
        <v>6</v>
      </c>
      <c r="X9576" t="s">
        <v>6</v>
      </c>
      <c r="Y9576" t="s">
        <v>6</v>
      </c>
      <c r="Z9576" t="s">
        <v>6</v>
      </c>
      <c r="AA9576" t="s">
        <v>6</v>
      </c>
      <c r="AB9576" t="s">
        <v>10444</v>
      </c>
      <c r="AC9576" t="s">
        <v>10445</v>
      </c>
    </row>
    <row r="9577" spans="1:29" x14ac:dyDescent="0.25">
      <c r="A9577" t="s">
        <v>344</v>
      </c>
      <c r="B9577">
        <v>728</v>
      </c>
      <c r="C9577" t="s">
        <v>222</v>
      </c>
      <c r="D9577">
        <v>2001</v>
      </c>
      <c r="E9577" t="s">
        <v>10496</v>
      </c>
      <c r="O9577">
        <v>24.584123999999999</v>
      </c>
      <c r="P9577">
        <v>30.53764</v>
      </c>
      <c r="Q9577" t="s">
        <v>6</v>
      </c>
      <c r="R9577" t="s">
        <v>6</v>
      </c>
      <c r="S9577" t="s">
        <v>6</v>
      </c>
      <c r="T9577" t="s">
        <v>6</v>
      </c>
      <c r="U9577" t="s">
        <v>6</v>
      </c>
      <c r="V9577" t="s">
        <v>6</v>
      </c>
      <c r="W9577" t="s">
        <v>6</v>
      </c>
      <c r="X9577" t="s">
        <v>6</v>
      </c>
      <c r="Y9577" t="s">
        <v>6</v>
      </c>
      <c r="Z9577" t="s">
        <v>6</v>
      </c>
      <c r="AA9577" t="s">
        <v>6</v>
      </c>
      <c r="AB9577" t="s">
        <v>10444</v>
      </c>
      <c r="AC9577" t="s">
        <v>10445</v>
      </c>
    </row>
    <row r="9578" spans="1:29" x14ac:dyDescent="0.25">
      <c r="A9578" t="s">
        <v>344</v>
      </c>
      <c r="B9578">
        <v>728</v>
      </c>
      <c r="C9578" t="s">
        <v>222</v>
      </c>
      <c r="D9578">
        <v>2002</v>
      </c>
      <c r="E9578" t="s">
        <v>10497</v>
      </c>
      <c r="O9578">
        <v>22.366204</v>
      </c>
      <c r="P9578">
        <v>35.43</v>
      </c>
      <c r="Q9578" t="s">
        <v>6</v>
      </c>
      <c r="R9578" t="s">
        <v>6</v>
      </c>
      <c r="S9578" t="s">
        <v>6</v>
      </c>
      <c r="T9578" t="s">
        <v>6</v>
      </c>
      <c r="U9578" t="s">
        <v>6</v>
      </c>
      <c r="V9578" t="s">
        <v>6</v>
      </c>
      <c r="W9578" t="s">
        <v>6</v>
      </c>
      <c r="X9578" t="s">
        <v>6</v>
      </c>
      <c r="Y9578" t="s">
        <v>6</v>
      </c>
      <c r="Z9578" t="s">
        <v>6</v>
      </c>
      <c r="AA9578" t="s">
        <v>6</v>
      </c>
      <c r="AB9578" t="s">
        <v>10444</v>
      </c>
      <c r="AC9578" t="s">
        <v>10445</v>
      </c>
    </row>
    <row r="9579" spans="1:29" x14ac:dyDescent="0.25">
      <c r="A9579" t="s">
        <v>344</v>
      </c>
      <c r="B9579">
        <v>728</v>
      </c>
      <c r="C9579" t="s">
        <v>222</v>
      </c>
      <c r="D9579">
        <v>2003</v>
      </c>
      <c r="E9579" t="s">
        <v>10498</v>
      </c>
      <c r="O9579">
        <v>27.377284</v>
      </c>
      <c r="P9579">
        <v>37.305999999999997</v>
      </c>
      <c r="Q9579" t="s">
        <v>6</v>
      </c>
      <c r="R9579" t="s">
        <v>6</v>
      </c>
      <c r="S9579" t="s">
        <v>6</v>
      </c>
      <c r="T9579" t="s">
        <v>6</v>
      </c>
      <c r="U9579" t="s">
        <v>6</v>
      </c>
      <c r="V9579" t="s">
        <v>6</v>
      </c>
      <c r="W9579" t="s">
        <v>6</v>
      </c>
      <c r="X9579" t="s">
        <v>6</v>
      </c>
      <c r="Y9579" t="s">
        <v>6</v>
      </c>
      <c r="Z9579" t="s">
        <v>6</v>
      </c>
      <c r="AA9579" t="s">
        <v>6</v>
      </c>
      <c r="AB9579" t="s">
        <v>10444</v>
      </c>
      <c r="AC9579" t="s">
        <v>10445</v>
      </c>
    </row>
    <row r="9580" spans="1:29" x14ac:dyDescent="0.25">
      <c r="A9580" t="s">
        <v>344</v>
      </c>
      <c r="B9580">
        <v>728</v>
      </c>
      <c r="C9580" t="s">
        <v>222</v>
      </c>
      <c r="D9580">
        <v>2004</v>
      </c>
      <c r="E9580" t="s">
        <v>10499</v>
      </c>
      <c r="O9580">
        <v>29.426639999999999</v>
      </c>
      <c r="P9580">
        <v>42.679000000000002</v>
      </c>
      <c r="Q9580" t="s">
        <v>6</v>
      </c>
      <c r="R9580" t="s">
        <v>6</v>
      </c>
      <c r="S9580" t="s">
        <v>6</v>
      </c>
      <c r="T9580" t="s">
        <v>6</v>
      </c>
      <c r="U9580" t="s">
        <v>6</v>
      </c>
      <c r="V9580" t="s">
        <v>6</v>
      </c>
      <c r="W9580" t="s">
        <v>6</v>
      </c>
      <c r="X9580" t="s">
        <v>6</v>
      </c>
      <c r="Y9580" t="s">
        <v>6</v>
      </c>
      <c r="Z9580" t="s">
        <v>6</v>
      </c>
      <c r="AA9580" t="s">
        <v>6</v>
      </c>
      <c r="AB9580" t="s">
        <v>10444</v>
      </c>
      <c r="AC9580" t="s">
        <v>10445</v>
      </c>
    </row>
    <row r="9581" spans="1:29" x14ac:dyDescent="0.25">
      <c r="A9581" t="s">
        <v>344</v>
      </c>
      <c r="B9581">
        <v>728</v>
      </c>
      <c r="C9581" t="s">
        <v>222</v>
      </c>
      <c r="D9581">
        <v>2005</v>
      </c>
      <c r="E9581" t="s">
        <v>10500</v>
      </c>
      <c r="O9581">
        <v>27.142016000000002</v>
      </c>
      <c r="P9581">
        <v>46.176000000000002</v>
      </c>
      <c r="Q9581" t="s">
        <v>6</v>
      </c>
      <c r="R9581" t="s">
        <v>6</v>
      </c>
      <c r="S9581" t="s">
        <v>6</v>
      </c>
      <c r="T9581" t="s">
        <v>6</v>
      </c>
      <c r="U9581" t="s">
        <v>6</v>
      </c>
      <c r="V9581" t="s">
        <v>6</v>
      </c>
      <c r="W9581" t="s">
        <v>6</v>
      </c>
      <c r="X9581" t="s">
        <v>6</v>
      </c>
      <c r="Y9581" t="s">
        <v>6</v>
      </c>
      <c r="Z9581" t="s">
        <v>6</v>
      </c>
      <c r="AA9581" t="s">
        <v>6</v>
      </c>
      <c r="AB9581" t="s">
        <v>10444</v>
      </c>
      <c r="AC9581" t="s">
        <v>10445</v>
      </c>
    </row>
    <row r="9582" spans="1:29" x14ac:dyDescent="0.25">
      <c r="A9582" t="s">
        <v>344</v>
      </c>
      <c r="B9582">
        <v>728</v>
      </c>
      <c r="C9582" t="s">
        <v>222</v>
      </c>
      <c r="D9582">
        <v>2006</v>
      </c>
      <c r="E9582" t="s">
        <v>10501</v>
      </c>
      <c r="O9582">
        <v>25.243489</v>
      </c>
      <c r="P9582">
        <v>54.026000000000003</v>
      </c>
      <c r="Q9582" t="s">
        <v>6</v>
      </c>
      <c r="R9582" t="s">
        <v>6</v>
      </c>
      <c r="S9582" t="s">
        <v>6</v>
      </c>
      <c r="T9582" t="s">
        <v>6</v>
      </c>
      <c r="U9582" t="s">
        <v>6</v>
      </c>
      <c r="V9582" t="s">
        <v>6</v>
      </c>
      <c r="W9582" t="s">
        <v>6</v>
      </c>
      <c r="X9582" t="s">
        <v>6</v>
      </c>
      <c r="Y9582" t="s">
        <v>6</v>
      </c>
      <c r="Z9582" t="s">
        <v>6</v>
      </c>
      <c r="AA9582" t="s">
        <v>6</v>
      </c>
      <c r="AB9582" t="s">
        <v>10444</v>
      </c>
      <c r="AC9582" t="s">
        <v>10445</v>
      </c>
    </row>
    <row r="9583" spans="1:29" x14ac:dyDescent="0.25">
      <c r="A9583" t="s">
        <v>344</v>
      </c>
      <c r="B9583">
        <v>728</v>
      </c>
      <c r="C9583" t="s">
        <v>222</v>
      </c>
      <c r="D9583">
        <v>2007</v>
      </c>
      <c r="E9583" t="s">
        <v>10502</v>
      </c>
      <c r="O9583">
        <v>19.364142999999999</v>
      </c>
      <c r="P9583">
        <v>61.582894000000003</v>
      </c>
      <c r="Q9583" t="s">
        <v>6</v>
      </c>
      <c r="R9583" t="s">
        <v>6</v>
      </c>
      <c r="S9583" t="s">
        <v>6</v>
      </c>
      <c r="T9583" t="s">
        <v>6</v>
      </c>
      <c r="U9583" t="s">
        <v>6</v>
      </c>
      <c r="V9583" t="s">
        <v>6</v>
      </c>
      <c r="W9583" t="s">
        <v>6</v>
      </c>
      <c r="X9583" t="s">
        <v>6</v>
      </c>
      <c r="Y9583" t="s">
        <v>6</v>
      </c>
      <c r="Z9583" t="s">
        <v>6</v>
      </c>
      <c r="AA9583" t="s">
        <v>6</v>
      </c>
      <c r="AB9583" t="s">
        <v>10444</v>
      </c>
      <c r="AC9583" t="s">
        <v>10445</v>
      </c>
    </row>
    <row r="9584" spans="1:29" x14ac:dyDescent="0.25">
      <c r="A9584" t="s">
        <v>344</v>
      </c>
      <c r="B9584">
        <v>728</v>
      </c>
      <c r="C9584" t="s">
        <v>222</v>
      </c>
      <c r="D9584">
        <v>2008</v>
      </c>
      <c r="E9584" t="s">
        <v>10503</v>
      </c>
      <c r="O9584">
        <v>19.096995</v>
      </c>
      <c r="P9584">
        <v>70.110506999999998</v>
      </c>
      <c r="Q9584" t="s">
        <v>6</v>
      </c>
      <c r="R9584" t="s">
        <v>6</v>
      </c>
      <c r="S9584" t="s">
        <v>6</v>
      </c>
      <c r="T9584" t="s">
        <v>6</v>
      </c>
      <c r="U9584" t="s">
        <v>6</v>
      </c>
      <c r="V9584" t="s">
        <v>6</v>
      </c>
      <c r="W9584" t="s">
        <v>6</v>
      </c>
      <c r="X9584" t="s">
        <v>6</v>
      </c>
      <c r="Y9584" t="s">
        <v>6</v>
      </c>
      <c r="Z9584" t="s">
        <v>6</v>
      </c>
      <c r="AA9584" t="s">
        <v>6</v>
      </c>
      <c r="AB9584" t="s">
        <v>10444</v>
      </c>
      <c r="AC9584" t="s">
        <v>10445</v>
      </c>
    </row>
    <row r="9585" spans="1:29" x14ac:dyDescent="0.25">
      <c r="A9585" t="s">
        <v>344</v>
      </c>
      <c r="B9585">
        <v>728</v>
      </c>
      <c r="C9585" t="s">
        <v>222</v>
      </c>
      <c r="D9585">
        <v>2009</v>
      </c>
      <c r="E9585" t="s">
        <v>10504</v>
      </c>
      <c r="O9585">
        <v>15.850733999999999</v>
      </c>
      <c r="P9585">
        <v>75.214180999999996</v>
      </c>
      <c r="Q9585" t="s">
        <v>6</v>
      </c>
      <c r="R9585" t="s">
        <v>6</v>
      </c>
      <c r="S9585" t="s">
        <v>6</v>
      </c>
      <c r="T9585" t="s">
        <v>6</v>
      </c>
      <c r="U9585" t="s">
        <v>6</v>
      </c>
      <c r="V9585" t="s">
        <v>6</v>
      </c>
      <c r="W9585" t="s">
        <v>6</v>
      </c>
      <c r="X9585" t="s">
        <v>6</v>
      </c>
      <c r="Y9585" t="s">
        <v>6</v>
      </c>
      <c r="Z9585" t="s">
        <v>6</v>
      </c>
      <c r="AA9585" t="s">
        <v>6</v>
      </c>
      <c r="AB9585" t="s">
        <v>10444</v>
      </c>
      <c r="AC9585" t="s">
        <v>10445</v>
      </c>
    </row>
    <row r="9586" spans="1:29" x14ac:dyDescent="0.25">
      <c r="A9586" t="s">
        <v>344</v>
      </c>
      <c r="B9586">
        <v>728</v>
      </c>
      <c r="C9586" t="s">
        <v>222</v>
      </c>
      <c r="D9586">
        <v>2010</v>
      </c>
      <c r="E9586" t="s">
        <v>10505</v>
      </c>
      <c r="O9586">
        <v>16.328158999999999</v>
      </c>
      <c r="P9586">
        <v>82.599187999999998</v>
      </c>
      <c r="Q9586" t="s">
        <v>6</v>
      </c>
      <c r="R9586" t="s">
        <v>6</v>
      </c>
      <c r="S9586" t="s">
        <v>6</v>
      </c>
      <c r="T9586" t="s">
        <v>6</v>
      </c>
      <c r="U9586" t="s">
        <v>6</v>
      </c>
      <c r="V9586" t="s">
        <v>6</v>
      </c>
      <c r="W9586" t="s">
        <v>6</v>
      </c>
      <c r="X9586" t="s">
        <v>6</v>
      </c>
      <c r="Y9586" t="s">
        <v>6</v>
      </c>
      <c r="Z9586" t="s">
        <v>6</v>
      </c>
      <c r="AA9586" t="s">
        <v>6</v>
      </c>
      <c r="AB9586" t="s">
        <v>10444</v>
      </c>
      <c r="AC9586" t="s">
        <v>10445</v>
      </c>
    </row>
    <row r="9587" spans="1:29" x14ac:dyDescent="0.25">
      <c r="A9587" t="s">
        <v>344</v>
      </c>
      <c r="B9587">
        <v>728</v>
      </c>
      <c r="C9587" t="s">
        <v>222</v>
      </c>
      <c r="D9587">
        <v>2011</v>
      </c>
      <c r="E9587" t="s">
        <v>10506</v>
      </c>
      <c r="O9587">
        <v>27.449615000000001</v>
      </c>
      <c r="P9587">
        <v>90.107562999999999</v>
      </c>
      <c r="Q9587" t="s">
        <v>6</v>
      </c>
      <c r="R9587" t="s">
        <v>6</v>
      </c>
      <c r="S9587" t="s">
        <v>6</v>
      </c>
      <c r="T9587" t="s">
        <v>6</v>
      </c>
      <c r="U9587" t="s">
        <v>6</v>
      </c>
      <c r="V9587" t="s">
        <v>6</v>
      </c>
      <c r="W9587" t="s">
        <v>6</v>
      </c>
      <c r="X9587" t="s">
        <v>6</v>
      </c>
      <c r="Y9587" t="s">
        <v>6</v>
      </c>
      <c r="Z9587" t="s">
        <v>6</v>
      </c>
      <c r="AA9587" t="s">
        <v>6</v>
      </c>
      <c r="AB9587" t="s">
        <v>10444</v>
      </c>
      <c r="AC9587" t="s">
        <v>10445</v>
      </c>
    </row>
    <row r="9588" spans="1:29" x14ac:dyDescent="0.25">
      <c r="A9588" t="s">
        <v>344</v>
      </c>
      <c r="B9588">
        <v>728</v>
      </c>
      <c r="C9588" t="s">
        <v>222</v>
      </c>
      <c r="D9588">
        <v>2012</v>
      </c>
      <c r="E9588" t="s">
        <v>10507</v>
      </c>
      <c r="O9588">
        <v>24.627842999999999</v>
      </c>
      <c r="P9588">
        <v>106.86360000000001</v>
      </c>
      <c r="Q9588" t="s">
        <v>6</v>
      </c>
      <c r="R9588" t="s">
        <v>6</v>
      </c>
      <c r="S9588" t="s">
        <v>6</v>
      </c>
      <c r="T9588" t="s">
        <v>6</v>
      </c>
      <c r="U9588" t="s">
        <v>6</v>
      </c>
      <c r="V9588" t="s">
        <v>6</v>
      </c>
      <c r="W9588" t="s">
        <v>6</v>
      </c>
      <c r="X9588" t="s">
        <v>6</v>
      </c>
      <c r="Y9588" t="s">
        <v>6</v>
      </c>
      <c r="Z9588" t="s">
        <v>6</v>
      </c>
      <c r="AA9588" t="s">
        <v>6</v>
      </c>
      <c r="AB9588" t="s">
        <v>10444</v>
      </c>
      <c r="AC9588" t="s">
        <v>10445</v>
      </c>
    </row>
    <row r="9589" spans="1:29" x14ac:dyDescent="0.25">
      <c r="A9589" t="s">
        <v>344</v>
      </c>
      <c r="B9589">
        <v>728</v>
      </c>
      <c r="C9589" t="s">
        <v>222</v>
      </c>
      <c r="D9589">
        <v>2013</v>
      </c>
      <c r="E9589" t="s">
        <v>10508</v>
      </c>
      <c r="O9589">
        <v>24.971744999999999</v>
      </c>
      <c r="P9589">
        <v>122.79154</v>
      </c>
      <c r="Q9589" t="s">
        <v>6</v>
      </c>
      <c r="R9589" t="s">
        <v>6</v>
      </c>
      <c r="S9589" t="s">
        <v>6</v>
      </c>
      <c r="T9589" t="s">
        <v>6</v>
      </c>
      <c r="U9589" t="s">
        <v>6</v>
      </c>
      <c r="V9589" t="s">
        <v>6</v>
      </c>
      <c r="W9589" t="s">
        <v>6</v>
      </c>
      <c r="X9589" t="s">
        <v>6</v>
      </c>
      <c r="Y9589" t="s">
        <v>6</v>
      </c>
      <c r="Z9589" t="s">
        <v>6</v>
      </c>
      <c r="AA9589" t="s">
        <v>6</v>
      </c>
      <c r="AB9589" t="s">
        <v>10444</v>
      </c>
      <c r="AC9589" t="s">
        <v>10445</v>
      </c>
    </row>
    <row r="9590" spans="1:29" x14ac:dyDescent="0.25">
      <c r="A9590" t="s">
        <v>344</v>
      </c>
      <c r="B9590">
        <v>728</v>
      </c>
      <c r="C9590" t="s">
        <v>222</v>
      </c>
      <c r="D9590">
        <v>2014</v>
      </c>
      <c r="E9590" t="s">
        <v>10509</v>
      </c>
      <c r="O9590">
        <v>26.791245</v>
      </c>
      <c r="P9590">
        <v>138.76347000000001</v>
      </c>
      <c r="Q9590" t="s">
        <v>6</v>
      </c>
      <c r="R9590" t="s">
        <v>6</v>
      </c>
      <c r="S9590" t="s">
        <v>6</v>
      </c>
      <c r="T9590" t="s">
        <v>6</v>
      </c>
      <c r="U9590" t="s">
        <v>6</v>
      </c>
      <c r="V9590" t="s">
        <v>6</v>
      </c>
      <c r="W9590" t="s">
        <v>6</v>
      </c>
      <c r="X9590" t="s">
        <v>6</v>
      </c>
      <c r="Y9590" t="s">
        <v>6</v>
      </c>
      <c r="Z9590" t="s">
        <v>6</v>
      </c>
      <c r="AA9590" t="s">
        <v>6</v>
      </c>
      <c r="AB9590" t="s">
        <v>10444</v>
      </c>
      <c r="AC9590" t="s">
        <v>10445</v>
      </c>
    </row>
    <row r="9591" spans="1:29" x14ac:dyDescent="0.25">
      <c r="A9591" t="s">
        <v>344</v>
      </c>
      <c r="B9591">
        <v>728</v>
      </c>
      <c r="C9591" t="s">
        <v>222</v>
      </c>
      <c r="D9591">
        <v>2015</v>
      </c>
      <c r="E9591" t="s">
        <v>10510</v>
      </c>
      <c r="O9591">
        <v>40.950305999999998</v>
      </c>
      <c r="P9591">
        <v>150.08259000000001</v>
      </c>
      <c r="Q9591" t="s">
        <v>6</v>
      </c>
      <c r="R9591" t="s">
        <v>6</v>
      </c>
      <c r="S9591" t="s">
        <v>6</v>
      </c>
      <c r="T9591" t="s">
        <v>6</v>
      </c>
      <c r="U9591" t="s">
        <v>6</v>
      </c>
      <c r="V9591" t="s">
        <v>6</v>
      </c>
      <c r="W9591" t="s">
        <v>6</v>
      </c>
      <c r="X9591" t="s">
        <v>6</v>
      </c>
      <c r="Y9591" t="s">
        <v>6</v>
      </c>
      <c r="Z9591" t="s">
        <v>6</v>
      </c>
      <c r="AA9591" t="s">
        <v>6</v>
      </c>
      <c r="AB9591" t="s">
        <v>10444</v>
      </c>
      <c r="AC9591" t="s">
        <v>10445</v>
      </c>
    </row>
    <row r="9592" spans="1:29" x14ac:dyDescent="0.25">
      <c r="A9592" t="s">
        <v>344</v>
      </c>
      <c r="B9592">
        <v>728</v>
      </c>
      <c r="C9592" t="s">
        <v>222</v>
      </c>
      <c r="D9592">
        <v>2016</v>
      </c>
      <c r="E9592" t="s">
        <v>10511</v>
      </c>
      <c r="O9592">
        <v>43.541958000000001</v>
      </c>
      <c r="P9592">
        <v>166.00555</v>
      </c>
      <c r="Q9592" t="s">
        <v>6</v>
      </c>
      <c r="R9592" t="s">
        <v>6</v>
      </c>
      <c r="S9592" t="s">
        <v>6</v>
      </c>
      <c r="T9592" t="s">
        <v>6</v>
      </c>
      <c r="U9592" t="s">
        <v>6</v>
      </c>
      <c r="V9592" t="s">
        <v>6</v>
      </c>
      <c r="W9592" t="s">
        <v>6</v>
      </c>
      <c r="X9592" t="s">
        <v>6</v>
      </c>
      <c r="Y9592" t="s">
        <v>6</v>
      </c>
      <c r="Z9592" t="s">
        <v>6</v>
      </c>
      <c r="AA9592" t="s">
        <v>6</v>
      </c>
      <c r="AB9592" t="s">
        <v>10444</v>
      </c>
      <c r="AC9592" t="s">
        <v>10445</v>
      </c>
    </row>
    <row r="9593" spans="1:29" x14ac:dyDescent="0.25">
      <c r="A9593" t="s">
        <v>344</v>
      </c>
      <c r="B9593">
        <v>728</v>
      </c>
      <c r="C9593" t="s">
        <v>222</v>
      </c>
      <c r="D9593">
        <v>2017</v>
      </c>
      <c r="E9593" t="s">
        <v>10512</v>
      </c>
      <c r="O9593">
        <v>41.636608000000003</v>
      </c>
      <c r="P9593">
        <v>180.60536999999999</v>
      </c>
      <c r="Q9593" t="s">
        <v>6</v>
      </c>
      <c r="R9593" t="s">
        <v>6</v>
      </c>
      <c r="S9593" t="s">
        <v>6</v>
      </c>
      <c r="T9593" t="s">
        <v>6</v>
      </c>
      <c r="U9593" t="s">
        <v>6</v>
      </c>
      <c r="V9593" t="s">
        <v>6</v>
      </c>
      <c r="W9593" t="s">
        <v>6</v>
      </c>
      <c r="X9593" t="s">
        <v>6</v>
      </c>
      <c r="Y9593" t="s">
        <v>6</v>
      </c>
      <c r="Z9593" t="s">
        <v>6</v>
      </c>
      <c r="AA9593" t="s">
        <v>6</v>
      </c>
      <c r="AB9593" t="s">
        <v>10444</v>
      </c>
      <c r="AC9593" t="s">
        <v>10445</v>
      </c>
    </row>
    <row r="9594" spans="1:29" x14ac:dyDescent="0.25">
      <c r="A9594" t="s">
        <v>344</v>
      </c>
      <c r="B9594">
        <v>728</v>
      </c>
      <c r="C9594" t="s">
        <v>222</v>
      </c>
      <c r="D9594">
        <v>2018</v>
      </c>
      <c r="E9594" t="s">
        <v>10513</v>
      </c>
      <c r="O9594">
        <v>46.277593000000003</v>
      </c>
      <c r="P9594">
        <v>192.13821999999999</v>
      </c>
      <c r="Q9594" t="s">
        <v>6</v>
      </c>
      <c r="R9594" t="s">
        <v>6</v>
      </c>
      <c r="S9594" t="s">
        <v>6</v>
      </c>
      <c r="T9594" t="s">
        <v>6</v>
      </c>
      <c r="U9594" t="s">
        <v>6</v>
      </c>
      <c r="V9594" t="s">
        <v>6</v>
      </c>
      <c r="W9594" t="s">
        <v>6</v>
      </c>
      <c r="X9594" t="s">
        <v>6</v>
      </c>
      <c r="Y9594" t="s">
        <v>6</v>
      </c>
      <c r="Z9594" t="s">
        <v>6</v>
      </c>
      <c r="AA9594" t="s">
        <v>6</v>
      </c>
      <c r="AB9594" t="s">
        <v>10444</v>
      </c>
      <c r="AC9594" t="s">
        <v>10445</v>
      </c>
    </row>
    <row r="9595" spans="1:29" x14ac:dyDescent="0.25">
      <c r="A9595" t="s">
        <v>345</v>
      </c>
      <c r="B9595">
        <v>732</v>
      </c>
      <c r="C9595" t="s">
        <v>223</v>
      </c>
      <c r="D9595">
        <v>1950</v>
      </c>
      <c r="E9595" t="s">
        <v>10514</v>
      </c>
      <c r="Q9595" t="s">
        <v>6</v>
      </c>
      <c r="R9595" t="s">
        <v>6</v>
      </c>
      <c r="S9595" t="s">
        <v>6</v>
      </c>
      <c r="T9595" t="s">
        <v>4253</v>
      </c>
      <c r="U9595" t="s">
        <v>6</v>
      </c>
      <c r="V9595" t="s">
        <v>6</v>
      </c>
      <c r="W9595" t="s">
        <v>6</v>
      </c>
      <c r="X9595" t="s">
        <v>6</v>
      </c>
      <c r="Y9595" t="s">
        <v>6</v>
      </c>
      <c r="Z9595" t="s">
        <v>6</v>
      </c>
      <c r="AA9595" t="s">
        <v>6</v>
      </c>
      <c r="AB9595" t="s">
        <v>10515</v>
      </c>
      <c r="AC9595" t="s">
        <v>3968</v>
      </c>
    </row>
    <row r="9596" spans="1:29" x14ac:dyDescent="0.25">
      <c r="A9596" t="s">
        <v>345</v>
      </c>
      <c r="B9596">
        <v>732</v>
      </c>
      <c r="C9596" t="s">
        <v>223</v>
      </c>
      <c r="D9596">
        <v>1951</v>
      </c>
      <c r="E9596" t="s">
        <v>10516</v>
      </c>
      <c r="Q9596" t="s">
        <v>6</v>
      </c>
      <c r="R9596" t="s">
        <v>6</v>
      </c>
      <c r="S9596" t="s">
        <v>6</v>
      </c>
      <c r="T9596" t="s">
        <v>4253</v>
      </c>
      <c r="U9596" t="s">
        <v>6</v>
      </c>
      <c r="V9596" t="s">
        <v>6</v>
      </c>
      <c r="W9596" t="s">
        <v>6</v>
      </c>
      <c r="X9596" t="s">
        <v>6</v>
      </c>
      <c r="Y9596" t="s">
        <v>6</v>
      </c>
      <c r="Z9596" t="s">
        <v>6</v>
      </c>
      <c r="AA9596" t="s">
        <v>6</v>
      </c>
      <c r="AB9596" t="s">
        <v>10515</v>
      </c>
      <c r="AC9596" t="s">
        <v>3968</v>
      </c>
    </row>
    <row r="9597" spans="1:29" x14ac:dyDescent="0.25">
      <c r="A9597" t="s">
        <v>345</v>
      </c>
      <c r="B9597">
        <v>732</v>
      </c>
      <c r="C9597" t="s">
        <v>223</v>
      </c>
      <c r="D9597">
        <v>1952</v>
      </c>
      <c r="E9597" t="s">
        <v>10517</v>
      </c>
      <c r="Q9597" t="s">
        <v>6</v>
      </c>
      <c r="R9597" t="s">
        <v>6</v>
      </c>
      <c r="S9597" t="s">
        <v>6</v>
      </c>
      <c r="T9597" t="s">
        <v>4253</v>
      </c>
      <c r="U9597" t="s">
        <v>6</v>
      </c>
      <c r="V9597" t="s">
        <v>6</v>
      </c>
      <c r="W9597" t="s">
        <v>6</v>
      </c>
      <c r="X9597" t="s">
        <v>6</v>
      </c>
      <c r="Y9597" t="s">
        <v>6</v>
      </c>
      <c r="Z9597" t="s">
        <v>6</v>
      </c>
      <c r="AA9597" t="s">
        <v>6</v>
      </c>
      <c r="AB9597" t="s">
        <v>10515</v>
      </c>
      <c r="AC9597" t="s">
        <v>3968</v>
      </c>
    </row>
    <row r="9598" spans="1:29" x14ac:dyDescent="0.25">
      <c r="A9598" t="s">
        <v>345</v>
      </c>
      <c r="B9598">
        <v>732</v>
      </c>
      <c r="C9598" t="s">
        <v>223</v>
      </c>
      <c r="D9598">
        <v>1953</v>
      </c>
      <c r="E9598" t="s">
        <v>10518</v>
      </c>
      <c r="Q9598" t="s">
        <v>6</v>
      </c>
      <c r="R9598" t="s">
        <v>6</v>
      </c>
      <c r="S9598" t="s">
        <v>6</v>
      </c>
      <c r="T9598" t="s">
        <v>4253</v>
      </c>
      <c r="U9598" t="s">
        <v>6</v>
      </c>
      <c r="V9598" t="s">
        <v>6</v>
      </c>
      <c r="W9598" t="s">
        <v>6</v>
      </c>
      <c r="X9598" t="s">
        <v>6</v>
      </c>
      <c r="Y9598" t="s">
        <v>6</v>
      </c>
      <c r="Z9598" t="s">
        <v>6</v>
      </c>
      <c r="AA9598" t="s">
        <v>6</v>
      </c>
      <c r="AB9598" t="s">
        <v>10515</v>
      </c>
      <c r="AC9598" t="s">
        <v>3968</v>
      </c>
    </row>
    <row r="9599" spans="1:29" x14ac:dyDescent="0.25">
      <c r="A9599" t="s">
        <v>345</v>
      </c>
      <c r="B9599">
        <v>732</v>
      </c>
      <c r="C9599" t="s">
        <v>223</v>
      </c>
      <c r="D9599">
        <v>1954</v>
      </c>
      <c r="E9599" t="s">
        <v>10519</v>
      </c>
      <c r="Q9599" t="s">
        <v>6</v>
      </c>
      <c r="R9599" t="s">
        <v>6</v>
      </c>
      <c r="S9599" t="s">
        <v>6</v>
      </c>
      <c r="T9599" t="s">
        <v>4253</v>
      </c>
      <c r="U9599" t="s">
        <v>6</v>
      </c>
      <c r="V9599" t="s">
        <v>6</v>
      </c>
      <c r="W9599" t="s">
        <v>6</v>
      </c>
      <c r="X9599" t="s">
        <v>6</v>
      </c>
      <c r="Y9599" t="s">
        <v>6</v>
      </c>
      <c r="Z9599" t="s">
        <v>6</v>
      </c>
      <c r="AA9599" t="s">
        <v>6</v>
      </c>
      <c r="AB9599" t="s">
        <v>10515</v>
      </c>
      <c r="AC9599" t="s">
        <v>3968</v>
      </c>
    </row>
    <row r="9600" spans="1:29" x14ac:dyDescent="0.25">
      <c r="A9600" t="s">
        <v>345</v>
      </c>
      <c r="B9600">
        <v>732</v>
      </c>
      <c r="C9600" t="s">
        <v>223</v>
      </c>
      <c r="D9600">
        <v>1955</v>
      </c>
      <c r="E9600" t="s">
        <v>10520</v>
      </c>
      <c r="Q9600" t="s">
        <v>6</v>
      </c>
      <c r="R9600" t="s">
        <v>6</v>
      </c>
      <c r="S9600" t="s">
        <v>6</v>
      </c>
      <c r="T9600" t="s">
        <v>4253</v>
      </c>
      <c r="U9600" t="s">
        <v>6</v>
      </c>
      <c r="V9600" t="s">
        <v>6</v>
      </c>
      <c r="W9600" t="s">
        <v>6</v>
      </c>
      <c r="X9600" t="s">
        <v>6</v>
      </c>
      <c r="Y9600" t="s">
        <v>6</v>
      </c>
      <c r="Z9600" t="s">
        <v>6</v>
      </c>
      <c r="AA9600" t="s">
        <v>6</v>
      </c>
      <c r="AB9600" t="s">
        <v>10515</v>
      </c>
      <c r="AC9600" t="s">
        <v>3968</v>
      </c>
    </row>
    <row r="9601" spans="1:29" x14ac:dyDescent="0.25">
      <c r="A9601" t="s">
        <v>345</v>
      </c>
      <c r="B9601">
        <v>732</v>
      </c>
      <c r="C9601" t="s">
        <v>223</v>
      </c>
      <c r="D9601">
        <v>1956</v>
      </c>
      <c r="E9601" t="s">
        <v>10521</v>
      </c>
      <c r="Q9601" t="s">
        <v>6</v>
      </c>
      <c r="R9601" t="s">
        <v>6</v>
      </c>
      <c r="S9601" t="s">
        <v>6</v>
      </c>
      <c r="T9601" t="s">
        <v>4253</v>
      </c>
      <c r="U9601" t="s">
        <v>6</v>
      </c>
      <c r="V9601" t="s">
        <v>6</v>
      </c>
      <c r="W9601" t="s">
        <v>6</v>
      </c>
      <c r="X9601" t="s">
        <v>6</v>
      </c>
      <c r="Y9601" t="s">
        <v>6</v>
      </c>
      <c r="Z9601" t="s">
        <v>6</v>
      </c>
      <c r="AA9601" t="s">
        <v>6</v>
      </c>
      <c r="AB9601" t="s">
        <v>10515</v>
      </c>
      <c r="AC9601" t="s">
        <v>3968</v>
      </c>
    </row>
    <row r="9602" spans="1:29" x14ac:dyDescent="0.25">
      <c r="A9602" t="s">
        <v>345</v>
      </c>
      <c r="B9602">
        <v>732</v>
      </c>
      <c r="C9602" t="s">
        <v>223</v>
      </c>
      <c r="D9602">
        <v>1957</v>
      </c>
      <c r="E9602" t="s">
        <v>10522</v>
      </c>
      <c r="Q9602" t="s">
        <v>6</v>
      </c>
      <c r="R9602" t="s">
        <v>6</v>
      </c>
      <c r="S9602" t="s">
        <v>6</v>
      </c>
      <c r="T9602" t="s">
        <v>4253</v>
      </c>
      <c r="U9602" t="s">
        <v>6</v>
      </c>
      <c r="V9602" t="s">
        <v>6</v>
      </c>
      <c r="W9602" t="s">
        <v>6</v>
      </c>
      <c r="X9602" t="s">
        <v>6</v>
      </c>
      <c r="Y9602" t="s">
        <v>6</v>
      </c>
      <c r="Z9602" t="s">
        <v>6</v>
      </c>
      <c r="AA9602" t="s">
        <v>6</v>
      </c>
      <c r="AB9602" t="s">
        <v>10515</v>
      </c>
      <c r="AC9602" t="s">
        <v>3968</v>
      </c>
    </row>
    <row r="9603" spans="1:29" x14ac:dyDescent="0.25">
      <c r="A9603" t="s">
        <v>345</v>
      </c>
      <c r="B9603">
        <v>732</v>
      </c>
      <c r="C9603" t="s">
        <v>223</v>
      </c>
      <c r="D9603">
        <v>1958</v>
      </c>
      <c r="E9603" t="s">
        <v>10523</v>
      </c>
      <c r="Q9603" t="s">
        <v>6</v>
      </c>
      <c r="R9603" t="s">
        <v>6</v>
      </c>
      <c r="S9603" t="s">
        <v>6</v>
      </c>
      <c r="T9603" t="s">
        <v>4253</v>
      </c>
      <c r="U9603" t="s">
        <v>6</v>
      </c>
      <c r="V9603" t="s">
        <v>6</v>
      </c>
      <c r="W9603" t="s">
        <v>6</v>
      </c>
      <c r="X9603" t="s">
        <v>6</v>
      </c>
      <c r="Y9603" t="s">
        <v>6</v>
      </c>
      <c r="Z9603" t="s">
        <v>6</v>
      </c>
      <c r="AA9603" t="s">
        <v>6</v>
      </c>
      <c r="AB9603" t="s">
        <v>10515</v>
      </c>
      <c r="AC9603" t="s">
        <v>3968</v>
      </c>
    </row>
    <row r="9604" spans="1:29" x14ac:dyDescent="0.25">
      <c r="A9604" t="s">
        <v>345</v>
      </c>
      <c r="B9604">
        <v>732</v>
      </c>
      <c r="C9604" t="s">
        <v>223</v>
      </c>
      <c r="D9604">
        <v>1959</v>
      </c>
      <c r="E9604" t="s">
        <v>10524</v>
      </c>
      <c r="Q9604" t="s">
        <v>6</v>
      </c>
      <c r="R9604" t="s">
        <v>6</v>
      </c>
      <c r="S9604" t="s">
        <v>6</v>
      </c>
      <c r="T9604" t="s">
        <v>4253</v>
      </c>
      <c r="U9604" t="s">
        <v>6</v>
      </c>
      <c r="V9604" t="s">
        <v>6</v>
      </c>
      <c r="W9604" t="s">
        <v>6</v>
      </c>
      <c r="X9604" t="s">
        <v>6</v>
      </c>
      <c r="Y9604" t="s">
        <v>6</v>
      </c>
      <c r="Z9604" t="s">
        <v>6</v>
      </c>
      <c r="AA9604" t="s">
        <v>6</v>
      </c>
      <c r="AB9604" t="s">
        <v>10515</v>
      </c>
      <c r="AC9604" t="s">
        <v>3968</v>
      </c>
    </row>
    <row r="9605" spans="1:29" x14ac:dyDescent="0.25">
      <c r="A9605" t="s">
        <v>345</v>
      </c>
      <c r="B9605">
        <v>732</v>
      </c>
      <c r="C9605" t="s">
        <v>223</v>
      </c>
      <c r="D9605">
        <v>1960</v>
      </c>
      <c r="E9605" t="s">
        <v>10525</v>
      </c>
      <c r="I9605">
        <v>4.7040845999999998</v>
      </c>
      <c r="P9605">
        <v>4.3025000000000002E-4</v>
      </c>
      <c r="Q9605" t="s">
        <v>6</v>
      </c>
      <c r="R9605" t="s">
        <v>6</v>
      </c>
      <c r="S9605" t="s">
        <v>6</v>
      </c>
      <c r="T9605" t="s">
        <v>4253</v>
      </c>
      <c r="U9605" t="s">
        <v>6</v>
      </c>
      <c r="V9605" t="s">
        <v>6</v>
      </c>
      <c r="W9605" t="s">
        <v>6</v>
      </c>
      <c r="X9605" t="s">
        <v>6</v>
      </c>
      <c r="Y9605" t="s">
        <v>6</v>
      </c>
      <c r="Z9605" t="s">
        <v>6</v>
      </c>
      <c r="AA9605" t="s">
        <v>6</v>
      </c>
      <c r="AB9605" t="s">
        <v>10515</v>
      </c>
      <c r="AC9605" t="s">
        <v>3968</v>
      </c>
    </row>
    <row r="9606" spans="1:29" x14ac:dyDescent="0.25">
      <c r="A9606" t="s">
        <v>345</v>
      </c>
      <c r="B9606">
        <v>732</v>
      </c>
      <c r="C9606" t="s">
        <v>223</v>
      </c>
      <c r="D9606">
        <v>1961</v>
      </c>
      <c r="E9606" t="s">
        <v>10526</v>
      </c>
      <c r="I9606">
        <v>4.8497412999999998</v>
      </c>
      <c r="P9606">
        <v>4.6711000000000002E-4</v>
      </c>
      <c r="Q9606" t="s">
        <v>6</v>
      </c>
      <c r="R9606" t="s">
        <v>6</v>
      </c>
      <c r="S9606" t="s">
        <v>6</v>
      </c>
      <c r="T9606" t="s">
        <v>4253</v>
      </c>
      <c r="U9606" t="s">
        <v>6</v>
      </c>
      <c r="V9606" t="s">
        <v>6</v>
      </c>
      <c r="W9606" t="s">
        <v>6</v>
      </c>
      <c r="X9606" t="s">
        <v>6</v>
      </c>
      <c r="Y9606" t="s">
        <v>6</v>
      </c>
      <c r="Z9606" t="s">
        <v>6</v>
      </c>
      <c r="AA9606" t="s">
        <v>6</v>
      </c>
      <c r="AB9606" t="s">
        <v>10515</v>
      </c>
      <c r="AC9606" t="s">
        <v>3968</v>
      </c>
    </row>
    <row r="9607" spans="1:29" x14ac:dyDescent="0.25">
      <c r="A9607" t="s">
        <v>345</v>
      </c>
      <c r="B9607">
        <v>732</v>
      </c>
      <c r="C9607" t="s">
        <v>223</v>
      </c>
      <c r="D9607">
        <v>1962</v>
      </c>
      <c r="E9607" t="s">
        <v>10527</v>
      </c>
      <c r="I9607">
        <v>5.3420661000000003</v>
      </c>
      <c r="P9607">
        <v>5.0737000000000004E-4</v>
      </c>
      <c r="Q9607" t="s">
        <v>6</v>
      </c>
      <c r="R9607" t="s">
        <v>6</v>
      </c>
      <c r="S9607" t="s">
        <v>6</v>
      </c>
      <c r="T9607" t="s">
        <v>4253</v>
      </c>
      <c r="U9607" t="s">
        <v>6</v>
      </c>
      <c r="V9607" t="s">
        <v>6</v>
      </c>
      <c r="W9607" t="s">
        <v>6</v>
      </c>
      <c r="X9607" t="s">
        <v>6</v>
      </c>
      <c r="Y9607" t="s">
        <v>6</v>
      </c>
      <c r="Z9607" t="s">
        <v>6</v>
      </c>
      <c r="AA9607" t="s">
        <v>6</v>
      </c>
      <c r="AB9607" t="s">
        <v>10515</v>
      </c>
      <c r="AC9607" t="s">
        <v>3968</v>
      </c>
    </row>
    <row r="9608" spans="1:29" x14ac:dyDescent="0.25">
      <c r="A9608" t="s">
        <v>345</v>
      </c>
      <c r="B9608">
        <v>732</v>
      </c>
      <c r="C9608" t="s">
        <v>223</v>
      </c>
      <c r="D9608">
        <v>1963</v>
      </c>
      <c r="E9608" t="s">
        <v>10528</v>
      </c>
      <c r="I9608">
        <v>6.3588865999999999</v>
      </c>
      <c r="P9608">
        <v>5.4781999999999997E-4</v>
      </c>
      <c r="Q9608" t="s">
        <v>6</v>
      </c>
      <c r="R9608" t="s">
        <v>6</v>
      </c>
      <c r="S9608" t="s">
        <v>6</v>
      </c>
      <c r="T9608" t="s">
        <v>4253</v>
      </c>
      <c r="U9608" t="s">
        <v>6</v>
      </c>
      <c r="V9608" t="s">
        <v>6</v>
      </c>
      <c r="W9608" t="s">
        <v>6</v>
      </c>
      <c r="X9608" t="s">
        <v>6</v>
      </c>
      <c r="Y9608" t="s">
        <v>6</v>
      </c>
      <c r="Z9608" t="s">
        <v>6</v>
      </c>
      <c r="AA9608" t="s">
        <v>6</v>
      </c>
      <c r="AB9608" t="s">
        <v>10515</v>
      </c>
      <c r="AC9608" t="s">
        <v>3968</v>
      </c>
    </row>
    <row r="9609" spans="1:29" x14ac:dyDescent="0.25">
      <c r="A9609" t="s">
        <v>345</v>
      </c>
      <c r="B9609">
        <v>732</v>
      </c>
      <c r="C9609" t="s">
        <v>223</v>
      </c>
      <c r="D9609">
        <v>1964</v>
      </c>
      <c r="E9609" t="s">
        <v>10529</v>
      </c>
      <c r="I9609">
        <v>5.7297314000000004</v>
      </c>
      <c r="P9609">
        <v>5.6198000000000001E-4</v>
      </c>
      <c r="Q9609" t="s">
        <v>6</v>
      </c>
      <c r="R9609" t="s">
        <v>6</v>
      </c>
      <c r="S9609" t="s">
        <v>6</v>
      </c>
      <c r="T9609" t="s">
        <v>4253</v>
      </c>
      <c r="U9609" t="s">
        <v>6</v>
      </c>
      <c r="V9609" t="s">
        <v>6</v>
      </c>
      <c r="W9609" t="s">
        <v>6</v>
      </c>
      <c r="X9609" t="s">
        <v>6</v>
      </c>
      <c r="Y9609" t="s">
        <v>6</v>
      </c>
      <c r="Z9609" t="s">
        <v>6</v>
      </c>
      <c r="AA9609" t="s">
        <v>6</v>
      </c>
      <c r="AB9609" t="s">
        <v>10515</v>
      </c>
      <c r="AC9609" t="s">
        <v>3968</v>
      </c>
    </row>
    <row r="9610" spans="1:29" x14ac:dyDescent="0.25">
      <c r="A9610" t="s">
        <v>345</v>
      </c>
      <c r="B9610">
        <v>732</v>
      </c>
      <c r="C9610" t="s">
        <v>223</v>
      </c>
      <c r="D9610">
        <v>1965</v>
      </c>
      <c r="E9610" t="s">
        <v>10530</v>
      </c>
      <c r="I9610">
        <v>4.5355110999999999</v>
      </c>
      <c r="P9610">
        <v>5.8682000000000005E-4</v>
      </c>
      <c r="Q9610" t="s">
        <v>6</v>
      </c>
      <c r="R9610" t="s">
        <v>6</v>
      </c>
      <c r="S9610" t="s">
        <v>6</v>
      </c>
      <c r="T9610" t="s">
        <v>4253</v>
      </c>
      <c r="U9610" t="s">
        <v>6</v>
      </c>
      <c r="V9610" t="s">
        <v>6</v>
      </c>
      <c r="W9610" t="s">
        <v>6</v>
      </c>
      <c r="X9610" t="s">
        <v>6</v>
      </c>
      <c r="Y9610" t="s">
        <v>6</v>
      </c>
      <c r="Z9610" t="s">
        <v>6</v>
      </c>
      <c r="AA9610" t="s">
        <v>6</v>
      </c>
      <c r="AB9610" t="s">
        <v>10515</v>
      </c>
      <c r="AC9610" t="s">
        <v>3968</v>
      </c>
    </row>
    <row r="9611" spans="1:29" x14ac:dyDescent="0.25">
      <c r="A9611" t="s">
        <v>345</v>
      </c>
      <c r="B9611">
        <v>732</v>
      </c>
      <c r="C9611" t="s">
        <v>223</v>
      </c>
      <c r="D9611">
        <v>1966</v>
      </c>
      <c r="E9611" t="s">
        <v>10531</v>
      </c>
      <c r="I9611">
        <v>4.8998172000000002</v>
      </c>
      <c r="P9611">
        <v>5.8675999999999997E-4</v>
      </c>
      <c r="Q9611" t="s">
        <v>6</v>
      </c>
      <c r="R9611" t="s">
        <v>6</v>
      </c>
      <c r="S9611" t="s">
        <v>6</v>
      </c>
      <c r="T9611" t="s">
        <v>4253</v>
      </c>
      <c r="U9611" t="s">
        <v>6</v>
      </c>
      <c r="V9611" t="s">
        <v>6</v>
      </c>
      <c r="W9611" t="s">
        <v>6</v>
      </c>
      <c r="X9611" t="s">
        <v>6</v>
      </c>
      <c r="Y9611" t="s">
        <v>6</v>
      </c>
      <c r="Z9611" t="s">
        <v>6</v>
      </c>
      <c r="AA9611" t="s">
        <v>6</v>
      </c>
      <c r="AB9611" t="s">
        <v>10515</v>
      </c>
      <c r="AC9611" t="s">
        <v>3968</v>
      </c>
    </row>
    <row r="9612" spans="1:29" x14ac:dyDescent="0.25">
      <c r="A9612" t="s">
        <v>345</v>
      </c>
      <c r="B9612">
        <v>732</v>
      </c>
      <c r="C9612" t="s">
        <v>223</v>
      </c>
      <c r="D9612">
        <v>1967</v>
      </c>
      <c r="E9612" t="s">
        <v>10532</v>
      </c>
      <c r="I9612">
        <v>5.7476171999999996</v>
      </c>
      <c r="P9612">
        <v>6.3250000000000003E-4</v>
      </c>
      <c r="Q9612" t="s">
        <v>6</v>
      </c>
      <c r="R9612" t="s">
        <v>6</v>
      </c>
      <c r="S9612" t="s">
        <v>6</v>
      </c>
      <c r="T9612" t="s">
        <v>4253</v>
      </c>
      <c r="U9612" t="s">
        <v>6</v>
      </c>
      <c r="V9612" t="s">
        <v>6</v>
      </c>
      <c r="W9612" t="s">
        <v>6</v>
      </c>
      <c r="X9612" t="s">
        <v>6</v>
      </c>
      <c r="Y9612" t="s">
        <v>6</v>
      </c>
      <c r="Z9612" t="s">
        <v>6</v>
      </c>
      <c r="AA9612" t="s">
        <v>6</v>
      </c>
      <c r="AB9612" t="s">
        <v>10515</v>
      </c>
      <c r="AC9612" t="s">
        <v>3968</v>
      </c>
    </row>
    <row r="9613" spans="1:29" x14ac:dyDescent="0.25">
      <c r="A9613" t="s">
        <v>345</v>
      </c>
      <c r="B9613">
        <v>732</v>
      </c>
      <c r="C9613" t="s">
        <v>223</v>
      </c>
      <c r="D9613">
        <v>1968</v>
      </c>
      <c r="E9613" t="s">
        <v>10533</v>
      </c>
      <c r="I9613">
        <v>6.8263553000000003</v>
      </c>
      <c r="P9613">
        <v>6.0353999999999996E-4</v>
      </c>
      <c r="Q9613" t="s">
        <v>6</v>
      </c>
      <c r="R9613" t="s">
        <v>6</v>
      </c>
      <c r="S9613" t="s">
        <v>6</v>
      </c>
      <c r="T9613" t="s">
        <v>4253</v>
      </c>
      <c r="U9613" t="s">
        <v>6</v>
      </c>
      <c r="V9613" t="s">
        <v>6</v>
      </c>
      <c r="W9613" t="s">
        <v>6</v>
      </c>
      <c r="X9613" t="s">
        <v>6</v>
      </c>
      <c r="Y9613" t="s">
        <v>6</v>
      </c>
      <c r="Z9613" t="s">
        <v>6</v>
      </c>
      <c r="AA9613" t="s">
        <v>6</v>
      </c>
      <c r="AB9613" t="s">
        <v>10515</v>
      </c>
      <c r="AC9613" t="s">
        <v>3968</v>
      </c>
    </row>
    <row r="9614" spans="1:29" x14ac:dyDescent="0.25">
      <c r="A9614" t="s">
        <v>345</v>
      </c>
      <c r="B9614">
        <v>732</v>
      </c>
      <c r="C9614" t="s">
        <v>223</v>
      </c>
      <c r="D9614">
        <v>1969</v>
      </c>
      <c r="E9614" t="s">
        <v>10534</v>
      </c>
      <c r="I9614">
        <v>5.3365774000000004</v>
      </c>
      <c r="P9614">
        <v>7.2024000000000003E-4</v>
      </c>
      <c r="Q9614" t="s">
        <v>6</v>
      </c>
      <c r="R9614" t="s">
        <v>6</v>
      </c>
      <c r="S9614" t="s">
        <v>6</v>
      </c>
      <c r="T9614" t="s">
        <v>4253</v>
      </c>
      <c r="U9614" t="s">
        <v>6</v>
      </c>
      <c r="V9614" t="s">
        <v>6</v>
      </c>
      <c r="W9614" t="s">
        <v>6</v>
      </c>
      <c r="X9614" t="s">
        <v>6</v>
      </c>
      <c r="Y9614" t="s">
        <v>6</v>
      </c>
      <c r="Z9614" t="s">
        <v>6</v>
      </c>
      <c r="AA9614" t="s">
        <v>6</v>
      </c>
      <c r="AB9614" t="s">
        <v>10515</v>
      </c>
      <c r="AC9614" t="s">
        <v>3968</v>
      </c>
    </row>
    <row r="9615" spans="1:29" x14ac:dyDescent="0.25">
      <c r="A9615" t="s">
        <v>345</v>
      </c>
      <c r="B9615">
        <v>732</v>
      </c>
      <c r="C9615" t="s">
        <v>223</v>
      </c>
      <c r="D9615">
        <v>1970</v>
      </c>
      <c r="E9615" t="s">
        <v>10535</v>
      </c>
      <c r="I9615">
        <v>5.7262526999999999</v>
      </c>
      <c r="P9615">
        <v>7.1958999999999999E-4</v>
      </c>
      <c r="Q9615" t="s">
        <v>6</v>
      </c>
      <c r="R9615" t="s">
        <v>6</v>
      </c>
      <c r="S9615" t="s">
        <v>6</v>
      </c>
      <c r="T9615" t="s">
        <v>4253</v>
      </c>
      <c r="U9615" t="s">
        <v>6</v>
      </c>
      <c r="V9615" t="s">
        <v>6</v>
      </c>
      <c r="W9615" t="s">
        <v>6</v>
      </c>
      <c r="X9615" t="s">
        <v>6</v>
      </c>
      <c r="Y9615" t="s">
        <v>6</v>
      </c>
      <c r="Z9615" t="s">
        <v>6</v>
      </c>
      <c r="AA9615" t="s">
        <v>6</v>
      </c>
      <c r="AB9615" t="s">
        <v>10515</v>
      </c>
      <c r="AC9615" t="s">
        <v>3968</v>
      </c>
    </row>
    <row r="9616" spans="1:29" x14ac:dyDescent="0.25">
      <c r="A9616" t="s">
        <v>345</v>
      </c>
      <c r="B9616">
        <v>732</v>
      </c>
      <c r="C9616" t="s">
        <v>223</v>
      </c>
      <c r="D9616">
        <v>1971</v>
      </c>
      <c r="E9616" t="s">
        <v>10536</v>
      </c>
      <c r="I9616">
        <v>5.3032900999999999</v>
      </c>
      <c r="P9616">
        <v>7.6601000000000002E-4</v>
      </c>
      <c r="Q9616" t="s">
        <v>6</v>
      </c>
      <c r="R9616" t="s">
        <v>6</v>
      </c>
      <c r="S9616" t="s">
        <v>6</v>
      </c>
      <c r="T9616" t="s">
        <v>4253</v>
      </c>
      <c r="U9616" t="s">
        <v>6</v>
      </c>
      <c r="V9616" t="s">
        <v>6</v>
      </c>
      <c r="W9616" t="s">
        <v>6</v>
      </c>
      <c r="X9616" t="s">
        <v>6</v>
      </c>
      <c r="Y9616" t="s">
        <v>6</v>
      </c>
      <c r="Z9616" t="s">
        <v>6</v>
      </c>
      <c r="AA9616" t="s">
        <v>6</v>
      </c>
      <c r="AB9616" t="s">
        <v>10515</v>
      </c>
      <c r="AC9616" t="s">
        <v>3968</v>
      </c>
    </row>
    <row r="9617" spans="1:29" x14ac:dyDescent="0.25">
      <c r="A9617" t="s">
        <v>345</v>
      </c>
      <c r="B9617">
        <v>732</v>
      </c>
      <c r="C9617" t="s">
        <v>223</v>
      </c>
      <c r="D9617">
        <v>1972</v>
      </c>
      <c r="E9617" t="s">
        <v>10537</v>
      </c>
      <c r="I9617">
        <v>5.4212294999999999</v>
      </c>
      <c r="P9617">
        <v>9.0987999999999996E-4</v>
      </c>
      <c r="Q9617" t="s">
        <v>6</v>
      </c>
      <c r="R9617" t="s">
        <v>6</v>
      </c>
      <c r="S9617" t="s">
        <v>6</v>
      </c>
      <c r="T9617" t="s">
        <v>4253</v>
      </c>
      <c r="U9617" t="s">
        <v>6</v>
      </c>
      <c r="V9617" t="s">
        <v>6</v>
      </c>
      <c r="W9617" t="s">
        <v>6</v>
      </c>
      <c r="X9617" t="s">
        <v>6</v>
      </c>
      <c r="Y9617" t="s">
        <v>6</v>
      </c>
      <c r="Z9617" t="s">
        <v>6</v>
      </c>
      <c r="AA9617" t="s">
        <v>6</v>
      </c>
      <c r="AB9617" t="s">
        <v>10515</v>
      </c>
      <c r="AC9617" t="s">
        <v>3968</v>
      </c>
    </row>
    <row r="9618" spans="1:29" x14ac:dyDescent="0.25">
      <c r="A9618" t="s">
        <v>345</v>
      </c>
      <c r="B9618">
        <v>732</v>
      </c>
      <c r="C9618" t="s">
        <v>223</v>
      </c>
      <c r="D9618">
        <v>1973</v>
      </c>
      <c r="E9618" t="s">
        <v>10538</v>
      </c>
      <c r="I9618">
        <v>5.8944232999999997</v>
      </c>
      <c r="P9618">
        <v>9.7490999999999995E-4</v>
      </c>
      <c r="Q9618" t="s">
        <v>6</v>
      </c>
      <c r="R9618" t="s">
        <v>6</v>
      </c>
      <c r="S9618" t="s">
        <v>6</v>
      </c>
      <c r="T9618" t="s">
        <v>4253</v>
      </c>
      <c r="U9618" t="s">
        <v>6</v>
      </c>
      <c r="V9618" t="s">
        <v>6</v>
      </c>
      <c r="W9618" t="s">
        <v>6</v>
      </c>
      <c r="X9618" t="s">
        <v>6</v>
      </c>
      <c r="Y9618" t="s">
        <v>6</v>
      </c>
      <c r="Z9618" t="s">
        <v>6</v>
      </c>
      <c r="AA9618" t="s">
        <v>6</v>
      </c>
      <c r="AB9618" t="s">
        <v>10515</v>
      </c>
      <c r="AC9618" t="s">
        <v>3968</v>
      </c>
    </row>
    <row r="9619" spans="1:29" x14ac:dyDescent="0.25">
      <c r="A9619" t="s">
        <v>345</v>
      </c>
      <c r="B9619">
        <v>732</v>
      </c>
      <c r="C9619" t="s">
        <v>223</v>
      </c>
      <c r="D9619">
        <v>1974</v>
      </c>
      <c r="E9619" t="s">
        <v>10539</v>
      </c>
      <c r="I9619">
        <v>5.1805823000000002</v>
      </c>
      <c r="P9619">
        <v>1.3836899999999999E-3</v>
      </c>
      <c r="Q9619" t="s">
        <v>6</v>
      </c>
      <c r="R9619" t="s">
        <v>6</v>
      </c>
      <c r="S9619" t="s">
        <v>6</v>
      </c>
      <c r="T9619" t="s">
        <v>4253</v>
      </c>
      <c r="U9619" t="s">
        <v>6</v>
      </c>
      <c r="V9619" t="s">
        <v>6</v>
      </c>
      <c r="W9619" t="s">
        <v>6</v>
      </c>
      <c r="X9619" t="s">
        <v>6</v>
      </c>
      <c r="Y9619" t="s">
        <v>6</v>
      </c>
      <c r="Z9619" t="s">
        <v>6</v>
      </c>
      <c r="AA9619" t="s">
        <v>6</v>
      </c>
      <c r="AB9619" t="s">
        <v>10515</v>
      </c>
      <c r="AC9619" t="s">
        <v>3968</v>
      </c>
    </row>
    <row r="9620" spans="1:29" x14ac:dyDescent="0.25">
      <c r="A9620" t="s">
        <v>345</v>
      </c>
      <c r="B9620">
        <v>732</v>
      </c>
      <c r="C9620" t="s">
        <v>223</v>
      </c>
      <c r="D9620">
        <v>1975</v>
      </c>
      <c r="E9620" t="s">
        <v>10540</v>
      </c>
      <c r="I9620">
        <v>5.9265907000000002</v>
      </c>
      <c r="P9620">
        <v>1.8264500000000001E-3</v>
      </c>
      <c r="Q9620" t="s">
        <v>6</v>
      </c>
      <c r="R9620" t="s">
        <v>6</v>
      </c>
      <c r="S9620" t="s">
        <v>6</v>
      </c>
      <c r="T9620" t="s">
        <v>4253</v>
      </c>
      <c r="U9620" t="s">
        <v>6</v>
      </c>
      <c r="V9620" t="s">
        <v>6</v>
      </c>
      <c r="W9620" t="s">
        <v>6</v>
      </c>
      <c r="X9620" t="s">
        <v>6</v>
      </c>
      <c r="Y9620" t="s">
        <v>6</v>
      </c>
      <c r="Z9620" t="s">
        <v>6</v>
      </c>
      <c r="AA9620" t="s">
        <v>6</v>
      </c>
      <c r="AB9620" t="s">
        <v>10515</v>
      </c>
      <c r="AC9620" t="s">
        <v>3968</v>
      </c>
    </row>
    <row r="9621" spans="1:29" x14ac:dyDescent="0.25">
      <c r="A9621" t="s">
        <v>345</v>
      </c>
      <c r="B9621">
        <v>732</v>
      </c>
      <c r="C9621" t="s">
        <v>223</v>
      </c>
      <c r="D9621">
        <v>1976</v>
      </c>
      <c r="E9621" t="s">
        <v>10541</v>
      </c>
      <c r="I9621">
        <v>6.1815569000000004</v>
      </c>
      <c r="P9621">
        <v>2.1494000000000001E-3</v>
      </c>
      <c r="Q9621" t="s">
        <v>6</v>
      </c>
      <c r="R9621" t="s">
        <v>6</v>
      </c>
      <c r="S9621" t="s">
        <v>6</v>
      </c>
      <c r="T9621" t="s">
        <v>4253</v>
      </c>
      <c r="U9621" t="s">
        <v>6</v>
      </c>
      <c r="V9621" t="s">
        <v>6</v>
      </c>
      <c r="W9621" t="s">
        <v>6</v>
      </c>
      <c r="X9621" t="s">
        <v>6</v>
      </c>
      <c r="Y9621" t="s">
        <v>6</v>
      </c>
      <c r="Z9621" t="s">
        <v>6</v>
      </c>
      <c r="AA9621" t="s">
        <v>6</v>
      </c>
      <c r="AB9621" t="s">
        <v>10515</v>
      </c>
      <c r="AC9621" t="s">
        <v>3968</v>
      </c>
    </row>
    <row r="9622" spans="1:29" x14ac:dyDescent="0.25">
      <c r="A9622" t="s">
        <v>345</v>
      </c>
      <c r="B9622">
        <v>732</v>
      </c>
      <c r="C9622" t="s">
        <v>223</v>
      </c>
      <c r="D9622">
        <v>1977</v>
      </c>
      <c r="E9622" t="s">
        <v>10542</v>
      </c>
      <c r="I9622">
        <v>5.8125327999999996</v>
      </c>
      <c r="P9622">
        <v>2.64817E-3</v>
      </c>
      <c r="Q9622" t="s">
        <v>6</v>
      </c>
      <c r="R9622" t="s">
        <v>6</v>
      </c>
      <c r="S9622" t="s">
        <v>6</v>
      </c>
      <c r="T9622" t="s">
        <v>4253</v>
      </c>
      <c r="U9622" t="s">
        <v>6</v>
      </c>
      <c r="V9622" t="s">
        <v>6</v>
      </c>
      <c r="W9622" t="s">
        <v>6</v>
      </c>
      <c r="X9622" t="s">
        <v>6</v>
      </c>
      <c r="Y9622" t="s">
        <v>6</v>
      </c>
      <c r="Z9622" t="s">
        <v>6</v>
      </c>
      <c r="AA9622" t="s">
        <v>6</v>
      </c>
      <c r="AB9622" t="s">
        <v>10515</v>
      </c>
      <c r="AC9622" t="s">
        <v>3968</v>
      </c>
    </row>
    <row r="9623" spans="1:29" x14ac:dyDescent="0.25">
      <c r="A9623" t="s">
        <v>345</v>
      </c>
      <c r="B9623">
        <v>732</v>
      </c>
      <c r="C9623" t="s">
        <v>223</v>
      </c>
      <c r="D9623">
        <v>1978</v>
      </c>
      <c r="E9623" t="s">
        <v>10543</v>
      </c>
      <c r="I9623">
        <v>6.6804287999999996</v>
      </c>
      <c r="P9623">
        <v>2.9889500000000002E-3</v>
      </c>
      <c r="Q9623" t="s">
        <v>6</v>
      </c>
      <c r="R9623" t="s">
        <v>6</v>
      </c>
      <c r="S9623" t="s">
        <v>6</v>
      </c>
      <c r="T9623" t="s">
        <v>4253</v>
      </c>
      <c r="U9623" t="s">
        <v>6</v>
      </c>
      <c r="V9623" t="s">
        <v>6</v>
      </c>
      <c r="W9623" t="s">
        <v>6</v>
      </c>
      <c r="X9623" t="s">
        <v>6</v>
      </c>
      <c r="Y9623" t="s">
        <v>6</v>
      </c>
      <c r="Z9623" t="s">
        <v>6</v>
      </c>
      <c r="AA9623" t="s">
        <v>6</v>
      </c>
      <c r="AB9623" t="s">
        <v>10515</v>
      </c>
      <c r="AC9623" t="s">
        <v>3968</v>
      </c>
    </row>
    <row r="9624" spans="1:29" x14ac:dyDescent="0.25">
      <c r="A9624" t="s">
        <v>345</v>
      </c>
      <c r="B9624">
        <v>732</v>
      </c>
      <c r="C9624" t="s">
        <v>223</v>
      </c>
      <c r="D9624">
        <v>1979</v>
      </c>
      <c r="E9624" t="s">
        <v>10544</v>
      </c>
      <c r="I9624">
        <v>7.3490994000000001</v>
      </c>
      <c r="P9624">
        <v>3.6484600000000001E-3</v>
      </c>
      <c r="Q9624" t="s">
        <v>6</v>
      </c>
      <c r="R9624" t="s">
        <v>6</v>
      </c>
      <c r="S9624" t="s">
        <v>6</v>
      </c>
      <c r="T9624" t="s">
        <v>4253</v>
      </c>
      <c r="U9624" t="s">
        <v>6</v>
      </c>
      <c r="V9624" t="s">
        <v>6</v>
      </c>
      <c r="W9624" t="s">
        <v>6</v>
      </c>
      <c r="X9624" t="s">
        <v>6</v>
      </c>
      <c r="Y9624" t="s">
        <v>6</v>
      </c>
      <c r="Z9624" t="s">
        <v>6</v>
      </c>
      <c r="AA9624" t="s">
        <v>6</v>
      </c>
      <c r="AB9624" t="s">
        <v>10515</v>
      </c>
      <c r="AC9624" t="s">
        <v>3968</v>
      </c>
    </row>
    <row r="9625" spans="1:29" x14ac:dyDescent="0.25">
      <c r="A9625" t="s">
        <v>345</v>
      </c>
      <c r="B9625">
        <v>732</v>
      </c>
      <c r="C9625" t="s">
        <v>223</v>
      </c>
      <c r="D9625">
        <v>1980</v>
      </c>
      <c r="E9625" t="s">
        <v>10545</v>
      </c>
      <c r="I9625">
        <v>7.5839572000000004</v>
      </c>
      <c r="P9625">
        <v>4.5477199999999999E-3</v>
      </c>
      <c r="Q9625" t="s">
        <v>6</v>
      </c>
      <c r="R9625" t="s">
        <v>6</v>
      </c>
      <c r="S9625" t="s">
        <v>6</v>
      </c>
      <c r="T9625" t="s">
        <v>4253</v>
      </c>
      <c r="U9625" t="s">
        <v>6</v>
      </c>
      <c r="V9625" t="s">
        <v>6</v>
      </c>
      <c r="W9625" t="s">
        <v>6</v>
      </c>
      <c r="X9625" t="s">
        <v>6</v>
      </c>
      <c r="Y9625" t="s">
        <v>6</v>
      </c>
      <c r="Z9625" t="s">
        <v>6</v>
      </c>
      <c r="AA9625" t="s">
        <v>6</v>
      </c>
      <c r="AB9625" t="s">
        <v>10515</v>
      </c>
      <c r="AC9625" t="s">
        <v>3968</v>
      </c>
    </row>
    <row r="9626" spans="1:29" x14ac:dyDescent="0.25">
      <c r="A9626" t="s">
        <v>345</v>
      </c>
      <c r="B9626">
        <v>732</v>
      </c>
      <c r="C9626" t="s">
        <v>223</v>
      </c>
      <c r="D9626">
        <v>1981</v>
      </c>
      <c r="E9626" t="s">
        <v>10546</v>
      </c>
      <c r="I9626">
        <v>7.6967885000000003</v>
      </c>
      <c r="P9626">
        <v>5.8768500000000003E-3</v>
      </c>
      <c r="Q9626" t="s">
        <v>6</v>
      </c>
      <c r="R9626" t="s">
        <v>6</v>
      </c>
      <c r="S9626" t="s">
        <v>6</v>
      </c>
      <c r="T9626" t="s">
        <v>4253</v>
      </c>
      <c r="U9626" t="s">
        <v>6</v>
      </c>
      <c r="V9626" t="s">
        <v>6</v>
      </c>
      <c r="W9626" t="s">
        <v>6</v>
      </c>
      <c r="X9626" t="s">
        <v>6</v>
      </c>
      <c r="Y9626" t="s">
        <v>6</v>
      </c>
      <c r="Z9626" t="s">
        <v>6</v>
      </c>
      <c r="AA9626" t="s">
        <v>6</v>
      </c>
      <c r="AB9626" t="s">
        <v>10515</v>
      </c>
      <c r="AC9626" t="s">
        <v>3968</v>
      </c>
    </row>
    <row r="9627" spans="1:29" x14ac:dyDescent="0.25">
      <c r="A9627" t="s">
        <v>345</v>
      </c>
      <c r="B9627">
        <v>732</v>
      </c>
      <c r="C9627" t="s">
        <v>223</v>
      </c>
      <c r="D9627">
        <v>1982</v>
      </c>
      <c r="E9627" t="s">
        <v>10547</v>
      </c>
      <c r="I9627">
        <v>10.767904</v>
      </c>
      <c r="P9627">
        <v>6.1726300000000001E-3</v>
      </c>
      <c r="Q9627" t="s">
        <v>6</v>
      </c>
      <c r="R9627" t="s">
        <v>6</v>
      </c>
      <c r="S9627" t="s">
        <v>6</v>
      </c>
      <c r="T9627" t="s">
        <v>4253</v>
      </c>
      <c r="U9627" t="s">
        <v>6</v>
      </c>
      <c r="V9627" t="s">
        <v>6</v>
      </c>
      <c r="W9627" t="s">
        <v>6</v>
      </c>
      <c r="X9627" t="s">
        <v>6</v>
      </c>
      <c r="Y9627" t="s">
        <v>6</v>
      </c>
      <c r="Z9627" t="s">
        <v>6</v>
      </c>
      <c r="AA9627" t="s">
        <v>6</v>
      </c>
      <c r="AB9627" t="s">
        <v>10515</v>
      </c>
      <c r="AC9627" t="s">
        <v>3968</v>
      </c>
    </row>
    <row r="9628" spans="1:29" x14ac:dyDescent="0.25">
      <c r="A9628" t="s">
        <v>345</v>
      </c>
      <c r="B9628">
        <v>732</v>
      </c>
      <c r="C9628" t="s">
        <v>223</v>
      </c>
      <c r="D9628">
        <v>1983</v>
      </c>
      <c r="E9628" t="s">
        <v>10548</v>
      </c>
      <c r="I9628">
        <v>9.5016119999999997</v>
      </c>
      <c r="P9628">
        <v>8.4304099999999993E-3</v>
      </c>
      <c r="Q9628" t="s">
        <v>6</v>
      </c>
      <c r="R9628" t="s">
        <v>6</v>
      </c>
      <c r="S9628" t="s">
        <v>6</v>
      </c>
      <c r="T9628" t="s">
        <v>4253</v>
      </c>
      <c r="U9628" t="s">
        <v>6</v>
      </c>
      <c r="V9628" t="s">
        <v>6</v>
      </c>
      <c r="W9628" t="s">
        <v>6</v>
      </c>
      <c r="X9628" t="s">
        <v>6</v>
      </c>
      <c r="Y9628" t="s">
        <v>6</v>
      </c>
      <c r="Z9628" t="s">
        <v>6</v>
      </c>
      <c r="AA9628" t="s">
        <v>6</v>
      </c>
      <c r="AB9628" t="s">
        <v>10515</v>
      </c>
      <c r="AC9628" t="s">
        <v>3968</v>
      </c>
    </row>
    <row r="9629" spans="1:29" x14ac:dyDescent="0.25">
      <c r="A9629" t="s">
        <v>345</v>
      </c>
      <c r="B9629">
        <v>732</v>
      </c>
      <c r="C9629" t="s">
        <v>223</v>
      </c>
      <c r="D9629">
        <v>1984</v>
      </c>
      <c r="E9629" t="s">
        <v>10549</v>
      </c>
      <c r="I9629">
        <v>9.0103764999999996</v>
      </c>
      <c r="P9629">
        <v>1.038967E-2</v>
      </c>
      <c r="Q9629" t="s">
        <v>6</v>
      </c>
      <c r="R9629" t="s">
        <v>6</v>
      </c>
      <c r="S9629" t="s">
        <v>6</v>
      </c>
      <c r="T9629" t="s">
        <v>4253</v>
      </c>
      <c r="U9629" t="s">
        <v>6</v>
      </c>
      <c r="V9629" t="s">
        <v>6</v>
      </c>
      <c r="W9629" t="s">
        <v>6</v>
      </c>
      <c r="X9629" t="s">
        <v>6</v>
      </c>
      <c r="Y9629" t="s">
        <v>6</v>
      </c>
      <c r="Z9629" t="s">
        <v>6</v>
      </c>
      <c r="AA9629" t="s">
        <v>6</v>
      </c>
      <c r="AB9629" t="s">
        <v>10515</v>
      </c>
      <c r="AC9629" t="s">
        <v>3968</v>
      </c>
    </row>
    <row r="9630" spans="1:29" x14ac:dyDescent="0.25">
      <c r="A9630" t="s">
        <v>345</v>
      </c>
      <c r="B9630">
        <v>732</v>
      </c>
      <c r="C9630" t="s">
        <v>223</v>
      </c>
      <c r="D9630">
        <v>1985</v>
      </c>
      <c r="E9630" t="s">
        <v>10550</v>
      </c>
      <c r="I9630">
        <v>8.5680429999999994</v>
      </c>
      <c r="P9630">
        <v>1.277972E-2</v>
      </c>
      <c r="Q9630" t="s">
        <v>6</v>
      </c>
      <c r="R9630" t="s">
        <v>6</v>
      </c>
      <c r="S9630" t="s">
        <v>6</v>
      </c>
      <c r="T9630" t="s">
        <v>4253</v>
      </c>
      <c r="U9630" t="s">
        <v>6</v>
      </c>
      <c r="V9630" t="s">
        <v>6</v>
      </c>
      <c r="W9630" t="s">
        <v>6</v>
      </c>
      <c r="X9630" t="s">
        <v>6</v>
      </c>
      <c r="Y9630" t="s">
        <v>6</v>
      </c>
      <c r="Z9630" t="s">
        <v>6</v>
      </c>
      <c r="AA9630" t="s">
        <v>6</v>
      </c>
      <c r="AB9630" t="s">
        <v>10515</v>
      </c>
      <c r="AC9630" t="s">
        <v>3968</v>
      </c>
    </row>
    <row r="9631" spans="1:29" x14ac:dyDescent="0.25">
      <c r="A9631" t="s">
        <v>345</v>
      </c>
      <c r="B9631">
        <v>732</v>
      </c>
      <c r="C9631" t="s">
        <v>223</v>
      </c>
      <c r="D9631">
        <v>1986</v>
      </c>
      <c r="E9631" t="s">
        <v>10551</v>
      </c>
      <c r="I9631">
        <v>8.2952673000000008</v>
      </c>
      <c r="P9631">
        <v>1.8500429999999998E-2</v>
      </c>
      <c r="Q9631" t="s">
        <v>6</v>
      </c>
      <c r="R9631" t="s">
        <v>6</v>
      </c>
      <c r="S9631" t="s">
        <v>6</v>
      </c>
      <c r="T9631" t="s">
        <v>4253</v>
      </c>
      <c r="U9631" t="s">
        <v>6</v>
      </c>
      <c r="V9631" t="s">
        <v>6</v>
      </c>
      <c r="W9631" t="s">
        <v>6</v>
      </c>
      <c r="X9631" t="s">
        <v>6</v>
      </c>
      <c r="Y9631" t="s">
        <v>6</v>
      </c>
      <c r="Z9631" t="s">
        <v>6</v>
      </c>
      <c r="AA9631" t="s">
        <v>6</v>
      </c>
      <c r="AB9631" t="s">
        <v>10515</v>
      </c>
      <c r="AC9631" t="s">
        <v>3968</v>
      </c>
    </row>
    <row r="9632" spans="1:29" x14ac:dyDescent="0.25">
      <c r="A9632" t="s">
        <v>345</v>
      </c>
      <c r="B9632">
        <v>732</v>
      </c>
      <c r="C9632" t="s">
        <v>223</v>
      </c>
      <c r="D9632">
        <v>1987</v>
      </c>
      <c r="E9632" t="s">
        <v>10552</v>
      </c>
      <c r="I9632">
        <v>6.5872805999999997</v>
      </c>
      <c r="P9632">
        <v>3.350028E-2</v>
      </c>
      <c r="Q9632" t="s">
        <v>6</v>
      </c>
      <c r="R9632" t="s">
        <v>6</v>
      </c>
      <c r="S9632" t="s">
        <v>6</v>
      </c>
      <c r="T9632" t="s">
        <v>4253</v>
      </c>
      <c r="U9632" t="s">
        <v>6</v>
      </c>
      <c r="V9632" t="s">
        <v>6</v>
      </c>
      <c r="W9632" t="s">
        <v>6</v>
      </c>
      <c r="X9632" t="s">
        <v>6</v>
      </c>
      <c r="Y9632" t="s">
        <v>6</v>
      </c>
      <c r="Z9632" t="s">
        <v>6</v>
      </c>
      <c r="AA9632" t="s">
        <v>6</v>
      </c>
      <c r="AB9632" t="s">
        <v>10515</v>
      </c>
      <c r="AC9632" t="s">
        <v>3968</v>
      </c>
    </row>
    <row r="9633" spans="1:29" x14ac:dyDescent="0.25">
      <c r="A9633" t="s">
        <v>345</v>
      </c>
      <c r="B9633">
        <v>732</v>
      </c>
      <c r="C9633" t="s">
        <v>223</v>
      </c>
      <c r="D9633">
        <v>1988</v>
      </c>
      <c r="E9633" t="s">
        <v>10553</v>
      </c>
      <c r="I9633">
        <v>6.1030217000000002</v>
      </c>
      <c r="P9633">
        <v>4.2979669999999998E-2</v>
      </c>
      <c r="Q9633" t="s">
        <v>6</v>
      </c>
      <c r="R9633" t="s">
        <v>6</v>
      </c>
      <c r="S9633" t="s">
        <v>6</v>
      </c>
      <c r="T9633" t="s">
        <v>4253</v>
      </c>
      <c r="U9633" t="s">
        <v>6</v>
      </c>
      <c r="V9633" t="s">
        <v>6</v>
      </c>
      <c r="W9633" t="s">
        <v>6</v>
      </c>
      <c r="X9633" t="s">
        <v>6</v>
      </c>
      <c r="Y9633" t="s">
        <v>6</v>
      </c>
      <c r="Z9633" t="s">
        <v>6</v>
      </c>
      <c r="AA9633" t="s">
        <v>6</v>
      </c>
      <c r="AB9633" t="s">
        <v>10515</v>
      </c>
      <c r="AC9633" t="s">
        <v>3968</v>
      </c>
    </row>
    <row r="9634" spans="1:29" x14ac:dyDescent="0.25">
      <c r="A9634" t="s">
        <v>345</v>
      </c>
      <c r="B9634">
        <v>732</v>
      </c>
      <c r="C9634" t="s">
        <v>223</v>
      </c>
      <c r="D9634">
        <v>1989</v>
      </c>
      <c r="E9634" t="s">
        <v>10554</v>
      </c>
      <c r="I9634">
        <v>3.7905869000000001</v>
      </c>
      <c r="P9634">
        <v>7.5836959999999995E-2</v>
      </c>
      <c r="Q9634" t="s">
        <v>6</v>
      </c>
      <c r="R9634" t="s">
        <v>6</v>
      </c>
      <c r="S9634" t="s">
        <v>6</v>
      </c>
      <c r="T9634" t="s">
        <v>4253</v>
      </c>
      <c r="U9634" t="s">
        <v>6</v>
      </c>
      <c r="V9634" t="s">
        <v>6</v>
      </c>
      <c r="W9634" t="s">
        <v>6</v>
      </c>
      <c r="X9634" t="s">
        <v>6</v>
      </c>
      <c r="Y9634" t="s">
        <v>6</v>
      </c>
      <c r="Z9634" t="s">
        <v>6</v>
      </c>
      <c r="AA9634" t="s">
        <v>6</v>
      </c>
      <c r="AB9634" t="s">
        <v>10515</v>
      </c>
      <c r="AC9634" t="s">
        <v>3968</v>
      </c>
    </row>
    <row r="9635" spans="1:29" x14ac:dyDescent="0.25">
      <c r="A9635" t="s">
        <v>345</v>
      </c>
      <c r="B9635">
        <v>732</v>
      </c>
      <c r="C9635" t="s">
        <v>223</v>
      </c>
      <c r="D9635">
        <v>1990</v>
      </c>
      <c r="E9635" t="s">
        <v>10555</v>
      </c>
      <c r="I9635">
        <v>4.4144345999999999</v>
      </c>
      <c r="P9635">
        <v>0.10104001999999999</v>
      </c>
      <c r="Q9635" t="s">
        <v>6</v>
      </c>
      <c r="R9635" t="s">
        <v>6</v>
      </c>
      <c r="S9635" t="s">
        <v>6</v>
      </c>
      <c r="T9635" t="s">
        <v>4253</v>
      </c>
      <c r="U9635" t="s">
        <v>6</v>
      </c>
      <c r="V9635" t="s">
        <v>6</v>
      </c>
      <c r="W9635" t="s">
        <v>6</v>
      </c>
      <c r="X9635" t="s">
        <v>6</v>
      </c>
      <c r="Y9635" t="s">
        <v>6</v>
      </c>
      <c r="Z9635" t="s">
        <v>6</v>
      </c>
      <c r="AA9635" t="s">
        <v>6</v>
      </c>
      <c r="AB9635" t="s">
        <v>10515</v>
      </c>
      <c r="AC9635" t="s">
        <v>3968</v>
      </c>
    </row>
    <row r="9636" spans="1:29" x14ac:dyDescent="0.25">
      <c r="A9636" t="s">
        <v>345</v>
      </c>
      <c r="B9636">
        <v>732</v>
      </c>
      <c r="C9636" t="s">
        <v>223</v>
      </c>
      <c r="D9636">
        <v>1991</v>
      </c>
      <c r="E9636" t="s">
        <v>10556</v>
      </c>
      <c r="I9636">
        <v>4.6183021999999996</v>
      </c>
      <c r="P9636">
        <v>0.17696654000000001</v>
      </c>
      <c r="Q9636" t="s">
        <v>6</v>
      </c>
      <c r="R9636" t="s">
        <v>6</v>
      </c>
      <c r="S9636" t="s">
        <v>6</v>
      </c>
      <c r="T9636" t="s">
        <v>4253</v>
      </c>
      <c r="U9636" t="s">
        <v>6</v>
      </c>
      <c r="V9636" t="s">
        <v>6</v>
      </c>
      <c r="W9636" t="s">
        <v>6</v>
      </c>
      <c r="X9636" t="s">
        <v>6</v>
      </c>
      <c r="Y9636" t="s">
        <v>6</v>
      </c>
      <c r="Z9636" t="s">
        <v>6</v>
      </c>
      <c r="AA9636" t="s">
        <v>6</v>
      </c>
      <c r="AB9636" t="s">
        <v>10515</v>
      </c>
      <c r="AC9636" t="s">
        <v>3968</v>
      </c>
    </row>
    <row r="9637" spans="1:29" x14ac:dyDescent="0.25">
      <c r="A9637" t="s">
        <v>345</v>
      </c>
      <c r="B9637">
        <v>732</v>
      </c>
      <c r="C9637" t="s">
        <v>223</v>
      </c>
      <c r="D9637">
        <v>1992</v>
      </c>
      <c r="E9637" t="s">
        <v>10557</v>
      </c>
      <c r="I9637">
        <v>5.1433451999999997</v>
      </c>
      <c r="O9637">
        <v>495.20051000000001</v>
      </c>
      <c r="P9637">
        <v>0.30205377999999999</v>
      </c>
      <c r="Q9637" t="s">
        <v>6</v>
      </c>
      <c r="R9637" t="s">
        <v>6</v>
      </c>
      <c r="S9637" t="s">
        <v>6</v>
      </c>
      <c r="T9637" t="s">
        <v>4253</v>
      </c>
      <c r="U9637" t="s">
        <v>6</v>
      </c>
      <c r="V9637" t="s">
        <v>6</v>
      </c>
      <c r="W9637" t="s">
        <v>6</v>
      </c>
      <c r="X9637" t="s">
        <v>6</v>
      </c>
      <c r="Y9637" t="s">
        <v>6</v>
      </c>
      <c r="Z9637" t="s">
        <v>6</v>
      </c>
      <c r="AA9637" t="s">
        <v>6</v>
      </c>
      <c r="AB9637" t="s">
        <v>10515</v>
      </c>
      <c r="AC9637" t="s">
        <v>3968</v>
      </c>
    </row>
    <row r="9638" spans="1:29" x14ac:dyDescent="0.25">
      <c r="A9638" t="s">
        <v>345</v>
      </c>
      <c r="B9638">
        <v>732</v>
      </c>
      <c r="C9638" t="s">
        <v>223</v>
      </c>
      <c r="D9638">
        <v>1993</v>
      </c>
      <c r="E9638" t="s">
        <v>10558</v>
      </c>
      <c r="I9638">
        <v>3.1366092000000001</v>
      </c>
      <c r="O9638">
        <v>285.89497</v>
      </c>
      <c r="P9638">
        <v>0.83582687</v>
      </c>
      <c r="Q9638" t="s">
        <v>6</v>
      </c>
      <c r="R9638" t="s">
        <v>6</v>
      </c>
      <c r="S9638" t="s">
        <v>6</v>
      </c>
      <c r="T9638" t="s">
        <v>4253</v>
      </c>
      <c r="U9638" t="s">
        <v>6</v>
      </c>
      <c r="V9638" t="s">
        <v>6</v>
      </c>
      <c r="W9638" t="s">
        <v>6</v>
      </c>
      <c r="X9638" t="s">
        <v>6</v>
      </c>
      <c r="Y9638" t="s">
        <v>6</v>
      </c>
      <c r="Z9638" t="s">
        <v>6</v>
      </c>
      <c r="AA9638" t="s">
        <v>6</v>
      </c>
      <c r="AB9638" t="s">
        <v>10515</v>
      </c>
      <c r="AC9638" t="s">
        <v>3968</v>
      </c>
    </row>
    <row r="9639" spans="1:29" x14ac:dyDescent="0.25">
      <c r="A9639" t="s">
        <v>345</v>
      </c>
      <c r="B9639">
        <v>732</v>
      </c>
      <c r="C9639" t="s">
        <v>223</v>
      </c>
      <c r="D9639">
        <v>1994</v>
      </c>
      <c r="E9639" t="s">
        <v>10559</v>
      </c>
      <c r="I9639">
        <v>2.9731888999999998</v>
      </c>
      <c r="O9639">
        <v>386.47431</v>
      </c>
      <c r="P9639">
        <v>1.7264843000000001</v>
      </c>
      <c r="Q9639" t="s">
        <v>6</v>
      </c>
      <c r="R9639" t="s">
        <v>6</v>
      </c>
      <c r="S9639" t="s">
        <v>6</v>
      </c>
      <c r="T9639" t="s">
        <v>4253</v>
      </c>
      <c r="U9639" t="s">
        <v>6</v>
      </c>
      <c r="V9639" t="s">
        <v>6</v>
      </c>
      <c r="W9639" t="s">
        <v>6</v>
      </c>
      <c r="X9639" t="s">
        <v>6</v>
      </c>
      <c r="Y9639" t="s">
        <v>6</v>
      </c>
      <c r="Z9639" t="s">
        <v>6</v>
      </c>
      <c r="AA9639" t="s">
        <v>6</v>
      </c>
      <c r="AB9639" t="s">
        <v>10515</v>
      </c>
      <c r="AC9639" t="s">
        <v>3968</v>
      </c>
    </row>
    <row r="9640" spans="1:29" x14ac:dyDescent="0.25">
      <c r="A9640" t="s">
        <v>345</v>
      </c>
      <c r="B9640">
        <v>732</v>
      </c>
      <c r="C9640" t="s">
        <v>223</v>
      </c>
      <c r="D9640">
        <v>1995</v>
      </c>
      <c r="E9640" t="s">
        <v>10560</v>
      </c>
      <c r="I9640">
        <v>1.9550977</v>
      </c>
      <c r="O9640">
        <v>239.0214</v>
      </c>
      <c r="P9640">
        <v>3.8884932999999999</v>
      </c>
      <c r="Q9640" t="s">
        <v>6</v>
      </c>
      <c r="R9640" t="s">
        <v>6</v>
      </c>
      <c r="S9640" t="s">
        <v>6</v>
      </c>
      <c r="T9640" t="s">
        <v>4253</v>
      </c>
      <c r="U9640" t="s">
        <v>6</v>
      </c>
      <c r="V9640" t="s">
        <v>6</v>
      </c>
      <c r="W9640" t="s">
        <v>6</v>
      </c>
      <c r="X9640" t="s">
        <v>6</v>
      </c>
      <c r="Y9640" t="s">
        <v>6</v>
      </c>
      <c r="Z9640" t="s">
        <v>6</v>
      </c>
      <c r="AA9640" t="s">
        <v>6</v>
      </c>
      <c r="AB9640" t="s">
        <v>10515</v>
      </c>
      <c r="AC9640" t="s">
        <v>3968</v>
      </c>
    </row>
    <row r="9641" spans="1:29" x14ac:dyDescent="0.25">
      <c r="A9641" t="s">
        <v>345</v>
      </c>
      <c r="B9641">
        <v>732</v>
      </c>
      <c r="C9641" t="s">
        <v>223</v>
      </c>
      <c r="D9641">
        <v>1996</v>
      </c>
      <c r="E9641" t="s">
        <v>10561</v>
      </c>
      <c r="I9641">
        <v>1.7713257</v>
      </c>
      <c r="O9641">
        <v>220.87671</v>
      </c>
      <c r="P9641">
        <v>10.478137</v>
      </c>
      <c r="Q9641" t="s">
        <v>6</v>
      </c>
      <c r="R9641" t="s">
        <v>6</v>
      </c>
      <c r="S9641" t="s">
        <v>6</v>
      </c>
      <c r="T9641" t="s">
        <v>4253</v>
      </c>
      <c r="U9641" t="s">
        <v>6</v>
      </c>
      <c r="V9641" t="s">
        <v>6</v>
      </c>
      <c r="W9641" t="s">
        <v>6</v>
      </c>
      <c r="X9641" t="s">
        <v>6</v>
      </c>
      <c r="Y9641" t="s">
        <v>6</v>
      </c>
      <c r="Z9641" t="s">
        <v>6</v>
      </c>
      <c r="AA9641" t="s">
        <v>6</v>
      </c>
      <c r="AB9641" t="s">
        <v>10515</v>
      </c>
      <c r="AC9641" t="s">
        <v>3968</v>
      </c>
    </row>
    <row r="9642" spans="1:29" x14ac:dyDescent="0.25">
      <c r="A9642" t="s">
        <v>345</v>
      </c>
      <c r="B9642">
        <v>732</v>
      </c>
      <c r="C9642" t="s">
        <v>223</v>
      </c>
      <c r="D9642">
        <v>1997</v>
      </c>
      <c r="E9642" t="s">
        <v>10562</v>
      </c>
      <c r="I9642">
        <v>1.4186122000000001</v>
      </c>
      <c r="O9642">
        <v>167.67101</v>
      </c>
      <c r="P9642">
        <v>16.137371000000002</v>
      </c>
      <c r="Q9642" t="s">
        <v>6</v>
      </c>
      <c r="R9642" t="s">
        <v>6</v>
      </c>
      <c r="S9642" t="s">
        <v>6</v>
      </c>
      <c r="T9642" t="s">
        <v>4253</v>
      </c>
      <c r="U9642" t="s">
        <v>6</v>
      </c>
      <c r="V9642" t="s">
        <v>6</v>
      </c>
      <c r="W9642" t="s">
        <v>6</v>
      </c>
      <c r="X9642" t="s">
        <v>6</v>
      </c>
      <c r="Y9642" t="s">
        <v>6</v>
      </c>
      <c r="Z9642" t="s">
        <v>6</v>
      </c>
      <c r="AA9642" t="s">
        <v>6</v>
      </c>
      <c r="AB9642" t="s">
        <v>10515</v>
      </c>
      <c r="AC9642" t="s">
        <v>3968</v>
      </c>
    </row>
    <row r="9643" spans="1:29" x14ac:dyDescent="0.25">
      <c r="A9643" t="s">
        <v>345</v>
      </c>
      <c r="B9643">
        <v>732</v>
      </c>
      <c r="C9643" t="s">
        <v>223</v>
      </c>
      <c r="D9643">
        <v>1998</v>
      </c>
      <c r="E9643" t="s">
        <v>10563</v>
      </c>
      <c r="I9643">
        <v>1.1758181999999999</v>
      </c>
      <c r="O9643">
        <v>179.66497000000001</v>
      </c>
      <c r="P9643">
        <v>21.93591</v>
      </c>
      <c r="Q9643" t="s">
        <v>6</v>
      </c>
      <c r="R9643" t="s">
        <v>6</v>
      </c>
      <c r="S9643" t="s">
        <v>6</v>
      </c>
      <c r="T9643" t="s">
        <v>4253</v>
      </c>
      <c r="U9643" t="s">
        <v>6</v>
      </c>
      <c r="V9643" t="s">
        <v>6</v>
      </c>
      <c r="W9643" t="s">
        <v>6</v>
      </c>
      <c r="X9643" t="s">
        <v>6</v>
      </c>
      <c r="Y9643" t="s">
        <v>6</v>
      </c>
      <c r="Z9643" t="s">
        <v>6</v>
      </c>
      <c r="AA9643" t="s">
        <v>6</v>
      </c>
      <c r="AB9643" t="s">
        <v>10515</v>
      </c>
      <c r="AC9643" t="s">
        <v>3968</v>
      </c>
    </row>
    <row r="9644" spans="1:29" x14ac:dyDescent="0.25">
      <c r="A9644" t="s">
        <v>345</v>
      </c>
      <c r="B9644">
        <v>732</v>
      </c>
      <c r="C9644" t="s">
        <v>223</v>
      </c>
      <c r="D9644">
        <v>1999</v>
      </c>
      <c r="E9644" t="s">
        <v>10564</v>
      </c>
      <c r="I9644">
        <v>0.93701323000000003</v>
      </c>
      <c r="O9644">
        <v>160.48797999999999</v>
      </c>
      <c r="P9644">
        <v>27.058814000000002</v>
      </c>
      <c r="Q9644" t="s">
        <v>6</v>
      </c>
      <c r="R9644" t="s">
        <v>6</v>
      </c>
      <c r="S9644" t="s">
        <v>6</v>
      </c>
      <c r="T9644" t="s">
        <v>4253</v>
      </c>
      <c r="U9644" t="s">
        <v>6</v>
      </c>
      <c r="V9644" t="s">
        <v>6</v>
      </c>
      <c r="W9644" t="s">
        <v>6</v>
      </c>
      <c r="X9644" t="s">
        <v>6</v>
      </c>
      <c r="Y9644" t="s">
        <v>6</v>
      </c>
      <c r="Z9644" t="s">
        <v>6</v>
      </c>
      <c r="AA9644" t="s">
        <v>6</v>
      </c>
      <c r="AB9644" t="s">
        <v>10515</v>
      </c>
      <c r="AC9644" t="s">
        <v>3968</v>
      </c>
    </row>
    <row r="9645" spans="1:29" x14ac:dyDescent="0.25">
      <c r="A9645" t="s">
        <v>345</v>
      </c>
      <c r="B9645">
        <v>732</v>
      </c>
      <c r="C9645" t="s">
        <v>223</v>
      </c>
      <c r="D9645">
        <v>2000</v>
      </c>
      <c r="E9645" t="s">
        <v>10565</v>
      </c>
      <c r="I9645">
        <v>1.2314151</v>
      </c>
      <c r="O9645">
        <v>143.24842000000001</v>
      </c>
      <c r="P9645">
        <v>33.770570999999997</v>
      </c>
      <c r="Q9645" t="s">
        <v>6</v>
      </c>
      <c r="R9645" t="s">
        <v>6</v>
      </c>
      <c r="S9645" t="s">
        <v>6</v>
      </c>
      <c r="T9645" t="s">
        <v>4253</v>
      </c>
      <c r="U9645" t="s">
        <v>6</v>
      </c>
      <c r="V9645" t="s">
        <v>6</v>
      </c>
      <c r="W9645" t="s">
        <v>6</v>
      </c>
      <c r="X9645" t="s">
        <v>6</v>
      </c>
      <c r="Y9645" t="s">
        <v>6</v>
      </c>
      <c r="Z9645" t="s">
        <v>6</v>
      </c>
      <c r="AA9645" t="s">
        <v>6</v>
      </c>
      <c r="AB9645" t="s">
        <v>10515</v>
      </c>
      <c r="AC9645" t="s">
        <v>3968</v>
      </c>
    </row>
    <row r="9646" spans="1:29" x14ac:dyDescent="0.25">
      <c r="A9646" t="s">
        <v>345</v>
      </c>
      <c r="B9646">
        <v>732</v>
      </c>
      <c r="C9646" t="s">
        <v>223</v>
      </c>
      <c r="D9646">
        <v>2001</v>
      </c>
      <c r="E9646" t="s">
        <v>10566</v>
      </c>
      <c r="I9646">
        <v>1.4470753999999999</v>
      </c>
      <c r="O9646">
        <v>125.58747</v>
      </c>
      <c r="P9646">
        <v>40.658557999999999</v>
      </c>
      <c r="Q9646" t="s">
        <v>6</v>
      </c>
      <c r="R9646" t="s">
        <v>6</v>
      </c>
      <c r="S9646" t="s">
        <v>6</v>
      </c>
      <c r="T9646" t="s">
        <v>4253</v>
      </c>
      <c r="U9646" t="s">
        <v>6</v>
      </c>
      <c r="V9646" t="s">
        <v>6</v>
      </c>
      <c r="W9646" t="s">
        <v>6</v>
      </c>
      <c r="X9646" t="s">
        <v>6</v>
      </c>
      <c r="Y9646" t="s">
        <v>6</v>
      </c>
      <c r="Z9646" t="s">
        <v>6</v>
      </c>
      <c r="AA9646" t="s">
        <v>6</v>
      </c>
      <c r="AB9646" t="s">
        <v>10515</v>
      </c>
      <c r="AC9646" t="s">
        <v>3968</v>
      </c>
    </row>
    <row r="9647" spans="1:29" x14ac:dyDescent="0.25">
      <c r="A9647" t="s">
        <v>345</v>
      </c>
      <c r="B9647">
        <v>732</v>
      </c>
      <c r="C9647" t="s">
        <v>223</v>
      </c>
      <c r="D9647">
        <v>2002</v>
      </c>
      <c r="E9647" t="s">
        <v>10567</v>
      </c>
      <c r="I9647">
        <v>1.8206682999999999</v>
      </c>
      <c r="O9647">
        <v>121.71975</v>
      </c>
      <c r="P9647">
        <v>47.756110999999997</v>
      </c>
      <c r="Q9647" t="s">
        <v>6</v>
      </c>
      <c r="R9647" t="s">
        <v>6</v>
      </c>
      <c r="S9647" t="s">
        <v>6</v>
      </c>
      <c r="T9647" t="s">
        <v>4253</v>
      </c>
      <c r="U9647" t="s">
        <v>6</v>
      </c>
      <c r="V9647" t="s">
        <v>6</v>
      </c>
      <c r="W9647" t="s">
        <v>6</v>
      </c>
      <c r="X9647" t="s">
        <v>6</v>
      </c>
      <c r="Y9647" t="s">
        <v>6</v>
      </c>
      <c r="Z9647" t="s">
        <v>6</v>
      </c>
      <c r="AA9647" t="s">
        <v>6</v>
      </c>
      <c r="AB9647" t="s">
        <v>10515</v>
      </c>
      <c r="AC9647" t="s">
        <v>3968</v>
      </c>
    </row>
    <row r="9648" spans="1:29" x14ac:dyDescent="0.25">
      <c r="A9648" t="s">
        <v>345</v>
      </c>
      <c r="B9648">
        <v>732</v>
      </c>
      <c r="C9648" t="s">
        <v>223</v>
      </c>
      <c r="D9648">
        <v>2003</v>
      </c>
      <c r="E9648" t="s">
        <v>10568</v>
      </c>
      <c r="I9648">
        <v>2.0606163999999998</v>
      </c>
      <c r="O9648">
        <v>117.35315</v>
      </c>
      <c r="P9648">
        <v>55.733808000000003</v>
      </c>
      <c r="Q9648" t="s">
        <v>6</v>
      </c>
      <c r="R9648" t="s">
        <v>6</v>
      </c>
      <c r="S9648" t="s">
        <v>6</v>
      </c>
      <c r="T9648" t="s">
        <v>4253</v>
      </c>
      <c r="U9648" t="s">
        <v>6</v>
      </c>
      <c r="V9648" t="s">
        <v>6</v>
      </c>
      <c r="W9648" t="s">
        <v>6</v>
      </c>
      <c r="X9648" t="s">
        <v>6</v>
      </c>
      <c r="Y9648" t="s">
        <v>6</v>
      </c>
      <c r="Z9648" t="s">
        <v>6</v>
      </c>
      <c r="AA9648" t="s">
        <v>6</v>
      </c>
      <c r="AB9648" t="s">
        <v>10515</v>
      </c>
      <c r="AC9648" t="s">
        <v>3968</v>
      </c>
    </row>
    <row r="9649" spans="1:29" x14ac:dyDescent="0.25">
      <c r="A9649" t="s">
        <v>345</v>
      </c>
      <c r="B9649">
        <v>732</v>
      </c>
      <c r="C9649" t="s">
        <v>223</v>
      </c>
      <c r="D9649">
        <v>2004</v>
      </c>
      <c r="E9649" t="s">
        <v>10569</v>
      </c>
      <c r="I9649">
        <v>2.2296144999999998</v>
      </c>
      <c r="O9649">
        <v>97.804070999999993</v>
      </c>
      <c r="P9649">
        <v>68.721378999999999</v>
      </c>
      <c r="Q9649" t="s">
        <v>6</v>
      </c>
      <c r="R9649" t="s">
        <v>6</v>
      </c>
      <c r="S9649" t="s">
        <v>6</v>
      </c>
      <c r="T9649" t="s">
        <v>4253</v>
      </c>
      <c r="U9649" t="s">
        <v>6</v>
      </c>
      <c r="V9649" t="s">
        <v>6</v>
      </c>
      <c r="W9649" t="s">
        <v>6</v>
      </c>
      <c r="X9649" t="s">
        <v>6</v>
      </c>
      <c r="Y9649" t="s">
        <v>6</v>
      </c>
      <c r="Z9649" t="s">
        <v>6</v>
      </c>
      <c r="AA9649" t="s">
        <v>6</v>
      </c>
      <c r="AB9649" t="s">
        <v>10515</v>
      </c>
      <c r="AC9649" t="s">
        <v>3968</v>
      </c>
    </row>
    <row r="9650" spans="1:29" x14ac:dyDescent="0.25">
      <c r="A9650" t="s">
        <v>345</v>
      </c>
      <c r="B9650">
        <v>732</v>
      </c>
      <c r="C9650" t="s">
        <v>223</v>
      </c>
      <c r="D9650">
        <v>2005</v>
      </c>
      <c r="E9650" t="s">
        <v>10570</v>
      </c>
      <c r="I9650">
        <v>3.0217990000000001</v>
      </c>
      <c r="O9650">
        <v>75.477385999999996</v>
      </c>
      <c r="P9650">
        <v>85.707128999999995</v>
      </c>
      <c r="Q9650" t="s">
        <v>6</v>
      </c>
      <c r="R9650" t="s">
        <v>6</v>
      </c>
      <c r="S9650" t="s">
        <v>6</v>
      </c>
      <c r="T9650" t="s">
        <v>4253</v>
      </c>
      <c r="U9650" t="s">
        <v>6</v>
      </c>
      <c r="V9650" t="s">
        <v>6</v>
      </c>
      <c r="W9650" t="s">
        <v>6</v>
      </c>
      <c r="X9650" t="s">
        <v>6</v>
      </c>
      <c r="Y9650" t="s">
        <v>6</v>
      </c>
      <c r="Z9650" t="s">
        <v>6</v>
      </c>
      <c r="AA9650" t="s">
        <v>6</v>
      </c>
      <c r="AB9650" t="s">
        <v>10515</v>
      </c>
      <c r="AC9650" t="s">
        <v>3968</v>
      </c>
    </row>
    <row r="9651" spans="1:29" x14ac:dyDescent="0.25">
      <c r="A9651" t="s">
        <v>345</v>
      </c>
      <c r="B9651">
        <v>732</v>
      </c>
      <c r="C9651" t="s">
        <v>223</v>
      </c>
      <c r="D9651">
        <v>2006</v>
      </c>
      <c r="E9651" t="s">
        <v>10571</v>
      </c>
      <c r="I9651">
        <v>10.407014</v>
      </c>
      <c r="O9651">
        <v>63.706290000000003</v>
      </c>
      <c r="P9651">
        <v>98.291904000000002</v>
      </c>
      <c r="Q9651" t="s">
        <v>6</v>
      </c>
      <c r="R9651" t="s">
        <v>6</v>
      </c>
      <c r="S9651" t="s">
        <v>6</v>
      </c>
      <c r="T9651" t="s">
        <v>4253</v>
      </c>
      <c r="U9651" t="s">
        <v>6</v>
      </c>
      <c r="V9651" t="s">
        <v>6</v>
      </c>
      <c r="W9651" t="s">
        <v>6</v>
      </c>
      <c r="X9651" t="s">
        <v>6</v>
      </c>
      <c r="Y9651" t="s">
        <v>6</v>
      </c>
      <c r="Z9651" t="s">
        <v>6</v>
      </c>
      <c r="AA9651" t="s">
        <v>6</v>
      </c>
      <c r="AB9651" t="s">
        <v>10515</v>
      </c>
      <c r="AC9651" t="s">
        <v>3968</v>
      </c>
    </row>
    <row r="9652" spans="1:29" x14ac:dyDescent="0.25">
      <c r="A9652" t="s">
        <v>345</v>
      </c>
      <c r="B9652">
        <v>732</v>
      </c>
      <c r="C9652" t="s">
        <v>223</v>
      </c>
      <c r="D9652">
        <v>2007</v>
      </c>
      <c r="E9652" t="s">
        <v>10572</v>
      </c>
      <c r="I9652">
        <v>9.7462826000000007</v>
      </c>
      <c r="O9652">
        <v>53.691937000000003</v>
      </c>
      <c r="P9652">
        <v>119.83727</v>
      </c>
      <c r="Q9652" t="s">
        <v>6</v>
      </c>
      <c r="R9652" t="s">
        <v>6</v>
      </c>
      <c r="S9652" t="s">
        <v>6</v>
      </c>
      <c r="T9652" t="s">
        <v>4253</v>
      </c>
      <c r="U9652" t="s">
        <v>6</v>
      </c>
      <c r="V9652" t="s">
        <v>6</v>
      </c>
      <c r="W9652" t="s">
        <v>6</v>
      </c>
      <c r="X9652" t="s">
        <v>6</v>
      </c>
      <c r="Y9652" t="s">
        <v>6</v>
      </c>
      <c r="Z9652" t="s">
        <v>6</v>
      </c>
      <c r="AA9652" t="s">
        <v>6</v>
      </c>
      <c r="AB9652" t="s">
        <v>10515</v>
      </c>
      <c r="AC9652" t="s">
        <v>3968</v>
      </c>
    </row>
    <row r="9653" spans="1:29" x14ac:dyDescent="0.25">
      <c r="A9653" t="s">
        <v>345</v>
      </c>
      <c r="B9653">
        <v>732</v>
      </c>
      <c r="C9653" t="s">
        <v>223</v>
      </c>
      <c r="D9653">
        <v>2008</v>
      </c>
      <c r="E9653" t="s">
        <v>10573</v>
      </c>
      <c r="I9653">
        <v>9.3031512999999997</v>
      </c>
      <c r="O9653">
        <v>55.756400999999997</v>
      </c>
      <c r="P9653">
        <v>135.51170999999999</v>
      </c>
      <c r="Q9653" t="s">
        <v>6</v>
      </c>
      <c r="R9653" t="s">
        <v>6</v>
      </c>
      <c r="S9653" t="s">
        <v>6</v>
      </c>
      <c r="T9653" t="s">
        <v>4253</v>
      </c>
      <c r="U9653" t="s">
        <v>6</v>
      </c>
      <c r="V9653" t="s">
        <v>6</v>
      </c>
      <c r="W9653" t="s">
        <v>6</v>
      </c>
      <c r="X9653" t="s">
        <v>6</v>
      </c>
      <c r="Y9653" t="s">
        <v>6</v>
      </c>
      <c r="Z9653" t="s">
        <v>6</v>
      </c>
      <c r="AA9653" t="s">
        <v>6</v>
      </c>
      <c r="AB9653" t="s">
        <v>10515</v>
      </c>
      <c r="AC9653" t="s">
        <v>3968</v>
      </c>
    </row>
    <row r="9654" spans="1:29" x14ac:dyDescent="0.25">
      <c r="A9654" t="s">
        <v>345</v>
      </c>
      <c r="B9654">
        <v>732</v>
      </c>
      <c r="C9654" t="s">
        <v>223</v>
      </c>
      <c r="D9654">
        <v>2009</v>
      </c>
      <c r="E9654" t="s">
        <v>10574</v>
      </c>
      <c r="I9654">
        <v>11.479483</v>
      </c>
      <c r="O9654">
        <v>70.994945999999999</v>
      </c>
      <c r="P9654">
        <v>134.21472</v>
      </c>
      <c r="Q9654" t="s">
        <v>6</v>
      </c>
      <c r="R9654" t="s">
        <v>6</v>
      </c>
      <c r="S9654" t="s">
        <v>6</v>
      </c>
      <c r="T9654" t="s">
        <v>4253</v>
      </c>
      <c r="U9654" t="s">
        <v>6</v>
      </c>
      <c r="V9654" t="s">
        <v>6</v>
      </c>
      <c r="W9654" t="s">
        <v>6</v>
      </c>
      <c r="X9654" t="s">
        <v>6</v>
      </c>
      <c r="Y9654" t="s">
        <v>6</v>
      </c>
      <c r="Z9654" t="s">
        <v>6</v>
      </c>
      <c r="AA9654" t="s">
        <v>6</v>
      </c>
      <c r="AB9654" t="s">
        <v>10515</v>
      </c>
      <c r="AC9654" t="s">
        <v>3968</v>
      </c>
    </row>
    <row r="9655" spans="1:29" x14ac:dyDescent="0.25">
      <c r="A9655" t="s">
        <v>345</v>
      </c>
      <c r="B9655">
        <v>732</v>
      </c>
      <c r="C9655" t="s">
        <v>223</v>
      </c>
      <c r="D9655">
        <v>2010</v>
      </c>
      <c r="E9655" t="s">
        <v>10575</v>
      </c>
      <c r="I9655">
        <v>10.363674</v>
      </c>
      <c r="O9655">
        <v>74.567907000000005</v>
      </c>
      <c r="P9655">
        <v>170.99298999999999</v>
      </c>
      <c r="Q9655" t="s">
        <v>6</v>
      </c>
      <c r="R9655" t="s">
        <v>6</v>
      </c>
      <c r="S9655" t="s">
        <v>6</v>
      </c>
      <c r="T9655" t="s">
        <v>4253</v>
      </c>
      <c r="U9655" t="s">
        <v>6</v>
      </c>
      <c r="V9655" t="s">
        <v>6</v>
      </c>
      <c r="W9655" t="s">
        <v>6</v>
      </c>
      <c r="X9655" t="s">
        <v>6</v>
      </c>
      <c r="Y9655" t="s">
        <v>6</v>
      </c>
      <c r="Z9655" t="s">
        <v>6</v>
      </c>
      <c r="AA9655" t="s">
        <v>6</v>
      </c>
      <c r="AB9655" t="s">
        <v>10515</v>
      </c>
      <c r="AC9655" t="s">
        <v>3968</v>
      </c>
    </row>
    <row r="9656" spans="1:29" x14ac:dyDescent="0.25">
      <c r="A9656" t="s">
        <v>345</v>
      </c>
      <c r="B9656">
        <v>732</v>
      </c>
      <c r="C9656" t="s">
        <v>223</v>
      </c>
      <c r="D9656">
        <v>2011</v>
      </c>
      <c r="E9656" t="s">
        <v>10576</v>
      </c>
      <c r="I9656">
        <v>9.0576009000000006</v>
      </c>
      <c r="O9656">
        <v>78.113173000000003</v>
      </c>
      <c r="P9656">
        <v>209.07144</v>
      </c>
      <c r="Q9656" t="s">
        <v>6</v>
      </c>
      <c r="R9656" t="s">
        <v>6</v>
      </c>
      <c r="S9656" t="s">
        <v>6</v>
      </c>
      <c r="T9656" t="s">
        <v>4253</v>
      </c>
      <c r="U9656" t="s">
        <v>6</v>
      </c>
      <c r="V9656" t="s">
        <v>6</v>
      </c>
      <c r="W9656" t="s">
        <v>6</v>
      </c>
      <c r="X9656" t="s">
        <v>6</v>
      </c>
      <c r="Y9656" t="s">
        <v>6</v>
      </c>
      <c r="Z9656" t="s">
        <v>6</v>
      </c>
      <c r="AA9656" t="s">
        <v>6</v>
      </c>
      <c r="AB9656" t="s">
        <v>10515</v>
      </c>
      <c r="AC9656" t="s">
        <v>3968</v>
      </c>
    </row>
    <row r="9657" spans="1:29" x14ac:dyDescent="0.25">
      <c r="A9657" t="s">
        <v>345</v>
      </c>
      <c r="B9657">
        <v>732</v>
      </c>
      <c r="C9657" t="s">
        <v>223</v>
      </c>
      <c r="D9657">
        <v>2012</v>
      </c>
      <c r="E9657" t="s">
        <v>10577</v>
      </c>
      <c r="I9657">
        <v>11.704979</v>
      </c>
      <c r="O9657">
        <v>117.67133</v>
      </c>
      <c r="P9657">
        <v>225.79813999999999</v>
      </c>
      <c r="Q9657" t="s">
        <v>6</v>
      </c>
      <c r="R9657" t="s">
        <v>6</v>
      </c>
      <c r="S9657" t="s">
        <v>6</v>
      </c>
      <c r="T9657" t="s">
        <v>4253</v>
      </c>
      <c r="U9657" t="s">
        <v>6</v>
      </c>
      <c r="V9657" t="s">
        <v>6</v>
      </c>
      <c r="W9657" t="s">
        <v>6</v>
      </c>
      <c r="X9657" t="s">
        <v>6</v>
      </c>
      <c r="Y9657" t="s">
        <v>6</v>
      </c>
      <c r="Z9657" t="s">
        <v>6</v>
      </c>
      <c r="AA9657" t="s">
        <v>6</v>
      </c>
      <c r="AB9657" t="s">
        <v>10515</v>
      </c>
      <c r="AC9657" t="s">
        <v>3968</v>
      </c>
    </row>
    <row r="9658" spans="1:29" x14ac:dyDescent="0.25">
      <c r="A9658" t="s">
        <v>345</v>
      </c>
      <c r="B9658">
        <v>732</v>
      </c>
      <c r="C9658" t="s">
        <v>223</v>
      </c>
      <c r="D9658">
        <v>2013</v>
      </c>
      <c r="E9658" t="s">
        <v>10578</v>
      </c>
      <c r="I9658">
        <v>10.332996</v>
      </c>
      <c r="O9658">
        <v>105.75246</v>
      </c>
      <c r="P9658">
        <v>314.07567999999998</v>
      </c>
      <c r="Q9658" t="s">
        <v>6</v>
      </c>
      <c r="R9658" t="s">
        <v>6</v>
      </c>
      <c r="S9658" t="s">
        <v>6</v>
      </c>
      <c r="T9658" t="s">
        <v>4253</v>
      </c>
      <c r="U9658" t="s">
        <v>6</v>
      </c>
      <c r="V9658" t="s">
        <v>6</v>
      </c>
      <c r="W9658" t="s">
        <v>6</v>
      </c>
      <c r="X9658" t="s">
        <v>6</v>
      </c>
      <c r="Y9658" t="s">
        <v>6</v>
      </c>
      <c r="Z9658" t="s">
        <v>6</v>
      </c>
      <c r="AA9658" t="s">
        <v>6</v>
      </c>
      <c r="AB9658" t="s">
        <v>10515</v>
      </c>
      <c r="AC9658" t="s">
        <v>3968</v>
      </c>
    </row>
    <row r="9659" spans="1:29" x14ac:dyDescent="0.25">
      <c r="A9659" t="s">
        <v>345</v>
      </c>
      <c r="B9659">
        <v>732</v>
      </c>
      <c r="C9659" t="s">
        <v>223</v>
      </c>
      <c r="D9659">
        <v>2014</v>
      </c>
      <c r="E9659" t="s">
        <v>10579</v>
      </c>
      <c r="I9659">
        <v>8.0002840000000006</v>
      </c>
      <c r="O9659">
        <v>84.425689000000006</v>
      </c>
      <c r="P9659">
        <v>440.70029</v>
      </c>
      <c r="Q9659" t="s">
        <v>6</v>
      </c>
      <c r="R9659" t="s">
        <v>6</v>
      </c>
      <c r="S9659" t="s">
        <v>6</v>
      </c>
      <c r="T9659" t="s">
        <v>4253</v>
      </c>
      <c r="U9659" t="s">
        <v>6</v>
      </c>
      <c r="V9659" t="s">
        <v>6</v>
      </c>
      <c r="W9659" t="s">
        <v>6</v>
      </c>
      <c r="X9659" t="s">
        <v>6</v>
      </c>
      <c r="Y9659" t="s">
        <v>6</v>
      </c>
      <c r="Z9659" t="s">
        <v>6</v>
      </c>
      <c r="AA9659" t="s">
        <v>6</v>
      </c>
      <c r="AB9659" t="s">
        <v>10515</v>
      </c>
      <c r="AC9659" t="s">
        <v>3968</v>
      </c>
    </row>
    <row r="9660" spans="1:29" x14ac:dyDescent="0.25">
      <c r="A9660" t="s">
        <v>345</v>
      </c>
      <c r="B9660">
        <v>732</v>
      </c>
      <c r="C9660" t="s">
        <v>223</v>
      </c>
      <c r="D9660">
        <v>2015</v>
      </c>
      <c r="E9660" t="s">
        <v>10580</v>
      </c>
      <c r="I9660">
        <v>7.9889653999999997</v>
      </c>
      <c r="O9660">
        <v>92.150367000000003</v>
      </c>
      <c r="P9660">
        <v>512.09646999999995</v>
      </c>
      <c r="Q9660" t="s">
        <v>6</v>
      </c>
      <c r="R9660" t="s">
        <v>6</v>
      </c>
      <c r="S9660" t="s">
        <v>6</v>
      </c>
      <c r="T9660" t="s">
        <v>4253</v>
      </c>
      <c r="U9660" t="s">
        <v>6</v>
      </c>
      <c r="V9660" t="s">
        <v>6</v>
      </c>
      <c r="W9660" t="s">
        <v>6</v>
      </c>
      <c r="X9660" t="s">
        <v>6</v>
      </c>
      <c r="Y9660" t="s">
        <v>6</v>
      </c>
      <c r="Z9660" t="s">
        <v>6</v>
      </c>
      <c r="AA9660" t="s">
        <v>6</v>
      </c>
      <c r="AB9660" t="s">
        <v>10515</v>
      </c>
      <c r="AC9660" t="s">
        <v>3968</v>
      </c>
    </row>
    <row r="9661" spans="1:29" x14ac:dyDescent="0.25">
      <c r="A9661" t="s">
        <v>345</v>
      </c>
      <c r="B9661">
        <v>732</v>
      </c>
      <c r="C9661" t="s">
        <v>223</v>
      </c>
      <c r="D9661">
        <v>2016</v>
      </c>
      <c r="E9661" t="s">
        <v>10581</v>
      </c>
      <c r="I9661">
        <v>8.0467352999999999</v>
      </c>
      <c r="O9661">
        <v>128.37862999999999</v>
      </c>
      <c r="P9661">
        <v>637.04016000000001</v>
      </c>
      <c r="Q9661" t="s">
        <v>6</v>
      </c>
      <c r="R9661" t="s">
        <v>6</v>
      </c>
      <c r="S9661" t="s">
        <v>6</v>
      </c>
      <c r="T9661" t="s">
        <v>4253</v>
      </c>
      <c r="U9661" t="s">
        <v>6</v>
      </c>
      <c r="V9661" t="s">
        <v>6</v>
      </c>
      <c r="W9661" t="s">
        <v>6</v>
      </c>
      <c r="X9661" t="s">
        <v>6</v>
      </c>
      <c r="Y9661" t="s">
        <v>6</v>
      </c>
      <c r="Z9661" t="s">
        <v>6</v>
      </c>
      <c r="AA9661" t="s">
        <v>6</v>
      </c>
      <c r="AB9661" t="s">
        <v>10515</v>
      </c>
      <c r="AC9661" t="s">
        <v>3968</v>
      </c>
    </row>
    <row r="9662" spans="1:29" x14ac:dyDescent="0.25">
      <c r="A9662" t="s">
        <v>345</v>
      </c>
      <c r="B9662">
        <v>732</v>
      </c>
      <c r="C9662" t="s">
        <v>223</v>
      </c>
      <c r="D9662">
        <v>2017</v>
      </c>
      <c r="E9662" t="s">
        <v>10582</v>
      </c>
      <c r="I9662">
        <v>8.5643589000000002</v>
      </c>
      <c r="O9662">
        <v>159.17971</v>
      </c>
      <c r="P9662">
        <v>832.64922000000001</v>
      </c>
      <c r="Q9662" t="s">
        <v>6</v>
      </c>
      <c r="R9662" t="s">
        <v>6</v>
      </c>
      <c r="S9662" t="s">
        <v>6</v>
      </c>
      <c r="T9662" t="s">
        <v>4253</v>
      </c>
      <c r="U9662" t="s">
        <v>6</v>
      </c>
      <c r="V9662" t="s">
        <v>6</v>
      </c>
      <c r="W9662" t="s">
        <v>6</v>
      </c>
      <c r="X9662" t="s">
        <v>6</v>
      </c>
      <c r="Y9662" t="s">
        <v>6</v>
      </c>
      <c r="Z9662" t="s">
        <v>6</v>
      </c>
      <c r="AA9662" t="s">
        <v>6</v>
      </c>
      <c r="AB9662" t="s">
        <v>10515</v>
      </c>
      <c r="AC9662" t="s">
        <v>3968</v>
      </c>
    </row>
    <row r="9663" spans="1:29" x14ac:dyDescent="0.25">
      <c r="A9663" t="s">
        <v>345</v>
      </c>
      <c r="B9663">
        <v>732</v>
      </c>
      <c r="C9663" t="s">
        <v>223</v>
      </c>
      <c r="D9663">
        <v>2018</v>
      </c>
      <c r="E9663" t="s">
        <v>10583</v>
      </c>
      <c r="I9663">
        <v>8.9160058000000006</v>
      </c>
      <c r="O9663">
        <v>212.07496</v>
      </c>
      <c r="P9663">
        <v>1361.9493</v>
      </c>
      <c r="Q9663" t="s">
        <v>6</v>
      </c>
      <c r="R9663" t="s">
        <v>6</v>
      </c>
      <c r="S9663" t="s">
        <v>6</v>
      </c>
      <c r="T9663" t="s">
        <v>4253</v>
      </c>
      <c r="U9663" t="s">
        <v>6</v>
      </c>
      <c r="V9663" t="s">
        <v>6</v>
      </c>
      <c r="W9663" t="s">
        <v>6</v>
      </c>
      <c r="X9663" t="s">
        <v>6</v>
      </c>
      <c r="Y9663" t="s">
        <v>6</v>
      </c>
      <c r="Z9663" t="s">
        <v>6</v>
      </c>
      <c r="AA9663" t="s">
        <v>6</v>
      </c>
      <c r="AB9663" t="s">
        <v>10515</v>
      </c>
      <c r="AC9663" t="s">
        <v>3968</v>
      </c>
    </row>
    <row r="9664" spans="1:29" x14ac:dyDescent="0.25">
      <c r="A9664" t="s">
        <v>344</v>
      </c>
      <c r="B9664">
        <v>733</v>
      </c>
      <c r="C9664" t="s">
        <v>224</v>
      </c>
      <c r="D9664">
        <v>1950</v>
      </c>
      <c r="E9664" t="s">
        <v>10584</v>
      </c>
      <c r="Q9664" t="s">
        <v>6</v>
      </c>
      <c r="R9664" t="s">
        <v>6</v>
      </c>
      <c r="S9664" t="s">
        <v>6</v>
      </c>
      <c r="T9664" t="s">
        <v>10585</v>
      </c>
      <c r="U9664" t="s">
        <v>6</v>
      </c>
      <c r="V9664" t="s">
        <v>6</v>
      </c>
      <c r="W9664" t="s">
        <v>6</v>
      </c>
      <c r="X9664" t="s">
        <v>6</v>
      </c>
      <c r="Y9664" t="s">
        <v>6</v>
      </c>
      <c r="Z9664" t="s">
        <v>6</v>
      </c>
      <c r="AA9664" t="s">
        <v>6</v>
      </c>
      <c r="AB9664" t="s">
        <v>10586</v>
      </c>
      <c r="AC9664" t="s">
        <v>10587</v>
      </c>
    </row>
    <row r="9665" spans="1:29" x14ac:dyDescent="0.25">
      <c r="A9665" t="s">
        <v>344</v>
      </c>
      <c r="B9665">
        <v>733</v>
      </c>
      <c r="C9665" t="s">
        <v>224</v>
      </c>
      <c r="D9665">
        <v>1951</v>
      </c>
      <c r="E9665" t="s">
        <v>10588</v>
      </c>
      <c r="Q9665" t="s">
        <v>6</v>
      </c>
      <c r="R9665" t="s">
        <v>6</v>
      </c>
      <c r="S9665" t="s">
        <v>6</v>
      </c>
      <c r="T9665" t="s">
        <v>10585</v>
      </c>
      <c r="U9665" t="s">
        <v>6</v>
      </c>
      <c r="V9665" t="s">
        <v>6</v>
      </c>
      <c r="W9665" t="s">
        <v>6</v>
      </c>
      <c r="X9665" t="s">
        <v>6</v>
      </c>
      <c r="Y9665" t="s">
        <v>6</v>
      </c>
      <c r="Z9665" t="s">
        <v>6</v>
      </c>
      <c r="AA9665" t="s">
        <v>6</v>
      </c>
      <c r="AB9665" t="s">
        <v>10586</v>
      </c>
      <c r="AC9665" t="s">
        <v>10587</v>
      </c>
    </row>
    <row r="9666" spans="1:29" x14ac:dyDescent="0.25">
      <c r="A9666" t="s">
        <v>344</v>
      </c>
      <c r="B9666">
        <v>733</v>
      </c>
      <c r="C9666" t="s">
        <v>224</v>
      </c>
      <c r="D9666">
        <v>1952</v>
      </c>
      <c r="E9666" t="s">
        <v>10589</v>
      </c>
      <c r="Q9666" t="s">
        <v>6</v>
      </c>
      <c r="R9666" t="s">
        <v>6</v>
      </c>
      <c r="S9666" t="s">
        <v>6</v>
      </c>
      <c r="T9666" t="s">
        <v>10585</v>
      </c>
      <c r="U9666" t="s">
        <v>6</v>
      </c>
      <c r="V9666" t="s">
        <v>6</v>
      </c>
      <c r="W9666" t="s">
        <v>6</v>
      </c>
      <c r="X9666" t="s">
        <v>6</v>
      </c>
      <c r="Y9666" t="s">
        <v>6</v>
      </c>
      <c r="Z9666" t="s">
        <v>6</v>
      </c>
      <c r="AA9666" t="s">
        <v>6</v>
      </c>
      <c r="AB9666" t="s">
        <v>10586</v>
      </c>
      <c r="AC9666" t="s">
        <v>10587</v>
      </c>
    </row>
    <row r="9667" spans="1:29" x14ac:dyDescent="0.25">
      <c r="A9667" t="s">
        <v>344</v>
      </c>
      <c r="B9667">
        <v>733</v>
      </c>
      <c r="C9667" t="s">
        <v>224</v>
      </c>
      <c r="D9667">
        <v>1953</v>
      </c>
      <c r="E9667" t="s">
        <v>10590</v>
      </c>
      <c r="Q9667" t="s">
        <v>6</v>
      </c>
      <c r="R9667" t="s">
        <v>6</v>
      </c>
      <c r="S9667" t="s">
        <v>6</v>
      </c>
      <c r="T9667" t="s">
        <v>10585</v>
      </c>
      <c r="U9667" t="s">
        <v>6</v>
      </c>
      <c r="V9667" t="s">
        <v>6</v>
      </c>
      <c r="W9667" t="s">
        <v>6</v>
      </c>
      <c r="X9667" t="s">
        <v>6</v>
      </c>
      <c r="Y9667" t="s">
        <v>6</v>
      </c>
      <c r="Z9667" t="s">
        <v>6</v>
      </c>
      <c r="AA9667" t="s">
        <v>6</v>
      </c>
      <c r="AB9667" t="s">
        <v>10586</v>
      </c>
      <c r="AC9667" t="s">
        <v>10587</v>
      </c>
    </row>
    <row r="9668" spans="1:29" x14ac:dyDescent="0.25">
      <c r="A9668" t="s">
        <v>344</v>
      </c>
      <c r="B9668">
        <v>733</v>
      </c>
      <c r="C9668" t="s">
        <v>224</v>
      </c>
      <c r="D9668">
        <v>1954</v>
      </c>
      <c r="E9668" t="s">
        <v>10591</v>
      </c>
      <c r="Q9668" t="s">
        <v>6</v>
      </c>
      <c r="R9668" t="s">
        <v>6</v>
      </c>
      <c r="S9668" t="s">
        <v>6</v>
      </c>
      <c r="T9668" t="s">
        <v>10585</v>
      </c>
      <c r="U9668" t="s">
        <v>6</v>
      </c>
      <c r="V9668" t="s">
        <v>6</v>
      </c>
      <c r="W9668" t="s">
        <v>6</v>
      </c>
      <c r="X9668" t="s">
        <v>6</v>
      </c>
      <c r="Y9668" t="s">
        <v>6</v>
      </c>
      <c r="Z9668" t="s">
        <v>6</v>
      </c>
      <c r="AA9668" t="s">
        <v>6</v>
      </c>
      <c r="AB9668" t="s">
        <v>10586</v>
      </c>
      <c r="AC9668" t="s">
        <v>10587</v>
      </c>
    </row>
    <row r="9669" spans="1:29" x14ac:dyDescent="0.25">
      <c r="A9669" t="s">
        <v>344</v>
      </c>
      <c r="B9669">
        <v>733</v>
      </c>
      <c r="C9669" t="s">
        <v>224</v>
      </c>
      <c r="D9669">
        <v>1955</v>
      </c>
      <c r="E9669" t="s">
        <v>10592</v>
      </c>
      <c r="Q9669" t="s">
        <v>6</v>
      </c>
      <c r="R9669" t="s">
        <v>6</v>
      </c>
      <c r="S9669" t="s">
        <v>6</v>
      </c>
      <c r="T9669" t="s">
        <v>10585</v>
      </c>
      <c r="U9669" t="s">
        <v>6</v>
      </c>
      <c r="V9669" t="s">
        <v>6</v>
      </c>
      <c r="W9669" t="s">
        <v>6</v>
      </c>
      <c r="X9669" t="s">
        <v>6</v>
      </c>
      <c r="Y9669" t="s">
        <v>6</v>
      </c>
      <c r="Z9669" t="s">
        <v>6</v>
      </c>
      <c r="AA9669" t="s">
        <v>6</v>
      </c>
      <c r="AB9669" t="s">
        <v>10586</v>
      </c>
      <c r="AC9669" t="s">
        <v>10587</v>
      </c>
    </row>
    <row r="9670" spans="1:29" x14ac:dyDescent="0.25">
      <c r="A9670" t="s">
        <v>344</v>
      </c>
      <c r="B9670">
        <v>733</v>
      </c>
      <c r="C9670" t="s">
        <v>224</v>
      </c>
      <c r="D9670">
        <v>1956</v>
      </c>
      <c r="E9670" t="s">
        <v>10593</v>
      </c>
      <c r="Q9670" t="s">
        <v>6</v>
      </c>
      <c r="R9670" t="s">
        <v>6</v>
      </c>
      <c r="S9670" t="s">
        <v>6</v>
      </c>
      <c r="T9670" t="s">
        <v>10585</v>
      </c>
      <c r="U9670" t="s">
        <v>6</v>
      </c>
      <c r="V9670" t="s">
        <v>6</v>
      </c>
      <c r="W9670" t="s">
        <v>6</v>
      </c>
      <c r="X9670" t="s">
        <v>6</v>
      </c>
      <c r="Y9670" t="s">
        <v>6</v>
      </c>
      <c r="Z9670" t="s">
        <v>6</v>
      </c>
      <c r="AA9670" t="s">
        <v>6</v>
      </c>
      <c r="AB9670" t="s">
        <v>10586</v>
      </c>
      <c r="AC9670" t="s">
        <v>10587</v>
      </c>
    </row>
    <row r="9671" spans="1:29" x14ac:dyDescent="0.25">
      <c r="A9671" t="s">
        <v>344</v>
      </c>
      <c r="B9671">
        <v>733</v>
      </c>
      <c r="C9671" t="s">
        <v>224</v>
      </c>
      <c r="D9671">
        <v>1957</v>
      </c>
      <c r="E9671" t="s">
        <v>10594</v>
      </c>
      <c r="Q9671" t="s">
        <v>6</v>
      </c>
      <c r="R9671" t="s">
        <v>6</v>
      </c>
      <c r="S9671" t="s">
        <v>6</v>
      </c>
      <c r="T9671" t="s">
        <v>10585</v>
      </c>
      <c r="U9671" t="s">
        <v>6</v>
      </c>
      <c r="V9671" t="s">
        <v>6</v>
      </c>
      <c r="W9671" t="s">
        <v>6</v>
      </c>
      <c r="X9671" t="s">
        <v>6</v>
      </c>
      <c r="Y9671" t="s">
        <v>6</v>
      </c>
      <c r="Z9671" t="s">
        <v>6</v>
      </c>
      <c r="AA9671" t="s">
        <v>6</v>
      </c>
      <c r="AB9671" t="s">
        <v>10586</v>
      </c>
      <c r="AC9671" t="s">
        <v>10587</v>
      </c>
    </row>
    <row r="9672" spans="1:29" x14ac:dyDescent="0.25">
      <c r="A9672" t="s">
        <v>344</v>
      </c>
      <c r="B9672">
        <v>733</v>
      </c>
      <c r="C9672" t="s">
        <v>224</v>
      </c>
      <c r="D9672">
        <v>1958</v>
      </c>
      <c r="E9672" t="s">
        <v>10595</v>
      </c>
      <c r="Q9672" t="s">
        <v>6</v>
      </c>
      <c r="R9672" t="s">
        <v>6</v>
      </c>
      <c r="S9672" t="s">
        <v>6</v>
      </c>
      <c r="T9672" t="s">
        <v>10585</v>
      </c>
      <c r="U9672" t="s">
        <v>6</v>
      </c>
      <c r="V9672" t="s">
        <v>6</v>
      </c>
      <c r="W9672" t="s">
        <v>6</v>
      </c>
      <c r="X9672" t="s">
        <v>6</v>
      </c>
      <c r="Y9672" t="s">
        <v>6</v>
      </c>
      <c r="Z9672" t="s">
        <v>6</v>
      </c>
      <c r="AA9672" t="s">
        <v>6</v>
      </c>
      <c r="AB9672" t="s">
        <v>10586</v>
      </c>
      <c r="AC9672" t="s">
        <v>10587</v>
      </c>
    </row>
    <row r="9673" spans="1:29" x14ac:dyDescent="0.25">
      <c r="A9673" t="s">
        <v>344</v>
      </c>
      <c r="B9673">
        <v>733</v>
      </c>
      <c r="C9673" t="s">
        <v>224</v>
      </c>
      <c r="D9673">
        <v>1959</v>
      </c>
      <c r="E9673" t="s">
        <v>10596</v>
      </c>
      <c r="Q9673" t="s">
        <v>6</v>
      </c>
      <c r="R9673" t="s">
        <v>6</v>
      </c>
      <c r="S9673" t="s">
        <v>6</v>
      </c>
      <c r="T9673" t="s">
        <v>10585</v>
      </c>
      <c r="U9673" t="s">
        <v>6</v>
      </c>
      <c r="V9673" t="s">
        <v>6</v>
      </c>
      <c r="W9673" t="s">
        <v>6</v>
      </c>
      <c r="X9673" t="s">
        <v>6</v>
      </c>
      <c r="Y9673" t="s">
        <v>6</v>
      </c>
      <c r="Z9673" t="s">
        <v>6</v>
      </c>
      <c r="AA9673" t="s">
        <v>6</v>
      </c>
      <c r="AB9673" t="s">
        <v>10586</v>
      </c>
      <c r="AC9673" t="s">
        <v>10587</v>
      </c>
    </row>
    <row r="9674" spans="1:29" x14ac:dyDescent="0.25">
      <c r="A9674" t="s">
        <v>344</v>
      </c>
      <c r="B9674">
        <v>733</v>
      </c>
      <c r="C9674" t="s">
        <v>224</v>
      </c>
      <c r="D9674">
        <v>1960</v>
      </c>
      <c r="E9674" t="s">
        <v>10597</v>
      </c>
      <c r="Q9674" t="s">
        <v>6</v>
      </c>
      <c r="R9674" t="s">
        <v>6</v>
      </c>
      <c r="S9674" t="s">
        <v>6</v>
      </c>
      <c r="T9674" t="s">
        <v>10585</v>
      </c>
      <c r="U9674" t="s">
        <v>6</v>
      </c>
      <c r="V9674" t="s">
        <v>6</v>
      </c>
      <c r="W9674" t="s">
        <v>6</v>
      </c>
      <c r="X9674" t="s">
        <v>6</v>
      </c>
      <c r="Y9674" t="s">
        <v>6</v>
      </c>
      <c r="Z9674" t="s">
        <v>6</v>
      </c>
      <c r="AA9674" t="s">
        <v>6</v>
      </c>
      <c r="AB9674" t="s">
        <v>10586</v>
      </c>
      <c r="AC9674" t="s">
        <v>10587</v>
      </c>
    </row>
    <row r="9675" spans="1:29" x14ac:dyDescent="0.25">
      <c r="A9675" t="s">
        <v>344</v>
      </c>
      <c r="B9675">
        <v>733</v>
      </c>
      <c r="C9675" t="s">
        <v>224</v>
      </c>
      <c r="D9675">
        <v>1961</v>
      </c>
      <c r="E9675" t="s">
        <v>10598</v>
      </c>
      <c r="Q9675" t="s">
        <v>6</v>
      </c>
      <c r="R9675" t="s">
        <v>6</v>
      </c>
      <c r="S9675" t="s">
        <v>6</v>
      </c>
      <c r="T9675" t="s">
        <v>10585</v>
      </c>
      <c r="U9675" t="s">
        <v>6</v>
      </c>
      <c r="V9675" t="s">
        <v>6</v>
      </c>
      <c r="W9675" t="s">
        <v>6</v>
      </c>
      <c r="X9675" t="s">
        <v>6</v>
      </c>
      <c r="Y9675" t="s">
        <v>6</v>
      </c>
      <c r="Z9675" t="s">
        <v>6</v>
      </c>
      <c r="AA9675" t="s">
        <v>6</v>
      </c>
      <c r="AB9675" t="s">
        <v>10586</v>
      </c>
      <c r="AC9675" t="s">
        <v>10587</v>
      </c>
    </row>
    <row r="9676" spans="1:29" x14ac:dyDescent="0.25">
      <c r="A9676" t="s">
        <v>344</v>
      </c>
      <c r="B9676">
        <v>733</v>
      </c>
      <c r="C9676" t="s">
        <v>224</v>
      </c>
      <c r="D9676">
        <v>1962</v>
      </c>
      <c r="E9676" t="s">
        <v>10599</v>
      </c>
      <c r="Q9676" t="s">
        <v>6</v>
      </c>
      <c r="R9676" t="s">
        <v>6</v>
      </c>
      <c r="S9676" t="s">
        <v>6</v>
      </c>
      <c r="T9676" t="s">
        <v>10585</v>
      </c>
      <c r="U9676" t="s">
        <v>6</v>
      </c>
      <c r="V9676" t="s">
        <v>6</v>
      </c>
      <c r="W9676" t="s">
        <v>6</v>
      </c>
      <c r="X9676" t="s">
        <v>6</v>
      </c>
      <c r="Y9676" t="s">
        <v>6</v>
      </c>
      <c r="Z9676" t="s">
        <v>6</v>
      </c>
      <c r="AA9676" t="s">
        <v>6</v>
      </c>
      <c r="AB9676" t="s">
        <v>10586</v>
      </c>
      <c r="AC9676" t="s">
        <v>10587</v>
      </c>
    </row>
    <row r="9677" spans="1:29" x14ac:dyDescent="0.25">
      <c r="A9677" t="s">
        <v>344</v>
      </c>
      <c r="B9677">
        <v>733</v>
      </c>
      <c r="C9677" t="s">
        <v>224</v>
      </c>
      <c r="D9677">
        <v>1963</v>
      </c>
      <c r="E9677" t="s">
        <v>10600</v>
      </c>
      <c r="Q9677" t="s">
        <v>6</v>
      </c>
      <c r="R9677" t="s">
        <v>6</v>
      </c>
      <c r="S9677" t="s">
        <v>6</v>
      </c>
      <c r="T9677" t="s">
        <v>10585</v>
      </c>
      <c r="U9677" t="s">
        <v>6</v>
      </c>
      <c r="V9677" t="s">
        <v>6</v>
      </c>
      <c r="W9677" t="s">
        <v>6</v>
      </c>
      <c r="X9677" t="s">
        <v>6</v>
      </c>
      <c r="Y9677" t="s">
        <v>6</v>
      </c>
      <c r="Z9677" t="s">
        <v>6</v>
      </c>
      <c r="AA9677" t="s">
        <v>6</v>
      </c>
      <c r="AB9677" t="s">
        <v>10586</v>
      </c>
      <c r="AC9677" t="s">
        <v>10587</v>
      </c>
    </row>
    <row r="9678" spans="1:29" x14ac:dyDescent="0.25">
      <c r="A9678" t="s">
        <v>344</v>
      </c>
      <c r="B9678">
        <v>733</v>
      </c>
      <c r="C9678" t="s">
        <v>224</v>
      </c>
      <c r="D9678">
        <v>1964</v>
      </c>
      <c r="E9678" t="s">
        <v>10601</v>
      </c>
      <c r="Q9678" t="s">
        <v>6</v>
      </c>
      <c r="R9678" t="s">
        <v>6</v>
      </c>
      <c r="S9678" t="s">
        <v>6</v>
      </c>
      <c r="T9678" t="s">
        <v>10585</v>
      </c>
      <c r="U9678" t="s">
        <v>6</v>
      </c>
      <c r="V9678" t="s">
        <v>6</v>
      </c>
      <c r="W9678" t="s">
        <v>6</v>
      </c>
      <c r="X9678" t="s">
        <v>6</v>
      </c>
      <c r="Y9678" t="s">
        <v>6</v>
      </c>
      <c r="Z9678" t="s">
        <v>6</v>
      </c>
      <c r="AA9678" t="s">
        <v>6</v>
      </c>
      <c r="AB9678" t="s">
        <v>10586</v>
      </c>
      <c r="AC9678" t="s">
        <v>10587</v>
      </c>
    </row>
    <row r="9679" spans="1:29" x14ac:dyDescent="0.25">
      <c r="A9679" t="s">
        <v>344</v>
      </c>
      <c r="B9679">
        <v>733</v>
      </c>
      <c r="C9679" t="s">
        <v>224</v>
      </c>
      <c r="D9679">
        <v>1965</v>
      </c>
      <c r="E9679" t="s">
        <v>10602</v>
      </c>
      <c r="Q9679" t="s">
        <v>6</v>
      </c>
      <c r="R9679" t="s">
        <v>6</v>
      </c>
      <c r="S9679" t="s">
        <v>6</v>
      </c>
      <c r="T9679" t="s">
        <v>10585</v>
      </c>
      <c r="U9679" t="s">
        <v>6</v>
      </c>
      <c r="V9679" t="s">
        <v>6</v>
      </c>
      <c r="W9679" t="s">
        <v>6</v>
      </c>
      <c r="X9679" t="s">
        <v>6</v>
      </c>
      <c r="Y9679" t="s">
        <v>6</v>
      </c>
      <c r="Z9679" t="s">
        <v>6</v>
      </c>
      <c r="AA9679" t="s">
        <v>6</v>
      </c>
      <c r="AB9679" t="s">
        <v>10586</v>
      </c>
      <c r="AC9679" t="s">
        <v>10587</v>
      </c>
    </row>
    <row r="9680" spans="1:29" x14ac:dyDescent="0.25">
      <c r="A9680" t="s">
        <v>344</v>
      </c>
      <c r="B9680">
        <v>733</v>
      </c>
      <c r="C9680" t="s">
        <v>224</v>
      </c>
      <c r="D9680">
        <v>1966</v>
      </c>
      <c r="E9680" t="s">
        <v>10603</v>
      </c>
      <c r="Q9680" t="s">
        <v>6</v>
      </c>
      <c r="R9680" t="s">
        <v>6</v>
      </c>
      <c r="S9680" t="s">
        <v>6</v>
      </c>
      <c r="T9680" t="s">
        <v>10585</v>
      </c>
      <c r="U9680" t="s">
        <v>6</v>
      </c>
      <c r="V9680" t="s">
        <v>6</v>
      </c>
      <c r="W9680" t="s">
        <v>6</v>
      </c>
      <c r="X9680" t="s">
        <v>6</v>
      </c>
      <c r="Y9680" t="s">
        <v>6</v>
      </c>
      <c r="Z9680" t="s">
        <v>6</v>
      </c>
      <c r="AA9680" t="s">
        <v>6</v>
      </c>
      <c r="AB9680" t="s">
        <v>10586</v>
      </c>
      <c r="AC9680" t="s">
        <v>10587</v>
      </c>
    </row>
    <row r="9681" spans="1:29" x14ac:dyDescent="0.25">
      <c r="A9681" t="s">
        <v>344</v>
      </c>
      <c r="B9681">
        <v>733</v>
      </c>
      <c r="C9681" t="s">
        <v>224</v>
      </c>
      <c r="D9681">
        <v>1967</v>
      </c>
      <c r="E9681" t="s">
        <v>10604</v>
      </c>
      <c r="Q9681" t="s">
        <v>6</v>
      </c>
      <c r="R9681" t="s">
        <v>6</v>
      </c>
      <c r="S9681" t="s">
        <v>6</v>
      </c>
      <c r="T9681" t="s">
        <v>10585</v>
      </c>
      <c r="U9681" t="s">
        <v>6</v>
      </c>
      <c r="V9681" t="s">
        <v>6</v>
      </c>
      <c r="W9681" t="s">
        <v>6</v>
      </c>
      <c r="X9681" t="s">
        <v>6</v>
      </c>
      <c r="Y9681" t="s">
        <v>6</v>
      </c>
      <c r="Z9681" t="s">
        <v>6</v>
      </c>
      <c r="AA9681" t="s">
        <v>6</v>
      </c>
      <c r="AB9681" t="s">
        <v>10586</v>
      </c>
      <c r="AC9681" t="s">
        <v>10587</v>
      </c>
    </row>
    <row r="9682" spans="1:29" x14ac:dyDescent="0.25">
      <c r="A9682" t="s">
        <v>344</v>
      </c>
      <c r="B9682">
        <v>733</v>
      </c>
      <c r="C9682" t="s">
        <v>224</v>
      </c>
      <c r="D9682">
        <v>1968</v>
      </c>
      <c r="E9682" t="s">
        <v>10605</v>
      </c>
      <c r="Q9682" t="s">
        <v>6</v>
      </c>
      <c r="R9682" t="s">
        <v>6</v>
      </c>
      <c r="S9682" t="s">
        <v>6</v>
      </c>
      <c r="T9682" t="s">
        <v>10585</v>
      </c>
      <c r="U9682" t="s">
        <v>6</v>
      </c>
      <c r="V9682" t="s">
        <v>6</v>
      </c>
      <c r="W9682" t="s">
        <v>6</v>
      </c>
      <c r="X9682" t="s">
        <v>6</v>
      </c>
      <c r="Y9682" t="s">
        <v>6</v>
      </c>
      <c r="Z9682" t="s">
        <v>6</v>
      </c>
      <c r="AA9682" t="s">
        <v>6</v>
      </c>
      <c r="AB9682" t="s">
        <v>10586</v>
      </c>
      <c r="AC9682" t="s">
        <v>10587</v>
      </c>
    </row>
    <row r="9683" spans="1:29" x14ac:dyDescent="0.25">
      <c r="A9683" t="s">
        <v>344</v>
      </c>
      <c r="B9683">
        <v>733</v>
      </c>
      <c r="C9683" t="s">
        <v>224</v>
      </c>
      <c r="D9683">
        <v>1969</v>
      </c>
      <c r="E9683" t="s">
        <v>10606</v>
      </c>
      <c r="Q9683" t="s">
        <v>6</v>
      </c>
      <c r="R9683" t="s">
        <v>6</v>
      </c>
      <c r="S9683" t="s">
        <v>6</v>
      </c>
      <c r="T9683" t="s">
        <v>10585</v>
      </c>
      <c r="U9683" t="s">
        <v>6</v>
      </c>
      <c r="V9683" t="s">
        <v>6</v>
      </c>
      <c r="W9683" t="s">
        <v>6</v>
      </c>
      <c r="X9683" t="s">
        <v>6</v>
      </c>
      <c r="Y9683" t="s">
        <v>6</v>
      </c>
      <c r="Z9683" t="s">
        <v>6</v>
      </c>
      <c r="AA9683" t="s">
        <v>6</v>
      </c>
      <c r="AB9683" t="s">
        <v>10586</v>
      </c>
      <c r="AC9683" t="s">
        <v>10587</v>
      </c>
    </row>
    <row r="9684" spans="1:29" x14ac:dyDescent="0.25">
      <c r="A9684" t="s">
        <v>344</v>
      </c>
      <c r="B9684">
        <v>733</v>
      </c>
      <c r="C9684" t="s">
        <v>224</v>
      </c>
      <c r="D9684">
        <v>1970</v>
      </c>
      <c r="E9684" t="s">
        <v>10607</v>
      </c>
      <c r="Q9684" t="s">
        <v>6</v>
      </c>
      <c r="R9684" t="s">
        <v>6</v>
      </c>
      <c r="S9684" t="s">
        <v>6</v>
      </c>
      <c r="T9684" t="s">
        <v>10585</v>
      </c>
      <c r="U9684" t="s">
        <v>6</v>
      </c>
      <c r="V9684" t="s">
        <v>6</v>
      </c>
      <c r="W9684" t="s">
        <v>6</v>
      </c>
      <c r="X9684" t="s">
        <v>6</v>
      </c>
      <c r="Y9684" t="s">
        <v>6</v>
      </c>
      <c r="Z9684" t="s">
        <v>6</v>
      </c>
      <c r="AA9684" t="s">
        <v>6</v>
      </c>
      <c r="AB9684" t="s">
        <v>10586</v>
      </c>
      <c r="AC9684" t="s">
        <v>10587</v>
      </c>
    </row>
    <row r="9685" spans="1:29" x14ac:dyDescent="0.25">
      <c r="A9685" t="s">
        <v>344</v>
      </c>
      <c r="B9685">
        <v>733</v>
      </c>
      <c r="C9685" t="s">
        <v>224</v>
      </c>
      <c r="D9685">
        <v>1971</v>
      </c>
      <c r="E9685" t="s">
        <v>10608</v>
      </c>
      <c r="Q9685" t="s">
        <v>6</v>
      </c>
      <c r="R9685" t="s">
        <v>6</v>
      </c>
      <c r="S9685" t="s">
        <v>6</v>
      </c>
      <c r="T9685" t="s">
        <v>10585</v>
      </c>
      <c r="U9685" t="s">
        <v>6</v>
      </c>
      <c r="V9685" t="s">
        <v>6</v>
      </c>
      <c r="W9685" t="s">
        <v>6</v>
      </c>
      <c r="X9685" t="s">
        <v>6</v>
      </c>
      <c r="Y9685" t="s">
        <v>6</v>
      </c>
      <c r="Z9685" t="s">
        <v>6</v>
      </c>
      <c r="AA9685" t="s">
        <v>6</v>
      </c>
      <c r="AB9685" t="s">
        <v>10586</v>
      </c>
      <c r="AC9685" t="s">
        <v>10587</v>
      </c>
    </row>
    <row r="9686" spans="1:29" x14ac:dyDescent="0.25">
      <c r="A9686" t="s">
        <v>344</v>
      </c>
      <c r="B9686">
        <v>733</v>
      </c>
      <c r="C9686" t="s">
        <v>224</v>
      </c>
      <c r="D9686">
        <v>1972</v>
      </c>
      <c r="E9686" t="s">
        <v>10609</v>
      </c>
      <c r="Q9686" t="s">
        <v>6</v>
      </c>
      <c r="R9686" t="s">
        <v>6</v>
      </c>
      <c r="S9686" t="s">
        <v>6</v>
      </c>
      <c r="T9686" t="s">
        <v>10585</v>
      </c>
      <c r="U9686" t="s">
        <v>6</v>
      </c>
      <c r="V9686" t="s">
        <v>6</v>
      </c>
      <c r="W9686" t="s">
        <v>6</v>
      </c>
      <c r="X9686" t="s">
        <v>6</v>
      </c>
      <c r="Y9686" t="s">
        <v>6</v>
      </c>
      <c r="Z9686" t="s">
        <v>6</v>
      </c>
      <c r="AA9686" t="s">
        <v>6</v>
      </c>
      <c r="AB9686" t="s">
        <v>10586</v>
      </c>
      <c r="AC9686" t="s">
        <v>10587</v>
      </c>
    </row>
    <row r="9687" spans="1:29" x14ac:dyDescent="0.25">
      <c r="A9687" t="s">
        <v>344</v>
      </c>
      <c r="B9687">
        <v>733</v>
      </c>
      <c r="C9687" t="s">
        <v>224</v>
      </c>
      <c r="D9687">
        <v>1973</v>
      </c>
      <c r="E9687" t="s">
        <v>10610</v>
      </c>
      <c r="Q9687" t="s">
        <v>6</v>
      </c>
      <c r="R9687" t="s">
        <v>6</v>
      </c>
      <c r="S9687" t="s">
        <v>6</v>
      </c>
      <c r="T9687" t="s">
        <v>10585</v>
      </c>
      <c r="U9687" t="s">
        <v>6</v>
      </c>
      <c r="V9687" t="s">
        <v>6</v>
      </c>
      <c r="W9687" t="s">
        <v>6</v>
      </c>
      <c r="X9687" t="s">
        <v>6</v>
      </c>
      <c r="Y9687" t="s">
        <v>6</v>
      </c>
      <c r="Z9687" t="s">
        <v>6</v>
      </c>
      <c r="AA9687" t="s">
        <v>6</v>
      </c>
      <c r="AB9687" t="s">
        <v>10586</v>
      </c>
      <c r="AC9687" t="s">
        <v>10587</v>
      </c>
    </row>
    <row r="9688" spans="1:29" x14ac:dyDescent="0.25">
      <c r="A9688" t="s">
        <v>344</v>
      </c>
      <c r="B9688">
        <v>733</v>
      </c>
      <c r="C9688" t="s">
        <v>224</v>
      </c>
      <c r="D9688">
        <v>1974</v>
      </c>
      <c r="E9688" t="s">
        <v>10611</v>
      </c>
      <c r="Q9688" t="s">
        <v>6</v>
      </c>
      <c r="R9688" t="s">
        <v>6</v>
      </c>
      <c r="S9688" t="s">
        <v>6</v>
      </c>
      <c r="T9688" t="s">
        <v>10585</v>
      </c>
      <c r="U9688" t="s">
        <v>6</v>
      </c>
      <c r="V9688" t="s">
        <v>6</v>
      </c>
      <c r="W9688" t="s">
        <v>6</v>
      </c>
      <c r="X9688" t="s">
        <v>6</v>
      </c>
      <c r="Y9688" t="s">
        <v>6</v>
      </c>
      <c r="Z9688" t="s">
        <v>6</v>
      </c>
      <c r="AA9688" t="s">
        <v>6</v>
      </c>
      <c r="AB9688" t="s">
        <v>10586</v>
      </c>
      <c r="AC9688" t="s">
        <v>10587</v>
      </c>
    </row>
    <row r="9689" spans="1:29" x14ac:dyDescent="0.25">
      <c r="A9689" t="s">
        <v>344</v>
      </c>
      <c r="B9689">
        <v>733</v>
      </c>
      <c r="C9689" t="s">
        <v>224</v>
      </c>
      <c r="D9689">
        <v>1975</v>
      </c>
      <c r="E9689" t="s">
        <v>10612</v>
      </c>
      <c r="Q9689" t="s">
        <v>6</v>
      </c>
      <c r="R9689" t="s">
        <v>6</v>
      </c>
      <c r="S9689" t="s">
        <v>6</v>
      </c>
      <c r="T9689" t="s">
        <v>10585</v>
      </c>
      <c r="U9689" t="s">
        <v>6</v>
      </c>
      <c r="V9689" t="s">
        <v>6</v>
      </c>
      <c r="W9689" t="s">
        <v>6</v>
      </c>
      <c r="X9689" t="s">
        <v>6</v>
      </c>
      <c r="Y9689" t="s">
        <v>6</v>
      </c>
      <c r="Z9689" t="s">
        <v>6</v>
      </c>
      <c r="AA9689" t="s">
        <v>6</v>
      </c>
      <c r="AB9689" t="s">
        <v>10586</v>
      </c>
      <c r="AC9689" t="s">
        <v>10587</v>
      </c>
    </row>
    <row r="9690" spans="1:29" x14ac:dyDescent="0.25">
      <c r="A9690" t="s">
        <v>344</v>
      </c>
      <c r="B9690">
        <v>733</v>
      </c>
      <c r="C9690" t="s">
        <v>224</v>
      </c>
      <c r="D9690">
        <v>1976</v>
      </c>
      <c r="E9690" t="s">
        <v>10613</v>
      </c>
      <c r="Q9690" t="s">
        <v>6</v>
      </c>
      <c r="R9690" t="s">
        <v>6</v>
      </c>
      <c r="S9690" t="s">
        <v>6</v>
      </c>
      <c r="T9690" t="s">
        <v>10585</v>
      </c>
      <c r="U9690" t="s">
        <v>6</v>
      </c>
      <c r="V9690" t="s">
        <v>6</v>
      </c>
      <c r="W9690" t="s">
        <v>6</v>
      </c>
      <c r="X9690" t="s">
        <v>6</v>
      </c>
      <c r="Y9690" t="s">
        <v>6</v>
      </c>
      <c r="Z9690" t="s">
        <v>6</v>
      </c>
      <c r="AA9690" t="s">
        <v>6</v>
      </c>
      <c r="AB9690" t="s">
        <v>10586</v>
      </c>
      <c r="AC9690" t="s">
        <v>10587</v>
      </c>
    </row>
    <row r="9691" spans="1:29" x14ac:dyDescent="0.25">
      <c r="A9691" t="s">
        <v>344</v>
      </c>
      <c r="B9691">
        <v>733</v>
      </c>
      <c r="C9691" t="s">
        <v>224</v>
      </c>
      <c r="D9691">
        <v>1977</v>
      </c>
      <c r="E9691" t="s">
        <v>10614</v>
      </c>
      <c r="Q9691" t="s">
        <v>6</v>
      </c>
      <c r="R9691" t="s">
        <v>6</v>
      </c>
      <c r="S9691" t="s">
        <v>6</v>
      </c>
      <c r="T9691" t="s">
        <v>10585</v>
      </c>
      <c r="U9691" t="s">
        <v>6</v>
      </c>
      <c r="V9691" t="s">
        <v>6</v>
      </c>
      <c r="W9691" t="s">
        <v>6</v>
      </c>
      <c r="X9691" t="s">
        <v>6</v>
      </c>
      <c r="Y9691" t="s">
        <v>6</v>
      </c>
      <c r="Z9691" t="s">
        <v>6</v>
      </c>
      <c r="AA9691" t="s">
        <v>6</v>
      </c>
      <c r="AB9691" t="s">
        <v>10586</v>
      </c>
      <c r="AC9691" t="s">
        <v>10587</v>
      </c>
    </row>
    <row r="9692" spans="1:29" x14ac:dyDescent="0.25">
      <c r="A9692" t="s">
        <v>344</v>
      </c>
      <c r="B9692">
        <v>733</v>
      </c>
      <c r="C9692" t="s">
        <v>224</v>
      </c>
      <c r="D9692">
        <v>1978</v>
      </c>
      <c r="E9692" t="s">
        <v>10615</v>
      </c>
      <c r="Q9692" t="s">
        <v>6</v>
      </c>
      <c r="R9692" t="s">
        <v>6</v>
      </c>
      <c r="S9692" t="s">
        <v>6</v>
      </c>
      <c r="T9692" t="s">
        <v>10585</v>
      </c>
      <c r="U9692" t="s">
        <v>6</v>
      </c>
      <c r="V9692" t="s">
        <v>6</v>
      </c>
      <c r="W9692" t="s">
        <v>6</v>
      </c>
      <c r="X9692" t="s">
        <v>6</v>
      </c>
      <c r="Y9692" t="s">
        <v>6</v>
      </c>
      <c r="Z9692" t="s">
        <v>6</v>
      </c>
      <c r="AA9692" t="s">
        <v>6</v>
      </c>
      <c r="AB9692" t="s">
        <v>10586</v>
      </c>
      <c r="AC9692" t="s">
        <v>10587</v>
      </c>
    </row>
    <row r="9693" spans="1:29" x14ac:dyDescent="0.25">
      <c r="A9693" t="s">
        <v>344</v>
      </c>
      <c r="B9693">
        <v>733</v>
      </c>
      <c r="C9693" t="s">
        <v>224</v>
      </c>
      <c r="D9693">
        <v>1979</v>
      </c>
      <c r="E9693" t="s">
        <v>10616</v>
      </c>
      <c r="Q9693" t="s">
        <v>6</v>
      </c>
      <c r="R9693" t="s">
        <v>6</v>
      </c>
      <c r="S9693" t="s">
        <v>6</v>
      </c>
      <c r="T9693" t="s">
        <v>10585</v>
      </c>
      <c r="U9693" t="s">
        <v>6</v>
      </c>
      <c r="V9693" t="s">
        <v>6</v>
      </c>
      <c r="W9693" t="s">
        <v>6</v>
      </c>
      <c r="X9693" t="s">
        <v>6</v>
      </c>
      <c r="Y9693" t="s">
        <v>6</v>
      </c>
      <c r="Z9693" t="s">
        <v>6</v>
      </c>
      <c r="AA9693" t="s">
        <v>6</v>
      </c>
      <c r="AB9693" t="s">
        <v>10586</v>
      </c>
      <c r="AC9693" t="s">
        <v>10587</v>
      </c>
    </row>
    <row r="9694" spans="1:29" x14ac:dyDescent="0.25">
      <c r="A9694" t="s">
        <v>344</v>
      </c>
      <c r="B9694">
        <v>733</v>
      </c>
      <c r="C9694" t="s">
        <v>224</v>
      </c>
      <c r="D9694">
        <v>1980</v>
      </c>
      <c r="E9694" t="s">
        <v>10617</v>
      </c>
      <c r="Q9694" t="s">
        <v>6</v>
      </c>
      <c r="R9694" t="s">
        <v>6</v>
      </c>
      <c r="S9694" t="s">
        <v>6</v>
      </c>
      <c r="T9694" t="s">
        <v>10585</v>
      </c>
      <c r="U9694" t="s">
        <v>6</v>
      </c>
      <c r="V9694" t="s">
        <v>6</v>
      </c>
      <c r="W9694" t="s">
        <v>6</v>
      </c>
      <c r="X9694" t="s">
        <v>6</v>
      </c>
      <c r="Y9694" t="s">
        <v>6</v>
      </c>
      <c r="Z9694" t="s">
        <v>6</v>
      </c>
      <c r="AA9694" t="s">
        <v>6</v>
      </c>
      <c r="AB9694" t="s">
        <v>10586</v>
      </c>
      <c r="AC9694" t="s">
        <v>10587</v>
      </c>
    </row>
    <row r="9695" spans="1:29" x14ac:dyDescent="0.25">
      <c r="A9695" t="s">
        <v>344</v>
      </c>
      <c r="B9695">
        <v>733</v>
      </c>
      <c r="C9695" t="s">
        <v>224</v>
      </c>
      <c r="D9695">
        <v>1981</v>
      </c>
      <c r="E9695" t="s">
        <v>10618</v>
      </c>
      <c r="Q9695" t="s">
        <v>6</v>
      </c>
      <c r="R9695" t="s">
        <v>6</v>
      </c>
      <c r="S9695" t="s">
        <v>6</v>
      </c>
      <c r="T9695" t="s">
        <v>10585</v>
      </c>
      <c r="U9695" t="s">
        <v>6</v>
      </c>
      <c r="V9695" t="s">
        <v>6</v>
      </c>
      <c r="W9695" t="s">
        <v>6</v>
      </c>
      <c r="X9695" t="s">
        <v>6</v>
      </c>
      <c r="Y9695" t="s">
        <v>6</v>
      </c>
      <c r="Z9695" t="s">
        <v>6</v>
      </c>
      <c r="AA9695" t="s">
        <v>6</v>
      </c>
      <c r="AB9695" t="s">
        <v>10586</v>
      </c>
      <c r="AC9695" t="s">
        <v>10587</v>
      </c>
    </row>
    <row r="9696" spans="1:29" x14ac:dyDescent="0.25">
      <c r="A9696" t="s">
        <v>344</v>
      </c>
      <c r="B9696">
        <v>733</v>
      </c>
      <c r="C9696" t="s">
        <v>224</v>
      </c>
      <c r="D9696">
        <v>1982</v>
      </c>
      <c r="E9696" t="s">
        <v>10619</v>
      </c>
      <c r="Q9696" t="s">
        <v>6</v>
      </c>
      <c r="R9696" t="s">
        <v>6</v>
      </c>
      <c r="S9696" t="s">
        <v>6</v>
      </c>
      <c r="T9696" t="s">
        <v>10585</v>
      </c>
      <c r="U9696" t="s">
        <v>6</v>
      </c>
      <c r="V9696" t="s">
        <v>6</v>
      </c>
      <c r="W9696" t="s">
        <v>6</v>
      </c>
      <c r="X9696" t="s">
        <v>6</v>
      </c>
      <c r="Y9696" t="s">
        <v>6</v>
      </c>
      <c r="Z9696" t="s">
        <v>6</v>
      </c>
      <c r="AA9696" t="s">
        <v>6</v>
      </c>
      <c r="AB9696" t="s">
        <v>10586</v>
      </c>
      <c r="AC9696" t="s">
        <v>10587</v>
      </c>
    </row>
    <row r="9697" spans="1:29" x14ac:dyDescent="0.25">
      <c r="A9697" t="s">
        <v>344</v>
      </c>
      <c r="B9697">
        <v>733</v>
      </c>
      <c r="C9697" t="s">
        <v>224</v>
      </c>
      <c r="D9697">
        <v>1983</v>
      </c>
      <c r="E9697" t="s">
        <v>10620</v>
      </c>
      <c r="Q9697" t="s">
        <v>6</v>
      </c>
      <c r="R9697" t="s">
        <v>6</v>
      </c>
      <c r="S9697" t="s">
        <v>6</v>
      </c>
      <c r="T9697" t="s">
        <v>10585</v>
      </c>
      <c r="U9697" t="s">
        <v>6</v>
      </c>
      <c r="V9697" t="s">
        <v>6</v>
      </c>
      <c r="W9697" t="s">
        <v>6</v>
      </c>
      <c r="X9697" t="s">
        <v>6</v>
      </c>
      <c r="Y9697" t="s">
        <v>6</v>
      </c>
      <c r="Z9697" t="s">
        <v>6</v>
      </c>
      <c r="AA9697" t="s">
        <v>6</v>
      </c>
      <c r="AB9697" t="s">
        <v>10586</v>
      </c>
      <c r="AC9697" t="s">
        <v>10587</v>
      </c>
    </row>
    <row r="9698" spans="1:29" x14ac:dyDescent="0.25">
      <c r="A9698" t="s">
        <v>344</v>
      </c>
      <c r="B9698">
        <v>733</v>
      </c>
      <c r="C9698" t="s">
        <v>224</v>
      </c>
      <c r="D9698">
        <v>1984</v>
      </c>
      <c r="E9698" t="s">
        <v>10621</v>
      </c>
      <c r="Q9698" t="s">
        <v>6</v>
      </c>
      <c r="R9698" t="s">
        <v>6</v>
      </c>
      <c r="S9698" t="s">
        <v>6</v>
      </c>
      <c r="T9698" t="s">
        <v>10585</v>
      </c>
      <c r="U9698" t="s">
        <v>6</v>
      </c>
      <c r="V9698" t="s">
        <v>6</v>
      </c>
      <c r="W9698" t="s">
        <v>6</v>
      </c>
      <c r="X9698" t="s">
        <v>6</v>
      </c>
      <c r="Y9698" t="s">
        <v>6</v>
      </c>
      <c r="Z9698" t="s">
        <v>6</v>
      </c>
      <c r="AA9698" t="s">
        <v>6</v>
      </c>
      <c r="AB9698" t="s">
        <v>10586</v>
      </c>
      <c r="AC9698" t="s">
        <v>10587</v>
      </c>
    </row>
    <row r="9699" spans="1:29" x14ac:dyDescent="0.25">
      <c r="A9699" t="s">
        <v>344</v>
      </c>
      <c r="B9699">
        <v>733</v>
      </c>
      <c r="C9699" t="s">
        <v>224</v>
      </c>
      <c r="D9699">
        <v>1985</v>
      </c>
      <c r="E9699" t="s">
        <v>10622</v>
      </c>
      <c r="Q9699" t="s">
        <v>6</v>
      </c>
      <c r="R9699" t="s">
        <v>6</v>
      </c>
      <c r="S9699" t="s">
        <v>6</v>
      </c>
      <c r="T9699" t="s">
        <v>10585</v>
      </c>
      <c r="U9699" t="s">
        <v>6</v>
      </c>
      <c r="V9699" t="s">
        <v>6</v>
      </c>
      <c r="W9699" t="s">
        <v>6</v>
      </c>
      <c r="X9699" t="s">
        <v>6</v>
      </c>
      <c r="Y9699" t="s">
        <v>6</v>
      </c>
      <c r="Z9699" t="s">
        <v>6</v>
      </c>
      <c r="AA9699" t="s">
        <v>6</v>
      </c>
      <c r="AB9699" t="s">
        <v>10586</v>
      </c>
      <c r="AC9699" t="s">
        <v>10587</v>
      </c>
    </row>
    <row r="9700" spans="1:29" x14ac:dyDescent="0.25">
      <c r="A9700" t="s">
        <v>344</v>
      </c>
      <c r="B9700">
        <v>733</v>
      </c>
      <c r="C9700" t="s">
        <v>224</v>
      </c>
      <c r="D9700">
        <v>1986</v>
      </c>
      <c r="E9700" t="s">
        <v>10623</v>
      </c>
      <c r="Q9700" t="s">
        <v>6</v>
      </c>
      <c r="R9700" t="s">
        <v>6</v>
      </c>
      <c r="S9700" t="s">
        <v>6</v>
      </c>
      <c r="T9700" t="s">
        <v>10585</v>
      </c>
      <c r="U9700" t="s">
        <v>6</v>
      </c>
      <c r="V9700" t="s">
        <v>6</v>
      </c>
      <c r="W9700" t="s">
        <v>6</v>
      </c>
      <c r="X9700" t="s">
        <v>6</v>
      </c>
      <c r="Y9700" t="s">
        <v>6</v>
      </c>
      <c r="Z9700" t="s">
        <v>6</v>
      </c>
      <c r="AA9700" t="s">
        <v>6</v>
      </c>
      <c r="AB9700" t="s">
        <v>10586</v>
      </c>
      <c r="AC9700" t="s">
        <v>10587</v>
      </c>
    </row>
    <row r="9701" spans="1:29" x14ac:dyDescent="0.25">
      <c r="A9701" t="s">
        <v>344</v>
      </c>
      <c r="B9701">
        <v>733</v>
      </c>
      <c r="C9701" t="s">
        <v>224</v>
      </c>
      <c r="D9701">
        <v>1987</v>
      </c>
      <c r="E9701" t="s">
        <v>10624</v>
      </c>
      <c r="Q9701" t="s">
        <v>6</v>
      </c>
      <c r="R9701" t="s">
        <v>6</v>
      </c>
      <c r="S9701" t="s">
        <v>6</v>
      </c>
      <c r="T9701" t="s">
        <v>10585</v>
      </c>
      <c r="U9701" t="s">
        <v>6</v>
      </c>
      <c r="V9701" t="s">
        <v>6</v>
      </c>
      <c r="W9701" t="s">
        <v>6</v>
      </c>
      <c r="X9701" t="s">
        <v>6</v>
      </c>
      <c r="Y9701" t="s">
        <v>6</v>
      </c>
      <c r="Z9701" t="s">
        <v>6</v>
      </c>
      <c r="AA9701" t="s">
        <v>6</v>
      </c>
      <c r="AB9701" t="s">
        <v>10586</v>
      </c>
      <c r="AC9701" t="s">
        <v>10587</v>
      </c>
    </row>
    <row r="9702" spans="1:29" x14ac:dyDescent="0.25">
      <c r="A9702" t="s">
        <v>344</v>
      </c>
      <c r="B9702">
        <v>733</v>
      </c>
      <c r="C9702" t="s">
        <v>224</v>
      </c>
      <c r="D9702">
        <v>1988</v>
      </c>
      <c r="E9702" t="s">
        <v>10625</v>
      </c>
      <c r="Q9702" t="s">
        <v>6</v>
      </c>
      <c r="R9702" t="s">
        <v>6</v>
      </c>
      <c r="S9702" t="s">
        <v>6</v>
      </c>
      <c r="T9702" t="s">
        <v>10585</v>
      </c>
      <c r="U9702" t="s">
        <v>6</v>
      </c>
      <c r="V9702" t="s">
        <v>6</v>
      </c>
      <c r="W9702" t="s">
        <v>6</v>
      </c>
      <c r="X9702" t="s">
        <v>6</v>
      </c>
      <c r="Y9702" t="s">
        <v>6</v>
      </c>
      <c r="Z9702" t="s">
        <v>6</v>
      </c>
      <c r="AA9702" t="s">
        <v>6</v>
      </c>
      <c r="AB9702" t="s">
        <v>10586</v>
      </c>
      <c r="AC9702" t="s">
        <v>10587</v>
      </c>
    </row>
    <row r="9703" spans="1:29" x14ac:dyDescent="0.25">
      <c r="A9703" t="s">
        <v>344</v>
      </c>
      <c r="B9703">
        <v>733</v>
      </c>
      <c r="C9703" t="s">
        <v>224</v>
      </c>
      <c r="D9703">
        <v>1989</v>
      </c>
      <c r="E9703" t="s">
        <v>10626</v>
      </c>
      <c r="Q9703" t="s">
        <v>6</v>
      </c>
      <c r="R9703" t="s">
        <v>6</v>
      </c>
      <c r="S9703" t="s">
        <v>6</v>
      </c>
      <c r="T9703" t="s">
        <v>10585</v>
      </c>
      <c r="U9703" t="s">
        <v>6</v>
      </c>
      <c r="V9703" t="s">
        <v>6</v>
      </c>
      <c r="W9703" t="s">
        <v>6</v>
      </c>
      <c r="X9703" t="s">
        <v>6</v>
      </c>
      <c r="Y9703" t="s">
        <v>6</v>
      </c>
      <c r="Z9703" t="s">
        <v>6</v>
      </c>
      <c r="AA9703" t="s">
        <v>6</v>
      </c>
      <c r="AB9703" t="s">
        <v>10586</v>
      </c>
      <c r="AC9703" t="s">
        <v>10587</v>
      </c>
    </row>
    <row r="9704" spans="1:29" x14ac:dyDescent="0.25">
      <c r="A9704" t="s">
        <v>344</v>
      </c>
      <c r="B9704">
        <v>733</v>
      </c>
      <c r="C9704" t="s">
        <v>224</v>
      </c>
      <c r="D9704">
        <v>1990</v>
      </c>
      <c r="E9704" t="s">
        <v>10627</v>
      </c>
      <c r="Q9704" t="s">
        <v>6</v>
      </c>
      <c r="R9704" t="s">
        <v>6</v>
      </c>
      <c r="S9704" t="s">
        <v>6</v>
      </c>
      <c r="T9704" t="s">
        <v>10585</v>
      </c>
      <c r="U9704" t="s">
        <v>6</v>
      </c>
      <c r="V9704" t="s">
        <v>6</v>
      </c>
      <c r="W9704" t="s">
        <v>6</v>
      </c>
      <c r="X9704" t="s">
        <v>6</v>
      </c>
      <c r="Y9704" t="s">
        <v>6</v>
      </c>
      <c r="Z9704" t="s">
        <v>6</v>
      </c>
      <c r="AA9704" t="s">
        <v>6</v>
      </c>
      <c r="AB9704" t="s">
        <v>10586</v>
      </c>
      <c r="AC9704" t="s">
        <v>10587</v>
      </c>
    </row>
    <row r="9705" spans="1:29" x14ac:dyDescent="0.25">
      <c r="A9705" t="s">
        <v>344</v>
      </c>
      <c r="B9705">
        <v>733</v>
      </c>
      <c r="C9705" t="s">
        <v>224</v>
      </c>
      <c r="D9705">
        <v>1991</v>
      </c>
      <c r="E9705" t="s">
        <v>10628</v>
      </c>
      <c r="Q9705" t="s">
        <v>6</v>
      </c>
      <c r="R9705" t="s">
        <v>6</v>
      </c>
      <c r="S9705" t="s">
        <v>6</v>
      </c>
      <c r="T9705" t="s">
        <v>10585</v>
      </c>
      <c r="U9705" t="s">
        <v>6</v>
      </c>
      <c r="V9705" t="s">
        <v>6</v>
      </c>
      <c r="W9705" t="s">
        <v>6</v>
      </c>
      <c r="X9705" t="s">
        <v>6</v>
      </c>
      <c r="Y9705" t="s">
        <v>6</v>
      </c>
      <c r="Z9705" t="s">
        <v>6</v>
      </c>
      <c r="AA9705" t="s">
        <v>6</v>
      </c>
      <c r="AB9705" t="s">
        <v>10586</v>
      </c>
      <c r="AC9705" t="s">
        <v>10587</v>
      </c>
    </row>
    <row r="9706" spans="1:29" x14ac:dyDescent="0.25">
      <c r="A9706" t="s">
        <v>344</v>
      </c>
      <c r="B9706">
        <v>733</v>
      </c>
      <c r="C9706" t="s">
        <v>224</v>
      </c>
      <c r="D9706">
        <v>1992</v>
      </c>
      <c r="E9706" t="s">
        <v>10629</v>
      </c>
      <c r="Q9706" t="s">
        <v>6</v>
      </c>
      <c r="R9706" t="s">
        <v>6</v>
      </c>
      <c r="S9706" t="s">
        <v>6</v>
      </c>
      <c r="T9706" t="s">
        <v>10585</v>
      </c>
      <c r="U9706" t="s">
        <v>6</v>
      </c>
      <c r="V9706" t="s">
        <v>6</v>
      </c>
      <c r="W9706" t="s">
        <v>6</v>
      </c>
      <c r="X9706" t="s">
        <v>6</v>
      </c>
      <c r="Y9706" t="s">
        <v>6</v>
      </c>
      <c r="Z9706" t="s">
        <v>6</v>
      </c>
      <c r="AA9706" t="s">
        <v>6</v>
      </c>
      <c r="AB9706" t="s">
        <v>10586</v>
      </c>
      <c r="AC9706" t="s">
        <v>10587</v>
      </c>
    </row>
    <row r="9707" spans="1:29" x14ac:dyDescent="0.25">
      <c r="A9707" t="s">
        <v>344</v>
      </c>
      <c r="B9707">
        <v>733</v>
      </c>
      <c r="C9707" t="s">
        <v>224</v>
      </c>
      <c r="D9707">
        <v>1993</v>
      </c>
      <c r="E9707" t="s">
        <v>10630</v>
      </c>
      <c r="Q9707" t="s">
        <v>6</v>
      </c>
      <c r="R9707" t="s">
        <v>6</v>
      </c>
      <c r="S9707" t="s">
        <v>6</v>
      </c>
      <c r="T9707" t="s">
        <v>10585</v>
      </c>
      <c r="U9707" t="s">
        <v>6</v>
      </c>
      <c r="V9707" t="s">
        <v>6</v>
      </c>
      <c r="W9707" t="s">
        <v>6</v>
      </c>
      <c r="X9707" t="s">
        <v>6</v>
      </c>
      <c r="Y9707" t="s">
        <v>6</v>
      </c>
      <c r="Z9707" t="s">
        <v>6</v>
      </c>
      <c r="AA9707" t="s">
        <v>6</v>
      </c>
      <c r="AB9707" t="s">
        <v>10586</v>
      </c>
      <c r="AC9707" t="s">
        <v>10587</v>
      </c>
    </row>
    <row r="9708" spans="1:29" x14ac:dyDescent="0.25">
      <c r="A9708" t="s">
        <v>344</v>
      </c>
      <c r="B9708">
        <v>733</v>
      </c>
      <c r="C9708" t="s">
        <v>224</v>
      </c>
      <c r="D9708">
        <v>1994</v>
      </c>
      <c r="E9708" t="s">
        <v>10631</v>
      </c>
      <c r="Q9708" t="s">
        <v>6</v>
      </c>
      <c r="R9708" t="s">
        <v>6</v>
      </c>
      <c r="S9708" t="s">
        <v>6</v>
      </c>
      <c r="T9708" t="s">
        <v>10585</v>
      </c>
      <c r="U9708" t="s">
        <v>6</v>
      </c>
      <c r="V9708" t="s">
        <v>6</v>
      </c>
      <c r="W9708" t="s">
        <v>6</v>
      </c>
      <c r="X9708" t="s">
        <v>6</v>
      </c>
      <c r="Y9708" t="s">
        <v>6</v>
      </c>
      <c r="Z9708" t="s">
        <v>6</v>
      </c>
      <c r="AA9708" t="s">
        <v>6</v>
      </c>
      <c r="AB9708" t="s">
        <v>10586</v>
      </c>
      <c r="AC9708" t="s">
        <v>10587</v>
      </c>
    </row>
    <row r="9709" spans="1:29" x14ac:dyDescent="0.25">
      <c r="A9709" t="s">
        <v>344</v>
      </c>
      <c r="B9709">
        <v>733</v>
      </c>
      <c r="C9709" t="s">
        <v>224</v>
      </c>
      <c r="D9709">
        <v>1995</v>
      </c>
      <c r="E9709" t="s">
        <v>10632</v>
      </c>
      <c r="Q9709" t="s">
        <v>6</v>
      </c>
      <c r="R9709" t="s">
        <v>6</v>
      </c>
      <c r="S9709" t="s">
        <v>6</v>
      </c>
      <c r="T9709" t="s">
        <v>10585</v>
      </c>
      <c r="U9709" t="s">
        <v>6</v>
      </c>
      <c r="V9709" t="s">
        <v>6</v>
      </c>
      <c r="W9709" t="s">
        <v>6</v>
      </c>
      <c r="X9709" t="s">
        <v>6</v>
      </c>
      <c r="Y9709" t="s">
        <v>6</v>
      </c>
      <c r="Z9709" t="s">
        <v>6</v>
      </c>
      <c r="AA9709" t="s">
        <v>6</v>
      </c>
      <c r="AB9709" t="s">
        <v>10586</v>
      </c>
      <c r="AC9709" t="s">
        <v>10587</v>
      </c>
    </row>
    <row r="9710" spans="1:29" x14ac:dyDescent="0.25">
      <c r="A9710" t="s">
        <v>344</v>
      </c>
      <c r="B9710">
        <v>733</v>
      </c>
      <c r="C9710" t="s">
        <v>224</v>
      </c>
      <c r="D9710">
        <v>1996</v>
      </c>
      <c r="E9710" t="s">
        <v>10633</v>
      </c>
      <c r="Q9710" t="s">
        <v>6</v>
      </c>
      <c r="R9710" t="s">
        <v>6</v>
      </c>
      <c r="S9710" t="s">
        <v>6</v>
      </c>
      <c r="T9710" t="s">
        <v>10585</v>
      </c>
      <c r="U9710" t="s">
        <v>6</v>
      </c>
      <c r="V9710" t="s">
        <v>6</v>
      </c>
      <c r="W9710" t="s">
        <v>6</v>
      </c>
      <c r="X9710" t="s">
        <v>6</v>
      </c>
      <c r="Y9710" t="s">
        <v>6</v>
      </c>
      <c r="Z9710" t="s">
        <v>6</v>
      </c>
      <c r="AA9710" t="s">
        <v>6</v>
      </c>
      <c r="AB9710" t="s">
        <v>10586</v>
      </c>
      <c r="AC9710" t="s">
        <v>10587</v>
      </c>
    </row>
    <row r="9711" spans="1:29" x14ac:dyDescent="0.25">
      <c r="A9711" t="s">
        <v>344</v>
      </c>
      <c r="B9711">
        <v>733</v>
      </c>
      <c r="C9711" t="s">
        <v>224</v>
      </c>
      <c r="D9711">
        <v>1997</v>
      </c>
      <c r="E9711" t="s">
        <v>10634</v>
      </c>
      <c r="Q9711" t="s">
        <v>6</v>
      </c>
      <c r="R9711" t="s">
        <v>6</v>
      </c>
      <c r="S9711" t="s">
        <v>6</v>
      </c>
      <c r="T9711" t="s">
        <v>10585</v>
      </c>
      <c r="U9711" t="s">
        <v>6</v>
      </c>
      <c r="V9711" t="s">
        <v>6</v>
      </c>
      <c r="W9711" t="s">
        <v>6</v>
      </c>
      <c r="X9711" t="s">
        <v>6</v>
      </c>
      <c r="Y9711" t="s">
        <v>6</v>
      </c>
      <c r="Z9711" t="s">
        <v>6</v>
      </c>
      <c r="AA9711" t="s">
        <v>6</v>
      </c>
      <c r="AB9711" t="s">
        <v>10586</v>
      </c>
      <c r="AC9711" t="s">
        <v>10587</v>
      </c>
    </row>
    <row r="9712" spans="1:29" x14ac:dyDescent="0.25">
      <c r="A9712" t="s">
        <v>344</v>
      </c>
      <c r="B9712">
        <v>733</v>
      </c>
      <c r="C9712" t="s">
        <v>224</v>
      </c>
      <c r="D9712">
        <v>1998</v>
      </c>
      <c r="E9712" t="s">
        <v>10635</v>
      </c>
      <c r="Q9712" t="s">
        <v>6</v>
      </c>
      <c r="R9712" t="s">
        <v>6</v>
      </c>
      <c r="S9712" t="s">
        <v>6</v>
      </c>
      <c r="T9712" t="s">
        <v>10585</v>
      </c>
      <c r="U9712" t="s">
        <v>6</v>
      </c>
      <c r="V9712" t="s">
        <v>6</v>
      </c>
      <c r="W9712" t="s">
        <v>6</v>
      </c>
      <c r="X9712" t="s">
        <v>6</v>
      </c>
      <c r="Y9712" t="s">
        <v>6</v>
      </c>
      <c r="Z9712" t="s">
        <v>6</v>
      </c>
      <c r="AA9712" t="s">
        <v>6</v>
      </c>
      <c r="AB9712" t="s">
        <v>10586</v>
      </c>
      <c r="AC9712" t="s">
        <v>10587</v>
      </c>
    </row>
    <row r="9713" spans="1:29" x14ac:dyDescent="0.25">
      <c r="A9713" t="s">
        <v>344</v>
      </c>
      <c r="B9713">
        <v>733</v>
      </c>
      <c r="C9713" t="s">
        <v>224</v>
      </c>
      <c r="D9713">
        <v>1999</v>
      </c>
      <c r="E9713" t="s">
        <v>10636</v>
      </c>
      <c r="Q9713" t="s">
        <v>6</v>
      </c>
      <c r="R9713" t="s">
        <v>6</v>
      </c>
      <c r="S9713" t="s">
        <v>6</v>
      </c>
      <c r="T9713" t="s">
        <v>10585</v>
      </c>
      <c r="U9713" t="s">
        <v>6</v>
      </c>
      <c r="V9713" t="s">
        <v>6</v>
      </c>
      <c r="W9713" t="s">
        <v>6</v>
      </c>
      <c r="X9713" t="s">
        <v>6</v>
      </c>
      <c r="Y9713" t="s">
        <v>6</v>
      </c>
      <c r="Z9713" t="s">
        <v>6</v>
      </c>
      <c r="AA9713" t="s">
        <v>6</v>
      </c>
      <c r="AB9713" t="s">
        <v>10586</v>
      </c>
      <c r="AC9713" t="s">
        <v>10587</v>
      </c>
    </row>
    <row r="9714" spans="1:29" x14ac:dyDescent="0.25">
      <c r="A9714" t="s">
        <v>344</v>
      </c>
      <c r="B9714">
        <v>733</v>
      </c>
      <c r="C9714" t="s">
        <v>224</v>
      </c>
      <c r="D9714">
        <v>2000</v>
      </c>
      <c r="E9714" t="s">
        <v>10637</v>
      </c>
      <c r="Q9714" t="s">
        <v>6</v>
      </c>
      <c r="R9714" t="s">
        <v>6</v>
      </c>
      <c r="S9714" t="s">
        <v>6</v>
      </c>
      <c r="T9714" t="s">
        <v>10585</v>
      </c>
      <c r="U9714" t="s">
        <v>6</v>
      </c>
      <c r="V9714" t="s">
        <v>6</v>
      </c>
      <c r="W9714" t="s">
        <v>6</v>
      </c>
      <c r="X9714" t="s">
        <v>6</v>
      </c>
      <c r="Y9714" t="s">
        <v>6</v>
      </c>
      <c r="Z9714" t="s">
        <v>6</v>
      </c>
      <c r="AA9714" t="s">
        <v>6</v>
      </c>
      <c r="AB9714" t="s">
        <v>10586</v>
      </c>
      <c r="AC9714" t="s">
        <v>10587</v>
      </c>
    </row>
    <row r="9715" spans="1:29" x14ac:dyDescent="0.25">
      <c r="A9715" t="s">
        <v>344</v>
      </c>
      <c r="B9715">
        <v>733</v>
      </c>
      <c r="C9715" t="s">
        <v>224</v>
      </c>
      <c r="D9715">
        <v>2001</v>
      </c>
      <c r="E9715" t="s">
        <v>10638</v>
      </c>
      <c r="Q9715" t="s">
        <v>6</v>
      </c>
      <c r="R9715" t="s">
        <v>6</v>
      </c>
      <c r="S9715" t="s">
        <v>6</v>
      </c>
      <c r="T9715" t="s">
        <v>10585</v>
      </c>
      <c r="U9715" t="s">
        <v>6</v>
      </c>
      <c r="V9715" t="s">
        <v>6</v>
      </c>
      <c r="W9715" t="s">
        <v>6</v>
      </c>
      <c r="X9715" t="s">
        <v>6</v>
      </c>
      <c r="Y9715" t="s">
        <v>6</v>
      </c>
      <c r="Z9715" t="s">
        <v>6</v>
      </c>
      <c r="AA9715" t="s">
        <v>6</v>
      </c>
      <c r="AB9715" t="s">
        <v>10586</v>
      </c>
      <c r="AC9715" t="s">
        <v>10587</v>
      </c>
    </row>
    <row r="9716" spans="1:29" x14ac:dyDescent="0.25">
      <c r="A9716" t="s">
        <v>344</v>
      </c>
      <c r="B9716">
        <v>733</v>
      </c>
      <c r="C9716" t="s">
        <v>224</v>
      </c>
      <c r="D9716">
        <v>2002</v>
      </c>
      <c r="E9716" t="s">
        <v>10639</v>
      </c>
      <c r="Q9716" t="s">
        <v>6</v>
      </c>
      <c r="R9716" t="s">
        <v>6</v>
      </c>
      <c r="S9716" t="s">
        <v>6</v>
      </c>
      <c r="T9716" t="s">
        <v>10585</v>
      </c>
      <c r="U9716" t="s">
        <v>6</v>
      </c>
      <c r="V9716" t="s">
        <v>6</v>
      </c>
      <c r="W9716" t="s">
        <v>6</v>
      </c>
      <c r="X9716" t="s">
        <v>6</v>
      </c>
      <c r="Y9716" t="s">
        <v>6</v>
      </c>
      <c r="Z9716" t="s">
        <v>6</v>
      </c>
      <c r="AA9716" t="s">
        <v>6</v>
      </c>
      <c r="AB9716" t="s">
        <v>10586</v>
      </c>
      <c r="AC9716" t="s">
        <v>10587</v>
      </c>
    </row>
    <row r="9717" spans="1:29" x14ac:dyDescent="0.25">
      <c r="A9717" t="s">
        <v>344</v>
      </c>
      <c r="B9717">
        <v>733</v>
      </c>
      <c r="C9717" t="s">
        <v>224</v>
      </c>
      <c r="D9717">
        <v>2003</v>
      </c>
      <c r="E9717" t="s">
        <v>10640</v>
      </c>
      <c r="Q9717" t="s">
        <v>6</v>
      </c>
      <c r="R9717" t="s">
        <v>6</v>
      </c>
      <c r="S9717" t="s">
        <v>6</v>
      </c>
      <c r="T9717" t="s">
        <v>10585</v>
      </c>
      <c r="U9717" t="s">
        <v>6</v>
      </c>
      <c r="V9717" t="s">
        <v>6</v>
      </c>
      <c r="W9717" t="s">
        <v>6</v>
      </c>
      <c r="X9717" t="s">
        <v>6</v>
      </c>
      <c r="Y9717" t="s">
        <v>6</v>
      </c>
      <c r="Z9717" t="s">
        <v>6</v>
      </c>
      <c r="AA9717" t="s">
        <v>6</v>
      </c>
      <c r="AB9717" t="s">
        <v>10586</v>
      </c>
      <c r="AC9717" t="s">
        <v>10587</v>
      </c>
    </row>
    <row r="9718" spans="1:29" x14ac:dyDescent="0.25">
      <c r="A9718" t="s">
        <v>344</v>
      </c>
      <c r="B9718">
        <v>733</v>
      </c>
      <c r="C9718" t="s">
        <v>224</v>
      </c>
      <c r="D9718">
        <v>2004</v>
      </c>
      <c r="E9718" t="s">
        <v>10641</v>
      </c>
      <c r="Q9718" t="s">
        <v>6</v>
      </c>
      <c r="R9718" t="s">
        <v>6</v>
      </c>
      <c r="S9718" t="s">
        <v>6</v>
      </c>
      <c r="T9718" t="s">
        <v>10585</v>
      </c>
      <c r="U9718" t="s">
        <v>6</v>
      </c>
      <c r="V9718" t="s">
        <v>6</v>
      </c>
      <c r="W9718" t="s">
        <v>6</v>
      </c>
      <c r="X9718" t="s">
        <v>6</v>
      </c>
      <c r="Y9718" t="s">
        <v>6</v>
      </c>
      <c r="Z9718" t="s">
        <v>6</v>
      </c>
      <c r="AA9718" t="s">
        <v>6</v>
      </c>
      <c r="AB9718" t="s">
        <v>10586</v>
      </c>
      <c r="AC9718" t="s">
        <v>10587</v>
      </c>
    </row>
    <row r="9719" spans="1:29" x14ac:dyDescent="0.25">
      <c r="A9719" t="s">
        <v>344</v>
      </c>
      <c r="B9719">
        <v>733</v>
      </c>
      <c r="C9719" t="s">
        <v>224</v>
      </c>
      <c r="D9719">
        <v>2005</v>
      </c>
      <c r="E9719" t="s">
        <v>10642</v>
      </c>
      <c r="Q9719" t="s">
        <v>6</v>
      </c>
      <c r="R9719" t="s">
        <v>6</v>
      </c>
      <c r="S9719" t="s">
        <v>6</v>
      </c>
      <c r="T9719" t="s">
        <v>10585</v>
      </c>
      <c r="U9719" t="s">
        <v>6</v>
      </c>
      <c r="V9719" t="s">
        <v>6</v>
      </c>
      <c r="W9719" t="s">
        <v>6</v>
      </c>
      <c r="X9719" t="s">
        <v>6</v>
      </c>
      <c r="Y9719" t="s">
        <v>6</v>
      </c>
      <c r="Z9719" t="s">
        <v>6</v>
      </c>
      <c r="AA9719" t="s">
        <v>6</v>
      </c>
      <c r="AB9719" t="s">
        <v>10586</v>
      </c>
      <c r="AC9719" t="s">
        <v>10587</v>
      </c>
    </row>
    <row r="9720" spans="1:29" x14ac:dyDescent="0.25">
      <c r="A9720" t="s">
        <v>344</v>
      </c>
      <c r="B9720">
        <v>733</v>
      </c>
      <c r="C9720" t="s">
        <v>224</v>
      </c>
      <c r="D9720">
        <v>2006</v>
      </c>
      <c r="E9720" t="s">
        <v>10643</v>
      </c>
      <c r="Q9720" t="s">
        <v>6</v>
      </c>
      <c r="R9720" t="s">
        <v>6</v>
      </c>
      <c r="S9720" t="s">
        <v>6</v>
      </c>
      <c r="T9720" t="s">
        <v>10585</v>
      </c>
      <c r="U9720" t="s">
        <v>6</v>
      </c>
      <c r="V9720" t="s">
        <v>6</v>
      </c>
      <c r="W9720" t="s">
        <v>6</v>
      </c>
      <c r="X9720" t="s">
        <v>6</v>
      </c>
      <c r="Y9720" t="s">
        <v>6</v>
      </c>
      <c r="Z9720" t="s">
        <v>6</v>
      </c>
      <c r="AA9720" t="s">
        <v>6</v>
      </c>
      <c r="AB9720" t="s">
        <v>10586</v>
      </c>
      <c r="AC9720" t="s">
        <v>10587</v>
      </c>
    </row>
    <row r="9721" spans="1:29" x14ac:dyDescent="0.25">
      <c r="A9721" t="s">
        <v>344</v>
      </c>
      <c r="B9721">
        <v>733</v>
      </c>
      <c r="C9721" t="s">
        <v>224</v>
      </c>
      <c r="D9721">
        <v>2007</v>
      </c>
      <c r="E9721" t="s">
        <v>10644</v>
      </c>
      <c r="Q9721" t="s">
        <v>6</v>
      </c>
      <c r="R9721" t="s">
        <v>6</v>
      </c>
      <c r="S9721" t="s">
        <v>6</v>
      </c>
      <c r="T9721" t="s">
        <v>10585</v>
      </c>
      <c r="U9721" t="s">
        <v>6</v>
      </c>
      <c r="V9721" t="s">
        <v>6</v>
      </c>
      <c r="W9721" t="s">
        <v>6</v>
      </c>
      <c r="X9721" t="s">
        <v>6</v>
      </c>
      <c r="Y9721" t="s">
        <v>6</v>
      </c>
      <c r="Z9721" t="s">
        <v>6</v>
      </c>
      <c r="AA9721" t="s">
        <v>6</v>
      </c>
      <c r="AB9721" t="s">
        <v>10586</v>
      </c>
      <c r="AC9721" t="s">
        <v>10587</v>
      </c>
    </row>
    <row r="9722" spans="1:29" x14ac:dyDescent="0.25">
      <c r="A9722" t="s">
        <v>344</v>
      </c>
      <c r="B9722">
        <v>733</v>
      </c>
      <c r="C9722" t="s">
        <v>224</v>
      </c>
      <c r="D9722">
        <v>2008</v>
      </c>
      <c r="E9722" t="s">
        <v>10645</v>
      </c>
      <c r="P9722">
        <v>31.510407000000001</v>
      </c>
      <c r="Q9722" t="s">
        <v>6</v>
      </c>
      <c r="R9722" t="s">
        <v>6</v>
      </c>
      <c r="S9722" t="s">
        <v>6</v>
      </c>
      <c r="T9722" t="s">
        <v>10585</v>
      </c>
      <c r="U9722" t="s">
        <v>6</v>
      </c>
      <c r="V9722" t="s">
        <v>6</v>
      </c>
      <c r="W9722" t="s">
        <v>6</v>
      </c>
      <c r="X9722" t="s">
        <v>6</v>
      </c>
      <c r="Y9722" t="s">
        <v>6</v>
      </c>
      <c r="Z9722" t="s">
        <v>6</v>
      </c>
      <c r="AA9722" t="s">
        <v>6</v>
      </c>
      <c r="AB9722" t="s">
        <v>10586</v>
      </c>
      <c r="AC9722" t="s">
        <v>10587</v>
      </c>
    </row>
    <row r="9723" spans="1:29" x14ac:dyDescent="0.25">
      <c r="A9723" t="s">
        <v>344</v>
      </c>
      <c r="B9723">
        <v>733</v>
      </c>
      <c r="C9723" t="s">
        <v>224</v>
      </c>
      <c r="D9723">
        <v>2009</v>
      </c>
      <c r="E9723" t="s">
        <v>10646</v>
      </c>
      <c r="P9723">
        <v>27.374908000000001</v>
      </c>
      <c r="Q9723" t="s">
        <v>6</v>
      </c>
      <c r="R9723" t="s">
        <v>6</v>
      </c>
      <c r="S9723" t="s">
        <v>6</v>
      </c>
      <c r="T9723" t="s">
        <v>10585</v>
      </c>
      <c r="U9723" t="s">
        <v>6</v>
      </c>
      <c r="V9723" t="s">
        <v>6</v>
      </c>
      <c r="W9723" t="s">
        <v>6</v>
      </c>
      <c r="X9723" t="s">
        <v>6</v>
      </c>
      <c r="Y9723" t="s">
        <v>6</v>
      </c>
      <c r="Z9723" t="s">
        <v>6</v>
      </c>
      <c r="AA9723" t="s">
        <v>6</v>
      </c>
      <c r="AB9723" t="s">
        <v>10586</v>
      </c>
      <c r="AC9723" t="s">
        <v>10587</v>
      </c>
    </row>
    <row r="9724" spans="1:29" x14ac:dyDescent="0.25">
      <c r="A9724" t="s">
        <v>344</v>
      </c>
      <c r="B9724">
        <v>733</v>
      </c>
      <c r="C9724" t="s">
        <v>224</v>
      </c>
      <c r="D9724">
        <v>2010</v>
      </c>
      <c r="E9724" t="s">
        <v>10647</v>
      </c>
      <c r="P9724">
        <v>35.124608000000002</v>
      </c>
      <c r="Q9724" t="s">
        <v>6</v>
      </c>
      <c r="R9724" t="s">
        <v>6</v>
      </c>
      <c r="S9724" t="s">
        <v>6</v>
      </c>
      <c r="T9724" t="s">
        <v>10585</v>
      </c>
      <c r="U9724" t="s">
        <v>6</v>
      </c>
      <c r="V9724" t="s">
        <v>6</v>
      </c>
      <c r="W9724" t="s">
        <v>6</v>
      </c>
      <c r="X9724" t="s">
        <v>6</v>
      </c>
      <c r="Y9724" t="s">
        <v>6</v>
      </c>
      <c r="Z9724" t="s">
        <v>6</v>
      </c>
      <c r="AA9724" t="s">
        <v>6</v>
      </c>
      <c r="AB9724" t="s">
        <v>10586</v>
      </c>
      <c r="AC9724" t="s">
        <v>10587</v>
      </c>
    </row>
    <row r="9725" spans="1:29" x14ac:dyDescent="0.25">
      <c r="A9725" t="s">
        <v>344</v>
      </c>
      <c r="B9725">
        <v>733</v>
      </c>
      <c r="C9725" t="s">
        <v>224</v>
      </c>
      <c r="D9725">
        <v>2011</v>
      </c>
      <c r="E9725" t="s">
        <v>10648</v>
      </c>
      <c r="I9725">
        <v>0.42944458000000002</v>
      </c>
      <c r="P9725">
        <v>51.629781999999999</v>
      </c>
      <c r="Q9725" t="s">
        <v>6</v>
      </c>
      <c r="R9725" t="s">
        <v>6</v>
      </c>
      <c r="S9725" t="s">
        <v>6</v>
      </c>
      <c r="T9725" t="s">
        <v>10585</v>
      </c>
      <c r="U9725" t="s">
        <v>6</v>
      </c>
      <c r="V9725" t="s">
        <v>6</v>
      </c>
      <c r="W9725" t="s">
        <v>6</v>
      </c>
      <c r="X9725" t="s">
        <v>6</v>
      </c>
      <c r="Y9725" t="s">
        <v>6</v>
      </c>
      <c r="Z9725" t="s">
        <v>6</v>
      </c>
      <c r="AA9725" t="s">
        <v>6</v>
      </c>
      <c r="AB9725" t="s">
        <v>10586</v>
      </c>
      <c r="AC9725" t="s">
        <v>10587</v>
      </c>
    </row>
    <row r="9726" spans="1:29" x14ac:dyDescent="0.25">
      <c r="A9726" t="s">
        <v>344</v>
      </c>
      <c r="B9726">
        <v>733</v>
      </c>
      <c r="C9726" t="s">
        <v>224</v>
      </c>
      <c r="D9726">
        <v>2012</v>
      </c>
      <c r="E9726" t="s">
        <v>10649</v>
      </c>
      <c r="I9726">
        <v>1.1745000999999999</v>
      </c>
      <c r="O9726">
        <v>8.9057282000000004</v>
      </c>
      <c r="P9726">
        <v>33.237093000000002</v>
      </c>
      <c r="Q9726" t="s">
        <v>6</v>
      </c>
      <c r="R9726" t="s">
        <v>6</v>
      </c>
      <c r="S9726" t="s">
        <v>6</v>
      </c>
      <c r="T9726" t="s">
        <v>10585</v>
      </c>
      <c r="U9726" t="s">
        <v>6</v>
      </c>
      <c r="V9726" t="s">
        <v>6</v>
      </c>
      <c r="W9726" t="s">
        <v>6</v>
      </c>
      <c r="X9726" t="s">
        <v>6</v>
      </c>
      <c r="Y9726" t="s">
        <v>6</v>
      </c>
      <c r="Z9726" t="s">
        <v>6</v>
      </c>
      <c r="AA9726" t="s">
        <v>6</v>
      </c>
      <c r="AB9726" t="s">
        <v>10586</v>
      </c>
      <c r="AC9726" t="s">
        <v>10587</v>
      </c>
    </row>
    <row r="9727" spans="1:29" x14ac:dyDescent="0.25">
      <c r="A9727" t="s">
        <v>344</v>
      </c>
      <c r="B9727">
        <v>733</v>
      </c>
      <c r="C9727" t="s">
        <v>224</v>
      </c>
      <c r="D9727">
        <v>2013</v>
      </c>
      <c r="E9727" t="s">
        <v>10650</v>
      </c>
      <c r="I9727">
        <v>1.2904602000000001</v>
      </c>
      <c r="O9727">
        <v>17.586984000000001</v>
      </c>
      <c r="P9727">
        <v>44.093335000000003</v>
      </c>
      <c r="Q9727" t="s">
        <v>6</v>
      </c>
      <c r="R9727" t="s">
        <v>6</v>
      </c>
      <c r="S9727" t="s">
        <v>6</v>
      </c>
      <c r="T9727" t="s">
        <v>10585</v>
      </c>
      <c r="U9727" t="s">
        <v>6</v>
      </c>
      <c r="V9727" t="s">
        <v>6</v>
      </c>
      <c r="W9727" t="s">
        <v>6</v>
      </c>
      <c r="X9727" t="s">
        <v>6</v>
      </c>
      <c r="Y9727" t="s">
        <v>6</v>
      </c>
      <c r="Z9727" t="s">
        <v>6</v>
      </c>
      <c r="AA9727" t="s">
        <v>6</v>
      </c>
      <c r="AB9727" t="s">
        <v>10586</v>
      </c>
      <c r="AC9727" t="s">
        <v>10587</v>
      </c>
    </row>
    <row r="9728" spans="1:29" x14ac:dyDescent="0.25">
      <c r="A9728" t="s">
        <v>344</v>
      </c>
      <c r="B9728">
        <v>733</v>
      </c>
      <c r="C9728" t="s">
        <v>224</v>
      </c>
      <c r="D9728">
        <v>2014</v>
      </c>
      <c r="E9728" t="s">
        <v>10651</v>
      </c>
      <c r="I9728">
        <v>1.5145968999999999</v>
      </c>
      <c r="O9728">
        <v>38.325065000000002</v>
      </c>
      <c r="P9728">
        <v>44.559812000000001</v>
      </c>
      <c r="Q9728" t="s">
        <v>6</v>
      </c>
      <c r="R9728" t="s">
        <v>6</v>
      </c>
      <c r="S9728" t="s">
        <v>6</v>
      </c>
      <c r="T9728" t="s">
        <v>10585</v>
      </c>
      <c r="U9728" t="s">
        <v>6</v>
      </c>
      <c r="V9728" t="s">
        <v>6</v>
      </c>
      <c r="W9728" t="s">
        <v>6</v>
      </c>
      <c r="X9728" t="s">
        <v>6</v>
      </c>
      <c r="Y9728" t="s">
        <v>6</v>
      </c>
      <c r="Z9728" t="s">
        <v>6</v>
      </c>
      <c r="AA9728" t="s">
        <v>6</v>
      </c>
      <c r="AB9728" t="s">
        <v>10586</v>
      </c>
      <c r="AC9728" t="s">
        <v>10587</v>
      </c>
    </row>
    <row r="9729" spans="1:29" x14ac:dyDescent="0.25">
      <c r="A9729" t="s">
        <v>344</v>
      </c>
      <c r="B9729">
        <v>733</v>
      </c>
      <c r="C9729" t="s">
        <v>224</v>
      </c>
      <c r="D9729">
        <v>2015</v>
      </c>
      <c r="E9729" t="s">
        <v>10652</v>
      </c>
      <c r="I9729">
        <v>1.7437689999999999</v>
      </c>
      <c r="O9729">
        <v>60.263697999999998</v>
      </c>
      <c r="P9729">
        <v>52.006177999999998</v>
      </c>
      <c r="Q9729" t="s">
        <v>6</v>
      </c>
      <c r="R9729" t="s">
        <v>6</v>
      </c>
      <c r="S9729" t="s">
        <v>6</v>
      </c>
      <c r="T9729" t="s">
        <v>10585</v>
      </c>
      <c r="U9729" t="s">
        <v>6</v>
      </c>
      <c r="V9729" t="s">
        <v>6</v>
      </c>
      <c r="W9729" t="s">
        <v>6</v>
      </c>
      <c r="X9729" t="s">
        <v>6</v>
      </c>
      <c r="Y9729" t="s">
        <v>6</v>
      </c>
      <c r="Z9729" t="s">
        <v>6</v>
      </c>
      <c r="AA9729" t="s">
        <v>6</v>
      </c>
      <c r="AB9729" t="s">
        <v>10586</v>
      </c>
      <c r="AC9729" t="s">
        <v>10587</v>
      </c>
    </row>
    <row r="9730" spans="1:29" x14ac:dyDescent="0.25">
      <c r="A9730" t="s">
        <v>344</v>
      </c>
      <c r="B9730">
        <v>733</v>
      </c>
      <c r="C9730" t="s">
        <v>224</v>
      </c>
      <c r="D9730">
        <v>2016</v>
      </c>
      <c r="E9730" t="s">
        <v>10653</v>
      </c>
      <c r="I9730">
        <v>1.6813876000000001</v>
      </c>
      <c r="O9730">
        <v>85.702231999999995</v>
      </c>
      <c r="P9730">
        <v>161.66980000000001</v>
      </c>
      <c r="Q9730" t="s">
        <v>6</v>
      </c>
      <c r="R9730" t="s">
        <v>6</v>
      </c>
      <c r="S9730" t="s">
        <v>6</v>
      </c>
      <c r="T9730" t="s">
        <v>10585</v>
      </c>
      <c r="U9730" t="s">
        <v>6</v>
      </c>
      <c r="V9730" t="s">
        <v>6</v>
      </c>
      <c r="W9730" t="s">
        <v>6</v>
      </c>
      <c r="X9730" t="s">
        <v>6</v>
      </c>
      <c r="Y9730" t="s">
        <v>6</v>
      </c>
      <c r="Z9730" t="s">
        <v>6</v>
      </c>
      <c r="AA9730" t="s">
        <v>6</v>
      </c>
      <c r="AB9730" t="s">
        <v>10586</v>
      </c>
      <c r="AC9730" t="s">
        <v>10587</v>
      </c>
    </row>
    <row r="9731" spans="1:29" x14ac:dyDescent="0.25">
      <c r="A9731" t="s">
        <v>344</v>
      </c>
      <c r="B9731">
        <v>733</v>
      </c>
      <c r="C9731" t="s">
        <v>224</v>
      </c>
      <c r="D9731">
        <v>2017</v>
      </c>
      <c r="E9731" t="s">
        <v>10654</v>
      </c>
      <c r="I9731">
        <v>1.2407695000000001</v>
      </c>
      <c r="O9731">
        <v>63.174813</v>
      </c>
      <c r="P9731">
        <v>390.62385</v>
      </c>
      <c r="Q9731" t="s">
        <v>6</v>
      </c>
      <c r="R9731" t="s">
        <v>6</v>
      </c>
      <c r="S9731" t="s">
        <v>6</v>
      </c>
      <c r="T9731" t="s">
        <v>10585</v>
      </c>
      <c r="U9731" t="s">
        <v>6</v>
      </c>
      <c r="V9731" t="s">
        <v>6</v>
      </c>
      <c r="W9731" t="s">
        <v>6</v>
      </c>
      <c r="X9731" t="s">
        <v>6</v>
      </c>
      <c r="Y9731" t="s">
        <v>6</v>
      </c>
      <c r="Z9731" t="s">
        <v>6</v>
      </c>
      <c r="AA9731" t="s">
        <v>6</v>
      </c>
      <c r="AB9731" t="s">
        <v>10586</v>
      </c>
      <c r="AC9731" t="s">
        <v>10587</v>
      </c>
    </row>
    <row r="9732" spans="1:29" x14ac:dyDescent="0.25">
      <c r="A9732" t="s">
        <v>344</v>
      </c>
      <c r="B9732">
        <v>733</v>
      </c>
      <c r="C9732" t="s">
        <v>224</v>
      </c>
      <c r="D9732">
        <v>2018</v>
      </c>
      <c r="E9732" t="s">
        <v>10655</v>
      </c>
      <c r="I9732">
        <v>1.0362024999999999</v>
      </c>
      <c r="O9732">
        <v>42.220106000000001</v>
      </c>
      <c r="P9732">
        <v>649.45234000000005</v>
      </c>
      <c r="Q9732" t="s">
        <v>6</v>
      </c>
      <c r="R9732" t="s">
        <v>6</v>
      </c>
      <c r="S9732" t="s">
        <v>6</v>
      </c>
      <c r="T9732" t="s">
        <v>10585</v>
      </c>
      <c r="U9732" t="s">
        <v>6</v>
      </c>
      <c r="V9732" t="s">
        <v>6</v>
      </c>
      <c r="W9732" t="s">
        <v>6</v>
      </c>
      <c r="X9732" t="s">
        <v>6</v>
      </c>
      <c r="Y9732" t="s">
        <v>6</v>
      </c>
      <c r="Z9732" t="s">
        <v>6</v>
      </c>
      <c r="AA9732" t="s">
        <v>6</v>
      </c>
      <c r="AB9732" t="s">
        <v>10586</v>
      </c>
      <c r="AC9732" t="s">
        <v>10587</v>
      </c>
    </row>
    <row r="9733" spans="1:29" x14ac:dyDescent="0.25">
      <c r="A9733" t="s">
        <v>344</v>
      </c>
      <c r="B9733">
        <v>734</v>
      </c>
      <c r="C9733" t="s">
        <v>225</v>
      </c>
      <c r="D9733">
        <v>1950</v>
      </c>
      <c r="E9733" t="s">
        <v>10656</v>
      </c>
      <c r="Q9733" t="s">
        <v>6</v>
      </c>
      <c r="R9733" t="s">
        <v>6</v>
      </c>
      <c r="S9733" t="s">
        <v>6</v>
      </c>
      <c r="T9733" t="s">
        <v>6</v>
      </c>
      <c r="U9733" t="s">
        <v>6</v>
      </c>
      <c r="V9733" t="s">
        <v>6</v>
      </c>
      <c r="W9733" t="s">
        <v>6</v>
      </c>
      <c r="X9733" t="s">
        <v>6</v>
      </c>
      <c r="Y9733" t="s">
        <v>6</v>
      </c>
      <c r="Z9733" t="s">
        <v>6</v>
      </c>
      <c r="AA9733" t="s">
        <v>6</v>
      </c>
      <c r="AB9733" t="s">
        <v>9178</v>
      </c>
      <c r="AC9733" t="s">
        <v>4324</v>
      </c>
    </row>
    <row r="9734" spans="1:29" x14ac:dyDescent="0.25">
      <c r="A9734" t="s">
        <v>344</v>
      </c>
      <c r="B9734">
        <v>734</v>
      </c>
      <c r="C9734" t="s">
        <v>225</v>
      </c>
      <c r="D9734">
        <v>1951</v>
      </c>
      <c r="E9734" t="s">
        <v>10657</v>
      </c>
      <c r="Q9734" t="s">
        <v>6</v>
      </c>
      <c r="R9734" t="s">
        <v>6</v>
      </c>
      <c r="S9734" t="s">
        <v>6</v>
      </c>
      <c r="T9734" t="s">
        <v>6</v>
      </c>
      <c r="U9734" t="s">
        <v>6</v>
      </c>
      <c r="V9734" t="s">
        <v>6</v>
      </c>
      <c r="W9734" t="s">
        <v>6</v>
      </c>
      <c r="X9734" t="s">
        <v>6</v>
      </c>
      <c r="Y9734" t="s">
        <v>6</v>
      </c>
      <c r="Z9734" t="s">
        <v>6</v>
      </c>
      <c r="AA9734" t="s">
        <v>6</v>
      </c>
      <c r="AB9734" t="s">
        <v>9178</v>
      </c>
      <c r="AC9734" t="s">
        <v>4324</v>
      </c>
    </row>
    <row r="9735" spans="1:29" x14ac:dyDescent="0.25">
      <c r="A9735" t="s">
        <v>344</v>
      </c>
      <c r="B9735">
        <v>734</v>
      </c>
      <c r="C9735" t="s">
        <v>225</v>
      </c>
      <c r="D9735">
        <v>1952</v>
      </c>
      <c r="E9735" t="s">
        <v>10658</v>
      </c>
      <c r="Q9735" t="s">
        <v>6</v>
      </c>
      <c r="R9735" t="s">
        <v>6</v>
      </c>
      <c r="S9735" t="s">
        <v>6</v>
      </c>
      <c r="T9735" t="s">
        <v>6</v>
      </c>
      <c r="U9735" t="s">
        <v>6</v>
      </c>
      <c r="V9735" t="s">
        <v>6</v>
      </c>
      <c r="W9735" t="s">
        <v>6</v>
      </c>
      <c r="X9735" t="s">
        <v>6</v>
      </c>
      <c r="Y9735" t="s">
        <v>6</v>
      </c>
      <c r="Z9735" t="s">
        <v>6</v>
      </c>
      <c r="AA9735" t="s">
        <v>6</v>
      </c>
      <c r="AB9735" t="s">
        <v>9178</v>
      </c>
      <c r="AC9735" t="s">
        <v>4324</v>
      </c>
    </row>
    <row r="9736" spans="1:29" x14ac:dyDescent="0.25">
      <c r="A9736" t="s">
        <v>344</v>
      </c>
      <c r="B9736">
        <v>734</v>
      </c>
      <c r="C9736" t="s">
        <v>225</v>
      </c>
      <c r="D9736">
        <v>1953</v>
      </c>
      <c r="E9736" t="s">
        <v>10659</v>
      </c>
      <c r="Q9736" t="s">
        <v>6</v>
      </c>
      <c r="R9736" t="s">
        <v>6</v>
      </c>
      <c r="S9736" t="s">
        <v>6</v>
      </c>
      <c r="T9736" t="s">
        <v>6</v>
      </c>
      <c r="U9736" t="s">
        <v>6</v>
      </c>
      <c r="V9736" t="s">
        <v>6</v>
      </c>
      <c r="W9736" t="s">
        <v>6</v>
      </c>
      <c r="X9736" t="s">
        <v>6</v>
      </c>
      <c r="Y9736" t="s">
        <v>6</v>
      </c>
      <c r="Z9736" t="s">
        <v>6</v>
      </c>
      <c r="AA9736" t="s">
        <v>6</v>
      </c>
      <c r="AB9736" t="s">
        <v>9178</v>
      </c>
      <c r="AC9736" t="s">
        <v>4324</v>
      </c>
    </row>
    <row r="9737" spans="1:29" x14ac:dyDescent="0.25">
      <c r="A9737" t="s">
        <v>344</v>
      </c>
      <c r="B9737">
        <v>734</v>
      </c>
      <c r="C9737" t="s">
        <v>225</v>
      </c>
      <c r="D9737">
        <v>1954</v>
      </c>
      <c r="E9737" t="s">
        <v>10660</v>
      </c>
      <c r="Q9737" t="s">
        <v>6</v>
      </c>
      <c r="R9737" t="s">
        <v>6</v>
      </c>
      <c r="S9737" t="s">
        <v>6</v>
      </c>
      <c r="T9737" t="s">
        <v>6</v>
      </c>
      <c r="U9737" t="s">
        <v>6</v>
      </c>
      <c r="V9737" t="s">
        <v>6</v>
      </c>
      <c r="W9737" t="s">
        <v>6</v>
      </c>
      <c r="X9737" t="s">
        <v>6</v>
      </c>
      <c r="Y9737" t="s">
        <v>6</v>
      </c>
      <c r="Z9737" t="s">
        <v>6</v>
      </c>
      <c r="AA9737" t="s">
        <v>6</v>
      </c>
      <c r="AB9737" t="s">
        <v>9178</v>
      </c>
      <c r="AC9737" t="s">
        <v>4324</v>
      </c>
    </row>
    <row r="9738" spans="1:29" x14ac:dyDescent="0.25">
      <c r="A9738" t="s">
        <v>344</v>
      </c>
      <c r="B9738">
        <v>734</v>
      </c>
      <c r="C9738" t="s">
        <v>225</v>
      </c>
      <c r="D9738">
        <v>1955</v>
      </c>
      <c r="E9738" t="s">
        <v>10661</v>
      </c>
      <c r="Q9738" t="s">
        <v>6</v>
      </c>
      <c r="R9738" t="s">
        <v>6</v>
      </c>
      <c r="S9738" t="s">
        <v>6</v>
      </c>
      <c r="T9738" t="s">
        <v>6</v>
      </c>
      <c r="U9738" t="s">
        <v>6</v>
      </c>
      <c r="V9738" t="s">
        <v>6</v>
      </c>
      <c r="W9738" t="s">
        <v>6</v>
      </c>
      <c r="X9738" t="s">
        <v>6</v>
      </c>
      <c r="Y9738" t="s">
        <v>6</v>
      </c>
      <c r="Z9738" t="s">
        <v>6</v>
      </c>
      <c r="AA9738" t="s">
        <v>6</v>
      </c>
      <c r="AB9738" t="s">
        <v>9178</v>
      </c>
      <c r="AC9738" t="s">
        <v>4324</v>
      </c>
    </row>
    <row r="9739" spans="1:29" x14ac:dyDescent="0.25">
      <c r="A9739" t="s">
        <v>344</v>
      </c>
      <c r="B9739">
        <v>734</v>
      </c>
      <c r="C9739" t="s">
        <v>225</v>
      </c>
      <c r="D9739">
        <v>1956</v>
      </c>
      <c r="E9739" t="s">
        <v>10662</v>
      </c>
      <c r="Q9739" t="s">
        <v>6</v>
      </c>
      <c r="R9739" t="s">
        <v>6</v>
      </c>
      <c r="S9739" t="s">
        <v>6</v>
      </c>
      <c r="T9739" t="s">
        <v>6</v>
      </c>
      <c r="U9739" t="s">
        <v>6</v>
      </c>
      <c r="V9739" t="s">
        <v>6</v>
      </c>
      <c r="W9739" t="s">
        <v>6</v>
      </c>
      <c r="X9739" t="s">
        <v>6</v>
      </c>
      <c r="Y9739" t="s">
        <v>6</v>
      </c>
      <c r="Z9739" t="s">
        <v>6</v>
      </c>
      <c r="AA9739" t="s">
        <v>6</v>
      </c>
      <c r="AB9739" t="s">
        <v>9178</v>
      </c>
      <c r="AC9739" t="s">
        <v>4324</v>
      </c>
    </row>
    <row r="9740" spans="1:29" x14ac:dyDescent="0.25">
      <c r="A9740" t="s">
        <v>344</v>
      </c>
      <c r="B9740">
        <v>734</v>
      </c>
      <c r="C9740" t="s">
        <v>225</v>
      </c>
      <c r="D9740">
        <v>1957</v>
      </c>
      <c r="E9740" t="s">
        <v>10663</v>
      </c>
      <c r="Q9740" t="s">
        <v>6</v>
      </c>
      <c r="R9740" t="s">
        <v>6</v>
      </c>
      <c r="S9740" t="s">
        <v>6</v>
      </c>
      <c r="T9740" t="s">
        <v>6</v>
      </c>
      <c r="U9740" t="s">
        <v>6</v>
      </c>
      <c r="V9740" t="s">
        <v>6</v>
      </c>
      <c r="W9740" t="s">
        <v>6</v>
      </c>
      <c r="X9740" t="s">
        <v>6</v>
      </c>
      <c r="Y9740" t="s">
        <v>6</v>
      </c>
      <c r="Z9740" t="s">
        <v>6</v>
      </c>
      <c r="AA9740" t="s">
        <v>6</v>
      </c>
      <c r="AB9740" t="s">
        <v>9178</v>
      </c>
      <c r="AC9740" t="s">
        <v>4324</v>
      </c>
    </row>
    <row r="9741" spans="1:29" x14ac:dyDescent="0.25">
      <c r="A9741" t="s">
        <v>344</v>
      </c>
      <c r="B9741">
        <v>734</v>
      </c>
      <c r="C9741" t="s">
        <v>225</v>
      </c>
      <c r="D9741">
        <v>1958</v>
      </c>
      <c r="E9741" t="s">
        <v>10664</v>
      </c>
      <c r="Q9741" t="s">
        <v>6</v>
      </c>
      <c r="R9741" t="s">
        <v>6</v>
      </c>
      <c r="S9741" t="s">
        <v>6</v>
      </c>
      <c r="T9741" t="s">
        <v>6</v>
      </c>
      <c r="U9741" t="s">
        <v>6</v>
      </c>
      <c r="V9741" t="s">
        <v>6</v>
      </c>
      <c r="W9741" t="s">
        <v>6</v>
      </c>
      <c r="X9741" t="s">
        <v>6</v>
      </c>
      <c r="Y9741" t="s">
        <v>6</v>
      </c>
      <c r="Z9741" t="s">
        <v>6</v>
      </c>
      <c r="AA9741" t="s">
        <v>6</v>
      </c>
      <c r="AB9741" t="s">
        <v>9178</v>
      </c>
      <c r="AC9741" t="s">
        <v>4324</v>
      </c>
    </row>
    <row r="9742" spans="1:29" x14ac:dyDescent="0.25">
      <c r="A9742" t="s">
        <v>344</v>
      </c>
      <c r="B9742">
        <v>734</v>
      </c>
      <c r="C9742" t="s">
        <v>225</v>
      </c>
      <c r="D9742">
        <v>1959</v>
      </c>
      <c r="E9742" t="s">
        <v>10665</v>
      </c>
      <c r="Q9742" t="s">
        <v>6</v>
      </c>
      <c r="R9742" t="s">
        <v>6</v>
      </c>
      <c r="S9742" t="s">
        <v>6</v>
      </c>
      <c r="T9742" t="s">
        <v>6</v>
      </c>
      <c r="U9742" t="s">
        <v>6</v>
      </c>
      <c r="V9742" t="s">
        <v>6</v>
      </c>
      <c r="W9742" t="s">
        <v>6</v>
      </c>
      <c r="X9742" t="s">
        <v>6</v>
      </c>
      <c r="Y9742" t="s">
        <v>6</v>
      </c>
      <c r="Z9742" t="s">
        <v>6</v>
      </c>
      <c r="AA9742" t="s">
        <v>6</v>
      </c>
      <c r="AB9742" t="s">
        <v>9178</v>
      </c>
      <c r="AC9742" t="s">
        <v>4324</v>
      </c>
    </row>
    <row r="9743" spans="1:29" x14ac:dyDescent="0.25">
      <c r="A9743" t="s">
        <v>344</v>
      </c>
      <c r="B9743">
        <v>734</v>
      </c>
      <c r="C9743" t="s">
        <v>225</v>
      </c>
      <c r="D9743">
        <v>1960</v>
      </c>
      <c r="E9743" t="s">
        <v>10666</v>
      </c>
      <c r="P9743">
        <v>4.6885259999999998E-2</v>
      </c>
      <c r="Q9743" t="s">
        <v>6</v>
      </c>
      <c r="R9743" t="s">
        <v>6</v>
      </c>
      <c r="S9743" t="s">
        <v>6</v>
      </c>
      <c r="T9743" t="s">
        <v>6</v>
      </c>
      <c r="U9743" t="s">
        <v>6</v>
      </c>
      <c r="V9743" t="s">
        <v>6</v>
      </c>
      <c r="W9743" t="s">
        <v>6</v>
      </c>
      <c r="X9743" t="s">
        <v>6</v>
      </c>
      <c r="Y9743" t="s">
        <v>6</v>
      </c>
      <c r="Z9743" t="s">
        <v>6</v>
      </c>
      <c r="AA9743" t="s">
        <v>6</v>
      </c>
      <c r="AB9743" t="s">
        <v>9178</v>
      </c>
      <c r="AC9743" t="s">
        <v>4324</v>
      </c>
    </row>
    <row r="9744" spans="1:29" x14ac:dyDescent="0.25">
      <c r="A9744" t="s">
        <v>344</v>
      </c>
      <c r="B9744">
        <v>734</v>
      </c>
      <c r="C9744" t="s">
        <v>225</v>
      </c>
      <c r="D9744">
        <v>1961</v>
      </c>
      <c r="E9744" t="s">
        <v>10667</v>
      </c>
      <c r="P9744">
        <v>5.7510499999999999E-2</v>
      </c>
      <c r="Q9744" t="s">
        <v>6</v>
      </c>
      <c r="R9744" t="s">
        <v>6</v>
      </c>
      <c r="S9744" t="s">
        <v>6</v>
      </c>
      <c r="T9744" t="s">
        <v>6</v>
      </c>
      <c r="U9744" t="s">
        <v>6</v>
      </c>
      <c r="V9744" t="s">
        <v>6</v>
      </c>
      <c r="W9744" t="s">
        <v>6</v>
      </c>
      <c r="X9744" t="s">
        <v>6</v>
      </c>
      <c r="Y9744" t="s">
        <v>6</v>
      </c>
      <c r="Z9744" t="s">
        <v>6</v>
      </c>
      <c r="AA9744" t="s">
        <v>6</v>
      </c>
      <c r="AB9744" t="s">
        <v>9178</v>
      </c>
      <c r="AC9744" t="s">
        <v>4324</v>
      </c>
    </row>
    <row r="9745" spans="1:29" x14ac:dyDescent="0.25">
      <c r="A9745" t="s">
        <v>344</v>
      </c>
      <c r="B9745">
        <v>734</v>
      </c>
      <c r="C9745" t="s">
        <v>225</v>
      </c>
      <c r="D9745">
        <v>1962</v>
      </c>
      <c r="E9745" t="s">
        <v>10668</v>
      </c>
      <c r="P9745">
        <v>6.1389329999999999E-2</v>
      </c>
      <c r="Q9745" t="s">
        <v>6</v>
      </c>
      <c r="R9745" t="s">
        <v>6</v>
      </c>
      <c r="S9745" t="s">
        <v>6</v>
      </c>
      <c r="T9745" t="s">
        <v>6</v>
      </c>
      <c r="U9745" t="s">
        <v>6</v>
      </c>
      <c r="V9745" t="s">
        <v>6</v>
      </c>
      <c r="W9745" t="s">
        <v>6</v>
      </c>
      <c r="X9745" t="s">
        <v>6</v>
      </c>
      <c r="Y9745" t="s">
        <v>6</v>
      </c>
      <c r="Z9745" t="s">
        <v>6</v>
      </c>
      <c r="AA9745" t="s">
        <v>6</v>
      </c>
      <c r="AB9745" t="s">
        <v>9178</v>
      </c>
      <c r="AC9745" t="s">
        <v>4324</v>
      </c>
    </row>
    <row r="9746" spans="1:29" x14ac:dyDescent="0.25">
      <c r="A9746" t="s">
        <v>344</v>
      </c>
      <c r="B9746">
        <v>734</v>
      </c>
      <c r="C9746" t="s">
        <v>225</v>
      </c>
      <c r="D9746">
        <v>1963</v>
      </c>
      <c r="E9746" t="s">
        <v>10669</v>
      </c>
      <c r="P9746">
        <v>7.2351789999999999E-2</v>
      </c>
      <c r="Q9746" t="s">
        <v>6</v>
      </c>
      <c r="R9746" t="s">
        <v>6</v>
      </c>
      <c r="S9746" t="s">
        <v>6</v>
      </c>
      <c r="T9746" t="s">
        <v>6</v>
      </c>
      <c r="U9746" t="s">
        <v>6</v>
      </c>
      <c r="V9746" t="s">
        <v>6</v>
      </c>
      <c r="W9746" t="s">
        <v>6</v>
      </c>
      <c r="X9746" t="s">
        <v>6</v>
      </c>
      <c r="Y9746" t="s">
        <v>6</v>
      </c>
      <c r="Z9746" t="s">
        <v>6</v>
      </c>
      <c r="AA9746" t="s">
        <v>6</v>
      </c>
      <c r="AB9746" t="s">
        <v>9178</v>
      </c>
      <c r="AC9746" t="s">
        <v>4324</v>
      </c>
    </row>
    <row r="9747" spans="1:29" x14ac:dyDescent="0.25">
      <c r="A9747" t="s">
        <v>344</v>
      </c>
      <c r="B9747">
        <v>734</v>
      </c>
      <c r="C9747" t="s">
        <v>225</v>
      </c>
      <c r="D9747">
        <v>1964</v>
      </c>
      <c r="E9747" t="s">
        <v>10670</v>
      </c>
      <c r="P9747">
        <v>7.974154E-2</v>
      </c>
      <c r="Q9747" t="s">
        <v>6</v>
      </c>
      <c r="R9747" t="s">
        <v>6</v>
      </c>
      <c r="S9747" t="s">
        <v>6</v>
      </c>
      <c r="T9747" t="s">
        <v>6</v>
      </c>
      <c r="U9747" t="s">
        <v>6</v>
      </c>
      <c r="V9747" t="s">
        <v>6</v>
      </c>
      <c r="W9747" t="s">
        <v>6</v>
      </c>
      <c r="X9747" t="s">
        <v>6</v>
      </c>
      <c r="Y9747" t="s">
        <v>6</v>
      </c>
      <c r="Z9747" t="s">
        <v>6</v>
      </c>
      <c r="AA9747" t="s">
        <v>6</v>
      </c>
      <c r="AB9747" t="s">
        <v>9178</v>
      </c>
      <c r="AC9747" t="s">
        <v>4324</v>
      </c>
    </row>
    <row r="9748" spans="1:29" x14ac:dyDescent="0.25">
      <c r="A9748" t="s">
        <v>344</v>
      </c>
      <c r="B9748">
        <v>734</v>
      </c>
      <c r="C9748" t="s">
        <v>225</v>
      </c>
      <c r="D9748">
        <v>1965</v>
      </c>
      <c r="E9748" t="s">
        <v>10671</v>
      </c>
      <c r="P9748">
        <v>8.7886049999999993E-2</v>
      </c>
      <c r="Q9748" t="s">
        <v>6</v>
      </c>
      <c r="R9748" t="s">
        <v>6</v>
      </c>
      <c r="S9748" t="s">
        <v>6</v>
      </c>
      <c r="T9748" t="s">
        <v>6</v>
      </c>
      <c r="U9748" t="s">
        <v>6</v>
      </c>
      <c r="V9748" t="s">
        <v>6</v>
      </c>
      <c r="W9748" t="s">
        <v>6</v>
      </c>
      <c r="X9748" t="s">
        <v>6</v>
      </c>
      <c r="Y9748" t="s">
        <v>6</v>
      </c>
      <c r="Z9748" t="s">
        <v>6</v>
      </c>
      <c r="AA9748" t="s">
        <v>6</v>
      </c>
      <c r="AB9748" t="s">
        <v>9178</v>
      </c>
      <c r="AC9748" t="s">
        <v>4324</v>
      </c>
    </row>
    <row r="9749" spans="1:29" x14ac:dyDescent="0.25">
      <c r="A9749" t="s">
        <v>344</v>
      </c>
      <c r="B9749">
        <v>734</v>
      </c>
      <c r="C9749" t="s">
        <v>225</v>
      </c>
      <c r="D9749">
        <v>1966</v>
      </c>
      <c r="E9749" t="s">
        <v>10672</v>
      </c>
      <c r="P9749">
        <v>9.6862390000000007E-2</v>
      </c>
      <c r="Q9749" t="s">
        <v>6</v>
      </c>
      <c r="R9749" t="s">
        <v>6</v>
      </c>
      <c r="S9749" t="s">
        <v>6</v>
      </c>
      <c r="T9749" t="s">
        <v>6</v>
      </c>
      <c r="U9749" t="s">
        <v>6</v>
      </c>
      <c r="V9749" t="s">
        <v>6</v>
      </c>
      <c r="W9749" t="s">
        <v>6</v>
      </c>
      <c r="X9749" t="s">
        <v>6</v>
      </c>
      <c r="Y9749" t="s">
        <v>6</v>
      </c>
      <c r="Z9749" t="s">
        <v>6</v>
      </c>
      <c r="AA9749" t="s">
        <v>6</v>
      </c>
      <c r="AB9749" t="s">
        <v>9178</v>
      </c>
      <c r="AC9749" t="s">
        <v>4324</v>
      </c>
    </row>
    <row r="9750" spans="1:29" x14ac:dyDescent="0.25">
      <c r="A9750" t="s">
        <v>344</v>
      </c>
      <c r="B9750">
        <v>734</v>
      </c>
      <c r="C9750" t="s">
        <v>225</v>
      </c>
      <c r="D9750">
        <v>1967</v>
      </c>
      <c r="E9750" t="s">
        <v>10673</v>
      </c>
      <c r="P9750">
        <v>0.10367625</v>
      </c>
      <c r="Q9750" t="s">
        <v>6</v>
      </c>
      <c r="R9750" t="s">
        <v>6</v>
      </c>
      <c r="S9750" t="s">
        <v>6</v>
      </c>
      <c r="T9750" t="s">
        <v>6</v>
      </c>
      <c r="U9750" t="s">
        <v>6</v>
      </c>
      <c r="V9750" t="s">
        <v>6</v>
      </c>
      <c r="W9750" t="s">
        <v>6</v>
      </c>
      <c r="X9750" t="s">
        <v>6</v>
      </c>
      <c r="Y9750" t="s">
        <v>6</v>
      </c>
      <c r="Z9750" t="s">
        <v>6</v>
      </c>
      <c r="AA9750" t="s">
        <v>6</v>
      </c>
      <c r="AB9750" t="s">
        <v>9178</v>
      </c>
      <c r="AC9750" t="s">
        <v>4324</v>
      </c>
    </row>
    <row r="9751" spans="1:29" x14ac:dyDescent="0.25">
      <c r="A9751" t="s">
        <v>344</v>
      </c>
      <c r="B9751">
        <v>734</v>
      </c>
      <c r="C9751" t="s">
        <v>225</v>
      </c>
      <c r="D9751">
        <v>1968</v>
      </c>
      <c r="E9751" t="s">
        <v>10674</v>
      </c>
      <c r="P9751">
        <v>0.11298406</v>
      </c>
      <c r="Q9751" t="s">
        <v>6</v>
      </c>
      <c r="R9751" t="s">
        <v>6</v>
      </c>
      <c r="S9751" t="s">
        <v>6</v>
      </c>
      <c r="T9751" t="s">
        <v>6</v>
      </c>
      <c r="U9751" t="s">
        <v>6</v>
      </c>
      <c r="V9751" t="s">
        <v>6</v>
      </c>
      <c r="W9751" t="s">
        <v>6</v>
      </c>
      <c r="X9751" t="s">
        <v>6</v>
      </c>
      <c r="Y9751" t="s">
        <v>6</v>
      </c>
      <c r="Z9751" t="s">
        <v>6</v>
      </c>
      <c r="AA9751" t="s">
        <v>6</v>
      </c>
      <c r="AB9751" t="s">
        <v>9178</v>
      </c>
      <c r="AC9751" t="s">
        <v>4324</v>
      </c>
    </row>
    <row r="9752" spans="1:29" x14ac:dyDescent="0.25">
      <c r="A9752" t="s">
        <v>344</v>
      </c>
      <c r="B9752">
        <v>734</v>
      </c>
      <c r="C9752" t="s">
        <v>225</v>
      </c>
      <c r="D9752">
        <v>1969</v>
      </c>
      <c r="E9752" t="s">
        <v>10675</v>
      </c>
      <c r="P9752">
        <v>0.12317007000000001</v>
      </c>
      <c r="Q9752" t="s">
        <v>6</v>
      </c>
      <c r="R9752" t="s">
        <v>6</v>
      </c>
      <c r="S9752" t="s">
        <v>6</v>
      </c>
      <c r="T9752" t="s">
        <v>6</v>
      </c>
      <c r="U9752" t="s">
        <v>6</v>
      </c>
      <c r="V9752" t="s">
        <v>6</v>
      </c>
      <c r="W9752" t="s">
        <v>6</v>
      </c>
      <c r="X9752" t="s">
        <v>6</v>
      </c>
      <c r="Y9752" t="s">
        <v>6</v>
      </c>
      <c r="Z9752" t="s">
        <v>6</v>
      </c>
      <c r="AA9752" t="s">
        <v>6</v>
      </c>
      <c r="AB9752" t="s">
        <v>9178</v>
      </c>
      <c r="AC9752" t="s">
        <v>4324</v>
      </c>
    </row>
    <row r="9753" spans="1:29" x14ac:dyDescent="0.25">
      <c r="A9753" t="s">
        <v>344</v>
      </c>
      <c r="B9753">
        <v>734</v>
      </c>
      <c r="C9753" t="s">
        <v>225</v>
      </c>
      <c r="D9753">
        <v>1970</v>
      </c>
      <c r="E9753" t="s">
        <v>10676</v>
      </c>
      <c r="O9753">
        <v>22.302364000000001</v>
      </c>
      <c r="P9753">
        <v>0.13284919000000001</v>
      </c>
      <c r="Q9753" t="s">
        <v>6</v>
      </c>
      <c r="R9753" t="s">
        <v>6</v>
      </c>
      <c r="S9753" t="s">
        <v>6</v>
      </c>
      <c r="T9753" t="s">
        <v>6</v>
      </c>
      <c r="U9753" t="s">
        <v>6</v>
      </c>
      <c r="V9753" t="s">
        <v>6</v>
      </c>
      <c r="W9753" t="s">
        <v>6</v>
      </c>
      <c r="X9753" t="s">
        <v>6</v>
      </c>
      <c r="Y9753" t="s">
        <v>6</v>
      </c>
      <c r="Z9753" t="s">
        <v>6</v>
      </c>
      <c r="AA9753" t="s">
        <v>6</v>
      </c>
      <c r="AB9753" t="s">
        <v>9178</v>
      </c>
      <c r="AC9753" t="s">
        <v>4324</v>
      </c>
    </row>
    <row r="9754" spans="1:29" x14ac:dyDescent="0.25">
      <c r="A9754" t="s">
        <v>344</v>
      </c>
      <c r="B9754">
        <v>734</v>
      </c>
      <c r="C9754" t="s">
        <v>225</v>
      </c>
      <c r="D9754">
        <v>1971</v>
      </c>
      <c r="E9754" t="s">
        <v>10677</v>
      </c>
      <c r="O9754">
        <v>19.778382000000001</v>
      </c>
      <c r="P9754">
        <v>0.14459696</v>
      </c>
      <c r="Q9754" t="s">
        <v>6</v>
      </c>
      <c r="R9754" t="s">
        <v>6</v>
      </c>
      <c r="S9754" t="s">
        <v>6</v>
      </c>
      <c r="T9754" t="s">
        <v>6</v>
      </c>
      <c r="U9754" t="s">
        <v>6</v>
      </c>
      <c r="V9754" t="s">
        <v>6</v>
      </c>
      <c r="W9754" t="s">
        <v>6</v>
      </c>
      <c r="X9754" t="s">
        <v>6</v>
      </c>
      <c r="Y9754" t="s">
        <v>6</v>
      </c>
      <c r="Z9754" t="s">
        <v>6</v>
      </c>
      <c r="AA9754" t="s">
        <v>6</v>
      </c>
      <c r="AB9754" t="s">
        <v>9178</v>
      </c>
      <c r="AC9754" t="s">
        <v>4324</v>
      </c>
    </row>
    <row r="9755" spans="1:29" x14ac:dyDescent="0.25">
      <c r="A9755" t="s">
        <v>344</v>
      </c>
      <c r="B9755">
        <v>734</v>
      </c>
      <c r="C9755" t="s">
        <v>225</v>
      </c>
      <c r="D9755">
        <v>1972</v>
      </c>
      <c r="E9755" t="s">
        <v>10678</v>
      </c>
      <c r="O9755">
        <v>18.899775999999999</v>
      </c>
      <c r="P9755">
        <v>0.15488006000000001</v>
      </c>
      <c r="Q9755" t="s">
        <v>6</v>
      </c>
      <c r="R9755" t="s">
        <v>6</v>
      </c>
      <c r="S9755" t="s">
        <v>6</v>
      </c>
      <c r="T9755" t="s">
        <v>6</v>
      </c>
      <c r="U9755" t="s">
        <v>6</v>
      </c>
      <c r="V9755" t="s">
        <v>6</v>
      </c>
      <c r="W9755" t="s">
        <v>6</v>
      </c>
      <c r="X9755" t="s">
        <v>6</v>
      </c>
      <c r="Y9755" t="s">
        <v>6</v>
      </c>
      <c r="Z9755" t="s">
        <v>6</v>
      </c>
      <c r="AA9755" t="s">
        <v>6</v>
      </c>
      <c r="AB9755" t="s">
        <v>9178</v>
      </c>
      <c r="AC9755" t="s">
        <v>4324</v>
      </c>
    </row>
    <row r="9756" spans="1:29" x14ac:dyDescent="0.25">
      <c r="A9756" t="s">
        <v>344</v>
      </c>
      <c r="B9756">
        <v>734</v>
      </c>
      <c r="C9756" t="s">
        <v>225</v>
      </c>
      <c r="D9756">
        <v>1973</v>
      </c>
      <c r="E9756" t="s">
        <v>10679</v>
      </c>
      <c r="O9756">
        <v>20.207338</v>
      </c>
      <c r="P9756">
        <v>0.18259776</v>
      </c>
      <c r="Q9756" t="s">
        <v>6</v>
      </c>
      <c r="R9756" t="s">
        <v>6</v>
      </c>
      <c r="S9756" t="s">
        <v>6</v>
      </c>
      <c r="T9756" t="s">
        <v>6</v>
      </c>
      <c r="U9756" t="s">
        <v>6</v>
      </c>
      <c r="V9756" t="s">
        <v>6</v>
      </c>
      <c r="W9756" t="s">
        <v>6</v>
      </c>
      <c r="X9756" t="s">
        <v>6</v>
      </c>
      <c r="Y9756" t="s">
        <v>6</v>
      </c>
      <c r="Z9756" t="s">
        <v>6</v>
      </c>
      <c r="AA9756" t="s">
        <v>6</v>
      </c>
      <c r="AB9756" t="s">
        <v>9178</v>
      </c>
      <c r="AC9756" t="s">
        <v>4324</v>
      </c>
    </row>
    <row r="9757" spans="1:29" x14ac:dyDescent="0.25">
      <c r="A9757" t="s">
        <v>344</v>
      </c>
      <c r="B9757">
        <v>734</v>
      </c>
      <c r="C9757" t="s">
        <v>225</v>
      </c>
      <c r="D9757">
        <v>1974</v>
      </c>
      <c r="E9757" t="s">
        <v>10680</v>
      </c>
      <c r="O9757">
        <v>15.384695000000001</v>
      </c>
      <c r="P9757">
        <v>0.22966485</v>
      </c>
      <c r="Q9757" t="s">
        <v>6</v>
      </c>
      <c r="R9757" t="s">
        <v>6</v>
      </c>
      <c r="S9757" t="s">
        <v>6</v>
      </c>
      <c r="T9757" t="s">
        <v>6</v>
      </c>
      <c r="U9757" t="s">
        <v>6</v>
      </c>
      <c r="V9757" t="s">
        <v>6</v>
      </c>
      <c r="W9757" t="s">
        <v>6</v>
      </c>
      <c r="X9757" t="s">
        <v>6</v>
      </c>
      <c r="Y9757" t="s">
        <v>6</v>
      </c>
      <c r="Z9757" t="s">
        <v>6</v>
      </c>
      <c r="AA9757" t="s">
        <v>6</v>
      </c>
      <c r="AB9757" t="s">
        <v>9178</v>
      </c>
      <c r="AC9757" t="s">
        <v>4324</v>
      </c>
    </row>
    <row r="9758" spans="1:29" x14ac:dyDescent="0.25">
      <c r="A9758" t="s">
        <v>344</v>
      </c>
      <c r="B9758">
        <v>734</v>
      </c>
      <c r="C9758" t="s">
        <v>225</v>
      </c>
      <c r="D9758">
        <v>1975</v>
      </c>
      <c r="E9758" t="s">
        <v>10681</v>
      </c>
      <c r="O9758">
        <v>15.441216000000001</v>
      </c>
      <c r="P9758">
        <v>0.26714431</v>
      </c>
      <c r="Q9758" t="s">
        <v>6</v>
      </c>
      <c r="R9758" t="s">
        <v>6</v>
      </c>
      <c r="S9758" t="s">
        <v>6</v>
      </c>
      <c r="T9758" t="s">
        <v>6</v>
      </c>
      <c r="U9758" t="s">
        <v>6</v>
      </c>
      <c r="V9758" t="s">
        <v>6</v>
      </c>
      <c r="W9758" t="s">
        <v>6</v>
      </c>
      <c r="X9758" t="s">
        <v>6</v>
      </c>
      <c r="Y9758" t="s">
        <v>6</v>
      </c>
      <c r="Z9758" t="s">
        <v>6</v>
      </c>
      <c r="AA9758" t="s">
        <v>6</v>
      </c>
      <c r="AB9758" t="s">
        <v>9178</v>
      </c>
      <c r="AC9758" t="s">
        <v>4324</v>
      </c>
    </row>
    <row r="9759" spans="1:29" x14ac:dyDescent="0.25">
      <c r="A9759" t="s">
        <v>344</v>
      </c>
      <c r="B9759">
        <v>734</v>
      </c>
      <c r="C9759" t="s">
        <v>225</v>
      </c>
      <c r="D9759">
        <v>1976</v>
      </c>
      <c r="E9759" t="s">
        <v>10682</v>
      </c>
      <c r="O9759">
        <v>13.988977</v>
      </c>
      <c r="P9759">
        <v>0.29632946999999998</v>
      </c>
      <c r="Q9759" t="s">
        <v>6</v>
      </c>
      <c r="R9759" t="s">
        <v>6</v>
      </c>
      <c r="S9759" t="s">
        <v>6</v>
      </c>
      <c r="T9759" t="s">
        <v>6</v>
      </c>
      <c r="U9759" t="s">
        <v>6</v>
      </c>
      <c r="V9759" t="s">
        <v>6</v>
      </c>
      <c r="W9759" t="s">
        <v>6</v>
      </c>
      <c r="X9759" t="s">
        <v>6</v>
      </c>
      <c r="Y9759" t="s">
        <v>6</v>
      </c>
      <c r="Z9759" t="s">
        <v>6</v>
      </c>
      <c r="AA9759" t="s">
        <v>6</v>
      </c>
      <c r="AB9759" t="s">
        <v>9178</v>
      </c>
      <c r="AC9759" t="s">
        <v>4324</v>
      </c>
    </row>
    <row r="9760" spans="1:29" x14ac:dyDescent="0.25">
      <c r="A9760" t="s">
        <v>344</v>
      </c>
      <c r="B9760">
        <v>734</v>
      </c>
      <c r="C9760" t="s">
        <v>225</v>
      </c>
      <c r="D9760">
        <v>1977</v>
      </c>
      <c r="E9760" t="s">
        <v>10683</v>
      </c>
      <c r="O9760">
        <v>13.691535</v>
      </c>
      <c r="P9760">
        <v>0.37214585999999999</v>
      </c>
      <c r="Q9760" t="s">
        <v>6</v>
      </c>
      <c r="R9760" t="s">
        <v>6</v>
      </c>
      <c r="S9760" t="s">
        <v>6</v>
      </c>
      <c r="T9760" t="s">
        <v>6</v>
      </c>
      <c r="U9760" t="s">
        <v>6</v>
      </c>
      <c r="V9760" t="s">
        <v>6</v>
      </c>
      <c r="W9760" t="s">
        <v>6</v>
      </c>
      <c r="X9760" t="s">
        <v>6</v>
      </c>
      <c r="Y9760" t="s">
        <v>6</v>
      </c>
      <c r="Z9760" t="s">
        <v>6</v>
      </c>
      <c r="AA9760" t="s">
        <v>6</v>
      </c>
      <c r="AB9760" t="s">
        <v>9178</v>
      </c>
      <c r="AC9760" t="s">
        <v>4324</v>
      </c>
    </row>
    <row r="9761" spans="1:29" x14ac:dyDescent="0.25">
      <c r="A9761" t="s">
        <v>344</v>
      </c>
      <c r="B9761">
        <v>734</v>
      </c>
      <c r="C9761" t="s">
        <v>225</v>
      </c>
      <c r="D9761">
        <v>1978</v>
      </c>
      <c r="E9761" t="s">
        <v>10684</v>
      </c>
      <c r="O9761">
        <v>31.243106000000001</v>
      </c>
      <c r="P9761">
        <v>0.45660255999999999</v>
      </c>
      <c r="Q9761" t="s">
        <v>6</v>
      </c>
      <c r="R9761" t="s">
        <v>6</v>
      </c>
      <c r="S9761" t="s">
        <v>6</v>
      </c>
      <c r="T9761" t="s">
        <v>6</v>
      </c>
      <c r="U9761" t="s">
        <v>6</v>
      </c>
      <c r="V9761" t="s">
        <v>6</v>
      </c>
      <c r="W9761" t="s">
        <v>6</v>
      </c>
      <c r="X9761" t="s">
        <v>6</v>
      </c>
      <c r="Y9761" t="s">
        <v>6</v>
      </c>
      <c r="Z9761" t="s">
        <v>6</v>
      </c>
      <c r="AA9761" t="s">
        <v>6</v>
      </c>
      <c r="AB9761" t="s">
        <v>9178</v>
      </c>
      <c r="AC9761" t="s">
        <v>4324</v>
      </c>
    </row>
    <row r="9762" spans="1:29" x14ac:dyDescent="0.25">
      <c r="A9762" t="s">
        <v>344</v>
      </c>
      <c r="B9762">
        <v>734</v>
      </c>
      <c r="C9762" t="s">
        <v>225</v>
      </c>
      <c r="D9762">
        <v>1979</v>
      </c>
      <c r="E9762" t="s">
        <v>10685</v>
      </c>
      <c r="O9762">
        <v>30.809622999999998</v>
      </c>
      <c r="P9762">
        <v>0.52665353000000004</v>
      </c>
      <c r="Q9762" t="s">
        <v>6</v>
      </c>
      <c r="R9762" t="s">
        <v>6</v>
      </c>
      <c r="S9762" t="s">
        <v>6</v>
      </c>
      <c r="T9762" t="s">
        <v>6</v>
      </c>
      <c r="U9762" t="s">
        <v>6</v>
      </c>
      <c r="V9762" t="s">
        <v>6</v>
      </c>
      <c r="W9762" t="s">
        <v>6</v>
      </c>
      <c r="X9762" t="s">
        <v>6</v>
      </c>
      <c r="Y9762" t="s">
        <v>6</v>
      </c>
      <c r="Z9762" t="s">
        <v>6</v>
      </c>
      <c r="AA9762" t="s">
        <v>6</v>
      </c>
      <c r="AB9762" t="s">
        <v>9178</v>
      </c>
      <c r="AC9762" t="s">
        <v>4324</v>
      </c>
    </row>
    <row r="9763" spans="1:29" x14ac:dyDescent="0.25">
      <c r="A9763" t="s">
        <v>344</v>
      </c>
      <c r="B9763">
        <v>734</v>
      </c>
      <c r="C9763" t="s">
        <v>225</v>
      </c>
      <c r="D9763">
        <v>1980</v>
      </c>
      <c r="E9763" t="s">
        <v>10686</v>
      </c>
      <c r="O9763">
        <v>27.228127000000001</v>
      </c>
      <c r="P9763">
        <v>0.58753372999999998</v>
      </c>
      <c r="Q9763" t="s">
        <v>6</v>
      </c>
      <c r="R9763" t="s">
        <v>6</v>
      </c>
      <c r="S9763" t="s">
        <v>6</v>
      </c>
      <c r="T9763" t="s">
        <v>6</v>
      </c>
      <c r="U9763" t="s">
        <v>6</v>
      </c>
      <c r="V9763" t="s">
        <v>6</v>
      </c>
      <c r="W9763" t="s">
        <v>6</v>
      </c>
      <c r="X9763" t="s">
        <v>6</v>
      </c>
      <c r="Y9763" t="s">
        <v>6</v>
      </c>
      <c r="Z9763" t="s">
        <v>6</v>
      </c>
      <c r="AA9763" t="s">
        <v>6</v>
      </c>
      <c r="AB9763" t="s">
        <v>9178</v>
      </c>
      <c r="AC9763" t="s">
        <v>4324</v>
      </c>
    </row>
    <row r="9764" spans="1:29" x14ac:dyDescent="0.25">
      <c r="A9764" t="s">
        <v>344</v>
      </c>
      <c r="B9764">
        <v>734</v>
      </c>
      <c r="C9764" t="s">
        <v>225</v>
      </c>
      <c r="D9764">
        <v>1981</v>
      </c>
      <c r="E9764" t="s">
        <v>10687</v>
      </c>
      <c r="O9764">
        <v>24.308098000000001</v>
      </c>
      <c r="P9764">
        <v>0.70022382999999999</v>
      </c>
      <c r="Q9764" t="s">
        <v>6</v>
      </c>
      <c r="R9764" t="s">
        <v>6</v>
      </c>
      <c r="S9764" t="s">
        <v>6</v>
      </c>
      <c r="T9764" t="s">
        <v>6</v>
      </c>
      <c r="U9764" t="s">
        <v>6</v>
      </c>
      <c r="V9764" t="s">
        <v>6</v>
      </c>
      <c r="W9764" t="s">
        <v>6</v>
      </c>
      <c r="X9764" t="s">
        <v>6</v>
      </c>
      <c r="Y9764" t="s">
        <v>6</v>
      </c>
      <c r="Z9764" t="s">
        <v>6</v>
      </c>
      <c r="AA9764" t="s">
        <v>6</v>
      </c>
      <c r="AB9764" t="s">
        <v>9178</v>
      </c>
      <c r="AC9764" t="s">
        <v>4324</v>
      </c>
    </row>
    <row r="9765" spans="1:29" x14ac:dyDescent="0.25">
      <c r="A9765" t="s">
        <v>344</v>
      </c>
      <c r="B9765">
        <v>734</v>
      </c>
      <c r="C9765" t="s">
        <v>225</v>
      </c>
      <c r="D9765">
        <v>1982</v>
      </c>
      <c r="E9765" t="s">
        <v>10688</v>
      </c>
      <c r="O9765">
        <v>29.234752</v>
      </c>
      <c r="P9765">
        <v>0.77512165</v>
      </c>
      <c r="Q9765" t="s">
        <v>6</v>
      </c>
      <c r="R9765" t="s">
        <v>6</v>
      </c>
      <c r="S9765" t="s">
        <v>6</v>
      </c>
      <c r="T9765" t="s">
        <v>6</v>
      </c>
      <c r="U9765" t="s">
        <v>6</v>
      </c>
      <c r="V9765" t="s">
        <v>6</v>
      </c>
      <c r="W9765" t="s">
        <v>6</v>
      </c>
      <c r="X9765" t="s">
        <v>6</v>
      </c>
      <c r="Y9765" t="s">
        <v>6</v>
      </c>
      <c r="Z9765" t="s">
        <v>6</v>
      </c>
      <c r="AA9765" t="s">
        <v>6</v>
      </c>
      <c r="AB9765" t="s">
        <v>9178</v>
      </c>
      <c r="AC9765" t="s">
        <v>4324</v>
      </c>
    </row>
    <row r="9766" spans="1:29" x14ac:dyDescent="0.25">
      <c r="A9766" t="s">
        <v>344</v>
      </c>
      <c r="B9766">
        <v>734</v>
      </c>
      <c r="C9766" t="s">
        <v>225</v>
      </c>
      <c r="D9766">
        <v>1983</v>
      </c>
      <c r="E9766" t="s">
        <v>10689</v>
      </c>
      <c r="O9766">
        <v>28.724095999999999</v>
      </c>
      <c r="P9766">
        <v>0.81828939999999994</v>
      </c>
      <c r="Q9766" t="s">
        <v>6</v>
      </c>
      <c r="R9766" t="s">
        <v>6</v>
      </c>
      <c r="S9766" t="s">
        <v>6</v>
      </c>
      <c r="T9766" t="s">
        <v>6</v>
      </c>
      <c r="U9766" t="s">
        <v>6</v>
      </c>
      <c r="V9766" t="s">
        <v>6</v>
      </c>
      <c r="W9766" t="s">
        <v>6</v>
      </c>
      <c r="X9766" t="s">
        <v>6</v>
      </c>
      <c r="Y9766" t="s">
        <v>6</v>
      </c>
      <c r="Z9766" t="s">
        <v>6</v>
      </c>
      <c r="AA9766" t="s">
        <v>6</v>
      </c>
      <c r="AB9766" t="s">
        <v>9178</v>
      </c>
      <c r="AC9766" t="s">
        <v>4324</v>
      </c>
    </row>
    <row r="9767" spans="1:29" x14ac:dyDescent="0.25">
      <c r="A9767" t="s">
        <v>344</v>
      </c>
      <c r="B9767">
        <v>734</v>
      </c>
      <c r="C9767" t="s">
        <v>225</v>
      </c>
      <c r="D9767">
        <v>1984</v>
      </c>
      <c r="E9767" t="s">
        <v>10690</v>
      </c>
      <c r="O9767">
        <v>29.714839000000001</v>
      </c>
      <c r="P9767">
        <v>0.92667171000000004</v>
      </c>
      <c r="Q9767" t="s">
        <v>6</v>
      </c>
      <c r="R9767" t="s">
        <v>6</v>
      </c>
      <c r="S9767" t="s">
        <v>6</v>
      </c>
      <c r="T9767" t="s">
        <v>6</v>
      </c>
      <c r="U9767" t="s">
        <v>6</v>
      </c>
      <c r="V9767" t="s">
        <v>6</v>
      </c>
      <c r="W9767" t="s">
        <v>6</v>
      </c>
      <c r="X9767" t="s">
        <v>6</v>
      </c>
      <c r="Y9767" t="s">
        <v>6</v>
      </c>
      <c r="Z9767" t="s">
        <v>6</v>
      </c>
      <c r="AA9767" t="s">
        <v>6</v>
      </c>
      <c r="AB9767" t="s">
        <v>9178</v>
      </c>
      <c r="AC9767" t="s">
        <v>4324</v>
      </c>
    </row>
    <row r="9768" spans="1:29" x14ac:dyDescent="0.25">
      <c r="A9768" t="s">
        <v>344</v>
      </c>
      <c r="B9768">
        <v>734</v>
      </c>
      <c r="C9768" t="s">
        <v>225</v>
      </c>
      <c r="D9768">
        <v>1985</v>
      </c>
      <c r="E9768" t="s">
        <v>10691</v>
      </c>
      <c r="O9768">
        <v>45.536616000000002</v>
      </c>
      <c r="P9768">
        <v>1.1062315</v>
      </c>
      <c r="Q9768" t="s">
        <v>6</v>
      </c>
      <c r="R9768" t="s">
        <v>6</v>
      </c>
      <c r="S9768" t="s">
        <v>6</v>
      </c>
      <c r="T9768" t="s">
        <v>6</v>
      </c>
      <c r="U9768" t="s">
        <v>6</v>
      </c>
      <c r="V9768" t="s">
        <v>6</v>
      </c>
      <c r="W9768" t="s">
        <v>6</v>
      </c>
      <c r="X9768" t="s">
        <v>6</v>
      </c>
      <c r="Y9768" t="s">
        <v>6</v>
      </c>
      <c r="Z9768" t="s">
        <v>6</v>
      </c>
      <c r="AA9768" t="s">
        <v>6</v>
      </c>
      <c r="AB9768" t="s">
        <v>9178</v>
      </c>
      <c r="AC9768" t="s">
        <v>4324</v>
      </c>
    </row>
    <row r="9769" spans="1:29" x14ac:dyDescent="0.25">
      <c r="A9769" t="s">
        <v>344</v>
      </c>
      <c r="B9769">
        <v>734</v>
      </c>
      <c r="C9769" t="s">
        <v>225</v>
      </c>
      <c r="D9769">
        <v>1986</v>
      </c>
      <c r="E9769" t="s">
        <v>10692</v>
      </c>
      <c r="O9769">
        <v>43.994976000000001</v>
      </c>
      <c r="P9769">
        <v>1.4508171999999999</v>
      </c>
      <c r="Q9769" t="s">
        <v>6</v>
      </c>
      <c r="R9769" t="s">
        <v>6</v>
      </c>
      <c r="S9769" t="s">
        <v>6</v>
      </c>
      <c r="T9769" t="s">
        <v>6</v>
      </c>
      <c r="U9769" t="s">
        <v>6</v>
      </c>
      <c r="V9769" t="s">
        <v>6</v>
      </c>
      <c r="W9769" t="s">
        <v>6</v>
      </c>
      <c r="X9769" t="s">
        <v>6</v>
      </c>
      <c r="Y9769" t="s">
        <v>6</v>
      </c>
      <c r="Z9769" t="s">
        <v>6</v>
      </c>
      <c r="AA9769" t="s">
        <v>6</v>
      </c>
      <c r="AB9769" t="s">
        <v>9178</v>
      </c>
      <c r="AC9769" t="s">
        <v>4324</v>
      </c>
    </row>
    <row r="9770" spans="1:29" x14ac:dyDescent="0.25">
      <c r="A9770" t="s">
        <v>344</v>
      </c>
      <c r="B9770">
        <v>734</v>
      </c>
      <c r="C9770" t="s">
        <v>225</v>
      </c>
      <c r="D9770">
        <v>1987</v>
      </c>
      <c r="E9770" t="s">
        <v>10693</v>
      </c>
      <c r="O9770">
        <v>36.132185999999997</v>
      </c>
      <c r="P9770">
        <v>1.6915454000000001</v>
      </c>
      <c r="Q9770" t="s">
        <v>6</v>
      </c>
      <c r="R9770" t="s">
        <v>6</v>
      </c>
      <c r="S9770" t="s">
        <v>6</v>
      </c>
      <c r="T9770" t="s">
        <v>6</v>
      </c>
      <c r="U9770" t="s">
        <v>6</v>
      </c>
      <c r="V9770" t="s">
        <v>6</v>
      </c>
      <c r="W9770" t="s">
        <v>6</v>
      </c>
      <c r="X9770" t="s">
        <v>6</v>
      </c>
      <c r="Y9770" t="s">
        <v>6</v>
      </c>
      <c r="Z9770" t="s">
        <v>6</v>
      </c>
      <c r="AA9770" t="s">
        <v>6</v>
      </c>
      <c r="AB9770" t="s">
        <v>9178</v>
      </c>
      <c r="AC9770" t="s">
        <v>4324</v>
      </c>
    </row>
    <row r="9771" spans="1:29" x14ac:dyDescent="0.25">
      <c r="A9771" t="s">
        <v>344</v>
      </c>
      <c r="B9771">
        <v>734</v>
      </c>
      <c r="C9771" t="s">
        <v>225</v>
      </c>
      <c r="D9771">
        <v>1988</v>
      </c>
      <c r="E9771" t="s">
        <v>10694</v>
      </c>
      <c r="O9771">
        <v>27.479389000000001</v>
      </c>
      <c r="P9771">
        <v>2.2417631</v>
      </c>
      <c r="Q9771" t="s">
        <v>6</v>
      </c>
      <c r="R9771" t="s">
        <v>6</v>
      </c>
      <c r="S9771" t="s">
        <v>6</v>
      </c>
      <c r="T9771" t="s">
        <v>6</v>
      </c>
      <c r="U9771" t="s">
        <v>6</v>
      </c>
      <c r="V9771" t="s">
        <v>6</v>
      </c>
      <c r="W9771" t="s">
        <v>6</v>
      </c>
      <c r="X9771" t="s">
        <v>6</v>
      </c>
      <c r="Y9771" t="s">
        <v>6</v>
      </c>
      <c r="Z9771" t="s">
        <v>6</v>
      </c>
      <c r="AA9771" t="s">
        <v>6</v>
      </c>
      <c r="AB9771" t="s">
        <v>9178</v>
      </c>
      <c r="AC9771" t="s">
        <v>4324</v>
      </c>
    </row>
    <row r="9772" spans="1:29" x14ac:dyDescent="0.25">
      <c r="A9772" t="s">
        <v>344</v>
      </c>
      <c r="B9772">
        <v>734</v>
      </c>
      <c r="C9772" t="s">
        <v>225</v>
      </c>
      <c r="D9772">
        <v>1989</v>
      </c>
      <c r="E9772" t="s">
        <v>10695</v>
      </c>
      <c r="O9772">
        <v>26.778334000000001</v>
      </c>
      <c r="P9772">
        <v>2.6383568999999998</v>
      </c>
      <c r="Q9772" t="s">
        <v>6</v>
      </c>
      <c r="R9772" t="s">
        <v>6</v>
      </c>
      <c r="S9772" t="s">
        <v>6</v>
      </c>
      <c r="T9772" t="s">
        <v>6</v>
      </c>
      <c r="U9772" t="s">
        <v>6</v>
      </c>
      <c r="V9772" t="s">
        <v>6</v>
      </c>
      <c r="W9772" t="s">
        <v>6</v>
      </c>
      <c r="X9772" t="s">
        <v>6</v>
      </c>
      <c r="Y9772" t="s">
        <v>6</v>
      </c>
      <c r="Z9772" t="s">
        <v>6</v>
      </c>
      <c r="AA9772" t="s">
        <v>6</v>
      </c>
      <c r="AB9772" t="s">
        <v>9178</v>
      </c>
      <c r="AC9772" t="s">
        <v>4324</v>
      </c>
    </row>
    <row r="9773" spans="1:29" x14ac:dyDescent="0.25">
      <c r="A9773" t="s">
        <v>344</v>
      </c>
      <c r="B9773">
        <v>734</v>
      </c>
      <c r="C9773" t="s">
        <v>225</v>
      </c>
      <c r="D9773">
        <v>1990</v>
      </c>
      <c r="E9773" t="s">
        <v>10696</v>
      </c>
      <c r="O9773">
        <v>20.396574999999999</v>
      </c>
      <c r="P9773">
        <v>3.2001670999999998</v>
      </c>
      <c r="Q9773" t="s">
        <v>6</v>
      </c>
      <c r="R9773" t="s">
        <v>6</v>
      </c>
      <c r="S9773" t="s">
        <v>6</v>
      </c>
      <c r="T9773" t="s">
        <v>6</v>
      </c>
      <c r="U9773" t="s">
        <v>6</v>
      </c>
      <c r="V9773" t="s">
        <v>6</v>
      </c>
      <c r="W9773" t="s">
        <v>6</v>
      </c>
      <c r="X9773" t="s">
        <v>6</v>
      </c>
      <c r="Y9773" t="s">
        <v>6</v>
      </c>
      <c r="Z9773" t="s">
        <v>6</v>
      </c>
      <c r="AA9773" t="s">
        <v>6</v>
      </c>
      <c r="AB9773" t="s">
        <v>9178</v>
      </c>
      <c r="AC9773" t="s">
        <v>4324</v>
      </c>
    </row>
    <row r="9774" spans="1:29" x14ac:dyDescent="0.25">
      <c r="A9774" t="s">
        <v>344</v>
      </c>
      <c r="B9774">
        <v>734</v>
      </c>
      <c r="C9774" t="s">
        <v>225</v>
      </c>
      <c r="D9774">
        <v>1991</v>
      </c>
      <c r="E9774" t="s">
        <v>10697</v>
      </c>
      <c r="O9774">
        <v>20.149159999999998</v>
      </c>
      <c r="P9774">
        <v>3.5464250000000002</v>
      </c>
      <c r="Q9774" t="s">
        <v>6</v>
      </c>
      <c r="R9774" t="s">
        <v>6</v>
      </c>
      <c r="S9774" t="s">
        <v>6</v>
      </c>
      <c r="T9774" t="s">
        <v>6</v>
      </c>
      <c r="U9774" t="s">
        <v>6</v>
      </c>
      <c r="V9774" t="s">
        <v>6</v>
      </c>
      <c r="W9774" t="s">
        <v>6</v>
      </c>
      <c r="X9774" t="s">
        <v>6</v>
      </c>
      <c r="Y9774" t="s">
        <v>6</v>
      </c>
      <c r="Z9774" t="s">
        <v>6</v>
      </c>
      <c r="AA9774" t="s">
        <v>6</v>
      </c>
      <c r="AB9774" t="s">
        <v>9178</v>
      </c>
      <c r="AC9774" t="s">
        <v>4324</v>
      </c>
    </row>
    <row r="9775" spans="1:29" x14ac:dyDescent="0.25">
      <c r="A9775" t="s">
        <v>344</v>
      </c>
      <c r="B9775">
        <v>734</v>
      </c>
      <c r="C9775" t="s">
        <v>225</v>
      </c>
      <c r="D9775">
        <v>1992</v>
      </c>
      <c r="E9775" t="s">
        <v>10698</v>
      </c>
      <c r="O9775">
        <v>16.557766999999998</v>
      </c>
      <c r="P9775">
        <v>4.0644210000000003</v>
      </c>
      <c r="Q9775" t="s">
        <v>6</v>
      </c>
      <c r="R9775" t="s">
        <v>6</v>
      </c>
      <c r="S9775" t="s">
        <v>6</v>
      </c>
      <c r="T9775" t="s">
        <v>6</v>
      </c>
      <c r="U9775" t="s">
        <v>6</v>
      </c>
      <c r="V9775" t="s">
        <v>6</v>
      </c>
      <c r="W9775" t="s">
        <v>6</v>
      </c>
      <c r="X9775" t="s">
        <v>6</v>
      </c>
      <c r="Y9775" t="s">
        <v>6</v>
      </c>
      <c r="Z9775" t="s">
        <v>6</v>
      </c>
      <c r="AA9775" t="s">
        <v>6</v>
      </c>
      <c r="AB9775" t="s">
        <v>9178</v>
      </c>
      <c r="AC9775" t="s">
        <v>4324</v>
      </c>
    </row>
    <row r="9776" spans="1:29" x14ac:dyDescent="0.25">
      <c r="A9776" t="s">
        <v>344</v>
      </c>
      <c r="B9776">
        <v>734</v>
      </c>
      <c r="C9776" t="s">
        <v>225</v>
      </c>
      <c r="D9776">
        <v>1993</v>
      </c>
      <c r="E9776" t="s">
        <v>10699</v>
      </c>
      <c r="O9776">
        <v>15.185714000000001</v>
      </c>
      <c r="P9776">
        <v>4.8904154000000002</v>
      </c>
      <c r="Q9776" t="s">
        <v>6</v>
      </c>
      <c r="R9776" t="s">
        <v>6</v>
      </c>
      <c r="S9776" t="s">
        <v>6</v>
      </c>
      <c r="T9776" t="s">
        <v>6</v>
      </c>
      <c r="U9776" t="s">
        <v>6</v>
      </c>
      <c r="V9776" t="s">
        <v>6</v>
      </c>
      <c r="W9776" t="s">
        <v>6</v>
      </c>
      <c r="X9776" t="s">
        <v>6</v>
      </c>
      <c r="Y9776" t="s">
        <v>6</v>
      </c>
      <c r="Z9776" t="s">
        <v>6</v>
      </c>
      <c r="AA9776" t="s">
        <v>6</v>
      </c>
      <c r="AB9776" t="s">
        <v>9178</v>
      </c>
      <c r="AC9776" t="s">
        <v>4324</v>
      </c>
    </row>
    <row r="9777" spans="1:29" x14ac:dyDescent="0.25">
      <c r="A9777" t="s">
        <v>344</v>
      </c>
      <c r="B9777">
        <v>734</v>
      </c>
      <c r="C9777" t="s">
        <v>225</v>
      </c>
      <c r="D9777">
        <v>1994</v>
      </c>
      <c r="E9777" t="s">
        <v>10700</v>
      </c>
      <c r="O9777">
        <v>13.372691</v>
      </c>
      <c r="P9777">
        <v>5.7552943000000001</v>
      </c>
      <c r="Q9777" t="s">
        <v>6</v>
      </c>
      <c r="R9777" t="s">
        <v>6</v>
      </c>
      <c r="S9777" t="s">
        <v>6</v>
      </c>
      <c r="T9777" t="s">
        <v>6</v>
      </c>
      <c r="U9777" t="s">
        <v>6</v>
      </c>
      <c r="V9777" t="s">
        <v>6</v>
      </c>
      <c r="W9777" t="s">
        <v>6</v>
      </c>
      <c r="X9777" t="s">
        <v>6</v>
      </c>
      <c r="Y9777" t="s">
        <v>6</v>
      </c>
      <c r="Z9777" t="s">
        <v>6</v>
      </c>
      <c r="AA9777" t="s">
        <v>6</v>
      </c>
      <c r="AB9777" t="s">
        <v>9178</v>
      </c>
      <c r="AC9777" t="s">
        <v>4324</v>
      </c>
    </row>
    <row r="9778" spans="1:29" x14ac:dyDescent="0.25">
      <c r="A9778" t="s">
        <v>344</v>
      </c>
      <c r="B9778">
        <v>734</v>
      </c>
      <c r="C9778" t="s">
        <v>225</v>
      </c>
      <c r="D9778">
        <v>1995</v>
      </c>
      <c r="E9778" t="s">
        <v>10701</v>
      </c>
      <c r="O9778">
        <v>12.511656</v>
      </c>
      <c r="P9778">
        <v>7.0081892000000003</v>
      </c>
      <c r="Q9778" t="s">
        <v>6</v>
      </c>
      <c r="R9778" t="s">
        <v>6</v>
      </c>
      <c r="S9778" t="s">
        <v>6</v>
      </c>
      <c r="T9778" t="s">
        <v>6</v>
      </c>
      <c r="U9778" t="s">
        <v>6</v>
      </c>
      <c r="V9778" t="s">
        <v>6</v>
      </c>
      <c r="W9778" t="s">
        <v>6</v>
      </c>
      <c r="X9778" t="s">
        <v>6</v>
      </c>
      <c r="Y9778" t="s">
        <v>6</v>
      </c>
      <c r="Z9778" t="s">
        <v>6</v>
      </c>
      <c r="AA9778" t="s">
        <v>6</v>
      </c>
      <c r="AB9778" t="s">
        <v>9178</v>
      </c>
      <c r="AC9778" t="s">
        <v>4324</v>
      </c>
    </row>
    <row r="9779" spans="1:29" x14ac:dyDescent="0.25">
      <c r="A9779" t="s">
        <v>344</v>
      </c>
      <c r="B9779">
        <v>734</v>
      </c>
      <c r="C9779" t="s">
        <v>225</v>
      </c>
      <c r="D9779">
        <v>1996</v>
      </c>
      <c r="E9779" t="s">
        <v>10702</v>
      </c>
      <c r="O9779">
        <v>11.609806000000001</v>
      </c>
      <c r="P9779">
        <v>7.8612647999999998</v>
      </c>
      <c r="Q9779" t="s">
        <v>6</v>
      </c>
      <c r="R9779" t="s">
        <v>6</v>
      </c>
      <c r="S9779" t="s">
        <v>6</v>
      </c>
      <c r="T9779" t="s">
        <v>6</v>
      </c>
      <c r="U9779" t="s">
        <v>6</v>
      </c>
      <c r="V9779" t="s">
        <v>6</v>
      </c>
      <c r="W9779" t="s">
        <v>6</v>
      </c>
      <c r="X9779" t="s">
        <v>6</v>
      </c>
      <c r="Y9779" t="s">
        <v>6</v>
      </c>
      <c r="Z9779" t="s">
        <v>6</v>
      </c>
      <c r="AA9779" t="s">
        <v>6</v>
      </c>
      <c r="AB9779" t="s">
        <v>9178</v>
      </c>
      <c r="AC9779" t="s">
        <v>4324</v>
      </c>
    </row>
    <row r="9780" spans="1:29" x14ac:dyDescent="0.25">
      <c r="A9780" t="s">
        <v>344</v>
      </c>
      <c r="B9780">
        <v>734</v>
      </c>
      <c r="C9780" t="s">
        <v>225</v>
      </c>
      <c r="D9780">
        <v>1997</v>
      </c>
      <c r="E9780" t="s">
        <v>10703</v>
      </c>
      <c r="O9780">
        <v>12.601502</v>
      </c>
      <c r="P9780">
        <v>9.0173676999999994</v>
      </c>
      <c r="Q9780" t="s">
        <v>6</v>
      </c>
      <c r="R9780" t="s">
        <v>6</v>
      </c>
      <c r="S9780" t="s">
        <v>6</v>
      </c>
      <c r="T9780" t="s">
        <v>6</v>
      </c>
      <c r="U9780" t="s">
        <v>6</v>
      </c>
      <c r="V9780" t="s">
        <v>6</v>
      </c>
      <c r="W9780" t="s">
        <v>6</v>
      </c>
      <c r="X9780" t="s">
        <v>6</v>
      </c>
      <c r="Y9780" t="s">
        <v>6</v>
      </c>
      <c r="Z9780" t="s">
        <v>6</v>
      </c>
      <c r="AA9780" t="s">
        <v>6</v>
      </c>
      <c r="AB9780" t="s">
        <v>9178</v>
      </c>
      <c r="AC9780" t="s">
        <v>4324</v>
      </c>
    </row>
    <row r="9781" spans="1:29" x14ac:dyDescent="0.25">
      <c r="A9781" t="s">
        <v>344</v>
      </c>
      <c r="B9781">
        <v>734</v>
      </c>
      <c r="C9781" t="s">
        <v>225</v>
      </c>
      <c r="D9781">
        <v>1998</v>
      </c>
      <c r="E9781" t="s">
        <v>10704</v>
      </c>
      <c r="O9781">
        <v>15.473452</v>
      </c>
      <c r="P9781">
        <v>9.9389897000000005</v>
      </c>
      <c r="Q9781" t="s">
        <v>6</v>
      </c>
      <c r="R9781" t="s">
        <v>6</v>
      </c>
      <c r="S9781" t="s">
        <v>6</v>
      </c>
      <c r="T9781" t="s">
        <v>6</v>
      </c>
      <c r="U9781" t="s">
        <v>6</v>
      </c>
      <c r="V9781" t="s">
        <v>6</v>
      </c>
      <c r="W9781" t="s">
        <v>6</v>
      </c>
      <c r="X9781" t="s">
        <v>6</v>
      </c>
      <c r="Y9781" t="s">
        <v>6</v>
      </c>
      <c r="Z9781" t="s">
        <v>6</v>
      </c>
      <c r="AA9781" t="s">
        <v>6</v>
      </c>
      <c r="AB9781" t="s">
        <v>9178</v>
      </c>
      <c r="AC9781" t="s">
        <v>4324</v>
      </c>
    </row>
    <row r="9782" spans="1:29" x14ac:dyDescent="0.25">
      <c r="A9782" t="s">
        <v>344</v>
      </c>
      <c r="B9782">
        <v>734</v>
      </c>
      <c r="C9782" t="s">
        <v>225</v>
      </c>
      <c r="D9782">
        <v>1999</v>
      </c>
      <c r="E9782" t="s">
        <v>10705</v>
      </c>
      <c r="O9782">
        <v>16.691047999999999</v>
      </c>
      <c r="P9782">
        <v>10.7818</v>
      </c>
      <c r="Q9782" t="s">
        <v>6</v>
      </c>
      <c r="R9782" t="s">
        <v>6</v>
      </c>
      <c r="S9782" t="s">
        <v>6</v>
      </c>
      <c r="T9782" t="s">
        <v>6</v>
      </c>
      <c r="U9782" t="s">
        <v>6</v>
      </c>
      <c r="V9782" t="s">
        <v>6</v>
      </c>
      <c r="W9782" t="s">
        <v>6</v>
      </c>
      <c r="X9782" t="s">
        <v>6</v>
      </c>
      <c r="Y9782" t="s">
        <v>6</v>
      </c>
      <c r="Z9782" t="s">
        <v>6</v>
      </c>
      <c r="AA9782" t="s">
        <v>6</v>
      </c>
      <c r="AB9782" t="s">
        <v>9178</v>
      </c>
      <c r="AC9782" t="s">
        <v>4324</v>
      </c>
    </row>
    <row r="9783" spans="1:29" x14ac:dyDescent="0.25">
      <c r="A9783" t="s">
        <v>344</v>
      </c>
      <c r="B9783">
        <v>734</v>
      </c>
      <c r="C9783" t="s">
        <v>225</v>
      </c>
      <c r="D9783">
        <v>2000</v>
      </c>
      <c r="E9783" t="s">
        <v>10706</v>
      </c>
      <c r="O9783">
        <v>18.158978000000001</v>
      </c>
      <c r="P9783">
        <v>12.062072000000001</v>
      </c>
      <c r="Q9783" t="s">
        <v>6</v>
      </c>
      <c r="R9783" t="s">
        <v>6</v>
      </c>
      <c r="S9783" t="s">
        <v>6</v>
      </c>
      <c r="T9783" t="s">
        <v>6</v>
      </c>
      <c r="U9783" t="s">
        <v>6</v>
      </c>
      <c r="V9783" t="s">
        <v>6</v>
      </c>
      <c r="W9783" t="s">
        <v>6</v>
      </c>
      <c r="X9783" t="s">
        <v>6</v>
      </c>
      <c r="Y9783" t="s">
        <v>6</v>
      </c>
      <c r="Z9783" t="s">
        <v>6</v>
      </c>
      <c r="AA9783" t="s">
        <v>6</v>
      </c>
      <c r="AB9783" t="s">
        <v>9178</v>
      </c>
      <c r="AC9783" t="s">
        <v>4324</v>
      </c>
    </row>
    <row r="9784" spans="1:29" x14ac:dyDescent="0.25">
      <c r="A9784" t="s">
        <v>344</v>
      </c>
      <c r="B9784">
        <v>734</v>
      </c>
      <c r="C9784" t="s">
        <v>225</v>
      </c>
      <c r="D9784">
        <v>2001</v>
      </c>
      <c r="E9784" t="s">
        <v>10707</v>
      </c>
      <c r="O9784">
        <v>21.756792999999998</v>
      </c>
      <c r="P9784">
        <v>13.279341000000001</v>
      </c>
      <c r="Q9784" t="s">
        <v>6</v>
      </c>
      <c r="R9784" t="s">
        <v>6</v>
      </c>
      <c r="S9784" t="s">
        <v>6</v>
      </c>
      <c r="T9784" t="s">
        <v>6</v>
      </c>
      <c r="U9784" t="s">
        <v>6</v>
      </c>
      <c r="V9784" t="s">
        <v>6</v>
      </c>
      <c r="W9784" t="s">
        <v>6</v>
      </c>
      <c r="X9784" t="s">
        <v>6</v>
      </c>
      <c r="Y9784" t="s">
        <v>6</v>
      </c>
      <c r="Z9784" t="s">
        <v>6</v>
      </c>
      <c r="AA9784" t="s">
        <v>6</v>
      </c>
      <c r="AB9784" t="s">
        <v>9178</v>
      </c>
      <c r="AC9784" t="s">
        <v>4324</v>
      </c>
    </row>
    <row r="9785" spans="1:29" x14ac:dyDescent="0.25">
      <c r="A9785" t="s">
        <v>344</v>
      </c>
      <c r="B9785">
        <v>734</v>
      </c>
      <c r="C9785" t="s">
        <v>225</v>
      </c>
      <c r="D9785">
        <v>2002</v>
      </c>
      <c r="E9785" t="s">
        <v>10708</v>
      </c>
      <c r="O9785">
        <v>17.136828999999999</v>
      </c>
      <c r="P9785">
        <v>15.096686999999999</v>
      </c>
      <c r="Q9785" t="s">
        <v>6</v>
      </c>
      <c r="R9785" t="s">
        <v>6</v>
      </c>
      <c r="S9785" t="s">
        <v>6</v>
      </c>
      <c r="T9785" t="s">
        <v>6</v>
      </c>
      <c r="U9785" t="s">
        <v>6</v>
      </c>
      <c r="V9785" t="s">
        <v>6</v>
      </c>
      <c r="W9785" t="s">
        <v>6</v>
      </c>
      <c r="X9785" t="s">
        <v>6</v>
      </c>
      <c r="Y9785" t="s">
        <v>6</v>
      </c>
      <c r="Z9785" t="s">
        <v>6</v>
      </c>
      <c r="AA9785" t="s">
        <v>6</v>
      </c>
      <c r="AB9785" t="s">
        <v>9178</v>
      </c>
      <c r="AC9785" t="s">
        <v>4324</v>
      </c>
    </row>
    <row r="9786" spans="1:29" x14ac:dyDescent="0.25">
      <c r="A9786" t="s">
        <v>344</v>
      </c>
      <c r="B9786">
        <v>734</v>
      </c>
      <c r="C9786" t="s">
        <v>225</v>
      </c>
      <c r="D9786">
        <v>2003</v>
      </c>
      <c r="E9786" t="s">
        <v>10709</v>
      </c>
      <c r="O9786">
        <v>17.481577000000001</v>
      </c>
      <c r="P9786">
        <v>16.624281</v>
      </c>
      <c r="Q9786" t="s">
        <v>6</v>
      </c>
      <c r="R9786" t="s">
        <v>6</v>
      </c>
      <c r="S9786" t="s">
        <v>6</v>
      </c>
      <c r="T9786" t="s">
        <v>6</v>
      </c>
      <c r="U9786" t="s">
        <v>6</v>
      </c>
      <c r="V9786" t="s">
        <v>6</v>
      </c>
      <c r="W9786" t="s">
        <v>6</v>
      </c>
      <c r="X9786" t="s">
        <v>6</v>
      </c>
      <c r="Y9786" t="s">
        <v>6</v>
      </c>
      <c r="Z9786" t="s">
        <v>6</v>
      </c>
      <c r="AA9786" t="s">
        <v>6</v>
      </c>
      <c r="AB9786" t="s">
        <v>9178</v>
      </c>
      <c r="AC9786" t="s">
        <v>4324</v>
      </c>
    </row>
    <row r="9787" spans="1:29" x14ac:dyDescent="0.25">
      <c r="A9787" t="s">
        <v>344</v>
      </c>
      <c r="B9787">
        <v>734</v>
      </c>
      <c r="C9787" t="s">
        <v>225</v>
      </c>
      <c r="D9787">
        <v>2004</v>
      </c>
      <c r="E9787" t="s">
        <v>10710</v>
      </c>
      <c r="O9787">
        <v>15.028105</v>
      </c>
      <c r="P9787">
        <v>17.893626999999999</v>
      </c>
      <c r="Q9787" t="s">
        <v>6</v>
      </c>
      <c r="R9787" t="s">
        <v>6</v>
      </c>
      <c r="S9787" t="s">
        <v>6</v>
      </c>
      <c r="T9787" t="s">
        <v>6</v>
      </c>
      <c r="U9787" t="s">
        <v>6</v>
      </c>
      <c r="V9787" t="s">
        <v>6</v>
      </c>
      <c r="W9787" t="s">
        <v>6</v>
      </c>
      <c r="X9787" t="s">
        <v>6</v>
      </c>
      <c r="Y9787" t="s">
        <v>6</v>
      </c>
      <c r="Z9787" t="s">
        <v>6</v>
      </c>
      <c r="AA9787" t="s">
        <v>6</v>
      </c>
      <c r="AB9787" t="s">
        <v>9178</v>
      </c>
      <c r="AC9787" t="s">
        <v>4324</v>
      </c>
    </row>
    <row r="9788" spans="1:29" x14ac:dyDescent="0.25">
      <c r="A9788" t="s">
        <v>344</v>
      </c>
      <c r="B9788">
        <v>734</v>
      </c>
      <c r="C9788" t="s">
        <v>225</v>
      </c>
      <c r="D9788">
        <v>2005</v>
      </c>
      <c r="E9788" t="s">
        <v>10711</v>
      </c>
      <c r="O9788">
        <v>13.500562</v>
      </c>
      <c r="P9788">
        <v>20.210660000000001</v>
      </c>
      <c r="Q9788" t="s">
        <v>6</v>
      </c>
      <c r="R9788" t="s">
        <v>6</v>
      </c>
      <c r="S9788" t="s">
        <v>6</v>
      </c>
      <c r="T9788" t="s">
        <v>6</v>
      </c>
      <c r="U9788" t="s">
        <v>6</v>
      </c>
      <c r="V9788" t="s">
        <v>6</v>
      </c>
      <c r="W9788" t="s">
        <v>6</v>
      </c>
      <c r="X9788" t="s">
        <v>6</v>
      </c>
      <c r="Y9788" t="s">
        <v>6</v>
      </c>
      <c r="Z9788" t="s">
        <v>6</v>
      </c>
      <c r="AA9788" t="s">
        <v>6</v>
      </c>
      <c r="AB9788" t="s">
        <v>9178</v>
      </c>
      <c r="AC9788" t="s">
        <v>4324</v>
      </c>
    </row>
    <row r="9789" spans="1:29" x14ac:dyDescent="0.25">
      <c r="A9789" t="s">
        <v>344</v>
      </c>
      <c r="B9789">
        <v>734</v>
      </c>
      <c r="C9789" t="s">
        <v>225</v>
      </c>
      <c r="D9789">
        <v>2006</v>
      </c>
      <c r="E9789" t="s">
        <v>10712</v>
      </c>
      <c r="O9789">
        <v>14.589632</v>
      </c>
      <c r="P9789">
        <v>22.287403000000001</v>
      </c>
      <c r="Q9789" t="s">
        <v>6</v>
      </c>
      <c r="R9789" t="s">
        <v>6</v>
      </c>
      <c r="S9789" t="s">
        <v>6</v>
      </c>
      <c r="T9789" t="s">
        <v>6</v>
      </c>
      <c r="U9789" t="s">
        <v>6</v>
      </c>
      <c r="V9789" t="s">
        <v>6</v>
      </c>
      <c r="W9789" t="s">
        <v>6</v>
      </c>
      <c r="X9789" t="s">
        <v>6</v>
      </c>
      <c r="Y9789" t="s">
        <v>6</v>
      </c>
      <c r="Z9789" t="s">
        <v>6</v>
      </c>
      <c r="AA9789" t="s">
        <v>6</v>
      </c>
      <c r="AB9789" t="s">
        <v>9178</v>
      </c>
      <c r="AC9789" t="s">
        <v>4324</v>
      </c>
    </row>
    <row r="9790" spans="1:29" x14ac:dyDescent="0.25">
      <c r="A9790" t="s">
        <v>344</v>
      </c>
      <c r="B9790">
        <v>734</v>
      </c>
      <c r="C9790" t="s">
        <v>225</v>
      </c>
      <c r="D9790">
        <v>2007</v>
      </c>
      <c r="E9790" t="s">
        <v>10713</v>
      </c>
      <c r="O9790">
        <v>16.119453</v>
      </c>
      <c r="P9790">
        <v>24.443057</v>
      </c>
      <c r="Q9790" t="s">
        <v>6</v>
      </c>
      <c r="R9790" t="s">
        <v>6</v>
      </c>
      <c r="S9790" t="s">
        <v>6</v>
      </c>
      <c r="T9790" t="s">
        <v>6</v>
      </c>
      <c r="U9790" t="s">
        <v>6</v>
      </c>
      <c r="V9790" t="s">
        <v>6</v>
      </c>
      <c r="W9790" t="s">
        <v>6</v>
      </c>
      <c r="X9790" t="s">
        <v>6</v>
      </c>
      <c r="Y9790" t="s">
        <v>6</v>
      </c>
      <c r="Z9790" t="s">
        <v>6</v>
      </c>
      <c r="AA9790" t="s">
        <v>6</v>
      </c>
      <c r="AB9790" t="s">
        <v>9178</v>
      </c>
      <c r="AC9790" t="s">
        <v>4324</v>
      </c>
    </row>
    <row r="9791" spans="1:29" x14ac:dyDescent="0.25">
      <c r="A9791" t="s">
        <v>344</v>
      </c>
      <c r="B9791">
        <v>734</v>
      </c>
      <c r="C9791" t="s">
        <v>225</v>
      </c>
      <c r="D9791">
        <v>2008</v>
      </c>
      <c r="E9791" t="s">
        <v>10714</v>
      </c>
      <c r="O9791">
        <v>14.595777</v>
      </c>
      <c r="P9791">
        <v>27.213165</v>
      </c>
      <c r="Q9791" t="s">
        <v>6</v>
      </c>
      <c r="R9791" t="s">
        <v>6</v>
      </c>
      <c r="S9791" t="s">
        <v>6</v>
      </c>
      <c r="T9791" t="s">
        <v>6</v>
      </c>
      <c r="U9791" t="s">
        <v>6</v>
      </c>
      <c r="V9791" t="s">
        <v>6</v>
      </c>
      <c r="W9791" t="s">
        <v>6</v>
      </c>
      <c r="X9791" t="s">
        <v>6</v>
      </c>
      <c r="Y9791" t="s">
        <v>6</v>
      </c>
      <c r="Z9791" t="s">
        <v>6</v>
      </c>
      <c r="AA9791" t="s">
        <v>6</v>
      </c>
      <c r="AB9791" t="s">
        <v>9178</v>
      </c>
      <c r="AC9791" t="s">
        <v>4324</v>
      </c>
    </row>
    <row r="9792" spans="1:29" x14ac:dyDescent="0.25">
      <c r="A9792" t="s">
        <v>344</v>
      </c>
      <c r="B9792">
        <v>734</v>
      </c>
      <c r="C9792" t="s">
        <v>225</v>
      </c>
      <c r="D9792">
        <v>2009</v>
      </c>
      <c r="E9792" t="s">
        <v>10715</v>
      </c>
      <c r="O9792">
        <v>10.486661</v>
      </c>
      <c r="P9792">
        <v>30.339379999999998</v>
      </c>
      <c r="Q9792" t="s">
        <v>6</v>
      </c>
      <c r="R9792" t="s">
        <v>6</v>
      </c>
      <c r="S9792" t="s">
        <v>6</v>
      </c>
      <c r="T9792" t="s">
        <v>6</v>
      </c>
      <c r="U9792" t="s">
        <v>6</v>
      </c>
      <c r="V9792" t="s">
        <v>6</v>
      </c>
      <c r="W9792" t="s">
        <v>6</v>
      </c>
      <c r="X9792" t="s">
        <v>6</v>
      </c>
      <c r="Y9792" t="s">
        <v>6</v>
      </c>
      <c r="Z9792" t="s">
        <v>6</v>
      </c>
      <c r="AA9792" t="s">
        <v>6</v>
      </c>
      <c r="AB9792" t="s">
        <v>9178</v>
      </c>
      <c r="AC9792" t="s">
        <v>4324</v>
      </c>
    </row>
    <row r="9793" spans="1:29" x14ac:dyDescent="0.25">
      <c r="A9793" t="s">
        <v>344</v>
      </c>
      <c r="B9793">
        <v>734</v>
      </c>
      <c r="C9793" t="s">
        <v>225</v>
      </c>
      <c r="D9793">
        <v>2010</v>
      </c>
      <c r="E9793" t="s">
        <v>10716</v>
      </c>
      <c r="O9793">
        <v>14.095744</v>
      </c>
      <c r="P9793">
        <v>32.497185000000002</v>
      </c>
      <c r="Q9793" t="s">
        <v>6</v>
      </c>
      <c r="R9793" t="s">
        <v>6</v>
      </c>
      <c r="S9793" t="s">
        <v>6</v>
      </c>
      <c r="T9793" t="s">
        <v>6</v>
      </c>
      <c r="U9793" t="s">
        <v>6</v>
      </c>
      <c r="V9793" t="s">
        <v>6</v>
      </c>
      <c r="W9793" t="s">
        <v>6</v>
      </c>
      <c r="X9793" t="s">
        <v>6</v>
      </c>
      <c r="Y9793" t="s">
        <v>6</v>
      </c>
      <c r="Z9793" t="s">
        <v>6</v>
      </c>
      <c r="AA9793" t="s">
        <v>6</v>
      </c>
      <c r="AB9793" t="s">
        <v>9178</v>
      </c>
      <c r="AC9793" t="s">
        <v>4324</v>
      </c>
    </row>
    <row r="9794" spans="1:29" x14ac:dyDescent="0.25">
      <c r="A9794" t="s">
        <v>344</v>
      </c>
      <c r="B9794">
        <v>734</v>
      </c>
      <c r="C9794" t="s">
        <v>225</v>
      </c>
      <c r="D9794">
        <v>2011</v>
      </c>
      <c r="E9794" t="s">
        <v>10717</v>
      </c>
      <c r="O9794">
        <v>14.685337000000001</v>
      </c>
      <c r="P9794">
        <v>35.002132000000003</v>
      </c>
      <c r="Q9794" t="s">
        <v>6</v>
      </c>
      <c r="R9794" t="s">
        <v>6</v>
      </c>
      <c r="S9794" t="s">
        <v>6</v>
      </c>
      <c r="T9794" t="s">
        <v>6</v>
      </c>
      <c r="U9794" t="s">
        <v>6</v>
      </c>
      <c r="V9794" t="s">
        <v>6</v>
      </c>
      <c r="W9794" t="s">
        <v>6</v>
      </c>
      <c r="X9794" t="s">
        <v>6</v>
      </c>
      <c r="Y9794" t="s">
        <v>6</v>
      </c>
      <c r="Z9794" t="s">
        <v>6</v>
      </c>
      <c r="AA9794" t="s">
        <v>6</v>
      </c>
      <c r="AB9794" t="s">
        <v>9178</v>
      </c>
      <c r="AC9794" t="s">
        <v>4324</v>
      </c>
    </row>
    <row r="9795" spans="1:29" x14ac:dyDescent="0.25">
      <c r="A9795" t="s">
        <v>344</v>
      </c>
      <c r="B9795">
        <v>734</v>
      </c>
      <c r="C9795" t="s">
        <v>225</v>
      </c>
      <c r="D9795">
        <v>2012</v>
      </c>
      <c r="E9795" t="s">
        <v>10718</v>
      </c>
      <c r="O9795">
        <v>14.764754</v>
      </c>
      <c r="P9795">
        <v>40.11947</v>
      </c>
      <c r="Q9795" t="s">
        <v>6</v>
      </c>
      <c r="R9795" t="s">
        <v>6</v>
      </c>
      <c r="S9795" t="s">
        <v>6</v>
      </c>
      <c r="T9795" t="s">
        <v>6</v>
      </c>
      <c r="U9795" t="s">
        <v>6</v>
      </c>
      <c r="V9795" t="s">
        <v>6</v>
      </c>
      <c r="W9795" t="s">
        <v>6</v>
      </c>
      <c r="X9795" t="s">
        <v>6</v>
      </c>
      <c r="Y9795" t="s">
        <v>6</v>
      </c>
      <c r="Z9795" t="s">
        <v>6</v>
      </c>
      <c r="AA9795" t="s">
        <v>6</v>
      </c>
      <c r="AB9795" t="s">
        <v>9178</v>
      </c>
      <c r="AC9795" t="s">
        <v>4324</v>
      </c>
    </row>
    <row r="9796" spans="1:29" x14ac:dyDescent="0.25">
      <c r="A9796" t="s">
        <v>344</v>
      </c>
      <c r="B9796">
        <v>734</v>
      </c>
      <c r="C9796" t="s">
        <v>225</v>
      </c>
      <c r="D9796">
        <v>2013</v>
      </c>
      <c r="E9796" t="s">
        <v>10719</v>
      </c>
      <c r="O9796">
        <v>15.005364999999999</v>
      </c>
      <c r="P9796">
        <v>44.391281999999997</v>
      </c>
      <c r="Q9796" t="s">
        <v>6</v>
      </c>
      <c r="R9796" t="s">
        <v>6</v>
      </c>
      <c r="S9796" t="s">
        <v>6</v>
      </c>
      <c r="T9796" t="s">
        <v>6</v>
      </c>
      <c r="U9796" t="s">
        <v>6</v>
      </c>
      <c r="V9796" t="s">
        <v>6</v>
      </c>
      <c r="W9796" t="s">
        <v>6</v>
      </c>
      <c r="X9796" t="s">
        <v>6</v>
      </c>
      <c r="Y9796" t="s">
        <v>6</v>
      </c>
      <c r="Z9796" t="s">
        <v>6</v>
      </c>
      <c r="AA9796" t="s">
        <v>6</v>
      </c>
      <c r="AB9796" t="s">
        <v>9178</v>
      </c>
      <c r="AC9796" t="s">
        <v>4324</v>
      </c>
    </row>
    <row r="9797" spans="1:29" x14ac:dyDescent="0.25">
      <c r="A9797" t="s">
        <v>344</v>
      </c>
      <c r="B9797">
        <v>734</v>
      </c>
      <c r="C9797" t="s">
        <v>225</v>
      </c>
      <c r="D9797">
        <v>2014</v>
      </c>
      <c r="E9797" t="s">
        <v>10720</v>
      </c>
      <c r="O9797">
        <v>14.135408999999999</v>
      </c>
      <c r="P9797">
        <v>47.993948000000003</v>
      </c>
      <c r="Q9797" t="s">
        <v>6</v>
      </c>
      <c r="R9797" t="s">
        <v>6</v>
      </c>
      <c r="S9797" t="s">
        <v>6</v>
      </c>
      <c r="T9797" t="s">
        <v>6</v>
      </c>
      <c r="U9797" t="s">
        <v>6</v>
      </c>
      <c r="V9797" t="s">
        <v>6</v>
      </c>
      <c r="W9797" t="s">
        <v>6</v>
      </c>
      <c r="X9797" t="s">
        <v>6</v>
      </c>
      <c r="Y9797" t="s">
        <v>6</v>
      </c>
      <c r="Z9797" t="s">
        <v>6</v>
      </c>
      <c r="AA9797" t="s">
        <v>6</v>
      </c>
      <c r="AB9797" t="s">
        <v>9178</v>
      </c>
      <c r="AC9797" t="s">
        <v>4324</v>
      </c>
    </row>
    <row r="9798" spans="1:29" x14ac:dyDescent="0.25">
      <c r="A9798" t="s">
        <v>344</v>
      </c>
      <c r="B9798">
        <v>734</v>
      </c>
      <c r="C9798" t="s">
        <v>225</v>
      </c>
      <c r="D9798">
        <v>2015</v>
      </c>
      <c r="E9798" t="s">
        <v>10721</v>
      </c>
      <c r="O9798">
        <v>18.127873999999998</v>
      </c>
      <c r="P9798">
        <v>51.971992</v>
      </c>
      <c r="Q9798" t="s">
        <v>6</v>
      </c>
      <c r="R9798" t="s">
        <v>6</v>
      </c>
      <c r="S9798" t="s">
        <v>6</v>
      </c>
      <c r="T9798" t="s">
        <v>6</v>
      </c>
      <c r="U9798" t="s">
        <v>6</v>
      </c>
      <c r="V9798" t="s">
        <v>6</v>
      </c>
      <c r="W9798" t="s">
        <v>6</v>
      </c>
      <c r="X9798" t="s">
        <v>6</v>
      </c>
      <c r="Y9798" t="s">
        <v>6</v>
      </c>
      <c r="Z9798" t="s">
        <v>6</v>
      </c>
      <c r="AA9798" t="s">
        <v>6</v>
      </c>
      <c r="AB9798" t="s">
        <v>9178</v>
      </c>
      <c r="AC9798" t="s">
        <v>4324</v>
      </c>
    </row>
    <row r="9799" spans="1:29" x14ac:dyDescent="0.25">
      <c r="A9799" t="s">
        <v>344</v>
      </c>
      <c r="B9799">
        <v>734</v>
      </c>
      <c r="C9799" t="s">
        <v>225</v>
      </c>
      <c r="D9799">
        <v>2016</v>
      </c>
      <c r="E9799" t="s">
        <v>10722</v>
      </c>
      <c r="O9799">
        <v>25.258799</v>
      </c>
      <c r="P9799">
        <v>56.496369999999999</v>
      </c>
      <c r="Q9799" t="s">
        <v>6</v>
      </c>
      <c r="R9799" t="s">
        <v>6</v>
      </c>
      <c r="S9799" t="s">
        <v>6</v>
      </c>
      <c r="T9799" t="s">
        <v>6</v>
      </c>
      <c r="U9799" t="s">
        <v>6</v>
      </c>
      <c r="V9799" t="s">
        <v>6</v>
      </c>
      <c r="W9799" t="s">
        <v>6</v>
      </c>
      <c r="X9799" t="s">
        <v>6</v>
      </c>
      <c r="Y9799" t="s">
        <v>6</v>
      </c>
      <c r="Z9799" t="s">
        <v>6</v>
      </c>
      <c r="AA9799" t="s">
        <v>6</v>
      </c>
      <c r="AB9799" t="s">
        <v>9178</v>
      </c>
      <c r="AC9799" t="s">
        <v>4324</v>
      </c>
    </row>
    <row r="9800" spans="1:29" x14ac:dyDescent="0.25">
      <c r="A9800" t="s">
        <v>344</v>
      </c>
      <c r="B9800">
        <v>734</v>
      </c>
      <c r="C9800" t="s">
        <v>225</v>
      </c>
      <c r="D9800">
        <v>2017</v>
      </c>
      <c r="E9800" t="s">
        <v>10723</v>
      </c>
      <c r="O9800">
        <v>27.831789000000001</v>
      </c>
      <c r="P9800">
        <v>59.28539</v>
      </c>
      <c r="Q9800" t="s">
        <v>6</v>
      </c>
      <c r="R9800" t="s">
        <v>6</v>
      </c>
      <c r="S9800" t="s">
        <v>6</v>
      </c>
      <c r="T9800" t="s">
        <v>6</v>
      </c>
      <c r="U9800" t="s">
        <v>6</v>
      </c>
      <c r="V9800" t="s">
        <v>6</v>
      </c>
      <c r="W9800" t="s">
        <v>6</v>
      </c>
      <c r="X9800" t="s">
        <v>6</v>
      </c>
      <c r="Y9800" t="s">
        <v>6</v>
      </c>
      <c r="Z9800" t="s">
        <v>6</v>
      </c>
      <c r="AA9800" t="s">
        <v>6</v>
      </c>
      <c r="AB9800" t="s">
        <v>9178</v>
      </c>
      <c r="AC9800" t="s">
        <v>4324</v>
      </c>
    </row>
    <row r="9801" spans="1:29" x14ac:dyDescent="0.25">
      <c r="A9801" t="s">
        <v>344</v>
      </c>
      <c r="B9801">
        <v>734</v>
      </c>
      <c r="C9801" t="s">
        <v>225</v>
      </c>
      <c r="D9801">
        <v>2018</v>
      </c>
      <c r="E9801" t="s">
        <v>10724</v>
      </c>
      <c r="O9801">
        <v>35.820813000000001</v>
      </c>
      <c r="P9801">
        <v>62.372827999999998</v>
      </c>
      <c r="Q9801" t="s">
        <v>6</v>
      </c>
      <c r="R9801" t="s">
        <v>6</v>
      </c>
      <c r="S9801" t="s">
        <v>6</v>
      </c>
      <c r="T9801" t="s">
        <v>6</v>
      </c>
      <c r="U9801" t="s">
        <v>6</v>
      </c>
      <c r="V9801" t="s">
        <v>6</v>
      </c>
      <c r="W9801" t="s">
        <v>6</v>
      </c>
      <c r="X9801" t="s">
        <v>6</v>
      </c>
      <c r="Y9801" t="s">
        <v>6</v>
      </c>
      <c r="Z9801" t="s">
        <v>6</v>
      </c>
      <c r="AA9801" t="s">
        <v>6</v>
      </c>
      <c r="AB9801" t="s">
        <v>9178</v>
      </c>
      <c r="AC9801" t="s">
        <v>4324</v>
      </c>
    </row>
    <row r="9802" spans="1:29" x14ac:dyDescent="0.25">
      <c r="A9802" t="s">
        <v>344</v>
      </c>
      <c r="B9802">
        <v>738</v>
      </c>
      <c r="C9802" t="s">
        <v>226</v>
      </c>
      <c r="D9802">
        <v>1950</v>
      </c>
      <c r="E9802" t="s">
        <v>10725</v>
      </c>
      <c r="Q9802" t="s">
        <v>6</v>
      </c>
      <c r="R9802" t="s">
        <v>6</v>
      </c>
      <c r="S9802" t="s">
        <v>6</v>
      </c>
      <c r="T9802" t="s">
        <v>10726</v>
      </c>
      <c r="U9802" t="s">
        <v>6</v>
      </c>
      <c r="V9802" t="s">
        <v>6</v>
      </c>
      <c r="W9802" t="s">
        <v>6</v>
      </c>
      <c r="X9802" t="s">
        <v>6</v>
      </c>
      <c r="Y9802" t="s">
        <v>6</v>
      </c>
      <c r="Z9802" t="s">
        <v>6</v>
      </c>
      <c r="AA9802" t="s">
        <v>10727</v>
      </c>
      <c r="AB9802" t="s">
        <v>6</v>
      </c>
      <c r="AC9802" t="s">
        <v>1800</v>
      </c>
    </row>
    <row r="9803" spans="1:29" x14ac:dyDescent="0.25">
      <c r="A9803" t="s">
        <v>344</v>
      </c>
      <c r="B9803">
        <v>738</v>
      </c>
      <c r="C9803" t="s">
        <v>226</v>
      </c>
      <c r="D9803">
        <v>1951</v>
      </c>
      <c r="E9803" t="s">
        <v>10728</v>
      </c>
      <c r="Q9803" t="s">
        <v>6</v>
      </c>
      <c r="R9803" t="s">
        <v>6</v>
      </c>
      <c r="S9803" t="s">
        <v>6</v>
      </c>
      <c r="T9803" t="s">
        <v>10726</v>
      </c>
      <c r="U9803" t="s">
        <v>6</v>
      </c>
      <c r="V9803" t="s">
        <v>6</v>
      </c>
      <c r="W9803" t="s">
        <v>6</v>
      </c>
      <c r="X9803" t="s">
        <v>6</v>
      </c>
      <c r="Y9803" t="s">
        <v>6</v>
      </c>
      <c r="Z9803" t="s">
        <v>6</v>
      </c>
      <c r="AA9803" t="s">
        <v>10727</v>
      </c>
      <c r="AB9803" t="s">
        <v>6</v>
      </c>
      <c r="AC9803" t="s">
        <v>1800</v>
      </c>
    </row>
    <row r="9804" spans="1:29" x14ac:dyDescent="0.25">
      <c r="A9804" t="s">
        <v>344</v>
      </c>
      <c r="B9804">
        <v>738</v>
      </c>
      <c r="C9804" t="s">
        <v>226</v>
      </c>
      <c r="D9804">
        <v>1952</v>
      </c>
      <c r="E9804" t="s">
        <v>10729</v>
      </c>
      <c r="Q9804" t="s">
        <v>6</v>
      </c>
      <c r="R9804" t="s">
        <v>6</v>
      </c>
      <c r="S9804" t="s">
        <v>6</v>
      </c>
      <c r="T9804" t="s">
        <v>10726</v>
      </c>
      <c r="U9804" t="s">
        <v>6</v>
      </c>
      <c r="V9804" t="s">
        <v>6</v>
      </c>
      <c r="W9804" t="s">
        <v>6</v>
      </c>
      <c r="X9804" t="s">
        <v>6</v>
      </c>
      <c r="Y9804" t="s">
        <v>6</v>
      </c>
      <c r="Z9804" t="s">
        <v>6</v>
      </c>
      <c r="AA9804" t="s">
        <v>10727</v>
      </c>
      <c r="AB9804" t="s">
        <v>6</v>
      </c>
      <c r="AC9804" t="s">
        <v>1800</v>
      </c>
    </row>
    <row r="9805" spans="1:29" x14ac:dyDescent="0.25">
      <c r="A9805" t="s">
        <v>344</v>
      </c>
      <c r="B9805">
        <v>738</v>
      </c>
      <c r="C9805" t="s">
        <v>226</v>
      </c>
      <c r="D9805">
        <v>1953</v>
      </c>
      <c r="E9805" t="s">
        <v>10730</v>
      </c>
      <c r="Q9805" t="s">
        <v>6</v>
      </c>
      <c r="R9805" t="s">
        <v>6</v>
      </c>
      <c r="S9805" t="s">
        <v>6</v>
      </c>
      <c r="T9805" t="s">
        <v>10726</v>
      </c>
      <c r="U9805" t="s">
        <v>6</v>
      </c>
      <c r="V9805" t="s">
        <v>6</v>
      </c>
      <c r="W9805" t="s">
        <v>6</v>
      </c>
      <c r="X9805" t="s">
        <v>6</v>
      </c>
      <c r="Y9805" t="s">
        <v>6</v>
      </c>
      <c r="Z9805" t="s">
        <v>6</v>
      </c>
      <c r="AA9805" t="s">
        <v>10727</v>
      </c>
      <c r="AB9805" t="s">
        <v>6</v>
      </c>
      <c r="AC9805" t="s">
        <v>1800</v>
      </c>
    </row>
    <row r="9806" spans="1:29" x14ac:dyDescent="0.25">
      <c r="A9806" t="s">
        <v>344</v>
      </c>
      <c r="B9806">
        <v>738</v>
      </c>
      <c r="C9806" t="s">
        <v>226</v>
      </c>
      <c r="D9806">
        <v>1954</v>
      </c>
      <c r="E9806" t="s">
        <v>10731</v>
      </c>
      <c r="Q9806" t="s">
        <v>6</v>
      </c>
      <c r="R9806" t="s">
        <v>6</v>
      </c>
      <c r="S9806" t="s">
        <v>6</v>
      </c>
      <c r="T9806" t="s">
        <v>10726</v>
      </c>
      <c r="U9806" t="s">
        <v>6</v>
      </c>
      <c r="V9806" t="s">
        <v>6</v>
      </c>
      <c r="W9806" t="s">
        <v>6</v>
      </c>
      <c r="X9806" t="s">
        <v>6</v>
      </c>
      <c r="Y9806" t="s">
        <v>6</v>
      </c>
      <c r="Z9806" t="s">
        <v>6</v>
      </c>
      <c r="AA9806" t="s">
        <v>10727</v>
      </c>
      <c r="AB9806" t="s">
        <v>6</v>
      </c>
      <c r="AC9806" t="s">
        <v>1800</v>
      </c>
    </row>
    <row r="9807" spans="1:29" x14ac:dyDescent="0.25">
      <c r="A9807" t="s">
        <v>344</v>
      </c>
      <c r="B9807">
        <v>738</v>
      </c>
      <c r="C9807" t="s">
        <v>226</v>
      </c>
      <c r="D9807">
        <v>1955</v>
      </c>
      <c r="E9807" t="s">
        <v>10732</v>
      </c>
      <c r="Q9807" t="s">
        <v>6</v>
      </c>
      <c r="R9807" t="s">
        <v>6</v>
      </c>
      <c r="S9807" t="s">
        <v>6</v>
      </c>
      <c r="T9807" t="s">
        <v>10726</v>
      </c>
      <c r="U9807" t="s">
        <v>6</v>
      </c>
      <c r="V9807" t="s">
        <v>6</v>
      </c>
      <c r="W9807" t="s">
        <v>6</v>
      </c>
      <c r="X9807" t="s">
        <v>6</v>
      </c>
      <c r="Y9807" t="s">
        <v>6</v>
      </c>
      <c r="Z9807" t="s">
        <v>6</v>
      </c>
      <c r="AA9807" t="s">
        <v>10727</v>
      </c>
      <c r="AB9807" t="s">
        <v>6</v>
      </c>
      <c r="AC9807" t="s">
        <v>1800</v>
      </c>
    </row>
    <row r="9808" spans="1:29" x14ac:dyDescent="0.25">
      <c r="A9808" t="s">
        <v>344</v>
      </c>
      <c r="B9808">
        <v>738</v>
      </c>
      <c r="C9808" t="s">
        <v>226</v>
      </c>
      <c r="D9808">
        <v>1956</v>
      </c>
      <c r="E9808" t="s">
        <v>10733</v>
      </c>
      <c r="Q9808" t="s">
        <v>6</v>
      </c>
      <c r="R9808" t="s">
        <v>6</v>
      </c>
      <c r="S9808" t="s">
        <v>6</v>
      </c>
      <c r="T9808" t="s">
        <v>10726</v>
      </c>
      <c r="U9808" t="s">
        <v>6</v>
      </c>
      <c r="V9808" t="s">
        <v>6</v>
      </c>
      <c r="W9808" t="s">
        <v>6</v>
      </c>
      <c r="X9808" t="s">
        <v>6</v>
      </c>
      <c r="Y9808" t="s">
        <v>6</v>
      </c>
      <c r="Z9808" t="s">
        <v>6</v>
      </c>
      <c r="AA9808" t="s">
        <v>10727</v>
      </c>
      <c r="AB9808" t="s">
        <v>6</v>
      </c>
      <c r="AC9808" t="s">
        <v>1800</v>
      </c>
    </row>
    <row r="9809" spans="1:29" x14ac:dyDescent="0.25">
      <c r="A9809" t="s">
        <v>344</v>
      </c>
      <c r="B9809">
        <v>738</v>
      </c>
      <c r="C9809" t="s">
        <v>226</v>
      </c>
      <c r="D9809">
        <v>1957</v>
      </c>
      <c r="E9809" t="s">
        <v>10734</v>
      </c>
      <c r="Q9809" t="s">
        <v>6</v>
      </c>
      <c r="R9809" t="s">
        <v>6</v>
      </c>
      <c r="S9809" t="s">
        <v>6</v>
      </c>
      <c r="T9809" t="s">
        <v>10726</v>
      </c>
      <c r="U9809" t="s">
        <v>6</v>
      </c>
      <c r="V9809" t="s">
        <v>6</v>
      </c>
      <c r="W9809" t="s">
        <v>6</v>
      </c>
      <c r="X9809" t="s">
        <v>6</v>
      </c>
      <c r="Y9809" t="s">
        <v>6</v>
      </c>
      <c r="Z9809" t="s">
        <v>6</v>
      </c>
      <c r="AA9809" t="s">
        <v>10727</v>
      </c>
      <c r="AB9809" t="s">
        <v>6</v>
      </c>
      <c r="AC9809" t="s">
        <v>1800</v>
      </c>
    </row>
    <row r="9810" spans="1:29" x14ac:dyDescent="0.25">
      <c r="A9810" t="s">
        <v>344</v>
      </c>
      <c r="B9810">
        <v>738</v>
      </c>
      <c r="C9810" t="s">
        <v>226</v>
      </c>
      <c r="D9810">
        <v>1958</v>
      </c>
      <c r="E9810" t="s">
        <v>10735</v>
      </c>
      <c r="Q9810" t="s">
        <v>6</v>
      </c>
      <c r="R9810" t="s">
        <v>6</v>
      </c>
      <c r="S9810" t="s">
        <v>6</v>
      </c>
      <c r="T9810" t="s">
        <v>10726</v>
      </c>
      <c r="U9810" t="s">
        <v>6</v>
      </c>
      <c r="V9810" t="s">
        <v>6</v>
      </c>
      <c r="W9810" t="s">
        <v>6</v>
      </c>
      <c r="X9810" t="s">
        <v>6</v>
      </c>
      <c r="Y9810" t="s">
        <v>6</v>
      </c>
      <c r="Z9810" t="s">
        <v>6</v>
      </c>
      <c r="AA9810" t="s">
        <v>10727</v>
      </c>
      <c r="AB9810" t="s">
        <v>6</v>
      </c>
      <c r="AC9810" t="s">
        <v>1800</v>
      </c>
    </row>
    <row r="9811" spans="1:29" x14ac:dyDescent="0.25">
      <c r="A9811" t="s">
        <v>344</v>
      </c>
      <c r="B9811">
        <v>738</v>
      </c>
      <c r="C9811" t="s">
        <v>226</v>
      </c>
      <c r="D9811">
        <v>1959</v>
      </c>
      <c r="E9811" t="s">
        <v>10736</v>
      </c>
      <c r="Q9811" t="s">
        <v>6</v>
      </c>
      <c r="R9811" t="s">
        <v>6</v>
      </c>
      <c r="S9811" t="s">
        <v>6</v>
      </c>
      <c r="T9811" t="s">
        <v>10726</v>
      </c>
      <c r="U9811" t="s">
        <v>6</v>
      </c>
      <c r="V9811" t="s">
        <v>6</v>
      </c>
      <c r="W9811" t="s">
        <v>6</v>
      </c>
      <c r="X9811" t="s">
        <v>6</v>
      </c>
      <c r="Y9811" t="s">
        <v>6</v>
      </c>
      <c r="Z9811" t="s">
        <v>6</v>
      </c>
      <c r="AA9811" t="s">
        <v>10727</v>
      </c>
      <c r="AB9811" t="s">
        <v>6</v>
      </c>
      <c r="AC9811" t="s">
        <v>1800</v>
      </c>
    </row>
    <row r="9812" spans="1:29" x14ac:dyDescent="0.25">
      <c r="A9812" t="s">
        <v>344</v>
      </c>
      <c r="B9812">
        <v>738</v>
      </c>
      <c r="C9812" t="s">
        <v>226</v>
      </c>
      <c r="D9812">
        <v>1960</v>
      </c>
      <c r="E9812" t="s">
        <v>10737</v>
      </c>
      <c r="P9812">
        <v>8.3091895000000005</v>
      </c>
      <c r="Q9812" t="s">
        <v>6</v>
      </c>
      <c r="R9812" t="s">
        <v>6</v>
      </c>
      <c r="S9812" t="s">
        <v>6</v>
      </c>
      <c r="T9812" t="s">
        <v>10726</v>
      </c>
      <c r="U9812" t="s">
        <v>6</v>
      </c>
      <c r="V9812" t="s">
        <v>6</v>
      </c>
      <c r="W9812" t="s">
        <v>6</v>
      </c>
      <c r="X9812" t="s">
        <v>6</v>
      </c>
      <c r="Y9812" t="s">
        <v>6</v>
      </c>
      <c r="Z9812" t="s">
        <v>6</v>
      </c>
      <c r="AA9812" t="s">
        <v>10727</v>
      </c>
      <c r="AB9812" t="s">
        <v>6</v>
      </c>
      <c r="AC9812" t="s">
        <v>1800</v>
      </c>
    </row>
    <row r="9813" spans="1:29" x14ac:dyDescent="0.25">
      <c r="A9813" t="s">
        <v>344</v>
      </c>
      <c r="B9813">
        <v>738</v>
      </c>
      <c r="C9813" t="s">
        <v>226</v>
      </c>
      <c r="D9813">
        <v>1961</v>
      </c>
      <c r="E9813" t="s">
        <v>10738</v>
      </c>
      <c r="I9813">
        <v>3.9085858999999998</v>
      </c>
      <c r="P9813">
        <v>8.6949737999999996</v>
      </c>
      <c r="Q9813" t="s">
        <v>6</v>
      </c>
      <c r="R9813" t="s">
        <v>6</v>
      </c>
      <c r="S9813" t="s">
        <v>6</v>
      </c>
      <c r="T9813" t="s">
        <v>10726</v>
      </c>
      <c r="U9813" t="s">
        <v>6</v>
      </c>
      <c r="V9813" t="s">
        <v>6</v>
      </c>
      <c r="W9813" t="s">
        <v>6</v>
      </c>
      <c r="X9813" t="s">
        <v>6</v>
      </c>
      <c r="Y9813" t="s">
        <v>6</v>
      </c>
      <c r="Z9813" t="s">
        <v>6</v>
      </c>
      <c r="AA9813" t="s">
        <v>10727</v>
      </c>
      <c r="AB9813" t="s">
        <v>6</v>
      </c>
      <c r="AC9813" t="s">
        <v>1800</v>
      </c>
    </row>
    <row r="9814" spans="1:29" x14ac:dyDescent="0.25">
      <c r="A9814" t="s">
        <v>344</v>
      </c>
      <c r="B9814">
        <v>738</v>
      </c>
      <c r="C9814" t="s">
        <v>226</v>
      </c>
      <c r="D9814">
        <v>1962</v>
      </c>
      <c r="E9814" t="s">
        <v>10739</v>
      </c>
      <c r="I9814">
        <v>3.7791462</v>
      </c>
      <c r="P9814">
        <v>9.4411064000000007</v>
      </c>
      <c r="Q9814" t="s">
        <v>6</v>
      </c>
      <c r="R9814" t="s">
        <v>6</v>
      </c>
      <c r="S9814" t="s">
        <v>6</v>
      </c>
      <c r="T9814" t="s">
        <v>10726</v>
      </c>
      <c r="U9814" t="s">
        <v>6</v>
      </c>
      <c r="V9814" t="s">
        <v>6</v>
      </c>
      <c r="W9814" t="s">
        <v>6</v>
      </c>
      <c r="X9814" t="s">
        <v>6</v>
      </c>
      <c r="Y9814" t="s">
        <v>6</v>
      </c>
      <c r="Z9814" t="s">
        <v>6</v>
      </c>
      <c r="AA9814" t="s">
        <v>10727</v>
      </c>
      <c r="AB9814" t="s">
        <v>6</v>
      </c>
      <c r="AC9814" t="s">
        <v>1800</v>
      </c>
    </row>
    <row r="9815" spans="1:29" x14ac:dyDescent="0.25">
      <c r="A9815" t="s">
        <v>344</v>
      </c>
      <c r="B9815">
        <v>738</v>
      </c>
      <c r="C9815" t="s">
        <v>226</v>
      </c>
      <c r="D9815">
        <v>1963</v>
      </c>
      <c r="E9815" t="s">
        <v>10740</v>
      </c>
      <c r="I9815">
        <v>3.9562704000000002</v>
      </c>
      <c r="P9815">
        <v>10.454318000000001</v>
      </c>
      <c r="Q9815" t="s">
        <v>6</v>
      </c>
      <c r="R9815" t="s">
        <v>6</v>
      </c>
      <c r="S9815" t="s">
        <v>6</v>
      </c>
      <c r="T9815" t="s">
        <v>10726</v>
      </c>
      <c r="U9815" t="s">
        <v>6</v>
      </c>
      <c r="V9815" t="s">
        <v>6</v>
      </c>
      <c r="W9815" t="s">
        <v>6</v>
      </c>
      <c r="X9815" t="s">
        <v>6</v>
      </c>
      <c r="Y9815" t="s">
        <v>6</v>
      </c>
      <c r="Z9815" t="s">
        <v>6</v>
      </c>
      <c r="AA9815" t="s">
        <v>10727</v>
      </c>
      <c r="AB9815" t="s">
        <v>6</v>
      </c>
      <c r="AC9815" t="s">
        <v>1800</v>
      </c>
    </row>
    <row r="9816" spans="1:29" x14ac:dyDescent="0.25">
      <c r="A9816" t="s">
        <v>344</v>
      </c>
      <c r="B9816">
        <v>738</v>
      </c>
      <c r="C9816" t="s">
        <v>226</v>
      </c>
      <c r="D9816">
        <v>1964</v>
      </c>
      <c r="E9816" t="s">
        <v>10741</v>
      </c>
      <c r="I9816">
        <v>3.6881172000000002</v>
      </c>
      <c r="P9816">
        <v>12.781739999999999</v>
      </c>
      <c r="Q9816" t="s">
        <v>6</v>
      </c>
      <c r="R9816" t="s">
        <v>6</v>
      </c>
      <c r="S9816" t="s">
        <v>6</v>
      </c>
      <c r="T9816" t="s">
        <v>10726</v>
      </c>
      <c r="U9816" t="s">
        <v>6</v>
      </c>
      <c r="V9816" t="s">
        <v>6</v>
      </c>
      <c r="W9816" t="s">
        <v>6</v>
      </c>
      <c r="X9816" t="s">
        <v>6</v>
      </c>
      <c r="Y9816" t="s">
        <v>6</v>
      </c>
      <c r="Z9816" t="s">
        <v>6</v>
      </c>
      <c r="AA9816" t="s">
        <v>10727</v>
      </c>
      <c r="AB9816" t="s">
        <v>6</v>
      </c>
      <c r="AC9816" t="s">
        <v>1800</v>
      </c>
    </row>
    <row r="9817" spans="1:29" x14ac:dyDescent="0.25">
      <c r="A9817" t="s">
        <v>344</v>
      </c>
      <c r="B9817">
        <v>738</v>
      </c>
      <c r="C9817" t="s">
        <v>226</v>
      </c>
      <c r="D9817">
        <v>1965</v>
      </c>
      <c r="E9817" t="s">
        <v>10742</v>
      </c>
      <c r="I9817">
        <v>4.5792432999999999</v>
      </c>
      <c r="P9817">
        <v>13.014906</v>
      </c>
      <c r="Q9817" t="s">
        <v>6</v>
      </c>
      <c r="R9817" t="s">
        <v>6</v>
      </c>
      <c r="S9817" t="s">
        <v>6</v>
      </c>
      <c r="T9817" t="s">
        <v>10726</v>
      </c>
      <c r="U9817" t="s">
        <v>6</v>
      </c>
      <c r="V9817" t="s">
        <v>6</v>
      </c>
      <c r="W9817" t="s">
        <v>6</v>
      </c>
      <c r="X9817" t="s">
        <v>6</v>
      </c>
      <c r="Y9817" t="s">
        <v>6</v>
      </c>
      <c r="Z9817" t="s">
        <v>6</v>
      </c>
      <c r="AA9817" t="s">
        <v>10727</v>
      </c>
      <c r="AB9817" t="s">
        <v>6</v>
      </c>
      <c r="AC9817" t="s">
        <v>1800</v>
      </c>
    </row>
    <row r="9818" spans="1:29" x14ac:dyDescent="0.25">
      <c r="A9818" t="s">
        <v>344</v>
      </c>
      <c r="B9818">
        <v>738</v>
      </c>
      <c r="C9818" t="s">
        <v>226</v>
      </c>
      <c r="D9818">
        <v>1966</v>
      </c>
      <c r="E9818" t="s">
        <v>10743</v>
      </c>
      <c r="I9818">
        <v>5.2412459</v>
      </c>
      <c r="P9818">
        <v>14.926868000000001</v>
      </c>
      <c r="Q9818" t="s">
        <v>6</v>
      </c>
      <c r="R9818" t="s">
        <v>6</v>
      </c>
      <c r="S9818" t="s">
        <v>6</v>
      </c>
      <c r="T9818" t="s">
        <v>10726</v>
      </c>
      <c r="U9818" t="s">
        <v>6</v>
      </c>
      <c r="V9818" t="s">
        <v>6</v>
      </c>
      <c r="W9818" t="s">
        <v>6</v>
      </c>
      <c r="X9818" t="s">
        <v>6</v>
      </c>
      <c r="Y9818" t="s">
        <v>6</v>
      </c>
      <c r="Z9818" t="s">
        <v>6</v>
      </c>
      <c r="AA9818" t="s">
        <v>10727</v>
      </c>
      <c r="AB9818" t="s">
        <v>6</v>
      </c>
      <c r="AC9818" t="s">
        <v>1800</v>
      </c>
    </row>
    <row r="9819" spans="1:29" x14ac:dyDescent="0.25">
      <c r="A9819" t="s">
        <v>344</v>
      </c>
      <c r="B9819">
        <v>738</v>
      </c>
      <c r="C9819" t="s">
        <v>226</v>
      </c>
      <c r="D9819">
        <v>1967</v>
      </c>
      <c r="E9819" t="s">
        <v>10744</v>
      </c>
      <c r="I9819">
        <v>4.8407112999999997</v>
      </c>
      <c r="P9819">
        <v>15.564894000000001</v>
      </c>
      <c r="Q9819" t="s">
        <v>6</v>
      </c>
      <c r="R9819" t="s">
        <v>6</v>
      </c>
      <c r="S9819" t="s">
        <v>6</v>
      </c>
      <c r="T9819" t="s">
        <v>10726</v>
      </c>
      <c r="U9819" t="s">
        <v>6</v>
      </c>
      <c r="V9819" t="s">
        <v>6</v>
      </c>
      <c r="W9819" t="s">
        <v>6</v>
      </c>
      <c r="X9819" t="s">
        <v>6</v>
      </c>
      <c r="Y9819" t="s">
        <v>6</v>
      </c>
      <c r="Z9819" t="s">
        <v>6</v>
      </c>
      <c r="AA9819" t="s">
        <v>10727</v>
      </c>
      <c r="AB9819" t="s">
        <v>6</v>
      </c>
      <c r="AC9819" t="s">
        <v>1800</v>
      </c>
    </row>
    <row r="9820" spans="1:29" x14ac:dyDescent="0.25">
      <c r="A9820" t="s">
        <v>344</v>
      </c>
      <c r="B9820">
        <v>738</v>
      </c>
      <c r="C9820" t="s">
        <v>226</v>
      </c>
      <c r="D9820">
        <v>1968</v>
      </c>
      <c r="E9820" t="s">
        <v>10745</v>
      </c>
      <c r="I9820">
        <v>4.4533607000000002</v>
      </c>
      <c r="P9820">
        <v>16.690450999999999</v>
      </c>
      <c r="Q9820" t="s">
        <v>6</v>
      </c>
      <c r="R9820" t="s">
        <v>6</v>
      </c>
      <c r="S9820" t="s">
        <v>6</v>
      </c>
      <c r="T9820" t="s">
        <v>10726</v>
      </c>
      <c r="U9820" t="s">
        <v>6</v>
      </c>
      <c r="V9820" t="s">
        <v>6</v>
      </c>
      <c r="W9820" t="s">
        <v>6</v>
      </c>
      <c r="X9820" t="s">
        <v>6</v>
      </c>
      <c r="Y9820" t="s">
        <v>6</v>
      </c>
      <c r="Z9820" t="s">
        <v>6</v>
      </c>
      <c r="AA9820" t="s">
        <v>10727</v>
      </c>
      <c r="AB9820" t="s">
        <v>6</v>
      </c>
      <c r="AC9820" t="s">
        <v>1800</v>
      </c>
    </row>
    <row r="9821" spans="1:29" x14ac:dyDescent="0.25">
      <c r="A9821" t="s">
        <v>344</v>
      </c>
      <c r="B9821">
        <v>738</v>
      </c>
      <c r="C9821" t="s">
        <v>226</v>
      </c>
      <c r="D9821">
        <v>1969</v>
      </c>
      <c r="E9821" t="s">
        <v>10746</v>
      </c>
      <c r="I9821">
        <v>4.3578438000000004</v>
      </c>
      <c r="P9821">
        <v>17.531970000000001</v>
      </c>
      <c r="Q9821" t="s">
        <v>6</v>
      </c>
      <c r="R9821" t="s">
        <v>6</v>
      </c>
      <c r="S9821" t="s">
        <v>6</v>
      </c>
      <c r="T9821" t="s">
        <v>10726</v>
      </c>
      <c r="U9821" t="s">
        <v>6</v>
      </c>
      <c r="V9821" t="s">
        <v>6</v>
      </c>
      <c r="W9821" t="s">
        <v>6</v>
      </c>
      <c r="X9821" t="s">
        <v>6</v>
      </c>
      <c r="Y9821" t="s">
        <v>6</v>
      </c>
      <c r="Z9821" t="s">
        <v>6</v>
      </c>
      <c r="AA9821" t="s">
        <v>10727</v>
      </c>
      <c r="AB9821" t="s">
        <v>6</v>
      </c>
      <c r="AC9821" t="s">
        <v>1800</v>
      </c>
    </row>
    <row r="9822" spans="1:29" x14ac:dyDescent="0.25">
      <c r="A9822" t="s">
        <v>344</v>
      </c>
      <c r="B9822">
        <v>738</v>
      </c>
      <c r="C9822" t="s">
        <v>226</v>
      </c>
      <c r="D9822">
        <v>1970</v>
      </c>
      <c r="E9822" t="s">
        <v>10747</v>
      </c>
      <c r="I9822">
        <v>3.2498244999999999</v>
      </c>
      <c r="N9822">
        <v>9.2806162000000008</v>
      </c>
      <c r="P9822">
        <v>19.44605</v>
      </c>
      <c r="Q9822" t="s">
        <v>6</v>
      </c>
      <c r="R9822" t="s">
        <v>6</v>
      </c>
      <c r="S9822" t="s">
        <v>6</v>
      </c>
      <c r="T9822" t="s">
        <v>10726</v>
      </c>
      <c r="U9822" t="s">
        <v>6</v>
      </c>
      <c r="V9822" t="s">
        <v>6</v>
      </c>
      <c r="W9822" t="s">
        <v>6</v>
      </c>
      <c r="X9822" t="s">
        <v>6</v>
      </c>
      <c r="Y9822" t="s">
        <v>6</v>
      </c>
      <c r="Z9822" t="s">
        <v>6</v>
      </c>
      <c r="AA9822" t="s">
        <v>10727</v>
      </c>
      <c r="AB9822" t="s">
        <v>6</v>
      </c>
      <c r="AC9822" t="s">
        <v>1800</v>
      </c>
    </row>
    <row r="9823" spans="1:29" x14ac:dyDescent="0.25">
      <c r="A9823" t="s">
        <v>344</v>
      </c>
      <c r="B9823">
        <v>738</v>
      </c>
      <c r="C9823" t="s">
        <v>226</v>
      </c>
      <c r="D9823">
        <v>1971</v>
      </c>
      <c r="E9823" t="s">
        <v>10748</v>
      </c>
      <c r="I9823">
        <v>2.4941295000000001</v>
      </c>
      <c r="N9823">
        <v>43.681269</v>
      </c>
      <c r="P9823">
        <v>20.802652999999999</v>
      </c>
      <c r="Q9823" t="s">
        <v>6</v>
      </c>
      <c r="R9823" t="s">
        <v>6</v>
      </c>
      <c r="S9823" t="s">
        <v>6</v>
      </c>
      <c r="T9823" t="s">
        <v>10726</v>
      </c>
      <c r="U9823" t="s">
        <v>6</v>
      </c>
      <c r="V9823" t="s">
        <v>6</v>
      </c>
      <c r="W9823" t="s">
        <v>6</v>
      </c>
      <c r="X9823" t="s">
        <v>6</v>
      </c>
      <c r="Y9823" t="s">
        <v>6</v>
      </c>
      <c r="Z9823" t="s">
        <v>6</v>
      </c>
      <c r="AA9823" t="s">
        <v>10727</v>
      </c>
      <c r="AB9823" t="s">
        <v>6</v>
      </c>
      <c r="AC9823" t="s">
        <v>1800</v>
      </c>
    </row>
    <row r="9824" spans="1:29" x14ac:dyDescent="0.25">
      <c r="A9824" t="s">
        <v>344</v>
      </c>
      <c r="B9824">
        <v>738</v>
      </c>
      <c r="C9824" t="s">
        <v>226</v>
      </c>
      <c r="D9824">
        <v>1972</v>
      </c>
      <c r="E9824" t="s">
        <v>10749</v>
      </c>
      <c r="I9824">
        <v>2.6475833</v>
      </c>
      <c r="N9824">
        <v>42.882390999999998</v>
      </c>
      <c r="P9824">
        <v>23.681194999999999</v>
      </c>
      <c r="Q9824" t="s">
        <v>6</v>
      </c>
      <c r="R9824" t="s">
        <v>6</v>
      </c>
      <c r="S9824" t="s">
        <v>6</v>
      </c>
      <c r="T9824" t="s">
        <v>10726</v>
      </c>
      <c r="U9824" t="s">
        <v>6</v>
      </c>
      <c r="V9824" t="s">
        <v>6</v>
      </c>
      <c r="W9824" t="s">
        <v>6</v>
      </c>
      <c r="X9824" t="s">
        <v>6</v>
      </c>
      <c r="Y9824" t="s">
        <v>6</v>
      </c>
      <c r="Z9824" t="s">
        <v>6</v>
      </c>
      <c r="AA9824" t="s">
        <v>10727</v>
      </c>
      <c r="AB9824" t="s">
        <v>6</v>
      </c>
      <c r="AC9824" t="s">
        <v>1800</v>
      </c>
    </row>
    <row r="9825" spans="1:29" x14ac:dyDescent="0.25">
      <c r="A9825" t="s">
        <v>344</v>
      </c>
      <c r="B9825">
        <v>738</v>
      </c>
      <c r="C9825" t="s">
        <v>226</v>
      </c>
      <c r="D9825">
        <v>1973</v>
      </c>
      <c r="E9825" t="s">
        <v>10750</v>
      </c>
      <c r="I9825">
        <v>1.7765731</v>
      </c>
      <c r="N9825">
        <v>42.824612999999999</v>
      </c>
      <c r="P9825">
        <v>27.774318999999998</v>
      </c>
      <c r="Q9825" t="s">
        <v>6</v>
      </c>
      <c r="R9825" t="s">
        <v>6</v>
      </c>
      <c r="S9825" t="s">
        <v>6</v>
      </c>
      <c r="T9825" t="s">
        <v>10726</v>
      </c>
      <c r="U9825" t="s">
        <v>6</v>
      </c>
      <c r="V9825" t="s">
        <v>6</v>
      </c>
      <c r="W9825" t="s">
        <v>6</v>
      </c>
      <c r="X9825" t="s">
        <v>6</v>
      </c>
      <c r="Y9825" t="s">
        <v>6</v>
      </c>
      <c r="Z9825" t="s">
        <v>6</v>
      </c>
      <c r="AA9825" t="s">
        <v>10727</v>
      </c>
      <c r="AB9825" t="s">
        <v>6</v>
      </c>
      <c r="AC9825" t="s">
        <v>1800</v>
      </c>
    </row>
    <row r="9826" spans="1:29" x14ac:dyDescent="0.25">
      <c r="A9826" t="s">
        <v>344</v>
      </c>
      <c r="B9826">
        <v>738</v>
      </c>
      <c r="C9826" t="s">
        <v>226</v>
      </c>
      <c r="D9826">
        <v>1974</v>
      </c>
      <c r="E9826" t="s">
        <v>10751</v>
      </c>
      <c r="I9826">
        <v>1.7976297000000001</v>
      </c>
      <c r="N9826">
        <v>40.810581999999997</v>
      </c>
      <c r="P9826">
        <v>33.902348000000003</v>
      </c>
      <c r="Q9826" t="s">
        <v>6</v>
      </c>
      <c r="R9826" t="s">
        <v>6</v>
      </c>
      <c r="S9826" t="s">
        <v>6</v>
      </c>
      <c r="T9826" t="s">
        <v>10726</v>
      </c>
      <c r="U9826" t="s">
        <v>6</v>
      </c>
      <c r="V9826" t="s">
        <v>6</v>
      </c>
      <c r="W9826" t="s">
        <v>6</v>
      </c>
      <c r="X9826" t="s">
        <v>6</v>
      </c>
      <c r="Y9826" t="s">
        <v>6</v>
      </c>
      <c r="Z9826" t="s">
        <v>6</v>
      </c>
      <c r="AA9826" t="s">
        <v>10727</v>
      </c>
      <c r="AB9826" t="s">
        <v>6</v>
      </c>
      <c r="AC9826" t="s">
        <v>1800</v>
      </c>
    </row>
    <row r="9827" spans="1:29" x14ac:dyDescent="0.25">
      <c r="A9827" t="s">
        <v>344</v>
      </c>
      <c r="B9827">
        <v>738</v>
      </c>
      <c r="C9827" t="s">
        <v>226</v>
      </c>
      <c r="D9827">
        <v>1975</v>
      </c>
      <c r="E9827" t="s">
        <v>10752</v>
      </c>
      <c r="I9827">
        <v>1.5897619000000001</v>
      </c>
      <c r="N9827">
        <v>41.232190000000003</v>
      </c>
      <c r="P9827">
        <v>40.297429999999999</v>
      </c>
      <c r="Q9827" t="s">
        <v>6</v>
      </c>
      <c r="R9827" t="s">
        <v>6</v>
      </c>
      <c r="S9827" t="s">
        <v>6</v>
      </c>
      <c r="T9827" t="s">
        <v>10726</v>
      </c>
      <c r="U9827" t="s">
        <v>6</v>
      </c>
      <c r="V9827" t="s">
        <v>6</v>
      </c>
      <c r="W9827" t="s">
        <v>6</v>
      </c>
      <c r="X9827" t="s">
        <v>6</v>
      </c>
      <c r="Y9827" t="s">
        <v>6</v>
      </c>
      <c r="Z9827" t="s">
        <v>6</v>
      </c>
      <c r="AA9827" t="s">
        <v>10727</v>
      </c>
      <c r="AB9827" t="s">
        <v>6</v>
      </c>
      <c r="AC9827" t="s">
        <v>1800</v>
      </c>
    </row>
    <row r="9828" spans="1:29" x14ac:dyDescent="0.25">
      <c r="A9828" t="s">
        <v>344</v>
      </c>
      <c r="B9828">
        <v>738</v>
      </c>
      <c r="C9828" t="s">
        <v>226</v>
      </c>
      <c r="D9828">
        <v>1976</v>
      </c>
      <c r="E9828" t="s">
        <v>10753</v>
      </c>
      <c r="I9828">
        <v>1.0459065999999999</v>
      </c>
      <c r="N9828">
        <v>40.710549999999998</v>
      </c>
      <c r="P9828">
        <v>51.760731</v>
      </c>
      <c r="Q9828" t="s">
        <v>6</v>
      </c>
      <c r="R9828" t="s">
        <v>6</v>
      </c>
      <c r="S9828" t="s">
        <v>6</v>
      </c>
      <c r="T9828" t="s">
        <v>10726</v>
      </c>
      <c r="U9828" t="s">
        <v>6</v>
      </c>
      <c r="V9828" t="s">
        <v>6</v>
      </c>
      <c r="W9828" t="s">
        <v>6</v>
      </c>
      <c r="X9828" t="s">
        <v>6</v>
      </c>
      <c r="Y9828" t="s">
        <v>6</v>
      </c>
      <c r="Z9828" t="s">
        <v>6</v>
      </c>
      <c r="AA9828" t="s">
        <v>10727</v>
      </c>
      <c r="AB9828" t="s">
        <v>6</v>
      </c>
      <c r="AC9828" t="s">
        <v>1800</v>
      </c>
    </row>
    <row r="9829" spans="1:29" x14ac:dyDescent="0.25">
      <c r="A9829" t="s">
        <v>344</v>
      </c>
      <c r="B9829">
        <v>738</v>
      </c>
      <c r="C9829" t="s">
        <v>226</v>
      </c>
      <c r="D9829">
        <v>1977</v>
      </c>
      <c r="E9829" t="s">
        <v>10754</v>
      </c>
      <c r="I9829">
        <v>1.0993804</v>
      </c>
      <c r="N9829">
        <v>39.877206000000001</v>
      </c>
      <c r="P9829">
        <v>61.191251000000001</v>
      </c>
      <c r="Q9829" t="s">
        <v>6</v>
      </c>
      <c r="R9829" t="s">
        <v>6</v>
      </c>
      <c r="S9829" t="s">
        <v>6</v>
      </c>
      <c r="T9829" t="s">
        <v>10726</v>
      </c>
      <c r="U9829" t="s">
        <v>6</v>
      </c>
      <c r="V9829" t="s">
        <v>6</v>
      </c>
      <c r="W9829" t="s">
        <v>6</v>
      </c>
      <c r="X9829" t="s">
        <v>6</v>
      </c>
      <c r="Y9829" t="s">
        <v>6</v>
      </c>
      <c r="Z9829" t="s">
        <v>6</v>
      </c>
      <c r="AA9829" t="s">
        <v>10727</v>
      </c>
      <c r="AB9829" t="s">
        <v>6</v>
      </c>
      <c r="AC9829" t="s">
        <v>1800</v>
      </c>
    </row>
    <row r="9830" spans="1:29" x14ac:dyDescent="0.25">
      <c r="A9830" t="s">
        <v>344</v>
      </c>
      <c r="B9830">
        <v>738</v>
      </c>
      <c r="C9830" t="s">
        <v>226</v>
      </c>
      <c r="D9830">
        <v>1978</v>
      </c>
      <c r="E9830" t="s">
        <v>10755</v>
      </c>
      <c r="I9830">
        <v>1.4275275999999999</v>
      </c>
      <c r="N9830">
        <v>41.356259000000001</v>
      </c>
      <c r="P9830">
        <v>68.188360000000003</v>
      </c>
      <c r="Q9830" t="s">
        <v>6</v>
      </c>
      <c r="R9830" t="s">
        <v>6</v>
      </c>
      <c r="S9830" t="s">
        <v>6</v>
      </c>
      <c r="T9830" t="s">
        <v>10726</v>
      </c>
      <c r="U9830" t="s">
        <v>6</v>
      </c>
      <c r="V9830" t="s">
        <v>6</v>
      </c>
      <c r="W9830" t="s">
        <v>6</v>
      </c>
      <c r="X9830" t="s">
        <v>6</v>
      </c>
      <c r="Y9830" t="s">
        <v>6</v>
      </c>
      <c r="Z9830" t="s">
        <v>6</v>
      </c>
      <c r="AA9830" t="s">
        <v>10727</v>
      </c>
      <c r="AB9830" t="s">
        <v>6</v>
      </c>
      <c r="AC9830" t="s">
        <v>1800</v>
      </c>
    </row>
    <row r="9831" spans="1:29" x14ac:dyDescent="0.25">
      <c r="A9831" t="s">
        <v>344</v>
      </c>
      <c r="B9831">
        <v>738</v>
      </c>
      <c r="C9831" t="s">
        <v>226</v>
      </c>
      <c r="D9831">
        <v>1979</v>
      </c>
      <c r="E9831" t="s">
        <v>10756</v>
      </c>
      <c r="I9831">
        <v>1.3326614000000001</v>
      </c>
      <c r="N9831">
        <v>40.747264999999999</v>
      </c>
      <c r="P9831">
        <v>76.908760999999998</v>
      </c>
      <c r="Q9831" t="s">
        <v>6</v>
      </c>
      <c r="R9831" t="s">
        <v>6</v>
      </c>
      <c r="S9831" t="s">
        <v>6</v>
      </c>
      <c r="T9831" t="s">
        <v>10726</v>
      </c>
      <c r="U9831" t="s">
        <v>6</v>
      </c>
      <c r="V9831" t="s">
        <v>6</v>
      </c>
      <c r="W9831" t="s">
        <v>6</v>
      </c>
      <c r="X9831" t="s">
        <v>6</v>
      </c>
      <c r="Y9831" t="s">
        <v>6</v>
      </c>
      <c r="Z9831" t="s">
        <v>6</v>
      </c>
      <c r="AA9831" t="s">
        <v>10727</v>
      </c>
      <c r="AB9831" t="s">
        <v>6</v>
      </c>
      <c r="AC9831" t="s">
        <v>1800</v>
      </c>
    </row>
    <row r="9832" spans="1:29" x14ac:dyDescent="0.25">
      <c r="A9832" t="s">
        <v>344</v>
      </c>
      <c r="B9832">
        <v>738</v>
      </c>
      <c r="C9832" t="s">
        <v>226</v>
      </c>
      <c r="D9832">
        <v>1980</v>
      </c>
      <c r="E9832" t="s">
        <v>10757</v>
      </c>
      <c r="I9832">
        <v>1.2689338999999999</v>
      </c>
      <c r="N9832">
        <v>43.143022000000002</v>
      </c>
      <c r="P9832">
        <v>89.277169000000001</v>
      </c>
      <c r="Q9832" t="s">
        <v>6</v>
      </c>
      <c r="R9832" t="s">
        <v>6</v>
      </c>
      <c r="S9832" t="s">
        <v>6</v>
      </c>
      <c r="T9832" t="s">
        <v>10726</v>
      </c>
      <c r="U9832" t="s">
        <v>6</v>
      </c>
      <c r="V9832" t="s">
        <v>6</v>
      </c>
      <c r="W9832" t="s">
        <v>6</v>
      </c>
      <c r="X9832" t="s">
        <v>6</v>
      </c>
      <c r="Y9832" t="s">
        <v>6</v>
      </c>
      <c r="Z9832" t="s">
        <v>6</v>
      </c>
      <c r="AA9832" t="s">
        <v>10727</v>
      </c>
      <c r="AB9832" t="s">
        <v>6</v>
      </c>
      <c r="AC9832" t="s">
        <v>1800</v>
      </c>
    </row>
    <row r="9833" spans="1:29" x14ac:dyDescent="0.25">
      <c r="A9833" t="s">
        <v>344</v>
      </c>
      <c r="B9833">
        <v>738</v>
      </c>
      <c r="C9833" t="s">
        <v>226</v>
      </c>
      <c r="D9833">
        <v>1981</v>
      </c>
      <c r="E9833" t="s">
        <v>10758</v>
      </c>
      <c r="I9833">
        <v>1.1368734</v>
      </c>
      <c r="N9833">
        <v>41.849845999999999</v>
      </c>
      <c r="P9833">
        <v>106.73972000000001</v>
      </c>
      <c r="Q9833" t="s">
        <v>6</v>
      </c>
      <c r="R9833" t="s">
        <v>6</v>
      </c>
      <c r="S9833" t="s">
        <v>6</v>
      </c>
      <c r="T9833" t="s">
        <v>10726</v>
      </c>
      <c r="U9833" t="s">
        <v>6</v>
      </c>
      <c r="V9833" t="s">
        <v>6</v>
      </c>
      <c r="W9833" t="s">
        <v>6</v>
      </c>
      <c r="X9833" t="s">
        <v>6</v>
      </c>
      <c r="Y9833" t="s">
        <v>6</v>
      </c>
      <c r="Z9833" t="s">
        <v>6</v>
      </c>
      <c r="AA9833" t="s">
        <v>10727</v>
      </c>
      <c r="AB9833" t="s">
        <v>6</v>
      </c>
      <c r="AC9833" t="s">
        <v>1800</v>
      </c>
    </row>
    <row r="9834" spans="1:29" x14ac:dyDescent="0.25">
      <c r="A9834" t="s">
        <v>344</v>
      </c>
      <c r="B9834">
        <v>738</v>
      </c>
      <c r="C9834" t="s">
        <v>226</v>
      </c>
      <c r="D9834">
        <v>1982</v>
      </c>
      <c r="E9834" t="s">
        <v>10759</v>
      </c>
      <c r="I9834">
        <v>1.3175635000000001</v>
      </c>
      <c r="N9834">
        <v>39.630640999999997</v>
      </c>
      <c r="P9834">
        <v>129.11303000000001</v>
      </c>
      <c r="Q9834" t="s">
        <v>6</v>
      </c>
      <c r="R9834" t="s">
        <v>6</v>
      </c>
      <c r="S9834" t="s">
        <v>6</v>
      </c>
      <c r="T9834" t="s">
        <v>10726</v>
      </c>
      <c r="U9834" t="s">
        <v>6</v>
      </c>
      <c r="V9834" t="s">
        <v>6</v>
      </c>
      <c r="W9834" t="s">
        <v>6</v>
      </c>
      <c r="X9834" t="s">
        <v>6</v>
      </c>
      <c r="Y9834" t="s">
        <v>6</v>
      </c>
      <c r="Z9834" t="s">
        <v>6</v>
      </c>
      <c r="AA9834" t="s">
        <v>10727</v>
      </c>
      <c r="AB9834" t="s">
        <v>6</v>
      </c>
      <c r="AC9834" t="s">
        <v>1800</v>
      </c>
    </row>
    <row r="9835" spans="1:29" x14ac:dyDescent="0.25">
      <c r="A9835" t="s">
        <v>344</v>
      </c>
      <c r="B9835">
        <v>738</v>
      </c>
      <c r="C9835" t="s">
        <v>226</v>
      </c>
      <c r="D9835">
        <v>1983</v>
      </c>
      <c r="E9835" t="s">
        <v>10760</v>
      </c>
      <c r="I9835">
        <v>1.2583504000000001</v>
      </c>
      <c r="N9835">
        <v>40.424747000000004</v>
      </c>
      <c r="P9835">
        <v>149.29433</v>
      </c>
      <c r="Q9835" t="s">
        <v>6</v>
      </c>
      <c r="R9835" t="s">
        <v>6</v>
      </c>
      <c r="S9835" t="s">
        <v>6</v>
      </c>
      <c r="T9835" t="s">
        <v>10726</v>
      </c>
      <c r="U9835" t="s">
        <v>6</v>
      </c>
      <c r="V9835" t="s">
        <v>6</v>
      </c>
      <c r="W9835" t="s">
        <v>6</v>
      </c>
      <c r="X9835" t="s">
        <v>6</v>
      </c>
      <c r="Y9835" t="s">
        <v>6</v>
      </c>
      <c r="Z9835" t="s">
        <v>6</v>
      </c>
      <c r="AA9835" t="s">
        <v>10727</v>
      </c>
      <c r="AB9835" t="s">
        <v>6</v>
      </c>
      <c r="AC9835" t="s">
        <v>1800</v>
      </c>
    </row>
    <row r="9836" spans="1:29" x14ac:dyDescent="0.25">
      <c r="A9836" t="s">
        <v>344</v>
      </c>
      <c r="B9836">
        <v>738</v>
      </c>
      <c r="C9836" t="s">
        <v>226</v>
      </c>
      <c r="D9836">
        <v>1984</v>
      </c>
      <c r="E9836" t="s">
        <v>10761</v>
      </c>
      <c r="I9836">
        <v>0.78452473</v>
      </c>
      <c r="N9836">
        <v>43.491396999999999</v>
      </c>
      <c r="P9836">
        <v>175.94490999999999</v>
      </c>
      <c r="Q9836" t="s">
        <v>6</v>
      </c>
      <c r="R9836" t="s">
        <v>6</v>
      </c>
      <c r="S9836" t="s">
        <v>6</v>
      </c>
      <c r="T9836" t="s">
        <v>10726</v>
      </c>
      <c r="U9836" t="s">
        <v>6</v>
      </c>
      <c r="V9836" t="s">
        <v>6</v>
      </c>
      <c r="W9836" t="s">
        <v>6</v>
      </c>
      <c r="X9836" t="s">
        <v>6</v>
      </c>
      <c r="Y9836" t="s">
        <v>6</v>
      </c>
      <c r="Z9836" t="s">
        <v>6</v>
      </c>
      <c r="AA9836" t="s">
        <v>10727</v>
      </c>
      <c r="AB9836" t="s">
        <v>6</v>
      </c>
      <c r="AC9836" t="s">
        <v>1800</v>
      </c>
    </row>
    <row r="9837" spans="1:29" x14ac:dyDescent="0.25">
      <c r="A9837" t="s">
        <v>344</v>
      </c>
      <c r="B9837">
        <v>738</v>
      </c>
      <c r="C9837" t="s">
        <v>226</v>
      </c>
      <c r="D9837">
        <v>1985</v>
      </c>
      <c r="E9837" t="s">
        <v>10762</v>
      </c>
      <c r="I9837">
        <v>1.0674509999999999</v>
      </c>
      <c r="N9837">
        <v>51.643912999999998</v>
      </c>
      <c r="P9837">
        <v>224.43156999999999</v>
      </c>
      <c r="Q9837" t="s">
        <v>6</v>
      </c>
      <c r="R9837" t="s">
        <v>6</v>
      </c>
      <c r="S9837" t="s">
        <v>6</v>
      </c>
      <c r="T9837" t="s">
        <v>10726</v>
      </c>
      <c r="U9837" t="s">
        <v>6</v>
      </c>
      <c r="V9837" t="s">
        <v>6</v>
      </c>
      <c r="W9837" t="s">
        <v>6</v>
      </c>
      <c r="X9837" t="s">
        <v>6</v>
      </c>
      <c r="Y9837" t="s">
        <v>6</v>
      </c>
      <c r="Z9837" t="s">
        <v>6</v>
      </c>
      <c r="AA9837" t="s">
        <v>10727</v>
      </c>
      <c r="AB9837" t="s">
        <v>6</v>
      </c>
      <c r="AC9837" t="s">
        <v>1800</v>
      </c>
    </row>
    <row r="9838" spans="1:29" x14ac:dyDescent="0.25">
      <c r="A9838" t="s">
        <v>344</v>
      </c>
      <c r="B9838">
        <v>738</v>
      </c>
      <c r="C9838" t="s">
        <v>226</v>
      </c>
      <c r="D9838">
        <v>1986</v>
      </c>
      <c r="E9838" t="s">
        <v>10763</v>
      </c>
      <c r="I9838">
        <v>0.98833499999999996</v>
      </c>
      <c r="N9838">
        <v>39.686306999999999</v>
      </c>
      <c r="P9838">
        <v>295.98322000000002</v>
      </c>
      <c r="Q9838" t="s">
        <v>6</v>
      </c>
      <c r="R9838" t="s">
        <v>6</v>
      </c>
      <c r="S9838" t="s">
        <v>6</v>
      </c>
      <c r="T9838" t="s">
        <v>10726</v>
      </c>
      <c r="U9838" t="s">
        <v>6</v>
      </c>
      <c r="V9838" t="s">
        <v>6</v>
      </c>
      <c r="W9838" t="s">
        <v>6</v>
      </c>
      <c r="X9838" t="s">
        <v>6</v>
      </c>
      <c r="Y9838" t="s">
        <v>6</v>
      </c>
      <c r="Z9838" t="s">
        <v>6</v>
      </c>
      <c r="AA9838" t="s">
        <v>10727</v>
      </c>
      <c r="AB9838" t="s">
        <v>6</v>
      </c>
      <c r="AC9838" t="s">
        <v>1800</v>
      </c>
    </row>
    <row r="9839" spans="1:29" x14ac:dyDescent="0.25">
      <c r="A9839" t="s">
        <v>344</v>
      </c>
      <c r="B9839">
        <v>738</v>
      </c>
      <c r="C9839" t="s">
        <v>226</v>
      </c>
      <c r="D9839">
        <v>1987</v>
      </c>
      <c r="E9839" t="s">
        <v>10764</v>
      </c>
      <c r="I9839">
        <v>1.4565649000000001</v>
      </c>
      <c r="N9839">
        <v>71.155393000000004</v>
      </c>
      <c r="P9839">
        <v>400.11867000000001</v>
      </c>
      <c r="Q9839" t="s">
        <v>6</v>
      </c>
      <c r="R9839" t="s">
        <v>6</v>
      </c>
      <c r="S9839" t="s">
        <v>6</v>
      </c>
      <c r="T9839" t="s">
        <v>10726</v>
      </c>
      <c r="U9839" t="s">
        <v>6</v>
      </c>
      <c r="V9839" t="s">
        <v>6</v>
      </c>
      <c r="W9839" t="s">
        <v>6</v>
      </c>
      <c r="X9839" t="s">
        <v>6</v>
      </c>
      <c r="Y9839" t="s">
        <v>6</v>
      </c>
      <c r="Z9839" t="s">
        <v>6</v>
      </c>
      <c r="AA9839" t="s">
        <v>10727</v>
      </c>
      <c r="AB9839" t="s">
        <v>6</v>
      </c>
      <c r="AC9839" t="s">
        <v>1800</v>
      </c>
    </row>
    <row r="9840" spans="1:29" x14ac:dyDescent="0.25">
      <c r="A9840" t="s">
        <v>344</v>
      </c>
      <c r="B9840">
        <v>738</v>
      </c>
      <c r="C9840" t="s">
        <v>226</v>
      </c>
      <c r="D9840">
        <v>1988</v>
      </c>
      <c r="E9840" t="s">
        <v>10765</v>
      </c>
      <c r="I9840">
        <v>1.2995443</v>
      </c>
      <c r="N9840">
        <v>78.563616999999994</v>
      </c>
      <c r="P9840">
        <v>614.99773000000005</v>
      </c>
      <c r="Q9840" t="s">
        <v>6</v>
      </c>
      <c r="R9840" t="s">
        <v>6</v>
      </c>
      <c r="S9840" t="s">
        <v>6</v>
      </c>
      <c r="T9840" t="s">
        <v>10726</v>
      </c>
      <c r="U9840" t="s">
        <v>6</v>
      </c>
      <c r="V9840" t="s">
        <v>6</v>
      </c>
      <c r="W9840" t="s">
        <v>6</v>
      </c>
      <c r="X9840" t="s">
        <v>6</v>
      </c>
      <c r="Y9840" t="s">
        <v>6</v>
      </c>
      <c r="Z9840" t="s">
        <v>6</v>
      </c>
      <c r="AA9840" t="s">
        <v>10727</v>
      </c>
      <c r="AB9840" t="s">
        <v>6</v>
      </c>
      <c r="AC9840" t="s">
        <v>1800</v>
      </c>
    </row>
    <row r="9841" spans="1:29" x14ac:dyDescent="0.25">
      <c r="A9841" t="s">
        <v>344</v>
      </c>
      <c r="B9841">
        <v>738</v>
      </c>
      <c r="C9841" t="s">
        <v>226</v>
      </c>
      <c r="D9841">
        <v>1989</v>
      </c>
      <c r="E9841" t="s">
        <v>10766</v>
      </c>
      <c r="I9841">
        <v>11.538546999999999</v>
      </c>
      <c r="N9841">
        <v>88.132339000000002</v>
      </c>
      <c r="P9841">
        <v>769.62152000000003</v>
      </c>
      <c r="Q9841" t="s">
        <v>6</v>
      </c>
      <c r="R9841" t="s">
        <v>6</v>
      </c>
      <c r="S9841" t="s">
        <v>6</v>
      </c>
      <c r="T9841" t="s">
        <v>10726</v>
      </c>
      <c r="U9841" t="s">
        <v>6</v>
      </c>
      <c r="V9841" t="s">
        <v>6</v>
      </c>
      <c r="W9841" t="s">
        <v>6</v>
      </c>
      <c r="X9841" t="s">
        <v>6</v>
      </c>
      <c r="Y9841" t="s">
        <v>6</v>
      </c>
      <c r="Z9841" t="s">
        <v>6</v>
      </c>
      <c r="AA9841" t="s">
        <v>10727</v>
      </c>
      <c r="AB9841" t="s">
        <v>6</v>
      </c>
      <c r="AC9841" t="s">
        <v>1800</v>
      </c>
    </row>
    <row r="9842" spans="1:29" x14ac:dyDescent="0.25">
      <c r="A9842" t="s">
        <v>344</v>
      </c>
      <c r="B9842">
        <v>738</v>
      </c>
      <c r="C9842" t="s">
        <v>226</v>
      </c>
      <c r="D9842">
        <v>1990</v>
      </c>
      <c r="E9842" t="s">
        <v>10767</v>
      </c>
      <c r="I9842">
        <v>11.409192000000001</v>
      </c>
      <c r="N9842">
        <v>124.76438</v>
      </c>
      <c r="P9842">
        <v>1008.7797</v>
      </c>
      <c r="Q9842" t="s">
        <v>6</v>
      </c>
      <c r="R9842" t="s">
        <v>6</v>
      </c>
      <c r="S9842" t="s">
        <v>6</v>
      </c>
      <c r="T9842" t="s">
        <v>10726</v>
      </c>
      <c r="U9842" t="s">
        <v>6</v>
      </c>
      <c r="V9842" t="s">
        <v>6</v>
      </c>
      <c r="W9842" t="s">
        <v>6</v>
      </c>
      <c r="X9842" t="s">
        <v>6</v>
      </c>
      <c r="Y9842" t="s">
        <v>6</v>
      </c>
      <c r="Z9842" t="s">
        <v>6</v>
      </c>
      <c r="AA9842" t="s">
        <v>10727</v>
      </c>
      <c r="AB9842" t="s">
        <v>6</v>
      </c>
      <c r="AC9842" t="s">
        <v>1800</v>
      </c>
    </row>
    <row r="9843" spans="1:29" x14ac:dyDescent="0.25">
      <c r="A9843" t="s">
        <v>344</v>
      </c>
      <c r="B9843">
        <v>738</v>
      </c>
      <c r="C9843" t="s">
        <v>226</v>
      </c>
      <c r="D9843">
        <v>1991</v>
      </c>
      <c r="E9843" t="s">
        <v>10768</v>
      </c>
      <c r="I9843">
        <v>11.514341999999999</v>
      </c>
      <c r="N9843">
        <v>106.50866000000001</v>
      </c>
      <c r="P9843">
        <v>1319.1518000000001</v>
      </c>
      <c r="Q9843" t="s">
        <v>6</v>
      </c>
      <c r="R9843" t="s">
        <v>6</v>
      </c>
      <c r="S9843" t="s">
        <v>6</v>
      </c>
      <c r="T9843" t="s">
        <v>10726</v>
      </c>
      <c r="U9843" t="s">
        <v>6</v>
      </c>
      <c r="V9843" t="s">
        <v>6</v>
      </c>
      <c r="W9843" t="s">
        <v>6</v>
      </c>
      <c r="X9843" t="s">
        <v>6</v>
      </c>
      <c r="Y9843" t="s">
        <v>6</v>
      </c>
      <c r="Z9843" t="s">
        <v>6</v>
      </c>
      <c r="AA9843" t="s">
        <v>10727</v>
      </c>
      <c r="AB9843" t="s">
        <v>6</v>
      </c>
      <c r="AC9843" t="s">
        <v>1800</v>
      </c>
    </row>
    <row r="9844" spans="1:29" x14ac:dyDescent="0.25">
      <c r="A9844" t="s">
        <v>344</v>
      </c>
      <c r="B9844">
        <v>738</v>
      </c>
      <c r="C9844" t="s">
        <v>226</v>
      </c>
      <c r="D9844">
        <v>1992</v>
      </c>
      <c r="E9844" t="s">
        <v>10769</v>
      </c>
      <c r="I9844">
        <v>7.9973568999999998</v>
      </c>
      <c r="N9844">
        <v>117.59618</v>
      </c>
      <c r="P9844">
        <v>1663.5509999999999</v>
      </c>
      <c r="Q9844" t="s">
        <v>6</v>
      </c>
      <c r="R9844" t="s">
        <v>6</v>
      </c>
      <c r="S9844" t="s">
        <v>6</v>
      </c>
      <c r="T9844" t="s">
        <v>10726</v>
      </c>
      <c r="U9844" t="s">
        <v>6</v>
      </c>
      <c r="V9844" t="s">
        <v>6</v>
      </c>
      <c r="W9844" t="s">
        <v>6</v>
      </c>
      <c r="X9844" t="s">
        <v>6</v>
      </c>
      <c r="Y9844" t="s">
        <v>6</v>
      </c>
      <c r="Z9844" t="s">
        <v>6</v>
      </c>
      <c r="AA9844" t="s">
        <v>10727</v>
      </c>
      <c r="AB9844" t="s">
        <v>6</v>
      </c>
      <c r="AC9844" t="s">
        <v>1800</v>
      </c>
    </row>
    <row r="9845" spans="1:29" x14ac:dyDescent="0.25">
      <c r="A9845" t="s">
        <v>344</v>
      </c>
      <c r="B9845">
        <v>738</v>
      </c>
      <c r="C9845" t="s">
        <v>226</v>
      </c>
      <c r="D9845">
        <v>1993</v>
      </c>
      <c r="E9845" t="s">
        <v>10770</v>
      </c>
      <c r="I9845">
        <v>8.8609831999999997</v>
      </c>
      <c r="N9845">
        <v>129.18751</v>
      </c>
      <c r="P9845">
        <v>2095.4645999999998</v>
      </c>
      <c r="Q9845" t="s">
        <v>6</v>
      </c>
      <c r="R9845" t="s">
        <v>6</v>
      </c>
      <c r="S9845" t="s">
        <v>6</v>
      </c>
      <c r="T9845" t="s">
        <v>10726</v>
      </c>
      <c r="U9845" t="s">
        <v>6</v>
      </c>
      <c r="V9845" t="s">
        <v>6</v>
      </c>
      <c r="W9845" t="s">
        <v>6</v>
      </c>
      <c r="X9845" t="s">
        <v>6</v>
      </c>
      <c r="Y9845" t="s">
        <v>6</v>
      </c>
      <c r="Z9845" t="s">
        <v>6</v>
      </c>
      <c r="AA9845" t="s">
        <v>10727</v>
      </c>
      <c r="AB9845" t="s">
        <v>6</v>
      </c>
      <c r="AC9845" t="s">
        <v>1800</v>
      </c>
    </row>
    <row r="9846" spans="1:29" x14ac:dyDescent="0.25">
      <c r="A9846" t="s">
        <v>344</v>
      </c>
      <c r="B9846">
        <v>738</v>
      </c>
      <c r="C9846" t="s">
        <v>226</v>
      </c>
      <c r="D9846">
        <v>1994</v>
      </c>
      <c r="E9846" t="s">
        <v>10771</v>
      </c>
      <c r="I9846">
        <v>7.9602392000000002</v>
      </c>
      <c r="N9846">
        <v>126.01806000000001</v>
      </c>
      <c r="P9846">
        <v>2791.7046</v>
      </c>
      <c r="Q9846" t="s">
        <v>6</v>
      </c>
      <c r="R9846" t="s">
        <v>6</v>
      </c>
      <c r="S9846" t="s">
        <v>6</v>
      </c>
      <c r="T9846" t="s">
        <v>10726</v>
      </c>
      <c r="U9846" t="s">
        <v>6</v>
      </c>
      <c r="V9846" t="s">
        <v>6</v>
      </c>
      <c r="W9846" t="s">
        <v>6</v>
      </c>
      <c r="X9846" t="s">
        <v>6</v>
      </c>
      <c r="Y9846" t="s">
        <v>6</v>
      </c>
      <c r="Z9846" t="s">
        <v>6</v>
      </c>
      <c r="AA9846" t="s">
        <v>10727</v>
      </c>
      <c r="AB9846" t="s">
        <v>6</v>
      </c>
      <c r="AC9846" t="s">
        <v>1800</v>
      </c>
    </row>
    <row r="9847" spans="1:29" x14ac:dyDescent="0.25">
      <c r="A9847" t="s">
        <v>344</v>
      </c>
      <c r="B9847">
        <v>738</v>
      </c>
      <c r="C9847" t="s">
        <v>226</v>
      </c>
      <c r="D9847">
        <v>1995</v>
      </c>
      <c r="E9847" t="s">
        <v>10772</v>
      </c>
      <c r="I9847">
        <v>5.4616923999999996</v>
      </c>
      <c r="N9847">
        <v>111.11086</v>
      </c>
      <c r="P9847">
        <v>3668.0461</v>
      </c>
      <c r="Q9847" t="s">
        <v>6</v>
      </c>
      <c r="R9847" t="s">
        <v>6</v>
      </c>
      <c r="S9847" t="s">
        <v>6</v>
      </c>
      <c r="T9847" t="s">
        <v>10726</v>
      </c>
      <c r="U9847" t="s">
        <v>6</v>
      </c>
      <c r="V9847" t="s">
        <v>6</v>
      </c>
      <c r="W9847" t="s">
        <v>6</v>
      </c>
      <c r="X9847" t="s">
        <v>6</v>
      </c>
      <c r="Y9847" t="s">
        <v>6</v>
      </c>
      <c r="Z9847" t="s">
        <v>6</v>
      </c>
      <c r="AA9847" t="s">
        <v>10727</v>
      </c>
      <c r="AB9847" t="s">
        <v>6</v>
      </c>
      <c r="AC9847" t="s">
        <v>1800</v>
      </c>
    </row>
    <row r="9848" spans="1:29" x14ac:dyDescent="0.25">
      <c r="A9848" t="s">
        <v>344</v>
      </c>
      <c r="B9848">
        <v>738</v>
      </c>
      <c r="C9848" t="s">
        <v>226</v>
      </c>
      <c r="D9848">
        <v>1996</v>
      </c>
      <c r="E9848" t="s">
        <v>10773</v>
      </c>
      <c r="I9848">
        <v>2.5388834</v>
      </c>
      <c r="N9848">
        <v>89.638998000000001</v>
      </c>
      <c r="P9848">
        <v>4575.3617000000004</v>
      </c>
      <c r="Q9848" t="s">
        <v>6</v>
      </c>
      <c r="R9848" t="s">
        <v>6</v>
      </c>
      <c r="S9848" t="s">
        <v>6</v>
      </c>
      <c r="T9848" t="s">
        <v>10726</v>
      </c>
      <c r="U9848" t="s">
        <v>6</v>
      </c>
      <c r="V9848" t="s">
        <v>6</v>
      </c>
      <c r="W9848" t="s">
        <v>6</v>
      </c>
      <c r="X9848" t="s">
        <v>6</v>
      </c>
      <c r="Y9848" t="s">
        <v>6</v>
      </c>
      <c r="Z9848" t="s">
        <v>6</v>
      </c>
      <c r="AA9848" t="s">
        <v>10727</v>
      </c>
      <c r="AB9848" t="s">
        <v>6</v>
      </c>
      <c r="AC9848" t="s">
        <v>1800</v>
      </c>
    </row>
    <row r="9849" spans="1:29" x14ac:dyDescent="0.25">
      <c r="A9849" t="s">
        <v>344</v>
      </c>
      <c r="B9849">
        <v>738</v>
      </c>
      <c r="C9849" t="s">
        <v>226</v>
      </c>
      <c r="D9849">
        <v>1997</v>
      </c>
      <c r="E9849" t="s">
        <v>10774</v>
      </c>
      <c r="I9849">
        <v>2.9064291</v>
      </c>
      <c r="N9849">
        <v>73.374757000000002</v>
      </c>
      <c r="P9849">
        <v>5718.0781999999999</v>
      </c>
      <c r="Q9849" t="s">
        <v>6</v>
      </c>
      <c r="R9849" t="s">
        <v>6</v>
      </c>
      <c r="S9849" t="s">
        <v>6</v>
      </c>
      <c r="T9849" t="s">
        <v>10726</v>
      </c>
      <c r="U9849" t="s">
        <v>6</v>
      </c>
      <c r="V9849" t="s">
        <v>6</v>
      </c>
      <c r="W9849" t="s">
        <v>6</v>
      </c>
      <c r="X9849" t="s">
        <v>6</v>
      </c>
      <c r="Y9849" t="s">
        <v>6</v>
      </c>
      <c r="Z9849" t="s">
        <v>6</v>
      </c>
      <c r="AA9849" t="s">
        <v>10727</v>
      </c>
      <c r="AB9849" t="s">
        <v>6</v>
      </c>
      <c r="AC9849" t="s">
        <v>1800</v>
      </c>
    </row>
    <row r="9850" spans="1:29" x14ac:dyDescent="0.25">
      <c r="A9850" t="s">
        <v>344</v>
      </c>
      <c r="B9850">
        <v>738</v>
      </c>
      <c r="C9850" t="s">
        <v>226</v>
      </c>
      <c r="D9850">
        <v>1998</v>
      </c>
      <c r="E9850" t="s">
        <v>10775</v>
      </c>
      <c r="I9850">
        <v>3.1325870999999998</v>
      </c>
      <c r="N9850">
        <v>62.200479999999999</v>
      </c>
      <c r="P9850">
        <v>7631.1509999999998</v>
      </c>
      <c r="Q9850" t="s">
        <v>6</v>
      </c>
      <c r="R9850" t="s">
        <v>6</v>
      </c>
      <c r="S9850" t="s">
        <v>6</v>
      </c>
      <c r="T9850" t="s">
        <v>10726</v>
      </c>
      <c r="U9850" t="s">
        <v>6</v>
      </c>
      <c r="V9850" t="s">
        <v>6</v>
      </c>
      <c r="W9850" t="s">
        <v>6</v>
      </c>
      <c r="X9850" t="s">
        <v>6</v>
      </c>
      <c r="Y9850" t="s">
        <v>6</v>
      </c>
      <c r="Z9850" t="s">
        <v>6</v>
      </c>
      <c r="AA9850" t="s">
        <v>10727</v>
      </c>
      <c r="AB9850" t="s">
        <v>6</v>
      </c>
      <c r="AC9850" t="s">
        <v>1800</v>
      </c>
    </row>
    <row r="9851" spans="1:29" x14ac:dyDescent="0.25">
      <c r="A9851" t="s">
        <v>344</v>
      </c>
      <c r="B9851">
        <v>738</v>
      </c>
      <c r="C9851" t="s">
        <v>226</v>
      </c>
      <c r="D9851">
        <v>1999</v>
      </c>
      <c r="E9851" t="s">
        <v>10776</v>
      </c>
      <c r="I9851">
        <v>3.4334501999999998</v>
      </c>
      <c r="N9851">
        <v>62.886944</v>
      </c>
      <c r="P9851">
        <v>8770.9565999999995</v>
      </c>
      <c r="Q9851" t="s">
        <v>6</v>
      </c>
      <c r="R9851" t="s">
        <v>6</v>
      </c>
      <c r="S9851" t="s">
        <v>6</v>
      </c>
      <c r="T9851" t="s">
        <v>10726</v>
      </c>
      <c r="U9851" t="s">
        <v>6</v>
      </c>
      <c r="V9851" t="s">
        <v>6</v>
      </c>
      <c r="W9851" t="s">
        <v>6</v>
      </c>
      <c r="X9851" t="s">
        <v>6</v>
      </c>
      <c r="Y9851" t="s">
        <v>6</v>
      </c>
      <c r="Z9851" t="s">
        <v>6</v>
      </c>
      <c r="AA9851" t="s">
        <v>10727</v>
      </c>
      <c r="AB9851" t="s">
        <v>6</v>
      </c>
      <c r="AC9851" t="s">
        <v>1800</v>
      </c>
    </row>
    <row r="9852" spans="1:29" x14ac:dyDescent="0.25">
      <c r="A9852" t="s">
        <v>344</v>
      </c>
      <c r="B9852">
        <v>738</v>
      </c>
      <c r="C9852" t="s">
        <v>226</v>
      </c>
      <c r="D9852">
        <v>2000</v>
      </c>
      <c r="E9852" t="s">
        <v>10777</v>
      </c>
      <c r="I9852">
        <v>3.3547511999999999</v>
      </c>
      <c r="N9852">
        <v>55.359557000000002</v>
      </c>
      <c r="P9852">
        <v>9900.6111999999994</v>
      </c>
      <c r="Q9852" t="s">
        <v>6</v>
      </c>
      <c r="R9852" t="s">
        <v>6</v>
      </c>
      <c r="S9852" t="s">
        <v>6</v>
      </c>
      <c r="T9852" t="s">
        <v>10726</v>
      </c>
      <c r="U9852" t="s">
        <v>6</v>
      </c>
      <c r="V9852" t="s">
        <v>6</v>
      </c>
      <c r="W9852" t="s">
        <v>6</v>
      </c>
      <c r="X9852" t="s">
        <v>6</v>
      </c>
      <c r="Y9852" t="s">
        <v>6</v>
      </c>
      <c r="Z9852" t="s">
        <v>6</v>
      </c>
      <c r="AA9852" t="s">
        <v>10727</v>
      </c>
      <c r="AB9852" t="s">
        <v>6</v>
      </c>
      <c r="AC9852" t="s">
        <v>1800</v>
      </c>
    </row>
    <row r="9853" spans="1:29" x14ac:dyDescent="0.25">
      <c r="A9853" t="s">
        <v>344</v>
      </c>
      <c r="B9853">
        <v>738</v>
      </c>
      <c r="C9853" t="s">
        <v>226</v>
      </c>
      <c r="D9853">
        <v>2001</v>
      </c>
      <c r="E9853" t="s">
        <v>10778</v>
      </c>
      <c r="I9853">
        <v>4.0384219999999997</v>
      </c>
      <c r="N9853">
        <v>50.770358999999999</v>
      </c>
      <c r="P9853">
        <v>11051.221</v>
      </c>
      <c r="Q9853" t="s">
        <v>6</v>
      </c>
      <c r="R9853" t="s">
        <v>6</v>
      </c>
      <c r="S9853" t="s">
        <v>6</v>
      </c>
      <c r="T9853" t="s">
        <v>10726</v>
      </c>
      <c r="U9853" t="s">
        <v>6</v>
      </c>
      <c r="V9853" t="s">
        <v>6</v>
      </c>
      <c r="W9853" t="s">
        <v>6</v>
      </c>
      <c r="X9853" t="s">
        <v>6</v>
      </c>
      <c r="Y9853" t="s">
        <v>6</v>
      </c>
      <c r="Z9853" t="s">
        <v>6</v>
      </c>
      <c r="AA9853" t="s">
        <v>10727</v>
      </c>
      <c r="AB9853" t="s">
        <v>6</v>
      </c>
      <c r="AC9853" t="s">
        <v>1800</v>
      </c>
    </row>
    <row r="9854" spans="1:29" x14ac:dyDescent="0.25">
      <c r="A9854" t="s">
        <v>344</v>
      </c>
      <c r="B9854">
        <v>738</v>
      </c>
      <c r="C9854" t="s">
        <v>226</v>
      </c>
      <c r="D9854">
        <v>2002</v>
      </c>
      <c r="E9854" t="s">
        <v>10779</v>
      </c>
      <c r="I9854">
        <v>4.9620401000000003</v>
      </c>
      <c r="N9854">
        <v>47.371423</v>
      </c>
      <c r="P9854">
        <v>12683.637000000001</v>
      </c>
      <c r="Q9854" t="s">
        <v>6</v>
      </c>
      <c r="R9854" t="s">
        <v>6</v>
      </c>
      <c r="S9854" t="s">
        <v>6</v>
      </c>
      <c r="T9854" t="s">
        <v>10726</v>
      </c>
      <c r="U9854" t="s">
        <v>6</v>
      </c>
      <c r="V9854" t="s">
        <v>6</v>
      </c>
      <c r="W9854" t="s">
        <v>6</v>
      </c>
      <c r="X9854" t="s">
        <v>6</v>
      </c>
      <c r="Y9854" t="s">
        <v>6</v>
      </c>
      <c r="Z9854" t="s">
        <v>6</v>
      </c>
      <c r="AA9854" t="s">
        <v>10727</v>
      </c>
      <c r="AB9854" t="s">
        <v>6</v>
      </c>
      <c r="AC9854" t="s">
        <v>1800</v>
      </c>
    </row>
    <row r="9855" spans="1:29" x14ac:dyDescent="0.25">
      <c r="A9855" t="s">
        <v>344</v>
      </c>
      <c r="B9855">
        <v>738</v>
      </c>
      <c r="C9855" t="s">
        <v>226</v>
      </c>
      <c r="D9855">
        <v>2003</v>
      </c>
      <c r="E9855" t="s">
        <v>10780</v>
      </c>
      <c r="I9855">
        <v>6.1299112999999998</v>
      </c>
      <c r="N9855">
        <v>44.375818000000002</v>
      </c>
      <c r="P9855">
        <v>14702.612999999999</v>
      </c>
      <c r="Q9855" t="s">
        <v>6</v>
      </c>
      <c r="R9855" t="s">
        <v>6</v>
      </c>
      <c r="S9855" t="s">
        <v>6</v>
      </c>
      <c r="T9855" t="s">
        <v>10726</v>
      </c>
      <c r="U9855" t="s">
        <v>6</v>
      </c>
      <c r="V9855" t="s">
        <v>6</v>
      </c>
      <c r="W9855" t="s">
        <v>6</v>
      </c>
      <c r="X9855" t="s">
        <v>6</v>
      </c>
      <c r="Y9855" t="s">
        <v>6</v>
      </c>
      <c r="Z9855" t="s">
        <v>6</v>
      </c>
      <c r="AA9855" t="s">
        <v>10727</v>
      </c>
      <c r="AB9855" t="s">
        <v>6</v>
      </c>
      <c r="AC9855" t="s">
        <v>1800</v>
      </c>
    </row>
    <row r="9856" spans="1:29" x14ac:dyDescent="0.25">
      <c r="A9856" t="s">
        <v>344</v>
      </c>
      <c r="B9856">
        <v>738</v>
      </c>
      <c r="C9856" t="s">
        <v>226</v>
      </c>
      <c r="D9856">
        <v>2004</v>
      </c>
      <c r="E9856" t="s">
        <v>10781</v>
      </c>
      <c r="I9856">
        <v>7.0028185000000001</v>
      </c>
      <c r="N9856">
        <v>44.521628</v>
      </c>
      <c r="P9856">
        <v>16966.87</v>
      </c>
      <c r="Q9856" t="s">
        <v>6</v>
      </c>
      <c r="R9856" t="s">
        <v>6</v>
      </c>
      <c r="S9856" t="s">
        <v>6</v>
      </c>
      <c r="T9856" t="s">
        <v>10726</v>
      </c>
      <c r="U9856" t="s">
        <v>6</v>
      </c>
      <c r="V9856" t="s">
        <v>6</v>
      </c>
      <c r="W9856" t="s">
        <v>6</v>
      </c>
      <c r="X9856" t="s">
        <v>6</v>
      </c>
      <c r="Y9856" t="s">
        <v>6</v>
      </c>
      <c r="Z9856" t="s">
        <v>6</v>
      </c>
      <c r="AA9856" t="s">
        <v>10727</v>
      </c>
      <c r="AB9856" t="s">
        <v>6</v>
      </c>
      <c r="AC9856" t="s">
        <v>1800</v>
      </c>
    </row>
    <row r="9857" spans="1:29" x14ac:dyDescent="0.25">
      <c r="A9857" t="s">
        <v>344</v>
      </c>
      <c r="B9857">
        <v>738</v>
      </c>
      <c r="C9857" t="s">
        <v>226</v>
      </c>
      <c r="D9857">
        <v>2005</v>
      </c>
      <c r="E9857" t="s">
        <v>10782</v>
      </c>
      <c r="I9857">
        <v>7.9541836999999997</v>
      </c>
      <c r="N9857">
        <v>46.091349999999998</v>
      </c>
      <c r="P9857">
        <v>19387.990000000002</v>
      </c>
      <c r="Q9857" t="s">
        <v>6</v>
      </c>
      <c r="R9857" t="s">
        <v>6</v>
      </c>
      <c r="S9857" t="s">
        <v>6</v>
      </c>
      <c r="T9857" t="s">
        <v>10726</v>
      </c>
      <c r="U9857" t="s">
        <v>6</v>
      </c>
      <c r="V9857" t="s">
        <v>6</v>
      </c>
      <c r="W9857" t="s">
        <v>6</v>
      </c>
      <c r="X9857" t="s">
        <v>6</v>
      </c>
      <c r="Y9857" t="s">
        <v>6</v>
      </c>
      <c r="Z9857" t="s">
        <v>6</v>
      </c>
      <c r="AA9857" t="s">
        <v>10727</v>
      </c>
      <c r="AB9857" t="s">
        <v>6</v>
      </c>
      <c r="AC9857" t="s">
        <v>1800</v>
      </c>
    </row>
    <row r="9858" spans="1:29" x14ac:dyDescent="0.25">
      <c r="A9858" t="s">
        <v>344</v>
      </c>
      <c r="B9858">
        <v>738</v>
      </c>
      <c r="C9858" t="s">
        <v>226</v>
      </c>
      <c r="D9858">
        <v>2006</v>
      </c>
      <c r="E9858" t="s">
        <v>10783</v>
      </c>
      <c r="I9858">
        <v>9.1919635</v>
      </c>
      <c r="N9858">
        <v>32.375202999999999</v>
      </c>
      <c r="P9858">
        <v>23633.853999999999</v>
      </c>
      <c r="Q9858" t="s">
        <v>6</v>
      </c>
      <c r="R9858" t="s">
        <v>6</v>
      </c>
      <c r="S9858" t="s">
        <v>6</v>
      </c>
      <c r="T9858" t="s">
        <v>10726</v>
      </c>
      <c r="U9858" t="s">
        <v>6</v>
      </c>
      <c r="V9858" t="s">
        <v>6</v>
      </c>
      <c r="W9858" t="s">
        <v>6</v>
      </c>
      <c r="X9858" t="s">
        <v>6</v>
      </c>
      <c r="Y9858" t="s">
        <v>6</v>
      </c>
      <c r="Z9858" t="s">
        <v>6</v>
      </c>
      <c r="AA9858" t="s">
        <v>10727</v>
      </c>
      <c r="AB9858" t="s">
        <v>6</v>
      </c>
      <c r="AC9858" t="s">
        <v>1800</v>
      </c>
    </row>
    <row r="9859" spans="1:29" x14ac:dyDescent="0.25">
      <c r="A9859" t="s">
        <v>344</v>
      </c>
      <c r="B9859">
        <v>738</v>
      </c>
      <c r="C9859" t="s">
        <v>226</v>
      </c>
      <c r="D9859">
        <v>2007</v>
      </c>
      <c r="E9859" t="s">
        <v>10784</v>
      </c>
      <c r="I9859">
        <v>11.102619000000001</v>
      </c>
      <c r="N9859">
        <v>21.291613999999999</v>
      </c>
      <c r="P9859">
        <v>27155.834999999999</v>
      </c>
      <c r="Q9859" t="s">
        <v>6</v>
      </c>
      <c r="R9859" t="s">
        <v>6</v>
      </c>
      <c r="S9859" t="s">
        <v>6</v>
      </c>
      <c r="T9859" t="s">
        <v>10726</v>
      </c>
      <c r="U9859" t="s">
        <v>6</v>
      </c>
      <c r="V9859" t="s">
        <v>6</v>
      </c>
      <c r="W9859" t="s">
        <v>6</v>
      </c>
      <c r="X9859" t="s">
        <v>6</v>
      </c>
      <c r="Y9859" t="s">
        <v>6</v>
      </c>
      <c r="Z9859" t="s">
        <v>6</v>
      </c>
      <c r="AA9859" t="s">
        <v>10727</v>
      </c>
      <c r="AB9859" t="s">
        <v>6</v>
      </c>
      <c r="AC9859" t="s">
        <v>1800</v>
      </c>
    </row>
    <row r="9860" spans="1:29" x14ac:dyDescent="0.25">
      <c r="A9860" t="s">
        <v>344</v>
      </c>
      <c r="B9860">
        <v>738</v>
      </c>
      <c r="C9860" t="s">
        <v>226</v>
      </c>
      <c r="D9860">
        <v>2008</v>
      </c>
      <c r="E9860" t="s">
        <v>10785</v>
      </c>
      <c r="I9860">
        <v>11.722823</v>
      </c>
      <c r="N9860">
        <v>21.209748999999999</v>
      </c>
      <c r="P9860">
        <v>33236.644</v>
      </c>
      <c r="Q9860" t="s">
        <v>6</v>
      </c>
      <c r="R9860" t="s">
        <v>6</v>
      </c>
      <c r="S9860" t="s">
        <v>6</v>
      </c>
      <c r="T9860" t="s">
        <v>10726</v>
      </c>
      <c r="U9860" t="s">
        <v>6</v>
      </c>
      <c r="V9860" t="s">
        <v>6</v>
      </c>
      <c r="W9860" t="s">
        <v>6</v>
      </c>
      <c r="X9860" t="s">
        <v>6</v>
      </c>
      <c r="Y9860" t="s">
        <v>6</v>
      </c>
      <c r="Z9860" t="s">
        <v>6</v>
      </c>
      <c r="AA9860" t="s">
        <v>10727</v>
      </c>
      <c r="AB9860" t="s">
        <v>6</v>
      </c>
      <c r="AC9860" t="s">
        <v>1800</v>
      </c>
    </row>
    <row r="9861" spans="1:29" x14ac:dyDescent="0.25">
      <c r="A9861" t="s">
        <v>344</v>
      </c>
      <c r="B9861">
        <v>738</v>
      </c>
      <c r="C9861" t="s">
        <v>226</v>
      </c>
      <c r="D9861">
        <v>2009</v>
      </c>
      <c r="E9861" t="s">
        <v>10786</v>
      </c>
      <c r="I9861">
        <v>11.038406999999999</v>
      </c>
      <c r="N9861">
        <v>24.013389</v>
      </c>
      <c r="P9861">
        <v>38269.962</v>
      </c>
      <c r="Q9861" t="s">
        <v>6</v>
      </c>
      <c r="R9861" t="s">
        <v>6</v>
      </c>
      <c r="S9861" t="s">
        <v>6</v>
      </c>
      <c r="T9861" t="s">
        <v>10726</v>
      </c>
      <c r="U9861" t="s">
        <v>6</v>
      </c>
      <c r="V9861" t="s">
        <v>6</v>
      </c>
      <c r="W9861" t="s">
        <v>6</v>
      </c>
      <c r="X9861" t="s">
        <v>6</v>
      </c>
      <c r="Y9861" t="s">
        <v>6</v>
      </c>
      <c r="Z9861" t="s">
        <v>6</v>
      </c>
      <c r="AA9861" t="s">
        <v>10727</v>
      </c>
      <c r="AB9861" t="s">
        <v>6</v>
      </c>
      <c r="AC9861" t="s">
        <v>1800</v>
      </c>
    </row>
    <row r="9862" spans="1:29" x14ac:dyDescent="0.25">
      <c r="A9862" t="s">
        <v>344</v>
      </c>
      <c r="B9862">
        <v>738</v>
      </c>
      <c r="C9862" t="s">
        <v>226</v>
      </c>
      <c r="D9862">
        <v>2010</v>
      </c>
      <c r="E9862" t="s">
        <v>10787</v>
      </c>
      <c r="I9862">
        <v>11.547475</v>
      </c>
      <c r="N9862">
        <v>26.954568999999999</v>
      </c>
      <c r="P9862">
        <v>44467.108</v>
      </c>
      <c r="Q9862" t="s">
        <v>6</v>
      </c>
      <c r="R9862" t="s">
        <v>6</v>
      </c>
      <c r="S9862" t="s">
        <v>6</v>
      </c>
      <c r="T9862" t="s">
        <v>10726</v>
      </c>
      <c r="U9862" t="s">
        <v>6</v>
      </c>
      <c r="V9862" t="s">
        <v>6</v>
      </c>
      <c r="W9862" t="s">
        <v>6</v>
      </c>
      <c r="X9862" t="s">
        <v>6</v>
      </c>
      <c r="Y9862" t="s">
        <v>6</v>
      </c>
      <c r="Z9862" t="s">
        <v>6</v>
      </c>
      <c r="AA9862" t="s">
        <v>10727</v>
      </c>
      <c r="AB9862" t="s">
        <v>6</v>
      </c>
      <c r="AC9862" t="s">
        <v>1800</v>
      </c>
    </row>
    <row r="9863" spans="1:29" x14ac:dyDescent="0.25">
      <c r="A9863" t="s">
        <v>344</v>
      </c>
      <c r="B9863">
        <v>738</v>
      </c>
      <c r="C9863" t="s">
        <v>226</v>
      </c>
      <c r="D9863">
        <v>2011</v>
      </c>
      <c r="E9863" t="s">
        <v>10788</v>
      </c>
      <c r="I9863">
        <v>12.278324</v>
      </c>
      <c r="N9863">
        <v>27.447278000000001</v>
      </c>
      <c r="P9863">
        <v>53522.182999999997</v>
      </c>
      <c r="Q9863" t="s">
        <v>6</v>
      </c>
      <c r="R9863" t="s">
        <v>6</v>
      </c>
      <c r="S9863" t="s">
        <v>6</v>
      </c>
      <c r="T9863" t="s">
        <v>10726</v>
      </c>
      <c r="U9863" t="s">
        <v>6</v>
      </c>
      <c r="V9863" t="s">
        <v>6</v>
      </c>
      <c r="W9863" t="s">
        <v>6</v>
      </c>
      <c r="X9863" t="s">
        <v>6</v>
      </c>
      <c r="Y9863" t="s">
        <v>6</v>
      </c>
      <c r="Z9863" t="s">
        <v>6</v>
      </c>
      <c r="AA9863" t="s">
        <v>10727</v>
      </c>
      <c r="AB9863" t="s">
        <v>6</v>
      </c>
      <c r="AC9863" t="s">
        <v>1800</v>
      </c>
    </row>
    <row r="9864" spans="1:29" x14ac:dyDescent="0.25">
      <c r="A9864" t="s">
        <v>344</v>
      </c>
      <c r="B9864">
        <v>738</v>
      </c>
      <c r="C9864" t="s">
        <v>226</v>
      </c>
      <c r="D9864">
        <v>2012</v>
      </c>
      <c r="E9864" t="s">
        <v>10789</v>
      </c>
      <c r="I9864">
        <v>12.653064000000001</v>
      </c>
      <c r="N9864">
        <v>28.737134000000001</v>
      </c>
      <c r="P9864">
        <v>62318.659</v>
      </c>
      <c r="Q9864" t="s">
        <v>6</v>
      </c>
      <c r="R9864" t="s">
        <v>6</v>
      </c>
      <c r="S9864" t="s">
        <v>6</v>
      </c>
      <c r="T9864" t="s">
        <v>10726</v>
      </c>
      <c r="U9864" t="s">
        <v>6</v>
      </c>
      <c r="V9864" t="s">
        <v>6</v>
      </c>
      <c r="W9864" t="s">
        <v>6</v>
      </c>
      <c r="X9864" t="s">
        <v>6</v>
      </c>
      <c r="Y9864" t="s">
        <v>6</v>
      </c>
      <c r="Z9864" t="s">
        <v>6</v>
      </c>
      <c r="AA9864" t="s">
        <v>10727</v>
      </c>
      <c r="AB9864" t="s">
        <v>6</v>
      </c>
      <c r="AC9864" t="s">
        <v>1800</v>
      </c>
    </row>
    <row r="9865" spans="1:29" x14ac:dyDescent="0.25">
      <c r="A9865" t="s">
        <v>344</v>
      </c>
      <c r="B9865">
        <v>738</v>
      </c>
      <c r="C9865" t="s">
        <v>226</v>
      </c>
      <c r="D9865">
        <v>2013</v>
      </c>
      <c r="E9865" t="s">
        <v>10790</v>
      </c>
      <c r="I9865">
        <v>12.416815</v>
      </c>
      <c r="N9865">
        <v>30.043956000000001</v>
      </c>
      <c r="P9865">
        <v>72977.2</v>
      </c>
      <c r="Q9865" t="s">
        <v>6</v>
      </c>
      <c r="R9865" t="s">
        <v>6</v>
      </c>
      <c r="S9865" t="s">
        <v>6</v>
      </c>
      <c r="T9865" t="s">
        <v>10726</v>
      </c>
      <c r="U9865" t="s">
        <v>6</v>
      </c>
      <c r="V9865" t="s">
        <v>6</v>
      </c>
      <c r="W9865" t="s">
        <v>6</v>
      </c>
      <c r="X9865" t="s">
        <v>6</v>
      </c>
      <c r="Y9865" t="s">
        <v>6</v>
      </c>
      <c r="Z9865" t="s">
        <v>6</v>
      </c>
      <c r="AA9865" t="s">
        <v>10727</v>
      </c>
      <c r="AB9865" t="s">
        <v>6</v>
      </c>
      <c r="AC9865" t="s">
        <v>1800</v>
      </c>
    </row>
    <row r="9866" spans="1:29" x14ac:dyDescent="0.25">
      <c r="A9866" t="s">
        <v>344</v>
      </c>
      <c r="B9866">
        <v>738</v>
      </c>
      <c r="C9866" t="s">
        <v>226</v>
      </c>
      <c r="D9866">
        <v>2014</v>
      </c>
      <c r="E9866" t="s">
        <v>10791</v>
      </c>
      <c r="I9866">
        <v>13.169428999999999</v>
      </c>
      <c r="N9866">
        <v>32.614935000000003</v>
      </c>
      <c r="P9866">
        <v>82603.387000000002</v>
      </c>
      <c r="Q9866" t="s">
        <v>6</v>
      </c>
      <c r="R9866" t="s">
        <v>6</v>
      </c>
      <c r="S9866" t="s">
        <v>6</v>
      </c>
      <c r="T9866" t="s">
        <v>10726</v>
      </c>
      <c r="U9866" t="s">
        <v>6</v>
      </c>
      <c r="V9866" t="s">
        <v>6</v>
      </c>
      <c r="W9866" t="s">
        <v>6</v>
      </c>
      <c r="X9866" t="s">
        <v>6</v>
      </c>
      <c r="Y9866" t="s">
        <v>6</v>
      </c>
      <c r="Z9866" t="s">
        <v>6</v>
      </c>
      <c r="AA9866" t="s">
        <v>10727</v>
      </c>
      <c r="AB9866" t="s">
        <v>6</v>
      </c>
      <c r="AC9866" t="s">
        <v>1800</v>
      </c>
    </row>
    <row r="9867" spans="1:29" x14ac:dyDescent="0.25">
      <c r="A9867" t="s">
        <v>344</v>
      </c>
      <c r="B9867">
        <v>738</v>
      </c>
      <c r="C9867" t="s">
        <v>226</v>
      </c>
      <c r="D9867">
        <v>2015</v>
      </c>
      <c r="E9867" t="s">
        <v>10792</v>
      </c>
      <c r="I9867">
        <v>14.400993</v>
      </c>
      <c r="N9867">
        <v>35.864282000000003</v>
      </c>
      <c r="P9867">
        <v>94349.316000000006</v>
      </c>
      <c r="Q9867" t="s">
        <v>6</v>
      </c>
      <c r="R9867" t="s">
        <v>6</v>
      </c>
      <c r="S9867" t="s">
        <v>6</v>
      </c>
      <c r="T9867" t="s">
        <v>10726</v>
      </c>
      <c r="U9867" t="s">
        <v>6</v>
      </c>
      <c r="V9867" t="s">
        <v>6</v>
      </c>
      <c r="W9867" t="s">
        <v>6</v>
      </c>
      <c r="X9867" t="s">
        <v>6</v>
      </c>
      <c r="Y9867" t="s">
        <v>6</v>
      </c>
      <c r="Z9867" t="s">
        <v>6</v>
      </c>
      <c r="AA9867" t="s">
        <v>10727</v>
      </c>
      <c r="AB9867" t="s">
        <v>6</v>
      </c>
      <c r="AC9867" t="s">
        <v>1800</v>
      </c>
    </row>
    <row r="9868" spans="1:29" x14ac:dyDescent="0.25">
      <c r="A9868" t="s">
        <v>344</v>
      </c>
      <c r="B9868">
        <v>738</v>
      </c>
      <c r="C9868" t="s">
        <v>226</v>
      </c>
      <c r="D9868">
        <v>2016</v>
      </c>
      <c r="E9868" t="s">
        <v>10793</v>
      </c>
      <c r="I9868">
        <v>13.516030000000001</v>
      </c>
      <c r="N9868">
        <v>36.444268000000001</v>
      </c>
      <c r="P9868">
        <v>108362.32</v>
      </c>
      <c r="Q9868" t="s">
        <v>6</v>
      </c>
      <c r="R9868" t="s">
        <v>6</v>
      </c>
      <c r="S9868" t="s">
        <v>6</v>
      </c>
      <c r="T9868" t="s">
        <v>10726</v>
      </c>
      <c r="U9868" t="s">
        <v>6</v>
      </c>
      <c r="V9868" t="s">
        <v>6</v>
      </c>
      <c r="W9868" t="s">
        <v>6</v>
      </c>
      <c r="X9868" t="s">
        <v>6</v>
      </c>
      <c r="Y9868" t="s">
        <v>6</v>
      </c>
      <c r="Z9868" t="s">
        <v>6</v>
      </c>
      <c r="AA9868" t="s">
        <v>10727</v>
      </c>
      <c r="AB9868" t="s">
        <v>6</v>
      </c>
      <c r="AC9868" t="s">
        <v>1800</v>
      </c>
    </row>
    <row r="9869" spans="1:29" x14ac:dyDescent="0.25">
      <c r="A9869" t="s">
        <v>344</v>
      </c>
      <c r="B9869">
        <v>738</v>
      </c>
      <c r="C9869" t="s">
        <v>226</v>
      </c>
      <c r="D9869">
        <v>2017</v>
      </c>
      <c r="E9869" t="s">
        <v>10794</v>
      </c>
      <c r="I9869">
        <v>12.935369</v>
      </c>
      <c r="N9869">
        <v>36.617316000000002</v>
      </c>
      <c r="P9869">
        <v>118744.5</v>
      </c>
      <c r="Q9869" t="s">
        <v>6</v>
      </c>
      <c r="R9869" t="s">
        <v>6</v>
      </c>
      <c r="S9869" t="s">
        <v>6</v>
      </c>
      <c r="T9869" t="s">
        <v>10726</v>
      </c>
      <c r="U9869" t="s">
        <v>6</v>
      </c>
      <c r="V9869" t="s">
        <v>6</v>
      </c>
      <c r="W9869" t="s">
        <v>6</v>
      </c>
      <c r="X9869" t="s">
        <v>6</v>
      </c>
      <c r="Y9869" t="s">
        <v>6</v>
      </c>
      <c r="Z9869" t="s">
        <v>6</v>
      </c>
      <c r="AA9869" t="s">
        <v>10727</v>
      </c>
      <c r="AB9869" t="s">
        <v>6</v>
      </c>
      <c r="AC9869" t="s">
        <v>1800</v>
      </c>
    </row>
    <row r="9870" spans="1:29" x14ac:dyDescent="0.25">
      <c r="A9870" t="s">
        <v>344</v>
      </c>
      <c r="B9870">
        <v>738</v>
      </c>
      <c r="C9870" t="s">
        <v>226</v>
      </c>
      <c r="D9870">
        <v>2018</v>
      </c>
      <c r="E9870" t="s">
        <v>10795</v>
      </c>
      <c r="N9870">
        <v>37.293050999999998</v>
      </c>
      <c r="P9870">
        <v>129364.35</v>
      </c>
      <c r="Q9870" t="s">
        <v>6</v>
      </c>
      <c r="R9870" t="s">
        <v>6</v>
      </c>
      <c r="S9870" t="s">
        <v>6</v>
      </c>
      <c r="T9870" t="s">
        <v>10726</v>
      </c>
      <c r="U9870" t="s">
        <v>6</v>
      </c>
      <c r="V9870" t="s">
        <v>6</v>
      </c>
      <c r="W9870" t="s">
        <v>6</v>
      </c>
      <c r="X9870" t="s">
        <v>6</v>
      </c>
      <c r="Y9870" t="s">
        <v>6</v>
      </c>
      <c r="Z9870" t="s">
        <v>6</v>
      </c>
      <c r="AA9870" t="s">
        <v>10727</v>
      </c>
      <c r="AB9870" t="s">
        <v>6</v>
      </c>
      <c r="AC9870" t="s">
        <v>1800</v>
      </c>
    </row>
    <row r="9871" spans="1:29" x14ac:dyDescent="0.25">
      <c r="A9871" t="s">
        <v>344</v>
      </c>
      <c r="B9871">
        <v>742</v>
      </c>
      <c r="C9871" t="s">
        <v>227</v>
      </c>
      <c r="D9871">
        <v>1950</v>
      </c>
      <c r="E9871" t="s">
        <v>10796</v>
      </c>
      <c r="Q9871" t="s">
        <v>6</v>
      </c>
      <c r="R9871" t="s">
        <v>6</v>
      </c>
      <c r="S9871" t="s">
        <v>6</v>
      </c>
      <c r="T9871" t="s">
        <v>4253</v>
      </c>
      <c r="U9871" t="s">
        <v>6</v>
      </c>
      <c r="V9871" t="s">
        <v>6</v>
      </c>
      <c r="W9871" t="s">
        <v>6</v>
      </c>
      <c r="X9871" t="s">
        <v>6</v>
      </c>
      <c r="Y9871" t="s">
        <v>6</v>
      </c>
      <c r="Z9871" t="s">
        <v>6</v>
      </c>
      <c r="AA9871" t="s">
        <v>6</v>
      </c>
      <c r="AB9871" t="s">
        <v>10797</v>
      </c>
      <c r="AC9871" t="s">
        <v>6689</v>
      </c>
    </row>
    <row r="9872" spans="1:29" x14ac:dyDescent="0.25">
      <c r="A9872" t="s">
        <v>344</v>
      </c>
      <c r="B9872">
        <v>742</v>
      </c>
      <c r="C9872" t="s">
        <v>227</v>
      </c>
      <c r="D9872">
        <v>1951</v>
      </c>
      <c r="E9872" t="s">
        <v>10798</v>
      </c>
      <c r="Q9872" t="s">
        <v>6</v>
      </c>
      <c r="R9872" t="s">
        <v>6</v>
      </c>
      <c r="S9872" t="s">
        <v>6</v>
      </c>
      <c r="T9872" t="s">
        <v>4253</v>
      </c>
      <c r="U9872" t="s">
        <v>6</v>
      </c>
      <c r="V9872" t="s">
        <v>6</v>
      </c>
      <c r="W9872" t="s">
        <v>6</v>
      </c>
      <c r="X9872" t="s">
        <v>6</v>
      </c>
      <c r="Y9872" t="s">
        <v>6</v>
      </c>
      <c r="Z9872" t="s">
        <v>6</v>
      </c>
      <c r="AA9872" t="s">
        <v>6</v>
      </c>
      <c r="AB9872" t="s">
        <v>10797</v>
      </c>
      <c r="AC9872" t="s">
        <v>6689</v>
      </c>
    </row>
    <row r="9873" spans="1:29" x14ac:dyDescent="0.25">
      <c r="A9873" t="s">
        <v>344</v>
      </c>
      <c r="B9873">
        <v>742</v>
      </c>
      <c r="C9873" t="s">
        <v>227</v>
      </c>
      <c r="D9873">
        <v>1952</v>
      </c>
      <c r="E9873" t="s">
        <v>10799</v>
      </c>
      <c r="Q9873" t="s">
        <v>6</v>
      </c>
      <c r="R9873" t="s">
        <v>6</v>
      </c>
      <c r="S9873" t="s">
        <v>6</v>
      </c>
      <c r="T9873" t="s">
        <v>4253</v>
      </c>
      <c r="U9873" t="s">
        <v>6</v>
      </c>
      <c r="V9873" t="s">
        <v>6</v>
      </c>
      <c r="W9873" t="s">
        <v>6</v>
      </c>
      <c r="X9873" t="s">
        <v>6</v>
      </c>
      <c r="Y9873" t="s">
        <v>6</v>
      </c>
      <c r="Z9873" t="s">
        <v>6</v>
      </c>
      <c r="AA9873" t="s">
        <v>6</v>
      </c>
      <c r="AB9873" t="s">
        <v>10797</v>
      </c>
      <c r="AC9873" t="s">
        <v>6689</v>
      </c>
    </row>
    <row r="9874" spans="1:29" x14ac:dyDescent="0.25">
      <c r="A9874" t="s">
        <v>344</v>
      </c>
      <c r="B9874">
        <v>742</v>
      </c>
      <c r="C9874" t="s">
        <v>227</v>
      </c>
      <c r="D9874">
        <v>1953</v>
      </c>
      <c r="E9874" t="s">
        <v>10800</v>
      </c>
      <c r="Q9874" t="s">
        <v>6</v>
      </c>
      <c r="R9874" t="s">
        <v>6</v>
      </c>
      <c r="S9874" t="s">
        <v>6</v>
      </c>
      <c r="T9874" t="s">
        <v>4253</v>
      </c>
      <c r="U9874" t="s">
        <v>6</v>
      </c>
      <c r="V9874" t="s">
        <v>6</v>
      </c>
      <c r="W9874" t="s">
        <v>6</v>
      </c>
      <c r="X9874" t="s">
        <v>6</v>
      </c>
      <c r="Y9874" t="s">
        <v>6</v>
      </c>
      <c r="Z9874" t="s">
        <v>6</v>
      </c>
      <c r="AA9874" t="s">
        <v>6</v>
      </c>
      <c r="AB9874" t="s">
        <v>10797</v>
      </c>
      <c r="AC9874" t="s">
        <v>6689</v>
      </c>
    </row>
    <row r="9875" spans="1:29" x14ac:dyDescent="0.25">
      <c r="A9875" t="s">
        <v>344</v>
      </c>
      <c r="B9875">
        <v>742</v>
      </c>
      <c r="C9875" t="s">
        <v>227</v>
      </c>
      <c r="D9875">
        <v>1954</v>
      </c>
      <c r="E9875" t="s">
        <v>10801</v>
      </c>
      <c r="Q9875" t="s">
        <v>6</v>
      </c>
      <c r="R9875" t="s">
        <v>6</v>
      </c>
      <c r="S9875" t="s">
        <v>6</v>
      </c>
      <c r="T9875" t="s">
        <v>4253</v>
      </c>
      <c r="U9875" t="s">
        <v>6</v>
      </c>
      <c r="V9875" t="s">
        <v>6</v>
      </c>
      <c r="W9875" t="s">
        <v>6</v>
      </c>
      <c r="X9875" t="s">
        <v>6</v>
      </c>
      <c r="Y9875" t="s">
        <v>6</v>
      </c>
      <c r="Z9875" t="s">
        <v>6</v>
      </c>
      <c r="AA9875" t="s">
        <v>6</v>
      </c>
      <c r="AB9875" t="s">
        <v>10797</v>
      </c>
      <c r="AC9875" t="s">
        <v>6689</v>
      </c>
    </row>
    <row r="9876" spans="1:29" x14ac:dyDescent="0.25">
      <c r="A9876" t="s">
        <v>344</v>
      </c>
      <c r="B9876">
        <v>742</v>
      </c>
      <c r="C9876" t="s">
        <v>227</v>
      </c>
      <c r="D9876">
        <v>1955</v>
      </c>
      <c r="E9876" t="s">
        <v>10802</v>
      </c>
      <c r="Q9876" t="s">
        <v>6</v>
      </c>
      <c r="R9876" t="s">
        <v>6</v>
      </c>
      <c r="S9876" t="s">
        <v>6</v>
      </c>
      <c r="T9876" t="s">
        <v>4253</v>
      </c>
      <c r="U9876" t="s">
        <v>6</v>
      </c>
      <c r="V9876" t="s">
        <v>6</v>
      </c>
      <c r="W9876" t="s">
        <v>6</v>
      </c>
      <c r="X9876" t="s">
        <v>6</v>
      </c>
      <c r="Y9876" t="s">
        <v>6</v>
      </c>
      <c r="Z9876" t="s">
        <v>6</v>
      </c>
      <c r="AA9876" t="s">
        <v>6</v>
      </c>
      <c r="AB9876" t="s">
        <v>10797</v>
      </c>
      <c r="AC9876" t="s">
        <v>6689</v>
      </c>
    </row>
    <row r="9877" spans="1:29" x14ac:dyDescent="0.25">
      <c r="A9877" t="s">
        <v>344</v>
      </c>
      <c r="B9877">
        <v>742</v>
      </c>
      <c r="C9877" t="s">
        <v>227</v>
      </c>
      <c r="D9877">
        <v>1956</v>
      </c>
      <c r="E9877" t="s">
        <v>10803</v>
      </c>
      <c r="Q9877" t="s">
        <v>6</v>
      </c>
      <c r="R9877" t="s">
        <v>6</v>
      </c>
      <c r="S9877" t="s">
        <v>6</v>
      </c>
      <c r="T9877" t="s">
        <v>4253</v>
      </c>
      <c r="U9877" t="s">
        <v>6</v>
      </c>
      <c r="V9877" t="s">
        <v>6</v>
      </c>
      <c r="W9877" t="s">
        <v>6</v>
      </c>
      <c r="X9877" t="s">
        <v>6</v>
      </c>
      <c r="Y9877" t="s">
        <v>6</v>
      </c>
      <c r="Z9877" t="s">
        <v>6</v>
      </c>
      <c r="AA9877" t="s">
        <v>6</v>
      </c>
      <c r="AB9877" t="s">
        <v>10797</v>
      </c>
      <c r="AC9877" t="s">
        <v>6689</v>
      </c>
    </row>
    <row r="9878" spans="1:29" x14ac:dyDescent="0.25">
      <c r="A9878" t="s">
        <v>344</v>
      </c>
      <c r="B9878">
        <v>742</v>
      </c>
      <c r="C9878" t="s">
        <v>227</v>
      </c>
      <c r="D9878">
        <v>1957</v>
      </c>
      <c r="E9878" t="s">
        <v>10804</v>
      </c>
      <c r="Q9878" t="s">
        <v>6</v>
      </c>
      <c r="R9878" t="s">
        <v>6</v>
      </c>
      <c r="S9878" t="s">
        <v>6</v>
      </c>
      <c r="T9878" t="s">
        <v>4253</v>
      </c>
      <c r="U9878" t="s">
        <v>6</v>
      </c>
      <c r="V9878" t="s">
        <v>6</v>
      </c>
      <c r="W9878" t="s">
        <v>6</v>
      </c>
      <c r="X9878" t="s">
        <v>6</v>
      </c>
      <c r="Y9878" t="s">
        <v>6</v>
      </c>
      <c r="Z9878" t="s">
        <v>6</v>
      </c>
      <c r="AA9878" t="s">
        <v>6</v>
      </c>
      <c r="AB9878" t="s">
        <v>10797</v>
      </c>
      <c r="AC9878" t="s">
        <v>6689</v>
      </c>
    </row>
    <row r="9879" spans="1:29" x14ac:dyDescent="0.25">
      <c r="A9879" t="s">
        <v>344</v>
      </c>
      <c r="B9879">
        <v>742</v>
      </c>
      <c r="C9879" t="s">
        <v>227</v>
      </c>
      <c r="D9879">
        <v>1958</v>
      </c>
      <c r="E9879" t="s">
        <v>10805</v>
      </c>
      <c r="Q9879" t="s">
        <v>6</v>
      </c>
      <c r="R9879" t="s">
        <v>6</v>
      </c>
      <c r="S9879" t="s">
        <v>6</v>
      </c>
      <c r="T9879" t="s">
        <v>4253</v>
      </c>
      <c r="U9879" t="s">
        <v>6</v>
      </c>
      <c r="V9879" t="s">
        <v>6</v>
      </c>
      <c r="W9879" t="s">
        <v>6</v>
      </c>
      <c r="X9879" t="s">
        <v>6</v>
      </c>
      <c r="Y9879" t="s">
        <v>6</v>
      </c>
      <c r="Z9879" t="s">
        <v>6</v>
      </c>
      <c r="AA9879" t="s">
        <v>6</v>
      </c>
      <c r="AB9879" t="s">
        <v>10797</v>
      </c>
      <c r="AC9879" t="s">
        <v>6689</v>
      </c>
    </row>
    <row r="9880" spans="1:29" x14ac:dyDescent="0.25">
      <c r="A9880" t="s">
        <v>344</v>
      </c>
      <c r="B9880">
        <v>742</v>
      </c>
      <c r="C9880" t="s">
        <v>227</v>
      </c>
      <c r="D9880">
        <v>1959</v>
      </c>
      <c r="E9880" t="s">
        <v>10806</v>
      </c>
      <c r="Q9880" t="s">
        <v>6</v>
      </c>
      <c r="R9880" t="s">
        <v>6</v>
      </c>
      <c r="S9880" t="s">
        <v>6</v>
      </c>
      <c r="T9880" t="s">
        <v>4253</v>
      </c>
      <c r="U9880" t="s">
        <v>6</v>
      </c>
      <c r="V9880" t="s">
        <v>6</v>
      </c>
      <c r="W9880" t="s">
        <v>6</v>
      </c>
      <c r="X9880" t="s">
        <v>6</v>
      </c>
      <c r="Y9880" t="s">
        <v>6</v>
      </c>
      <c r="Z9880" t="s">
        <v>6</v>
      </c>
      <c r="AA9880" t="s">
        <v>6</v>
      </c>
      <c r="AB9880" t="s">
        <v>10797</v>
      </c>
      <c r="AC9880" t="s">
        <v>6689</v>
      </c>
    </row>
    <row r="9881" spans="1:29" x14ac:dyDescent="0.25">
      <c r="A9881" t="s">
        <v>344</v>
      </c>
      <c r="B9881">
        <v>742</v>
      </c>
      <c r="C9881" t="s">
        <v>227</v>
      </c>
      <c r="D9881">
        <v>1960</v>
      </c>
      <c r="E9881" t="s">
        <v>10807</v>
      </c>
      <c r="I9881">
        <v>6.8747495000000001</v>
      </c>
      <c r="P9881">
        <v>38.320881999999997</v>
      </c>
      <c r="Q9881" t="s">
        <v>6</v>
      </c>
      <c r="R9881" t="s">
        <v>6</v>
      </c>
      <c r="S9881" t="s">
        <v>6</v>
      </c>
      <c r="T9881" t="s">
        <v>4253</v>
      </c>
      <c r="U9881" t="s">
        <v>6</v>
      </c>
      <c r="V9881" t="s">
        <v>6</v>
      </c>
      <c r="W9881" t="s">
        <v>6</v>
      </c>
      <c r="X9881" t="s">
        <v>6</v>
      </c>
      <c r="Y9881" t="s">
        <v>6</v>
      </c>
      <c r="Z9881" t="s">
        <v>6</v>
      </c>
      <c r="AA9881" t="s">
        <v>6</v>
      </c>
      <c r="AB9881" t="s">
        <v>10797</v>
      </c>
      <c r="AC9881" t="s">
        <v>6689</v>
      </c>
    </row>
    <row r="9882" spans="1:29" x14ac:dyDescent="0.25">
      <c r="A9882" t="s">
        <v>344</v>
      </c>
      <c r="B9882">
        <v>742</v>
      </c>
      <c r="C9882" t="s">
        <v>227</v>
      </c>
      <c r="D9882">
        <v>1961</v>
      </c>
      <c r="E9882" t="s">
        <v>10808</v>
      </c>
      <c r="I9882">
        <v>8.2360422</v>
      </c>
      <c r="P9882">
        <v>38.384427000000002</v>
      </c>
      <c r="Q9882" t="s">
        <v>6</v>
      </c>
      <c r="R9882" t="s">
        <v>6</v>
      </c>
      <c r="S9882" t="s">
        <v>6</v>
      </c>
      <c r="T9882" t="s">
        <v>4253</v>
      </c>
      <c r="U9882" t="s">
        <v>6</v>
      </c>
      <c r="V9882" t="s">
        <v>6</v>
      </c>
      <c r="W9882" t="s">
        <v>6</v>
      </c>
      <c r="X9882" t="s">
        <v>6</v>
      </c>
      <c r="Y9882" t="s">
        <v>6</v>
      </c>
      <c r="Z9882" t="s">
        <v>6</v>
      </c>
      <c r="AA9882" t="s">
        <v>6</v>
      </c>
      <c r="AB9882" t="s">
        <v>10797</v>
      </c>
      <c r="AC9882" t="s">
        <v>6689</v>
      </c>
    </row>
    <row r="9883" spans="1:29" x14ac:dyDescent="0.25">
      <c r="A9883" t="s">
        <v>344</v>
      </c>
      <c r="B9883">
        <v>742</v>
      </c>
      <c r="C9883" t="s">
        <v>227</v>
      </c>
      <c r="D9883">
        <v>1962</v>
      </c>
      <c r="E9883" t="s">
        <v>10809</v>
      </c>
      <c r="I9883">
        <v>7.8893959999999996</v>
      </c>
      <c r="P9883">
        <v>41.098430999999998</v>
      </c>
      <c r="Q9883" t="s">
        <v>6</v>
      </c>
      <c r="R9883" t="s">
        <v>6</v>
      </c>
      <c r="S9883" t="s">
        <v>6</v>
      </c>
      <c r="T9883" t="s">
        <v>4253</v>
      </c>
      <c r="U9883" t="s">
        <v>6</v>
      </c>
      <c r="V9883" t="s">
        <v>6</v>
      </c>
      <c r="W9883" t="s">
        <v>6</v>
      </c>
      <c r="X9883" t="s">
        <v>6</v>
      </c>
      <c r="Y9883" t="s">
        <v>6</v>
      </c>
      <c r="Z9883" t="s">
        <v>6</v>
      </c>
      <c r="AA9883" t="s">
        <v>6</v>
      </c>
      <c r="AB9883" t="s">
        <v>10797</v>
      </c>
      <c r="AC9883" t="s">
        <v>6689</v>
      </c>
    </row>
    <row r="9884" spans="1:29" x14ac:dyDescent="0.25">
      <c r="A9884" t="s">
        <v>344</v>
      </c>
      <c r="B9884">
        <v>742</v>
      </c>
      <c r="C9884" t="s">
        <v>227</v>
      </c>
      <c r="D9884">
        <v>1963</v>
      </c>
      <c r="E9884" t="s">
        <v>10810</v>
      </c>
      <c r="I9884">
        <v>8.1497004999999998</v>
      </c>
      <c r="P9884">
        <v>44.883279000000002</v>
      </c>
      <c r="Q9884" t="s">
        <v>6</v>
      </c>
      <c r="R9884" t="s">
        <v>6</v>
      </c>
      <c r="S9884" t="s">
        <v>6</v>
      </c>
      <c r="T9884" t="s">
        <v>4253</v>
      </c>
      <c r="U9884" t="s">
        <v>6</v>
      </c>
      <c r="V9884" t="s">
        <v>6</v>
      </c>
      <c r="W9884" t="s">
        <v>6</v>
      </c>
      <c r="X9884" t="s">
        <v>6</v>
      </c>
      <c r="Y9884" t="s">
        <v>6</v>
      </c>
      <c r="Z9884" t="s">
        <v>6</v>
      </c>
      <c r="AA9884" t="s">
        <v>6</v>
      </c>
      <c r="AB9884" t="s">
        <v>10797</v>
      </c>
      <c r="AC9884" t="s">
        <v>6689</v>
      </c>
    </row>
    <row r="9885" spans="1:29" x14ac:dyDescent="0.25">
      <c r="A9885" t="s">
        <v>344</v>
      </c>
      <c r="B9885">
        <v>742</v>
      </c>
      <c r="C9885" t="s">
        <v>227</v>
      </c>
      <c r="D9885">
        <v>1964</v>
      </c>
      <c r="E9885" t="s">
        <v>10811</v>
      </c>
      <c r="I9885">
        <v>7.7422168999999998</v>
      </c>
      <c r="P9885">
        <v>51.564393000000003</v>
      </c>
      <c r="Q9885" t="s">
        <v>6</v>
      </c>
      <c r="R9885" t="s">
        <v>6</v>
      </c>
      <c r="S9885" t="s">
        <v>6</v>
      </c>
      <c r="T9885" t="s">
        <v>4253</v>
      </c>
      <c r="U9885" t="s">
        <v>6</v>
      </c>
      <c r="V9885" t="s">
        <v>6</v>
      </c>
      <c r="W9885" t="s">
        <v>6</v>
      </c>
      <c r="X9885" t="s">
        <v>6</v>
      </c>
      <c r="Y9885" t="s">
        <v>6</v>
      </c>
      <c r="Z9885" t="s">
        <v>6</v>
      </c>
      <c r="AA9885" t="s">
        <v>6</v>
      </c>
      <c r="AB9885" t="s">
        <v>10797</v>
      </c>
      <c r="AC9885" t="s">
        <v>6689</v>
      </c>
    </row>
    <row r="9886" spans="1:29" x14ac:dyDescent="0.25">
      <c r="A9886" t="s">
        <v>344</v>
      </c>
      <c r="B9886">
        <v>742</v>
      </c>
      <c r="C9886" t="s">
        <v>227</v>
      </c>
      <c r="D9886">
        <v>1965</v>
      </c>
      <c r="E9886" t="s">
        <v>10812</v>
      </c>
      <c r="I9886">
        <v>4.7673617000000004</v>
      </c>
      <c r="P9886">
        <v>57.385832000000001</v>
      </c>
      <c r="Q9886" t="s">
        <v>6</v>
      </c>
      <c r="R9886" t="s">
        <v>6</v>
      </c>
      <c r="S9886" t="s">
        <v>6</v>
      </c>
      <c r="T9886" t="s">
        <v>4253</v>
      </c>
      <c r="U9886" t="s">
        <v>6</v>
      </c>
      <c r="V9886" t="s">
        <v>6</v>
      </c>
      <c r="W9886" t="s">
        <v>6</v>
      </c>
      <c r="X9886" t="s">
        <v>6</v>
      </c>
      <c r="Y9886" t="s">
        <v>6</v>
      </c>
      <c r="Z9886" t="s">
        <v>6</v>
      </c>
      <c r="AA9886" t="s">
        <v>6</v>
      </c>
      <c r="AB9886" t="s">
        <v>10797</v>
      </c>
      <c r="AC9886" t="s">
        <v>6689</v>
      </c>
    </row>
    <row r="9887" spans="1:29" x14ac:dyDescent="0.25">
      <c r="A9887" t="s">
        <v>344</v>
      </c>
      <c r="B9887">
        <v>742</v>
      </c>
      <c r="C9887" t="s">
        <v>227</v>
      </c>
      <c r="D9887">
        <v>1966</v>
      </c>
      <c r="E9887" t="s">
        <v>10813</v>
      </c>
      <c r="I9887">
        <v>4.9985470999999997</v>
      </c>
      <c r="P9887">
        <v>64.259078000000002</v>
      </c>
      <c r="Q9887" t="s">
        <v>6</v>
      </c>
      <c r="R9887" t="s">
        <v>6</v>
      </c>
      <c r="S9887" t="s">
        <v>6</v>
      </c>
      <c r="T9887" t="s">
        <v>4253</v>
      </c>
      <c r="U9887" t="s">
        <v>6</v>
      </c>
      <c r="V9887" t="s">
        <v>6</v>
      </c>
      <c r="W9887" t="s">
        <v>6</v>
      </c>
      <c r="X9887" t="s">
        <v>6</v>
      </c>
      <c r="Y9887" t="s">
        <v>6</v>
      </c>
      <c r="Z9887" t="s">
        <v>6</v>
      </c>
      <c r="AA9887" t="s">
        <v>6</v>
      </c>
      <c r="AB9887" t="s">
        <v>10797</v>
      </c>
      <c r="AC9887" t="s">
        <v>6689</v>
      </c>
    </row>
    <row r="9888" spans="1:29" x14ac:dyDescent="0.25">
      <c r="A9888" t="s">
        <v>344</v>
      </c>
      <c r="B9888">
        <v>742</v>
      </c>
      <c r="C9888" t="s">
        <v>227</v>
      </c>
      <c r="D9888">
        <v>1967</v>
      </c>
      <c r="E9888" t="s">
        <v>10814</v>
      </c>
      <c r="I9888">
        <v>5.8958919999999999</v>
      </c>
      <c r="P9888">
        <v>66.337148999999997</v>
      </c>
      <c r="Q9888" t="s">
        <v>6</v>
      </c>
      <c r="R9888" t="s">
        <v>6</v>
      </c>
      <c r="S9888" t="s">
        <v>6</v>
      </c>
      <c r="T9888" t="s">
        <v>4253</v>
      </c>
      <c r="U9888" t="s">
        <v>6</v>
      </c>
      <c r="V9888" t="s">
        <v>6</v>
      </c>
      <c r="W9888" t="s">
        <v>6</v>
      </c>
      <c r="X9888" t="s">
        <v>6</v>
      </c>
      <c r="Y9888" t="s">
        <v>6</v>
      </c>
      <c r="Z9888" t="s">
        <v>6</v>
      </c>
      <c r="AA9888" t="s">
        <v>6</v>
      </c>
      <c r="AB9888" t="s">
        <v>10797</v>
      </c>
      <c r="AC9888" t="s">
        <v>6689</v>
      </c>
    </row>
    <row r="9889" spans="1:29" x14ac:dyDescent="0.25">
      <c r="A9889" t="s">
        <v>344</v>
      </c>
      <c r="B9889">
        <v>742</v>
      </c>
      <c r="C9889" t="s">
        <v>227</v>
      </c>
      <c r="D9889">
        <v>1968</v>
      </c>
      <c r="E9889" t="s">
        <v>10815</v>
      </c>
      <c r="I9889">
        <v>8.1697801999999999</v>
      </c>
      <c r="P9889">
        <v>69.553126000000006</v>
      </c>
      <c r="Q9889" t="s">
        <v>6</v>
      </c>
      <c r="R9889" t="s">
        <v>6</v>
      </c>
      <c r="S9889" t="s">
        <v>6</v>
      </c>
      <c r="T9889" t="s">
        <v>4253</v>
      </c>
      <c r="U9889" t="s">
        <v>6</v>
      </c>
      <c r="V9889" t="s">
        <v>6</v>
      </c>
      <c r="W9889" t="s">
        <v>6</v>
      </c>
      <c r="X9889" t="s">
        <v>6</v>
      </c>
      <c r="Y9889" t="s">
        <v>6</v>
      </c>
      <c r="Z9889" t="s">
        <v>6</v>
      </c>
      <c r="AA9889" t="s">
        <v>6</v>
      </c>
      <c r="AB9889" t="s">
        <v>10797</v>
      </c>
      <c r="AC9889" t="s">
        <v>6689</v>
      </c>
    </row>
    <row r="9890" spans="1:29" x14ac:dyDescent="0.25">
      <c r="A9890" t="s">
        <v>344</v>
      </c>
      <c r="B9890">
        <v>742</v>
      </c>
      <c r="C9890" t="s">
        <v>227</v>
      </c>
      <c r="D9890">
        <v>1969</v>
      </c>
      <c r="E9890" t="s">
        <v>10816</v>
      </c>
      <c r="I9890">
        <v>7.2565914999999999</v>
      </c>
      <c r="P9890">
        <v>82.271437000000006</v>
      </c>
      <c r="Q9890" t="s">
        <v>6</v>
      </c>
      <c r="R9890" t="s">
        <v>6</v>
      </c>
      <c r="S9890" t="s">
        <v>6</v>
      </c>
      <c r="T9890" t="s">
        <v>4253</v>
      </c>
      <c r="U9890" t="s">
        <v>6</v>
      </c>
      <c r="V9890" t="s">
        <v>6</v>
      </c>
      <c r="W9890" t="s">
        <v>6</v>
      </c>
      <c r="X9890" t="s">
        <v>6</v>
      </c>
      <c r="Y9890" t="s">
        <v>6</v>
      </c>
      <c r="Z9890" t="s">
        <v>6</v>
      </c>
      <c r="AA9890" t="s">
        <v>6</v>
      </c>
      <c r="AB9890" t="s">
        <v>10797</v>
      </c>
      <c r="AC9890" t="s">
        <v>6689</v>
      </c>
    </row>
    <row r="9891" spans="1:29" x14ac:dyDescent="0.25">
      <c r="A9891" t="s">
        <v>344</v>
      </c>
      <c r="B9891">
        <v>742</v>
      </c>
      <c r="C9891" t="s">
        <v>227</v>
      </c>
      <c r="D9891">
        <v>1970</v>
      </c>
      <c r="E9891" t="s">
        <v>10817</v>
      </c>
      <c r="I9891">
        <v>8.8669548000000002</v>
      </c>
      <c r="O9891">
        <v>12.409406000000001</v>
      </c>
      <c r="P9891">
        <v>89.053134</v>
      </c>
      <c r="Q9891" t="s">
        <v>6</v>
      </c>
      <c r="R9891" t="s">
        <v>6</v>
      </c>
      <c r="S9891" t="s">
        <v>6</v>
      </c>
      <c r="T9891" t="s">
        <v>4253</v>
      </c>
      <c r="U9891" t="s">
        <v>6</v>
      </c>
      <c r="V9891" t="s">
        <v>6</v>
      </c>
      <c r="W9891" t="s">
        <v>6</v>
      </c>
      <c r="X9891" t="s">
        <v>6</v>
      </c>
      <c r="Y9891" t="s">
        <v>6</v>
      </c>
      <c r="Z9891" t="s">
        <v>6</v>
      </c>
      <c r="AA9891" t="s">
        <v>6</v>
      </c>
      <c r="AB9891" t="s">
        <v>10797</v>
      </c>
      <c r="AC9891" t="s">
        <v>6689</v>
      </c>
    </row>
    <row r="9892" spans="1:29" x14ac:dyDescent="0.25">
      <c r="A9892" t="s">
        <v>344</v>
      </c>
      <c r="B9892">
        <v>742</v>
      </c>
      <c r="C9892" t="s">
        <v>227</v>
      </c>
      <c r="D9892">
        <v>1971</v>
      </c>
      <c r="E9892" t="s">
        <v>10818</v>
      </c>
      <c r="I9892">
        <v>8.9651423999999995</v>
      </c>
      <c r="O9892">
        <v>12.931061</v>
      </c>
      <c r="P9892">
        <v>100.56671</v>
      </c>
      <c r="Q9892" t="s">
        <v>6</v>
      </c>
      <c r="R9892" t="s">
        <v>6</v>
      </c>
      <c r="S9892" t="s">
        <v>6</v>
      </c>
      <c r="T9892" t="s">
        <v>4253</v>
      </c>
      <c r="U9892" t="s">
        <v>6</v>
      </c>
      <c r="V9892" t="s">
        <v>6</v>
      </c>
      <c r="W9892" t="s">
        <v>6</v>
      </c>
      <c r="X9892" t="s">
        <v>6</v>
      </c>
      <c r="Y9892" t="s">
        <v>6</v>
      </c>
      <c r="Z9892" t="s">
        <v>6</v>
      </c>
      <c r="AA9892" t="s">
        <v>6</v>
      </c>
      <c r="AB9892" t="s">
        <v>10797</v>
      </c>
      <c r="AC9892" t="s">
        <v>6689</v>
      </c>
    </row>
    <row r="9893" spans="1:29" x14ac:dyDescent="0.25">
      <c r="A9893" t="s">
        <v>344</v>
      </c>
      <c r="B9893">
        <v>742</v>
      </c>
      <c r="C9893" t="s">
        <v>227</v>
      </c>
      <c r="D9893">
        <v>1972</v>
      </c>
      <c r="E9893" t="s">
        <v>10819</v>
      </c>
      <c r="I9893">
        <v>8.7825380000000006</v>
      </c>
      <c r="O9893">
        <v>10.573460000000001</v>
      </c>
      <c r="P9893">
        <v>112.42964000000001</v>
      </c>
      <c r="Q9893" t="s">
        <v>6</v>
      </c>
      <c r="R9893" t="s">
        <v>6</v>
      </c>
      <c r="S9893" t="s">
        <v>6</v>
      </c>
      <c r="T9893" t="s">
        <v>4253</v>
      </c>
      <c r="U9893" t="s">
        <v>6</v>
      </c>
      <c r="V9893" t="s">
        <v>6</v>
      </c>
      <c r="W9893" t="s">
        <v>6</v>
      </c>
      <c r="X9893" t="s">
        <v>6</v>
      </c>
      <c r="Y9893" t="s">
        <v>6</v>
      </c>
      <c r="Z9893" t="s">
        <v>6</v>
      </c>
      <c r="AA9893" t="s">
        <v>6</v>
      </c>
      <c r="AB9893" t="s">
        <v>10797</v>
      </c>
      <c r="AC9893" t="s">
        <v>6689</v>
      </c>
    </row>
    <row r="9894" spans="1:29" x14ac:dyDescent="0.25">
      <c r="A9894" t="s">
        <v>344</v>
      </c>
      <c r="B9894">
        <v>742</v>
      </c>
      <c r="C9894" t="s">
        <v>227</v>
      </c>
      <c r="D9894">
        <v>1973</v>
      </c>
      <c r="E9894" t="s">
        <v>10820</v>
      </c>
      <c r="I9894">
        <v>11.910964999999999</v>
      </c>
      <c r="O9894">
        <v>13.896341</v>
      </c>
      <c r="P9894">
        <v>111.63624</v>
      </c>
      <c r="Q9894" t="s">
        <v>6</v>
      </c>
      <c r="R9894" t="s">
        <v>6</v>
      </c>
      <c r="S9894" t="s">
        <v>6</v>
      </c>
      <c r="T9894" t="s">
        <v>4253</v>
      </c>
      <c r="U9894" t="s">
        <v>6</v>
      </c>
      <c r="V9894" t="s">
        <v>6</v>
      </c>
      <c r="W9894" t="s">
        <v>6</v>
      </c>
      <c r="X9894" t="s">
        <v>6</v>
      </c>
      <c r="Y9894" t="s">
        <v>6</v>
      </c>
      <c r="Z9894" t="s">
        <v>6</v>
      </c>
      <c r="AA9894" t="s">
        <v>6</v>
      </c>
      <c r="AB9894" t="s">
        <v>10797</v>
      </c>
      <c r="AC9894" t="s">
        <v>6689</v>
      </c>
    </row>
    <row r="9895" spans="1:29" x14ac:dyDescent="0.25">
      <c r="A9895" t="s">
        <v>344</v>
      </c>
      <c r="B9895">
        <v>742</v>
      </c>
      <c r="C9895" t="s">
        <v>227</v>
      </c>
      <c r="D9895">
        <v>1974</v>
      </c>
      <c r="E9895" t="s">
        <v>10821</v>
      </c>
      <c r="I9895">
        <v>12.337230999999999</v>
      </c>
      <c r="O9895">
        <v>23.203408</v>
      </c>
      <c r="P9895">
        <v>131.3175</v>
      </c>
      <c r="Q9895" t="s">
        <v>6</v>
      </c>
      <c r="R9895" t="s">
        <v>6</v>
      </c>
      <c r="S9895" t="s">
        <v>6</v>
      </c>
      <c r="T9895" t="s">
        <v>4253</v>
      </c>
      <c r="U9895" t="s">
        <v>6</v>
      </c>
      <c r="V9895" t="s">
        <v>6</v>
      </c>
      <c r="W9895" t="s">
        <v>6</v>
      </c>
      <c r="X9895" t="s">
        <v>6</v>
      </c>
      <c r="Y9895" t="s">
        <v>6</v>
      </c>
      <c r="Z9895" t="s">
        <v>6</v>
      </c>
      <c r="AA9895" t="s">
        <v>6</v>
      </c>
      <c r="AB9895" t="s">
        <v>10797</v>
      </c>
      <c r="AC9895" t="s">
        <v>6689</v>
      </c>
    </row>
    <row r="9896" spans="1:29" x14ac:dyDescent="0.25">
      <c r="A9896" t="s">
        <v>344</v>
      </c>
      <c r="B9896">
        <v>742</v>
      </c>
      <c r="C9896" t="s">
        <v>227</v>
      </c>
      <c r="D9896">
        <v>1975</v>
      </c>
      <c r="E9896" t="s">
        <v>10822</v>
      </c>
      <c r="I9896">
        <v>15.981525</v>
      </c>
      <c r="O9896">
        <v>24.917316</v>
      </c>
      <c r="P9896">
        <v>154.0027</v>
      </c>
      <c r="Q9896" t="s">
        <v>6</v>
      </c>
      <c r="R9896" t="s">
        <v>6</v>
      </c>
      <c r="S9896" t="s">
        <v>6</v>
      </c>
      <c r="T9896" t="s">
        <v>4253</v>
      </c>
      <c r="U9896" t="s">
        <v>6</v>
      </c>
      <c r="V9896" t="s">
        <v>6</v>
      </c>
      <c r="W9896" t="s">
        <v>6</v>
      </c>
      <c r="X9896" t="s">
        <v>6</v>
      </c>
      <c r="Y9896" t="s">
        <v>6</v>
      </c>
      <c r="Z9896" t="s">
        <v>6</v>
      </c>
      <c r="AA9896" t="s">
        <v>6</v>
      </c>
      <c r="AB9896" t="s">
        <v>10797</v>
      </c>
      <c r="AC9896" t="s">
        <v>6689</v>
      </c>
    </row>
    <row r="9897" spans="1:29" x14ac:dyDescent="0.25">
      <c r="A9897" t="s">
        <v>344</v>
      </c>
      <c r="B9897">
        <v>742</v>
      </c>
      <c r="C9897" t="s">
        <v>227</v>
      </c>
      <c r="D9897">
        <v>1976</v>
      </c>
      <c r="E9897" t="s">
        <v>10823</v>
      </c>
      <c r="I9897">
        <v>18.773723</v>
      </c>
      <c r="O9897">
        <v>34.000275000000002</v>
      </c>
      <c r="P9897">
        <v>171.11827</v>
      </c>
      <c r="Q9897" t="s">
        <v>6</v>
      </c>
      <c r="R9897" t="s">
        <v>6</v>
      </c>
      <c r="S9897" t="s">
        <v>6</v>
      </c>
      <c r="T9897" t="s">
        <v>4253</v>
      </c>
      <c r="U9897" t="s">
        <v>6</v>
      </c>
      <c r="V9897" t="s">
        <v>6</v>
      </c>
      <c r="W9897" t="s">
        <v>6</v>
      </c>
      <c r="X9897" t="s">
        <v>6</v>
      </c>
      <c r="Y9897" t="s">
        <v>6</v>
      </c>
      <c r="Z9897" t="s">
        <v>6</v>
      </c>
      <c r="AA9897" t="s">
        <v>6</v>
      </c>
      <c r="AB9897" t="s">
        <v>10797</v>
      </c>
      <c r="AC9897" t="s">
        <v>6689</v>
      </c>
    </row>
    <row r="9898" spans="1:29" x14ac:dyDescent="0.25">
      <c r="A9898" t="s">
        <v>344</v>
      </c>
      <c r="B9898">
        <v>742</v>
      </c>
      <c r="C9898" t="s">
        <v>227</v>
      </c>
      <c r="D9898">
        <v>1977</v>
      </c>
      <c r="E9898" t="s">
        <v>10824</v>
      </c>
      <c r="I9898">
        <v>19.748439999999999</v>
      </c>
      <c r="O9898">
        <v>45.834541000000002</v>
      </c>
      <c r="P9898">
        <v>221.19450000000001</v>
      </c>
      <c r="Q9898" t="s">
        <v>6</v>
      </c>
      <c r="R9898" t="s">
        <v>6</v>
      </c>
      <c r="S9898" t="s">
        <v>6</v>
      </c>
      <c r="T9898" t="s">
        <v>4253</v>
      </c>
      <c r="U9898" t="s">
        <v>6</v>
      </c>
      <c r="V9898" t="s">
        <v>6</v>
      </c>
      <c r="W9898" t="s">
        <v>6</v>
      </c>
      <c r="X9898" t="s">
        <v>6</v>
      </c>
      <c r="Y9898" t="s">
        <v>6</v>
      </c>
      <c r="Z9898" t="s">
        <v>6</v>
      </c>
      <c r="AA9898" t="s">
        <v>6</v>
      </c>
      <c r="AB9898" t="s">
        <v>10797</v>
      </c>
      <c r="AC9898" t="s">
        <v>6689</v>
      </c>
    </row>
    <row r="9899" spans="1:29" x14ac:dyDescent="0.25">
      <c r="A9899" t="s">
        <v>344</v>
      </c>
      <c r="B9899">
        <v>742</v>
      </c>
      <c r="C9899" t="s">
        <v>227</v>
      </c>
      <c r="D9899">
        <v>1978</v>
      </c>
      <c r="E9899" t="s">
        <v>10825</v>
      </c>
      <c r="I9899">
        <v>20.128508</v>
      </c>
      <c r="O9899">
        <v>69.344649000000004</v>
      </c>
      <c r="P9899">
        <v>247.66446999999999</v>
      </c>
      <c r="Q9899" t="s">
        <v>6</v>
      </c>
      <c r="R9899" t="s">
        <v>6</v>
      </c>
      <c r="S9899" t="s">
        <v>6</v>
      </c>
      <c r="T9899" t="s">
        <v>4253</v>
      </c>
      <c r="U9899" t="s">
        <v>6</v>
      </c>
      <c r="V9899" t="s">
        <v>6</v>
      </c>
      <c r="W9899" t="s">
        <v>6</v>
      </c>
      <c r="X9899" t="s">
        <v>6</v>
      </c>
      <c r="Y9899" t="s">
        <v>6</v>
      </c>
      <c r="Z9899" t="s">
        <v>6</v>
      </c>
      <c r="AA9899" t="s">
        <v>6</v>
      </c>
      <c r="AB9899" t="s">
        <v>10797</v>
      </c>
      <c r="AC9899" t="s">
        <v>6689</v>
      </c>
    </row>
    <row r="9900" spans="1:29" x14ac:dyDescent="0.25">
      <c r="A9900" t="s">
        <v>344</v>
      </c>
      <c r="B9900">
        <v>742</v>
      </c>
      <c r="C9900" t="s">
        <v>227</v>
      </c>
      <c r="D9900">
        <v>1979</v>
      </c>
      <c r="E9900" t="s">
        <v>10826</v>
      </c>
      <c r="I9900">
        <v>20.408508000000001</v>
      </c>
      <c r="O9900">
        <v>81.071741000000003</v>
      </c>
      <c r="P9900">
        <v>278.85183999999998</v>
      </c>
      <c r="Q9900" t="s">
        <v>6</v>
      </c>
      <c r="R9900" t="s">
        <v>6</v>
      </c>
      <c r="S9900" t="s">
        <v>6</v>
      </c>
      <c r="T9900" t="s">
        <v>4253</v>
      </c>
      <c r="U9900" t="s">
        <v>6</v>
      </c>
      <c r="V9900" t="s">
        <v>6</v>
      </c>
      <c r="W9900" t="s">
        <v>6</v>
      </c>
      <c r="X9900" t="s">
        <v>6</v>
      </c>
      <c r="Y9900" t="s">
        <v>6</v>
      </c>
      <c r="Z9900" t="s">
        <v>6</v>
      </c>
      <c r="AA9900" t="s">
        <v>6</v>
      </c>
      <c r="AB9900" t="s">
        <v>10797</v>
      </c>
      <c r="AC9900" t="s">
        <v>6689</v>
      </c>
    </row>
    <row r="9901" spans="1:29" x14ac:dyDescent="0.25">
      <c r="A9901" t="s">
        <v>344</v>
      </c>
      <c r="B9901">
        <v>742</v>
      </c>
      <c r="C9901" t="s">
        <v>227</v>
      </c>
      <c r="D9901">
        <v>1980</v>
      </c>
      <c r="E9901" t="s">
        <v>10827</v>
      </c>
      <c r="I9901">
        <v>20.800419000000002</v>
      </c>
      <c r="O9901">
        <v>71.145700000000005</v>
      </c>
      <c r="P9901">
        <v>312.39794999999998</v>
      </c>
      <c r="Q9901" t="s">
        <v>6</v>
      </c>
      <c r="R9901" t="s">
        <v>6</v>
      </c>
      <c r="S9901" t="s">
        <v>6</v>
      </c>
      <c r="T9901" t="s">
        <v>4253</v>
      </c>
      <c r="U9901" t="s">
        <v>6</v>
      </c>
      <c r="V9901" t="s">
        <v>6</v>
      </c>
      <c r="W9901" t="s">
        <v>6</v>
      </c>
      <c r="X9901" t="s">
        <v>6</v>
      </c>
      <c r="Y9901" t="s">
        <v>6</v>
      </c>
      <c r="Z9901" t="s">
        <v>6</v>
      </c>
      <c r="AA9901" t="s">
        <v>6</v>
      </c>
      <c r="AB9901" t="s">
        <v>10797</v>
      </c>
      <c r="AC9901" t="s">
        <v>6689</v>
      </c>
    </row>
    <row r="9902" spans="1:29" x14ac:dyDescent="0.25">
      <c r="A9902" t="s">
        <v>344</v>
      </c>
      <c r="B9902">
        <v>742</v>
      </c>
      <c r="C9902" t="s">
        <v>227</v>
      </c>
      <c r="D9902">
        <v>1981</v>
      </c>
      <c r="E9902" t="s">
        <v>10828</v>
      </c>
      <c r="I9902">
        <v>18.824617</v>
      </c>
      <c r="O9902">
        <v>76.645460999999997</v>
      </c>
      <c r="P9902">
        <v>333.62491</v>
      </c>
      <c r="Q9902" t="s">
        <v>6</v>
      </c>
      <c r="R9902" t="s">
        <v>6</v>
      </c>
      <c r="S9902" t="s">
        <v>6</v>
      </c>
      <c r="T9902" t="s">
        <v>4253</v>
      </c>
      <c r="U9902" t="s">
        <v>6</v>
      </c>
      <c r="V9902" t="s">
        <v>6</v>
      </c>
      <c r="W9902" t="s">
        <v>6</v>
      </c>
      <c r="X9902" t="s">
        <v>6</v>
      </c>
      <c r="Y9902" t="s">
        <v>6</v>
      </c>
      <c r="Z9902" t="s">
        <v>6</v>
      </c>
      <c r="AA9902" t="s">
        <v>6</v>
      </c>
      <c r="AB9902" t="s">
        <v>10797</v>
      </c>
      <c r="AC9902" t="s">
        <v>6689</v>
      </c>
    </row>
    <row r="9903" spans="1:29" x14ac:dyDescent="0.25">
      <c r="A9903" t="s">
        <v>344</v>
      </c>
      <c r="B9903">
        <v>742</v>
      </c>
      <c r="C9903" t="s">
        <v>227</v>
      </c>
      <c r="D9903">
        <v>1982</v>
      </c>
      <c r="E9903" t="s">
        <v>10829</v>
      </c>
      <c r="I9903">
        <v>20.605782999999999</v>
      </c>
      <c r="O9903">
        <v>83.75018</v>
      </c>
      <c r="P9903">
        <v>340.14197999999999</v>
      </c>
      <c r="Q9903" t="s">
        <v>6</v>
      </c>
      <c r="R9903" t="s">
        <v>6</v>
      </c>
      <c r="S9903" t="s">
        <v>6</v>
      </c>
      <c r="T9903" t="s">
        <v>4253</v>
      </c>
      <c r="U9903" t="s">
        <v>6</v>
      </c>
      <c r="V9903" t="s">
        <v>6</v>
      </c>
      <c r="W9903" t="s">
        <v>6</v>
      </c>
      <c r="X9903" t="s">
        <v>6</v>
      </c>
      <c r="Y9903" t="s">
        <v>6</v>
      </c>
      <c r="Z9903" t="s">
        <v>6</v>
      </c>
      <c r="AA9903" t="s">
        <v>6</v>
      </c>
      <c r="AB9903" t="s">
        <v>10797</v>
      </c>
      <c r="AC9903" t="s">
        <v>6689</v>
      </c>
    </row>
    <row r="9904" spans="1:29" x14ac:dyDescent="0.25">
      <c r="A9904" t="s">
        <v>344</v>
      </c>
      <c r="B9904">
        <v>742</v>
      </c>
      <c r="C9904" t="s">
        <v>227</v>
      </c>
      <c r="D9904">
        <v>1983</v>
      </c>
      <c r="E9904" t="s">
        <v>10830</v>
      </c>
      <c r="I9904">
        <v>18.137710999999999</v>
      </c>
      <c r="O9904">
        <v>89.552138999999997</v>
      </c>
      <c r="P9904">
        <v>375.85689000000002</v>
      </c>
      <c r="Q9904" t="s">
        <v>6</v>
      </c>
      <c r="R9904" t="s">
        <v>6</v>
      </c>
      <c r="S9904" t="s">
        <v>6</v>
      </c>
      <c r="T9904" t="s">
        <v>4253</v>
      </c>
      <c r="U9904" t="s">
        <v>6</v>
      </c>
      <c r="V9904" t="s">
        <v>6</v>
      </c>
      <c r="W9904" t="s">
        <v>6</v>
      </c>
      <c r="X9904" t="s">
        <v>6</v>
      </c>
      <c r="Y9904" t="s">
        <v>6</v>
      </c>
      <c r="Z9904" t="s">
        <v>6</v>
      </c>
      <c r="AA9904" t="s">
        <v>6</v>
      </c>
      <c r="AB9904" t="s">
        <v>10797</v>
      </c>
      <c r="AC9904" t="s">
        <v>6689</v>
      </c>
    </row>
    <row r="9905" spans="1:29" x14ac:dyDescent="0.25">
      <c r="A9905" t="s">
        <v>344</v>
      </c>
      <c r="B9905">
        <v>742</v>
      </c>
      <c r="C9905" t="s">
        <v>227</v>
      </c>
      <c r="D9905">
        <v>1984</v>
      </c>
      <c r="E9905" t="s">
        <v>10831</v>
      </c>
      <c r="I9905">
        <v>18.136984000000002</v>
      </c>
      <c r="O9905">
        <v>83.818270999999996</v>
      </c>
      <c r="P9905">
        <v>395.77731</v>
      </c>
      <c r="Q9905" t="s">
        <v>6</v>
      </c>
      <c r="R9905" t="s">
        <v>6</v>
      </c>
      <c r="S9905" t="s">
        <v>6</v>
      </c>
      <c r="T9905" t="s">
        <v>4253</v>
      </c>
      <c r="U9905" t="s">
        <v>6</v>
      </c>
      <c r="V9905" t="s">
        <v>6</v>
      </c>
      <c r="W9905" t="s">
        <v>6</v>
      </c>
      <c r="X9905" t="s">
        <v>6</v>
      </c>
      <c r="Y9905" t="s">
        <v>6</v>
      </c>
      <c r="Z9905" t="s">
        <v>6</v>
      </c>
      <c r="AA9905" t="s">
        <v>6</v>
      </c>
      <c r="AB9905" t="s">
        <v>10797</v>
      </c>
      <c r="AC9905" t="s">
        <v>6689</v>
      </c>
    </row>
    <row r="9906" spans="1:29" x14ac:dyDescent="0.25">
      <c r="A9906" t="s">
        <v>344</v>
      </c>
      <c r="B9906">
        <v>742</v>
      </c>
      <c r="C9906" t="s">
        <v>227</v>
      </c>
      <c r="D9906">
        <v>1985</v>
      </c>
      <c r="E9906" t="s">
        <v>10832</v>
      </c>
      <c r="I9906">
        <v>16.55677</v>
      </c>
      <c r="O9906">
        <v>92.537593000000001</v>
      </c>
      <c r="P9906">
        <v>426.64794000000001</v>
      </c>
      <c r="Q9906" t="s">
        <v>6</v>
      </c>
      <c r="R9906" t="s">
        <v>6</v>
      </c>
      <c r="S9906" t="s">
        <v>6</v>
      </c>
      <c r="T9906" t="s">
        <v>4253</v>
      </c>
      <c r="U9906" t="s">
        <v>6</v>
      </c>
      <c r="V9906" t="s">
        <v>6</v>
      </c>
      <c r="W9906" t="s">
        <v>6</v>
      </c>
      <c r="X9906" t="s">
        <v>6</v>
      </c>
      <c r="Y9906" t="s">
        <v>6</v>
      </c>
      <c r="Z9906" t="s">
        <v>6</v>
      </c>
      <c r="AA9906" t="s">
        <v>6</v>
      </c>
      <c r="AB9906" t="s">
        <v>10797</v>
      </c>
      <c r="AC9906" t="s">
        <v>6689</v>
      </c>
    </row>
    <row r="9907" spans="1:29" x14ac:dyDescent="0.25">
      <c r="A9907" t="s">
        <v>344</v>
      </c>
      <c r="B9907">
        <v>742</v>
      </c>
      <c r="C9907" t="s">
        <v>227</v>
      </c>
      <c r="D9907">
        <v>1986</v>
      </c>
      <c r="E9907" t="s">
        <v>10833</v>
      </c>
      <c r="I9907">
        <v>19.633129</v>
      </c>
      <c r="O9907">
        <v>76.040728999999999</v>
      </c>
      <c r="P9907">
        <v>460.77976999999998</v>
      </c>
      <c r="Q9907" t="s">
        <v>6</v>
      </c>
      <c r="R9907" t="s">
        <v>6</v>
      </c>
      <c r="S9907" t="s">
        <v>6</v>
      </c>
      <c r="T9907" t="s">
        <v>4253</v>
      </c>
      <c r="U9907" t="s">
        <v>6</v>
      </c>
      <c r="V9907" t="s">
        <v>6</v>
      </c>
      <c r="W9907" t="s">
        <v>6</v>
      </c>
      <c r="X9907" t="s">
        <v>6</v>
      </c>
      <c r="Y9907" t="s">
        <v>6</v>
      </c>
      <c r="Z9907" t="s">
        <v>6</v>
      </c>
      <c r="AA9907" t="s">
        <v>6</v>
      </c>
      <c r="AB9907" t="s">
        <v>10797</v>
      </c>
      <c r="AC9907" t="s">
        <v>6689</v>
      </c>
    </row>
    <row r="9908" spans="1:29" x14ac:dyDescent="0.25">
      <c r="A9908" t="s">
        <v>344</v>
      </c>
      <c r="B9908">
        <v>742</v>
      </c>
      <c r="C9908" t="s">
        <v>227</v>
      </c>
      <c r="D9908">
        <v>1987</v>
      </c>
      <c r="E9908" t="s">
        <v>10834</v>
      </c>
      <c r="I9908">
        <v>20.805062</v>
      </c>
      <c r="O9908">
        <v>76.318712000000005</v>
      </c>
      <c r="P9908">
        <v>469.53458999999998</v>
      </c>
      <c r="Q9908" t="s">
        <v>6</v>
      </c>
      <c r="R9908" t="s">
        <v>6</v>
      </c>
      <c r="S9908" t="s">
        <v>6</v>
      </c>
      <c r="T9908" t="s">
        <v>4253</v>
      </c>
      <c r="U9908" t="s">
        <v>6</v>
      </c>
      <c r="V9908" t="s">
        <v>6</v>
      </c>
      <c r="W9908" t="s">
        <v>6</v>
      </c>
      <c r="X9908" t="s">
        <v>6</v>
      </c>
      <c r="Y9908" t="s">
        <v>6</v>
      </c>
      <c r="Z9908" t="s">
        <v>6</v>
      </c>
      <c r="AA9908" t="s">
        <v>6</v>
      </c>
      <c r="AB9908" t="s">
        <v>10797</v>
      </c>
      <c r="AC9908" t="s">
        <v>6689</v>
      </c>
    </row>
    <row r="9909" spans="1:29" x14ac:dyDescent="0.25">
      <c r="A9909" t="s">
        <v>344</v>
      </c>
      <c r="B9909">
        <v>742</v>
      </c>
      <c r="C9909" t="s">
        <v>227</v>
      </c>
      <c r="D9909">
        <v>1988</v>
      </c>
      <c r="E9909" t="s">
        <v>10835</v>
      </c>
      <c r="I9909">
        <v>19.503781</v>
      </c>
      <c r="O9909">
        <v>69.253467999999998</v>
      </c>
      <c r="P9909">
        <v>517.89665000000002</v>
      </c>
      <c r="Q9909" t="s">
        <v>6</v>
      </c>
      <c r="R9909" t="s">
        <v>6</v>
      </c>
      <c r="S9909" t="s">
        <v>6</v>
      </c>
      <c r="T9909" t="s">
        <v>4253</v>
      </c>
      <c r="U9909" t="s">
        <v>6</v>
      </c>
      <c r="V9909" t="s">
        <v>6</v>
      </c>
      <c r="W9909" t="s">
        <v>6</v>
      </c>
      <c r="X9909" t="s">
        <v>6</v>
      </c>
      <c r="Y9909" t="s">
        <v>6</v>
      </c>
      <c r="Z9909" t="s">
        <v>6</v>
      </c>
      <c r="AA9909" t="s">
        <v>6</v>
      </c>
      <c r="AB9909" t="s">
        <v>10797</v>
      </c>
      <c r="AC9909" t="s">
        <v>6689</v>
      </c>
    </row>
    <row r="9910" spans="1:29" x14ac:dyDescent="0.25">
      <c r="A9910" t="s">
        <v>344</v>
      </c>
      <c r="B9910">
        <v>742</v>
      </c>
      <c r="C9910" t="s">
        <v>227</v>
      </c>
      <c r="D9910">
        <v>1989</v>
      </c>
      <c r="E9910" t="s">
        <v>10836</v>
      </c>
      <c r="I9910">
        <v>17.739207</v>
      </c>
      <c r="O9910">
        <v>62.507671000000002</v>
      </c>
      <c r="P9910">
        <v>544.30938000000003</v>
      </c>
      <c r="Q9910" t="s">
        <v>6</v>
      </c>
      <c r="R9910" t="s">
        <v>6</v>
      </c>
      <c r="S9910" t="s">
        <v>6</v>
      </c>
      <c r="T9910" t="s">
        <v>4253</v>
      </c>
      <c r="U9910" t="s">
        <v>6</v>
      </c>
      <c r="V9910" t="s">
        <v>6</v>
      </c>
      <c r="W9910" t="s">
        <v>6</v>
      </c>
      <c r="X9910" t="s">
        <v>6</v>
      </c>
      <c r="Y9910" t="s">
        <v>6</v>
      </c>
      <c r="Z9910" t="s">
        <v>6</v>
      </c>
      <c r="AA9910" t="s">
        <v>6</v>
      </c>
      <c r="AB9910" t="s">
        <v>10797</v>
      </c>
      <c r="AC9910" t="s">
        <v>6689</v>
      </c>
    </row>
    <row r="9911" spans="1:29" x14ac:dyDescent="0.25">
      <c r="A9911" t="s">
        <v>344</v>
      </c>
      <c r="B9911">
        <v>742</v>
      </c>
      <c r="C9911" t="s">
        <v>227</v>
      </c>
      <c r="D9911">
        <v>1990</v>
      </c>
      <c r="E9911" t="s">
        <v>10837</v>
      </c>
      <c r="I9911">
        <v>17.943795000000001</v>
      </c>
      <c r="O9911">
        <v>60.340297</v>
      </c>
      <c r="P9911">
        <v>559.55003999999997</v>
      </c>
      <c r="Q9911" t="s">
        <v>6</v>
      </c>
      <c r="R9911" t="s">
        <v>6</v>
      </c>
      <c r="S9911" t="s">
        <v>6</v>
      </c>
      <c r="T9911" t="s">
        <v>4253</v>
      </c>
      <c r="U9911" t="s">
        <v>6</v>
      </c>
      <c r="V9911" t="s">
        <v>6</v>
      </c>
      <c r="W9911" t="s">
        <v>6</v>
      </c>
      <c r="X9911" t="s">
        <v>6</v>
      </c>
      <c r="Y9911" t="s">
        <v>6</v>
      </c>
      <c r="Z9911" t="s">
        <v>6</v>
      </c>
      <c r="AA9911" t="s">
        <v>6</v>
      </c>
      <c r="AB9911" t="s">
        <v>10797</v>
      </c>
      <c r="AC9911" t="s">
        <v>6689</v>
      </c>
    </row>
    <row r="9912" spans="1:29" x14ac:dyDescent="0.25">
      <c r="A9912" t="s">
        <v>344</v>
      </c>
      <c r="B9912">
        <v>742</v>
      </c>
      <c r="C9912" t="s">
        <v>227</v>
      </c>
      <c r="D9912">
        <v>1991</v>
      </c>
      <c r="E9912" t="s">
        <v>10838</v>
      </c>
      <c r="I9912">
        <v>19.801110999999999</v>
      </c>
      <c r="O9912">
        <v>63.220945</v>
      </c>
      <c r="P9912">
        <v>572.97924999999998</v>
      </c>
      <c r="Q9912" t="s">
        <v>6</v>
      </c>
      <c r="R9912" t="s">
        <v>6</v>
      </c>
      <c r="S9912" t="s">
        <v>6</v>
      </c>
      <c r="T9912" t="s">
        <v>4253</v>
      </c>
      <c r="U9912" t="s">
        <v>6</v>
      </c>
      <c r="V9912" t="s">
        <v>6</v>
      </c>
      <c r="W9912" t="s">
        <v>6</v>
      </c>
      <c r="X9912" t="s">
        <v>6</v>
      </c>
      <c r="Y9912" t="s">
        <v>6</v>
      </c>
      <c r="Z9912" t="s">
        <v>6</v>
      </c>
      <c r="AA9912" t="s">
        <v>6</v>
      </c>
      <c r="AB9912" t="s">
        <v>10797</v>
      </c>
      <c r="AC9912" t="s">
        <v>6689</v>
      </c>
    </row>
    <row r="9913" spans="1:29" x14ac:dyDescent="0.25">
      <c r="A9913" t="s">
        <v>344</v>
      </c>
      <c r="B9913">
        <v>742</v>
      </c>
      <c r="C9913" t="s">
        <v>227</v>
      </c>
      <c r="D9913">
        <v>1992</v>
      </c>
      <c r="E9913" t="s">
        <v>10839</v>
      </c>
      <c r="I9913">
        <v>19.879566000000001</v>
      </c>
      <c r="O9913">
        <v>60.742992000000001</v>
      </c>
      <c r="P9913">
        <v>563.81158000000005</v>
      </c>
      <c r="Q9913" t="s">
        <v>6</v>
      </c>
      <c r="R9913" t="s">
        <v>6</v>
      </c>
      <c r="S9913" t="s">
        <v>6</v>
      </c>
      <c r="T9913" t="s">
        <v>4253</v>
      </c>
      <c r="U9913" t="s">
        <v>6</v>
      </c>
      <c r="V9913" t="s">
        <v>6</v>
      </c>
      <c r="W9913" t="s">
        <v>6</v>
      </c>
      <c r="X9913" t="s">
        <v>6</v>
      </c>
      <c r="Y9913" t="s">
        <v>6</v>
      </c>
      <c r="Z9913" t="s">
        <v>6</v>
      </c>
      <c r="AA9913" t="s">
        <v>6</v>
      </c>
      <c r="AB9913" t="s">
        <v>10797</v>
      </c>
      <c r="AC9913" t="s">
        <v>6689</v>
      </c>
    </row>
    <row r="9914" spans="1:29" x14ac:dyDescent="0.25">
      <c r="A9914" t="s">
        <v>344</v>
      </c>
      <c r="B9914">
        <v>742</v>
      </c>
      <c r="C9914" t="s">
        <v>227</v>
      </c>
      <c r="D9914">
        <v>1993</v>
      </c>
      <c r="E9914" t="s">
        <v>10840</v>
      </c>
      <c r="I9914">
        <v>22.468381000000001</v>
      </c>
      <c r="O9914">
        <v>78.636917999999994</v>
      </c>
      <c r="P9914">
        <v>459.50644</v>
      </c>
      <c r="Q9914" t="s">
        <v>6</v>
      </c>
      <c r="R9914" t="s">
        <v>6</v>
      </c>
      <c r="S9914" t="s">
        <v>6</v>
      </c>
      <c r="T9914" t="s">
        <v>4253</v>
      </c>
      <c r="U9914" t="s">
        <v>6</v>
      </c>
      <c r="V9914" t="s">
        <v>6</v>
      </c>
      <c r="W9914" t="s">
        <v>6</v>
      </c>
      <c r="X9914" t="s">
        <v>6</v>
      </c>
      <c r="Y9914" t="s">
        <v>6</v>
      </c>
      <c r="Z9914" t="s">
        <v>6</v>
      </c>
      <c r="AA9914" t="s">
        <v>6</v>
      </c>
      <c r="AB9914" t="s">
        <v>10797</v>
      </c>
      <c r="AC9914" t="s">
        <v>6689</v>
      </c>
    </row>
    <row r="9915" spans="1:29" x14ac:dyDescent="0.25">
      <c r="A9915" t="s">
        <v>344</v>
      </c>
      <c r="B9915">
        <v>742</v>
      </c>
      <c r="C9915" t="s">
        <v>227</v>
      </c>
      <c r="D9915">
        <v>1994</v>
      </c>
      <c r="E9915" t="s">
        <v>10841</v>
      </c>
      <c r="I9915">
        <v>14.774634000000001</v>
      </c>
      <c r="O9915">
        <v>106.50997</v>
      </c>
      <c r="P9915">
        <v>698.44978000000003</v>
      </c>
      <c r="Q9915" t="s">
        <v>6</v>
      </c>
      <c r="R9915" t="s">
        <v>6</v>
      </c>
      <c r="S9915" t="s">
        <v>6</v>
      </c>
      <c r="T9915" t="s">
        <v>4253</v>
      </c>
      <c r="U9915" t="s">
        <v>6</v>
      </c>
      <c r="V9915" t="s">
        <v>6</v>
      </c>
      <c r="W9915" t="s">
        <v>6</v>
      </c>
      <c r="X9915" t="s">
        <v>6</v>
      </c>
      <c r="Y9915" t="s">
        <v>6</v>
      </c>
      <c r="Z9915" t="s">
        <v>6</v>
      </c>
      <c r="AA9915" t="s">
        <v>6</v>
      </c>
      <c r="AB9915" t="s">
        <v>10797</v>
      </c>
      <c r="AC9915" t="s">
        <v>6689</v>
      </c>
    </row>
    <row r="9916" spans="1:29" x14ac:dyDescent="0.25">
      <c r="A9916" t="s">
        <v>344</v>
      </c>
      <c r="B9916">
        <v>742</v>
      </c>
      <c r="C9916" t="s">
        <v>227</v>
      </c>
      <c r="D9916">
        <v>1995</v>
      </c>
      <c r="E9916" t="s">
        <v>10842</v>
      </c>
      <c r="I9916">
        <v>15.935930000000001</v>
      </c>
      <c r="O9916">
        <v>87.439188999999999</v>
      </c>
      <c r="P9916">
        <v>829.05989</v>
      </c>
      <c r="Q9916" t="s">
        <v>6</v>
      </c>
      <c r="R9916" t="s">
        <v>6</v>
      </c>
      <c r="S9916" t="s">
        <v>6</v>
      </c>
      <c r="T9916" t="s">
        <v>4253</v>
      </c>
      <c r="U9916" t="s">
        <v>6</v>
      </c>
      <c r="V9916" t="s">
        <v>6</v>
      </c>
      <c r="W9916" t="s">
        <v>6</v>
      </c>
      <c r="X9916" t="s">
        <v>6</v>
      </c>
      <c r="Y9916" t="s">
        <v>6</v>
      </c>
      <c r="Z9916" t="s">
        <v>6</v>
      </c>
      <c r="AA9916" t="s">
        <v>6</v>
      </c>
      <c r="AB9916" t="s">
        <v>10797</v>
      </c>
      <c r="AC9916" t="s">
        <v>6689</v>
      </c>
    </row>
    <row r="9917" spans="1:29" x14ac:dyDescent="0.25">
      <c r="A9917" t="s">
        <v>344</v>
      </c>
      <c r="B9917">
        <v>742</v>
      </c>
      <c r="C9917" t="s">
        <v>227</v>
      </c>
      <c r="D9917">
        <v>1996</v>
      </c>
      <c r="E9917" t="s">
        <v>10843</v>
      </c>
      <c r="I9917">
        <v>15.301523</v>
      </c>
      <c r="O9917">
        <v>81.471778999999998</v>
      </c>
      <c r="P9917">
        <v>928.54708000000005</v>
      </c>
      <c r="Q9917" t="s">
        <v>6</v>
      </c>
      <c r="R9917" t="s">
        <v>6</v>
      </c>
      <c r="S9917" t="s">
        <v>6</v>
      </c>
      <c r="T9917" t="s">
        <v>4253</v>
      </c>
      <c r="U9917" t="s">
        <v>6</v>
      </c>
      <c r="V9917" t="s">
        <v>6</v>
      </c>
      <c r="W9917" t="s">
        <v>6</v>
      </c>
      <c r="X9917" t="s">
        <v>6</v>
      </c>
      <c r="Y9917" t="s">
        <v>6</v>
      </c>
      <c r="Z9917" t="s">
        <v>6</v>
      </c>
      <c r="AA9917" t="s">
        <v>6</v>
      </c>
      <c r="AB9917" t="s">
        <v>10797</v>
      </c>
      <c r="AC9917" t="s">
        <v>6689</v>
      </c>
    </row>
    <row r="9918" spans="1:29" x14ac:dyDescent="0.25">
      <c r="A9918" t="s">
        <v>344</v>
      </c>
      <c r="B9918">
        <v>742</v>
      </c>
      <c r="C9918" t="s">
        <v>227</v>
      </c>
      <c r="D9918">
        <v>1997</v>
      </c>
      <c r="E9918" t="s">
        <v>10844</v>
      </c>
      <c r="I9918">
        <v>14.533602999999999</v>
      </c>
      <c r="O9918">
        <v>73.353370999999996</v>
      </c>
      <c r="P9918">
        <v>1078.9717000000001</v>
      </c>
      <c r="Q9918" t="s">
        <v>6</v>
      </c>
      <c r="R9918" t="s">
        <v>6</v>
      </c>
      <c r="S9918" t="s">
        <v>6</v>
      </c>
      <c r="T9918" t="s">
        <v>4253</v>
      </c>
      <c r="U9918" t="s">
        <v>6</v>
      </c>
      <c r="V9918" t="s">
        <v>6</v>
      </c>
      <c r="W9918" t="s">
        <v>6</v>
      </c>
      <c r="X9918" t="s">
        <v>6</v>
      </c>
      <c r="Y9918" t="s">
        <v>6</v>
      </c>
      <c r="Z9918" t="s">
        <v>6</v>
      </c>
      <c r="AA9918" t="s">
        <v>6</v>
      </c>
      <c r="AB9918" t="s">
        <v>10797</v>
      </c>
      <c r="AC9918" t="s">
        <v>6689</v>
      </c>
    </row>
    <row r="9919" spans="1:29" x14ac:dyDescent="0.25">
      <c r="A9919" t="s">
        <v>344</v>
      </c>
      <c r="B9919">
        <v>742</v>
      </c>
      <c r="C9919" t="s">
        <v>227</v>
      </c>
      <c r="D9919">
        <v>1998</v>
      </c>
      <c r="E9919" t="s">
        <v>10845</v>
      </c>
      <c r="I9919">
        <v>15.884717</v>
      </c>
      <c r="O9919">
        <v>84.735919999999993</v>
      </c>
      <c r="P9919">
        <v>1032.5759</v>
      </c>
      <c r="Q9919" t="s">
        <v>6</v>
      </c>
      <c r="R9919" t="s">
        <v>6</v>
      </c>
      <c r="S9919" t="s">
        <v>6</v>
      </c>
      <c r="T9919" t="s">
        <v>4253</v>
      </c>
      <c r="U9919" t="s">
        <v>6</v>
      </c>
      <c r="V9919" t="s">
        <v>6</v>
      </c>
      <c r="W9919" t="s">
        <v>6</v>
      </c>
      <c r="X9919" t="s">
        <v>6</v>
      </c>
      <c r="Y9919" t="s">
        <v>6</v>
      </c>
      <c r="Z9919" t="s">
        <v>6</v>
      </c>
      <c r="AA9919" t="s">
        <v>6</v>
      </c>
      <c r="AB9919" t="s">
        <v>10797</v>
      </c>
      <c r="AC9919" t="s">
        <v>6689</v>
      </c>
    </row>
    <row r="9920" spans="1:29" x14ac:dyDescent="0.25">
      <c r="A9920" t="s">
        <v>344</v>
      </c>
      <c r="B9920">
        <v>742</v>
      </c>
      <c r="C9920" t="s">
        <v>227</v>
      </c>
      <c r="D9920">
        <v>1999</v>
      </c>
      <c r="E9920" t="s">
        <v>10846</v>
      </c>
      <c r="I9920">
        <v>13.748462</v>
      </c>
      <c r="O9920">
        <v>80.802052000000003</v>
      </c>
      <c r="P9920">
        <v>1080.0744</v>
      </c>
      <c r="Q9920" t="s">
        <v>6</v>
      </c>
      <c r="R9920" t="s">
        <v>6</v>
      </c>
      <c r="S9920" t="s">
        <v>6</v>
      </c>
      <c r="T9920" t="s">
        <v>4253</v>
      </c>
      <c r="U9920" t="s">
        <v>6</v>
      </c>
      <c r="V9920" t="s">
        <v>6</v>
      </c>
      <c r="W9920" t="s">
        <v>6</v>
      </c>
      <c r="X9920" t="s">
        <v>6</v>
      </c>
      <c r="Y9920" t="s">
        <v>6</v>
      </c>
      <c r="Z9920" t="s">
        <v>6</v>
      </c>
      <c r="AA9920" t="s">
        <v>6</v>
      </c>
      <c r="AB9920" t="s">
        <v>10797</v>
      </c>
      <c r="AC9920" t="s">
        <v>6689</v>
      </c>
    </row>
    <row r="9921" spans="1:29" x14ac:dyDescent="0.25">
      <c r="A9921" t="s">
        <v>344</v>
      </c>
      <c r="B9921">
        <v>742</v>
      </c>
      <c r="C9921" t="s">
        <v>227</v>
      </c>
      <c r="D9921">
        <v>2000</v>
      </c>
      <c r="E9921" t="s">
        <v>10847</v>
      </c>
      <c r="I9921">
        <v>14.114388999999999</v>
      </c>
      <c r="O9921">
        <v>89.688461000000004</v>
      </c>
      <c r="P9921">
        <v>1059.5530000000001</v>
      </c>
      <c r="Q9921" t="s">
        <v>6</v>
      </c>
      <c r="R9921" t="s">
        <v>6</v>
      </c>
      <c r="S9921" t="s">
        <v>6</v>
      </c>
      <c r="T9921" t="s">
        <v>4253</v>
      </c>
      <c r="U9921" t="s">
        <v>6</v>
      </c>
      <c r="V9921" t="s">
        <v>6</v>
      </c>
      <c r="W9921" t="s">
        <v>6</v>
      </c>
      <c r="X9921" t="s">
        <v>6</v>
      </c>
      <c r="Y9921" t="s">
        <v>6</v>
      </c>
      <c r="Z9921" t="s">
        <v>6</v>
      </c>
      <c r="AA9921" t="s">
        <v>6</v>
      </c>
      <c r="AB9921" t="s">
        <v>10797</v>
      </c>
      <c r="AC9921" t="s">
        <v>6689</v>
      </c>
    </row>
    <row r="9922" spans="1:29" x14ac:dyDescent="0.25">
      <c r="A9922" t="s">
        <v>344</v>
      </c>
      <c r="B9922">
        <v>742</v>
      </c>
      <c r="C9922" t="s">
        <v>227</v>
      </c>
      <c r="D9922">
        <v>2001</v>
      </c>
      <c r="E9922" t="s">
        <v>10848</v>
      </c>
      <c r="I9922">
        <v>12.817931</v>
      </c>
      <c r="O9922">
        <v>92.385107000000005</v>
      </c>
      <c r="P9922">
        <v>1085.7339999999999</v>
      </c>
      <c r="Q9922" t="s">
        <v>6</v>
      </c>
      <c r="R9922" t="s">
        <v>6</v>
      </c>
      <c r="S9922" t="s">
        <v>6</v>
      </c>
      <c r="T9922" t="s">
        <v>4253</v>
      </c>
      <c r="U9922" t="s">
        <v>6</v>
      </c>
      <c r="V9922" t="s">
        <v>6</v>
      </c>
      <c r="W9922" t="s">
        <v>6</v>
      </c>
      <c r="X9922" t="s">
        <v>6</v>
      </c>
      <c r="Y9922" t="s">
        <v>6</v>
      </c>
      <c r="Z9922" t="s">
        <v>6</v>
      </c>
      <c r="AA9922" t="s">
        <v>6</v>
      </c>
      <c r="AB9922" t="s">
        <v>10797</v>
      </c>
      <c r="AC9922" t="s">
        <v>6689</v>
      </c>
    </row>
    <row r="9923" spans="1:29" x14ac:dyDescent="0.25">
      <c r="A9923" t="s">
        <v>344</v>
      </c>
      <c r="B9923">
        <v>742</v>
      </c>
      <c r="C9923" t="s">
        <v>227</v>
      </c>
      <c r="D9923">
        <v>2002</v>
      </c>
      <c r="E9923" t="s">
        <v>10849</v>
      </c>
      <c r="I9923">
        <v>11.459629</v>
      </c>
      <c r="O9923">
        <v>73.968836999999994</v>
      </c>
      <c r="P9923">
        <v>1183.9590000000001</v>
      </c>
      <c r="Q9923" t="s">
        <v>6</v>
      </c>
      <c r="R9923" t="s">
        <v>6</v>
      </c>
      <c r="S9923" t="s">
        <v>6</v>
      </c>
      <c r="T9923" t="s">
        <v>4253</v>
      </c>
      <c r="U9923" t="s">
        <v>6</v>
      </c>
      <c r="V9923" t="s">
        <v>6</v>
      </c>
      <c r="W9923" t="s">
        <v>6</v>
      </c>
      <c r="X9923" t="s">
        <v>6</v>
      </c>
      <c r="Y9923" t="s">
        <v>6</v>
      </c>
      <c r="Z9923" t="s">
        <v>6</v>
      </c>
      <c r="AA9923" t="s">
        <v>6</v>
      </c>
      <c r="AB9923" t="s">
        <v>10797</v>
      </c>
      <c r="AC9923" t="s">
        <v>6689</v>
      </c>
    </row>
    <row r="9924" spans="1:29" x14ac:dyDescent="0.25">
      <c r="A9924" t="s">
        <v>344</v>
      </c>
      <c r="B9924">
        <v>742</v>
      </c>
      <c r="C9924" t="s">
        <v>227</v>
      </c>
      <c r="D9924">
        <v>2003</v>
      </c>
      <c r="E9924" t="s">
        <v>10850</v>
      </c>
      <c r="I9924">
        <v>14.183217000000001</v>
      </c>
      <c r="O9924">
        <v>67.414944000000006</v>
      </c>
      <c r="P9924">
        <v>1226.9680000000001</v>
      </c>
      <c r="Q9924" t="s">
        <v>6</v>
      </c>
      <c r="R9924" t="s">
        <v>6</v>
      </c>
      <c r="S9924" t="s">
        <v>6</v>
      </c>
      <c r="T9924" t="s">
        <v>4253</v>
      </c>
      <c r="U9924" t="s">
        <v>6</v>
      </c>
      <c r="V9924" t="s">
        <v>6</v>
      </c>
      <c r="W9924" t="s">
        <v>6</v>
      </c>
      <c r="X9924" t="s">
        <v>6</v>
      </c>
      <c r="Y9924" t="s">
        <v>6</v>
      </c>
      <c r="Z9924" t="s">
        <v>6</v>
      </c>
      <c r="AA9924" t="s">
        <v>6</v>
      </c>
      <c r="AB9924" t="s">
        <v>10797</v>
      </c>
      <c r="AC9924" t="s">
        <v>6689</v>
      </c>
    </row>
    <row r="9925" spans="1:29" x14ac:dyDescent="0.25">
      <c r="A9925" t="s">
        <v>344</v>
      </c>
      <c r="B9925">
        <v>742</v>
      </c>
      <c r="C9925" t="s">
        <v>227</v>
      </c>
      <c r="D9925">
        <v>2004</v>
      </c>
      <c r="E9925" t="s">
        <v>10851</v>
      </c>
      <c r="I9925">
        <v>13.033587000000001</v>
      </c>
      <c r="O9925">
        <v>65.695207999999994</v>
      </c>
      <c r="P9925">
        <v>1191.78</v>
      </c>
      <c r="Q9925" t="s">
        <v>6</v>
      </c>
      <c r="R9925" t="s">
        <v>6</v>
      </c>
      <c r="S9925" t="s">
        <v>6</v>
      </c>
      <c r="T9925" t="s">
        <v>4253</v>
      </c>
      <c r="U9925" t="s">
        <v>6</v>
      </c>
      <c r="V9925" t="s">
        <v>6</v>
      </c>
      <c r="W9925" t="s">
        <v>6</v>
      </c>
      <c r="X9925" t="s">
        <v>6</v>
      </c>
      <c r="Y9925" t="s">
        <v>6</v>
      </c>
      <c r="Z9925" t="s">
        <v>6</v>
      </c>
      <c r="AA9925" t="s">
        <v>6</v>
      </c>
      <c r="AB9925" t="s">
        <v>10797</v>
      </c>
      <c r="AC9925" t="s">
        <v>6689</v>
      </c>
    </row>
    <row r="9926" spans="1:29" x14ac:dyDescent="0.25">
      <c r="A9926" t="s">
        <v>344</v>
      </c>
      <c r="B9926">
        <v>742</v>
      </c>
      <c r="C9926" t="s">
        <v>227</v>
      </c>
      <c r="D9926">
        <v>2005</v>
      </c>
      <c r="E9926" t="s">
        <v>10852</v>
      </c>
      <c r="I9926">
        <v>14.112956000000001</v>
      </c>
      <c r="O9926">
        <v>85.094275999999994</v>
      </c>
      <c r="P9926">
        <v>1202.931</v>
      </c>
      <c r="Q9926" t="s">
        <v>6</v>
      </c>
      <c r="R9926" t="s">
        <v>6</v>
      </c>
      <c r="S9926" t="s">
        <v>6</v>
      </c>
      <c r="T9926" t="s">
        <v>4253</v>
      </c>
      <c r="U9926" t="s">
        <v>6</v>
      </c>
      <c r="V9926" t="s">
        <v>6</v>
      </c>
      <c r="W9926" t="s">
        <v>6</v>
      </c>
      <c r="X9926" t="s">
        <v>6</v>
      </c>
      <c r="Y9926" t="s">
        <v>6</v>
      </c>
      <c r="Z9926" t="s">
        <v>6</v>
      </c>
      <c r="AA9926" t="s">
        <v>6</v>
      </c>
      <c r="AB9926" t="s">
        <v>10797</v>
      </c>
      <c r="AC9926" t="s">
        <v>6689</v>
      </c>
    </row>
    <row r="9927" spans="1:29" x14ac:dyDescent="0.25">
      <c r="A9927" t="s">
        <v>344</v>
      </c>
      <c r="B9927">
        <v>742</v>
      </c>
      <c r="C9927" t="s">
        <v>227</v>
      </c>
      <c r="D9927">
        <v>2006</v>
      </c>
      <c r="E9927" t="s">
        <v>10853</v>
      </c>
      <c r="I9927">
        <v>15.494204</v>
      </c>
      <c r="O9927">
        <v>91.384799999999998</v>
      </c>
      <c r="P9927">
        <v>1228.528</v>
      </c>
      <c r="Q9927" t="s">
        <v>6</v>
      </c>
      <c r="R9927" t="s">
        <v>6</v>
      </c>
      <c r="S9927" t="s">
        <v>6</v>
      </c>
      <c r="T9927" t="s">
        <v>4253</v>
      </c>
      <c r="U9927" t="s">
        <v>6</v>
      </c>
      <c r="V9927" t="s">
        <v>6</v>
      </c>
      <c r="W9927" t="s">
        <v>6</v>
      </c>
      <c r="X9927" t="s">
        <v>6</v>
      </c>
      <c r="Y9927" t="s">
        <v>6</v>
      </c>
      <c r="Z9927" t="s">
        <v>6</v>
      </c>
      <c r="AA9927" t="s">
        <v>6</v>
      </c>
      <c r="AB9927" t="s">
        <v>10797</v>
      </c>
      <c r="AC9927" t="s">
        <v>6689</v>
      </c>
    </row>
    <row r="9928" spans="1:29" x14ac:dyDescent="0.25">
      <c r="A9928" t="s">
        <v>344</v>
      </c>
      <c r="B9928">
        <v>742</v>
      </c>
      <c r="C9928" t="s">
        <v>227</v>
      </c>
      <c r="D9928">
        <v>2007</v>
      </c>
      <c r="E9928" t="s">
        <v>10854</v>
      </c>
      <c r="I9928">
        <v>22.341631</v>
      </c>
      <c r="O9928">
        <v>102.33107</v>
      </c>
      <c r="P9928">
        <v>1274.4159999999999</v>
      </c>
      <c r="Q9928" t="s">
        <v>6</v>
      </c>
      <c r="R9928" t="s">
        <v>6</v>
      </c>
      <c r="S9928" t="s">
        <v>6</v>
      </c>
      <c r="T9928" t="s">
        <v>4253</v>
      </c>
      <c r="U9928" t="s">
        <v>6</v>
      </c>
      <c r="V9928" t="s">
        <v>6</v>
      </c>
      <c r="W9928" t="s">
        <v>6</v>
      </c>
      <c r="X9928" t="s">
        <v>6</v>
      </c>
      <c r="Y9928" t="s">
        <v>6</v>
      </c>
      <c r="Z9928" t="s">
        <v>6</v>
      </c>
      <c r="AA9928" t="s">
        <v>6</v>
      </c>
      <c r="AB9928" t="s">
        <v>10797</v>
      </c>
      <c r="AC9928" t="s">
        <v>6689</v>
      </c>
    </row>
    <row r="9929" spans="1:29" x14ac:dyDescent="0.25">
      <c r="A9929" t="s">
        <v>344</v>
      </c>
      <c r="B9929">
        <v>742</v>
      </c>
      <c r="C9929" t="s">
        <v>227</v>
      </c>
      <c r="D9929">
        <v>2008</v>
      </c>
      <c r="E9929" t="s">
        <v>10855</v>
      </c>
      <c r="I9929">
        <v>18.519437</v>
      </c>
      <c r="O9929">
        <v>92.728397000000001</v>
      </c>
      <c r="P9929">
        <v>1482.36</v>
      </c>
      <c r="Q9929" t="s">
        <v>6</v>
      </c>
      <c r="R9929" t="s">
        <v>6</v>
      </c>
      <c r="S9929" t="s">
        <v>6</v>
      </c>
      <c r="T9929" t="s">
        <v>4253</v>
      </c>
      <c r="U9929" t="s">
        <v>6</v>
      </c>
      <c r="V9929" t="s">
        <v>6</v>
      </c>
      <c r="W9929" t="s">
        <v>6</v>
      </c>
      <c r="X9929" t="s">
        <v>6</v>
      </c>
      <c r="Y9929" t="s">
        <v>6</v>
      </c>
      <c r="Z9929" t="s">
        <v>6</v>
      </c>
      <c r="AA9929" t="s">
        <v>6</v>
      </c>
      <c r="AB9929" t="s">
        <v>10797</v>
      </c>
      <c r="AC9929" t="s">
        <v>6689</v>
      </c>
    </row>
    <row r="9930" spans="1:29" x14ac:dyDescent="0.25">
      <c r="A9930" t="s">
        <v>344</v>
      </c>
      <c r="B9930">
        <v>742</v>
      </c>
      <c r="C9930" t="s">
        <v>227</v>
      </c>
      <c r="D9930">
        <v>2009</v>
      </c>
      <c r="E9930" t="s">
        <v>10856</v>
      </c>
      <c r="I9930">
        <v>19.422706000000002</v>
      </c>
      <c r="O9930">
        <v>80.553715999999994</v>
      </c>
      <c r="P9930">
        <v>1589.2429999999999</v>
      </c>
      <c r="Q9930" t="s">
        <v>6</v>
      </c>
      <c r="R9930" t="s">
        <v>6</v>
      </c>
      <c r="S9930" t="s">
        <v>6</v>
      </c>
      <c r="T9930" t="s">
        <v>4253</v>
      </c>
      <c r="U9930" t="s">
        <v>6</v>
      </c>
      <c r="V9930" t="s">
        <v>6</v>
      </c>
      <c r="W9930" t="s">
        <v>6</v>
      </c>
      <c r="X9930" t="s">
        <v>6</v>
      </c>
      <c r="Y9930" t="s">
        <v>6</v>
      </c>
      <c r="Z9930" t="s">
        <v>6</v>
      </c>
      <c r="AA9930" t="s">
        <v>6</v>
      </c>
      <c r="AB9930" t="s">
        <v>10797</v>
      </c>
      <c r="AC9930" t="s">
        <v>6689</v>
      </c>
    </row>
    <row r="9931" spans="1:29" x14ac:dyDescent="0.25">
      <c r="A9931" t="s">
        <v>344</v>
      </c>
      <c r="B9931">
        <v>742</v>
      </c>
      <c r="C9931" t="s">
        <v>227</v>
      </c>
      <c r="D9931">
        <v>2010</v>
      </c>
      <c r="E9931" t="s">
        <v>10857</v>
      </c>
      <c r="I9931">
        <v>21.440809000000002</v>
      </c>
      <c r="O9931">
        <v>46.302047000000002</v>
      </c>
      <c r="P9931">
        <v>1696.83</v>
      </c>
      <c r="Q9931" t="s">
        <v>6</v>
      </c>
      <c r="R9931" t="s">
        <v>6</v>
      </c>
      <c r="S9931" t="s">
        <v>6</v>
      </c>
      <c r="T9931" t="s">
        <v>4253</v>
      </c>
      <c r="U9931" t="s">
        <v>6</v>
      </c>
      <c r="V9931" t="s">
        <v>6</v>
      </c>
      <c r="W9931" t="s">
        <v>6</v>
      </c>
      <c r="X9931" t="s">
        <v>6</v>
      </c>
      <c r="Y9931" t="s">
        <v>6</v>
      </c>
      <c r="Z9931" t="s">
        <v>6</v>
      </c>
      <c r="AA9931" t="s">
        <v>6</v>
      </c>
      <c r="AB9931" t="s">
        <v>10797</v>
      </c>
      <c r="AC9931" t="s">
        <v>6689</v>
      </c>
    </row>
    <row r="9932" spans="1:29" x14ac:dyDescent="0.25">
      <c r="A9932" t="s">
        <v>344</v>
      </c>
      <c r="B9932">
        <v>742</v>
      </c>
      <c r="C9932" t="s">
        <v>227</v>
      </c>
      <c r="D9932">
        <v>2011</v>
      </c>
      <c r="E9932" t="s">
        <v>10858</v>
      </c>
      <c r="I9932">
        <v>27.766092</v>
      </c>
      <c r="O9932">
        <v>47.341168000000003</v>
      </c>
      <c r="P9932">
        <v>1824.8910000000001</v>
      </c>
      <c r="Q9932" t="s">
        <v>6</v>
      </c>
      <c r="R9932" t="s">
        <v>6</v>
      </c>
      <c r="S9932" t="s">
        <v>6</v>
      </c>
      <c r="T9932" t="s">
        <v>4253</v>
      </c>
      <c r="U9932" t="s">
        <v>6</v>
      </c>
      <c r="V9932" t="s">
        <v>6</v>
      </c>
      <c r="W9932" t="s">
        <v>6</v>
      </c>
      <c r="X9932" t="s">
        <v>6</v>
      </c>
      <c r="Y9932" t="s">
        <v>6</v>
      </c>
      <c r="Z9932" t="s">
        <v>6</v>
      </c>
      <c r="AA9932" t="s">
        <v>6</v>
      </c>
      <c r="AB9932" t="s">
        <v>10797</v>
      </c>
      <c r="AC9932" t="s">
        <v>6689</v>
      </c>
    </row>
    <row r="9933" spans="1:29" x14ac:dyDescent="0.25">
      <c r="A9933" t="s">
        <v>344</v>
      </c>
      <c r="B9933">
        <v>742</v>
      </c>
      <c r="C9933" t="s">
        <v>227</v>
      </c>
      <c r="D9933">
        <v>2012</v>
      </c>
      <c r="E9933" t="s">
        <v>10859</v>
      </c>
      <c r="I9933">
        <v>30.299858</v>
      </c>
      <c r="O9933">
        <v>47.997723999999998</v>
      </c>
      <c r="P9933">
        <v>1977.5419999999999</v>
      </c>
      <c r="Q9933" t="s">
        <v>6</v>
      </c>
      <c r="R9933" t="s">
        <v>6</v>
      </c>
      <c r="S9933" t="s">
        <v>6</v>
      </c>
      <c r="T9933" t="s">
        <v>4253</v>
      </c>
      <c r="U9933" t="s">
        <v>6</v>
      </c>
      <c r="V9933" t="s">
        <v>6</v>
      </c>
      <c r="W9933" t="s">
        <v>6</v>
      </c>
      <c r="X9933" t="s">
        <v>6</v>
      </c>
      <c r="Y9933" t="s">
        <v>6</v>
      </c>
      <c r="Z9933" t="s">
        <v>6</v>
      </c>
      <c r="AA9933" t="s">
        <v>6</v>
      </c>
      <c r="AB9933" t="s">
        <v>10797</v>
      </c>
      <c r="AC9933" t="s">
        <v>6689</v>
      </c>
    </row>
    <row r="9934" spans="1:29" x14ac:dyDescent="0.25">
      <c r="A9934" t="s">
        <v>344</v>
      </c>
      <c r="B9934">
        <v>742</v>
      </c>
      <c r="C9934" t="s">
        <v>227</v>
      </c>
      <c r="D9934">
        <v>2013</v>
      </c>
      <c r="E9934" t="s">
        <v>10860</v>
      </c>
      <c r="I9934">
        <v>37.641013999999998</v>
      </c>
      <c r="O9934">
        <v>57.227744000000001</v>
      </c>
      <c r="P9934">
        <v>2134.4639999999999</v>
      </c>
      <c r="Q9934" t="s">
        <v>6</v>
      </c>
      <c r="R9934" t="s">
        <v>6</v>
      </c>
      <c r="S9934" t="s">
        <v>6</v>
      </c>
      <c r="T9934" t="s">
        <v>4253</v>
      </c>
      <c r="U9934" t="s">
        <v>6</v>
      </c>
      <c r="V9934" t="s">
        <v>6</v>
      </c>
      <c r="W9934" t="s">
        <v>6</v>
      </c>
      <c r="X9934" t="s">
        <v>6</v>
      </c>
      <c r="Y9934" t="s">
        <v>6</v>
      </c>
      <c r="Z9934" t="s">
        <v>6</v>
      </c>
      <c r="AA9934" t="s">
        <v>6</v>
      </c>
      <c r="AB9934" t="s">
        <v>10797</v>
      </c>
      <c r="AC9934" t="s">
        <v>6689</v>
      </c>
    </row>
    <row r="9935" spans="1:29" x14ac:dyDescent="0.25">
      <c r="A9935" t="s">
        <v>344</v>
      </c>
      <c r="B9935">
        <v>742</v>
      </c>
      <c r="C9935" t="s">
        <v>227</v>
      </c>
      <c r="D9935">
        <v>2014</v>
      </c>
      <c r="E9935" t="s">
        <v>10861</v>
      </c>
      <c r="I9935">
        <v>35.316209000000001</v>
      </c>
      <c r="O9935">
        <v>62.784619999999997</v>
      </c>
      <c r="P9935">
        <v>2259.047</v>
      </c>
      <c r="Q9935" t="s">
        <v>6</v>
      </c>
      <c r="R9935" t="s">
        <v>6</v>
      </c>
      <c r="S9935" t="s">
        <v>6</v>
      </c>
      <c r="T9935" t="s">
        <v>4253</v>
      </c>
      <c r="U9935" t="s">
        <v>6</v>
      </c>
      <c r="V9935" t="s">
        <v>6</v>
      </c>
      <c r="W9935" t="s">
        <v>6</v>
      </c>
      <c r="X9935" t="s">
        <v>6</v>
      </c>
      <c r="Y9935" t="s">
        <v>6</v>
      </c>
      <c r="Z9935" t="s">
        <v>6</v>
      </c>
      <c r="AA9935" t="s">
        <v>6</v>
      </c>
      <c r="AB9935" t="s">
        <v>10797</v>
      </c>
      <c r="AC9935" t="s">
        <v>6689</v>
      </c>
    </row>
    <row r="9936" spans="1:29" x14ac:dyDescent="0.25">
      <c r="A9936" t="s">
        <v>344</v>
      </c>
      <c r="B9936">
        <v>742</v>
      </c>
      <c r="C9936" t="s">
        <v>227</v>
      </c>
      <c r="D9936">
        <v>2015</v>
      </c>
      <c r="E9936" t="s">
        <v>10862</v>
      </c>
      <c r="I9936">
        <v>39.871814999999998</v>
      </c>
      <c r="O9936">
        <v>72.110854000000003</v>
      </c>
      <c r="P9936">
        <v>2471.777</v>
      </c>
      <c r="Q9936" t="s">
        <v>6</v>
      </c>
      <c r="R9936" t="s">
        <v>6</v>
      </c>
      <c r="S9936" t="s">
        <v>6</v>
      </c>
      <c r="T9936" t="s">
        <v>4253</v>
      </c>
      <c r="U9936" t="s">
        <v>6</v>
      </c>
      <c r="V9936" t="s">
        <v>6</v>
      </c>
      <c r="W9936" t="s">
        <v>6</v>
      </c>
      <c r="X9936" t="s">
        <v>6</v>
      </c>
      <c r="Y9936" t="s">
        <v>6</v>
      </c>
      <c r="Z9936" t="s">
        <v>6</v>
      </c>
      <c r="AA9936" t="s">
        <v>6</v>
      </c>
      <c r="AB9936" t="s">
        <v>10797</v>
      </c>
      <c r="AC9936" t="s">
        <v>6689</v>
      </c>
    </row>
    <row r="9937" spans="1:29" x14ac:dyDescent="0.25">
      <c r="A9937" t="s">
        <v>344</v>
      </c>
      <c r="B9937">
        <v>742</v>
      </c>
      <c r="C9937" t="s">
        <v>227</v>
      </c>
      <c r="D9937">
        <v>2016</v>
      </c>
      <c r="E9937" t="s">
        <v>10863</v>
      </c>
      <c r="I9937">
        <v>41.061428999999997</v>
      </c>
      <c r="O9937">
        <v>81.356476999999998</v>
      </c>
      <c r="P9937">
        <v>2649.3741</v>
      </c>
      <c r="Q9937" t="s">
        <v>6</v>
      </c>
      <c r="R9937" t="s">
        <v>6</v>
      </c>
      <c r="S9937" t="s">
        <v>6</v>
      </c>
      <c r="T9937" t="s">
        <v>4253</v>
      </c>
      <c r="U9937" t="s">
        <v>6</v>
      </c>
      <c r="V9937" t="s">
        <v>6</v>
      </c>
      <c r="W9937" t="s">
        <v>6</v>
      </c>
      <c r="X9937" t="s">
        <v>6</v>
      </c>
      <c r="Y9937" t="s">
        <v>6</v>
      </c>
      <c r="Z9937" t="s">
        <v>6</v>
      </c>
      <c r="AA9937" t="s">
        <v>6</v>
      </c>
      <c r="AB9937" t="s">
        <v>10797</v>
      </c>
      <c r="AC9937" t="s">
        <v>6689</v>
      </c>
    </row>
    <row r="9938" spans="1:29" x14ac:dyDescent="0.25">
      <c r="A9938" t="s">
        <v>344</v>
      </c>
      <c r="B9938">
        <v>742</v>
      </c>
      <c r="C9938" t="s">
        <v>227</v>
      </c>
      <c r="D9938">
        <v>2017</v>
      </c>
      <c r="E9938" t="s">
        <v>10864</v>
      </c>
      <c r="I9938">
        <v>39.172156000000001</v>
      </c>
      <c r="O9938">
        <v>75.952240000000003</v>
      </c>
      <c r="P9938">
        <v>2788.6082999999999</v>
      </c>
      <c r="Q9938" t="s">
        <v>6</v>
      </c>
      <c r="R9938" t="s">
        <v>6</v>
      </c>
      <c r="S9938" t="s">
        <v>6</v>
      </c>
      <c r="T9938" t="s">
        <v>4253</v>
      </c>
      <c r="U9938" t="s">
        <v>6</v>
      </c>
      <c r="V9938" t="s">
        <v>6</v>
      </c>
      <c r="W9938" t="s">
        <v>6</v>
      </c>
      <c r="X9938" t="s">
        <v>6</v>
      </c>
      <c r="Y9938" t="s">
        <v>6</v>
      </c>
      <c r="Z9938" t="s">
        <v>6</v>
      </c>
      <c r="AA9938" t="s">
        <v>6</v>
      </c>
      <c r="AB9938" t="s">
        <v>10797</v>
      </c>
      <c r="AC9938" t="s">
        <v>6689</v>
      </c>
    </row>
    <row r="9939" spans="1:29" x14ac:dyDescent="0.25">
      <c r="A9939" t="s">
        <v>344</v>
      </c>
      <c r="B9939">
        <v>742</v>
      </c>
      <c r="C9939" t="s">
        <v>227</v>
      </c>
      <c r="D9939">
        <v>2018</v>
      </c>
      <c r="E9939" t="s">
        <v>10865</v>
      </c>
      <c r="I9939">
        <v>36.338974999999998</v>
      </c>
      <c r="O9939">
        <v>76.151905999999997</v>
      </c>
      <c r="P9939">
        <v>2974.9793</v>
      </c>
      <c r="Q9939" t="s">
        <v>6</v>
      </c>
      <c r="R9939" t="s">
        <v>6</v>
      </c>
      <c r="S9939" t="s">
        <v>6</v>
      </c>
      <c r="T9939" t="s">
        <v>4253</v>
      </c>
      <c r="U9939" t="s">
        <v>6</v>
      </c>
      <c r="V9939" t="s">
        <v>6</v>
      </c>
      <c r="W9939" t="s">
        <v>6</v>
      </c>
      <c r="X9939" t="s">
        <v>6</v>
      </c>
      <c r="Y9939" t="s">
        <v>6</v>
      </c>
      <c r="Z9939" t="s">
        <v>6</v>
      </c>
      <c r="AA9939" t="s">
        <v>6</v>
      </c>
      <c r="AB9939" t="s">
        <v>10797</v>
      </c>
      <c r="AC9939" t="s">
        <v>6689</v>
      </c>
    </row>
    <row r="9940" spans="1:29" x14ac:dyDescent="0.25">
      <c r="A9940" t="s">
        <v>345</v>
      </c>
      <c r="B9940">
        <v>744</v>
      </c>
      <c r="C9940" t="s">
        <v>98</v>
      </c>
      <c r="D9940">
        <v>1950</v>
      </c>
      <c r="E9940" t="s">
        <v>10866</v>
      </c>
      <c r="Q9940" t="s">
        <v>6</v>
      </c>
      <c r="R9940" t="s">
        <v>6</v>
      </c>
      <c r="S9940" t="s">
        <v>6</v>
      </c>
      <c r="T9940" t="s">
        <v>6</v>
      </c>
      <c r="U9940" t="s">
        <v>6</v>
      </c>
      <c r="V9940" t="s">
        <v>6</v>
      </c>
      <c r="W9940" t="s">
        <v>6</v>
      </c>
      <c r="X9940" t="s">
        <v>6</v>
      </c>
      <c r="Y9940" t="s">
        <v>6</v>
      </c>
      <c r="Z9940" t="s">
        <v>6</v>
      </c>
      <c r="AA9940" t="s">
        <v>6</v>
      </c>
      <c r="AB9940" t="s">
        <v>10867</v>
      </c>
      <c r="AC9940" t="s">
        <v>6689</v>
      </c>
    </row>
    <row r="9941" spans="1:29" x14ac:dyDescent="0.25">
      <c r="A9941" t="s">
        <v>345</v>
      </c>
      <c r="B9941">
        <v>744</v>
      </c>
      <c r="C9941" t="s">
        <v>98</v>
      </c>
      <c r="D9941">
        <v>1951</v>
      </c>
      <c r="E9941" t="s">
        <v>10868</v>
      </c>
      <c r="Q9941" t="s">
        <v>6</v>
      </c>
      <c r="R9941" t="s">
        <v>6</v>
      </c>
      <c r="S9941" t="s">
        <v>6</v>
      </c>
      <c r="T9941" t="s">
        <v>6</v>
      </c>
      <c r="U9941" t="s">
        <v>6</v>
      </c>
      <c r="V9941" t="s">
        <v>6</v>
      </c>
      <c r="W9941" t="s">
        <v>6</v>
      </c>
      <c r="X9941" t="s">
        <v>6</v>
      </c>
      <c r="Y9941" t="s">
        <v>6</v>
      </c>
      <c r="Z9941" t="s">
        <v>6</v>
      </c>
      <c r="AA9941" t="s">
        <v>6</v>
      </c>
      <c r="AB9941" t="s">
        <v>10867</v>
      </c>
      <c r="AC9941" t="s">
        <v>6689</v>
      </c>
    </row>
    <row r="9942" spans="1:29" x14ac:dyDescent="0.25">
      <c r="A9942" t="s">
        <v>345</v>
      </c>
      <c r="B9942">
        <v>744</v>
      </c>
      <c r="C9942" t="s">
        <v>98</v>
      </c>
      <c r="D9942">
        <v>1952</v>
      </c>
      <c r="E9942" t="s">
        <v>10869</v>
      </c>
      <c r="Q9942" t="s">
        <v>6</v>
      </c>
      <c r="R9942" t="s">
        <v>6</v>
      </c>
      <c r="S9942" t="s">
        <v>6</v>
      </c>
      <c r="T9942" t="s">
        <v>6</v>
      </c>
      <c r="U9942" t="s">
        <v>6</v>
      </c>
      <c r="V9942" t="s">
        <v>6</v>
      </c>
      <c r="W9942" t="s">
        <v>6</v>
      </c>
      <c r="X9942" t="s">
        <v>6</v>
      </c>
      <c r="Y9942" t="s">
        <v>6</v>
      </c>
      <c r="Z9942" t="s">
        <v>6</v>
      </c>
      <c r="AA9942" t="s">
        <v>6</v>
      </c>
      <c r="AB9942" t="s">
        <v>10867</v>
      </c>
      <c r="AC9942" t="s">
        <v>6689</v>
      </c>
    </row>
    <row r="9943" spans="1:29" x14ac:dyDescent="0.25">
      <c r="A9943" t="s">
        <v>345</v>
      </c>
      <c r="B9943">
        <v>744</v>
      </c>
      <c r="C9943" t="s">
        <v>98</v>
      </c>
      <c r="D9943">
        <v>1953</v>
      </c>
      <c r="E9943" t="s">
        <v>10870</v>
      </c>
      <c r="Q9943" t="s">
        <v>6</v>
      </c>
      <c r="R9943" t="s">
        <v>6</v>
      </c>
      <c r="S9943" t="s">
        <v>6</v>
      </c>
      <c r="T9943" t="s">
        <v>6</v>
      </c>
      <c r="U9943" t="s">
        <v>6</v>
      </c>
      <c r="V9943" t="s">
        <v>6</v>
      </c>
      <c r="W9943" t="s">
        <v>6</v>
      </c>
      <c r="X9943" t="s">
        <v>6</v>
      </c>
      <c r="Y9943" t="s">
        <v>6</v>
      </c>
      <c r="Z9943" t="s">
        <v>6</v>
      </c>
      <c r="AA9943" t="s">
        <v>6</v>
      </c>
      <c r="AB9943" t="s">
        <v>10867</v>
      </c>
      <c r="AC9943" t="s">
        <v>6689</v>
      </c>
    </row>
    <row r="9944" spans="1:29" x14ac:dyDescent="0.25">
      <c r="A9944" t="s">
        <v>345</v>
      </c>
      <c r="B9944">
        <v>744</v>
      </c>
      <c r="C9944" t="s">
        <v>98</v>
      </c>
      <c r="D9944">
        <v>1954</v>
      </c>
      <c r="E9944" t="s">
        <v>10871</v>
      </c>
      <c r="Q9944" t="s">
        <v>6</v>
      </c>
      <c r="R9944" t="s">
        <v>6</v>
      </c>
      <c r="S9944" t="s">
        <v>6</v>
      </c>
      <c r="T9944" t="s">
        <v>6</v>
      </c>
      <c r="U9944" t="s">
        <v>6</v>
      </c>
      <c r="V9944" t="s">
        <v>6</v>
      </c>
      <c r="W9944" t="s">
        <v>6</v>
      </c>
      <c r="X9944" t="s">
        <v>6</v>
      </c>
      <c r="Y9944" t="s">
        <v>6</v>
      </c>
      <c r="Z9944" t="s">
        <v>6</v>
      </c>
      <c r="AA9944" t="s">
        <v>6</v>
      </c>
      <c r="AB9944" t="s">
        <v>10867</v>
      </c>
      <c r="AC9944" t="s">
        <v>6689</v>
      </c>
    </row>
    <row r="9945" spans="1:29" x14ac:dyDescent="0.25">
      <c r="A9945" t="s">
        <v>345</v>
      </c>
      <c r="B9945">
        <v>744</v>
      </c>
      <c r="C9945" t="s">
        <v>98</v>
      </c>
      <c r="D9945">
        <v>1955</v>
      </c>
      <c r="E9945" t="s">
        <v>10872</v>
      </c>
      <c r="Q9945" t="s">
        <v>6</v>
      </c>
      <c r="R9945" t="s">
        <v>6</v>
      </c>
      <c r="S9945" t="s">
        <v>6</v>
      </c>
      <c r="T9945" t="s">
        <v>6</v>
      </c>
      <c r="U9945" t="s">
        <v>6</v>
      </c>
      <c r="V9945" t="s">
        <v>6</v>
      </c>
      <c r="W9945" t="s">
        <v>6</v>
      </c>
      <c r="X9945" t="s">
        <v>6</v>
      </c>
      <c r="Y9945" t="s">
        <v>6</v>
      </c>
      <c r="Z9945" t="s">
        <v>6</v>
      </c>
      <c r="AA9945" t="s">
        <v>6</v>
      </c>
      <c r="AB9945" t="s">
        <v>10867</v>
      </c>
      <c r="AC9945" t="s">
        <v>6689</v>
      </c>
    </row>
    <row r="9946" spans="1:29" x14ac:dyDescent="0.25">
      <c r="A9946" t="s">
        <v>345</v>
      </c>
      <c r="B9946">
        <v>744</v>
      </c>
      <c r="C9946" t="s">
        <v>98</v>
      </c>
      <c r="D9946">
        <v>1956</v>
      </c>
      <c r="E9946" t="s">
        <v>10873</v>
      </c>
      <c r="Q9946" t="s">
        <v>6</v>
      </c>
      <c r="R9946" t="s">
        <v>6</v>
      </c>
      <c r="S9946" t="s">
        <v>6</v>
      </c>
      <c r="T9946" t="s">
        <v>6</v>
      </c>
      <c r="U9946" t="s">
        <v>6</v>
      </c>
      <c r="V9946" t="s">
        <v>6</v>
      </c>
      <c r="W9946" t="s">
        <v>6</v>
      </c>
      <c r="X9946" t="s">
        <v>6</v>
      </c>
      <c r="Y9946" t="s">
        <v>6</v>
      </c>
      <c r="Z9946" t="s">
        <v>6</v>
      </c>
      <c r="AA9946" t="s">
        <v>6</v>
      </c>
      <c r="AB9946" t="s">
        <v>10867</v>
      </c>
      <c r="AC9946" t="s">
        <v>6689</v>
      </c>
    </row>
    <row r="9947" spans="1:29" x14ac:dyDescent="0.25">
      <c r="A9947" t="s">
        <v>345</v>
      </c>
      <c r="B9947">
        <v>744</v>
      </c>
      <c r="C9947" t="s">
        <v>98</v>
      </c>
      <c r="D9947">
        <v>1957</v>
      </c>
      <c r="E9947" t="s">
        <v>10874</v>
      </c>
      <c r="Q9947" t="s">
        <v>6</v>
      </c>
      <c r="R9947" t="s">
        <v>6</v>
      </c>
      <c r="S9947" t="s">
        <v>6</v>
      </c>
      <c r="T9947" t="s">
        <v>6</v>
      </c>
      <c r="U9947" t="s">
        <v>6</v>
      </c>
      <c r="V9947" t="s">
        <v>6</v>
      </c>
      <c r="W9947" t="s">
        <v>6</v>
      </c>
      <c r="X9947" t="s">
        <v>6</v>
      </c>
      <c r="Y9947" t="s">
        <v>6</v>
      </c>
      <c r="Z9947" t="s">
        <v>6</v>
      </c>
      <c r="AA9947" t="s">
        <v>6</v>
      </c>
      <c r="AB9947" t="s">
        <v>10867</v>
      </c>
      <c r="AC9947" t="s">
        <v>6689</v>
      </c>
    </row>
    <row r="9948" spans="1:29" x14ac:dyDescent="0.25">
      <c r="A9948" t="s">
        <v>345</v>
      </c>
      <c r="B9948">
        <v>744</v>
      </c>
      <c r="C9948" t="s">
        <v>98</v>
      </c>
      <c r="D9948">
        <v>1958</v>
      </c>
      <c r="E9948" t="s">
        <v>10875</v>
      </c>
      <c r="Q9948" t="s">
        <v>6</v>
      </c>
      <c r="R9948" t="s">
        <v>6</v>
      </c>
      <c r="S9948" t="s">
        <v>6</v>
      </c>
      <c r="T9948" t="s">
        <v>6</v>
      </c>
      <c r="U9948" t="s">
        <v>6</v>
      </c>
      <c r="V9948" t="s">
        <v>6</v>
      </c>
      <c r="W9948" t="s">
        <v>6</v>
      </c>
      <c r="X9948" t="s">
        <v>6</v>
      </c>
      <c r="Y9948" t="s">
        <v>6</v>
      </c>
      <c r="Z9948" t="s">
        <v>6</v>
      </c>
      <c r="AA9948" t="s">
        <v>6</v>
      </c>
      <c r="AB9948" t="s">
        <v>10867</v>
      </c>
      <c r="AC9948" t="s">
        <v>6689</v>
      </c>
    </row>
    <row r="9949" spans="1:29" x14ac:dyDescent="0.25">
      <c r="A9949" t="s">
        <v>345</v>
      </c>
      <c r="B9949">
        <v>744</v>
      </c>
      <c r="C9949" t="s">
        <v>98</v>
      </c>
      <c r="D9949">
        <v>1959</v>
      </c>
      <c r="E9949" t="s">
        <v>10876</v>
      </c>
      <c r="Q9949" t="s">
        <v>6</v>
      </c>
      <c r="R9949" t="s">
        <v>6</v>
      </c>
      <c r="S9949" t="s">
        <v>6</v>
      </c>
      <c r="T9949" t="s">
        <v>6</v>
      </c>
      <c r="U9949" t="s">
        <v>6</v>
      </c>
      <c r="V9949" t="s">
        <v>6</v>
      </c>
      <c r="W9949" t="s">
        <v>6</v>
      </c>
      <c r="X9949" t="s">
        <v>6</v>
      </c>
      <c r="Y9949" t="s">
        <v>6</v>
      </c>
      <c r="Z9949" t="s">
        <v>6</v>
      </c>
      <c r="AA9949" t="s">
        <v>6</v>
      </c>
      <c r="AB9949" t="s">
        <v>10867</v>
      </c>
      <c r="AC9949" t="s">
        <v>6689</v>
      </c>
    </row>
    <row r="9950" spans="1:29" x14ac:dyDescent="0.25">
      <c r="A9950" t="s">
        <v>345</v>
      </c>
      <c r="B9950">
        <v>744</v>
      </c>
      <c r="C9950" t="s">
        <v>98</v>
      </c>
      <c r="D9950">
        <v>1960</v>
      </c>
      <c r="E9950" t="s">
        <v>10877</v>
      </c>
      <c r="P9950">
        <v>0.38205461000000002</v>
      </c>
      <c r="Q9950" t="s">
        <v>6</v>
      </c>
      <c r="R9950" t="s">
        <v>6</v>
      </c>
      <c r="S9950" t="s">
        <v>6</v>
      </c>
      <c r="T9950" t="s">
        <v>6</v>
      </c>
      <c r="U9950" t="s">
        <v>6</v>
      </c>
      <c r="V9950" t="s">
        <v>6</v>
      </c>
      <c r="W9950" t="s">
        <v>6</v>
      </c>
      <c r="X9950" t="s">
        <v>6</v>
      </c>
      <c r="Y9950" t="s">
        <v>6</v>
      </c>
      <c r="Z9950" t="s">
        <v>6</v>
      </c>
      <c r="AA9950" t="s">
        <v>6</v>
      </c>
      <c r="AB9950" t="s">
        <v>10867</v>
      </c>
      <c r="AC9950" t="s">
        <v>6689</v>
      </c>
    </row>
    <row r="9951" spans="1:29" x14ac:dyDescent="0.25">
      <c r="A9951" t="s">
        <v>345</v>
      </c>
      <c r="B9951">
        <v>744</v>
      </c>
      <c r="C9951" t="s">
        <v>98</v>
      </c>
      <c r="D9951">
        <v>1961</v>
      </c>
      <c r="E9951" t="s">
        <v>10878</v>
      </c>
      <c r="P9951">
        <v>0.42115174</v>
      </c>
      <c r="Q9951" t="s">
        <v>6</v>
      </c>
      <c r="R9951" t="s">
        <v>6</v>
      </c>
      <c r="S9951" t="s">
        <v>6</v>
      </c>
      <c r="T9951" t="s">
        <v>6</v>
      </c>
      <c r="U9951" t="s">
        <v>6</v>
      </c>
      <c r="V9951" t="s">
        <v>6</v>
      </c>
      <c r="W9951" t="s">
        <v>6</v>
      </c>
      <c r="X9951" t="s">
        <v>6</v>
      </c>
      <c r="Y9951" t="s">
        <v>6</v>
      </c>
      <c r="Z9951" t="s">
        <v>6</v>
      </c>
      <c r="AA9951" t="s">
        <v>6</v>
      </c>
      <c r="AB9951" t="s">
        <v>10867</v>
      </c>
      <c r="AC9951" t="s">
        <v>6689</v>
      </c>
    </row>
    <row r="9952" spans="1:29" x14ac:dyDescent="0.25">
      <c r="A9952" t="s">
        <v>345</v>
      </c>
      <c r="B9952">
        <v>744</v>
      </c>
      <c r="C9952" t="s">
        <v>98</v>
      </c>
      <c r="D9952">
        <v>1962</v>
      </c>
      <c r="E9952" t="s">
        <v>10879</v>
      </c>
      <c r="P9952">
        <v>0.43281230999999998</v>
      </c>
      <c r="Q9952" t="s">
        <v>6</v>
      </c>
      <c r="R9952" t="s">
        <v>6</v>
      </c>
      <c r="S9952" t="s">
        <v>6</v>
      </c>
      <c r="T9952" t="s">
        <v>6</v>
      </c>
      <c r="U9952" t="s">
        <v>6</v>
      </c>
      <c r="V9952" t="s">
        <v>6</v>
      </c>
      <c r="W9952" t="s">
        <v>6</v>
      </c>
      <c r="X9952" t="s">
        <v>6</v>
      </c>
      <c r="Y9952" t="s">
        <v>6</v>
      </c>
      <c r="Z9952" t="s">
        <v>6</v>
      </c>
      <c r="AA9952" t="s">
        <v>6</v>
      </c>
      <c r="AB9952" t="s">
        <v>10867</v>
      </c>
      <c r="AC9952" t="s">
        <v>6689</v>
      </c>
    </row>
    <row r="9953" spans="1:29" x14ac:dyDescent="0.25">
      <c r="A9953" t="s">
        <v>345</v>
      </c>
      <c r="B9953">
        <v>744</v>
      </c>
      <c r="C9953" t="s">
        <v>98</v>
      </c>
      <c r="D9953">
        <v>1963</v>
      </c>
      <c r="E9953" t="s">
        <v>10880</v>
      </c>
      <c r="P9953">
        <v>0.49187079</v>
      </c>
      <c r="Q9953" t="s">
        <v>6</v>
      </c>
      <c r="R9953" t="s">
        <v>6</v>
      </c>
      <c r="S9953" t="s">
        <v>6</v>
      </c>
      <c r="T9953" t="s">
        <v>6</v>
      </c>
      <c r="U9953" t="s">
        <v>6</v>
      </c>
      <c r="V9953" t="s">
        <v>6</v>
      </c>
      <c r="W9953" t="s">
        <v>6</v>
      </c>
      <c r="X9953" t="s">
        <v>6</v>
      </c>
      <c r="Y9953" t="s">
        <v>6</v>
      </c>
      <c r="Z9953" t="s">
        <v>6</v>
      </c>
      <c r="AA9953" t="s">
        <v>6</v>
      </c>
      <c r="AB9953" t="s">
        <v>10867</v>
      </c>
      <c r="AC9953" t="s">
        <v>6689</v>
      </c>
    </row>
    <row r="9954" spans="1:29" x14ac:dyDescent="0.25">
      <c r="A9954" t="s">
        <v>345</v>
      </c>
      <c r="B9954">
        <v>744</v>
      </c>
      <c r="C9954" t="s">
        <v>98</v>
      </c>
      <c r="D9954">
        <v>1964</v>
      </c>
      <c r="E9954" t="s">
        <v>10881</v>
      </c>
      <c r="P9954">
        <v>0.53251208999999999</v>
      </c>
      <c r="Q9954" t="s">
        <v>6</v>
      </c>
      <c r="R9954" t="s">
        <v>6</v>
      </c>
      <c r="S9954" t="s">
        <v>6</v>
      </c>
      <c r="T9954" t="s">
        <v>6</v>
      </c>
      <c r="U9954" t="s">
        <v>6</v>
      </c>
      <c r="V9954" t="s">
        <v>6</v>
      </c>
      <c r="W9954" t="s">
        <v>6</v>
      </c>
      <c r="X9954" t="s">
        <v>6</v>
      </c>
      <c r="Y9954" t="s">
        <v>6</v>
      </c>
      <c r="Z9954" t="s">
        <v>6</v>
      </c>
      <c r="AA9954" t="s">
        <v>6</v>
      </c>
      <c r="AB9954" t="s">
        <v>10867</v>
      </c>
      <c r="AC9954" t="s">
        <v>6689</v>
      </c>
    </row>
    <row r="9955" spans="1:29" x14ac:dyDescent="0.25">
      <c r="A9955" t="s">
        <v>345</v>
      </c>
      <c r="B9955">
        <v>744</v>
      </c>
      <c r="C9955" t="s">
        <v>98</v>
      </c>
      <c r="D9955">
        <v>1965</v>
      </c>
      <c r="E9955" t="s">
        <v>10882</v>
      </c>
      <c r="P9955">
        <v>0.59619204999999997</v>
      </c>
      <c r="Q9955" t="s">
        <v>6</v>
      </c>
      <c r="R9955" t="s">
        <v>6</v>
      </c>
      <c r="S9955" t="s">
        <v>6</v>
      </c>
      <c r="T9955" t="s">
        <v>6</v>
      </c>
      <c r="U9955" t="s">
        <v>6</v>
      </c>
      <c r="V9955" t="s">
        <v>6</v>
      </c>
      <c r="W9955" t="s">
        <v>6</v>
      </c>
      <c r="X9955" t="s">
        <v>6</v>
      </c>
      <c r="Y9955" t="s">
        <v>6</v>
      </c>
      <c r="Z9955" t="s">
        <v>6</v>
      </c>
      <c r="AA9955" t="s">
        <v>6</v>
      </c>
      <c r="AB9955" t="s">
        <v>10867</v>
      </c>
      <c r="AC9955" t="s">
        <v>6689</v>
      </c>
    </row>
    <row r="9956" spans="1:29" x14ac:dyDescent="0.25">
      <c r="A9956" t="s">
        <v>345</v>
      </c>
      <c r="B9956">
        <v>744</v>
      </c>
      <c r="C9956" t="s">
        <v>98</v>
      </c>
      <c r="D9956">
        <v>1966</v>
      </c>
      <c r="E9956" t="s">
        <v>10883</v>
      </c>
      <c r="P9956">
        <v>0.63897201999999997</v>
      </c>
      <c r="Q9956" t="s">
        <v>6</v>
      </c>
      <c r="R9956" t="s">
        <v>6</v>
      </c>
      <c r="S9956" t="s">
        <v>6</v>
      </c>
      <c r="T9956" t="s">
        <v>6</v>
      </c>
      <c r="U9956" t="s">
        <v>6</v>
      </c>
      <c r="V9956" t="s">
        <v>6</v>
      </c>
      <c r="W9956" t="s">
        <v>6</v>
      </c>
      <c r="X9956" t="s">
        <v>6</v>
      </c>
      <c r="Y9956" t="s">
        <v>6</v>
      </c>
      <c r="Z9956" t="s">
        <v>6</v>
      </c>
      <c r="AA9956" t="s">
        <v>6</v>
      </c>
      <c r="AB9956" t="s">
        <v>10867</v>
      </c>
      <c r="AC9956" t="s">
        <v>6689</v>
      </c>
    </row>
    <row r="9957" spans="1:29" x14ac:dyDescent="0.25">
      <c r="A9957" t="s">
        <v>345</v>
      </c>
      <c r="B9957">
        <v>744</v>
      </c>
      <c r="C9957" t="s">
        <v>98</v>
      </c>
      <c r="D9957">
        <v>1967</v>
      </c>
      <c r="E9957" t="s">
        <v>10884</v>
      </c>
      <c r="P9957">
        <v>0.65719974999999997</v>
      </c>
      <c r="Q9957" t="s">
        <v>6</v>
      </c>
      <c r="R9957" t="s">
        <v>6</v>
      </c>
      <c r="S9957" t="s">
        <v>6</v>
      </c>
      <c r="T9957" t="s">
        <v>6</v>
      </c>
      <c r="U9957" t="s">
        <v>6</v>
      </c>
      <c r="V9957" t="s">
        <v>6</v>
      </c>
      <c r="W9957" t="s">
        <v>6</v>
      </c>
      <c r="X9957" t="s">
        <v>6</v>
      </c>
      <c r="Y9957" t="s">
        <v>6</v>
      </c>
      <c r="Z9957" t="s">
        <v>6</v>
      </c>
      <c r="AA9957" t="s">
        <v>6</v>
      </c>
      <c r="AB9957" t="s">
        <v>10867</v>
      </c>
      <c r="AC9957" t="s">
        <v>6689</v>
      </c>
    </row>
    <row r="9958" spans="1:29" x14ac:dyDescent="0.25">
      <c r="A9958" t="s">
        <v>345</v>
      </c>
      <c r="B9958">
        <v>744</v>
      </c>
      <c r="C9958" t="s">
        <v>98</v>
      </c>
      <c r="D9958">
        <v>1968</v>
      </c>
      <c r="E9958" t="s">
        <v>10885</v>
      </c>
      <c r="P9958">
        <v>0.72216683000000004</v>
      </c>
      <c r="Q9958" t="s">
        <v>6</v>
      </c>
      <c r="R9958" t="s">
        <v>6</v>
      </c>
      <c r="S9958" t="s">
        <v>6</v>
      </c>
      <c r="T9958" t="s">
        <v>6</v>
      </c>
      <c r="U9958" t="s">
        <v>6</v>
      </c>
      <c r="V9958" t="s">
        <v>6</v>
      </c>
      <c r="W9958" t="s">
        <v>6</v>
      </c>
      <c r="X9958" t="s">
        <v>6</v>
      </c>
      <c r="Y9958" t="s">
        <v>6</v>
      </c>
      <c r="Z9958" t="s">
        <v>6</v>
      </c>
      <c r="AA9958" t="s">
        <v>6</v>
      </c>
      <c r="AB9958" t="s">
        <v>10867</v>
      </c>
      <c r="AC9958" t="s">
        <v>6689</v>
      </c>
    </row>
    <row r="9959" spans="1:29" x14ac:dyDescent="0.25">
      <c r="A9959" t="s">
        <v>345</v>
      </c>
      <c r="B9959">
        <v>744</v>
      </c>
      <c r="C9959" t="s">
        <v>98</v>
      </c>
      <c r="D9959">
        <v>1969</v>
      </c>
      <c r="E9959" t="s">
        <v>10886</v>
      </c>
      <c r="P9959">
        <v>0.88332102000000001</v>
      </c>
      <c r="Q9959" t="s">
        <v>6</v>
      </c>
      <c r="R9959" t="s">
        <v>6</v>
      </c>
      <c r="S9959" t="s">
        <v>6</v>
      </c>
      <c r="T9959" t="s">
        <v>6</v>
      </c>
      <c r="U9959" t="s">
        <v>6</v>
      </c>
      <c r="V9959" t="s">
        <v>6</v>
      </c>
      <c r="W9959" t="s">
        <v>6</v>
      </c>
      <c r="X9959" t="s">
        <v>6</v>
      </c>
      <c r="Y9959" t="s">
        <v>6</v>
      </c>
      <c r="Z9959" t="s">
        <v>6</v>
      </c>
      <c r="AA9959" t="s">
        <v>6</v>
      </c>
      <c r="AB9959" t="s">
        <v>10867</v>
      </c>
      <c r="AC9959" t="s">
        <v>6689</v>
      </c>
    </row>
    <row r="9960" spans="1:29" x14ac:dyDescent="0.25">
      <c r="A9960" t="s">
        <v>345</v>
      </c>
      <c r="B9960">
        <v>744</v>
      </c>
      <c r="C9960" t="s">
        <v>98</v>
      </c>
      <c r="D9960">
        <v>1970</v>
      </c>
      <c r="E9960" t="s">
        <v>10887</v>
      </c>
      <c r="O9960">
        <v>38.407147000000002</v>
      </c>
      <c r="P9960">
        <v>0.95952009000000005</v>
      </c>
      <c r="Q9960" t="s">
        <v>6</v>
      </c>
      <c r="R9960" t="s">
        <v>6</v>
      </c>
      <c r="S9960" t="s">
        <v>6</v>
      </c>
      <c r="T9960" t="s">
        <v>6</v>
      </c>
      <c r="U9960" t="s">
        <v>6</v>
      </c>
      <c r="V9960" t="s">
        <v>6</v>
      </c>
      <c r="W9960" t="s">
        <v>6</v>
      </c>
      <c r="X9960" t="s">
        <v>6</v>
      </c>
      <c r="Y9960" t="s">
        <v>6</v>
      </c>
      <c r="Z9960" t="s">
        <v>6</v>
      </c>
      <c r="AA9960" t="s">
        <v>6</v>
      </c>
      <c r="AB9960" t="s">
        <v>10867</v>
      </c>
      <c r="AC9960" t="s">
        <v>6689</v>
      </c>
    </row>
    <row r="9961" spans="1:29" x14ac:dyDescent="0.25">
      <c r="A9961" t="s">
        <v>345</v>
      </c>
      <c r="B9961">
        <v>744</v>
      </c>
      <c r="C9961" t="s">
        <v>98</v>
      </c>
      <c r="D9961">
        <v>1971</v>
      </c>
      <c r="E9961" t="s">
        <v>10888</v>
      </c>
      <c r="O9961">
        <v>36.010933999999999</v>
      </c>
      <c r="P9961">
        <v>1.1294157</v>
      </c>
      <c r="Q9961" t="s">
        <v>6</v>
      </c>
      <c r="R9961" t="s">
        <v>6</v>
      </c>
      <c r="S9961" t="s">
        <v>6</v>
      </c>
      <c r="T9961" t="s">
        <v>6</v>
      </c>
      <c r="U9961" t="s">
        <v>6</v>
      </c>
      <c r="V9961" t="s">
        <v>6</v>
      </c>
      <c r="W9961" t="s">
        <v>6</v>
      </c>
      <c r="X9961" t="s">
        <v>6</v>
      </c>
      <c r="Y9961" t="s">
        <v>6</v>
      </c>
      <c r="Z9961" t="s">
        <v>6</v>
      </c>
      <c r="AA9961" t="s">
        <v>6</v>
      </c>
      <c r="AB9961" t="s">
        <v>10867</v>
      </c>
      <c r="AC9961" t="s">
        <v>6689</v>
      </c>
    </row>
    <row r="9962" spans="1:29" x14ac:dyDescent="0.25">
      <c r="A9962" t="s">
        <v>345</v>
      </c>
      <c r="B9962">
        <v>744</v>
      </c>
      <c r="C9962" t="s">
        <v>98</v>
      </c>
      <c r="D9962">
        <v>1972</v>
      </c>
      <c r="E9962" t="s">
        <v>10889</v>
      </c>
      <c r="O9962">
        <v>31.318079000000001</v>
      </c>
      <c r="P9962">
        <v>1.3557182000000001</v>
      </c>
      <c r="Q9962" t="s">
        <v>6</v>
      </c>
      <c r="R9962" t="s">
        <v>6</v>
      </c>
      <c r="S9962" t="s">
        <v>6</v>
      </c>
      <c r="T9962" t="s">
        <v>6</v>
      </c>
      <c r="U9962" t="s">
        <v>6</v>
      </c>
      <c r="V9962" t="s">
        <v>6</v>
      </c>
      <c r="W9962" t="s">
        <v>6</v>
      </c>
      <c r="X9962" t="s">
        <v>6</v>
      </c>
      <c r="Y9962" t="s">
        <v>6</v>
      </c>
      <c r="Z9962" t="s">
        <v>6</v>
      </c>
      <c r="AA9962" t="s">
        <v>6</v>
      </c>
      <c r="AB9962" t="s">
        <v>10867</v>
      </c>
      <c r="AC9962" t="s">
        <v>6689</v>
      </c>
    </row>
    <row r="9963" spans="1:29" x14ac:dyDescent="0.25">
      <c r="A9963" t="s">
        <v>345</v>
      </c>
      <c r="B9963">
        <v>744</v>
      </c>
      <c r="C9963" t="s">
        <v>98</v>
      </c>
      <c r="D9963">
        <v>1973</v>
      </c>
      <c r="E9963" t="s">
        <v>10890</v>
      </c>
      <c r="O9963">
        <v>31.041736</v>
      </c>
      <c r="P9963">
        <v>1.4250061999999999</v>
      </c>
      <c r="Q9963" t="s">
        <v>6</v>
      </c>
      <c r="R9963" t="s">
        <v>6</v>
      </c>
      <c r="S9963" t="s">
        <v>6</v>
      </c>
      <c r="T9963" t="s">
        <v>6</v>
      </c>
      <c r="U9963" t="s">
        <v>6</v>
      </c>
      <c r="V9963" t="s">
        <v>6</v>
      </c>
      <c r="W9963" t="s">
        <v>6</v>
      </c>
      <c r="X9963" t="s">
        <v>6</v>
      </c>
      <c r="Y9963" t="s">
        <v>6</v>
      </c>
      <c r="Z9963" t="s">
        <v>6</v>
      </c>
      <c r="AA9963" t="s">
        <v>6</v>
      </c>
      <c r="AB9963" t="s">
        <v>10867</v>
      </c>
      <c r="AC9963" t="s">
        <v>6689</v>
      </c>
    </row>
    <row r="9964" spans="1:29" x14ac:dyDescent="0.25">
      <c r="A9964" t="s">
        <v>345</v>
      </c>
      <c r="B9964">
        <v>744</v>
      </c>
      <c r="C9964" t="s">
        <v>98</v>
      </c>
      <c r="D9964">
        <v>1974</v>
      </c>
      <c r="E9964" t="s">
        <v>10891</v>
      </c>
      <c r="O9964">
        <v>29.246943000000002</v>
      </c>
      <c r="P9964">
        <v>1.5665692</v>
      </c>
      <c r="Q9964" t="s">
        <v>6</v>
      </c>
      <c r="R9964" t="s">
        <v>6</v>
      </c>
      <c r="S9964" t="s">
        <v>6</v>
      </c>
      <c r="T9964" t="s">
        <v>6</v>
      </c>
      <c r="U9964" t="s">
        <v>6</v>
      </c>
      <c r="V9964" t="s">
        <v>6</v>
      </c>
      <c r="W9964" t="s">
        <v>6</v>
      </c>
      <c r="X9964" t="s">
        <v>6</v>
      </c>
      <c r="Y9964" t="s">
        <v>6</v>
      </c>
      <c r="Z9964" t="s">
        <v>6</v>
      </c>
      <c r="AA9964" t="s">
        <v>6</v>
      </c>
      <c r="AB9964" t="s">
        <v>10867</v>
      </c>
      <c r="AC9964" t="s">
        <v>6689</v>
      </c>
    </row>
    <row r="9965" spans="1:29" x14ac:dyDescent="0.25">
      <c r="A9965" t="s">
        <v>345</v>
      </c>
      <c r="B9965">
        <v>744</v>
      </c>
      <c r="C9965" t="s">
        <v>98</v>
      </c>
      <c r="D9965">
        <v>1975</v>
      </c>
      <c r="E9965" t="s">
        <v>10892</v>
      </c>
      <c r="O9965">
        <v>27.266058999999998</v>
      </c>
      <c r="P9965">
        <v>1.8357190000000001</v>
      </c>
      <c r="Q9965" t="s">
        <v>6</v>
      </c>
      <c r="R9965" t="s">
        <v>6</v>
      </c>
      <c r="S9965" t="s">
        <v>6</v>
      </c>
      <c r="T9965" t="s">
        <v>6</v>
      </c>
      <c r="U9965" t="s">
        <v>6</v>
      </c>
      <c r="V9965" t="s">
        <v>6</v>
      </c>
      <c r="W9965" t="s">
        <v>6</v>
      </c>
      <c r="X9965" t="s">
        <v>6</v>
      </c>
      <c r="Y9965" t="s">
        <v>6</v>
      </c>
      <c r="Z9965" t="s">
        <v>6</v>
      </c>
      <c r="AA9965" t="s">
        <v>6</v>
      </c>
      <c r="AB9965" t="s">
        <v>10867</v>
      </c>
      <c r="AC9965" t="s">
        <v>6689</v>
      </c>
    </row>
    <row r="9966" spans="1:29" x14ac:dyDescent="0.25">
      <c r="A9966" t="s">
        <v>345</v>
      </c>
      <c r="B9966">
        <v>744</v>
      </c>
      <c r="C9966" t="s">
        <v>98</v>
      </c>
      <c r="D9966">
        <v>1976</v>
      </c>
      <c r="E9966" t="s">
        <v>10893</v>
      </c>
      <c r="O9966">
        <v>29.625174999999999</v>
      </c>
      <c r="P9966">
        <v>2.0873754</v>
      </c>
      <c r="Q9966" t="s">
        <v>6</v>
      </c>
      <c r="R9966" t="s">
        <v>6</v>
      </c>
      <c r="S9966" t="s">
        <v>6</v>
      </c>
      <c r="T9966" t="s">
        <v>6</v>
      </c>
      <c r="U9966" t="s">
        <v>6</v>
      </c>
      <c r="V9966" t="s">
        <v>6</v>
      </c>
      <c r="W9966" t="s">
        <v>6</v>
      </c>
      <c r="X9966" t="s">
        <v>6</v>
      </c>
      <c r="Y9966" t="s">
        <v>6</v>
      </c>
      <c r="Z9966" t="s">
        <v>6</v>
      </c>
      <c r="AA9966" t="s">
        <v>6</v>
      </c>
      <c r="AB9966" t="s">
        <v>10867</v>
      </c>
      <c r="AC9966" t="s">
        <v>6689</v>
      </c>
    </row>
    <row r="9967" spans="1:29" x14ac:dyDescent="0.25">
      <c r="A9967" t="s">
        <v>345</v>
      </c>
      <c r="B9967">
        <v>744</v>
      </c>
      <c r="C9967" t="s">
        <v>98</v>
      </c>
      <c r="D9967">
        <v>1977</v>
      </c>
      <c r="E9967" t="s">
        <v>10894</v>
      </c>
      <c r="O9967">
        <v>32.588621000000003</v>
      </c>
      <c r="P9967">
        <v>2.3985938</v>
      </c>
      <c r="Q9967" t="s">
        <v>6</v>
      </c>
      <c r="R9967" t="s">
        <v>6</v>
      </c>
      <c r="S9967" t="s">
        <v>6</v>
      </c>
      <c r="T9967" t="s">
        <v>6</v>
      </c>
      <c r="U9967" t="s">
        <v>6</v>
      </c>
      <c r="V9967" t="s">
        <v>6</v>
      </c>
      <c r="W9967" t="s">
        <v>6</v>
      </c>
      <c r="X9967" t="s">
        <v>6</v>
      </c>
      <c r="Y9967" t="s">
        <v>6</v>
      </c>
      <c r="Z9967" t="s">
        <v>6</v>
      </c>
      <c r="AA9967" t="s">
        <v>6</v>
      </c>
      <c r="AB9967" t="s">
        <v>10867</v>
      </c>
      <c r="AC9967" t="s">
        <v>6689</v>
      </c>
    </row>
    <row r="9968" spans="1:29" x14ac:dyDescent="0.25">
      <c r="A9968" t="s">
        <v>345</v>
      </c>
      <c r="B9968">
        <v>744</v>
      </c>
      <c r="C9968" t="s">
        <v>98</v>
      </c>
      <c r="D9968">
        <v>1978</v>
      </c>
      <c r="E9968" t="s">
        <v>10895</v>
      </c>
      <c r="O9968">
        <v>35.435825999999999</v>
      </c>
      <c r="P9968">
        <v>2.7181291000000001</v>
      </c>
      <c r="Q9968" t="s">
        <v>6</v>
      </c>
      <c r="R9968" t="s">
        <v>6</v>
      </c>
      <c r="S9968" t="s">
        <v>6</v>
      </c>
      <c r="T9968" t="s">
        <v>6</v>
      </c>
      <c r="U9968" t="s">
        <v>6</v>
      </c>
      <c r="V9968" t="s">
        <v>6</v>
      </c>
      <c r="W9968" t="s">
        <v>6</v>
      </c>
      <c r="X9968" t="s">
        <v>6</v>
      </c>
      <c r="Y9968" t="s">
        <v>6</v>
      </c>
      <c r="Z9968" t="s">
        <v>6</v>
      </c>
      <c r="AA9968" t="s">
        <v>6</v>
      </c>
      <c r="AB9968" t="s">
        <v>10867</v>
      </c>
      <c r="AC9968" t="s">
        <v>6689</v>
      </c>
    </row>
    <row r="9969" spans="1:29" x14ac:dyDescent="0.25">
      <c r="A9969" t="s">
        <v>345</v>
      </c>
      <c r="B9969">
        <v>744</v>
      </c>
      <c r="C9969" t="s">
        <v>98</v>
      </c>
      <c r="D9969">
        <v>1979</v>
      </c>
      <c r="E9969" t="s">
        <v>10896</v>
      </c>
      <c r="O9969">
        <v>33.561408999999998</v>
      </c>
      <c r="P9969">
        <v>3.1975416999999999</v>
      </c>
      <c r="Q9969" t="s">
        <v>6</v>
      </c>
      <c r="R9969" t="s">
        <v>6</v>
      </c>
      <c r="S9969" t="s">
        <v>6</v>
      </c>
      <c r="T9969" t="s">
        <v>6</v>
      </c>
      <c r="U9969" t="s">
        <v>6</v>
      </c>
      <c r="V9969" t="s">
        <v>6</v>
      </c>
      <c r="W9969" t="s">
        <v>6</v>
      </c>
      <c r="X9969" t="s">
        <v>6</v>
      </c>
      <c r="Y9969" t="s">
        <v>6</v>
      </c>
      <c r="Z9969" t="s">
        <v>6</v>
      </c>
      <c r="AA9969" t="s">
        <v>6</v>
      </c>
      <c r="AB9969" t="s">
        <v>10867</v>
      </c>
      <c r="AC9969" t="s">
        <v>6689</v>
      </c>
    </row>
    <row r="9970" spans="1:29" x14ac:dyDescent="0.25">
      <c r="A9970" t="s">
        <v>345</v>
      </c>
      <c r="B9970">
        <v>744</v>
      </c>
      <c r="C9970" t="s">
        <v>98</v>
      </c>
      <c r="D9970">
        <v>1980</v>
      </c>
      <c r="E9970" t="s">
        <v>10897</v>
      </c>
      <c r="O9970">
        <v>31.249514000000001</v>
      </c>
      <c r="P9970">
        <v>3.8743653999999998</v>
      </c>
      <c r="Q9970" t="s">
        <v>6</v>
      </c>
      <c r="R9970" t="s">
        <v>6</v>
      </c>
      <c r="S9970" t="s">
        <v>6</v>
      </c>
      <c r="T9970" t="s">
        <v>6</v>
      </c>
      <c r="U9970" t="s">
        <v>6</v>
      </c>
      <c r="V9970" t="s">
        <v>6</v>
      </c>
      <c r="W9970" t="s">
        <v>6</v>
      </c>
      <c r="X9970" t="s">
        <v>6</v>
      </c>
      <c r="Y9970" t="s">
        <v>6</v>
      </c>
      <c r="Z9970" t="s">
        <v>6</v>
      </c>
      <c r="AA9970" t="s">
        <v>6</v>
      </c>
      <c r="AB9970" t="s">
        <v>10867</v>
      </c>
      <c r="AC9970" t="s">
        <v>6689</v>
      </c>
    </row>
    <row r="9971" spans="1:29" x14ac:dyDescent="0.25">
      <c r="A9971" t="s">
        <v>345</v>
      </c>
      <c r="B9971">
        <v>744</v>
      </c>
      <c r="C9971" t="s">
        <v>98</v>
      </c>
      <c r="D9971">
        <v>1981</v>
      </c>
      <c r="E9971" t="s">
        <v>10898</v>
      </c>
      <c r="O9971">
        <v>32.095410000000001</v>
      </c>
      <c r="P9971">
        <v>4.5544722999999996</v>
      </c>
      <c r="Q9971" t="s">
        <v>6</v>
      </c>
      <c r="R9971" t="s">
        <v>6</v>
      </c>
      <c r="S9971" t="s">
        <v>6</v>
      </c>
      <c r="T9971" t="s">
        <v>6</v>
      </c>
      <c r="U9971" t="s">
        <v>6</v>
      </c>
      <c r="V9971" t="s">
        <v>6</v>
      </c>
      <c r="W9971" t="s">
        <v>6</v>
      </c>
      <c r="X9971" t="s">
        <v>6</v>
      </c>
      <c r="Y9971" t="s">
        <v>6</v>
      </c>
      <c r="Z9971" t="s">
        <v>6</v>
      </c>
      <c r="AA9971" t="s">
        <v>6</v>
      </c>
      <c r="AB9971" t="s">
        <v>10867</v>
      </c>
      <c r="AC9971" t="s">
        <v>6689</v>
      </c>
    </row>
    <row r="9972" spans="1:29" x14ac:dyDescent="0.25">
      <c r="A9972" t="s">
        <v>345</v>
      </c>
      <c r="B9972">
        <v>744</v>
      </c>
      <c r="C9972" t="s">
        <v>98</v>
      </c>
      <c r="D9972">
        <v>1982</v>
      </c>
      <c r="E9972" t="s">
        <v>10899</v>
      </c>
      <c r="O9972">
        <v>34.960188000000002</v>
      </c>
      <c r="P9972">
        <v>5.2574503999999997</v>
      </c>
      <c r="Q9972" t="s">
        <v>6</v>
      </c>
      <c r="R9972" t="s">
        <v>6</v>
      </c>
      <c r="S9972" t="s">
        <v>6</v>
      </c>
      <c r="T9972" t="s">
        <v>6</v>
      </c>
      <c r="U9972" t="s">
        <v>6</v>
      </c>
      <c r="V9972" t="s">
        <v>6</v>
      </c>
      <c r="W9972" t="s">
        <v>6</v>
      </c>
      <c r="X9972" t="s">
        <v>6</v>
      </c>
      <c r="Y9972" t="s">
        <v>6</v>
      </c>
      <c r="Z9972" t="s">
        <v>6</v>
      </c>
      <c r="AA9972" t="s">
        <v>6</v>
      </c>
      <c r="AB9972" t="s">
        <v>10867</v>
      </c>
      <c r="AC9972" t="s">
        <v>6689</v>
      </c>
    </row>
    <row r="9973" spans="1:29" x14ac:dyDescent="0.25">
      <c r="A9973" t="s">
        <v>345</v>
      </c>
      <c r="B9973">
        <v>744</v>
      </c>
      <c r="C9973" t="s">
        <v>98</v>
      </c>
      <c r="D9973">
        <v>1983</v>
      </c>
      <c r="E9973" t="s">
        <v>10900</v>
      </c>
      <c r="O9973">
        <v>37.646459999999998</v>
      </c>
      <c r="P9973">
        <v>6.2463129999999998</v>
      </c>
      <c r="Q9973" t="s">
        <v>6</v>
      </c>
      <c r="R9973" t="s">
        <v>6</v>
      </c>
      <c r="S9973" t="s">
        <v>6</v>
      </c>
      <c r="T9973" t="s">
        <v>6</v>
      </c>
      <c r="U9973" t="s">
        <v>6</v>
      </c>
      <c r="V9973" t="s">
        <v>6</v>
      </c>
      <c r="W9973" t="s">
        <v>6</v>
      </c>
      <c r="X9973" t="s">
        <v>6</v>
      </c>
      <c r="Y9973" t="s">
        <v>6</v>
      </c>
      <c r="Z9973" t="s">
        <v>6</v>
      </c>
      <c r="AA9973" t="s">
        <v>6</v>
      </c>
      <c r="AB9973" t="s">
        <v>10867</v>
      </c>
      <c r="AC9973" t="s">
        <v>6689</v>
      </c>
    </row>
    <row r="9974" spans="1:29" x14ac:dyDescent="0.25">
      <c r="A9974" t="s">
        <v>345</v>
      </c>
      <c r="B9974">
        <v>744</v>
      </c>
      <c r="C9974" t="s">
        <v>98</v>
      </c>
      <c r="D9974">
        <v>1984</v>
      </c>
      <c r="E9974" t="s">
        <v>10901</v>
      </c>
      <c r="O9974">
        <v>38.552641999999999</v>
      </c>
      <c r="P9974">
        <v>7.0336109999999996</v>
      </c>
      <c r="Q9974" t="s">
        <v>6</v>
      </c>
      <c r="R9974" t="s">
        <v>6</v>
      </c>
      <c r="S9974" t="s">
        <v>6</v>
      </c>
      <c r="T9974" t="s">
        <v>6</v>
      </c>
      <c r="U9974" t="s">
        <v>6</v>
      </c>
      <c r="V9974" t="s">
        <v>6</v>
      </c>
      <c r="W9974" t="s">
        <v>6</v>
      </c>
      <c r="X9974" t="s">
        <v>6</v>
      </c>
      <c r="Y9974" t="s">
        <v>6</v>
      </c>
      <c r="Z9974" t="s">
        <v>6</v>
      </c>
      <c r="AA9974" t="s">
        <v>6</v>
      </c>
      <c r="AB9974" t="s">
        <v>10867</v>
      </c>
      <c r="AC9974" t="s">
        <v>6689</v>
      </c>
    </row>
    <row r="9975" spans="1:29" x14ac:dyDescent="0.25">
      <c r="A9975" t="s">
        <v>345</v>
      </c>
      <c r="B9975">
        <v>744</v>
      </c>
      <c r="C9975" t="s">
        <v>98</v>
      </c>
      <c r="D9975">
        <v>1985</v>
      </c>
      <c r="E9975" t="s">
        <v>10902</v>
      </c>
      <c r="O9975">
        <v>41.367936</v>
      </c>
      <c r="P9975">
        <v>7.7154499999999997</v>
      </c>
      <c r="Q9975" t="s">
        <v>6</v>
      </c>
      <c r="R9975" t="s">
        <v>6</v>
      </c>
      <c r="S9975" t="s">
        <v>6</v>
      </c>
      <c r="T9975" t="s">
        <v>6</v>
      </c>
      <c r="U9975" t="s">
        <v>6</v>
      </c>
      <c r="V9975" t="s">
        <v>6</v>
      </c>
      <c r="W9975" t="s">
        <v>6</v>
      </c>
      <c r="X9975" t="s">
        <v>6</v>
      </c>
      <c r="Y9975" t="s">
        <v>6</v>
      </c>
      <c r="Z9975" t="s">
        <v>6</v>
      </c>
      <c r="AA9975" t="s">
        <v>6</v>
      </c>
      <c r="AB9975" t="s">
        <v>10867</v>
      </c>
      <c r="AC9975" t="s">
        <v>6689</v>
      </c>
    </row>
    <row r="9976" spans="1:29" x14ac:dyDescent="0.25">
      <c r="A9976" t="s">
        <v>345</v>
      </c>
      <c r="B9976">
        <v>744</v>
      </c>
      <c r="C9976" t="s">
        <v>98</v>
      </c>
      <c r="D9976">
        <v>1986</v>
      </c>
      <c r="E9976" t="s">
        <v>10903</v>
      </c>
      <c r="O9976">
        <v>51.415481999999997</v>
      </c>
      <c r="P9976">
        <v>7.8689739999999997</v>
      </c>
      <c r="Q9976" t="s">
        <v>6</v>
      </c>
      <c r="R9976" t="s">
        <v>6</v>
      </c>
      <c r="S9976" t="s">
        <v>6</v>
      </c>
      <c r="T9976" t="s">
        <v>6</v>
      </c>
      <c r="U9976" t="s">
        <v>6</v>
      </c>
      <c r="V9976" t="s">
        <v>6</v>
      </c>
      <c r="W9976" t="s">
        <v>6</v>
      </c>
      <c r="X9976" t="s">
        <v>6</v>
      </c>
      <c r="Y9976" t="s">
        <v>6</v>
      </c>
      <c r="Z9976" t="s">
        <v>6</v>
      </c>
      <c r="AA9976" t="s">
        <v>6</v>
      </c>
      <c r="AB9976" t="s">
        <v>10867</v>
      </c>
      <c r="AC9976" t="s">
        <v>6689</v>
      </c>
    </row>
    <row r="9977" spans="1:29" x14ac:dyDescent="0.25">
      <c r="A9977" t="s">
        <v>345</v>
      </c>
      <c r="B9977">
        <v>744</v>
      </c>
      <c r="C9977" t="s">
        <v>98</v>
      </c>
      <c r="D9977">
        <v>1987</v>
      </c>
      <c r="E9977" t="s">
        <v>10904</v>
      </c>
      <c r="O9977">
        <v>46.825772000000001</v>
      </c>
      <c r="P9977">
        <v>8.8361870000000007</v>
      </c>
      <c r="Q9977" t="s">
        <v>6</v>
      </c>
      <c r="R9977" t="s">
        <v>6</v>
      </c>
      <c r="S9977" t="s">
        <v>6</v>
      </c>
      <c r="T9977" t="s">
        <v>6</v>
      </c>
      <c r="U9977" t="s">
        <v>6</v>
      </c>
      <c r="V9977" t="s">
        <v>6</v>
      </c>
      <c r="W9977" t="s">
        <v>6</v>
      </c>
      <c r="X9977" t="s">
        <v>6</v>
      </c>
      <c r="Y9977" t="s">
        <v>6</v>
      </c>
      <c r="Z9977" t="s">
        <v>6</v>
      </c>
      <c r="AA9977" t="s">
        <v>6</v>
      </c>
      <c r="AB9977" t="s">
        <v>10867</v>
      </c>
      <c r="AC9977" t="s">
        <v>6689</v>
      </c>
    </row>
    <row r="9978" spans="1:29" x14ac:dyDescent="0.25">
      <c r="A9978" t="s">
        <v>345</v>
      </c>
      <c r="B9978">
        <v>744</v>
      </c>
      <c r="C9978" t="s">
        <v>98</v>
      </c>
      <c r="D9978">
        <v>1988</v>
      </c>
      <c r="E9978" t="s">
        <v>10905</v>
      </c>
      <c r="O9978">
        <v>50.673687999999999</v>
      </c>
      <c r="P9978">
        <v>9.498564</v>
      </c>
      <c r="Q9978" t="s">
        <v>6</v>
      </c>
      <c r="R9978" t="s">
        <v>6</v>
      </c>
      <c r="S9978" t="s">
        <v>6</v>
      </c>
      <c r="T9978" t="s">
        <v>6</v>
      </c>
      <c r="U9978" t="s">
        <v>6</v>
      </c>
      <c r="V9978" t="s">
        <v>6</v>
      </c>
      <c r="W9978" t="s">
        <v>6</v>
      </c>
      <c r="X9978" t="s">
        <v>6</v>
      </c>
      <c r="Y9978" t="s">
        <v>6</v>
      </c>
      <c r="Z9978" t="s">
        <v>6</v>
      </c>
      <c r="AA9978" t="s">
        <v>6</v>
      </c>
      <c r="AB9978" t="s">
        <v>10867</v>
      </c>
      <c r="AC9978" t="s">
        <v>6689</v>
      </c>
    </row>
    <row r="9979" spans="1:29" x14ac:dyDescent="0.25">
      <c r="A9979" t="s">
        <v>345</v>
      </c>
      <c r="B9979">
        <v>744</v>
      </c>
      <c r="C9979" t="s">
        <v>98</v>
      </c>
      <c r="D9979">
        <v>1989</v>
      </c>
      <c r="E9979" t="s">
        <v>10906</v>
      </c>
      <c r="O9979">
        <v>48.755592999999998</v>
      </c>
      <c r="P9979">
        <v>10.508144</v>
      </c>
      <c r="Q9979" t="s">
        <v>6</v>
      </c>
      <c r="R9979" t="s">
        <v>6</v>
      </c>
      <c r="S9979" t="s">
        <v>6</v>
      </c>
      <c r="T9979" t="s">
        <v>6</v>
      </c>
      <c r="U9979" t="s">
        <v>6</v>
      </c>
      <c r="V9979" t="s">
        <v>6</v>
      </c>
      <c r="W9979" t="s">
        <v>6</v>
      </c>
      <c r="X9979" t="s">
        <v>6</v>
      </c>
      <c r="Y9979" t="s">
        <v>6</v>
      </c>
      <c r="Z9979" t="s">
        <v>6</v>
      </c>
      <c r="AA9979" t="s">
        <v>6</v>
      </c>
      <c r="AB9979" t="s">
        <v>10867</v>
      </c>
      <c r="AC9979" t="s">
        <v>6689</v>
      </c>
    </row>
    <row r="9980" spans="1:29" x14ac:dyDescent="0.25">
      <c r="A9980" t="s">
        <v>345</v>
      </c>
      <c r="B9980">
        <v>744</v>
      </c>
      <c r="C9980" t="s">
        <v>98</v>
      </c>
      <c r="D9980">
        <v>1990</v>
      </c>
      <c r="E9980" t="s">
        <v>10907</v>
      </c>
      <c r="O9980">
        <v>50.031942000000001</v>
      </c>
      <c r="P9980">
        <v>11.835017000000001</v>
      </c>
      <c r="Q9980" t="s">
        <v>6</v>
      </c>
      <c r="R9980" t="s">
        <v>6</v>
      </c>
      <c r="S9980" t="s">
        <v>6</v>
      </c>
      <c r="T9980" t="s">
        <v>6</v>
      </c>
      <c r="U9980" t="s">
        <v>6</v>
      </c>
      <c r="V9980" t="s">
        <v>6</v>
      </c>
      <c r="W9980" t="s">
        <v>6</v>
      </c>
      <c r="X9980" t="s">
        <v>6</v>
      </c>
      <c r="Y9980" t="s">
        <v>6</v>
      </c>
      <c r="Z9980" t="s">
        <v>6</v>
      </c>
      <c r="AA9980" t="s">
        <v>6</v>
      </c>
      <c r="AB9980" t="s">
        <v>10867</v>
      </c>
      <c r="AC9980" t="s">
        <v>6689</v>
      </c>
    </row>
    <row r="9981" spans="1:29" x14ac:dyDescent="0.25">
      <c r="A9981" t="s">
        <v>345</v>
      </c>
      <c r="B9981">
        <v>744</v>
      </c>
      <c r="C9981" t="s">
        <v>98</v>
      </c>
      <c r="D9981">
        <v>1991</v>
      </c>
      <c r="E9981" t="s">
        <v>10908</v>
      </c>
      <c r="O9981">
        <v>55.990236000000003</v>
      </c>
      <c r="P9981">
        <v>13.131857999999999</v>
      </c>
      <c r="Q9981" t="s">
        <v>6</v>
      </c>
      <c r="R9981" t="s">
        <v>6</v>
      </c>
      <c r="S9981" t="s">
        <v>6</v>
      </c>
      <c r="T9981" t="s">
        <v>6</v>
      </c>
      <c r="U9981" t="s">
        <v>6</v>
      </c>
      <c r="V9981" t="s">
        <v>6</v>
      </c>
      <c r="W9981" t="s">
        <v>6</v>
      </c>
      <c r="X9981" t="s">
        <v>6</v>
      </c>
      <c r="Y9981" t="s">
        <v>6</v>
      </c>
      <c r="Z9981" t="s">
        <v>6</v>
      </c>
      <c r="AA9981" t="s">
        <v>6</v>
      </c>
      <c r="AB9981" t="s">
        <v>10867</v>
      </c>
      <c r="AC9981" t="s">
        <v>6689</v>
      </c>
    </row>
    <row r="9982" spans="1:29" x14ac:dyDescent="0.25">
      <c r="A9982" t="s">
        <v>345</v>
      </c>
      <c r="B9982">
        <v>744</v>
      </c>
      <c r="C9982" t="s">
        <v>98</v>
      </c>
      <c r="D9982">
        <v>1992</v>
      </c>
      <c r="E9982" t="s">
        <v>10909</v>
      </c>
      <c r="O9982">
        <v>50.680664999999998</v>
      </c>
      <c r="P9982">
        <v>15.016477</v>
      </c>
      <c r="Q9982" t="s">
        <v>6</v>
      </c>
      <c r="R9982" t="s">
        <v>6</v>
      </c>
      <c r="S9982" t="s">
        <v>6</v>
      </c>
      <c r="T9982" t="s">
        <v>6</v>
      </c>
      <c r="U9982" t="s">
        <v>6</v>
      </c>
      <c r="V9982" t="s">
        <v>6</v>
      </c>
      <c r="W9982" t="s">
        <v>6</v>
      </c>
      <c r="X9982" t="s">
        <v>6</v>
      </c>
      <c r="Y9982" t="s">
        <v>6</v>
      </c>
      <c r="Z9982" t="s">
        <v>6</v>
      </c>
      <c r="AA9982" t="s">
        <v>6</v>
      </c>
      <c r="AB9982" t="s">
        <v>10867</v>
      </c>
      <c r="AC9982" t="s">
        <v>6689</v>
      </c>
    </row>
    <row r="9983" spans="1:29" x14ac:dyDescent="0.25">
      <c r="A9983" t="s">
        <v>345</v>
      </c>
      <c r="B9983">
        <v>744</v>
      </c>
      <c r="C9983" t="s">
        <v>98</v>
      </c>
      <c r="D9983">
        <v>1993</v>
      </c>
      <c r="E9983" t="s">
        <v>10910</v>
      </c>
      <c r="O9983">
        <v>54.208098999999997</v>
      </c>
      <c r="P9983">
        <v>16.003565999999999</v>
      </c>
      <c r="Q9983" t="s">
        <v>6</v>
      </c>
      <c r="R9983" t="s">
        <v>6</v>
      </c>
      <c r="S9983" t="s">
        <v>6</v>
      </c>
      <c r="T9983" t="s">
        <v>6</v>
      </c>
      <c r="U9983" t="s">
        <v>6</v>
      </c>
      <c r="V9983" t="s">
        <v>6</v>
      </c>
      <c r="W9983" t="s">
        <v>6</v>
      </c>
      <c r="X9983" t="s">
        <v>6</v>
      </c>
      <c r="Y9983" t="s">
        <v>6</v>
      </c>
      <c r="Z9983" t="s">
        <v>6</v>
      </c>
      <c r="AA9983" t="s">
        <v>6</v>
      </c>
      <c r="AB9983" t="s">
        <v>10867</v>
      </c>
      <c r="AC9983" t="s">
        <v>6689</v>
      </c>
    </row>
    <row r="9984" spans="1:29" x14ac:dyDescent="0.25">
      <c r="A9984" t="s">
        <v>345</v>
      </c>
      <c r="B9984">
        <v>744</v>
      </c>
      <c r="C9984" t="s">
        <v>98</v>
      </c>
      <c r="D9984">
        <v>1994</v>
      </c>
      <c r="E9984" t="s">
        <v>10911</v>
      </c>
      <c r="O9984">
        <v>54.144086000000001</v>
      </c>
      <c r="P9984">
        <v>17.249067</v>
      </c>
      <c r="Q9984" t="s">
        <v>6</v>
      </c>
      <c r="R9984" t="s">
        <v>6</v>
      </c>
      <c r="S9984" t="s">
        <v>6</v>
      </c>
      <c r="T9984" t="s">
        <v>6</v>
      </c>
      <c r="U9984" t="s">
        <v>6</v>
      </c>
      <c r="V9984" t="s">
        <v>6</v>
      </c>
      <c r="W9984" t="s">
        <v>6</v>
      </c>
      <c r="X9984" t="s">
        <v>6</v>
      </c>
      <c r="Y9984" t="s">
        <v>6</v>
      </c>
      <c r="Z9984" t="s">
        <v>6</v>
      </c>
      <c r="AA9984" t="s">
        <v>6</v>
      </c>
      <c r="AB9984" t="s">
        <v>10867</v>
      </c>
      <c r="AC9984" t="s">
        <v>6689</v>
      </c>
    </row>
    <row r="9985" spans="1:29" x14ac:dyDescent="0.25">
      <c r="A9985" t="s">
        <v>345</v>
      </c>
      <c r="B9985">
        <v>744</v>
      </c>
      <c r="C9985" t="s">
        <v>98</v>
      </c>
      <c r="D9985">
        <v>1995</v>
      </c>
      <c r="E9985" t="s">
        <v>10912</v>
      </c>
      <c r="O9985">
        <v>52.806058</v>
      </c>
      <c r="P9985">
        <v>18.587641999999999</v>
      </c>
      <c r="Q9985" t="s">
        <v>6</v>
      </c>
      <c r="R9985" t="s">
        <v>6</v>
      </c>
      <c r="S9985" t="s">
        <v>6</v>
      </c>
      <c r="T9985" t="s">
        <v>6</v>
      </c>
      <c r="U9985" t="s">
        <v>6</v>
      </c>
      <c r="V9985" t="s">
        <v>6</v>
      </c>
      <c r="W9985" t="s">
        <v>6</v>
      </c>
      <c r="X9985" t="s">
        <v>6</v>
      </c>
      <c r="Y9985" t="s">
        <v>6</v>
      </c>
      <c r="Z9985" t="s">
        <v>6</v>
      </c>
      <c r="AA9985" t="s">
        <v>6</v>
      </c>
      <c r="AB9985" t="s">
        <v>10867</v>
      </c>
      <c r="AC9985" t="s">
        <v>6689</v>
      </c>
    </row>
    <row r="9986" spans="1:29" x14ac:dyDescent="0.25">
      <c r="A9986" t="s">
        <v>345</v>
      </c>
      <c r="B9986">
        <v>744</v>
      </c>
      <c r="C9986" t="s">
        <v>98</v>
      </c>
      <c r="D9986">
        <v>1996</v>
      </c>
      <c r="E9986" t="s">
        <v>10913</v>
      </c>
      <c r="O9986">
        <v>50.800593999999997</v>
      </c>
      <c r="P9986">
        <v>20.717146</v>
      </c>
      <c r="Q9986" t="s">
        <v>6</v>
      </c>
      <c r="R9986" t="s">
        <v>6</v>
      </c>
      <c r="S9986" t="s">
        <v>6</v>
      </c>
      <c r="T9986" t="s">
        <v>6</v>
      </c>
      <c r="U9986" t="s">
        <v>6</v>
      </c>
      <c r="V9986" t="s">
        <v>6</v>
      </c>
      <c r="W9986" t="s">
        <v>6</v>
      </c>
      <c r="X9986" t="s">
        <v>6</v>
      </c>
      <c r="Y9986" t="s">
        <v>6</v>
      </c>
      <c r="Z9986" t="s">
        <v>6</v>
      </c>
      <c r="AA9986" t="s">
        <v>6</v>
      </c>
      <c r="AB9986" t="s">
        <v>10867</v>
      </c>
      <c r="AC9986" t="s">
        <v>6689</v>
      </c>
    </row>
    <row r="9987" spans="1:29" x14ac:dyDescent="0.25">
      <c r="A9987" t="s">
        <v>345</v>
      </c>
      <c r="B9987">
        <v>744</v>
      </c>
      <c r="C9987" t="s">
        <v>98</v>
      </c>
      <c r="D9987">
        <v>1997</v>
      </c>
      <c r="E9987" t="s">
        <v>10914</v>
      </c>
      <c r="O9987">
        <v>56.938305999999997</v>
      </c>
      <c r="P9987">
        <v>22.9438</v>
      </c>
      <c r="Q9987" t="s">
        <v>6</v>
      </c>
      <c r="R9987" t="s">
        <v>6</v>
      </c>
      <c r="S9987" t="s">
        <v>6</v>
      </c>
      <c r="T9987" t="s">
        <v>6</v>
      </c>
      <c r="U9987" t="s">
        <v>6</v>
      </c>
      <c r="V9987" t="s">
        <v>6</v>
      </c>
      <c r="W9987" t="s">
        <v>6</v>
      </c>
      <c r="X9987" t="s">
        <v>6</v>
      </c>
      <c r="Y9987" t="s">
        <v>6</v>
      </c>
      <c r="Z9987" t="s">
        <v>6</v>
      </c>
      <c r="AA9987" t="s">
        <v>6</v>
      </c>
      <c r="AB9987" t="s">
        <v>10867</v>
      </c>
      <c r="AC9987" t="s">
        <v>6689</v>
      </c>
    </row>
    <row r="9988" spans="1:29" x14ac:dyDescent="0.25">
      <c r="A9988" t="s">
        <v>345</v>
      </c>
      <c r="B9988">
        <v>744</v>
      </c>
      <c r="C9988" t="s">
        <v>98</v>
      </c>
      <c r="D9988">
        <v>1998</v>
      </c>
      <c r="E9988" t="s">
        <v>10915</v>
      </c>
      <c r="O9988">
        <v>54.188785000000003</v>
      </c>
      <c r="P9988">
        <v>24.827500000000001</v>
      </c>
      <c r="Q9988" t="s">
        <v>6</v>
      </c>
      <c r="R9988" t="s">
        <v>6</v>
      </c>
      <c r="S9988" t="s">
        <v>6</v>
      </c>
      <c r="T9988" t="s">
        <v>6</v>
      </c>
      <c r="U9988" t="s">
        <v>6</v>
      </c>
      <c r="V9988" t="s">
        <v>6</v>
      </c>
      <c r="W9988" t="s">
        <v>6</v>
      </c>
      <c r="X9988" t="s">
        <v>6</v>
      </c>
      <c r="Y9988" t="s">
        <v>6</v>
      </c>
      <c r="Z9988" t="s">
        <v>6</v>
      </c>
      <c r="AA9988" t="s">
        <v>6</v>
      </c>
      <c r="AB9988" t="s">
        <v>10867</v>
      </c>
      <c r="AC9988" t="s">
        <v>6689</v>
      </c>
    </row>
    <row r="9989" spans="1:29" x14ac:dyDescent="0.25">
      <c r="A9989" t="s">
        <v>345</v>
      </c>
      <c r="B9989">
        <v>744</v>
      </c>
      <c r="C9989" t="s">
        <v>98</v>
      </c>
      <c r="D9989">
        <v>1999</v>
      </c>
      <c r="E9989" t="s">
        <v>10916</v>
      </c>
      <c r="O9989">
        <v>55.575608000000003</v>
      </c>
      <c r="P9989">
        <v>27.215800000000002</v>
      </c>
      <c r="Q9989" t="s">
        <v>6</v>
      </c>
      <c r="R9989" t="s">
        <v>6</v>
      </c>
      <c r="S9989" t="s">
        <v>6</v>
      </c>
      <c r="T9989" t="s">
        <v>6</v>
      </c>
      <c r="U9989" t="s">
        <v>6</v>
      </c>
      <c r="V9989" t="s">
        <v>6</v>
      </c>
      <c r="W9989" t="s">
        <v>6</v>
      </c>
      <c r="X9989" t="s">
        <v>6</v>
      </c>
      <c r="Y9989" t="s">
        <v>6</v>
      </c>
      <c r="Z9989" t="s">
        <v>6</v>
      </c>
      <c r="AA9989" t="s">
        <v>6</v>
      </c>
      <c r="AB9989" t="s">
        <v>10867</v>
      </c>
      <c r="AC9989" t="s">
        <v>6689</v>
      </c>
    </row>
    <row r="9990" spans="1:29" x14ac:dyDescent="0.25">
      <c r="A9990" t="s">
        <v>345</v>
      </c>
      <c r="B9990">
        <v>744</v>
      </c>
      <c r="C9990" t="s">
        <v>98</v>
      </c>
      <c r="D9990">
        <v>2000</v>
      </c>
      <c r="E9990" t="s">
        <v>10917</v>
      </c>
      <c r="O9990">
        <v>55.008533</v>
      </c>
      <c r="P9990">
        <v>29.433399999999999</v>
      </c>
      <c r="Q9990" t="s">
        <v>6</v>
      </c>
      <c r="R9990" t="s">
        <v>6</v>
      </c>
      <c r="S9990" t="s">
        <v>6</v>
      </c>
      <c r="T9990" t="s">
        <v>6</v>
      </c>
      <c r="U9990" t="s">
        <v>6</v>
      </c>
      <c r="V9990" t="s">
        <v>6</v>
      </c>
      <c r="W9990" t="s">
        <v>6</v>
      </c>
      <c r="X9990" t="s">
        <v>6</v>
      </c>
      <c r="Y9990" t="s">
        <v>6</v>
      </c>
      <c r="Z9990" t="s">
        <v>6</v>
      </c>
      <c r="AA9990" t="s">
        <v>6</v>
      </c>
      <c r="AB9990" t="s">
        <v>10867</v>
      </c>
      <c r="AC9990" t="s">
        <v>6689</v>
      </c>
    </row>
    <row r="9991" spans="1:29" x14ac:dyDescent="0.25">
      <c r="A9991" t="s">
        <v>345</v>
      </c>
      <c r="B9991">
        <v>744</v>
      </c>
      <c r="C9991" t="s">
        <v>98</v>
      </c>
      <c r="D9991">
        <v>2001</v>
      </c>
      <c r="E9991" t="s">
        <v>10918</v>
      </c>
      <c r="O9991">
        <v>56.560842000000001</v>
      </c>
      <c r="P9991">
        <v>31.746400000000001</v>
      </c>
      <c r="Q9991" t="s">
        <v>6</v>
      </c>
      <c r="R9991" t="s">
        <v>6</v>
      </c>
      <c r="S9991" t="s">
        <v>6</v>
      </c>
      <c r="T9991" t="s">
        <v>6</v>
      </c>
      <c r="U9991" t="s">
        <v>6</v>
      </c>
      <c r="V9991" t="s">
        <v>6</v>
      </c>
      <c r="W9991" t="s">
        <v>6</v>
      </c>
      <c r="X9991" t="s">
        <v>6</v>
      </c>
      <c r="Y9991" t="s">
        <v>6</v>
      </c>
      <c r="Z9991" t="s">
        <v>6</v>
      </c>
      <c r="AA9991" t="s">
        <v>6</v>
      </c>
      <c r="AB9991" t="s">
        <v>10867</v>
      </c>
      <c r="AC9991" t="s">
        <v>6689</v>
      </c>
    </row>
    <row r="9992" spans="1:29" x14ac:dyDescent="0.25">
      <c r="A9992" t="s">
        <v>345</v>
      </c>
      <c r="B9992">
        <v>744</v>
      </c>
      <c r="C9992" t="s">
        <v>98</v>
      </c>
      <c r="D9992">
        <v>2002</v>
      </c>
      <c r="E9992" t="s">
        <v>10919</v>
      </c>
      <c r="O9992">
        <v>55.906514000000001</v>
      </c>
      <c r="P9992">
        <v>32.901200000000003</v>
      </c>
      <c r="Q9992" t="s">
        <v>6</v>
      </c>
      <c r="R9992" t="s">
        <v>6</v>
      </c>
      <c r="S9992" t="s">
        <v>6</v>
      </c>
      <c r="T9992" t="s">
        <v>6</v>
      </c>
      <c r="U9992" t="s">
        <v>6</v>
      </c>
      <c r="V9992" t="s">
        <v>6</v>
      </c>
      <c r="W9992" t="s">
        <v>6</v>
      </c>
      <c r="X9992" t="s">
        <v>6</v>
      </c>
      <c r="Y9992" t="s">
        <v>6</v>
      </c>
      <c r="Z9992" t="s">
        <v>6</v>
      </c>
      <c r="AA9992" t="s">
        <v>6</v>
      </c>
      <c r="AB9992" t="s">
        <v>10867</v>
      </c>
      <c r="AC9992" t="s">
        <v>6689</v>
      </c>
    </row>
    <row r="9993" spans="1:29" x14ac:dyDescent="0.25">
      <c r="A9993" t="s">
        <v>345</v>
      </c>
      <c r="B9993">
        <v>744</v>
      </c>
      <c r="C9993" t="s">
        <v>98</v>
      </c>
      <c r="D9993">
        <v>2003</v>
      </c>
      <c r="E9993" t="s">
        <v>10920</v>
      </c>
      <c r="O9993">
        <v>54.520995999999997</v>
      </c>
      <c r="P9993">
        <v>35.373199999999997</v>
      </c>
      <c r="Q9993" t="s">
        <v>6</v>
      </c>
      <c r="R9993" t="s">
        <v>6</v>
      </c>
      <c r="S9993" t="s">
        <v>6</v>
      </c>
      <c r="T9993" t="s">
        <v>6</v>
      </c>
      <c r="U9993" t="s">
        <v>6</v>
      </c>
      <c r="V9993" t="s">
        <v>6</v>
      </c>
      <c r="W9993" t="s">
        <v>6</v>
      </c>
      <c r="X9993" t="s">
        <v>6</v>
      </c>
      <c r="Y9993" t="s">
        <v>6</v>
      </c>
      <c r="Z9993" t="s">
        <v>6</v>
      </c>
      <c r="AA9993" t="s">
        <v>6</v>
      </c>
      <c r="AB9993" t="s">
        <v>10867</v>
      </c>
      <c r="AC9993" t="s">
        <v>6689</v>
      </c>
    </row>
    <row r="9994" spans="1:29" x14ac:dyDescent="0.25">
      <c r="A9994" t="s">
        <v>345</v>
      </c>
      <c r="B9994">
        <v>744</v>
      </c>
      <c r="C9994" t="s">
        <v>98</v>
      </c>
      <c r="D9994">
        <v>2004</v>
      </c>
      <c r="E9994" t="s">
        <v>10921</v>
      </c>
      <c r="O9994">
        <v>54.101213999999999</v>
      </c>
      <c r="P9994">
        <v>38.838500000000003</v>
      </c>
      <c r="Q9994" t="s">
        <v>6</v>
      </c>
      <c r="R9994" t="s">
        <v>6</v>
      </c>
      <c r="S9994" t="s">
        <v>6</v>
      </c>
      <c r="T9994" t="s">
        <v>6</v>
      </c>
      <c r="U9994" t="s">
        <v>6</v>
      </c>
      <c r="V9994" t="s">
        <v>6</v>
      </c>
      <c r="W9994" t="s">
        <v>6</v>
      </c>
      <c r="X9994" t="s">
        <v>6</v>
      </c>
      <c r="Y9994" t="s">
        <v>6</v>
      </c>
      <c r="Z9994" t="s">
        <v>6</v>
      </c>
      <c r="AA9994" t="s">
        <v>6</v>
      </c>
      <c r="AB9994" t="s">
        <v>10867</v>
      </c>
      <c r="AC9994" t="s">
        <v>6689</v>
      </c>
    </row>
    <row r="9995" spans="1:29" x14ac:dyDescent="0.25">
      <c r="A9995" t="s">
        <v>345</v>
      </c>
      <c r="B9995">
        <v>744</v>
      </c>
      <c r="C9995" t="s">
        <v>98</v>
      </c>
      <c r="D9995">
        <v>2005</v>
      </c>
      <c r="E9995" t="s">
        <v>10922</v>
      </c>
      <c r="O9995">
        <v>52.421962999999998</v>
      </c>
      <c r="P9995">
        <v>41.871000000000002</v>
      </c>
      <c r="Q9995" t="s">
        <v>6</v>
      </c>
      <c r="R9995" t="s">
        <v>6</v>
      </c>
      <c r="S9995" t="s">
        <v>6</v>
      </c>
      <c r="T9995" t="s">
        <v>6</v>
      </c>
      <c r="U9995" t="s">
        <v>6</v>
      </c>
      <c r="V9995" t="s">
        <v>6</v>
      </c>
      <c r="W9995" t="s">
        <v>6</v>
      </c>
      <c r="X9995" t="s">
        <v>6</v>
      </c>
      <c r="Y9995" t="s">
        <v>6</v>
      </c>
      <c r="Z9995" t="s">
        <v>6</v>
      </c>
      <c r="AA9995" t="s">
        <v>6</v>
      </c>
      <c r="AB9995" t="s">
        <v>10867</v>
      </c>
      <c r="AC9995" t="s">
        <v>6689</v>
      </c>
    </row>
    <row r="9996" spans="1:29" x14ac:dyDescent="0.25">
      <c r="A9996" t="s">
        <v>345</v>
      </c>
      <c r="B9996">
        <v>744</v>
      </c>
      <c r="C9996" t="s">
        <v>98</v>
      </c>
      <c r="D9996">
        <v>2006</v>
      </c>
      <c r="E9996" t="s">
        <v>10923</v>
      </c>
      <c r="O9996">
        <v>47.951971999999998</v>
      </c>
      <c r="P9996">
        <v>45.7562</v>
      </c>
      <c r="Q9996" t="s">
        <v>6</v>
      </c>
      <c r="R9996" t="s">
        <v>6</v>
      </c>
      <c r="S9996" t="s">
        <v>6</v>
      </c>
      <c r="T9996" t="s">
        <v>6</v>
      </c>
      <c r="U9996" t="s">
        <v>6</v>
      </c>
      <c r="V9996" t="s">
        <v>6</v>
      </c>
      <c r="W9996" t="s">
        <v>6</v>
      </c>
      <c r="X9996" t="s">
        <v>6</v>
      </c>
      <c r="Y9996" t="s">
        <v>6</v>
      </c>
      <c r="Z9996" t="s">
        <v>6</v>
      </c>
      <c r="AA9996" t="s">
        <v>6</v>
      </c>
      <c r="AB9996" t="s">
        <v>10867</v>
      </c>
      <c r="AC9996" t="s">
        <v>6689</v>
      </c>
    </row>
    <row r="9997" spans="1:29" x14ac:dyDescent="0.25">
      <c r="A9997" t="s">
        <v>345</v>
      </c>
      <c r="B9997">
        <v>744</v>
      </c>
      <c r="C9997" t="s">
        <v>98</v>
      </c>
      <c r="D9997">
        <v>2007</v>
      </c>
      <c r="E9997" t="s">
        <v>10924</v>
      </c>
      <c r="O9997">
        <v>44.793897000000001</v>
      </c>
      <c r="P9997">
        <v>49.8645</v>
      </c>
      <c r="Q9997" t="s">
        <v>6</v>
      </c>
      <c r="R9997" t="s">
        <v>6</v>
      </c>
      <c r="S9997" t="s">
        <v>6</v>
      </c>
      <c r="T9997" t="s">
        <v>6</v>
      </c>
      <c r="U9997" t="s">
        <v>6</v>
      </c>
      <c r="V9997" t="s">
        <v>6</v>
      </c>
      <c r="W9997" t="s">
        <v>6</v>
      </c>
      <c r="X9997" t="s">
        <v>6</v>
      </c>
      <c r="Y9997" t="s">
        <v>6</v>
      </c>
      <c r="Z9997" t="s">
        <v>6</v>
      </c>
      <c r="AA9997" t="s">
        <v>6</v>
      </c>
      <c r="AB9997" t="s">
        <v>10867</v>
      </c>
      <c r="AC9997" t="s">
        <v>6689</v>
      </c>
    </row>
    <row r="9998" spans="1:29" x14ac:dyDescent="0.25">
      <c r="A9998" t="s">
        <v>345</v>
      </c>
      <c r="B9998">
        <v>744</v>
      </c>
      <c r="C9998" t="s">
        <v>98</v>
      </c>
      <c r="D9998">
        <v>2008</v>
      </c>
      <c r="E9998" t="s">
        <v>10925</v>
      </c>
      <c r="O9998">
        <v>42.016927000000003</v>
      </c>
      <c r="P9998">
        <v>55.273200000000003</v>
      </c>
      <c r="Q9998" t="s">
        <v>6</v>
      </c>
      <c r="R9998" t="s">
        <v>6</v>
      </c>
      <c r="S9998" t="s">
        <v>6</v>
      </c>
      <c r="T9998" t="s">
        <v>6</v>
      </c>
      <c r="U9998" t="s">
        <v>6</v>
      </c>
      <c r="V9998" t="s">
        <v>6</v>
      </c>
      <c r="W9998" t="s">
        <v>6</v>
      </c>
      <c r="X9998" t="s">
        <v>6</v>
      </c>
      <c r="Y9998" t="s">
        <v>6</v>
      </c>
      <c r="Z9998" t="s">
        <v>6</v>
      </c>
      <c r="AA9998" t="s">
        <v>6</v>
      </c>
      <c r="AB9998" t="s">
        <v>10867</v>
      </c>
      <c r="AC9998" t="s">
        <v>6689</v>
      </c>
    </row>
    <row r="9999" spans="1:29" x14ac:dyDescent="0.25">
      <c r="A9999" t="s">
        <v>345</v>
      </c>
      <c r="B9999">
        <v>744</v>
      </c>
      <c r="C9999" t="s">
        <v>98</v>
      </c>
      <c r="D9999">
        <v>2009</v>
      </c>
      <c r="E9999" t="s">
        <v>10926</v>
      </c>
      <c r="O9999">
        <v>40.690041000000001</v>
      </c>
      <c r="P9999">
        <v>58.677199999999999</v>
      </c>
      <c r="Q9999" t="s">
        <v>6</v>
      </c>
      <c r="R9999" t="s">
        <v>6</v>
      </c>
      <c r="S9999" t="s">
        <v>6</v>
      </c>
      <c r="T9999" t="s">
        <v>6</v>
      </c>
      <c r="U9999" t="s">
        <v>6</v>
      </c>
      <c r="V9999" t="s">
        <v>6</v>
      </c>
      <c r="W9999" t="s">
        <v>6</v>
      </c>
      <c r="X9999" t="s">
        <v>6</v>
      </c>
      <c r="Y9999" t="s">
        <v>6</v>
      </c>
      <c r="Z9999" t="s">
        <v>6</v>
      </c>
      <c r="AA9999" t="s">
        <v>6</v>
      </c>
      <c r="AB9999" t="s">
        <v>10867</v>
      </c>
      <c r="AC9999" t="s">
        <v>6689</v>
      </c>
    </row>
    <row r="10000" spans="1:29" x14ac:dyDescent="0.25">
      <c r="A10000" t="s">
        <v>345</v>
      </c>
      <c r="B10000">
        <v>744</v>
      </c>
      <c r="C10000" t="s">
        <v>98</v>
      </c>
      <c r="D10000">
        <v>2010</v>
      </c>
      <c r="E10000" t="s">
        <v>10927</v>
      </c>
      <c r="O10000">
        <v>39.217247999999998</v>
      </c>
      <c r="P10000">
        <v>63.054499999999997</v>
      </c>
      <c r="Q10000" t="s">
        <v>6</v>
      </c>
      <c r="R10000" t="s">
        <v>6</v>
      </c>
      <c r="S10000" t="s">
        <v>6</v>
      </c>
      <c r="T10000" t="s">
        <v>6</v>
      </c>
      <c r="U10000" t="s">
        <v>6</v>
      </c>
      <c r="V10000" t="s">
        <v>6</v>
      </c>
      <c r="W10000" t="s">
        <v>6</v>
      </c>
      <c r="X10000" t="s">
        <v>6</v>
      </c>
      <c r="Y10000" t="s">
        <v>6</v>
      </c>
      <c r="Z10000" t="s">
        <v>6</v>
      </c>
      <c r="AA10000" t="s">
        <v>6</v>
      </c>
      <c r="AB10000" t="s">
        <v>10867</v>
      </c>
      <c r="AC10000" t="s">
        <v>6689</v>
      </c>
    </row>
    <row r="10001" spans="1:29" x14ac:dyDescent="0.25">
      <c r="A10001" t="s">
        <v>345</v>
      </c>
      <c r="B10001">
        <v>744</v>
      </c>
      <c r="C10001" t="s">
        <v>98</v>
      </c>
      <c r="D10001">
        <v>2011</v>
      </c>
      <c r="E10001" t="s">
        <v>10928</v>
      </c>
      <c r="O10001">
        <v>43.067993000000001</v>
      </c>
      <c r="P10001">
        <v>64.492199999999997</v>
      </c>
      <c r="Q10001" t="s">
        <v>6</v>
      </c>
      <c r="R10001" t="s">
        <v>6</v>
      </c>
      <c r="S10001" t="s">
        <v>6</v>
      </c>
      <c r="T10001" t="s">
        <v>6</v>
      </c>
      <c r="U10001" t="s">
        <v>6</v>
      </c>
      <c r="V10001" t="s">
        <v>6</v>
      </c>
      <c r="W10001" t="s">
        <v>6</v>
      </c>
      <c r="X10001" t="s">
        <v>6</v>
      </c>
      <c r="Y10001" t="s">
        <v>6</v>
      </c>
      <c r="Z10001" t="s">
        <v>6</v>
      </c>
      <c r="AA10001" t="s">
        <v>6</v>
      </c>
      <c r="AB10001" t="s">
        <v>10867</v>
      </c>
      <c r="AC10001" t="s">
        <v>6689</v>
      </c>
    </row>
    <row r="10002" spans="1:29" x14ac:dyDescent="0.25">
      <c r="A10002" t="s">
        <v>345</v>
      </c>
      <c r="B10002">
        <v>744</v>
      </c>
      <c r="C10002" t="s">
        <v>98</v>
      </c>
      <c r="D10002">
        <v>2012</v>
      </c>
      <c r="E10002" t="s">
        <v>10929</v>
      </c>
      <c r="O10002">
        <v>47.676355000000001</v>
      </c>
      <c r="P10002">
        <v>70.354437000000004</v>
      </c>
      <c r="Q10002" t="s">
        <v>6</v>
      </c>
      <c r="R10002" t="s">
        <v>6</v>
      </c>
      <c r="S10002" t="s">
        <v>6</v>
      </c>
      <c r="T10002" t="s">
        <v>6</v>
      </c>
      <c r="U10002" t="s">
        <v>6</v>
      </c>
      <c r="V10002" t="s">
        <v>6</v>
      </c>
      <c r="W10002" t="s">
        <v>6</v>
      </c>
      <c r="X10002" t="s">
        <v>6</v>
      </c>
      <c r="Y10002" t="s">
        <v>6</v>
      </c>
      <c r="Z10002" t="s">
        <v>6</v>
      </c>
      <c r="AA10002" t="s">
        <v>6</v>
      </c>
      <c r="AB10002" t="s">
        <v>10867</v>
      </c>
      <c r="AC10002" t="s">
        <v>6689</v>
      </c>
    </row>
    <row r="10003" spans="1:29" x14ac:dyDescent="0.25">
      <c r="A10003" t="s">
        <v>345</v>
      </c>
      <c r="B10003">
        <v>744</v>
      </c>
      <c r="C10003" t="s">
        <v>98</v>
      </c>
      <c r="D10003">
        <v>2013</v>
      </c>
      <c r="E10003" t="s">
        <v>10930</v>
      </c>
      <c r="O10003">
        <v>46.845030000000001</v>
      </c>
      <c r="P10003">
        <v>75.144124000000005</v>
      </c>
      <c r="Q10003" t="s">
        <v>6</v>
      </c>
      <c r="R10003" t="s">
        <v>6</v>
      </c>
      <c r="S10003" t="s">
        <v>6</v>
      </c>
      <c r="T10003" t="s">
        <v>6</v>
      </c>
      <c r="U10003" t="s">
        <v>6</v>
      </c>
      <c r="V10003" t="s">
        <v>6</v>
      </c>
      <c r="W10003" t="s">
        <v>6</v>
      </c>
      <c r="X10003" t="s">
        <v>6</v>
      </c>
      <c r="Y10003" t="s">
        <v>6</v>
      </c>
      <c r="Z10003" t="s">
        <v>6</v>
      </c>
      <c r="AA10003" t="s">
        <v>6</v>
      </c>
      <c r="AB10003" t="s">
        <v>10867</v>
      </c>
      <c r="AC10003" t="s">
        <v>6689</v>
      </c>
    </row>
    <row r="10004" spans="1:29" x14ac:dyDescent="0.25">
      <c r="A10004" t="s">
        <v>345</v>
      </c>
      <c r="B10004">
        <v>744</v>
      </c>
      <c r="C10004" t="s">
        <v>98</v>
      </c>
      <c r="D10004">
        <v>2014</v>
      </c>
      <c r="E10004" t="s">
        <v>10931</v>
      </c>
      <c r="O10004">
        <v>51.529026999999999</v>
      </c>
      <c r="P10004">
        <v>80.865511999999995</v>
      </c>
      <c r="Q10004" t="s">
        <v>6</v>
      </c>
      <c r="R10004" t="s">
        <v>6</v>
      </c>
      <c r="S10004" t="s">
        <v>6</v>
      </c>
      <c r="T10004" t="s">
        <v>6</v>
      </c>
      <c r="U10004" t="s">
        <v>6</v>
      </c>
      <c r="V10004" t="s">
        <v>6</v>
      </c>
      <c r="W10004" t="s">
        <v>6</v>
      </c>
      <c r="X10004" t="s">
        <v>6</v>
      </c>
      <c r="Y10004" t="s">
        <v>6</v>
      </c>
      <c r="Z10004" t="s">
        <v>6</v>
      </c>
      <c r="AA10004" t="s">
        <v>6</v>
      </c>
      <c r="AB10004" t="s">
        <v>10867</v>
      </c>
      <c r="AC10004" t="s">
        <v>6689</v>
      </c>
    </row>
    <row r="10005" spans="1:29" x14ac:dyDescent="0.25">
      <c r="A10005" t="s">
        <v>345</v>
      </c>
      <c r="B10005">
        <v>744</v>
      </c>
      <c r="C10005" t="s">
        <v>98</v>
      </c>
      <c r="D10005">
        <v>2015</v>
      </c>
      <c r="E10005" t="s">
        <v>10932</v>
      </c>
      <c r="O10005">
        <v>55.429287000000002</v>
      </c>
      <c r="P10005">
        <v>84.648178999999999</v>
      </c>
      <c r="Q10005" t="s">
        <v>6</v>
      </c>
      <c r="R10005" t="s">
        <v>6</v>
      </c>
      <c r="S10005" t="s">
        <v>6</v>
      </c>
      <c r="T10005" t="s">
        <v>6</v>
      </c>
      <c r="U10005" t="s">
        <v>6</v>
      </c>
      <c r="V10005" t="s">
        <v>6</v>
      </c>
      <c r="W10005" t="s">
        <v>6</v>
      </c>
      <c r="X10005" t="s">
        <v>6</v>
      </c>
      <c r="Y10005" t="s">
        <v>6</v>
      </c>
      <c r="Z10005" t="s">
        <v>6</v>
      </c>
      <c r="AA10005" t="s">
        <v>6</v>
      </c>
      <c r="AB10005" t="s">
        <v>10867</v>
      </c>
      <c r="AC10005" t="s">
        <v>6689</v>
      </c>
    </row>
    <row r="10006" spans="1:29" x14ac:dyDescent="0.25">
      <c r="A10006" t="s">
        <v>345</v>
      </c>
      <c r="B10006">
        <v>744</v>
      </c>
      <c r="C10006" t="s">
        <v>98</v>
      </c>
      <c r="D10006">
        <v>2016</v>
      </c>
      <c r="E10006" t="s">
        <v>10933</v>
      </c>
      <c r="O10006">
        <v>62.279730000000001</v>
      </c>
      <c r="P10006">
        <v>89.792204999999996</v>
      </c>
      <c r="Q10006" t="s">
        <v>6</v>
      </c>
      <c r="R10006" t="s">
        <v>6</v>
      </c>
      <c r="S10006" t="s">
        <v>6</v>
      </c>
      <c r="T10006" t="s">
        <v>6</v>
      </c>
      <c r="U10006" t="s">
        <v>6</v>
      </c>
      <c r="V10006" t="s">
        <v>6</v>
      </c>
      <c r="W10006" t="s">
        <v>6</v>
      </c>
      <c r="X10006" t="s">
        <v>6</v>
      </c>
      <c r="Y10006" t="s">
        <v>6</v>
      </c>
      <c r="Z10006" t="s">
        <v>6</v>
      </c>
      <c r="AA10006" t="s">
        <v>6</v>
      </c>
      <c r="AB10006" t="s">
        <v>10867</v>
      </c>
      <c r="AC10006" t="s">
        <v>6689</v>
      </c>
    </row>
    <row r="10007" spans="1:29" x14ac:dyDescent="0.25">
      <c r="A10007" t="s">
        <v>345</v>
      </c>
      <c r="B10007">
        <v>744</v>
      </c>
      <c r="C10007" t="s">
        <v>98</v>
      </c>
      <c r="D10007">
        <v>2017</v>
      </c>
      <c r="E10007" t="s">
        <v>10934</v>
      </c>
      <c r="O10007">
        <v>70.576147000000006</v>
      </c>
      <c r="P10007">
        <v>96.324674000000002</v>
      </c>
      <c r="Q10007" t="s">
        <v>6</v>
      </c>
      <c r="R10007" t="s">
        <v>6</v>
      </c>
      <c r="S10007" t="s">
        <v>6</v>
      </c>
      <c r="T10007" t="s">
        <v>6</v>
      </c>
      <c r="U10007" t="s">
        <v>6</v>
      </c>
      <c r="V10007" t="s">
        <v>6</v>
      </c>
      <c r="W10007" t="s">
        <v>6</v>
      </c>
      <c r="X10007" t="s">
        <v>6</v>
      </c>
      <c r="Y10007" t="s">
        <v>6</v>
      </c>
      <c r="Z10007" t="s">
        <v>6</v>
      </c>
      <c r="AA10007" t="s">
        <v>6</v>
      </c>
      <c r="AB10007" t="s">
        <v>10867</v>
      </c>
      <c r="AC10007" t="s">
        <v>6689</v>
      </c>
    </row>
    <row r="10008" spans="1:29" x14ac:dyDescent="0.25">
      <c r="A10008" t="s">
        <v>345</v>
      </c>
      <c r="B10008">
        <v>744</v>
      </c>
      <c r="C10008" t="s">
        <v>98</v>
      </c>
      <c r="D10008">
        <v>2018</v>
      </c>
      <c r="E10008" t="s">
        <v>10935</v>
      </c>
      <c r="O10008">
        <v>77.009484999999998</v>
      </c>
      <c r="P10008">
        <v>105.59699999999999</v>
      </c>
      <c r="Q10008" t="s">
        <v>6</v>
      </c>
      <c r="R10008" t="s">
        <v>6</v>
      </c>
      <c r="S10008" t="s">
        <v>6</v>
      </c>
      <c r="T10008" t="s">
        <v>6</v>
      </c>
      <c r="U10008" t="s">
        <v>6</v>
      </c>
      <c r="V10008" t="s">
        <v>6</v>
      </c>
      <c r="W10008" t="s">
        <v>6</v>
      </c>
      <c r="X10008" t="s">
        <v>6</v>
      </c>
      <c r="Y10008" t="s">
        <v>6</v>
      </c>
      <c r="Z10008" t="s">
        <v>6</v>
      </c>
      <c r="AA10008" t="s">
        <v>6</v>
      </c>
      <c r="AB10008" t="s">
        <v>10867</v>
      </c>
      <c r="AC10008" t="s">
        <v>6689</v>
      </c>
    </row>
    <row r="10009" spans="1:29" x14ac:dyDescent="0.25">
      <c r="A10009" t="s">
        <v>344</v>
      </c>
      <c r="B10009">
        <v>746</v>
      </c>
      <c r="C10009" t="s">
        <v>228</v>
      </c>
      <c r="D10009">
        <v>1950</v>
      </c>
      <c r="E10009" t="s">
        <v>10936</v>
      </c>
      <c r="P10009">
        <v>2.3485240000000001E-2</v>
      </c>
      <c r="Q10009" t="s">
        <v>6</v>
      </c>
      <c r="R10009" t="s">
        <v>6</v>
      </c>
      <c r="S10009" t="s">
        <v>6</v>
      </c>
      <c r="T10009" t="s">
        <v>4253</v>
      </c>
      <c r="U10009" t="s">
        <v>6</v>
      </c>
      <c r="V10009" t="s">
        <v>6</v>
      </c>
      <c r="W10009" t="s">
        <v>6</v>
      </c>
      <c r="X10009" t="s">
        <v>6</v>
      </c>
      <c r="Y10009" t="s">
        <v>6</v>
      </c>
      <c r="Z10009" t="s">
        <v>6</v>
      </c>
      <c r="AA10009" t="s">
        <v>6</v>
      </c>
      <c r="AB10009" t="s">
        <v>10937</v>
      </c>
      <c r="AC10009" t="s">
        <v>1440</v>
      </c>
    </row>
    <row r="10010" spans="1:29" x14ac:dyDescent="0.25">
      <c r="A10010" t="s">
        <v>344</v>
      </c>
      <c r="B10010">
        <v>746</v>
      </c>
      <c r="C10010" t="s">
        <v>228</v>
      </c>
      <c r="D10010">
        <v>1951</v>
      </c>
      <c r="E10010" t="s">
        <v>10938</v>
      </c>
      <c r="P10010">
        <v>3.1305819999999998E-2</v>
      </c>
      <c r="Q10010" t="s">
        <v>6</v>
      </c>
      <c r="R10010" t="s">
        <v>6</v>
      </c>
      <c r="S10010" t="s">
        <v>6</v>
      </c>
      <c r="T10010" t="s">
        <v>4253</v>
      </c>
      <c r="U10010" t="s">
        <v>6</v>
      </c>
      <c r="V10010" t="s">
        <v>6</v>
      </c>
      <c r="W10010" t="s">
        <v>6</v>
      </c>
      <c r="X10010" t="s">
        <v>6</v>
      </c>
      <c r="Y10010" t="s">
        <v>6</v>
      </c>
      <c r="Z10010" t="s">
        <v>6</v>
      </c>
      <c r="AA10010" t="s">
        <v>6</v>
      </c>
      <c r="AB10010" t="s">
        <v>10937</v>
      </c>
      <c r="AC10010" t="s">
        <v>1440</v>
      </c>
    </row>
    <row r="10011" spans="1:29" x14ac:dyDescent="0.25">
      <c r="A10011" t="s">
        <v>344</v>
      </c>
      <c r="B10011">
        <v>746</v>
      </c>
      <c r="C10011" t="s">
        <v>228</v>
      </c>
      <c r="D10011">
        <v>1952</v>
      </c>
      <c r="E10011" t="s">
        <v>10939</v>
      </c>
      <c r="P10011">
        <v>3.5117750000000003E-2</v>
      </c>
      <c r="Q10011" t="s">
        <v>6</v>
      </c>
      <c r="R10011" t="s">
        <v>6</v>
      </c>
      <c r="S10011" t="s">
        <v>6</v>
      </c>
      <c r="T10011" t="s">
        <v>4253</v>
      </c>
      <c r="U10011" t="s">
        <v>6</v>
      </c>
      <c r="V10011" t="s">
        <v>6</v>
      </c>
      <c r="W10011" t="s">
        <v>6</v>
      </c>
      <c r="X10011" t="s">
        <v>6</v>
      </c>
      <c r="Y10011" t="s">
        <v>6</v>
      </c>
      <c r="Z10011" t="s">
        <v>6</v>
      </c>
      <c r="AA10011" t="s">
        <v>6</v>
      </c>
      <c r="AB10011" t="s">
        <v>10937</v>
      </c>
      <c r="AC10011" t="s">
        <v>1440</v>
      </c>
    </row>
    <row r="10012" spans="1:29" x14ac:dyDescent="0.25">
      <c r="A10012" t="s">
        <v>344</v>
      </c>
      <c r="B10012">
        <v>746</v>
      </c>
      <c r="C10012" t="s">
        <v>228</v>
      </c>
      <c r="D10012">
        <v>1953</v>
      </c>
      <c r="E10012" t="s">
        <v>10940</v>
      </c>
      <c r="P10012">
        <v>3.1295469999999999E-2</v>
      </c>
      <c r="Q10012" t="s">
        <v>6</v>
      </c>
      <c r="R10012" t="s">
        <v>6</v>
      </c>
      <c r="S10012" t="s">
        <v>6</v>
      </c>
      <c r="T10012" t="s">
        <v>4253</v>
      </c>
      <c r="U10012" t="s">
        <v>6</v>
      </c>
      <c r="V10012" t="s">
        <v>6</v>
      </c>
      <c r="W10012" t="s">
        <v>6</v>
      </c>
      <c r="X10012" t="s">
        <v>6</v>
      </c>
      <c r="Y10012" t="s">
        <v>6</v>
      </c>
      <c r="Z10012" t="s">
        <v>6</v>
      </c>
      <c r="AA10012" t="s">
        <v>6</v>
      </c>
      <c r="AB10012" t="s">
        <v>10937</v>
      </c>
      <c r="AC10012" t="s">
        <v>1440</v>
      </c>
    </row>
    <row r="10013" spans="1:29" x14ac:dyDescent="0.25">
      <c r="A10013" t="s">
        <v>344</v>
      </c>
      <c r="B10013">
        <v>746</v>
      </c>
      <c r="C10013" t="s">
        <v>228</v>
      </c>
      <c r="D10013">
        <v>1954</v>
      </c>
      <c r="E10013" t="s">
        <v>10941</v>
      </c>
      <c r="P10013">
        <v>3.559594E-2</v>
      </c>
      <c r="Q10013" t="s">
        <v>6</v>
      </c>
      <c r="R10013" t="s">
        <v>6</v>
      </c>
      <c r="S10013" t="s">
        <v>6</v>
      </c>
      <c r="T10013" t="s">
        <v>4253</v>
      </c>
      <c r="U10013" t="s">
        <v>6</v>
      </c>
      <c r="V10013" t="s">
        <v>6</v>
      </c>
      <c r="W10013" t="s">
        <v>6</v>
      </c>
      <c r="X10013" t="s">
        <v>6</v>
      </c>
      <c r="Y10013" t="s">
        <v>6</v>
      </c>
      <c r="Z10013" t="s">
        <v>6</v>
      </c>
      <c r="AA10013" t="s">
        <v>6</v>
      </c>
      <c r="AB10013" t="s">
        <v>10937</v>
      </c>
      <c r="AC10013" t="s">
        <v>1440</v>
      </c>
    </row>
    <row r="10014" spans="1:29" x14ac:dyDescent="0.25">
      <c r="A10014" t="s">
        <v>344</v>
      </c>
      <c r="B10014">
        <v>746</v>
      </c>
      <c r="C10014" t="s">
        <v>228</v>
      </c>
      <c r="D10014">
        <v>1955</v>
      </c>
      <c r="E10014" t="s">
        <v>10942</v>
      </c>
      <c r="P10014">
        <v>3.8288679999999999E-2</v>
      </c>
      <c r="Q10014" t="s">
        <v>6</v>
      </c>
      <c r="R10014" t="s">
        <v>6</v>
      </c>
      <c r="S10014" t="s">
        <v>6</v>
      </c>
      <c r="T10014" t="s">
        <v>4253</v>
      </c>
      <c r="U10014" t="s">
        <v>6</v>
      </c>
      <c r="V10014" t="s">
        <v>6</v>
      </c>
      <c r="W10014" t="s">
        <v>6</v>
      </c>
      <c r="X10014" t="s">
        <v>6</v>
      </c>
      <c r="Y10014" t="s">
        <v>6</v>
      </c>
      <c r="Z10014" t="s">
        <v>6</v>
      </c>
      <c r="AA10014" t="s">
        <v>6</v>
      </c>
      <c r="AB10014" t="s">
        <v>10937</v>
      </c>
      <c r="AC10014" t="s">
        <v>1440</v>
      </c>
    </row>
    <row r="10015" spans="1:29" x14ac:dyDescent="0.25">
      <c r="A10015" t="s">
        <v>344</v>
      </c>
      <c r="B10015">
        <v>746</v>
      </c>
      <c r="C10015" t="s">
        <v>228</v>
      </c>
      <c r="D10015">
        <v>1956</v>
      </c>
      <c r="E10015" t="s">
        <v>10943</v>
      </c>
      <c r="P10015">
        <v>3.8455280000000001E-2</v>
      </c>
      <c r="Q10015" t="s">
        <v>6</v>
      </c>
      <c r="R10015" t="s">
        <v>6</v>
      </c>
      <c r="S10015" t="s">
        <v>6</v>
      </c>
      <c r="T10015" t="s">
        <v>4253</v>
      </c>
      <c r="U10015" t="s">
        <v>6</v>
      </c>
      <c r="V10015" t="s">
        <v>6</v>
      </c>
      <c r="W10015" t="s">
        <v>6</v>
      </c>
      <c r="X10015" t="s">
        <v>6</v>
      </c>
      <c r="Y10015" t="s">
        <v>6</v>
      </c>
      <c r="Z10015" t="s">
        <v>6</v>
      </c>
      <c r="AA10015" t="s">
        <v>6</v>
      </c>
      <c r="AB10015" t="s">
        <v>10937</v>
      </c>
      <c r="AC10015" t="s">
        <v>1440</v>
      </c>
    </row>
    <row r="10016" spans="1:29" x14ac:dyDescent="0.25">
      <c r="A10016" t="s">
        <v>344</v>
      </c>
      <c r="B10016">
        <v>746</v>
      </c>
      <c r="C10016" t="s">
        <v>228</v>
      </c>
      <c r="D10016">
        <v>1957</v>
      </c>
      <c r="E10016" t="s">
        <v>10944</v>
      </c>
      <c r="P10016">
        <v>4.0063559999999998E-2</v>
      </c>
      <c r="Q10016" t="s">
        <v>6</v>
      </c>
      <c r="R10016" t="s">
        <v>6</v>
      </c>
      <c r="S10016" t="s">
        <v>6</v>
      </c>
      <c r="T10016" t="s">
        <v>4253</v>
      </c>
      <c r="U10016" t="s">
        <v>6</v>
      </c>
      <c r="V10016" t="s">
        <v>6</v>
      </c>
      <c r="W10016" t="s">
        <v>6</v>
      </c>
      <c r="X10016" t="s">
        <v>6</v>
      </c>
      <c r="Y10016" t="s">
        <v>6</v>
      </c>
      <c r="Z10016" t="s">
        <v>6</v>
      </c>
      <c r="AA10016" t="s">
        <v>6</v>
      </c>
      <c r="AB10016" t="s">
        <v>10937</v>
      </c>
      <c r="AC10016" t="s">
        <v>1440</v>
      </c>
    </row>
    <row r="10017" spans="1:29" x14ac:dyDescent="0.25">
      <c r="A10017" t="s">
        <v>344</v>
      </c>
      <c r="B10017">
        <v>746</v>
      </c>
      <c r="C10017" t="s">
        <v>228</v>
      </c>
      <c r="D10017">
        <v>1958</v>
      </c>
      <c r="E10017" t="s">
        <v>10945</v>
      </c>
      <c r="P10017">
        <v>3.9626080000000001E-2</v>
      </c>
      <c r="Q10017" t="s">
        <v>6</v>
      </c>
      <c r="R10017" t="s">
        <v>6</v>
      </c>
      <c r="S10017" t="s">
        <v>6</v>
      </c>
      <c r="T10017" t="s">
        <v>4253</v>
      </c>
      <c r="U10017" t="s">
        <v>6</v>
      </c>
      <c r="V10017" t="s">
        <v>6</v>
      </c>
      <c r="W10017" t="s">
        <v>6</v>
      </c>
      <c r="X10017" t="s">
        <v>6</v>
      </c>
      <c r="Y10017" t="s">
        <v>6</v>
      </c>
      <c r="Z10017" t="s">
        <v>6</v>
      </c>
      <c r="AA10017" t="s">
        <v>6</v>
      </c>
      <c r="AB10017" t="s">
        <v>10937</v>
      </c>
      <c r="AC10017" t="s">
        <v>1440</v>
      </c>
    </row>
    <row r="10018" spans="1:29" x14ac:dyDescent="0.25">
      <c r="A10018" t="s">
        <v>344</v>
      </c>
      <c r="B10018">
        <v>746</v>
      </c>
      <c r="C10018" t="s">
        <v>228</v>
      </c>
      <c r="D10018">
        <v>1959</v>
      </c>
      <c r="E10018" t="s">
        <v>10946</v>
      </c>
      <c r="P10018">
        <v>3.9741459999999999E-2</v>
      </c>
      <c r="Q10018" t="s">
        <v>6</v>
      </c>
      <c r="R10018" t="s">
        <v>6</v>
      </c>
      <c r="S10018" t="s">
        <v>6</v>
      </c>
      <c r="T10018" t="s">
        <v>4253</v>
      </c>
      <c r="U10018" t="s">
        <v>6</v>
      </c>
      <c r="V10018" t="s">
        <v>6</v>
      </c>
      <c r="W10018" t="s">
        <v>6</v>
      </c>
      <c r="X10018" t="s">
        <v>6</v>
      </c>
      <c r="Y10018" t="s">
        <v>6</v>
      </c>
      <c r="Z10018" t="s">
        <v>6</v>
      </c>
      <c r="AA10018" t="s">
        <v>6</v>
      </c>
      <c r="AB10018" t="s">
        <v>10937</v>
      </c>
      <c r="AC10018" t="s">
        <v>1440</v>
      </c>
    </row>
    <row r="10019" spans="1:29" x14ac:dyDescent="0.25">
      <c r="A10019" t="s">
        <v>344</v>
      </c>
      <c r="B10019">
        <v>746</v>
      </c>
      <c r="C10019" t="s">
        <v>228</v>
      </c>
      <c r="D10019">
        <v>1960</v>
      </c>
      <c r="E10019" t="s">
        <v>10947</v>
      </c>
      <c r="I10019">
        <v>6.4339537</v>
      </c>
      <c r="P10019">
        <v>4.0566039999999998E-2</v>
      </c>
      <c r="Q10019" t="s">
        <v>6</v>
      </c>
      <c r="R10019" t="s">
        <v>6</v>
      </c>
      <c r="S10019" t="s">
        <v>6</v>
      </c>
      <c r="T10019" t="s">
        <v>4253</v>
      </c>
      <c r="U10019" t="s">
        <v>6</v>
      </c>
      <c r="V10019" t="s">
        <v>6</v>
      </c>
      <c r="W10019" t="s">
        <v>6</v>
      </c>
      <c r="X10019" t="s">
        <v>6</v>
      </c>
      <c r="Y10019" t="s">
        <v>6</v>
      </c>
      <c r="Z10019" t="s">
        <v>6</v>
      </c>
      <c r="AA10019" t="s">
        <v>6</v>
      </c>
      <c r="AB10019" t="s">
        <v>10937</v>
      </c>
      <c r="AC10019" t="s">
        <v>1440</v>
      </c>
    </row>
    <row r="10020" spans="1:29" x14ac:dyDescent="0.25">
      <c r="A10020" t="s">
        <v>344</v>
      </c>
      <c r="B10020">
        <v>746</v>
      </c>
      <c r="C10020" t="s">
        <v>228</v>
      </c>
      <c r="D10020">
        <v>1961</v>
      </c>
      <c r="E10020" t="s">
        <v>10948</v>
      </c>
      <c r="I10020">
        <v>6.4644329000000003</v>
      </c>
      <c r="P10020">
        <v>4.176701E-2</v>
      </c>
      <c r="Q10020" t="s">
        <v>6</v>
      </c>
      <c r="R10020" t="s">
        <v>6</v>
      </c>
      <c r="S10020" t="s">
        <v>6</v>
      </c>
      <c r="T10020" t="s">
        <v>4253</v>
      </c>
      <c r="U10020" t="s">
        <v>6</v>
      </c>
      <c r="V10020" t="s">
        <v>6</v>
      </c>
      <c r="W10020" t="s">
        <v>6</v>
      </c>
      <c r="X10020" t="s">
        <v>6</v>
      </c>
      <c r="Y10020" t="s">
        <v>6</v>
      </c>
      <c r="Z10020" t="s">
        <v>6</v>
      </c>
      <c r="AA10020" t="s">
        <v>6</v>
      </c>
      <c r="AB10020" t="s">
        <v>10937</v>
      </c>
      <c r="AC10020" t="s">
        <v>1440</v>
      </c>
    </row>
    <row r="10021" spans="1:29" x14ac:dyDescent="0.25">
      <c r="A10021" t="s">
        <v>344</v>
      </c>
      <c r="B10021">
        <v>746</v>
      </c>
      <c r="C10021" t="s">
        <v>228</v>
      </c>
      <c r="D10021">
        <v>1962</v>
      </c>
      <c r="E10021" t="s">
        <v>10949</v>
      </c>
      <c r="I10021">
        <v>7.6136654000000004</v>
      </c>
      <c r="P10021">
        <v>4.176701E-2</v>
      </c>
      <c r="Q10021" t="s">
        <v>6</v>
      </c>
      <c r="R10021" t="s">
        <v>6</v>
      </c>
      <c r="S10021" t="s">
        <v>6</v>
      </c>
      <c r="T10021" t="s">
        <v>4253</v>
      </c>
      <c r="U10021" t="s">
        <v>6</v>
      </c>
      <c r="V10021" t="s">
        <v>6</v>
      </c>
      <c r="W10021" t="s">
        <v>6</v>
      </c>
      <c r="X10021" t="s">
        <v>6</v>
      </c>
      <c r="Y10021" t="s">
        <v>6</v>
      </c>
      <c r="Z10021" t="s">
        <v>6</v>
      </c>
      <c r="AA10021" t="s">
        <v>6</v>
      </c>
      <c r="AB10021" t="s">
        <v>10937</v>
      </c>
      <c r="AC10021" t="s">
        <v>1440</v>
      </c>
    </row>
    <row r="10022" spans="1:29" x14ac:dyDescent="0.25">
      <c r="A10022" t="s">
        <v>344</v>
      </c>
      <c r="B10022">
        <v>746</v>
      </c>
      <c r="C10022" t="s">
        <v>228</v>
      </c>
      <c r="D10022">
        <v>1963</v>
      </c>
      <c r="E10022" t="s">
        <v>10950</v>
      </c>
      <c r="I10022">
        <v>7.4300841000000002</v>
      </c>
      <c r="P10022">
        <v>4.6971199999999998E-2</v>
      </c>
      <c r="Q10022" t="s">
        <v>6</v>
      </c>
      <c r="R10022" t="s">
        <v>6</v>
      </c>
      <c r="S10022" t="s">
        <v>6</v>
      </c>
      <c r="T10022" t="s">
        <v>4253</v>
      </c>
      <c r="U10022" t="s">
        <v>6</v>
      </c>
      <c r="V10022" t="s">
        <v>6</v>
      </c>
      <c r="W10022" t="s">
        <v>6</v>
      </c>
      <c r="X10022" t="s">
        <v>6</v>
      </c>
      <c r="Y10022" t="s">
        <v>6</v>
      </c>
      <c r="Z10022" t="s">
        <v>6</v>
      </c>
      <c r="AA10022" t="s">
        <v>6</v>
      </c>
      <c r="AB10022" t="s">
        <v>10937</v>
      </c>
      <c r="AC10022" t="s">
        <v>1440</v>
      </c>
    </row>
    <row r="10023" spans="1:29" x14ac:dyDescent="0.25">
      <c r="A10023" t="s">
        <v>344</v>
      </c>
      <c r="B10023">
        <v>746</v>
      </c>
      <c r="C10023" t="s">
        <v>228</v>
      </c>
      <c r="D10023">
        <v>1964</v>
      </c>
      <c r="E10023" t="s">
        <v>10951</v>
      </c>
      <c r="I10023">
        <v>8.2625641000000005</v>
      </c>
      <c r="P10023">
        <v>5.2041959999999998E-2</v>
      </c>
      <c r="Q10023" t="s">
        <v>6</v>
      </c>
      <c r="R10023" t="s">
        <v>6</v>
      </c>
      <c r="S10023" t="s">
        <v>6</v>
      </c>
      <c r="T10023" t="s">
        <v>4253</v>
      </c>
      <c r="U10023" t="s">
        <v>6</v>
      </c>
      <c r="V10023" t="s">
        <v>6</v>
      </c>
      <c r="W10023" t="s">
        <v>6</v>
      </c>
      <c r="X10023" t="s">
        <v>6</v>
      </c>
      <c r="Y10023" t="s">
        <v>6</v>
      </c>
      <c r="Z10023" t="s">
        <v>6</v>
      </c>
      <c r="AA10023" t="s">
        <v>6</v>
      </c>
      <c r="AB10023" t="s">
        <v>10937</v>
      </c>
      <c r="AC10023" t="s">
        <v>1440</v>
      </c>
    </row>
    <row r="10024" spans="1:29" x14ac:dyDescent="0.25">
      <c r="A10024" t="s">
        <v>344</v>
      </c>
      <c r="B10024">
        <v>746</v>
      </c>
      <c r="C10024" t="s">
        <v>228</v>
      </c>
      <c r="D10024">
        <v>1965</v>
      </c>
      <c r="E10024" t="s">
        <v>10952</v>
      </c>
      <c r="I10024">
        <v>8.4663233000000009</v>
      </c>
      <c r="P10024">
        <v>5.9648090000000001E-2</v>
      </c>
      <c r="Q10024" t="s">
        <v>6</v>
      </c>
      <c r="R10024" t="s">
        <v>6</v>
      </c>
      <c r="S10024" t="s">
        <v>6</v>
      </c>
      <c r="T10024" t="s">
        <v>4253</v>
      </c>
      <c r="U10024" t="s">
        <v>6</v>
      </c>
      <c r="V10024" t="s">
        <v>6</v>
      </c>
      <c r="W10024" t="s">
        <v>6</v>
      </c>
      <c r="X10024" t="s">
        <v>6</v>
      </c>
      <c r="Y10024" t="s">
        <v>6</v>
      </c>
      <c r="Z10024" t="s">
        <v>6</v>
      </c>
      <c r="AA10024" t="s">
        <v>6</v>
      </c>
      <c r="AB10024" t="s">
        <v>10937</v>
      </c>
      <c r="AC10024" t="s">
        <v>1440</v>
      </c>
    </row>
    <row r="10025" spans="1:29" x14ac:dyDescent="0.25">
      <c r="A10025" t="s">
        <v>344</v>
      </c>
      <c r="B10025">
        <v>746</v>
      </c>
      <c r="C10025" t="s">
        <v>228</v>
      </c>
      <c r="D10025">
        <v>1966</v>
      </c>
      <c r="E10025" t="s">
        <v>10953</v>
      </c>
      <c r="I10025">
        <v>9.3554065000000008</v>
      </c>
      <c r="P10025">
        <v>6.2316910000000003E-2</v>
      </c>
      <c r="Q10025" t="s">
        <v>6</v>
      </c>
      <c r="R10025" t="s">
        <v>6</v>
      </c>
      <c r="S10025" t="s">
        <v>6</v>
      </c>
      <c r="T10025" t="s">
        <v>4253</v>
      </c>
      <c r="U10025" t="s">
        <v>6</v>
      </c>
      <c r="V10025" t="s">
        <v>6</v>
      </c>
      <c r="W10025" t="s">
        <v>6</v>
      </c>
      <c r="X10025" t="s">
        <v>6</v>
      </c>
      <c r="Y10025" t="s">
        <v>6</v>
      </c>
      <c r="Z10025" t="s">
        <v>6</v>
      </c>
      <c r="AA10025" t="s">
        <v>6</v>
      </c>
      <c r="AB10025" t="s">
        <v>10937</v>
      </c>
      <c r="AC10025" t="s">
        <v>1440</v>
      </c>
    </row>
    <row r="10026" spans="1:29" x14ac:dyDescent="0.25">
      <c r="A10026" t="s">
        <v>344</v>
      </c>
      <c r="B10026">
        <v>746</v>
      </c>
      <c r="C10026" t="s">
        <v>228</v>
      </c>
      <c r="D10026">
        <v>1967</v>
      </c>
      <c r="E10026" t="s">
        <v>10954</v>
      </c>
      <c r="I10026">
        <v>9.0713095999999993</v>
      </c>
      <c r="P10026">
        <v>6.6186690000000006E-2</v>
      </c>
      <c r="Q10026" t="s">
        <v>6</v>
      </c>
      <c r="R10026" t="s">
        <v>6</v>
      </c>
      <c r="S10026" t="s">
        <v>6</v>
      </c>
      <c r="T10026" t="s">
        <v>4253</v>
      </c>
      <c r="U10026" t="s">
        <v>6</v>
      </c>
      <c r="V10026" t="s">
        <v>6</v>
      </c>
      <c r="W10026" t="s">
        <v>6</v>
      </c>
      <c r="X10026" t="s">
        <v>6</v>
      </c>
      <c r="Y10026" t="s">
        <v>6</v>
      </c>
      <c r="Z10026" t="s">
        <v>6</v>
      </c>
      <c r="AA10026" t="s">
        <v>6</v>
      </c>
      <c r="AB10026" t="s">
        <v>10937</v>
      </c>
      <c r="AC10026" t="s">
        <v>1440</v>
      </c>
    </row>
    <row r="10027" spans="1:29" x14ac:dyDescent="0.25">
      <c r="A10027" t="s">
        <v>344</v>
      </c>
      <c r="B10027">
        <v>746</v>
      </c>
      <c r="C10027" t="s">
        <v>228</v>
      </c>
      <c r="D10027">
        <v>1968</v>
      </c>
      <c r="E10027" t="s">
        <v>10955</v>
      </c>
      <c r="I10027">
        <v>6.7758957999999998</v>
      </c>
      <c r="P10027">
        <v>9.8746200000000006E-2</v>
      </c>
      <c r="Q10027" t="s">
        <v>6</v>
      </c>
      <c r="R10027" t="s">
        <v>6</v>
      </c>
      <c r="S10027" t="s">
        <v>6</v>
      </c>
      <c r="T10027" t="s">
        <v>4253</v>
      </c>
      <c r="U10027" t="s">
        <v>6</v>
      </c>
      <c r="V10027" t="s">
        <v>6</v>
      </c>
      <c r="W10027" t="s">
        <v>6</v>
      </c>
      <c r="X10027" t="s">
        <v>6</v>
      </c>
      <c r="Y10027" t="s">
        <v>6</v>
      </c>
      <c r="Z10027" t="s">
        <v>6</v>
      </c>
      <c r="AA10027" t="s">
        <v>6</v>
      </c>
      <c r="AB10027" t="s">
        <v>10937</v>
      </c>
      <c r="AC10027" t="s">
        <v>1440</v>
      </c>
    </row>
    <row r="10028" spans="1:29" x14ac:dyDescent="0.25">
      <c r="A10028" t="s">
        <v>344</v>
      </c>
      <c r="B10028">
        <v>746</v>
      </c>
      <c r="C10028" t="s">
        <v>228</v>
      </c>
      <c r="D10028">
        <v>1969</v>
      </c>
      <c r="E10028" t="s">
        <v>10956</v>
      </c>
      <c r="I10028">
        <v>7.4307528999999999</v>
      </c>
      <c r="P10028">
        <v>0.11128966999999999</v>
      </c>
      <c r="Q10028" t="s">
        <v>6</v>
      </c>
      <c r="R10028" t="s">
        <v>6</v>
      </c>
      <c r="S10028" t="s">
        <v>6</v>
      </c>
      <c r="T10028" t="s">
        <v>4253</v>
      </c>
      <c r="U10028" t="s">
        <v>6</v>
      </c>
      <c r="V10028" t="s">
        <v>6</v>
      </c>
      <c r="W10028" t="s">
        <v>6</v>
      </c>
      <c r="X10028" t="s">
        <v>6</v>
      </c>
      <c r="Y10028" t="s">
        <v>6</v>
      </c>
      <c r="Z10028" t="s">
        <v>6</v>
      </c>
      <c r="AA10028" t="s">
        <v>6</v>
      </c>
      <c r="AB10028" t="s">
        <v>10937</v>
      </c>
      <c r="AC10028" t="s">
        <v>1440</v>
      </c>
    </row>
    <row r="10029" spans="1:29" x14ac:dyDescent="0.25">
      <c r="A10029" t="s">
        <v>344</v>
      </c>
      <c r="B10029">
        <v>746</v>
      </c>
      <c r="C10029" t="s">
        <v>228</v>
      </c>
      <c r="D10029">
        <v>1970</v>
      </c>
      <c r="E10029" t="s">
        <v>10957</v>
      </c>
      <c r="I10029">
        <v>6.7353864000000003</v>
      </c>
      <c r="O10029">
        <v>13.357384</v>
      </c>
      <c r="P10029">
        <v>0.12610160000000001</v>
      </c>
      <c r="Q10029" t="s">
        <v>6</v>
      </c>
      <c r="R10029" t="s">
        <v>6</v>
      </c>
      <c r="S10029" t="s">
        <v>6</v>
      </c>
      <c r="T10029" t="s">
        <v>4253</v>
      </c>
      <c r="U10029" t="s">
        <v>6</v>
      </c>
      <c r="V10029" t="s">
        <v>6</v>
      </c>
      <c r="W10029" t="s">
        <v>6</v>
      </c>
      <c r="X10029" t="s">
        <v>6</v>
      </c>
      <c r="Y10029" t="s">
        <v>6</v>
      </c>
      <c r="Z10029" t="s">
        <v>6</v>
      </c>
      <c r="AA10029" t="s">
        <v>6</v>
      </c>
      <c r="AB10029" t="s">
        <v>10937</v>
      </c>
      <c r="AC10029" t="s">
        <v>1440</v>
      </c>
    </row>
    <row r="10030" spans="1:29" x14ac:dyDescent="0.25">
      <c r="A10030" t="s">
        <v>344</v>
      </c>
      <c r="B10030">
        <v>746</v>
      </c>
      <c r="C10030" t="s">
        <v>228</v>
      </c>
      <c r="D10030">
        <v>1971</v>
      </c>
      <c r="E10030" t="s">
        <v>10958</v>
      </c>
      <c r="I10030">
        <v>6.3160230999999998</v>
      </c>
      <c r="O10030">
        <v>15.353585000000001</v>
      </c>
      <c r="P10030">
        <v>0.13837821</v>
      </c>
      <c r="Q10030" t="s">
        <v>6</v>
      </c>
      <c r="R10030" t="s">
        <v>6</v>
      </c>
      <c r="S10030" t="s">
        <v>6</v>
      </c>
      <c r="T10030" t="s">
        <v>4253</v>
      </c>
      <c r="U10030" t="s">
        <v>6</v>
      </c>
      <c r="V10030" t="s">
        <v>6</v>
      </c>
      <c r="W10030" t="s">
        <v>6</v>
      </c>
      <c r="X10030" t="s">
        <v>6</v>
      </c>
      <c r="Y10030" t="s">
        <v>6</v>
      </c>
      <c r="Z10030" t="s">
        <v>6</v>
      </c>
      <c r="AA10030" t="s">
        <v>6</v>
      </c>
      <c r="AB10030" t="s">
        <v>10937</v>
      </c>
      <c r="AC10030" t="s">
        <v>1440</v>
      </c>
    </row>
    <row r="10031" spans="1:29" x14ac:dyDescent="0.25">
      <c r="A10031" t="s">
        <v>344</v>
      </c>
      <c r="B10031">
        <v>746</v>
      </c>
      <c r="C10031" t="s">
        <v>228</v>
      </c>
      <c r="D10031">
        <v>1972</v>
      </c>
      <c r="E10031" t="s">
        <v>10959</v>
      </c>
      <c r="I10031">
        <v>6.1780730000000004</v>
      </c>
      <c r="O10031">
        <v>17.539802000000002</v>
      </c>
      <c r="P10031">
        <v>0.15198913999999999</v>
      </c>
      <c r="Q10031" t="s">
        <v>6</v>
      </c>
      <c r="R10031" t="s">
        <v>6</v>
      </c>
      <c r="S10031" t="s">
        <v>6</v>
      </c>
      <c r="T10031" t="s">
        <v>4253</v>
      </c>
      <c r="U10031" t="s">
        <v>6</v>
      </c>
      <c r="V10031" t="s">
        <v>6</v>
      </c>
      <c r="W10031" t="s">
        <v>6</v>
      </c>
      <c r="X10031" t="s">
        <v>6</v>
      </c>
      <c r="Y10031" t="s">
        <v>6</v>
      </c>
      <c r="Z10031" t="s">
        <v>6</v>
      </c>
      <c r="AA10031" t="s">
        <v>6</v>
      </c>
      <c r="AB10031" t="s">
        <v>10937</v>
      </c>
      <c r="AC10031" t="s">
        <v>1440</v>
      </c>
    </row>
    <row r="10032" spans="1:29" x14ac:dyDescent="0.25">
      <c r="A10032" t="s">
        <v>344</v>
      </c>
      <c r="B10032">
        <v>746</v>
      </c>
      <c r="C10032" t="s">
        <v>228</v>
      </c>
      <c r="D10032">
        <v>1973</v>
      </c>
      <c r="E10032" t="s">
        <v>10960</v>
      </c>
      <c r="I10032">
        <v>6.6375026000000004</v>
      </c>
      <c r="O10032">
        <v>20.096149</v>
      </c>
      <c r="P10032">
        <v>0.17280596000000001</v>
      </c>
      <c r="Q10032" t="s">
        <v>6</v>
      </c>
      <c r="R10032" t="s">
        <v>6</v>
      </c>
      <c r="S10032" t="s">
        <v>6</v>
      </c>
      <c r="T10032" t="s">
        <v>4253</v>
      </c>
      <c r="U10032" t="s">
        <v>6</v>
      </c>
      <c r="V10032" t="s">
        <v>6</v>
      </c>
      <c r="W10032" t="s">
        <v>6</v>
      </c>
      <c r="X10032" t="s">
        <v>6</v>
      </c>
      <c r="Y10032" t="s">
        <v>6</v>
      </c>
      <c r="Z10032" t="s">
        <v>6</v>
      </c>
      <c r="AA10032" t="s">
        <v>6</v>
      </c>
      <c r="AB10032" t="s">
        <v>10937</v>
      </c>
      <c r="AC10032" t="s">
        <v>1440</v>
      </c>
    </row>
    <row r="10033" spans="1:29" x14ac:dyDescent="0.25">
      <c r="A10033" t="s">
        <v>344</v>
      </c>
      <c r="B10033">
        <v>746</v>
      </c>
      <c r="C10033" t="s">
        <v>228</v>
      </c>
      <c r="D10033">
        <v>1974</v>
      </c>
      <c r="E10033" t="s">
        <v>10961</v>
      </c>
      <c r="I10033">
        <v>6.9376351999999999</v>
      </c>
      <c r="O10033">
        <v>20.705169000000001</v>
      </c>
      <c r="P10033">
        <v>0.21390574000000001</v>
      </c>
      <c r="Q10033" t="s">
        <v>6</v>
      </c>
      <c r="R10033" t="s">
        <v>6</v>
      </c>
      <c r="S10033" t="s">
        <v>6</v>
      </c>
      <c r="T10033" t="s">
        <v>4253</v>
      </c>
      <c r="U10033" t="s">
        <v>6</v>
      </c>
      <c r="V10033" t="s">
        <v>6</v>
      </c>
      <c r="W10033" t="s">
        <v>6</v>
      </c>
      <c r="X10033" t="s">
        <v>6</v>
      </c>
      <c r="Y10033" t="s">
        <v>6</v>
      </c>
      <c r="Z10033" t="s">
        <v>6</v>
      </c>
      <c r="AA10033" t="s">
        <v>6</v>
      </c>
      <c r="AB10033" t="s">
        <v>10937</v>
      </c>
      <c r="AC10033" t="s">
        <v>1440</v>
      </c>
    </row>
    <row r="10034" spans="1:29" x14ac:dyDescent="0.25">
      <c r="A10034" t="s">
        <v>344</v>
      </c>
      <c r="B10034">
        <v>746</v>
      </c>
      <c r="C10034" t="s">
        <v>228</v>
      </c>
      <c r="D10034">
        <v>1975</v>
      </c>
      <c r="E10034" t="s">
        <v>10962</v>
      </c>
      <c r="I10034">
        <v>5.4256228000000002</v>
      </c>
      <c r="O10034">
        <v>16.453932999999999</v>
      </c>
      <c r="P10034">
        <v>0.30024202999999999</v>
      </c>
      <c r="Q10034" t="s">
        <v>6</v>
      </c>
      <c r="R10034" t="s">
        <v>6</v>
      </c>
      <c r="S10034" t="s">
        <v>6</v>
      </c>
      <c r="T10034" t="s">
        <v>4253</v>
      </c>
      <c r="U10034" t="s">
        <v>6</v>
      </c>
      <c r="V10034" t="s">
        <v>6</v>
      </c>
      <c r="W10034" t="s">
        <v>6</v>
      </c>
      <c r="X10034" t="s">
        <v>6</v>
      </c>
      <c r="Y10034" t="s">
        <v>6</v>
      </c>
      <c r="Z10034" t="s">
        <v>6</v>
      </c>
      <c r="AA10034" t="s">
        <v>6</v>
      </c>
      <c r="AB10034" t="s">
        <v>10937</v>
      </c>
      <c r="AC10034" t="s">
        <v>1440</v>
      </c>
    </row>
    <row r="10035" spans="1:29" x14ac:dyDescent="0.25">
      <c r="A10035" t="s">
        <v>344</v>
      </c>
      <c r="B10035">
        <v>746</v>
      </c>
      <c r="C10035" t="s">
        <v>228</v>
      </c>
      <c r="D10035">
        <v>1976</v>
      </c>
      <c r="E10035" t="s">
        <v>10963</v>
      </c>
      <c r="I10035">
        <v>4.9049275000000003</v>
      </c>
      <c r="O10035">
        <v>18.589728000000001</v>
      </c>
      <c r="P10035">
        <v>0.35295119000000003</v>
      </c>
      <c r="Q10035" t="s">
        <v>6</v>
      </c>
      <c r="R10035" t="s">
        <v>6</v>
      </c>
      <c r="S10035" t="s">
        <v>6</v>
      </c>
      <c r="T10035" t="s">
        <v>4253</v>
      </c>
      <c r="U10035" t="s">
        <v>6</v>
      </c>
      <c r="V10035" t="s">
        <v>6</v>
      </c>
      <c r="W10035" t="s">
        <v>6</v>
      </c>
      <c r="X10035" t="s">
        <v>6</v>
      </c>
      <c r="Y10035" t="s">
        <v>6</v>
      </c>
      <c r="Z10035" t="s">
        <v>6</v>
      </c>
      <c r="AA10035" t="s">
        <v>6</v>
      </c>
      <c r="AB10035" t="s">
        <v>10937</v>
      </c>
      <c r="AC10035" t="s">
        <v>1440</v>
      </c>
    </row>
    <row r="10036" spans="1:29" x14ac:dyDescent="0.25">
      <c r="A10036" t="s">
        <v>344</v>
      </c>
      <c r="B10036">
        <v>746</v>
      </c>
      <c r="C10036" t="s">
        <v>228</v>
      </c>
      <c r="D10036">
        <v>1977</v>
      </c>
      <c r="E10036" t="s">
        <v>10964</v>
      </c>
      <c r="I10036">
        <v>3.5726271000000001</v>
      </c>
      <c r="O10036">
        <v>11.919981999999999</v>
      </c>
      <c r="P10036">
        <v>0.64812250000000005</v>
      </c>
      <c r="Q10036" t="s">
        <v>6</v>
      </c>
      <c r="R10036" t="s">
        <v>6</v>
      </c>
      <c r="S10036" t="s">
        <v>6</v>
      </c>
      <c r="T10036" t="s">
        <v>4253</v>
      </c>
      <c r="U10036" t="s">
        <v>6</v>
      </c>
      <c r="V10036" t="s">
        <v>6</v>
      </c>
      <c r="W10036" t="s">
        <v>6</v>
      </c>
      <c r="X10036" t="s">
        <v>6</v>
      </c>
      <c r="Y10036" t="s">
        <v>6</v>
      </c>
      <c r="Z10036" t="s">
        <v>6</v>
      </c>
      <c r="AA10036" t="s">
        <v>6</v>
      </c>
      <c r="AB10036" t="s">
        <v>10937</v>
      </c>
      <c r="AC10036" t="s">
        <v>1440</v>
      </c>
    </row>
    <row r="10037" spans="1:29" x14ac:dyDescent="0.25">
      <c r="A10037" t="s">
        <v>344</v>
      </c>
      <c r="B10037">
        <v>746</v>
      </c>
      <c r="C10037" t="s">
        <v>228</v>
      </c>
      <c r="D10037">
        <v>1978</v>
      </c>
      <c r="E10037" t="s">
        <v>10965</v>
      </c>
      <c r="I10037">
        <v>2.9111037999999998</v>
      </c>
      <c r="O10037">
        <v>12.070403000000001</v>
      </c>
      <c r="P10037">
        <v>0.85802506999999995</v>
      </c>
      <c r="Q10037" t="s">
        <v>6</v>
      </c>
      <c r="R10037" t="s">
        <v>6</v>
      </c>
      <c r="S10037" t="s">
        <v>6</v>
      </c>
      <c r="T10037" t="s">
        <v>4253</v>
      </c>
      <c r="U10037" t="s">
        <v>6</v>
      </c>
      <c r="V10037" t="s">
        <v>6</v>
      </c>
      <c r="W10037" t="s">
        <v>6</v>
      </c>
      <c r="X10037" t="s">
        <v>6</v>
      </c>
      <c r="Y10037" t="s">
        <v>6</v>
      </c>
      <c r="Z10037" t="s">
        <v>6</v>
      </c>
      <c r="AA10037" t="s">
        <v>6</v>
      </c>
      <c r="AB10037" t="s">
        <v>10937</v>
      </c>
      <c r="AC10037" t="s">
        <v>1440</v>
      </c>
    </row>
    <row r="10038" spans="1:29" x14ac:dyDescent="0.25">
      <c r="A10038" t="s">
        <v>344</v>
      </c>
      <c r="B10038">
        <v>746</v>
      </c>
      <c r="C10038" t="s">
        <v>228</v>
      </c>
      <c r="D10038">
        <v>1979</v>
      </c>
      <c r="E10038" t="s">
        <v>10966</v>
      </c>
      <c r="I10038">
        <v>1.9907364999999999</v>
      </c>
      <c r="O10038">
        <v>10.051116</v>
      </c>
      <c r="P10038">
        <v>1.3288047000000001</v>
      </c>
      <c r="Q10038" t="s">
        <v>6</v>
      </c>
      <c r="R10038" t="s">
        <v>6</v>
      </c>
      <c r="S10038" t="s">
        <v>6</v>
      </c>
      <c r="T10038" t="s">
        <v>4253</v>
      </c>
      <c r="U10038" t="s">
        <v>6</v>
      </c>
      <c r="V10038" t="s">
        <v>6</v>
      </c>
      <c r="W10038" t="s">
        <v>6</v>
      </c>
      <c r="X10038" t="s">
        <v>6</v>
      </c>
      <c r="Y10038" t="s">
        <v>6</v>
      </c>
      <c r="Z10038" t="s">
        <v>6</v>
      </c>
      <c r="AA10038" t="s">
        <v>6</v>
      </c>
      <c r="AB10038" t="s">
        <v>10937</v>
      </c>
      <c r="AC10038" t="s">
        <v>1440</v>
      </c>
    </row>
    <row r="10039" spans="1:29" x14ac:dyDescent="0.25">
      <c r="A10039" t="s">
        <v>344</v>
      </c>
      <c r="B10039">
        <v>746</v>
      </c>
      <c r="C10039" t="s">
        <v>228</v>
      </c>
      <c r="D10039">
        <v>1980</v>
      </c>
      <c r="E10039" t="s">
        <v>10967</v>
      </c>
      <c r="I10039">
        <v>2.8298939000000001</v>
      </c>
      <c r="O10039">
        <v>18.131941999999999</v>
      </c>
      <c r="P10039">
        <v>1.730807</v>
      </c>
      <c r="Q10039" t="s">
        <v>6</v>
      </c>
      <c r="R10039" t="s">
        <v>6</v>
      </c>
      <c r="S10039" t="s">
        <v>6</v>
      </c>
      <c r="T10039" t="s">
        <v>4253</v>
      </c>
      <c r="U10039" t="s">
        <v>6</v>
      </c>
      <c r="V10039" t="s">
        <v>6</v>
      </c>
      <c r="W10039" t="s">
        <v>6</v>
      </c>
      <c r="X10039" t="s">
        <v>6</v>
      </c>
      <c r="Y10039" t="s">
        <v>6</v>
      </c>
      <c r="Z10039" t="s">
        <v>6</v>
      </c>
      <c r="AA10039" t="s">
        <v>6</v>
      </c>
      <c r="AB10039" t="s">
        <v>10937</v>
      </c>
      <c r="AC10039" t="s">
        <v>1440</v>
      </c>
    </row>
    <row r="10040" spans="1:29" x14ac:dyDescent="0.25">
      <c r="A10040" t="s">
        <v>344</v>
      </c>
      <c r="B10040">
        <v>746</v>
      </c>
      <c r="C10040" t="s">
        <v>228</v>
      </c>
      <c r="D10040">
        <v>1981</v>
      </c>
      <c r="E10040" t="s">
        <v>10968</v>
      </c>
      <c r="I10040">
        <v>3.8256988000000001</v>
      </c>
      <c r="O10040">
        <v>16.522862</v>
      </c>
      <c r="P10040">
        <v>2.8022592999999998</v>
      </c>
      <c r="Q10040" t="s">
        <v>6</v>
      </c>
      <c r="R10040" t="s">
        <v>6</v>
      </c>
      <c r="S10040" t="s">
        <v>6</v>
      </c>
      <c r="T10040" t="s">
        <v>4253</v>
      </c>
      <c r="U10040" t="s">
        <v>6</v>
      </c>
      <c r="V10040" t="s">
        <v>6</v>
      </c>
      <c r="W10040" t="s">
        <v>6</v>
      </c>
      <c r="X10040" t="s">
        <v>6</v>
      </c>
      <c r="Y10040" t="s">
        <v>6</v>
      </c>
      <c r="Z10040" t="s">
        <v>6</v>
      </c>
      <c r="AA10040" t="s">
        <v>6</v>
      </c>
      <c r="AB10040" t="s">
        <v>10937</v>
      </c>
      <c r="AC10040" t="s">
        <v>1440</v>
      </c>
    </row>
    <row r="10041" spans="1:29" x14ac:dyDescent="0.25">
      <c r="A10041" t="s">
        <v>344</v>
      </c>
      <c r="B10041">
        <v>746</v>
      </c>
      <c r="C10041" t="s">
        <v>228</v>
      </c>
      <c r="D10041">
        <v>1982</v>
      </c>
      <c r="E10041" t="s">
        <v>10969</v>
      </c>
      <c r="I10041">
        <v>2.8436246999999999</v>
      </c>
      <c r="O10041">
        <v>16.715933</v>
      </c>
      <c r="P10041">
        <v>4.5369912000000001</v>
      </c>
      <c r="Q10041" t="s">
        <v>6</v>
      </c>
      <c r="R10041" t="s">
        <v>6</v>
      </c>
      <c r="S10041" t="s">
        <v>6</v>
      </c>
      <c r="T10041" t="s">
        <v>4253</v>
      </c>
      <c r="U10041" t="s">
        <v>6</v>
      </c>
      <c r="V10041" t="s">
        <v>6</v>
      </c>
      <c r="W10041" t="s">
        <v>6</v>
      </c>
      <c r="X10041" t="s">
        <v>6</v>
      </c>
      <c r="Y10041" t="s">
        <v>6</v>
      </c>
      <c r="Z10041" t="s">
        <v>6</v>
      </c>
      <c r="AA10041" t="s">
        <v>6</v>
      </c>
      <c r="AB10041" t="s">
        <v>10937</v>
      </c>
      <c r="AC10041" t="s">
        <v>1440</v>
      </c>
    </row>
    <row r="10042" spans="1:29" x14ac:dyDescent="0.25">
      <c r="A10042" t="s">
        <v>344</v>
      </c>
      <c r="B10042">
        <v>746</v>
      </c>
      <c r="C10042" t="s">
        <v>228</v>
      </c>
      <c r="D10042">
        <v>1983</v>
      </c>
      <c r="E10042" t="s">
        <v>10970</v>
      </c>
      <c r="I10042">
        <v>3.2090757000000001</v>
      </c>
      <c r="O10042">
        <v>34.4679</v>
      </c>
      <c r="P10042">
        <v>6.6720458999999996</v>
      </c>
      <c r="Q10042" t="s">
        <v>6</v>
      </c>
      <c r="R10042" t="s">
        <v>6</v>
      </c>
      <c r="S10042" t="s">
        <v>6</v>
      </c>
      <c r="T10042" t="s">
        <v>4253</v>
      </c>
      <c r="U10042" t="s">
        <v>6</v>
      </c>
      <c r="V10042" t="s">
        <v>6</v>
      </c>
      <c r="W10042" t="s">
        <v>6</v>
      </c>
      <c r="X10042" t="s">
        <v>6</v>
      </c>
      <c r="Y10042" t="s">
        <v>6</v>
      </c>
      <c r="Z10042" t="s">
        <v>6</v>
      </c>
      <c r="AA10042" t="s">
        <v>6</v>
      </c>
      <c r="AB10042" t="s">
        <v>10937</v>
      </c>
      <c r="AC10042" t="s">
        <v>1440</v>
      </c>
    </row>
    <row r="10043" spans="1:29" x14ac:dyDescent="0.25">
      <c r="A10043" t="s">
        <v>344</v>
      </c>
      <c r="B10043">
        <v>746</v>
      </c>
      <c r="C10043" t="s">
        <v>228</v>
      </c>
      <c r="D10043">
        <v>1984</v>
      </c>
      <c r="E10043" t="s">
        <v>10971</v>
      </c>
      <c r="I10043">
        <v>1.6925171999999999</v>
      </c>
      <c r="O10043">
        <v>35.096133000000002</v>
      </c>
      <c r="P10043">
        <v>13.115907999999999</v>
      </c>
      <c r="Q10043" t="s">
        <v>6</v>
      </c>
      <c r="R10043" t="s">
        <v>6</v>
      </c>
      <c r="S10043" t="s">
        <v>6</v>
      </c>
      <c r="T10043" t="s">
        <v>4253</v>
      </c>
      <c r="U10043" t="s">
        <v>6</v>
      </c>
      <c r="V10043" t="s">
        <v>6</v>
      </c>
      <c r="W10043" t="s">
        <v>6</v>
      </c>
      <c r="X10043" t="s">
        <v>6</v>
      </c>
      <c r="Y10043" t="s">
        <v>6</v>
      </c>
      <c r="Z10043" t="s">
        <v>6</v>
      </c>
      <c r="AA10043" t="s">
        <v>6</v>
      </c>
      <c r="AB10043" t="s">
        <v>10937</v>
      </c>
      <c r="AC10043" t="s">
        <v>1440</v>
      </c>
    </row>
    <row r="10044" spans="1:29" x14ac:dyDescent="0.25">
      <c r="A10044" t="s">
        <v>344</v>
      </c>
      <c r="B10044">
        <v>746</v>
      </c>
      <c r="C10044" t="s">
        <v>228</v>
      </c>
      <c r="D10044">
        <v>1985</v>
      </c>
      <c r="E10044" t="s">
        <v>10972</v>
      </c>
      <c r="I10044">
        <v>2.2859357</v>
      </c>
      <c r="O10044">
        <v>42.654066</v>
      </c>
      <c r="P10044">
        <v>26.614791</v>
      </c>
      <c r="Q10044" t="s">
        <v>6</v>
      </c>
      <c r="R10044" t="s">
        <v>6</v>
      </c>
      <c r="S10044" t="s">
        <v>6</v>
      </c>
      <c r="T10044" t="s">
        <v>4253</v>
      </c>
      <c r="U10044" t="s">
        <v>6</v>
      </c>
      <c r="V10044" t="s">
        <v>6</v>
      </c>
      <c r="W10044" t="s">
        <v>6</v>
      </c>
      <c r="X10044" t="s">
        <v>6</v>
      </c>
      <c r="Y10044" t="s">
        <v>6</v>
      </c>
      <c r="Z10044" t="s">
        <v>6</v>
      </c>
      <c r="AA10044" t="s">
        <v>6</v>
      </c>
      <c r="AB10044" t="s">
        <v>10937</v>
      </c>
      <c r="AC10044" t="s">
        <v>1440</v>
      </c>
    </row>
    <row r="10045" spans="1:29" x14ac:dyDescent="0.25">
      <c r="A10045" t="s">
        <v>344</v>
      </c>
      <c r="B10045">
        <v>746</v>
      </c>
      <c r="C10045" t="s">
        <v>228</v>
      </c>
      <c r="D10045">
        <v>1986</v>
      </c>
      <c r="E10045" t="s">
        <v>10973</v>
      </c>
      <c r="I10045">
        <v>2.1804725</v>
      </c>
      <c r="O10045">
        <v>35.488086000000003</v>
      </c>
      <c r="P10045">
        <v>56.669688999999998</v>
      </c>
      <c r="Q10045" t="s">
        <v>6</v>
      </c>
      <c r="R10045" t="s">
        <v>6</v>
      </c>
      <c r="S10045" t="s">
        <v>6</v>
      </c>
      <c r="T10045" t="s">
        <v>4253</v>
      </c>
      <c r="U10045" t="s">
        <v>6</v>
      </c>
      <c r="V10045" t="s">
        <v>6</v>
      </c>
      <c r="W10045" t="s">
        <v>6</v>
      </c>
      <c r="X10045" t="s">
        <v>6</v>
      </c>
      <c r="Y10045" t="s">
        <v>6</v>
      </c>
      <c r="Z10045" t="s">
        <v>6</v>
      </c>
      <c r="AA10045" t="s">
        <v>6</v>
      </c>
      <c r="AB10045" t="s">
        <v>10937</v>
      </c>
      <c r="AC10045" t="s">
        <v>1440</v>
      </c>
    </row>
    <row r="10046" spans="1:29" x14ac:dyDescent="0.25">
      <c r="A10046" t="s">
        <v>344</v>
      </c>
      <c r="B10046">
        <v>746</v>
      </c>
      <c r="C10046" t="s">
        <v>228</v>
      </c>
      <c r="D10046">
        <v>1987</v>
      </c>
      <c r="E10046" t="s">
        <v>10974</v>
      </c>
      <c r="I10046">
        <v>2.1058370000000002</v>
      </c>
      <c r="P10046">
        <v>166.00049999999999</v>
      </c>
      <c r="Q10046" t="s">
        <v>6</v>
      </c>
      <c r="R10046" t="s">
        <v>6</v>
      </c>
      <c r="S10046" t="s">
        <v>6</v>
      </c>
      <c r="T10046" t="s">
        <v>4253</v>
      </c>
      <c r="U10046" t="s">
        <v>6</v>
      </c>
      <c r="V10046" t="s">
        <v>6</v>
      </c>
      <c r="W10046" t="s">
        <v>6</v>
      </c>
      <c r="X10046" t="s">
        <v>6</v>
      </c>
      <c r="Y10046" t="s">
        <v>6</v>
      </c>
      <c r="Z10046" t="s">
        <v>6</v>
      </c>
      <c r="AA10046" t="s">
        <v>6</v>
      </c>
      <c r="AB10046" t="s">
        <v>10937</v>
      </c>
      <c r="AC10046" t="s">
        <v>1440</v>
      </c>
    </row>
    <row r="10047" spans="1:29" x14ac:dyDescent="0.25">
      <c r="A10047" t="s">
        <v>344</v>
      </c>
      <c r="B10047">
        <v>746</v>
      </c>
      <c r="C10047" t="s">
        <v>228</v>
      </c>
      <c r="D10047">
        <v>1988</v>
      </c>
      <c r="E10047" t="s">
        <v>10975</v>
      </c>
      <c r="I10047">
        <v>2.085334</v>
      </c>
      <c r="P10047">
        <v>521.08677999999998</v>
      </c>
      <c r="Q10047" t="s">
        <v>6</v>
      </c>
      <c r="R10047" t="s">
        <v>6</v>
      </c>
      <c r="S10047" t="s">
        <v>6</v>
      </c>
      <c r="T10047" t="s">
        <v>4253</v>
      </c>
      <c r="U10047" t="s">
        <v>6</v>
      </c>
      <c r="V10047" t="s">
        <v>6</v>
      </c>
      <c r="W10047" t="s">
        <v>6</v>
      </c>
      <c r="X10047" t="s">
        <v>6</v>
      </c>
      <c r="Y10047" t="s">
        <v>6</v>
      </c>
      <c r="Z10047" t="s">
        <v>6</v>
      </c>
      <c r="AA10047" t="s">
        <v>6</v>
      </c>
      <c r="AB10047" t="s">
        <v>10937</v>
      </c>
      <c r="AC10047" t="s">
        <v>1440</v>
      </c>
    </row>
    <row r="10048" spans="1:29" x14ac:dyDescent="0.25">
      <c r="A10048" t="s">
        <v>344</v>
      </c>
      <c r="B10048">
        <v>746</v>
      </c>
      <c r="C10048" t="s">
        <v>228</v>
      </c>
      <c r="D10048">
        <v>1989</v>
      </c>
      <c r="E10048" t="s">
        <v>10976</v>
      </c>
      <c r="I10048">
        <v>2.4815125999999998</v>
      </c>
      <c r="P10048">
        <v>1194.1628000000001</v>
      </c>
      <c r="Q10048" t="s">
        <v>6</v>
      </c>
      <c r="R10048" t="s">
        <v>6</v>
      </c>
      <c r="S10048" t="s">
        <v>6</v>
      </c>
      <c r="T10048" t="s">
        <v>4253</v>
      </c>
      <c r="U10048" t="s">
        <v>6</v>
      </c>
      <c r="V10048" t="s">
        <v>6</v>
      </c>
      <c r="W10048" t="s">
        <v>6</v>
      </c>
      <c r="X10048" t="s">
        <v>6</v>
      </c>
      <c r="Y10048" t="s">
        <v>6</v>
      </c>
      <c r="Z10048" t="s">
        <v>6</v>
      </c>
      <c r="AA10048" t="s">
        <v>6</v>
      </c>
      <c r="AB10048" t="s">
        <v>10937</v>
      </c>
      <c r="AC10048" t="s">
        <v>1440</v>
      </c>
    </row>
    <row r="10049" spans="1:29" x14ac:dyDescent="0.25">
      <c r="A10049" t="s">
        <v>344</v>
      </c>
      <c r="B10049">
        <v>746</v>
      </c>
      <c r="C10049" t="s">
        <v>228</v>
      </c>
      <c r="D10049">
        <v>1990</v>
      </c>
      <c r="E10049" t="s">
        <v>10977</v>
      </c>
      <c r="I10049">
        <v>2.6892266</v>
      </c>
      <c r="P10049">
        <v>1835.6133</v>
      </c>
      <c r="Q10049" t="s">
        <v>6</v>
      </c>
      <c r="R10049" t="s">
        <v>6</v>
      </c>
      <c r="S10049" t="s">
        <v>6</v>
      </c>
      <c r="T10049" t="s">
        <v>4253</v>
      </c>
      <c r="U10049" t="s">
        <v>6</v>
      </c>
      <c r="V10049" t="s">
        <v>6</v>
      </c>
      <c r="W10049" t="s">
        <v>6</v>
      </c>
      <c r="X10049" t="s">
        <v>6</v>
      </c>
      <c r="Y10049" t="s">
        <v>6</v>
      </c>
      <c r="Z10049" t="s">
        <v>6</v>
      </c>
      <c r="AA10049" t="s">
        <v>6</v>
      </c>
      <c r="AB10049" t="s">
        <v>10937</v>
      </c>
      <c r="AC10049" t="s">
        <v>1440</v>
      </c>
    </row>
    <row r="10050" spans="1:29" x14ac:dyDescent="0.25">
      <c r="A10050" t="s">
        <v>344</v>
      </c>
      <c r="B10050">
        <v>746</v>
      </c>
      <c r="C10050" t="s">
        <v>228</v>
      </c>
      <c r="D10050">
        <v>1991</v>
      </c>
      <c r="E10050" t="s">
        <v>10978</v>
      </c>
      <c r="I10050">
        <v>2.9286823000000002</v>
      </c>
      <c r="O10050">
        <v>183.14581000000001</v>
      </c>
      <c r="P10050">
        <v>2204.8164999999999</v>
      </c>
      <c r="Q10050" t="s">
        <v>6</v>
      </c>
      <c r="R10050" t="s">
        <v>6</v>
      </c>
      <c r="S10050" t="s">
        <v>6</v>
      </c>
      <c r="T10050" t="s">
        <v>4253</v>
      </c>
      <c r="U10050" t="s">
        <v>6</v>
      </c>
      <c r="V10050" t="s">
        <v>6</v>
      </c>
      <c r="W10050" t="s">
        <v>6</v>
      </c>
      <c r="X10050" t="s">
        <v>6</v>
      </c>
      <c r="Y10050" t="s">
        <v>6</v>
      </c>
      <c r="Z10050" t="s">
        <v>6</v>
      </c>
      <c r="AA10050" t="s">
        <v>6</v>
      </c>
      <c r="AB10050" t="s">
        <v>10937</v>
      </c>
      <c r="AC10050" t="s">
        <v>1440</v>
      </c>
    </row>
    <row r="10051" spans="1:29" x14ac:dyDescent="0.25">
      <c r="A10051" t="s">
        <v>344</v>
      </c>
      <c r="B10051">
        <v>746</v>
      </c>
      <c r="C10051" t="s">
        <v>228</v>
      </c>
      <c r="D10051">
        <v>1992</v>
      </c>
      <c r="E10051" t="s">
        <v>10979</v>
      </c>
      <c r="I10051">
        <v>3.2989077</v>
      </c>
      <c r="O10051">
        <v>114.51365</v>
      </c>
      <c r="P10051">
        <v>3185.3307</v>
      </c>
      <c r="Q10051" t="s">
        <v>6</v>
      </c>
      <c r="R10051" t="s">
        <v>6</v>
      </c>
      <c r="S10051" t="s">
        <v>6</v>
      </c>
      <c r="T10051" t="s">
        <v>4253</v>
      </c>
      <c r="U10051" t="s">
        <v>6</v>
      </c>
      <c r="V10051" t="s">
        <v>6</v>
      </c>
      <c r="W10051" t="s">
        <v>6</v>
      </c>
      <c r="X10051" t="s">
        <v>6</v>
      </c>
      <c r="Y10051" t="s">
        <v>6</v>
      </c>
      <c r="Z10051" t="s">
        <v>6</v>
      </c>
      <c r="AA10051" t="s">
        <v>6</v>
      </c>
      <c r="AB10051" t="s">
        <v>10937</v>
      </c>
      <c r="AC10051" t="s">
        <v>1440</v>
      </c>
    </row>
    <row r="10052" spans="1:29" x14ac:dyDescent="0.25">
      <c r="A10052" t="s">
        <v>344</v>
      </c>
      <c r="B10052">
        <v>746</v>
      </c>
      <c r="C10052" t="s">
        <v>228</v>
      </c>
      <c r="D10052">
        <v>1993</v>
      </c>
      <c r="E10052" t="s">
        <v>10980</v>
      </c>
      <c r="I10052">
        <v>4.2043831000000003</v>
      </c>
      <c r="O10052">
        <v>79.218427000000005</v>
      </c>
      <c r="P10052">
        <v>3970.7419</v>
      </c>
      <c r="Q10052" t="s">
        <v>6</v>
      </c>
      <c r="R10052" t="s">
        <v>6</v>
      </c>
      <c r="S10052" t="s">
        <v>6</v>
      </c>
      <c r="T10052" t="s">
        <v>4253</v>
      </c>
      <c r="U10052" t="s">
        <v>6</v>
      </c>
      <c r="V10052" t="s">
        <v>6</v>
      </c>
      <c r="W10052" t="s">
        <v>6</v>
      </c>
      <c r="X10052" t="s">
        <v>6</v>
      </c>
      <c r="Y10052" t="s">
        <v>6</v>
      </c>
      <c r="Z10052" t="s">
        <v>6</v>
      </c>
      <c r="AA10052" t="s">
        <v>6</v>
      </c>
      <c r="AB10052" t="s">
        <v>10937</v>
      </c>
      <c r="AC10052" t="s">
        <v>1440</v>
      </c>
    </row>
    <row r="10053" spans="1:29" x14ac:dyDescent="0.25">
      <c r="A10053" t="s">
        <v>344</v>
      </c>
      <c r="B10053">
        <v>746</v>
      </c>
      <c r="C10053" t="s">
        <v>228</v>
      </c>
      <c r="D10053">
        <v>1994</v>
      </c>
      <c r="E10053" t="s">
        <v>10981</v>
      </c>
      <c r="I10053">
        <v>4.0483568999999999</v>
      </c>
      <c r="O10053">
        <v>54.844259000000001</v>
      </c>
      <c r="P10053">
        <v>4710.3406000000004</v>
      </c>
      <c r="Q10053" t="s">
        <v>6</v>
      </c>
      <c r="R10053" t="s">
        <v>6</v>
      </c>
      <c r="S10053" t="s">
        <v>6</v>
      </c>
      <c r="T10053" t="s">
        <v>4253</v>
      </c>
      <c r="U10053" t="s">
        <v>6</v>
      </c>
      <c r="V10053" t="s">
        <v>6</v>
      </c>
      <c r="W10053" t="s">
        <v>6</v>
      </c>
      <c r="X10053" t="s">
        <v>6</v>
      </c>
      <c r="Y10053" t="s">
        <v>6</v>
      </c>
      <c r="Z10053" t="s">
        <v>6</v>
      </c>
      <c r="AA10053" t="s">
        <v>6</v>
      </c>
      <c r="AB10053" t="s">
        <v>10937</v>
      </c>
      <c r="AC10053" t="s">
        <v>1440</v>
      </c>
    </row>
    <row r="10054" spans="1:29" x14ac:dyDescent="0.25">
      <c r="A10054" t="s">
        <v>344</v>
      </c>
      <c r="B10054">
        <v>746</v>
      </c>
      <c r="C10054" t="s">
        <v>228</v>
      </c>
      <c r="D10054">
        <v>1995</v>
      </c>
      <c r="E10054" t="s">
        <v>10982</v>
      </c>
      <c r="I10054">
        <v>4.4047209000000001</v>
      </c>
      <c r="O10054">
        <v>60.87706</v>
      </c>
      <c r="P10054">
        <v>5580.7848999999997</v>
      </c>
      <c r="Q10054" t="s">
        <v>6</v>
      </c>
      <c r="R10054" t="s">
        <v>6</v>
      </c>
      <c r="S10054" t="s">
        <v>6</v>
      </c>
      <c r="T10054" t="s">
        <v>4253</v>
      </c>
      <c r="U10054" t="s">
        <v>6</v>
      </c>
      <c r="V10054" t="s">
        <v>6</v>
      </c>
      <c r="W10054" t="s">
        <v>6</v>
      </c>
      <c r="X10054" t="s">
        <v>6</v>
      </c>
      <c r="Y10054" t="s">
        <v>6</v>
      </c>
      <c r="Z10054" t="s">
        <v>6</v>
      </c>
      <c r="AA10054" t="s">
        <v>6</v>
      </c>
      <c r="AB10054" t="s">
        <v>10937</v>
      </c>
      <c r="AC10054" t="s">
        <v>1440</v>
      </c>
    </row>
    <row r="10055" spans="1:29" x14ac:dyDescent="0.25">
      <c r="A10055" t="s">
        <v>344</v>
      </c>
      <c r="B10055">
        <v>746</v>
      </c>
      <c r="C10055" t="s">
        <v>228</v>
      </c>
      <c r="D10055">
        <v>1996</v>
      </c>
      <c r="E10055" t="s">
        <v>10983</v>
      </c>
      <c r="I10055">
        <v>5.1973457999999999</v>
      </c>
      <c r="O10055">
        <v>61.867595000000001</v>
      </c>
      <c r="P10055">
        <v>6218.1931000000004</v>
      </c>
      <c r="Q10055" t="s">
        <v>6</v>
      </c>
      <c r="R10055" t="s">
        <v>6</v>
      </c>
      <c r="S10055" t="s">
        <v>6</v>
      </c>
      <c r="T10055" t="s">
        <v>4253</v>
      </c>
      <c r="U10055" t="s">
        <v>6</v>
      </c>
      <c r="V10055" t="s">
        <v>6</v>
      </c>
      <c r="W10055" t="s">
        <v>6</v>
      </c>
      <c r="X10055" t="s">
        <v>6</v>
      </c>
      <c r="Y10055" t="s">
        <v>6</v>
      </c>
      <c r="Z10055" t="s">
        <v>6</v>
      </c>
      <c r="AA10055" t="s">
        <v>6</v>
      </c>
      <c r="AB10055" t="s">
        <v>10937</v>
      </c>
      <c r="AC10055" t="s">
        <v>1440</v>
      </c>
    </row>
    <row r="10056" spans="1:29" x14ac:dyDescent="0.25">
      <c r="A10056" t="s">
        <v>344</v>
      </c>
      <c r="B10056">
        <v>746</v>
      </c>
      <c r="C10056" t="s">
        <v>228</v>
      </c>
      <c r="D10056">
        <v>1997</v>
      </c>
      <c r="E10056" t="s">
        <v>10984</v>
      </c>
      <c r="I10056">
        <v>4.5595742000000001</v>
      </c>
      <c r="O10056">
        <v>57.342382000000001</v>
      </c>
      <c r="P10056">
        <v>7017.4097000000002</v>
      </c>
      <c r="Q10056" t="s">
        <v>6</v>
      </c>
      <c r="R10056" t="s">
        <v>6</v>
      </c>
      <c r="S10056" t="s">
        <v>6</v>
      </c>
      <c r="T10056" t="s">
        <v>4253</v>
      </c>
      <c r="U10056" t="s">
        <v>6</v>
      </c>
      <c r="V10056" t="s">
        <v>6</v>
      </c>
      <c r="W10056" t="s">
        <v>6</v>
      </c>
      <c r="X10056" t="s">
        <v>6</v>
      </c>
      <c r="Y10056" t="s">
        <v>6</v>
      </c>
      <c r="Z10056" t="s">
        <v>6</v>
      </c>
      <c r="AA10056" t="s">
        <v>6</v>
      </c>
      <c r="AB10056" t="s">
        <v>10937</v>
      </c>
      <c r="AC10056" t="s">
        <v>1440</v>
      </c>
    </row>
    <row r="10057" spans="1:29" x14ac:dyDescent="0.25">
      <c r="A10057" t="s">
        <v>344</v>
      </c>
      <c r="B10057">
        <v>746</v>
      </c>
      <c r="C10057" t="s">
        <v>228</v>
      </c>
      <c r="D10057">
        <v>1998</v>
      </c>
      <c r="E10057" t="s">
        <v>10985</v>
      </c>
      <c r="I10057">
        <v>5.3996475000000004</v>
      </c>
      <c r="O10057">
        <v>58.507874999999999</v>
      </c>
      <c r="P10057">
        <v>7867.6190999999999</v>
      </c>
      <c r="Q10057" t="s">
        <v>6</v>
      </c>
      <c r="R10057" t="s">
        <v>6</v>
      </c>
      <c r="S10057" t="s">
        <v>6</v>
      </c>
      <c r="T10057" t="s">
        <v>4253</v>
      </c>
      <c r="U10057" t="s">
        <v>6</v>
      </c>
      <c r="V10057" t="s">
        <v>6</v>
      </c>
      <c r="W10057" t="s">
        <v>6</v>
      </c>
      <c r="X10057" t="s">
        <v>6</v>
      </c>
      <c r="Y10057" t="s">
        <v>6</v>
      </c>
      <c r="Z10057" t="s">
        <v>6</v>
      </c>
      <c r="AA10057" t="s">
        <v>6</v>
      </c>
      <c r="AB10057" t="s">
        <v>10937</v>
      </c>
      <c r="AC10057" t="s">
        <v>1440</v>
      </c>
    </row>
    <row r="10058" spans="1:29" x14ac:dyDescent="0.25">
      <c r="A10058" t="s">
        <v>344</v>
      </c>
      <c r="B10058">
        <v>746</v>
      </c>
      <c r="C10058" t="s">
        <v>228</v>
      </c>
      <c r="D10058">
        <v>1999</v>
      </c>
      <c r="E10058" t="s">
        <v>10986</v>
      </c>
      <c r="I10058">
        <v>5.6080503000000004</v>
      </c>
      <c r="O10058">
        <v>61.913037000000003</v>
      </c>
      <c r="P10058">
        <v>8771.2481000000007</v>
      </c>
      <c r="Q10058" t="s">
        <v>6</v>
      </c>
      <c r="R10058" t="s">
        <v>6</v>
      </c>
      <c r="S10058" t="s">
        <v>6</v>
      </c>
      <c r="T10058" t="s">
        <v>4253</v>
      </c>
      <c r="U10058" t="s">
        <v>6</v>
      </c>
      <c r="V10058" t="s">
        <v>6</v>
      </c>
      <c r="W10058" t="s">
        <v>6</v>
      </c>
      <c r="X10058" t="s">
        <v>6</v>
      </c>
      <c r="Y10058" t="s">
        <v>6</v>
      </c>
      <c r="Z10058" t="s">
        <v>6</v>
      </c>
      <c r="AA10058" t="s">
        <v>6</v>
      </c>
      <c r="AB10058" t="s">
        <v>10937</v>
      </c>
      <c r="AC10058" t="s">
        <v>1440</v>
      </c>
    </row>
    <row r="10059" spans="1:29" x14ac:dyDescent="0.25">
      <c r="A10059" t="s">
        <v>344</v>
      </c>
      <c r="B10059">
        <v>746</v>
      </c>
      <c r="C10059" t="s">
        <v>228</v>
      </c>
      <c r="D10059">
        <v>2000</v>
      </c>
      <c r="E10059" t="s">
        <v>10987</v>
      </c>
      <c r="I10059">
        <v>5.4052373999999999</v>
      </c>
      <c r="O10059">
        <v>62.986196999999997</v>
      </c>
      <c r="P10059">
        <v>9830.3415000000005</v>
      </c>
      <c r="Q10059" t="s">
        <v>6</v>
      </c>
      <c r="R10059" t="s">
        <v>6</v>
      </c>
      <c r="S10059" t="s">
        <v>6</v>
      </c>
      <c r="T10059" t="s">
        <v>4253</v>
      </c>
      <c r="U10059" t="s">
        <v>6</v>
      </c>
      <c r="V10059" t="s">
        <v>6</v>
      </c>
      <c r="W10059" t="s">
        <v>6</v>
      </c>
      <c r="X10059" t="s">
        <v>6</v>
      </c>
      <c r="Y10059" t="s">
        <v>6</v>
      </c>
      <c r="Z10059" t="s">
        <v>6</v>
      </c>
      <c r="AA10059" t="s">
        <v>6</v>
      </c>
      <c r="AB10059" t="s">
        <v>10937</v>
      </c>
      <c r="AC10059" t="s">
        <v>1440</v>
      </c>
    </row>
    <row r="10060" spans="1:29" x14ac:dyDescent="0.25">
      <c r="A10060" t="s">
        <v>344</v>
      </c>
      <c r="B10060">
        <v>746</v>
      </c>
      <c r="C10060" t="s">
        <v>228</v>
      </c>
      <c r="D10060">
        <v>2001</v>
      </c>
      <c r="E10060" t="s">
        <v>10988</v>
      </c>
      <c r="I10060">
        <v>6.4316572000000001</v>
      </c>
      <c r="O10060">
        <v>66.629109999999997</v>
      </c>
      <c r="P10060">
        <v>10601.585999999999</v>
      </c>
      <c r="Q10060" t="s">
        <v>6</v>
      </c>
      <c r="R10060" t="s">
        <v>6</v>
      </c>
      <c r="S10060" t="s">
        <v>6</v>
      </c>
      <c r="T10060" t="s">
        <v>4253</v>
      </c>
      <c r="U10060" t="s">
        <v>6</v>
      </c>
      <c r="V10060" t="s">
        <v>6</v>
      </c>
      <c r="W10060" t="s">
        <v>6</v>
      </c>
      <c r="X10060" t="s">
        <v>6</v>
      </c>
      <c r="Y10060" t="s">
        <v>6</v>
      </c>
      <c r="Z10060" t="s">
        <v>6</v>
      </c>
      <c r="AA10060" t="s">
        <v>6</v>
      </c>
      <c r="AB10060" t="s">
        <v>10937</v>
      </c>
      <c r="AC10060" t="s">
        <v>1440</v>
      </c>
    </row>
    <row r="10061" spans="1:29" x14ac:dyDescent="0.25">
      <c r="A10061" t="s">
        <v>344</v>
      </c>
      <c r="B10061">
        <v>746</v>
      </c>
      <c r="C10061" t="s">
        <v>228</v>
      </c>
      <c r="D10061">
        <v>2002</v>
      </c>
      <c r="E10061" t="s">
        <v>10989</v>
      </c>
      <c r="I10061">
        <v>7.1534709999999997</v>
      </c>
      <c r="O10061">
        <v>70.986928000000006</v>
      </c>
      <c r="P10061">
        <v>11672.403</v>
      </c>
      <c r="Q10061" t="s">
        <v>6</v>
      </c>
      <c r="R10061" t="s">
        <v>6</v>
      </c>
      <c r="S10061" t="s">
        <v>6</v>
      </c>
      <c r="T10061" t="s">
        <v>4253</v>
      </c>
      <c r="U10061" t="s">
        <v>6</v>
      </c>
      <c r="V10061" t="s">
        <v>6</v>
      </c>
      <c r="W10061" t="s">
        <v>6</v>
      </c>
      <c r="X10061" t="s">
        <v>6</v>
      </c>
      <c r="Y10061" t="s">
        <v>6</v>
      </c>
      <c r="Z10061" t="s">
        <v>6</v>
      </c>
      <c r="AA10061" t="s">
        <v>6</v>
      </c>
      <c r="AB10061" t="s">
        <v>10937</v>
      </c>
      <c r="AC10061" t="s">
        <v>1440</v>
      </c>
    </row>
    <row r="10062" spans="1:29" x14ac:dyDescent="0.25">
      <c r="A10062" t="s">
        <v>344</v>
      </c>
      <c r="B10062">
        <v>746</v>
      </c>
      <c r="C10062" t="s">
        <v>228</v>
      </c>
      <c r="D10062">
        <v>2003</v>
      </c>
      <c r="E10062" t="s">
        <v>10990</v>
      </c>
      <c r="I10062">
        <v>7.7939584999999996</v>
      </c>
      <c r="O10062">
        <v>71.542762999999994</v>
      </c>
      <c r="P10062">
        <v>13204.556</v>
      </c>
      <c r="Q10062" t="s">
        <v>6</v>
      </c>
      <c r="R10062" t="s">
        <v>6</v>
      </c>
      <c r="S10062" t="s">
        <v>6</v>
      </c>
      <c r="T10062" t="s">
        <v>4253</v>
      </c>
      <c r="U10062" t="s">
        <v>6</v>
      </c>
      <c r="V10062" t="s">
        <v>6</v>
      </c>
      <c r="W10062" t="s">
        <v>6</v>
      </c>
      <c r="X10062" t="s">
        <v>6</v>
      </c>
      <c r="Y10062" t="s">
        <v>6</v>
      </c>
      <c r="Z10062" t="s">
        <v>6</v>
      </c>
      <c r="AA10062" t="s">
        <v>6</v>
      </c>
      <c r="AB10062" t="s">
        <v>10937</v>
      </c>
      <c r="AC10062" t="s">
        <v>1440</v>
      </c>
    </row>
    <row r="10063" spans="1:29" x14ac:dyDescent="0.25">
      <c r="A10063" t="s">
        <v>344</v>
      </c>
      <c r="B10063">
        <v>746</v>
      </c>
      <c r="C10063" t="s">
        <v>228</v>
      </c>
      <c r="D10063">
        <v>2004</v>
      </c>
      <c r="E10063" t="s">
        <v>10991</v>
      </c>
      <c r="I10063">
        <v>7.7975605000000003</v>
      </c>
      <c r="O10063">
        <v>63.532919999999997</v>
      </c>
      <c r="P10063">
        <v>14998.556</v>
      </c>
      <c r="Q10063" t="s">
        <v>6</v>
      </c>
      <c r="R10063" t="s">
        <v>6</v>
      </c>
      <c r="S10063" t="s">
        <v>6</v>
      </c>
      <c r="T10063" t="s">
        <v>4253</v>
      </c>
      <c r="U10063" t="s">
        <v>6</v>
      </c>
      <c r="V10063" t="s">
        <v>6</v>
      </c>
      <c r="W10063" t="s">
        <v>6</v>
      </c>
      <c r="X10063" t="s">
        <v>6</v>
      </c>
      <c r="Y10063" t="s">
        <v>6</v>
      </c>
      <c r="Z10063" t="s">
        <v>6</v>
      </c>
      <c r="AA10063" t="s">
        <v>6</v>
      </c>
      <c r="AB10063" t="s">
        <v>10937</v>
      </c>
      <c r="AC10063" t="s">
        <v>1440</v>
      </c>
    </row>
    <row r="10064" spans="1:29" x14ac:dyDescent="0.25">
      <c r="A10064" t="s">
        <v>344</v>
      </c>
      <c r="B10064">
        <v>746</v>
      </c>
      <c r="C10064" t="s">
        <v>228</v>
      </c>
      <c r="D10064">
        <v>2005</v>
      </c>
      <c r="E10064" t="s">
        <v>10992</v>
      </c>
      <c r="I10064">
        <v>7.9521451000000001</v>
      </c>
      <c r="O10064">
        <v>55.224789000000001</v>
      </c>
      <c r="P10064">
        <v>17099.669000000002</v>
      </c>
      <c r="Q10064" t="s">
        <v>6</v>
      </c>
      <c r="R10064" t="s">
        <v>6</v>
      </c>
      <c r="S10064" t="s">
        <v>6</v>
      </c>
      <c r="T10064" t="s">
        <v>4253</v>
      </c>
      <c r="U10064" t="s">
        <v>6</v>
      </c>
      <c r="V10064" t="s">
        <v>6</v>
      </c>
      <c r="W10064" t="s">
        <v>6</v>
      </c>
      <c r="X10064" t="s">
        <v>6</v>
      </c>
      <c r="Y10064" t="s">
        <v>6</v>
      </c>
      <c r="Z10064" t="s">
        <v>6</v>
      </c>
      <c r="AA10064" t="s">
        <v>6</v>
      </c>
      <c r="AB10064" t="s">
        <v>10937</v>
      </c>
      <c r="AC10064" t="s">
        <v>1440</v>
      </c>
    </row>
    <row r="10065" spans="1:29" x14ac:dyDescent="0.25">
      <c r="A10065" t="s">
        <v>344</v>
      </c>
      <c r="B10065">
        <v>746</v>
      </c>
      <c r="C10065" t="s">
        <v>228</v>
      </c>
      <c r="D10065">
        <v>2006</v>
      </c>
      <c r="E10065" t="s">
        <v>10993</v>
      </c>
      <c r="I10065">
        <v>9.1356216000000003</v>
      </c>
      <c r="O10065">
        <v>36.015743000000001</v>
      </c>
      <c r="P10065">
        <v>19873.238000000001</v>
      </c>
      <c r="Q10065" t="s">
        <v>6</v>
      </c>
      <c r="R10065" t="s">
        <v>6</v>
      </c>
      <c r="S10065" t="s">
        <v>6</v>
      </c>
      <c r="T10065" t="s">
        <v>4253</v>
      </c>
      <c r="U10065" t="s">
        <v>6</v>
      </c>
      <c r="V10065" t="s">
        <v>6</v>
      </c>
      <c r="W10065" t="s">
        <v>6</v>
      </c>
      <c r="X10065" t="s">
        <v>6</v>
      </c>
      <c r="Y10065" t="s">
        <v>6</v>
      </c>
      <c r="Z10065" t="s">
        <v>6</v>
      </c>
      <c r="AA10065" t="s">
        <v>6</v>
      </c>
      <c r="AB10065" t="s">
        <v>10937</v>
      </c>
      <c r="AC10065" t="s">
        <v>1440</v>
      </c>
    </row>
    <row r="10066" spans="1:29" x14ac:dyDescent="0.25">
      <c r="A10066" t="s">
        <v>344</v>
      </c>
      <c r="B10066">
        <v>746</v>
      </c>
      <c r="C10066" t="s">
        <v>228</v>
      </c>
      <c r="D10066">
        <v>2007</v>
      </c>
      <c r="E10066" t="s">
        <v>10994</v>
      </c>
      <c r="I10066">
        <v>9.1974710999999996</v>
      </c>
      <c r="O10066">
        <v>22.025635999999999</v>
      </c>
      <c r="P10066">
        <v>23261.715</v>
      </c>
      <c r="Q10066" t="s">
        <v>6</v>
      </c>
      <c r="R10066" t="s">
        <v>6</v>
      </c>
      <c r="S10066" t="s">
        <v>6</v>
      </c>
      <c r="T10066" t="s">
        <v>4253</v>
      </c>
      <c r="U10066" t="s">
        <v>6</v>
      </c>
      <c r="V10066" t="s">
        <v>6</v>
      </c>
      <c r="W10066" t="s">
        <v>6</v>
      </c>
      <c r="X10066" t="s">
        <v>6</v>
      </c>
      <c r="Y10066" t="s">
        <v>6</v>
      </c>
      <c r="Z10066" t="s">
        <v>6</v>
      </c>
      <c r="AA10066" t="s">
        <v>6</v>
      </c>
      <c r="AB10066" t="s">
        <v>10937</v>
      </c>
      <c r="AC10066" t="s">
        <v>1440</v>
      </c>
    </row>
    <row r="10067" spans="1:29" x14ac:dyDescent="0.25">
      <c r="A10067" t="s">
        <v>344</v>
      </c>
      <c r="B10067">
        <v>746</v>
      </c>
      <c r="C10067" t="s">
        <v>228</v>
      </c>
      <c r="D10067">
        <v>2008</v>
      </c>
      <c r="E10067" t="s">
        <v>10995</v>
      </c>
      <c r="I10067">
        <v>11.360676</v>
      </c>
      <c r="O10067">
        <v>20.310697999999999</v>
      </c>
      <c r="P10067">
        <v>29727.058000000001</v>
      </c>
      <c r="Q10067" t="s">
        <v>6</v>
      </c>
      <c r="R10067" t="s">
        <v>6</v>
      </c>
      <c r="S10067" t="s">
        <v>6</v>
      </c>
      <c r="T10067" t="s">
        <v>4253</v>
      </c>
      <c r="U10067" t="s">
        <v>6</v>
      </c>
      <c r="V10067" t="s">
        <v>6</v>
      </c>
      <c r="W10067" t="s">
        <v>6</v>
      </c>
      <c r="X10067" t="s">
        <v>6</v>
      </c>
      <c r="Y10067" t="s">
        <v>6</v>
      </c>
      <c r="Z10067" t="s">
        <v>6</v>
      </c>
      <c r="AA10067" t="s">
        <v>6</v>
      </c>
      <c r="AB10067" t="s">
        <v>10937</v>
      </c>
      <c r="AC10067" t="s">
        <v>1440</v>
      </c>
    </row>
    <row r="10068" spans="1:29" x14ac:dyDescent="0.25">
      <c r="A10068" t="s">
        <v>344</v>
      </c>
      <c r="B10068">
        <v>746</v>
      </c>
      <c r="C10068" t="s">
        <v>228</v>
      </c>
      <c r="D10068">
        <v>2009</v>
      </c>
      <c r="E10068" t="s">
        <v>10996</v>
      </c>
      <c r="I10068">
        <v>10.544235</v>
      </c>
      <c r="O10068">
        <v>19.193525999999999</v>
      </c>
      <c r="P10068">
        <v>37725.146999999997</v>
      </c>
      <c r="Q10068" t="s">
        <v>6</v>
      </c>
      <c r="R10068" t="s">
        <v>6</v>
      </c>
      <c r="S10068" t="s">
        <v>6</v>
      </c>
      <c r="T10068" t="s">
        <v>4253</v>
      </c>
      <c r="U10068" t="s">
        <v>6</v>
      </c>
      <c r="V10068" t="s">
        <v>6</v>
      </c>
      <c r="W10068" t="s">
        <v>6</v>
      </c>
      <c r="X10068" t="s">
        <v>6</v>
      </c>
      <c r="Y10068" t="s">
        <v>6</v>
      </c>
      <c r="Z10068" t="s">
        <v>6</v>
      </c>
      <c r="AA10068" t="s">
        <v>6</v>
      </c>
      <c r="AB10068" t="s">
        <v>10937</v>
      </c>
      <c r="AC10068" t="s">
        <v>1440</v>
      </c>
    </row>
    <row r="10069" spans="1:29" x14ac:dyDescent="0.25">
      <c r="A10069" t="s">
        <v>344</v>
      </c>
      <c r="B10069">
        <v>746</v>
      </c>
      <c r="C10069" t="s">
        <v>228</v>
      </c>
      <c r="D10069">
        <v>2010</v>
      </c>
      <c r="E10069" t="s">
        <v>10997</v>
      </c>
      <c r="I10069">
        <v>12.338877999999999</v>
      </c>
      <c r="O10069">
        <v>22.415236</v>
      </c>
      <c r="P10069">
        <v>44012.101000000002</v>
      </c>
      <c r="Q10069" t="s">
        <v>6</v>
      </c>
      <c r="R10069" t="s">
        <v>6</v>
      </c>
      <c r="S10069" t="s">
        <v>6</v>
      </c>
      <c r="T10069" t="s">
        <v>4253</v>
      </c>
      <c r="U10069" t="s">
        <v>6</v>
      </c>
      <c r="V10069" t="s">
        <v>6</v>
      </c>
      <c r="W10069" t="s">
        <v>6</v>
      </c>
      <c r="X10069" t="s">
        <v>6</v>
      </c>
      <c r="Y10069" t="s">
        <v>6</v>
      </c>
      <c r="Z10069" t="s">
        <v>6</v>
      </c>
      <c r="AA10069" t="s">
        <v>6</v>
      </c>
      <c r="AB10069" t="s">
        <v>10937</v>
      </c>
      <c r="AC10069" t="s">
        <v>1440</v>
      </c>
    </row>
    <row r="10070" spans="1:29" x14ac:dyDescent="0.25">
      <c r="A10070" t="s">
        <v>344</v>
      </c>
      <c r="B10070">
        <v>746</v>
      </c>
      <c r="C10070" t="s">
        <v>228</v>
      </c>
      <c r="D10070">
        <v>2011</v>
      </c>
      <c r="E10070" t="s">
        <v>10998</v>
      </c>
      <c r="I10070">
        <v>13.799417</v>
      </c>
      <c r="O10070">
        <v>23.399685999999999</v>
      </c>
      <c r="P10070">
        <v>53248.925999999999</v>
      </c>
      <c r="Q10070" t="s">
        <v>6</v>
      </c>
      <c r="R10070" t="s">
        <v>6</v>
      </c>
      <c r="S10070" t="s">
        <v>6</v>
      </c>
      <c r="T10070" t="s">
        <v>4253</v>
      </c>
      <c r="U10070" t="s">
        <v>6</v>
      </c>
      <c r="V10070" t="s">
        <v>6</v>
      </c>
      <c r="W10070" t="s">
        <v>6</v>
      </c>
      <c r="X10070" t="s">
        <v>6</v>
      </c>
      <c r="Y10070" t="s">
        <v>6</v>
      </c>
      <c r="Z10070" t="s">
        <v>6</v>
      </c>
      <c r="AA10070" t="s">
        <v>6</v>
      </c>
      <c r="AB10070" t="s">
        <v>10937</v>
      </c>
      <c r="AC10070" t="s">
        <v>1440</v>
      </c>
    </row>
    <row r="10071" spans="1:29" x14ac:dyDescent="0.25">
      <c r="A10071" t="s">
        <v>344</v>
      </c>
      <c r="B10071">
        <v>746</v>
      </c>
      <c r="C10071" t="s">
        <v>228</v>
      </c>
      <c r="D10071">
        <v>2012</v>
      </c>
      <c r="E10071" t="s">
        <v>10999</v>
      </c>
      <c r="I10071">
        <v>13.440116</v>
      </c>
      <c r="O10071">
        <v>24.526524999999999</v>
      </c>
      <c r="P10071">
        <v>61580.207000000002</v>
      </c>
      <c r="Q10071" t="s">
        <v>6</v>
      </c>
      <c r="R10071" t="s">
        <v>6</v>
      </c>
      <c r="S10071" t="s">
        <v>6</v>
      </c>
      <c r="T10071" t="s">
        <v>4253</v>
      </c>
      <c r="U10071" t="s">
        <v>6</v>
      </c>
      <c r="V10071" t="s">
        <v>6</v>
      </c>
      <c r="W10071" t="s">
        <v>6</v>
      </c>
      <c r="X10071" t="s">
        <v>6</v>
      </c>
      <c r="Y10071" t="s">
        <v>6</v>
      </c>
      <c r="Z10071" t="s">
        <v>6</v>
      </c>
      <c r="AA10071" t="s">
        <v>6</v>
      </c>
      <c r="AB10071" t="s">
        <v>10937</v>
      </c>
      <c r="AC10071" t="s">
        <v>1440</v>
      </c>
    </row>
    <row r="10072" spans="1:29" x14ac:dyDescent="0.25">
      <c r="A10072" t="s">
        <v>344</v>
      </c>
      <c r="B10072">
        <v>746</v>
      </c>
      <c r="C10072" t="s">
        <v>228</v>
      </c>
      <c r="D10072">
        <v>2013</v>
      </c>
      <c r="E10072" t="s">
        <v>11000</v>
      </c>
      <c r="I10072">
        <v>13.3469</v>
      </c>
      <c r="O10072">
        <v>27.766314999999999</v>
      </c>
      <c r="P10072">
        <v>66508.167000000001</v>
      </c>
      <c r="Q10072" t="s">
        <v>6</v>
      </c>
      <c r="R10072" t="s">
        <v>6</v>
      </c>
      <c r="S10072" t="s">
        <v>6</v>
      </c>
      <c r="T10072" t="s">
        <v>4253</v>
      </c>
      <c r="U10072" t="s">
        <v>6</v>
      </c>
      <c r="V10072" t="s">
        <v>6</v>
      </c>
      <c r="W10072" t="s">
        <v>6</v>
      </c>
      <c r="X10072" t="s">
        <v>6</v>
      </c>
      <c r="Y10072" t="s">
        <v>6</v>
      </c>
      <c r="Z10072" t="s">
        <v>6</v>
      </c>
      <c r="AA10072" t="s">
        <v>6</v>
      </c>
      <c r="AB10072" t="s">
        <v>10937</v>
      </c>
      <c r="AC10072" t="s">
        <v>1440</v>
      </c>
    </row>
    <row r="10073" spans="1:29" x14ac:dyDescent="0.25">
      <c r="A10073" t="s">
        <v>344</v>
      </c>
      <c r="B10073">
        <v>746</v>
      </c>
      <c r="C10073" t="s">
        <v>228</v>
      </c>
      <c r="D10073">
        <v>2014</v>
      </c>
      <c r="E10073" t="s">
        <v>11001</v>
      </c>
      <c r="I10073">
        <v>13.930153000000001</v>
      </c>
      <c r="O10073">
        <v>30.698708</v>
      </c>
      <c r="P10073">
        <v>72896.388000000006</v>
      </c>
      <c r="Q10073" t="s">
        <v>6</v>
      </c>
      <c r="R10073" t="s">
        <v>6</v>
      </c>
      <c r="S10073" t="s">
        <v>6</v>
      </c>
      <c r="T10073" t="s">
        <v>4253</v>
      </c>
      <c r="U10073" t="s">
        <v>6</v>
      </c>
      <c r="V10073" t="s">
        <v>6</v>
      </c>
      <c r="W10073" t="s">
        <v>6</v>
      </c>
      <c r="X10073" t="s">
        <v>6</v>
      </c>
      <c r="Y10073" t="s">
        <v>6</v>
      </c>
      <c r="Z10073" t="s">
        <v>6</v>
      </c>
      <c r="AA10073" t="s">
        <v>6</v>
      </c>
      <c r="AB10073" t="s">
        <v>10937</v>
      </c>
      <c r="AC10073" t="s">
        <v>1440</v>
      </c>
    </row>
    <row r="10074" spans="1:29" x14ac:dyDescent="0.25">
      <c r="A10074" t="s">
        <v>344</v>
      </c>
      <c r="B10074">
        <v>746</v>
      </c>
      <c r="C10074" t="s">
        <v>228</v>
      </c>
      <c r="D10074">
        <v>2015</v>
      </c>
      <c r="E10074" t="s">
        <v>11002</v>
      </c>
      <c r="I10074">
        <v>14.70088</v>
      </c>
      <c r="O10074">
        <v>34.273901000000002</v>
      </c>
      <c r="P10074">
        <v>79803.951000000001</v>
      </c>
      <c r="Q10074" t="s">
        <v>6</v>
      </c>
      <c r="R10074" t="s">
        <v>6</v>
      </c>
      <c r="S10074" t="s">
        <v>6</v>
      </c>
      <c r="T10074" t="s">
        <v>4253</v>
      </c>
      <c r="U10074" t="s">
        <v>6</v>
      </c>
      <c r="V10074" t="s">
        <v>6</v>
      </c>
      <c r="W10074" t="s">
        <v>6</v>
      </c>
      <c r="X10074" t="s">
        <v>6</v>
      </c>
      <c r="Y10074" t="s">
        <v>6</v>
      </c>
      <c r="Z10074" t="s">
        <v>6</v>
      </c>
      <c r="AA10074" t="s">
        <v>6</v>
      </c>
      <c r="AB10074" t="s">
        <v>10937</v>
      </c>
      <c r="AC10074" t="s">
        <v>1440</v>
      </c>
    </row>
    <row r="10075" spans="1:29" x14ac:dyDescent="0.25">
      <c r="A10075" t="s">
        <v>344</v>
      </c>
      <c r="B10075">
        <v>746</v>
      </c>
      <c r="C10075" t="s">
        <v>228</v>
      </c>
      <c r="D10075">
        <v>2016</v>
      </c>
      <c r="E10075" t="s">
        <v>11003</v>
      </c>
      <c r="I10075">
        <v>14.381674</v>
      </c>
      <c r="O10075">
        <v>37.065869999999997</v>
      </c>
      <c r="P10075">
        <v>87404.72</v>
      </c>
      <c r="Q10075" t="s">
        <v>6</v>
      </c>
      <c r="R10075" t="s">
        <v>6</v>
      </c>
      <c r="S10075" t="s">
        <v>6</v>
      </c>
      <c r="T10075" t="s">
        <v>4253</v>
      </c>
      <c r="U10075" t="s">
        <v>6</v>
      </c>
      <c r="V10075" t="s">
        <v>6</v>
      </c>
      <c r="W10075" t="s">
        <v>6</v>
      </c>
      <c r="X10075" t="s">
        <v>6</v>
      </c>
      <c r="Y10075" t="s">
        <v>6</v>
      </c>
      <c r="Z10075" t="s">
        <v>6</v>
      </c>
      <c r="AA10075" t="s">
        <v>6</v>
      </c>
      <c r="AB10075" t="s">
        <v>10937</v>
      </c>
      <c r="AC10075" t="s">
        <v>1440</v>
      </c>
    </row>
    <row r="10076" spans="1:29" x14ac:dyDescent="0.25">
      <c r="A10076" t="s">
        <v>344</v>
      </c>
      <c r="B10076">
        <v>746</v>
      </c>
      <c r="C10076" t="s">
        <v>228</v>
      </c>
      <c r="D10076">
        <v>2017</v>
      </c>
      <c r="E10076" t="s">
        <v>11004</v>
      </c>
      <c r="I10076">
        <v>13.891346</v>
      </c>
      <c r="O10076">
        <v>39.710591999999998</v>
      </c>
      <c r="P10076">
        <v>96152.332999999999</v>
      </c>
      <c r="Q10076" t="s">
        <v>6</v>
      </c>
      <c r="R10076" t="s">
        <v>6</v>
      </c>
      <c r="S10076" t="s">
        <v>6</v>
      </c>
      <c r="T10076" t="s">
        <v>4253</v>
      </c>
      <c r="U10076" t="s">
        <v>6</v>
      </c>
      <c r="V10076" t="s">
        <v>6</v>
      </c>
      <c r="W10076" t="s">
        <v>6</v>
      </c>
      <c r="X10076" t="s">
        <v>6</v>
      </c>
      <c r="Y10076" t="s">
        <v>6</v>
      </c>
      <c r="Z10076" t="s">
        <v>6</v>
      </c>
      <c r="AA10076" t="s">
        <v>6</v>
      </c>
      <c r="AB10076" t="s">
        <v>10937</v>
      </c>
      <c r="AC10076" t="s">
        <v>1440</v>
      </c>
    </row>
    <row r="10077" spans="1:29" x14ac:dyDescent="0.25">
      <c r="A10077" t="s">
        <v>344</v>
      </c>
      <c r="B10077">
        <v>746</v>
      </c>
      <c r="C10077" t="s">
        <v>228</v>
      </c>
      <c r="D10077">
        <v>2018</v>
      </c>
      <c r="E10077" t="s">
        <v>11005</v>
      </c>
      <c r="I10077">
        <v>14.175896</v>
      </c>
      <c r="O10077">
        <v>41.367615999999998</v>
      </c>
      <c r="P10077">
        <v>105265.63</v>
      </c>
      <c r="Q10077" t="s">
        <v>6</v>
      </c>
      <c r="R10077" t="s">
        <v>6</v>
      </c>
      <c r="S10077" t="s">
        <v>6</v>
      </c>
      <c r="T10077" t="s">
        <v>4253</v>
      </c>
      <c r="U10077" t="s">
        <v>6</v>
      </c>
      <c r="V10077" t="s">
        <v>6</v>
      </c>
      <c r="W10077" t="s">
        <v>6</v>
      </c>
      <c r="X10077" t="s">
        <v>6</v>
      </c>
      <c r="Y10077" t="s">
        <v>6</v>
      </c>
      <c r="Z10077" t="s">
        <v>6</v>
      </c>
      <c r="AA10077" t="s">
        <v>6</v>
      </c>
      <c r="AB10077" t="s">
        <v>10937</v>
      </c>
      <c r="AC10077" t="s">
        <v>1440</v>
      </c>
    </row>
    <row r="10078" spans="1:29" x14ac:dyDescent="0.25">
      <c r="A10078" t="s">
        <v>344</v>
      </c>
      <c r="B10078">
        <v>748</v>
      </c>
      <c r="C10078" t="s">
        <v>229</v>
      </c>
      <c r="D10078">
        <v>1950</v>
      </c>
      <c r="E10078" t="s">
        <v>11006</v>
      </c>
      <c r="Q10078" t="s">
        <v>6</v>
      </c>
      <c r="R10078" t="s">
        <v>6</v>
      </c>
      <c r="S10078" t="s">
        <v>6</v>
      </c>
      <c r="T10078" t="s">
        <v>4253</v>
      </c>
      <c r="U10078" t="s">
        <v>6</v>
      </c>
      <c r="V10078" t="s">
        <v>6</v>
      </c>
      <c r="W10078" t="s">
        <v>6</v>
      </c>
      <c r="X10078" t="s">
        <v>6</v>
      </c>
      <c r="Y10078" t="s">
        <v>6</v>
      </c>
      <c r="Z10078" t="s">
        <v>6</v>
      </c>
      <c r="AA10078" t="s">
        <v>6</v>
      </c>
      <c r="AB10078" t="s">
        <v>11007</v>
      </c>
      <c r="AC10078" t="s">
        <v>6046</v>
      </c>
    </row>
    <row r="10079" spans="1:29" x14ac:dyDescent="0.25">
      <c r="A10079" t="s">
        <v>344</v>
      </c>
      <c r="B10079">
        <v>748</v>
      </c>
      <c r="C10079" t="s">
        <v>229</v>
      </c>
      <c r="D10079">
        <v>1951</v>
      </c>
      <c r="E10079" t="s">
        <v>11008</v>
      </c>
      <c r="Q10079" t="s">
        <v>6</v>
      </c>
      <c r="R10079" t="s">
        <v>6</v>
      </c>
      <c r="S10079" t="s">
        <v>6</v>
      </c>
      <c r="T10079" t="s">
        <v>4253</v>
      </c>
      <c r="U10079" t="s">
        <v>6</v>
      </c>
      <c r="V10079" t="s">
        <v>6</v>
      </c>
      <c r="W10079" t="s">
        <v>6</v>
      </c>
      <c r="X10079" t="s">
        <v>6</v>
      </c>
      <c r="Y10079" t="s">
        <v>6</v>
      </c>
      <c r="Z10079" t="s">
        <v>6</v>
      </c>
      <c r="AA10079" t="s">
        <v>6</v>
      </c>
      <c r="AB10079" t="s">
        <v>11007</v>
      </c>
      <c r="AC10079" t="s">
        <v>6046</v>
      </c>
    </row>
    <row r="10080" spans="1:29" x14ac:dyDescent="0.25">
      <c r="A10080" t="s">
        <v>344</v>
      </c>
      <c r="B10080">
        <v>748</v>
      </c>
      <c r="C10080" t="s">
        <v>229</v>
      </c>
      <c r="D10080">
        <v>1952</v>
      </c>
      <c r="E10080" t="s">
        <v>11009</v>
      </c>
      <c r="Q10080" t="s">
        <v>6</v>
      </c>
      <c r="R10080" t="s">
        <v>6</v>
      </c>
      <c r="S10080" t="s">
        <v>6</v>
      </c>
      <c r="T10080" t="s">
        <v>4253</v>
      </c>
      <c r="U10080" t="s">
        <v>6</v>
      </c>
      <c r="V10080" t="s">
        <v>6</v>
      </c>
      <c r="W10080" t="s">
        <v>6</v>
      </c>
      <c r="X10080" t="s">
        <v>6</v>
      </c>
      <c r="Y10080" t="s">
        <v>6</v>
      </c>
      <c r="Z10080" t="s">
        <v>6</v>
      </c>
      <c r="AA10080" t="s">
        <v>6</v>
      </c>
      <c r="AB10080" t="s">
        <v>11007</v>
      </c>
      <c r="AC10080" t="s">
        <v>6046</v>
      </c>
    </row>
    <row r="10081" spans="1:29" x14ac:dyDescent="0.25">
      <c r="A10081" t="s">
        <v>344</v>
      </c>
      <c r="B10081">
        <v>748</v>
      </c>
      <c r="C10081" t="s">
        <v>229</v>
      </c>
      <c r="D10081">
        <v>1953</v>
      </c>
      <c r="E10081" t="s">
        <v>11010</v>
      </c>
      <c r="Q10081" t="s">
        <v>6</v>
      </c>
      <c r="R10081" t="s">
        <v>6</v>
      </c>
      <c r="S10081" t="s">
        <v>6</v>
      </c>
      <c r="T10081" t="s">
        <v>4253</v>
      </c>
      <c r="U10081" t="s">
        <v>6</v>
      </c>
      <c r="V10081" t="s">
        <v>6</v>
      </c>
      <c r="W10081" t="s">
        <v>6</v>
      </c>
      <c r="X10081" t="s">
        <v>6</v>
      </c>
      <c r="Y10081" t="s">
        <v>6</v>
      </c>
      <c r="Z10081" t="s">
        <v>6</v>
      </c>
      <c r="AA10081" t="s">
        <v>6</v>
      </c>
      <c r="AB10081" t="s">
        <v>11007</v>
      </c>
      <c r="AC10081" t="s">
        <v>6046</v>
      </c>
    </row>
    <row r="10082" spans="1:29" x14ac:dyDescent="0.25">
      <c r="A10082" t="s">
        <v>344</v>
      </c>
      <c r="B10082">
        <v>748</v>
      </c>
      <c r="C10082" t="s">
        <v>229</v>
      </c>
      <c r="D10082">
        <v>1954</v>
      </c>
      <c r="E10082" t="s">
        <v>11011</v>
      </c>
      <c r="Q10082" t="s">
        <v>6</v>
      </c>
      <c r="R10082" t="s">
        <v>6</v>
      </c>
      <c r="S10082" t="s">
        <v>6</v>
      </c>
      <c r="T10082" t="s">
        <v>4253</v>
      </c>
      <c r="U10082" t="s">
        <v>6</v>
      </c>
      <c r="V10082" t="s">
        <v>6</v>
      </c>
      <c r="W10082" t="s">
        <v>6</v>
      </c>
      <c r="X10082" t="s">
        <v>6</v>
      </c>
      <c r="Y10082" t="s">
        <v>6</v>
      </c>
      <c r="Z10082" t="s">
        <v>6</v>
      </c>
      <c r="AA10082" t="s">
        <v>6</v>
      </c>
      <c r="AB10082" t="s">
        <v>11007</v>
      </c>
      <c r="AC10082" t="s">
        <v>6046</v>
      </c>
    </row>
    <row r="10083" spans="1:29" x14ac:dyDescent="0.25">
      <c r="A10083" t="s">
        <v>344</v>
      </c>
      <c r="B10083">
        <v>748</v>
      </c>
      <c r="C10083" t="s">
        <v>229</v>
      </c>
      <c r="D10083">
        <v>1955</v>
      </c>
      <c r="E10083" t="s">
        <v>11012</v>
      </c>
      <c r="Q10083" t="s">
        <v>6</v>
      </c>
      <c r="R10083" t="s">
        <v>6</v>
      </c>
      <c r="S10083" t="s">
        <v>6</v>
      </c>
      <c r="T10083" t="s">
        <v>4253</v>
      </c>
      <c r="U10083" t="s">
        <v>6</v>
      </c>
      <c r="V10083" t="s">
        <v>6</v>
      </c>
      <c r="W10083" t="s">
        <v>6</v>
      </c>
      <c r="X10083" t="s">
        <v>6</v>
      </c>
      <c r="Y10083" t="s">
        <v>6</v>
      </c>
      <c r="Z10083" t="s">
        <v>6</v>
      </c>
      <c r="AA10083" t="s">
        <v>6</v>
      </c>
      <c r="AB10083" t="s">
        <v>11007</v>
      </c>
      <c r="AC10083" t="s">
        <v>6046</v>
      </c>
    </row>
    <row r="10084" spans="1:29" x14ac:dyDescent="0.25">
      <c r="A10084" t="s">
        <v>344</v>
      </c>
      <c r="B10084">
        <v>748</v>
      </c>
      <c r="C10084" t="s">
        <v>229</v>
      </c>
      <c r="D10084">
        <v>1956</v>
      </c>
      <c r="E10084" t="s">
        <v>11013</v>
      </c>
      <c r="Q10084" t="s">
        <v>6</v>
      </c>
      <c r="R10084" t="s">
        <v>6</v>
      </c>
      <c r="S10084" t="s">
        <v>6</v>
      </c>
      <c r="T10084" t="s">
        <v>4253</v>
      </c>
      <c r="U10084" t="s">
        <v>6</v>
      </c>
      <c r="V10084" t="s">
        <v>6</v>
      </c>
      <c r="W10084" t="s">
        <v>6</v>
      </c>
      <c r="X10084" t="s">
        <v>6</v>
      </c>
      <c r="Y10084" t="s">
        <v>6</v>
      </c>
      <c r="Z10084" t="s">
        <v>6</v>
      </c>
      <c r="AA10084" t="s">
        <v>6</v>
      </c>
      <c r="AB10084" t="s">
        <v>11007</v>
      </c>
      <c r="AC10084" t="s">
        <v>6046</v>
      </c>
    </row>
    <row r="10085" spans="1:29" x14ac:dyDescent="0.25">
      <c r="A10085" t="s">
        <v>344</v>
      </c>
      <c r="B10085">
        <v>748</v>
      </c>
      <c r="C10085" t="s">
        <v>229</v>
      </c>
      <c r="D10085">
        <v>1957</v>
      </c>
      <c r="E10085" t="s">
        <v>11014</v>
      </c>
      <c r="Q10085" t="s">
        <v>6</v>
      </c>
      <c r="R10085" t="s">
        <v>6</v>
      </c>
      <c r="S10085" t="s">
        <v>6</v>
      </c>
      <c r="T10085" t="s">
        <v>4253</v>
      </c>
      <c r="U10085" t="s">
        <v>6</v>
      </c>
      <c r="V10085" t="s">
        <v>6</v>
      </c>
      <c r="W10085" t="s">
        <v>6</v>
      </c>
      <c r="X10085" t="s">
        <v>6</v>
      </c>
      <c r="Y10085" t="s">
        <v>6</v>
      </c>
      <c r="Z10085" t="s">
        <v>6</v>
      </c>
      <c r="AA10085" t="s">
        <v>6</v>
      </c>
      <c r="AB10085" t="s">
        <v>11007</v>
      </c>
      <c r="AC10085" t="s">
        <v>6046</v>
      </c>
    </row>
    <row r="10086" spans="1:29" x14ac:dyDescent="0.25">
      <c r="A10086" t="s">
        <v>344</v>
      </c>
      <c r="B10086">
        <v>748</v>
      </c>
      <c r="C10086" t="s">
        <v>229</v>
      </c>
      <c r="D10086">
        <v>1958</v>
      </c>
      <c r="E10086" t="s">
        <v>11015</v>
      </c>
      <c r="Q10086" t="s">
        <v>6</v>
      </c>
      <c r="R10086" t="s">
        <v>6</v>
      </c>
      <c r="S10086" t="s">
        <v>6</v>
      </c>
      <c r="T10086" t="s">
        <v>4253</v>
      </c>
      <c r="U10086" t="s">
        <v>6</v>
      </c>
      <c r="V10086" t="s">
        <v>6</v>
      </c>
      <c r="W10086" t="s">
        <v>6</v>
      </c>
      <c r="X10086" t="s">
        <v>6</v>
      </c>
      <c r="Y10086" t="s">
        <v>6</v>
      </c>
      <c r="Z10086" t="s">
        <v>6</v>
      </c>
      <c r="AA10086" t="s">
        <v>6</v>
      </c>
      <c r="AB10086" t="s">
        <v>11007</v>
      </c>
      <c r="AC10086" t="s">
        <v>6046</v>
      </c>
    </row>
    <row r="10087" spans="1:29" x14ac:dyDescent="0.25">
      <c r="A10087" t="s">
        <v>344</v>
      </c>
      <c r="B10087">
        <v>748</v>
      </c>
      <c r="C10087" t="s">
        <v>229</v>
      </c>
      <c r="D10087">
        <v>1959</v>
      </c>
      <c r="E10087" t="s">
        <v>11016</v>
      </c>
      <c r="P10087">
        <v>83.763842999999994</v>
      </c>
      <c r="Q10087" t="s">
        <v>6</v>
      </c>
      <c r="R10087" t="s">
        <v>6</v>
      </c>
      <c r="S10087" t="s">
        <v>6</v>
      </c>
      <c r="T10087" t="s">
        <v>4253</v>
      </c>
      <c r="U10087" t="s">
        <v>6</v>
      </c>
      <c r="V10087" t="s">
        <v>6</v>
      </c>
      <c r="W10087" t="s">
        <v>6</v>
      </c>
      <c r="X10087" t="s">
        <v>6</v>
      </c>
      <c r="Y10087" t="s">
        <v>6</v>
      </c>
      <c r="Z10087" t="s">
        <v>6</v>
      </c>
      <c r="AA10087" t="s">
        <v>6</v>
      </c>
      <c r="AB10087" t="s">
        <v>11007</v>
      </c>
      <c r="AC10087" t="s">
        <v>6046</v>
      </c>
    </row>
    <row r="10088" spans="1:29" x14ac:dyDescent="0.25">
      <c r="A10088" t="s">
        <v>344</v>
      </c>
      <c r="B10088">
        <v>748</v>
      </c>
      <c r="C10088" t="s">
        <v>229</v>
      </c>
      <c r="D10088">
        <v>1960</v>
      </c>
      <c r="E10088" t="s">
        <v>11017</v>
      </c>
      <c r="I10088">
        <v>0.84090944000000001</v>
      </c>
      <c r="P10088">
        <v>99.791281999999995</v>
      </c>
      <c r="Q10088" t="s">
        <v>6</v>
      </c>
      <c r="R10088" t="s">
        <v>6</v>
      </c>
      <c r="S10088" t="s">
        <v>6</v>
      </c>
      <c r="T10088" t="s">
        <v>4253</v>
      </c>
      <c r="U10088" t="s">
        <v>6</v>
      </c>
      <c r="V10088" t="s">
        <v>6</v>
      </c>
      <c r="W10088" t="s">
        <v>6</v>
      </c>
      <c r="X10088" t="s">
        <v>6</v>
      </c>
      <c r="Y10088" t="s">
        <v>6</v>
      </c>
      <c r="Z10088" t="s">
        <v>6</v>
      </c>
      <c r="AA10088" t="s">
        <v>6</v>
      </c>
      <c r="AB10088" t="s">
        <v>11007</v>
      </c>
      <c r="AC10088" t="s">
        <v>6046</v>
      </c>
    </row>
    <row r="10089" spans="1:29" x14ac:dyDescent="0.25">
      <c r="A10089" t="s">
        <v>344</v>
      </c>
      <c r="B10089">
        <v>748</v>
      </c>
      <c r="C10089" t="s">
        <v>229</v>
      </c>
      <c r="D10089">
        <v>1961</v>
      </c>
      <c r="E10089" t="s">
        <v>11018</v>
      </c>
      <c r="I10089">
        <v>1.6487509</v>
      </c>
      <c r="P10089">
        <v>105.66528</v>
      </c>
      <c r="Q10089" t="s">
        <v>6</v>
      </c>
      <c r="R10089" t="s">
        <v>6</v>
      </c>
      <c r="S10089" t="s">
        <v>6</v>
      </c>
      <c r="T10089" t="s">
        <v>4253</v>
      </c>
      <c r="U10089" t="s">
        <v>6</v>
      </c>
      <c r="V10089" t="s">
        <v>6</v>
      </c>
      <c r="W10089" t="s">
        <v>6</v>
      </c>
      <c r="X10089" t="s">
        <v>6</v>
      </c>
      <c r="Y10089" t="s">
        <v>6</v>
      </c>
      <c r="Z10089" t="s">
        <v>6</v>
      </c>
      <c r="AA10089" t="s">
        <v>6</v>
      </c>
      <c r="AB10089" t="s">
        <v>11007</v>
      </c>
      <c r="AC10089" t="s">
        <v>6046</v>
      </c>
    </row>
    <row r="10090" spans="1:29" x14ac:dyDescent="0.25">
      <c r="A10090" t="s">
        <v>344</v>
      </c>
      <c r="B10090">
        <v>748</v>
      </c>
      <c r="C10090" t="s">
        <v>229</v>
      </c>
      <c r="D10090">
        <v>1962</v>
      </c>
      <c r="E10090" t="s">
        <v>11019</v>
      </c>
      <c r="I10090">
        <v>1.7063151000000001</v>
      </c>
      <c r="P10090">
        <v>114.39539000000001</v>
      </c>
      <c r="Q10090" t="s">
        <v>6</v>
      </c>
      <c r="R10090" t="s">
        <v>6</v>
      </c>
      <c r="S10090" t="s">
        <v>6</v>
      </c>
      <c r="T10090" t="s">
        <v>4253</v>
      </c>
      <c r="U10090" t="s">
        <v>6</v>
      </c>
      <c r="V10090" t="s">
        <v>6</v>
      </c>
      <c r="W10090" t="s">
        <v>6</v>
      </c>
      <c r="X10090" t="s">
        <v>6</v>
      </c>
      <c r="Y10090" t="s">
        <v>6</v>
      </c>
      <c r="Z10090" t="s">
        <v>6</v>
      </c>
      <c r="AA10090" t="s">
        <v>6</v>
      </c>
      <c r="AB10090" t="s">
        <v>11007</v>
      </c>
      <c r="AC10090" t="s">
        <v>6046</v>
      </c>
    </row>
    <row r="10091" spans="1:29" x14ac:dyDescent="0.25">
      <c r="A10091" t="s">
        <v>344</v>
      </c>
      <c r="B10091">
        <v>748</v>
      </c>
      <c r="C10091" t="s">
        <v>229</v>
      </c>
      <c r="D10091">
        <v>1963</v>
      </c>
      <c r="E10091" t="s">
        <v>11020</v>
      </c>
      <c r="I10091">
        <v>1.9200786999999999</v>
      </c>
      <c r="P10091">
        <v>143.46366</v>
      </c>
      <c r="Q10091" t="s">
        <v>6</v>
      </c>
      <c r="R10091" t="s">
        <v>6</v>
      </c>
      <c r="S10091" t="s">
        <v>6</v>
      </c>
      <c r="T10091" t="s">
        <v>4253</v>
      </c>
      <c r="U10091" t="s">
        <v>6</v>
      </c>
      <c r="V10091" t="s">
        <v>6</v>
      </c>
      <c r="W10091" t="s">
        <v>6</v>
      </c>
      <c r="X10091" t="s">
        <v>6</v>
      </c>
      <c r="Y10091" t="s">
        <v>6</v>
      </c>
      <c r="Z10091" t="s">
        <v>6</v>
      </c>
      <c r="AA10091" t="s">
        <v>6</v>
      </c>
      <c r="AB10091" t="s">
        <v>11007</v>
      </c>
      <c r="AC10091" t="s">
        <v>6046</v>
      </c>
    </row>
    <row r="10092" spans="1:29" x14ac:dyDescent="0.25">
      <c r="A10092" t="s">
        <v>344</v>
      </c>
      <c r="B10092">
        <v>748</v>
      </c>
      <c r="C10092" t="s">
        <v>229</v>
      </c>
      <c r="D10092">
        <v>1964</v>
      </c>
      <c r="E10092" t="s">
        <v>11021</v>
      </c>
      <c r="I10092">
        <v>2.1285181999999998</v>
      </c>
      <c r="P10092">
        <v>154.6977</v>
      </c>
      <c r="Q10092" t="s">
        <v>6</v>
      </c>
      <c r="R10092" t="s">
        <v>6</v>
      </c>
      <c r="S10092" t="s">
        <v>6</v>
      </c>
      <c r="T10092" t="s">
        <v>4253</v>
      </c>
      <c r="U10092" t="s">
        <v>6</v>
      </c>
      <c r="V10092" t="s">
        <v>6</v>
      </c>
      <c r="W10092" t="s">
        <v>6</v>
      </c>
      <c r="X10092" t="s">
        <v>6</v>
      </c>
      <c r="Y10092" t="s">
        <v>6</v>
      </c>
      <c r="Z10092" t="s">
        <v>6</v>
      </c>
      <c r="AA10092" t="s">
        <v>6</v>
      </c>
      <c r="AB10092" t="s">
        <v>11007</v>
      </c>
      <c r="AC10092" t="s">
        <v>6046</v>
      </c>
    </row>
    <row r="10093" spans="1:29" x14ac:dyDescent="0.25">
      <c r="A10093" t="s">
        <v>344</v>
      </c>
      <c r="B10093">
        <v>748</v>
      </c>
      <c r="C10093" t="s">
        <v>229</v>
      </c>
      <c r="D10093">
        <v>1965</v>
      </c>
      <c r="E10093" t="s">
        <v>11022</v>
      </c>
      <c r="I10093">
        <v>2.1568885</v>
      </c>
      <c r="P10093">
        <v>162.81223</v>
      </c>
      <c r="Q10093" t="s">
        <v>6</v>
      </c>
      <c r="R10093" t="s">
        <v>6</v>
      </c>
      <c r="S10093" t="s">
        <v>6</v>
      </c>
      <c r="T10093" t="s">
        <v>4253</v>
      </c>
      <c r="U10093" t="s">
        <v>6</v>
      </c>
      <c r="V10093" t="s">
        <v>6</v>
      </c>
      <c r="W10093" t="s">
        <v>6</v>
      </c>
      <c r="X10093" t="s">
        <v>6</v>
      </c>
      <c r="Y10093" t="s">
        <v>6</v>
      </c>
      <c r="Z10093" t="s">
        <v>6</v>
      </c>
      <c r="AA10093" t="s">
        <v>6</v>
      </c>
      <c r="AB10093" t="s">
        <v>11007</v>
      </c>
      <c r="AC10093" t="s">
        <v>6046</v>
      </c>
    </row>
    <row r="10094" spans="1:29" x14ac:dyDescent="0.25">
      <c r="A10094" t="s">
        <v>344</v>
      </c>
      <c r="B10094">
        <v>748</v>
      </c>
      <c r="C10094" t="s">
        <v>229</v>
      </c>
      <c r="D10094">
        <v>1966</v>
      </c>
      <c r="E10094" t="s">
        <v>11023</v>
      </c>
      <c r="I10094">
        <v>1.7356639</v>
      </c>
      <c r="P10094">
        <v>176.57436999999999</v>
      </c>
      <c r="Q10094" t="s">
        <v>6</v>
      </c>
      <c r="R10094" t="s">
        <v>6</v>
      </c>
      <c r="S10094" t="s">
        <v>6</v>
      </c>
      <c r="T10094" t="s">
        <v>4253</v>
      </c>
      <c r="U10094" t="s">
        <v>6</v>
      </c>
      <c r="V10094" t="s">
        <v>6</v>
      </c>
      <c r="W10094" t="s">
        <v>6</v>
      </c>
      <c r="X10094" t="s">
        <v>6</v>
      </c>
      <c r="Y10094" t="s">
        <v>6</v>
      </c>
      <c r="Z10094" t="s">
        <v>6</v>
      </c>
      <c r="AA10094" t="s">
        <v>6</v>
      </c>
      <c r="AB10094" t="s">
        <v>11007</v>
      </c>
      <c r="AC10094" t="s">
        <v>6046</v>
      </c>
    </row>
    <row r="10095" spans="1:29" x14ac:dyDescent="0.25">
      <c r="A10095" t="s">
        <v>344</v>
      </c>
      <c r="B10095">
        <v>748</v>
      </c>
      <c r="C10095" t="s">
        <v>229</v>
      </c>
      <c r="D10095">
        <v>1967</v>
      </c>
      <c r="E10095" t="s">
        <v>11024</v>
      </c>
      <c r="I10095">
        <v>1.8856078000000001</v>
      </c>
      <c r="P10095">
        <v>170.75654</v>
      </c>
      <c r="Q10095" t="s">
        <v>6</v>
      </c>
      <c r="R10095" t="s">
        <v>6</v>
      </c>
      <c r="S10095" t="s">
        <v>6</v>
      </c>
      <c r="T10095" t="s">
        <v>4253</v>
      </c>
      <c r="U10095" t="s">
        <v>6</v>
      </c>
      <c r="V10095" t="s">
        <v>6</v>
      </c>
      <c r="W10095" t="s">
        <v>6</v>
      </c>
      <c r="X10095" t="s">
        <v>6</v>
      </c>
      <c r="Y10095" t="s">
        <v>6</v>
      </c>
      <c r="Z10095" t="s">
        <v>6</v>
      </c>
      <c r="AA10095" t="s">
        <v>6</v>
      </c>
      <c r="AB10095" t="s">
        <v>11007</v>
      </c>
      <c r="AC10095" t="s">
        <v>6046</v>
      </c>
    </row>
    <row r="10096" spans="1:29" x14ac:dyDescent="0.25">
      <c r="A10096" t="s">
        <v>344</v>
      </c>
      <c r="B10096">
        <v>748</v>
      </c>
      <c r="C10096" t="s">
        <v>229</v>
      </c>
      <c r="D10096">
        <v>1968</v>
      </c>
      <c r="E10096" t="s">
        <v>11025</v>
      </c>
      <c r="I10096">
        <v>2.0583727999999999</v>
      </c>
      <c r="P10096">
        <v>173.66218000000001</v>
      </c>
      <c r="Q10096" t="s">
        <v>6</v>
      </c>
      <c r="R10096" t="s">
        <v>6</v>
      </c>
      <c r="S10096" t="s">
        <v>6</v>
      </c>
      <c r="T10096" t="s">
        <v>4253</v>
      </c>
      <c r="U10096" t="s">
        <v>6</v>
      </c>
      <c r="V10096" t="s">
        <v>6</v>
      </c>
      <c r="W10096" t="s">
        <v>6</v>
      </c>
      <c r="X10096" t="s">
        <v>6</v>
      </c>
      <c r="Y10096" t="s">
        <v>6</v>
      </c>
      <c r="Z10096" t="s">
        <v>6</v>
      </c>
      <c r="AA10096" t="s">
        <v>6</v>
      </c>
      <c r="AB10096" t="s">
        <v>11007</v>
      </c>
      <c r="AC10096" t="s">
        <v>6046</v>
      </c>
    </row>
    <row r="10097" spans="1:29" x14ac:dyDescent="0.25">
      <c r="A10097" t="s">
        <v>344</v>
      </c>
      <c r="B10097">
        <v>748</v>
      </c>
      <c r="C10097" t="s">
        <v>229</v>
      </c>
      <c r="D10097">
        <v>1969</v>
      </c>
      <c r="E10097" t="s">
        <v>11026</v>
      </c>
      <c r="I10097">
        <v>2.4673129999999999</v>
      </c>
      <c r="P10097">
        <v>206.24627000000001</v>
      </c>
      <c r="Q10097" t="s">
        <v>6</v>
      </c>
      <c r="R10097" t="s">
        <v>6</v>
      </c>
      <c r="S10097" t="s">
        <v>6</v>
      </c>
      <c r="T10097" t="s">
        <v>4253</v>
      </c>
      <c r="U10097" t="s">
        <v>6</v>
      </c>
      <c r="V10097" t="s">
        <v>6</v>
      </c>
      <c r="W10097" t="s">
        <v>6</v>
      </c>
      <c r="X10097" t="s">
        <v>6</v>
      </c>
      <c r="Y10097" t="s">
        <v>6</v>
      </c>
      <c r="Z10097" t="s">
        <v>6</v>
      </c>
      <c r="AA10097" t="s">
        <v>6</v>
      </c>
      <c r="AB10097" t="s">
        <v>11007</v>
      </c>
      <c r="AC10097" t="s">
        <v>6046</v>
      </c>
    </row>
    <row r="10098" spans="1:29" x14ac:dyDescent="0.25">
      <c r="A10098" t="s">
        <v>344</v>
      </c>
      <c r="B10098">
        <v>748</v>
      </c>
      <c r="C10098" t="s">
        <v>229</v>
      </c>
      <c r="D10098">
        <v>1970</v>
      </c>
      <c r="E10098" t="s">
        <v>11027</v>
      </c>
      <c r="I10098">
        <v>2.1825334000000001</v>
      </c>
      <c r="O10098">
        <v>2.5116535999999998</v>
      </c>
      <c r="P10098">
        <v>230.35747000000001</v>
      </c>
      <c r="Q10098" t="s">
        <v>6</v>
      </c>
      <c r="R10098" t="s">
        <v>6</v>
      </c>
      <c r="S10098" t="s">
        <v>6</v>
      </c>
      <c r="T10098" t="s">
        <v>4253</v>
      </c>
      <c r="U10098" t="s">
        <v>6</v>
      </c>
      <c r="V10098" t="s">
        <v>6</v>
      </c>
      <c r="W10098" t="s">
        <v>6</v>
      </c>
      <c r="X10098" t="s">
        <v>6</v>
      </c>
      <c r="Y10098" t="s">
        <v>6</v>
      </c>
      <c r="Z10098" t="s">
        <v>6</v>
      </c>
      <c r="AA10098" t="s">
        <v>6</v>
      </c>
      <c r="AB10098" t="s">
        <v>11007</v>
      </c>
      <c r="AC10098" t="s">
        <v>6046</v>
      </c>
    </row>
    <row r="10099" spans="1:29" x14ac:dyDescent="0.25">
      <c r="A10099" t="s">
        <v>344</v>
      </c>
      <c r="B10099">
        <v>748</v>
      </c>
      <c r="C10099" t="s">
        <v>229</v>
      </c>
      <c r="D10099">
        <v>1971</v>
      </c>
      <c r="E10099" t="s">
        <v>11028</v>
      </c>
      <c r="I10099">
        <v>2.2921</v>
      </c>
      <c r="O10099">
        <v>2.7627959</v>
      </c>
      <c r="P10099">
        <v>237.57174000000001</v>
      </c>
      <c r="Q10099" t="s">
        <v>6</v>
      </c>
      <c r="R10099" t="s">
        <v>6</v>
      </c>
      <c r="S10099" t="s">
        <v>6</v>
      </c>
      <c r="T10099" t="s">
        <v>4253</v>
      </c>
      <c r="U10099" t="s">
        <v>6</v>
      </c>
      <c r="V10099" t="s">
        <v>6</v>
      </c>
      <c r="W10099" t="s">
        <v>6</v>
      </c>
      <c r="X10099" t="s">
        <v>6</v>
      </c>
      <c r="Y10099" t="s">
        <v>6</v>
      </c>
      <c r="Z10099" t="s">
        <v>6</v>
      </c>
      <c r="AA10099" t="s">
        <v>6</v>
      </c>
      <c r="AB10099" t="s">
        <v>11007</v>
      </c>
      <c r="AC10099" t="s">
        <v>6046</v>
      </c>
    </row>
    <row r="10100" spans="1:29" x14ac:dyDescent="0.25">
      <c r="A10100" t="s">
        <v>344</v>
      </c>
      <c r="B10100">
        <v>748</v>
      </c>
      <c r="C10100" t="s">
        <v>229</v>
      </c>
      <c r="D10100">
        <v>1972</v>
      </c>
      <c r="E10100" t="s">
        <v>11029</v>
      </c>
      <c r="I10100">
        <v>3.6009308</v>
      </c>
      <c r="O10100">
        <v>2.8197768000000001</v>
      </c>
      <c r="P10100">
        <v>180.88320999999999</v>
      </c>
      <c r="Q10100" t="s">
        <v>6</v>
      </c>
      <c r="R10100" t="s">
        <v>6</v>
      </c>
      <c r="S10100" t="s">
        <v>6</v>
      </c>
      <c r="T10100" t="s">
        <v>4253</v>
      </c>
      <c r="U10100" t="s">
        <v>6</v>
      </c>
      <c r="V10100" t="s">
        <v>6</v>
      </c>
      <c r="W10100" t="s">
        <v>6</v>
      </c>
      <c r="X10100" t="s">
        <v>6</v>
      </c>
      <c r="Y10100" t="s">
        <v>6</v>
      </c>
      <c r="Z10100" t="s">
        <v>6</v>
      </c>
      <c r="AA10100" t="s">
        <v>6</v>
      </c>
      <c r="AB10100" t="s">
        <v>11007</v>
      </c>
      <c r="AC10100" t="s">
        <v>6046</v>
      </c>
    </row>
    <row r="10101" spans="1:29" x14ac:dyDescent="0.25">
      <c r="A10101" t="s">
        <v>344</v>
      </c>
      <c r="B10101">
        <v>748</v>
      </c>
      <c r="C10101" t="s">
        <v>229</v>
      </c>
      <c r="D10101">
        <v>1973</v>
      </c>
      <c r="E10101" t="s">
        <v>11030</v>
      </c>
      <c r="I10101">
        <v>4.4584960000000002</v>
      </c>
      <c r="O10101">
        <v>3.7882756</v>
      </c>
      <c r="P10101">
        <v>184.26624000000001</v>
      </c>
      <c r="Q10101" t="s">
        <v>6</v>
      </c>
      <c r="R10101" t="s">
        <v>6</v>
      </c>
      <c r="S10101" t="s">
        <v>6</v>
      </c>
      <c r="T10101" t="s">
        <v>4253</v>
      </c>
      <c r="U10101" t="s">
        <v>6</v>
      </c>
      <c r="V10101" t="s">
        <v>6</v>
      </c>
      <c r="W10101" t="s">
        <v>6</v>
      </c>
      <c r="X10101" t="s">
        <v>6</v>
      </c>
      <c r="Y10101" t="s">
        <v>6</v>
      </c>
      <c r="Z10101" t="s">
        <v>6</v>
      </c>
      <c r="AA10101" t="s">
        <v>6</v>
      </c>
      <c r="AB10101" t="s">
        <v>11007</v>
      </c>
      <c r="AC10101" t="s">
        <v>6046</v>
      </c>
    </row>
    <row r="10102" spans="1:29" x14ac:dyDescent="0.25">
      <c r="A10102" t="s">
        <v>344</v>
      </c>
      <c r="B10102">
        <v>748</v>
      </c>
      <c r="C10102" t="s">
        <v>229</v>
      </c>
      <c r="D10102">
        <v>1974</v>
      </c>
      <c r="E10102" t="s">
        <v>11031</v>
      </c>
      <c r="I10102">
        <v>6.3849336000000001</v>
      </c>
      <c r="O10102">
        <v>5.3947523000000004</v>
      </c>
      <c r="P10102">
        <v>216.54069000000001</v>
      </c>
      <c r="Q10102" t="s">
        <v>6</v>
      </c>
      <c r="R10102" t="s">
        <v>6</v>
      </c>
      <c r="S10102" t="s">
        <v>6</v>
      </c>
      <c r="T10102" t="s">
        <v>4253</v>
      </c>
      <c r="U10102" t="s">
        <v>6</v>
      </c>
      <c r="V10102" t="s">
        <v>6</v>
      </c>
      <c r="W10102" t="s">
        <v>6</v>
      </c>
      <c r="X10102" t="s">
        <v>6</v>
      </c>
      <c r="Y10102" t="s">
        <v>6</v>
      </c>
      <c r="Z10102" t="s">
        <v>6</v>
      </c>
      <c r="AA10102" t="s">
        <v>6</v>
      </c>
      <c r="AB10102" t="s">
        <v>11007</v>
      </c>
      <c r="AC10102" t="s">
        <v>6046</v>
      </c>
    </row>
    <row r="10103" spans="1:29" x14ac:dyDescent="0.25">
      <c r="A10103" t="s">
        <v>344</v>
      </c>
      <c r="B10103">
        <v>748</v>
      </c>
      <c r="C10103" t="s">
        <v>229</v>
      </c>
      <c r="D10103">
        <v>1975</v>
      </c>
      <c r="E10103" t="s">
        <v>11032</v>
      </c>
      <c r="I10103">
        <v>7.6536441000000002</v>
      </c>
      <c r="O10103">
        <v>7.3410666999999998</v>
      </c>
      <c r="P10103">
        <v>254.61771999999999</v>
      </c>
      <c r="Q10103" t="s">
        <v>6</v>
      </c>
      <c r="R10103" t="s">
        <v>6</v>
      </c>
      <c r="S10103" t="s">
        <v>6</v>
      </c>
      <c r="T10103" t="s">
        <v>4253</v>
      </c>
      <c r="U10103" t="s">
        <v>6</v>
      </c>
      <c r="V10103" t="s">
        <v>6</v>
      </c>
      <c r="W10103" t="s">
        <v>6</v>
      </c>
      <c r="X10103" t="s">
        <v>6</v>
      </c>
      <c r="Y10103" t="s">
        <v>6</v>
      </c>
      <c r="Z10103" t="s">
        <v>6</v>
      </c>
      <c r="AA10103" t="s">
        <v>6</v>
      </c>
      <c r="AB10103" t="s">
        <v>11007</v>
      </c>
      <c r="AC10103" t="s">
        <v>6046</v>
      </c>
    </row>
    <row r="10104" spans="1:29" x14ac:dyDescent="0.25">
      <c r="A10104" t="s">
        <v>344</v>
      </c>
      <c r="B10104">
        <v>748</v>
      </c>
      <c r="C10104" t="s">
        <v>229</v>
      </c>
      <c r="D10104">
        <v>1976</v>
      </c>
      <c r="E10104" t="s">
        <v>11033</v>
      </c>
      <c r="I10104">
        <v>12.574429</v>
      </c>
      <c r="O10104">
        <v>10.886267</v>
      </c>
      <c r="P10104">
        <v>231.72272000000001</v>
      </c>
      <c r="Q10104" t="s">
        <v>6</v>
      </c>
      <c r="R10104" t="s">
        <v>6</v>
      </c>
      <c r="S10104" t="s">
        <v>6</v>
      </c>
      <c r="T10104" t="s">
        <v>4253</v>
      </c>
      <c r="U10104" t="s">
        <v>6</v>
      </c>
      <c r="V10104" t="s">
        <v>6</v>
      </c>
      <c r="W10104" t="s">
        <v>6</v>
      </c>
      <c r="X10104" t="s">
        <v>6</v>
      </c>
      <c r="Y10104" t="s">
        <v>6</v>
      </c>
      <c r="Z10104" t="s">
        <v>6</v>
      </c>
      <c r="AA10104" t="s">
        <v>6</v>
      </c>
      <c r="AB10104" t="s">
        <v>11007</v>
      </c>
      <c r="AC10104" t="s">
        <v>6046</v>
      </c>
    </row>
    <row r="10105" spans="1:29" x14ac:dyDescent="0.25">
      <c r="A10105" t="s">
        <v>344</v>
      </c>
      <c r="B10105">
        <v>748</v>
      </c>
      <c r="C10105" t="s">
        <v>229</v>
      </c>
      <c r="D10105">
        <v>1977</v>
      </c>
      <c r="E10105" t="s">
        <v>11034</v>
      </c>
      <c r="I10105">
        <v>13.941295</v>
      </c>
      <c r="O10105">
        <v>12.457998999999999</v>
      </c>
      <c r="P10105">
        <v>296.21656999999999</v>
      </c>
      <c r="Q10105" t="s">
        <v>6</v>
      </c>
      <c r="R10105" t="s">
        <v>6</v>
      </c>
      <c r="S10105" t="s">
        <v>6</v>
      </c>
      <c r="T10105" t="s">
        <v>4253</v>
      </c>
      <c r="U10105" t="s">
        <v>6</v>
      </c>
      <c r="V10105" t="s">
        <v>6</v>
      </c>
      <c r="W10105" t="s">
        <v>6</v>
      </c>
      <c r="X10105" t="s">
        <v>6</v>
      </c>
      <c r="Y10105" t="s">
        <v>6</v>
      </c>
      <c r="Z10105" t="s">
        <v>6</v>
      </c>
      <c r="AA10105" t="s">
        <v>6</v>
      </c>
      <c r="AB10105" t="s">
        <v>11007</v>
      </c>
      <c r="AC10105" t="s">
        <v>6046</v>
      </c>
    </row>
    <row r="10106" spans="1:29" x14ac:dyDescent="0.25">
      <c r="A10106" t="s">
        <v>344</v>
      </c>
      <c r="B10106">
        <v>748</v>
      </c>
      <c r="C10106" t="s">
        <v>229</v>
      </c>
      <c r="D10106">
        <v>1978</v>
      </c>
      <c r="E10106" t="s">
        <v>11035</v>
      </c>
      <c r="I10106">
        <v>14.911387</v>
      </c>
      <c r="O10106">
        <v>14.858715</v>
      </c>
      <c r="P10106">
        <v>335.38704000000001</v>
      </c>
      <c r="Q10106" t="s">
        <v>6</v>
      </c>
      <c r="R10106" t="s">
        <v>6</v>
      </c>
      <c r="S10106" t="s">
        <v>6</v>
      </c>
      <c r="T10106" t="s">
        <v>4253</v>
      </c>
      <c r="U10106" t="s">
        <v>6</v>
      </c>
      <c r="V10106" t="s">
        <v>6</v>
      </c>
      <c r="W10106" t="s">
        <v>6</v>
      </c>
      <c r="X10106" t="s">
        <v>6</v>
      </c>
      <c r="Y10106" t="s">
        <v>6</v>
      </c>
      <c r="Z10106" t="s">
        <v>6</v>
      </c>
      <c r="AA10106" t="s">
        <v>6</v>
      </c>
      <c r="AB10106" t="s">
        <v>11007</v>
      </c>
      <c r="AC10106" t="s">
        <v>6046</v>
      </c>
    </row>
    <row r="10107" spans="1:29" x14ac:dyDescent="0.25">
      <c r="A10107" t="s">
        <v>344</v>
      </c>
      <c r="B10107">
        <v>748</v>
      </c>
      <c r="C10107" t="s">
        <v>229</v>
      </c>
      <c r="D10107">
        <v>1979</v>
      </c>
      <c r="E10107" t="s">
        <v>11036</v>
      </c>
      <c r="I10107">
        <v>12.994626999999999</v>
      </c>
      <c r="O10107">
        <v>15.966608000000001</v>
      </c>
      <c r="P10107">
        <v>397.68212999999997</v>
      </c>
      <c r="Q10107" t="s">
        <v>6</v>
      </c>
      <c r="R10107" t="s">
        <v>6</v>
      </c>
      <c r="S10107" t="s">
        <v>6</v>
      </c>
      <c r="T10107" t="s">
        <v>4253</v>
      </c>
      <c r="U10107" t="s">
        <v>6</v>
      </c>
      <c r="V10107" t="s">
        <v>6</v>
      </c>
      <c r="W10107" t="s">
        <v>6</v>
      </c>
      <c r="X10107" t="s">
        <v>6</v>
      </c>
      <c r="Y10107" t="s">
        <v>6</v>
      </c>
      <c r="Z10107" t="s">
        <v>6</v>
      </c>
      <c r="AA10107" t="s">
        <v>6</v>
      </c>
      <c r="AB10107" t="s">
        <v>11007</v>
      </c>
      <c r="AC10107" t="s">
        <v>6046</v>
      </c>
    </row>
    <row r="10108" spans="1:29" x14ac:dyDescent="0.25">
      <c r="A10108" t="s">
        <v>344</v>
      </c>
      <c r="B10108">
        <v>748</v>
      </c>
      <c r="C10108" t="s">
        <v>229</v>
      </c>
      <c r="D10108">
        <v>1980</v>
      </c>
      <c r="E10108" t="s">
        <v>11037</v>
      </c>
      <c r="I10108">
        <v>11.936933</v>
      </c>
      <c r="O10108">
        <v>16.295766</v>
      </c>
      <c r="P10108">
        <v>448.17898000000002</v>
      </c>
      <c r="Q10108" t="s">
        <v>6</v>
      </c>
      <c r="R10108" t="s">
        <v>6</v>
      </c>
      <c r="S10108" t="s">
        <v>6</v>
      </c>
      <c r="T10108" t="s">
        <v>4253</v>
      </c>
      <c r="U10108" t="s">
        <v>6</v>
      </c>
      <c r="V10108" t="s">
        <v>6</v>
      </c>
      <c r="W10108" t="s">
        <v>6</v>
      </c>
      <c r="X10108" t="s">
        <v>6</v>
      </c>
      <c r="Y10108" t="s">
        <v>6</v>
      </c>
      <c r="Z10108" t="s">
        <v>6</v>
      </c>
      <c r="AA10108" t="s">
        <v>6</v>
      </c>
      <c r="AB10108" t="s">
        <v>11007</v>
      </c>
      <c r="AC10108" t="s">
        <v>6046</v>
      </c>
    </row>
    <row r="10109" spans="1:29" x14ac:dyDescent="0.25">
      <c r="A10109" t="s">
        <v>344</v>
      </c>
      <c r="B10109">
        <v>748</v>
      </c>
      <c r="C10109" t="s">
        <v>229</v>
      </c>
      <c r="D10109">
        <v>1981</v>
      </c>
      <c r="E10109" t="s">
        <v>11038</v>
      </c>
      <c r="I10109">
        <v>11.81513</v>
      </c>
      <c r="O10109">
        <v>19.196337</v>
      </c>
      <c r="P10109">
        <v>501.51227999999998</v>
      </c>
      <c r="Q10109" t="s">
        <v>6</v>
      </c>
      <c r="R10109" t="s">
        <v>6</v>
      </c>
      <c r="S10109" t="s">
        <v>6</v>
      </c>
      <c r="T10109" t="s">
        <v>4253</v>
      </c>
      <c r="U10109" t="s">
        <v>6</v>
      </c>
      <c r="V10109" t="s">
        <v>6</v>
      </c>
      <c r="W10109" t="s">
        <v>6</v>
      </c>
      <c r="X10109" t="s">
        <v>6</v>
      </c>
      <c r="Y10109" t="s">
        <v>6</v>
      </c>
      <c r="Z10109" t="s">
        <v>6</v>
      </c>
      <c r="AA10109" t="s">
        <v>6</v>
      </c>
      <c r="AB10109" t="s">
        <v>11007</v>
      </c>
      <c r="AC10109" t="s">
        <v>6046</v>
      </c>
    </row>
    <row r="10110" spans="1:29" x14ac:dyDescent="0.25">
      <c r="A10110" t="s">
        <v>344</v>
      </c>
      <c r="B10110">
        <v>748</v>
      </c>
      <c r="C10110" t="s">
        <v>229</v>
      </c>
      <c r="D10110">
        <v>1982</v>
      </c>
      <c r="E10110" t="s">
        <v>11039</v>
      </c>
      <c r="I10110">
        <v>11.847815000000001</v>
      </c>
      <c r="O10110">
        <v>22.022969</v>
      </c>
      <c r="P10110">
        <v>564.95924000000002</v>
      </c>
      <c r="Q10110" t="s">
        <v>6</v>
      </c>
      <c r="R10110" t="s">
        <v>6</v>
      </c>
      <c r="S10110" t="s">
        <v>6</v>
      </c>
      <c r="T10110" t="s">
        <v>4253</v>
      </c>
      <c r="U10110" t="s">
        <v>6</v>
      </c>
      <c r="V10110" t="s">
        <v>6</v>
      </c>
      <c r="W10110" t="s">
        <v>6</v>
      </c>
      <c r="X10110" t="s">
        <v>6</v>
      </c>
      <c r="Y10110" t="s">
        <v>6</v>
      </c>
      <c r="Z10110" t="s">
        <v>6</v>
      </c>
      <c r="AA10110" t="s">
        <v>6</v>
      </c>
      <c r="AB10110" t="s">
        <v>11007</v>
      </c>
      <c r="AC10110" t="s">
        <v>6046</v>
      </c>
    </row>
    <row r="10111" spans="1:29" x14ac:dyDescent="0.25">
      <c r="A10111" t="s">
        <v>344</v>
      </c>
      <c r="B10111">
        <v>748</v>
      </c>
      <c r="C10111" t="s">
        <v>229</v>
      </c>
      <c r="D10111">
        <v>1983</v>
      </c>
      <c r="E10111" t="s">
        <v>11040</v>
      </c>
      <c r="I10111">
        <v>11.595511999999999</v>
      </c>
      <c r="O10111">
        <v>26.940418000000001</v>
      </c>
      <c r="P10111">
        <v>598.71879999999999</v>
      </c>
      <c r="Q10111" t="s">
        <v>6</v>
      </c>
      <c r="R10111" t="s">
        <v>6</v>
      </c>
      <c r="S10111" t="s">
        <v>6</v>
      </c>
      <c r="T10111" t="s">
        <v>4253</v>
      </c>
      <c r="U10111" t="s">
        <v>6</v>
      </c>
      <c r="V10111" t="s">
        <v>6</v>
      </c>
      <c r="W10111" t="s">
        <v>6</v>
      </c>
      <c r="X10111" t="s">
        <v>6</v>
      </c>
      <c r="Y10111" t="s">
        <v>6</v>
      </c>
      <c r="Z10111" t="s">
        <v>6</v>
      </c>
      <c r="AA10111" t="s">
        <v>6</v>
      </c>
      <c r="AB10111" t="s">
        <v>11007</v>
      </c>
      <c r="AC10111" t="s">
        <v>6046</v>
      </c>
    </row>
    <row r="10112" spans="1:29" x14ac:dyDescent="0.25">
      <c r="A10112" t="s">
        <v>344</v>
      </c>
      <c r="B10112">
        <v>748</v>
      </c>
      <c r="C10112" t="s">
        <v>229</v>
      </c>
      <c r="D10112">
        <v>1984</v>
      </c>
      <c r="E10112" t="s">
        <v>11041</v>
      </c>
      <c r="I10112">
        <v>11.060898999999999</v>
      </c>
      <c r="O10112">
        <v>30.610789</v>
      </c>
      <c r="P10112">
        <v>613.65467999999998</v>
      </c>
      <c r="Q10112" t="s">
        <v>6</v>
      </c>
      <c r="R10112" t="s">
        <v>6</v>
      </c>
      <c r="S10112" t="s">
        <v>6</v>
      </c>
      <c r="T10112" t="s">
        <v>4253</v>
      </c>
      <c r="U10112" t="s">
        <v>6</v>
      </c>
      <c r="V10112" t="s">
        <v>6</v>
      </c>
      <c r="W10112" t="s">
        <v>6</v>
      </c>
      <c r="X10112" t="s">
        <v>6</v>
      </c>
      <c r="Y10112" t="s">
        <v>6</v>
      </c>
      <c r="Z10112" t="s">
        <v>6</v>
      </c>
      <c r="AA10112" t="s">
        <v>6</v>
      </c>
      <c r="AB10112" t="s">
        <v>11007</v>
      </c>
      <c r="AC10112" t="s">
        <v>6046</v>
      </c>
    </row>
    <row r="10113" spans="1:29" x14ac:dyDescent="0.25">
      <c r="A10113" t="s">
        <v>344</v>
      </c>
      <c r="B10113">
        <v>748</v>
      </c>
      <c r="C10113" t="s">
        <v>229</v>
      </c>
      <c r="D10113">
        <v>1985</v>
      </c>
      <c r="E10113" t="s">
        <v>11042</v>
      </c>
      <c r="I10113">
        <v>11.91972</v>
      </c>
      <c r="O10113">
        <v>32.047302000000002</v>
      </c>
      <c r="P10113">
        <v>697.47771999999998</v>
      </c>
      <c r="Q10113" t="s">
        <v>6</v>
      </c>
      <c r="R10113" t="s">
        <v>6</v>
      </c>
      <c r="S10113" t="s">
        <v>6</v>
      </c>
      <c r="T10113" t="s">
        <v>4253</v>
      </c>
      <c r="U10113" t="s">
        <v>6</v>
      </c>
      <c r="V10113" t="s">
        <v>6</v>
      </c>
      <c r="W10113" t="s">
        <v>6</v>
      </c>
      <c r="X10113" t="s">
        <v>6</v>
      </c>
      <c r="Y10113" t="s">
        <v>6</v>
      </c>
      <c r="Z10113" t="s">
        <v>6</v>
      </c>
      <c r="AA10113" t="s">
        <v>6</v>
      </c>
      <c r="AB10113" t="s">
        <v>11007</v>
      </c>
      <c r="AC10113" t="s">
        <v>6046</v>
      </c>
    </row>
    <row r="10114" spans="1:29" x14ac:dyDescent="0.25">
      <c r="A10114" t="s">
        <v>344</v>
      </c>
      <c r="B10114">
        <v>748</v>
      </c>
      <c r="C10114" t="s">
        <v>229</v>
      </c>
      <c r="D10114">
        <v>1986</v>
      </c>
      <c r="E10114" t="s">
        <v>11043</v>
      </c>
      <c r="I10114">
        <v>12.438907</v>
      </c>
      <c r="O10114">
        <v>31.020009000000002</v>
      </c>
      <c r="P10114">
        <v>705.18386999999996</v>
      </c>
      <c r="Q10114" t="s">
        <v>6</v>
      </c>
      <c r="R10114" t="s">
        <v>6</v>
      </c>
      <c r="S10114" t="s">
        <v>6</v>
      </c>
      <c r="T10114" t="s">
        <v>4253</v>
      </c>
      <c r="U10114" t="s">
        <v>6</v>
      </c>
      <c r="V10114" t="s">
        <v>6</v>
      </c>
      <c r="W10114" t="s">
        <v>6</v>
      </c>
      <c r="X10114" t="s">
        <v>6</v>
      </c>
      <c r="Y10114" t="s">
        <v>6</v>
      </c>
      <c r="Z10114" t="s">
        <v>6</v>
      </c>
      <c r="AA10114" t="s">
        <v>6</v>
      </c>
      <c r="AB10114" t="s">
        <v>11007</v>
      </c>
      <c r="AC10114" t="s">
        <v>6046</v>
      </c>
    </row>
    <row r="10115" spans="1:29" x14ac:dyDescent="0.25">
      <c r="A10115" t="s">
        <v>344</v>
      </c>
      <c r="B10115">
        <v>748</v>
      </c>
      <c r="C10115" t="s">
        <v>229</v>
      </c>
      <c r="D10115">
        <v>1987</v>
      </c>
      <c r="E10115" t="s">
        <v>11044</v>
      </c>
      <c r="I10115">
        <v>13.069534000000001</v>
      </c>
      <c r="O10115">
        <v>34.511178000000001</v>
      </c>
      <c r="P10115">
        <v>712.22206000000006</v>
      </c>
      <c r="Q10115" t="s">
        <v>6</v>
      </c>
      <c r="R10115" t="s">
        <v>6</v>
      </c>
      <c r="S10115" t="s">
        <v>6</v>
      </c>
      <c r="T10115" t="s">
        <v>4253</v>
      </c>
      <c r="U10115" t="s">
        <v>6</v>
      </c>
      <c r="V10115" t="s">
        <v>6</v>
      </c>
      <c r="W10115" t="s">
        <v>6</v>
      </c>
      <c r="X10115" t="s">
        <v>6</v>
      </c>
      <c r="Y10115" t="s">
        <v>6</v>
      </c>
      <c r="Z10115" t="s">
        <v>6</v>
      </c>
      <c r="AA10115" t="s">
        <v>6</v>
      </c>
      <c r="AB10115" t="s">
        <v>11007</v>
      </c>
      <c r="AC10115" t="s">
        <v>6046</v>
      </c>
    </row>
    <row r="10116" spans="1:29" x14ac:dyDescent="0.25">
      <c r="A10116" t="s">
        <v>344</v>
      </c>
      <c r="B10116">
        <v>748</v>
      </c>
      <c r="C10116" t="s">
        <v>229</v>
      </c>
      <c r="D10116">
        <v>1988</v>
      </c>
      <c r="E10116" t="s">
        <v>11045</v>
      </c>
      <c r="I10116">
        <v>13.404609000000001</v>
      </c>
      <c r="O10116">
        <v>32.424520999999999</v>
      </c>
      <c r="P10116">
        <v>779.18303000000003</v>
      </c>
      <c r="Q10116" t="s">
        <v>6</v>
      </c>
      <c r="R10116" t="s">
        <v>6</v>
      </c>
      <c r="S10116" t="s">
        <v>6</v>
      </c>
      <c r="T10116" t="s">
        <v>4253</v>
      </c>
      <c r="U10116" t="s">
        <v>6</v>
      </c>
      <c r="V10116" t="s">
        <v>6</v>
      </c>
      <c r="W10116" t="s">
        <v>6</v>
      </c>
      <c r="X10116" t="s">
        <v>6</v>
      </c>
      <c r="Y10116" t="s">
        <v>6</v>
      </c>
      <c r="Z10116" t="s">
        <v>6</v>
      </c>
      <c r="AA10116" t="s">
        <v>6</v>
      </c>
      <c r="AB10116" t="s">
        <v>11007</v>
      </c>
      <c r="AC10116" t="s">
        <v>6046</v>
      </c>
    </row>
    <row r="10117" spans="1:29" x14ac:dyDescent="0.25">
      <c r="A10117" t="s">
        <v>344</v>
      </c>
      <c r="B10117">
        <v>748</v>
      </c>
      <c r="C10117" t="s">
        <v>229</v>
      </c>
      <c r="D10117">
        <v>1989</v>
      </c>
      <c r="E10117" t="s">
        <v>11046</v>
      </c>
      <c r="I10117">
        <v>14.862132000000001</v>
      </c>
      <c r="O10117">
        <v>28.725992999999999</v>
      </c>
      <c r="P10117">
        <v>834.39418000000001</v>
      </c>
      <c r="Q10117" t="s">
        <v>6</v>
      </c>
      <c r="R10117" t="s">
        <v>6</v>
      </c>
      <c r="S10117" t="s">
        <v>6</v>
      </c>
      <c r="T10117" t="s">
        <v>4253</v>
      </c>
      <c r="U10117" t="s">
        <v>6</v>
      </c>
      <c r="V10117" t="s">
        <v>6</v>
      </c>
      <c r="W10117" t="s">
        <v>6</v>
      </c>
      <c r="X10117" t="s">
        <v>6</v>
      </c>
      <c r="Y10117" t="s">
        <v>6</v>
      </c>
      <c r="Z10117" t="s">
        <v>6</v>
      </c>
      <c r="AA10117" t="s">
        <v>6</v>
      </c>
      <c r="AB10117" t="s">
        <v>11007</v>
      </c>
      <c r="AC10117" t="s">
        <v>6046</v>
      </c>
    </row>
    <row r="10118" spans="1:29" x14ac:dyDescent="0.25">
      <c r="A10118" t="s">
        <v>344</v>
      </c>
      <c r="B10118">
        <v>748</v>
      </c>
      <c r="C10118" t="s">
        <v>229</v>
      </c>
      <c r="D10118">
        <v>1990</v>
      </c>
      <c r="E10118" t="s">
        <v>11047</v>
      </c>
      <c r="I10118">
        <v>15.277884999999999</v>
      </c>
      <c r="O10118">
        <v>28.793434999999999</v>
      </c>
      <c r="P10118">
        <v>844.375</v>
      </c>
      <c r="Q10118" t="s">
        <v>6</v>
      </c>
      <c r="R10118" t="s">
        <v>6</v>
      </c>
      <c r="S10118" t="s">
        <v>6</v>
      </c>
      <c r="T10118" t="s">
        <v>4253</v>
      </c>
      <c r="U10118" t="s">
        <v>6</v>
      </c>
      <c r="V10118" t="s">
        <v>6</v>
      </c>
      <c r="W10118" t="s">
        <v>6</v>
      </c>
      <c r="X10118" t="s">
        <v>6</v>
      </c>
      <c r="Y10118" t="s">
        <v>6</v>
      </c>
      <c r="Z10118" t="s">
        <v>6</v>
      </c>
      <c r="AA10118" t="s">
        <v>6</v>
      </c>
      <c r="AB10118" t="s">
        <v>11007</v>
      </c>
      <c r="AC10118" t="s">
        <v>6046</v>
      </c>
    </row>
    <row r="10119" spans="1:29" x14ac:dyDescent="0.25">
      <c r="A10119" t="s">
        <v>344</v>
      </c>
      <c r="B10119">
        <v>748</v>
      </c>
      <c r="C10119" t="s">
        <v>229</v>
      </c>
      <c r="D10119">
        <v>1991</v>
      </c>
      <c r="E10119" t="s">
        <v>11048</v>
      </c>
      <c r="I10119">
        <v>11.179895</v>
      </c>
      <c r="O10119">
        <v>32.315539000000001</v>
      </c>
      <c r="P10119">
        <v>884.41800000000001</v>
      </c>
      <c r="Q10119" t="s">
        <v>6</v>
      </c>
      <c r="R10119" t="s">
        <v>6</v>
      </c>
      <c r="S10119" t="s">
        <v>6</v>
      </c>
      <c r="T10119" t="s">
        <v>4253</v>
      </c>
      <c r="U10119" t="s">
        <v>6</v>
      </c>
      <c r="V10119" t="s">
        <v>6</v>
      </c>
      <c r="W10119" t="s">
        <v>6</v>
      </c>
      <c r="X10119" t="s">
        <v>6</v>
      </c>
      <c r="Y10119" t="s">
        <v>6</v>
      </c>
      <c r="Z10119" t="s">
        <v>6</v>
      </c>
      <c r="AA10119" t="s">
        <v>6</v>
      </c>
      <c r="AB10119" t="s">
        <v>11007</v>
      </c>
      <c r="AC10119" t="s">
        <v>6046</v>
      </c>
    </row>
    <row r="10120" spans="1:29" x14ac:dyDescent="0.25">
      <c r="A10120" t="s">
        <v>344</v>
      </c>
      <c r="B10120">
        <v>748</v>
      </c>
      <c r="C10120" t="s">
        <v>229</v>
      </c>
      <c r="D10120">
        <v>1992</v>
      </c>
      <c r="E10120" t="s">
        <v>11049</v>
      </c>
      <c r="I10120">
        <v>9.7389589000000001</v>
      </c>
      <c r="O10120">
        <v>33.279443000000001</v>
      </c>
      <c r="P10120">
        <v>888.48900000000003</v>
      </c>
      <c r="Q10120" t="s">
        <v>6</v>
      </c>
      <c r="R10120" t="s">
        <v>6</v>
      </c>
      <c r="S10120" t="s">
        <v>6</v>
      </c>
      <c r="T10120" t="s">
        <v>4253</v>
      </c>
      <c r="U10120" t="s">
        <v>6</v>
      </c>
      <c r="V10120" t="s">
        <v>6</v>
      </c>
      <c r="W10120" t="s">
        <v>6</v>
      </c>
      <c r="X10120" t="s">
        <v>6</v>
      </c>
      <c r="Y10120" t="s">
        <v>6</v>
      </c>
      <c r="Z10120" t="s">
        <v>6</v>
      </c>
      <c r="AA10120" t="s">
        <v>6</v>
      </c>
      <c r="AB10120" t="s">
        <v>11007</v>
      </c>
      <c r="AC10120" t="s">
        <v>6046</v>
      </c>
    </row>
    <row r="10121" spans="1:29" x14ac:dyDescent="0.25">
      <c r="A10121" t="s">
        <v>344</v>
      </c>
      <c r="B10121">
        <v>748</v>
      </c>
      <c r="C10121" t="s">
        <v>229</v>
      </c>
      <c r="D10121">
        <v>1993</v>
      </c>
      <c r="E10121" t="s">
        <v>11050</v>
      </c>
      <c r="I10121">
        <v>8.8241540999999994</v>
      </c>
      <c r="O10121">
        <v>37.780627000000003</v>
      </c>
      <c r="P10121">
        <v>905.98900000000003</v>
      </c>
      <c r="Q10121" t="s">
        <v>6</v>
      </c>
      <c r="R10121" t="s">
        <v>6</v>
      </c>
      <c r="S10121" t="s">
        <v>6</v>
      </c>
      <c r="T10121" t="s">
        <v>4253</v>
      </c>
      <c r="U10121" t="s">
        <v>6</v>
      </c>
      <c r="V10121" t="s">
        <v>6</v>
      </c>
      <c r="W10121" t="s">
        <v>6</v>
      </c>
      <c r="X10121" t="s">
        <v>6</v>
      </c>
      <c r="Y10121" t="s">
        <v>6</v>
      </c>
      <c r="Z10121" t="s">
        <v>6</v>
      </c>
      <c r="AA10121" t="s">
        <v>6</v>
      </c>
      <c r="AB10121" t="s">
        <v>11007</v>
      </c>
      <c r="AC10121" t="s">
        <v>6046</v>
      </c>
    </row>
    <row r="10122" spans="1:29" x14ac:dyDescent="0.25">
      <c r="A10122" t="s">
        <v>344</v>
      </c>
      <c r="B10122">
        <v>748</v>
      </c>
      <c r="C10122" t="s">
        <v>229</v>
      </c>
      <c r="D10122">
        <v>1994</v>
      </c>
      <c r="E10122" t="s">
        <v>11051</v>
      </c>
      <c r="I10122">
        <v>6.2643484000000003</v>
      </c>
      <c r="O10122">
        <v>61.991906</v>
      </c>
      <c r="P10122">
        <v>1052.2742000000001</v>
      </c>
      <c r="Q10122" t="s">
        <v>6</v>
      </c>
      <c r="R10122" t="s">
        <v>6</v>
      </c>
      <c r="S10122" t="s">
        <v>6</v>
      </c>
      <c r="T10122" t="s">
        <v>4253</v>
      </c>
      <c r="U10122" t="s">
        <v>6</v>
      </c>
      <c r="V10122" t="s">
        <v>6</v>
      </c>
      <c r="W10122" t="s">
        <v>6</v>
      </c>
      <c r="X10122" t="s">
        <v>6</v>
      </c>
      <c r="Y10122" t="s">
        <v>6</v>
      </c>
      <c r="Z10122" t="s">
        <v>6</v>
      </c>
      <c r="AA10122" t="s">
        <v>6</v>
      </c>
      <c r="AB10122" t="s">
        <v>11007</v>
      </c>
      <c r="AC10122" t="s">
        <v>6046</v>
      </c>
    </row>
    <row r="10123" spans="1:29" x14ac:dyDescent="0.25">
      <c r="A10123" t="s">
        <v>344</v>
      </c>
      <c r="B10123">
        <v>748</v>
      </c>
      <c r="C10123" t="s">
        <v>229</v>
      </c>
      <c r="D10123">
        <v>1995</v>
      </c>
      <c r="E10123" t="s">
        <v>11052</v>
      </c>
      <c r="I10123">
        <v>6.0649179999999996</v>
      </c>
      <c r="O10123">
        <v>55.034832999999999</v>
      </c>
      <c r="P10123">
        <v>1187.7327</v>
      </c>
      <c r="Q10123" t="s">
        <v>6</v>
      </c>
      <c r="R10123" t="s">
        <v>6</v>
      </c>
      <c r="S10123" t="s">
        <v>6</v>
      </c>
      <c r="T10123" t="s">
        <v>4253</v>
      </c>
      <c r="U10123" t="s">
        <v>6</v>
      </c>
      <c r="V10123" t="s">
        <v>6</v>
      </c>
      <c r="W10123" t="s">
        <v>6</v>
      </c>
      <c r="X10123" t="s">
        <v>6</v>
      </c>
      <c r="Y10123" t="s">
        <v>6</v>
      </c>
      <c r="Z10123" t="s">
        <v>6</v>
      </c>
      <c r="AA10123" t="s">
        <v>6</v>
      </c>
      <c r="AB10123" t="s">
        <v>11007</v>
      </c>
      <c r="AC10123" t="s">
        <v>6046</v>
      </c>
    </row>
    <row r="10124" spans="1:29" x14ac:dyDescent="0.25">
      <c r="A10124" t="s">
        <v>344</v>
      </c>
      <c r="B10124">
        <v>748</v>
      </c>
      <c r="C10124" t="s">
        <v>229</v>
      </c>
      <c r="D10124">
        <v>1996</v>
      </c>
      <c r="E10124" t="s">
        <v>11053</v>
      </c>
      <c r="I10124">
        <v>6.1973697000000003</v>
      </c>
      <c r="O10124">
        <v>51.561731000000002</v>
      </c>
      <c r="P10124">
        <v>1323.1561999999999</v>
      </c>
      <c r="Q10124" t="s">
        <v>6</v>
      </c>
      <c r="R10124" t="s">
        <v>6</v>
      </c>
      <c r="S10124" t="s">
        <v>6</v>
      </c>
      <c r="T10124" t="s">
        <v>4253</v>
      </c>
      <c r="U10124" t="s">
        <v>6</v>
      </c>
      <c r="V10124" t="s">
        <v>6</v>
      </c>
      <c r="W10124" t="s">
        <v>6</v>
      </c>
      <c r="X10124" t="s">
        <v>6</v>
      </c>
      <c r="Y10124" t="s">
        <v>6</v>
      </c>
      <c r="Z10124" t="s">
        <v>6</v>
      </c>
      <c r="AA10124" t="s">
        <v>6</v>
      </c>
      <c r="AB10124" t="s">
        <v>11007</v>
      </c>
      <c r="AC10124" t="s">
        <v>6046</v>
      </c>
    </row>
    <row r="10125" spans="1:29" x14ac:dyDescent="0.25">
      <c r="A10125" t="s">
        <v>344</v>
      </c>
      <c r="B10125">
        <v>748</v>
      </c>
      <c r="C10125" t="s">
        <v>229</v>
      </c>
      <c r="D10125">
        <v>1997</v>
      </c>
      <c r="E10125" t="s">
        <v>11054</v>
      </c>
      <c r="I10125">
        <v>10.420450000000001</v>
      </c>
      <c r="O10125">
        <v>54.402445999999998</v>
      </c>
      <c r="P10125">
        <v>1428.6295</v>
      </c>
      <c r="Q10125" t="s">
        <v>6</v>
      </c>
      <c r="R10125" t="s">
        <v>6</v>
      </c>
      <c r="S10125" t="s">
        <v>6</v>
      </c>
      <c r="T10125" t="s">
        <v>4253</v>
      </c>
      <c r="U10125" t="s">
        <v>6</v>
      </c>
      <c r="V10125" t="s">
        <v>6</v>
      </c>
      <c r="W10125" t="s">
        <v>6</v>
      </c>
      <c r="X10125" t="s">
        <v>6</v>
      </c>
      <c r="Y10125" t="s">
        <v>6</v>
      </c>
      <c r="Z10125" t="s">
        <v>6</v>
      </c>
      <c r="AA10125" t="s">
        <v>6</v>
      </c>
      <c r="AB10125" t="s">
        <v>11007</v>
      </c>
      <c r="AC10125" t="s">
        <v>6046</v>
      </c>
    </row>
    <row r="10126" spans="1:29" x14ac:dyDescent="0.25">
      <c r="A10126" t="s">
        <v>344</v>
      </c>
      <c r="B10126">
        <v>748</v>
      </c>
      <c r="C10126" t="s">
        <v>229</v>
      </c>
      <c r="D10126">
        <v>1998</v>
      </c>
      <c r="E10126" t="s">
        <v>11055</v>
      </c>
      <c r="I10126">
        <v>9.972607</v>
      </c>
      <c r="O10126">
        <v>53.62856</v>
      </c>
      <c r="P10126">
        <v>1654.7572</v>
      </c>
      <c r="Q10126" t="s">
        <v>6</v>
      </c>
      <c r="R10126" t="s">
        <v>6</v>
      </c>
      <c r="S10126" t="s">
        <v>6</v>
      </c>
      <c r="T10126" t="s">
        <v>4253</v>
      </c>
      <c r="U10126" t="s">
        <v>6</v>
      </c>
      <c r="V10126" t="s">
        <v>6</v>
      </c>
      <c r="W10126" t="s">
        <v>6</v>
      </c>
      <c r="X10126" t="s">
        <v>6</v>
      </c>
      <c r="Y10126" t="s">
        <v>6</v>
      </c>
      <c r="Z10126" t="s">
        <v>6</v>
      </c>
      <c r="AA10126" t="s">
        <v>6</v>
      </c>
      <c r="AB10126" t="s">
        <v>11007</v>
      </c>
      <c r="AC10126" t="s">
        <v>6046</v>
      </c>
    </row>
    <row r="10127" spans="1:29" x14ac:dyDescent="0.25">
      <c r="A10127" t="s">
        <v>344</v>
      </c>
      <c r="B10127">
        <v>748</v>
      </c>
      <c r="C10127" t="s">
        <v>229</v>
      </c>
      <c r="D10127">
        <v>1999</v>
      </c>
      <c r="E10127" t="s">
        <v>11056</v>
      </c>
      <c r="I10127">
        <v>9.1725306999999994</v>
      </c>
      <c r="O10127">
        <v>52.233944000000001</v>
      </c>
      <c r="P10127">
        <v>1854.9</v>
      </c>
      <c r="Q10127" t="s">
        <v>6</v>
      </c>
      <c r="R10127" t="s">
        <v>6</v>
      </c>
      <c r="S10127" t="s">
        <v>6</v>
      </c>
      <c r="T10127" t="s">
        <v>4253</v>
      </c>
      <c r="U10127" t="s">
        <v>6</v>
      </c>
      <c r="V10127" t="s">
        <v>6</v>
      </c>
      <c r="W10127" t="s">
        <v>6</v>
      </c>
      <c r="X10127" t="s">
        <v>6</v>
      </c>
      <c r="Y10127" t="s">
        <v>6</v>
      </c>
      <c r="Z10127" t="s">
        <v>6</v>
      </c>
      <c r="AA10127" t="s">
        <v>6</v>
      </c>
      <c r="AB10127" t="s">
        <v>11007</v>
      </c>
      <c r="AC10127" t="s">
        <v>6046</v>
      </c>
    </row>
    <row r="10128" spans="1:29" x14ac:dyDescent="0.25">
      <c r="A10128" t="s">
        <v>344</v>
      </c>
      <c r="B10128">
        <v>748</v>
      </c>
      <c r="C10128" t="s">
        <v>229</v>
      </c>
      <c r="D10128">
        <v>2000</v>
      </c>
      <c r="E10128" t="s">
        <v>11057</v>
      </c>
      <c r="I10128">
        <v>10.586179</v>
      </c>
      <c r="O10128">
        <v>53.390469000000003</v>
      </c>
      <c r="P10128">
        <v>1874.7808</v>
      </c>
      <c r="Q10128" t="s">
        <v>6</v>
      </c>
      <c r="R10128" t="s">
        <v>6</v>
      </c>
      <c r="S10128" t="s">
        <v>6</v>
      </c>
      <c r="T10128" t="s">
        <v>4253</v>
      </c>
      <c r="U10128" t="s">
        <v>6</v>
      </c>
      <c r="V10128" t="s">
        <v>6</v>
      </c>
      <c r="W10128" t="s">
        <v>6</v>
      </c>
      <c r="X10128" t="s">
        <v>6</v>
      </c>
      <c r="Y10128" t="s">
        <v>6</v>
      </c>
      <c r="Z10128" t="s">
        <v>6</v>
      </c>
      <c r="AA10128" t="s">
        <v>6</v>
      </c>
      <c r="AB10128" t="s">
        <v>11007</v>
      </c>
      <c r="AC10128" t="s">
        <v>6046</v>
      </c>
    </row>
    <row r="10129" spans="1:29" x14ac:dyDescent="0.25">
      <c r="A10129" t="s">
        <v>344</v>
      </c>
      <c r="B10129">
        <v>748</v>
      </c>
      <c r="C10129" t="s">
        <v>229</v>
      </c>
      <c r="D10129">
        <v>2001</v>
      </c>
      <c r="E10129" t="s">
        <v>11058</v>
      </c>
      <c r="I10129">
        <v>10.885726999999999</v>
      </c>
      <c r="O10129">
        <v>52.448770000000003</v>
      </c>
      <c r="P10129">
        <v>2077.2588000000001</v>
      </c>
      <c r="Q10129" t="s">
        <v>6</v>
      </c>
      <c r="R10129" t="s">
        <v>6</v>
      </c>
      <c r="S10129" t="s">
        <v>6</v>
      </c>
      <c r="T10129" t="s">
        <v>4253</v>
      </c>
      <c r="U10129" t="s">
        <v>6</v>
      </c>
      <c r="V10129" t="s">
        <v>6</v>
      </c>
      <c r="W10129" t="s">
        <v>6</v>
      </c>
      <c r="X10129" t="s">
        <v>6</v>
      </c>
      <c r="Y10129" t="s">
        <v>6</v>
      </c>
      <c r="Z10129" t="s">
        <v>6</v>
      </c>
      <c r="AA10129" t="s">
        <v>6</v>
      </c>
      <c r="AB10129" t="s">
        <v>11007</v>
      </c>
      <c r="AC10129" t="s">
        <v>6046</v>
      </c>
    </row>
    <row r="10130" spans="1:29" x14ac:dyDescent="0.25">
      <c r="A10130" t="s">
        <v>344</v>
      </c>
      <c r="B10130">
        <v>748</v>
      </c>
      <c r="C10130" t="s">
        <v>229</v>
      </c>
      <c r="D10130">
        <v>2002</v>
      </c>
      <c r="E10130" t="s">
        <v>11059</v>
      </c>
      <c r="I10130">
        <v>9.9222984000000007</v>
      </c>
      <c r="O10130">
        <v>48.669628000000003</v>
      </c>
      <c r="P10130">
        <v>2234.9575</v>
      </c>
      <c r="Q10130" t="s">
        <v>6</v>
      </c>
      <c r="R10130" t="s">
        <v>6</v>
      </c>
      <c r="S10130" t="s">
        <v>6</v>
      </c>
      <c r="T10130" t="s">
        <v>4253</v>
      </c>
      <c r="U10130" t="s">
        <v>6</v>
      </c>
      <c r="V10130" t="s">
        <v>6</v>
      </c>
      <c r="W10130" t="s">
        <v>6</v>
      </c>
      <c r="X10130" t="s">
        <v>6</v>
      </c>
      <c r="Y10130" t="s">
        <v>6</v>
      </c>
      <c r="Z10130" t="s">
        <v>6</v>
      </c>
      <c r="AA10130" t="s">
        <v>6</v>
      </c>
      <c r="AB10130" t="s">
        <v>11007</v>
      </c>
      <c r="AC10130" t="s">
        <v>6046</v>
      </c>
    </row>
    <row r="10131" spans="1:29" x14ac:dyDescent="0.25">
      <c r="A10131" t="s">
        <v>344</v>
      </c>
      <c r="B10131">
        <v>748</v>
      </c>
      <c r="C10131" t="s">
        <v>229</v>
      </c>
      <c r="D10131">
        <v>2003</v>
      </c>
      <c r="E10131" t="s">
        <v>11060</v>
      </c>
      <c r="I10131">
        <v>12.744828</v>
      </c>
      <c r="O10131">
        <v>44.636451000000001</v>
      </c>
      <c r="P10131">
        <v>2443.5025999999998</v>
      </c>
      <c r="Q10131" t="s">
        <v>6</v>
      </c>
      <c r="R10131" t="s">
        <v>6</v>
      </c>
      <c r="S10131" t="s">
        <v>6</v>
      </c>
      <c r="T10131" t="s">
        <v>4253</v>
      </c>
      <c r="U10131" t="s">
        <v>6</v>
      </c>
      <c r="V10131" t="s">
        <v>6</v>
      </c>
      <c r="W10131" t="s">
        <v>6</v>
      </c>
      <c r="X10131" t="s">
        <v>6</v>
      </c>
      <c r="Y10131" t="s">
        <v>6</v>
      </c>
      <c r="Z10131" t="s">
        <v>6</v>
      </c>
      <c r="AA10131" t="s">
        <v>6</v>
      </c>
      <c r="AB10131" t="s">
        <v>11007</v>
      </c>
      <c r="AC10131" t="s">
        <v>6046</v>
      </c>
    </row>
    <row r="10132" spans="1:29" x14ac:dyDescent="0.25">
      <c r="A10132" t="s">
        <v>344</v>
      </c>
      <c r="B10132">
        <v>748</v>
      </c>
      <c r="C10132" t="s">
        <v>229</v>
      </c>
      <c r="D10132">
        <v>2004</v>
      </c>
      <c r="E10132" t="s">
        <v>11061</v>
      </c>
      <c r="I10132">
        <v>14.448626000000001</v>
      </c>
      <c r="O10132">
        <v>45.835942000000003</v>
      </c>
      <c r="P10132">
        <v>2555.2878000000001</v>
      </c>
      <c r="Q10132" t="s">
        <v>6</v>
      </c>
      <c r="R10132" t="s">
        <v>6</v>
      </c>
      <c r="S10132" t="s">
        <v>6</v>
      </c>
      <c r="T10132" t="s">
        <v>4253</v>
      </c>
      <c r="U10132" t="s">
        <v>6</v>
      </c>
      <c r="V10132" t="s">
        <v>6</v>
      </c>
      <c r="W10132" t="s">
        <v>6</v>
      </c>
      <c r="X10132" t="s">
        <v>6</v>
      </c>
      <c r="Y10132" t="s">
        <v>6</v>
      </c>
      <c r="Z10132" t="s">
        <v>6</v>
      </c>
      <c r="AA10132" t="s">
        <v>6</v>
      </c>
      <c r="AB10132" t="s">
        <v>11007</v>
      </c>
      <c r="AC10132" t="s">
        <v>6046</v>
      </c>
    </row>
    <row r="10133" spans="1:29" x14ac:dyDescent="0.25">
      <c r="A10133" t="s">
        <v>344</v>
      </c>
      <c r="B10133">
        <v>748</v>
      </c>
      <c r="C10133" t="s">
        <v>229</v>
      </c>
      <c r="D10133">
        <v>2005</v>
      </c>
      <c r="E10133" t="s">
        <v>11062</v>
      </c>
      <c r="I10133">
        <v>14.836524000000001</v>
      </c>
      <c r="O10133">
        <v>44.092086000000002</v>
      </c>
      <c r="P10133">
        <v>2882.2080000000001</v>
      </c>
      <c r="Q10133" t="s">
        <v>6</v>
      </c>
      <c r="R10133" t="s">
        <v>6</v>
      </c>
      <c r="S10133" t="s">
        <v>6</v>
      </c>
      <c r="T10133" t="s">
        <v>4253</v>
      </c>
      <c r="U10133" t="s">
        <v>6</v>
      </c>
      <c r="V10133" t="s">
        <v>6</v>
      </c>
      <c r="W10133" t="s">
        <v>6</v>
      </c>
      <c r="X10133" t="s">
        <v>6</v>
      </c>
      <c r="Y10133" t="s">
        <v>6</v>
      </c>
      <c r="Z10133" t="s">
        <v>6</v>
      </c>
      <c r="AA10133" t="s">
        <v>6</v>
      </c>
      <c r="AB10133" t="s">
        <v>11007</v>
      </c>
      <c r="AC10133" t="s">
        <v>6046</v>
      </c>
    </row>
    <row r="10134" spans="1:29" x14ac:dyDescent="0.25">
      <c r="A10134" t="s">
        <v>344</v>
      </c>
      <c r="B10134">
        <v>748</v>
      </c>
      <c r="C10134" t="s">
        <v>229</v>
      </c>
      <c r="D10134">
        <v>2006</v>
      </c>
      <c r="E10134" t="s">
        <v>11063</v>
      </c>
      <c r="I10134">
        <v>16.442108999999999</v>
      </c>
      <c r="O10134">
        <v>22.656209</v>
      </c>
      <c r="P10134">
        <v>3032.8688000000002</v>
      </c>
      <c r="Q10134" t="s">
        <v>6</v>
      </c>
      <c r="R10134" t="s">
        <v>6</v>
      </c>
      <c r="S10134" t="s">
        <v>6</v>
      </c>
      <c r="T10134" t="s">
        <v>4253</v>
      </c>
      <c r="U10134" t="s">
        <v>6</v>
      </c>
      <c r="V10134" t="s">
        <v>6</v>
      </c>
      <c r="W10134" t="s">
        <v>6</v>
      </c>
      <c r="X10134" t="s">
        <v>6</v>
      </c>
      <c r="Y10134" t="s">
        <v>6</v>
      </c>
      <c r="Z10134" t="s">
        <v>6</v>
      </c>
      <c r="AA10134" t="s">
        <v>6</v>
      </c>
      <c r="AB10134" t="s">
        <v>11007</v>
      </c>
      <c r="AC10134" t="s">
        <v>6046</v>
      </c>
    </row>
    <row r="10135" spans="1:29" x14ac:dyDescent="0.25">
      <c r="A10135" t="s">
        <v>344</v>
      </c>
      <c r="B10135">
        <v>748</v>
      </c>
      <c r="C10135" t="s">
        <v>229</v>
      </c>
      <c r="D10135">
        <v>2007</v>
      </c>
      <c r="E10135" t="s">
        <v>11064</v>
      </c>
      <c r="I10135">
        <v>14.282826999999999</v>
      </c>
      <c r="O10135">
        <v>25.659469999999999</v>
      </c>
      <c r="P10135">
        <v>3245.2460000000001</v>
      </c>
      <c r="Q10135" t="s">
        <v>6</v>
      </c>
      <c r="R10135" t="s">
        <v>6</v>
      </c>
      <c r="S10135" t="s">
        <v>6</v>
      </c>
      <c r="T10135" t="s">
        <v>4253</v>
      </c>
      <c r="U10135" t="s">
        <v>6</v>
      </c>
      <c r="V10135" t="s">
        <v>6</v>
      </c>
      <c r="W10135" t="s">
        <v>6</v>
      </c>
      <c r="X10135" t="s">
        <v>6</v>
      </c>
      <c r="Y10135" t="s">
        <v>6</v>
      </c>
      <c r="Z10135" t="s">
        <v>6</v>
      </c>
      <c r="AA10135" t="s">
        <v>6</v>
      </c>
      <c r="AB10135" t="s">
        <v>11007</v>
      </c>
      <c r="AC10135" t="s">
        <v>6046</v>
      </c>
    </row>
    <row r="10136" spans="1:29" x14ac:dyDescent="0.25">
      <c r="A10136" t="s">
        <v>344</v>
      </c>
      <c r="B10136">
        <v>748</v>
      </c>
      <c r="C10136" t="s">
        <v>229</v>
      </c>
      <c r="D10136">
        <v>2008</v>
      </c>
      <c r="E10136" t="s">
        <v>11065</v>
      </c>
      <c r="I10136">
        <v>16.849875999999998</v>
      </c>
      <c r="O10136">
        <v>25.902947999999999</v>
      </c>
      <c r="P10136">
        <v>3747.9690000000001</v>
      </c>
      <c r="Q10136" t="s">
        <v>6</v>
      </c>
      <c r="R10136" t="s">
        <v>6</v>
      </c>
      <c r="S10136" t="s">
        <v>6</v>
      </c>
      <c r="T10136" t="s">
        <v>4253</v>
      </c>
      <c r="U10136" t="s">
        <v>6</v>
      </c>
      <c r="V10136" t="s">
        <v>6</v>
      </c>
      <c r="W10136" t="s">
        <v>6</v>
      </c>
      <c r="X10136" t="s">
        <v>6</v>
      </c>
      <c r="Y10136" t="s">
        <v>6</v>
      </c>
      <c r="Z10136" t="s">
        <v>6</v>
      </c>
      <c r="AA10136" t="s">
        <v>6</v>
      </c>
      <c r="AB10136" t="s">
        <v>11007</v>
      </c>
      <c r="AC10136" t="s">
        <v>6046</v>
      </c>
    </row>
    <row r="10137" spans="1:29" x14ac:dyDescent="0.25">
      <c r="A10137" t="s">
        <v>344</v>
      </c>
      <c r="B10137">
        <v>748</v>
      </c>
      <c r="C10137" t="s">
        <v>229</v>
      </c>
      <c r="D10137">
        <v>2009</v>
      </c>
      <c r="E10137" t="s">
        <v>11066</v>
      </c>
      <c r="I10137">
        <v>17.973710000000001</v>
      </c>
      <c r="O10137">
        <v>29.097339000000002</v>
      </c>
      <c r="P10137">
        <v>3951.81</v>
      </c>
      <c r="Q10137" t="s">
        <v>6</v>
      </c>
      <c r="R10137" t="s">
        <v>6</v>
      </c>
      <c r="S10137" t="s">
        <v>6</v>
      </c>
      <c r="T10137" t="s">
        <v>4253</v>
      </c>
      <c r="U10137" t="s">
        <v>6</v>
      </c>
      <c r="V10137" t="s">
        <v>6</v>
      </c>
      <c r="W10137" t="s">
        <v>6</v>
      </c>
      <c r="X10137" t="s">
        <v>6</v>
      </c>
      <c r="Y10137" t="s">
        <v>6</v>
      </c>
      <c r="Z10137" t="s">
        <v>6</v>
      </c>
      <c r="AA10137" t="s">
        <v>6</v>
      </c>
      <c r="AB10137" t="s">
        <v>11007</v>
      </c>
      <c r="AC10137" t="s">
        <v>6046</v>
      </c>
    </row>
    <row r="10138" spans="1:29" x14ac:dyDescent="0.25">
      <c r="A10138" t="s">
        <v>344</v>
      </c>
      <c r="B10138">
        <v>748</v>
      </c>
      <c r="C10138" t="s">
        <v>229</v>
      </c>
      <c r="D10138">
        <v>2010</v>
      </c>
      <c r="E10138" t="s">
        <v>11067</v>
      </c>
      <c r="I10138">
        <v>17.410378999999999</v>
      </c>
      <c r="O10138">
        <v>31.226019000000001</v>
      </c>
      <c r="P10138">
        <v>4447.57</v>
      </c>
      <c r="Q10138" t="s">
        <v>6</v>
      </c>
      <c r="R10138" t="s">
        <v>6</v>
      </c>
      <c r="S10138" t="s">
        <v>6</v>
      </c>
      <c r="T10138" t="s">
        <v>4253</v>
      </c>
      <c r="U10138" t="s">
        <v>6</v>
      </c>
      <c r="V10138" t="s">
        <v>6</v>
      </c>
      <c r="W10138" t="s">
        <v>6</v>
      </c>
      <c r="X10138" t="s">
        <v>6</v>
      </c>
      <c r="Y10138" t="s">
        <v>6</v>
      </c>
      <c r="Z10138" t="s">
        <v>6</v>
      </c>
      <c r="AA10138" t="s">
        <v>6</v>
      </c>
      <c r="AB10138" t="s">
        <v>11007</v>
      </c>
      <c r="AC10138" t="s">
        <v>6046</v>
      </c>
    </row>
    <row r="10139" spans="1:29" x14ac:dyDescent="0.25">
      <c r="A10139" t="s">
        <v>344</v>
      </c>
      <c r="B10139">
        <v>748</v>
      </c>
      <c r="C10139" t="s">
        <v>229</v>
      </c>
      <c r="D10139">
        <v>2011</v>
      </c>
      <c r="E10139" t="s">
        <v>11068</v>
      </c>
      <c r="I10139">
        <v>17.154796000000001</v>
      </c>
      <c r="O10139">
        <v>27.564582999999999</v>
      </c>
      <c r="P10139">
        <v>5060.3220000000001</v>
      </c>
      <c r="Q10139" t="s">
        <v>6</v>
      </c>
      <c r="R10139" t="s">
        <v>6</v>
      </c>
      <c r="S10139" t="s">
        <v>6</v>
      </c>
      <c r="T10139" t="s">
        <v>4253</v>
      </c>
      <c r="U10139" t="s">
        <v>6</v>
      </c>
      <c r="V10139" t="s">
        <v>6</v>
      </c>
      <c r="W10139" t="s">
        <v>6</v>
      </c>
      <c r="X10139" t="s">
        <v>6</v>
      </c>
      <c r="Y10139" t="s">
        <v>6</v>
      </c>
      <c r="Z10139" t="s">
        <v>6</v>
      </c>
      <c r="AA10139" t="s">
        <v>6</v>
      </c>
      <c r="AB10139" t="s">
        <v>11007</v>
      </c>
      <c r="AC10139" t="s">
        <v>6046</v>
      </c>
    </row>
    <row r="10140" spans="1:29" x14ac:dyDescent="0.25">
      <c r="A10140" t="s">
        <v>344</v>
      </c>
      <c r="B10140">
        <v>748</v>
      </c>
      <c r="C10140" t="s">
        <v>229</v>
      </c>
      <c r="D10140">
        <v>2012</v>
      </c>
      <c r="E10140" t="s">
        <v>11069</v>
      </c>
      <c r="I10140">
        <v>18.554648</v>
      </c>
      <c r="O10140">
        <v>28.366923</v>
      </c>
      <c r="P10140">
        <v>5700.5780000000004</v>
      </c>
      <c r="Q10140" t="s">
        <v>6</v>
      </c>
      <c r="R10140" t="s">
        <v>6</v>
      </c>
      <c r="S10140" t="s">
        <v>6</v>
      </c>
      <c r="T10140" t="s">
        <v>4253</v>
      </c>
      <c r="U10140" t="s">
        <v>6</v>
      </c>
      <c r="V10140" t="s">
        <v>6</v>
      </c>
      <c r="W10140" t="s">
        <v>6</v>
      </c>
      <c r="X10140" t="s">
        <v>6</v>
      </c>
      <c r="Y10140" t="s">
        <v>6</v>
      </c>
      <c r="Z10140" t="s">
        <v>6</v>
      </c>
      <c r="AA10140" t="s">
        <v>6</v>
      </c>
      <c r="AB10140" t="s">
        <v>11007</v>
      </c>
      <c r="AC10140" t="s">
        <v>6046</v>
      </c>
    </row>
    <row r="10141" spans="1:29" x14ac:dyDescent="0.25">
      <c r="A10141" t="s">
        <v>344</v>
      </c>
      <c r="B10141">
        <v>748</v>
      </c>
      <c r="C10141" t="s">
        <v>229</v>
      </c>
      <c r="D10141">
        <v>2013</v>
      </c>
      <c r="E10141" t="s">
        <v>11070</v>
      </c>
      <c r="I10141">
        <v>23.258638999999999</v>
      </c>
      <c r="O10141">
        <v>29.147205</v>
      </c>
      <c r="P10141">
        <v>5904.4555</v>
      </c>
      <c r="Q10141" t="s">
        <v>6</v>
      </c>
      <c r="R10141" t="s">
        <v>6</v>
      </c>
      <c r="S10141" t="s">
        <v>6</v>
      </c>
      <c r="T10141" t="s">
        <v>4253</v>
      </c>
      <c r="U10141" t="s">
        <v>6</v>
      </c>
      <c r="V10141" t="s">
        <v>6</v>
      </c>
      <c r="W10141" t="s">
        <v>6</v>
      </c>
      <c r="X10141" t="s">
        <v>6</v>
      </c>
      <c r="Y10141" t="s">
        <v>6</v>
      </c>
      <c r="Z10141" t="s">
        <v>6</v>
      </c>
      <c r="AA10141" t="s">
        <v>6</v>
      </c>
      <c r="AB10141" t="s">
        <v>11007</v>
      </c>
      <c r="AC10141" t="s">
        <v>6046</v>
      </c>
    </row>
    <row r="10142" spans="1:29" x14ac:dyDescent="0.25">
      <c r="A10142" t="s">
        <v>344</v>
      </c>
      <c r="B10142">
        <v>748</v>
      </c>
      <c r="C10142" t="s">
        <v>229</v>
      </c>
      <c r="D10142">
        <v>2014</v>
      </c>
      <c r="E10142" t="s">
        <v>11071</v>
      </c>
      <c r="I10142">
        <v>26.184895000000001</v>
      </c>
      <c r="O10142">
        <v>29.872813000000001</v>
      </c>
      <c r="P10142">
        <v>6119.9531999999999</v>
      </c>
      <c r="Q10142" t="s">
        <v>6</v>
      </c>
      <c r="R10142" t="s">
        <v>6</v>
      </c>
      <c r="S10142" t="s">
        <v>6</v>
      </c>
      <c r="T10142" t="s">
        <v>4253</v>
      </c>
      <c r="U10142" t="s">
        <v>6</v>
      </c>
      <c r="V10142" t="s">
        <v>6</v>
      </c>
      <c r="W10142" t="s">
        <v>6</v>
      </c>
      <c r="X10142" t="s">
        <v>6</v>
      </c>
      <c r="Y10142" t="s">
        <v>6</v>
      </c>
      <c r="Z10142" t="s">
        <v>6</v>
      </c>
      <c r="AA10142" t="s">
        <v>6</v>
      </c>
      <c r="AB10142" t="s">
        <v>11007</v>
      </c>
      <c r="AC10142" t="s">
        <v>6046</v>
      </c>
    </row>
    <row r="10143" spans="1:29" x14ac:dyDescent="0.25">
      <c r="A10143" t="s">
        <v>344</v>
      </c>
      <c r="B10143">
        <v>748</v>
      </c>
      <c r="C10143" t="s">
        <v>229</v>
      </c>
      <c r="D10143">
        <v>2015</v>
      </c>
      <c r="E10143" t="s">
        <v>11072</v>
      </c>
      <c r="I10143">
        <v>28.277594000000001</v>
      </c>
      <c r="O10143">
        <v>35.612954000000002</v>
      </c>
      <c r="P10143">
        <v>6162.4920000000002</v>
      </c>
      <c r="Q10143" t="s">
        <v>6</v>
      </c>
      <c r="R10143" t="s">
        <v>6</v>
      </c>
      <c r="S10143" t="s">
        <v>6</v>
      </c>
      <c r="T10143" t="s">
        <v>4253</v>
      </c>
      <c r="U10143" t="s">
        <v>6</v>
      </c>
      <c r="V10143" t="s">
        <v>6</v>
      </c>
      <c r="W10143" t="s">
        <v>6</v>
      </c>
      <c r="X10143" t="s">
        <v>6</v>
      </c>
      <c r="Y10143" t="s">
        <v>6</v>
      </c>
      <c r="Z10143" t="s">
        <v>6</v>
      </c>
      <c r="AA10143" t="s">
        <v>6</v>
      </c>
      <c r="AB10143" t="s">
        <v>11007</v>
      </c>
      <c r="AC10143" t="s">
        <v>6046</v>
      </c>
    </row>
    <row r="10144" spans="1:29" x14ac:dyDescent="0.25">
      <c r="A10144" t="s">
        <v>344</v>
      </c>
      <c r="B10144">
        <v>748</v>
      </c>
      <c r="C10144" t="s">
        <v>229</v>
      </c>
      <c r="D10144">
        <v>2016</v>
      </c>
      <c r="E10144" t="s">
        <v>11073</v>
      </c>
      <c r="I10144">
        <v>30.308889000000001</v>
      </c>
      <c r="O10144">
        <v>39.241059999999997</v>
      </c>
      <c r="P10144">
        <v>6443.7563</v>
      </c>
      <c r="Q10144" t="s">
        <v>6</v>
      </c>
      <c r="R10144" t="s">
        <v>6</v>
      </c>
      <c r="S10144" t="s">
        <v>6</v>
      </c>
      <c r="T10144" t="s">
        <v>4253</v>
      </c>
      <c r="U10144" t="s">
        <v>6</v>
      </c>
      <c r="V10144" t="s">
        <v>6</v>
      </c>
      <c r="W10144" t="s">
        <v>6</v>
      </c>
      <c r="X10144" t="s">
        <v>6</v>
      </c>
      <c r="Y10144" t="s">
        <v>6</v>
      </c>
      <c r="Z10144" t="s">
        <v>6</v>
      </c>
      <c r="AA10144" t="s">
        <v>6</v>
      </c>
      <c r="AB10144" t="s">
        <v>11007</v>
      </c>
      <c r="AC10144" t="s">
        <v>6046</v>
      </c>
    </row>
    <row r="10145" spans="1:29" x14ac:dyDescent="0.25">
      <c r="A10145" t="s">
        <v>344</v>
      </c>
      <c r="B10145">
        <v>748</v>
      </c>
      <c r="C10145" t="s">
        <v>229</v>
      </c>
      <c r="D10145">
        <v>2017</v>
      </c>
      <c r="E10145" t="s">
        <v>11074</v>
      </c>
      <c r="I10145">
        <v>31.163454000000002</v>
      </c>
      <c r="O10145">
        <v>38.401167999999998</v>
      </c>
      <c r="P10145">
        <v>7177.3388999999997</v>
      </c>
      <c r="Q10145" t="s">
        <v>6</v>
      </c>
      <c r="R10145" t="s">
        <v>6</v>
      </c>
      <c r="S10145" t="s">
        <v>6</v>
      </c>
      <c r="T10145" t="s">
        <v>4253</v>
      </c>
      <c r="U10145" t="s">
        <v>6</v>
      </c>
      <c r="V10145" t="s">
        <v>6</v>
      </c>
      <c r="W10145" t="s">
        <v>6</v>
      </c>
      <c r="X10145" t="s">
        <v>6</v>
      </c>
      <c r="Y10145" t="s">
        <v>6</v>
      </c>
      <c r="Z10145" t="s">
        <v>6</v>
      </c>
      <c r="AA10145" t="s">
        <v>6</v>
      </c>
      <c r="AB10145" t="s">
        <v>11007</v>
      </c>
      <c r="AC10145" t="s">
        <v>6046</v>
      </c>
    </row>
    <row r="10146" spans="1:29" x14ac:dyDescent="0.25">
      <c r="A10146" t="s">
        <v>344</v>
      </c>
      <c r="B10146">
        <v>748</v>
      </c>
      <c r="C10146" t="s">
        <v>229</v>
      </c>
      <c r="D10146">
        <v>2018</v>
      </c>
      <c r="E10146" t="s">
        <v>11075</v>
      </c>
      <c r="I10146">
        <v>30.453187</v>
      </c>
      <c r="O10146">
        <v>42.880170999999997</v>
      </c>
      <c r="P10146">
        <v>7849.0865000000003</v>
      </c>
      <c r="Q10146" t="s">
        <v>6</v>
      </c>
      <c r="R10146" t="s">
        <v>6</v>
      </c>
      <c r="S10146" t="s">
        <v>6</v>
      </c>
      <c r="T10146" t="s">
        <v>4253</v>
      </c>
      <c r="U10146" t="s">
        <v>6</v>
      </c>
      <c r="V10146" t="s">
        <v>6</v>
      </c>
      <c r="W10146" t="s">
        <v>6</v>
      </c>
      <c r="X10146" t="s">
        <v>6</v>
      </c>
      <c r="Y10146" t="s">
        <v>6</v>
      </c>
      <c r="Z10146" t="s">
        <v>6</v>
      </c>
      <c r="AA10146" t="s">
        <v>6</v>
      </c>
      <c r="AB10146" t="s">
        <v>11007</v>
      </c>
      <c r="AC10146" t="s">
        <v>6046</v>
      </c>
    </row>
    <row r="10147" spans="1:29" x14ac:dyDescent="0.25">
      <c r="A10147" t="s">
        <v>344</v>
      </c>
      <c r="B10147">
        <v>754</v>
      </c>
      <c r="C10147" t="s">
        <v>230</v>
      </c>
      <c r="D10147">
        <v>1950</v>
      </c>
      <c r="E10147" t="s">
        <v>11076</v>
      </c>
      <c r="Q10147" t="s">
        <v>6</v>
      </c>
      <c r="R10147" t="s">
        <v>6</v>
      </c>
      <c r="S10147" t="s">
        <v>6</v>
      </c>
      <c r="T10147" t="s">
        <v>11077</v>
      </c>
      <c r="U10147" t="s">
        <v>6</v>
      </c>
      <c r="V10147" t="s">
        <v>6</v>
      </c>
      <c r="W10147" t="s">
        <v>6</v>
      </c>
      <c r="X10147" t="s">
        <v>6</v>
      </c>
      <c r="Y10147" t="s">
        <v>6</v>
      </c>
      <c r="Z10147" t="s">
        <v>6</v>
      </c>
      <c r="AA10147" t="s">
        <v>6</v>
      </c>
      <c r="AB10147" t="s">
        <v>11078</v>
      </c>
      <c r="AC10147" t="s">
        <v>6978</v>
      </c>
    </row>
    <row r="10148" spans="1:29" x14ac:dyDescent="0.25">
      <c r="A10148" t="s">
        <v>344</v>
      </c>
      <c r="B10148">
        <v>754</v>
      </c>
      <c r="C10148" t="s">
        <v>230</v>
      </c>
      <c r="D10148">
        <v>1951</v>
      </c>
      <c r="E10148" t="s">
        <v>11079</v>
      </c>
      <c r="Q10148" t="s">
        <v>6</v>
      </c>
      <c r="R10148" t="s">
        <v>6</v>
      </c>
      <c r="S10148" t="s">
        <v>6</v>
      </c>
      <c r="T10148" t="s">
        <v>11077</v>
      </c>
      <c r="U10148" t="s">
        <v>6</v>
      </c>
      <c r="V10148" t="s">
        <v>6</v>
      </c>
      <c r="W10148" t="s">
        <v>6</v>
      </c>
      <c r="X10148" t="s">
        <v>6</v>
      </c>
      <c r="Y10148" t="s">
        <v>6</v>
      </c>
      <c r="Z10148" t="s">
        <v>6</v>
      </c>
      <c r="AA10148" t="s">
        <v>6</v>
      </c>
      <c r="AB10148" t="s">
        <v>11078</v>
      </c>
      <c r="AC10148" t="s">
        <v>6978</v>
      </c>
    </row>
    <row r="10149" spans="1:29" x14ac:dyDescent="0.25">
      <c r="A10149" t="s">
        <v>344</v>
      </c>
      <c r="B10149">
        <v>754</v>
      </c>
      <c r="C10149" t="s">
        <v>230</v>
      </c>
      <c r="D10149">
        <v>1952</v>
      </c>
      <c r="E10149" t="s">
        <v>11080</v>
      </c>
      <c r="Q10149" t="s">
        <v>6</v>
      </c>
      <c r="R10149" t="s">
        <v>6</v>
      </c>
      <c r="S10149" t="s">
        <v>6</v>
      </c>
      <c r="T10149" t="s">
        <v>11077</v>
      </c>
      <c r="U10149" t="s">
        <v>6</v>
      </c>
      <c r="V10149" t="s">
        <v>6</v>
      </c>
      <c r="W10149" t="s">
        <v>6</v>
      </c>
      <c r="X10149" t="s">
        <v>6</v>
      </c>
      <c r="Y10149" t="s">
        <v>6</v>
      </c>
      <c r="Z10149" t="s">
        <v>6</v>
      </c>
      <c r="AA10149" t="s">
        <v>6</v>
      </c>
      <c r="AB10149" t="s">
        <v>11078</v>
      </c>
      <c r="AC10149" t="s">
        <v>6978</v>
      </c>
    </row>
    <row r="10150" spans="1:29" x14ac:dyDescent="0.25">
      <c r="A10150" t="s">
        <v>344</v>
      </c>
      <c r="B10150">
        <v>754</v>
      </c>
      <c r="C10150" t="s">
        <v>230</v>
      </c>
      <c r="D10150">
        <v>1953</v>
      </c>
      <c r="E10150" t="s">
        <v>11081</v>
      </c>
      <c r="Q10150" t="s">
        <v>6</v>
      </c>
      <c r="R10150" t="s">
        <v>6</v>
      </c>
      <c r="S10150" t="s">
        <v>6</v>
      </c>
      <c r="T10150" t="s">
        <v>11077</v>
      </c>
      <c r="U10150" t="s">
        <v>6</v>
      </c>
      <c r="V10150" t="s">
        <v>6</v>
      </c>
      <c r="W10150" t="s">
        <v>6</v>
      </c>
      <c r="X10150" t="s">
        <v>6</v>
      </c>
      <c r="Y10150" t="s">
        <v>6</v>
      </c>
      <c r="Z10150" t="s">
        <v>6</v>
      </c>
      <c r="AA10150" t="s">
        <v>6</v>
      </c>
      <c r="AB10150" t="s">
        <v>11078</v>
      </c>
      <c r="AC10150" t="s">
        <v>6978</v>
      </c>
    </row>
    <row r="10151" spans="1:29" x14ac:dyDescent="0.25">
      <c r="A10151" t="s">
        <v>344</v>
      </c>
      <c r="B10151">
        <v>754</v>
      </c>
      <c r="C10151" t="s">
        <v>230</v>
      </c>
      <c r="D10151">
        <v>1954</v>
      </c>
      <c r="E10151" t="s">
        <v>11082</v>
      </c>
      <c r="Q10151" t="s">
        <v>6</v>
      </c>
      <c r="R10151" t="s">
        <v>6</v>
      </c>
      <c r="S10151" t="s">
        <v>6</v>
      </c>
      <c r="T10151" t="s">
        <v>11077</v>
      </c>
      <c r="U10151" t="s">
        <v>6</v>
      </c>
      <c r="V10151" t="s">
        <v>6</v>
      </c>
      <c r="W10151" t="s">
        <v>6</v>
      </c>
      <c r="X10151" t="s">
        <v>6</v>
      </c>
      <c r="Y10151" t="s">
        <v>6</v>
      </c>
      <c r="Z10151" t="s">
        <v>6</v>
      </c>
      <c r="AA10151" t="s">
        <v>6</v>
      </c>
      <c r="AB10151" t="s">
        <v>11078</v>
      </c>
      <c r="AC10151" t="s">
        <v>6978</v>
      </c>
    </row>
    <row r="10152" spans="1:29" x14ac:dyDescent="0.25">
      <c r="A10152" t="s">
        <v>344</v>
      </c>
      <c r="B10152">
        <v>754</v>
      </c>
      <c r="C10152" t="s">
        <v>230</v>
      </c>
      <c r="D10152">
        <v>1955</v>
      </c>
      <c r="E10152" t="s">
        <v>11083</v>
      </c>
      <c r="P10152">
        <v>2.8598000000000002E-4</v>
      </c>
      <c r="Q10152" t="s">
        <v>6</v>
      </c>
      <c r="R10152" t="s">
        <v>6</v>
      </c>
      <c r="S10152" t="s">
        <v>6</v>
      </c>
      <c r="T10152" t="s">
        <v>11077</v>
      </c>
      <c r="U10152" t="s">
        <v>6</v>
      </c>
      <c r="V10152" t="s">
        <v>6</v>
      </c>
      <c r="W10152" t="s">
        <v>6</v>
      </c>
      <c r="X10152" t="s">
        <v>6</v>
      </c>
      <c r="Y10152" t="s">
        <v>6</v>
      </c>
      <c r="Z10152" t="s">
        <v>6</v>
      </c>
      <c r="AA10152" t="s">
        <v>6</v>
      </c>
      <c r="AB10152" t="s">
        <v>11078</v>
      </c>
      <c r="AC10152" t="s">
        <v>6978</v>
      </c>
    </row>
    <row r="10153" spans="1:29" x14ac:dyDescent="0.25">
      <c r="A10153" t="s">
        <v>344</v>
      </c>
      <c r="B10153">
        <v>754</v>
      </c>
      <c r="C10153" t="s">
        <v>230</v>
      </c>
      <c r="D10153">
        <v>1956</v>
      </c>
      <c r="E10153" t="s">
        <v>11084</v>
      </c>
      <c r="P10153">
        <v>3.2331999999999999E-4</v>
      </c>
      <c r="Q10153" t="s">
        <v>6</v>
      </c>
      <c r="R10153" t="s">
        <v>6</v>
      </c>
      <c r="S10153" t="s">
        <v>6</v>
      </c>
      <c r="T10153" t="s">
        <v>11077</v>
      </c>
      <c r="U10153" t="s">
        <v>6</v>
      </c>
      <c r="V10153" t="s">
        <v>6</v>
      </c>
      <c r="W10153" t="s">
        <v>6</v>
      </c>
      <c r="X10153" t="s">
        <v>6</v>
      </c>
      <c r="Y10153" t="s">
        <v>6</v>
      </c>
      <c r="Z10153" t="s">
        <v>6</v>
      </c>
      <c r="AA10153" t="s">
        <v>6</v>
      </c>
      <c r="AB10153" t="s">
        <v>11078</v>
      </c>
      <c r="AC10153" t="s">
        <v>6978</v>
      </c>
    </row>
    <row r="10154" spans="1:29" x14ac:dyDescent="0.25">
      <c r="A10154" t="s">
        <v>344</v>
      </c>
      <c r="B10154">
        <v>754</v>
      </c>
      <c r="C10154" t="s">
        <v>230</v>
      </c>
      <c r="D10154">
        <v>1957</v>
      </c>
      <c r="E10154" t="s">
        <v>11085</v>
      </c>
      <c r="P10154">
        <v>2.8204E-4</v>
      </c>
      <c r="Q10154" t="s">
        <v>6</v>
      </c>
      <c r="R10154" t="s">
        <v>6</v>
      </c>
      <c r="S10154" t="s">
        <v>6</v>
      </c>
      <c r="T10154" t="s">
        <v>11077</v>
      </c>
      <c r="U10154" t="s">
        <v>6</v>
      </c>
      <c r="V10154" t="s">
        <v>6</v>
      </c>
      <c r="W10154" t="s">
        <v>6</v>
      </c>
      <c r="X10154" t="s">
        <v>6</v>
      </c>
      <c r="Y10154" t="s">
        <v>6</v>
      </c>
      <c r="Z10154" t="s">
        <v>6</v>
      </c>
      <c r="AA10154" t="s">
        <v>6</v>
      </c>
      <c r="AB10154" t="s">
        <v>11078</v>
      </c>
      <c r="AC10154" t="s">
        <v>6978</v>
      </c>
    </row>
    <row r="10155" spans="1:29" x14ac:dyDescent="0.25">
      <c r="A10155" t="s">
        <v>344</v>
      </c>
      <c r="B10155">
        <v>754</v>
      </c>
      <c r="C10155" t="s">
        <v>230</v>
      </c>
      <c r="D10155">
        <v>1958</v>
      </c>
      <c r="E10155" t="s">
        <v>11086</v>
      </c>
      <c r="P10155">
        <v>2.5160999999999998E-4</v>
      </c>
      <c r="Q10155" t="s">
        <v>6</v>
      </c>
      <c r="R10155" t="s">
        <v>6</v>
      </c>
      <c r="S10155" t="s">
        <v>6</v>
      </c>
      <c r="T10155" t="s">
        <v>11077</v>
      </c>
      <c r="U10155" t="s">
        <v>6</v>
      </c>
      <c r="V10155" t="s">
        <v>6</v>
      </c>
      <c r="W10155" t="s">
        <v>6</v>
      </c>
      <c r="X10155" t="s">
        <v>6</v>
      </c>
      <c r="Y10155" t="s">
        <v>6</v>
      </c>
      <c r="Z10155" t="s">
        <v>6</v>
      </c>
      <c r="AA10155" t="s">
        <v>6</v>
      </c>
      <c r="AB10155" t="s">
        <v>11078</v>
      </c>
      <c r="AC10155" t="s">
        <v>6978</v>
      </c>
    </row>
    <row r="10156" spans="1:29" x14ac:dyDescent="0.25">
      <c r="A10156" t="s">
        <v>344</v>
      </c>
      <c r="B10156">
        <v>754</v>
      </c>
      <c r="C10156" t="s">
        <v>230</v>
      </c>
      <c r="D10156">
        <v>1959</v>
      </c>
      <c r="E10156" t="s">
        <v>11087</v>
      </c>
      <c r="P10156">
        <v>3.2734000000000002E-4</v>
      </c>
      <c r="Q10156" t="s">
        <v>6</v>
      </c>
      <c r="R10156" t="s">
        <v>6</v>
      </c>
      <c r="S10156" t="s">
        <v>6</v>
      </c>
      <c r="T10156" t="s">
        <v>11077</v>
      </c>
      <c r="U10156" t="s">
        <v>6</v>
      </c>
      <c r="V10156" t="s">
        <v>6</v>
      </c>
      <c r="W10156" t="s">
        <v>6</v>
      </c>
      <c r="X10156" t="s">
        <v>6</v>
      </c>
      <c r="Y10156" t="s">
        <v>6</v>
      </c>
      <c r="Z10156" t="s">
        <v>6</v>
      </c>
      <c r="AA10156" t="s">
        <v>6</v>
      </c>
      <c r="AB10156" t="s">
        <v>11078</v>
      </c>
      <c r="AC10156" t="s">
        <v>6978</v>
      </c>
    </row>
    <row r="10157" spans="1:29" x14ac:dyDescent="0.25">
      <c r="A10157" t="s">
        <v>344</v>
      </c>
      <c r="B10157">
        <v>754</v>
      </c>
      <c r="C10157" t="s">
        <v>230</v>
      </c>
      <c r="D10157">
        <v>1960</v>
      </c>
      <c r="E10157" t="s">
        <v>11088</v>
      </c>
      <c r="P10157">
        <v>3.6003000000000001E-4</v>
      </c>
      <c r="Q10157" t="s">
        <v>6</v>
      </c>
      <c r="R10157" t="s">
        <v>6</v>
      </c>
      <c r="S10157" t="s">
        <v>6</v>
      </c>
      <c r="T10157" t="s">
        <v>11077</v>
      </c>
      <c r="U10157" t="s">
        <v>6</v>
      </c>
      <c r="V10157" t="s">
        <v>6</v>
      </c>
      <c r="W10157" t="s">
        <v>6</v>
      </c>
      <c r="X10157" t="s">
        <v>6</v>
      </c>
      <c r="Y10157" t="s">
        <v>6</v>
      </c>
      <c r="Z10157" t="s">
        <v>6</v>
      </c>
      <c r="AA10157" t="s">
        <v>6</v>
      </c>
      <c r="AB10157" t="s">
        <v>11078</v>
      </c>
      <c r="AC10157" t="s">
        <v>6978</v>
      </c>
    </row>
    <row r="10158" spans="1:29" x14ac:dyDescent="0.25">
      <c r="A10158" t="s">
        <v>344</v>
      </c>
      <c r="B10158">
        <v>754</v>
      </c>
      <c r="C10158" t="s">
        <v>230</v>
      </c>
      <c r="D10158">
        <v>1961</v>
      </c>
      <c r="E10158" t="s">
        <v>11089</v>
      </c>
      <c r="P10158">
        <v>3.5158999999999999E-4</v>
      </c>
      <c r="Q10158" t="s">
        <v>6</v>
      </c>
      <c r="R10158" t="s">
        <v>6</v>
      </c>
      <c r="S10158" t="s">
        <v>6</v>
      </c>
      <c r="T10158" t="s">
        <v>11077</v>
      </c>
      <c r="U10158" t="s">
        <v>6</v>
      </c>
      <c r="V10158" t="s">
        <v>6</v>
      </c>
      <c r="W10158" t="s">
        <v>6</v>
      </c>
      <c r="X10158" t="s">
        <v>6</v>
      </c>
      <c r="Y10158" t="s">
        <v>6</v>
      </c>
      <c r="Z10158" t="s">
        <v>6</v>
      </c>
      <c r="AA10158" t="s">
        <v>6</v>
      </c>
      <c r="AB10158" t="s">
        <v>11078</v>
      </c>
      <c r="AC10158" t="s">
        <v>6978</v>
      </c>
    </row>
    <row r="10159" spans="1:29" x14ac:dyDescent="0.25">
      <c r="A10159" t="s">
        <v>344</v>
      </c>
      <c r="B10159">
        <v>754</v>
      </c>
      <c r="C10159" t="s">
        <v>230</v>
      </c>
      <c r="D10159">
        <v>1962</v>
      </c>
      <c r="E10159" t="s">
        <v>11090</v>
      </c>
      <c r="P10159">
        <v>3.5E-4</v>
      </c>
      <c r="Q10159" t="s">
        <v>6</v>
      </c>
      <c r="R10159" t="s">
        <v>6</v>
      </c>
      <c r="S10159" t="s">
        <v>6</v>
      </c>
      <c r="T10159" t="s">
        <v>11077</v>
      </c>
      <c r="U10159" t="s">
        <v>6</v>
      </c>
      <c r="V10159" t="s">
        <v>6</v>
      </c>
      <c r="W10159" t="s">
        <v>6</v>
      </c>
      <c r="X10159" t="s">
        <v>6</v>
      </c>
      <c r="Y10159" t="s">
        <v>6</v>
      </c>
      <c r="Z10159" t="s">
        <v>6</v>
      </c>
      <c r="AA10159" t="s">
        <v>6</v>
      </c>
      <c r="AB10159" t="s">
        <v>11078</v>
      </c>
      <c r="AC10159" t="s">
        <v>6978</v>
      </c>
    </row>
    <row r="10160" spans="1:29" x14ac:dyDescent="0.25">
      <c r="A10160" t="s">
        <v>344</v>
      </c>
      <c r="B10160">
        <v>754</v>
      </c>
      <c r="C10160" t="s">
        <v>230</v>
      </c>
      <c r="D10160">
        <v>1963</v>
      </c>
      <c r="E10160" t="s">
        <v>11091</v>
      </c>
      <c r="P10160">
        <v>3.2407999999999997E-4</v>
      </c>
      <c r="Q10160" t="s">
        <v>6</v>
      </c>
      <c r="R10160" t="s">
        <v>6</v>
      </c>
      <c r="S10160" t="s">
        <v>6</v>
      </c>
      <c r="T10160" t="s">
        <v>11077</v>
      </c>
      <c r="U10160" t="s">
        <v>6</v>
      </c>
      <c r="V10160" t="s">
        <v>6</v>
      </c>
      <c r="W10160" t="s">
        <v>6</v>
      </c>
      <c r="X10160" t="s">
        <v>6</v>
      </c>
      <c r="Y10160" t="s">
        <v>6</v>
      </c>
      <c r="Z10160" t="s">
        <v>6</v>
      </c>
      <c r="AA10160" t="s">
        <v>6</v>
      </c>
      <c r="AB10160" t="s">
        <v>11078</v>
      </c>
      <c r="AC10160" t="s">
        <v>6978</v>
      </c>
    </row>
    <row r="10161" spans="1:29" x14ac:dyDescent="0.25">
      <c r="A10161" t="s">
        <v>344</v>
      </c>
      <c r="B10161">
        <v>754</v>
      </c>
      <c r="C10161" t="s">
        <v>230</v>
      </c>
      <c r="D10161">
        <v>1964</v>
      </c>
      <c r="E10161" t="s">
        <v>11092</v>
      </c>
      <c r="P10161">
        <v>3.9335999999999999E-4</v>
      </c>
      <c r="Q10161" t="s">
        <v>6</v>
      </c>
      <c r="R10161" t="s">
        <v>6</v>
      </c>
      <c r="S10161" t="s">
        <v>6</v>
      </c>
      <c r="T10161" t="s">
        <v>11077</v>
      </c>
      <c r="U10161" t="s">
        <v>6</v>
      </c>
      <c r="V10161" t="s">
        <v>6</v>
      </c>
      <c r="W10161" t="s">
        <v>6</v>
      </c>
      <c r="X10161" t="s">
        <v>6</v>
      </c>
      <c r="Y10161" t="s">
        <v>6</v>
      </c>
      <c r="Z10161" t="s">
        <v>6</v>
      </c>
      <c r="AA10161" t="s">
        <v>6</v>
      </c>
      <c r="AB10161" t="s">
        <v>11078</v>
      </c>
      <c r="AC10161" t="s">
        <v>6978</v>
      </c>
    </row>
    <row r="10162" spans="1:29" x14ac:dyDescent="0.25">
      <c r="A10162" t="s">
        <v>344</v>
      </c>
      <c r="B10162">
        <v>754</v>
      </c>
      <c r="C10162" t="s">
        <v>230</v>
      </c>
      <c r="D10162">
        <v>1965</v>
      </c>
      <c r="E10162" t="s">
        <v>11093</v>
      </c>
      <c r="I10162">
        <v>8.3074483000000008</v>
      </c>
      <c r="P10162">
        <v>5.0327E-4</v>
      </c>
      <c r="Q10162" t="s">
        <v>6</v>
      </c>
      <c r="R10162" t="s">
        <v>6</v>
      </c>
      <c r="S10162" t="s">
        <v>6</v>
      </c>
      <c r="T10162" t="s">
        <v>11077</v>
      </c>
      <c r="U10162" t="s">
        <v>6</v>
      </c>
      <c r="V10162" t="s">
        <v>6</v>
      </c>
      <c r="W10162" t="s">
        <v>6</v>
      </c>
      <c r="X10162" t="s">
        <v>6</v>
      </c>
      <c r="Y10162" t="s">
        <v>6</v>
      </c>
      <c r="Z10162" t="s">
        <v>6</v>
      </c>
      <c r="AA10162" t="s">
        <v>6</v>
      </c>
      <c r="AB10162" t="s">
        <v>11078</v>
      </c>
      <c r="AC10162" t="s">
        <v>6978</v>
      </c>
    </row>
    <row r="10163" spans="1:29" x14ac:dyDescent="0.25">
      <c r="A10163" t="s">
        <v>344</v>
      </c>
      <c r="B10163">
        <v>754</v>
      </c>
      <c r="C10163" t="s">
        <v>230</v>
      </c>
      <c r="D10163">
        <v>1966</v>
      </c>
      <c r="E10163" t="s">
        <v>11094</v>
      </c>
      <c r="I10163">
        <v>10.599746</v>
      </c>
      <c r="P10163">
        <v>6.2931E-4</v>
      </c>
      <c r="Q10163" t="s">
        <v>6</v>
      </c>
      <c r="R10163" t="s">
        <v>6</v>
      </c>
      <c r="S10163" t="s">
        <v>6</v>
      </c>
      <c r="T10163" t="s">
        <v>11077</v>
      </c>
      <c r="U10163" t="s">
        <v>6</v>
      </c>
      <c r="V10163" t="s">
        <v>6</v>
      </c>
      <c r="W10163" t="s">
        <v>6</v>
      </c>
      <c r="X10163" t="s">
        <v>6</v>
      </c>
      <c r="Y10163" t="s">
        <v>6</v>
      </c>
      <c r="Z10163" t="s">
        <v>6</v>
      </c>
      <c r="AA10163" t="s">
        <v>6</v>
      </c>
      <c r="AB10163" t="s">
        <v>11078</v>
      </c>
      <c r="AC10163" t="s">
        <v>6978</v>
      </c>
    </row>
    <row r="10164" spans="1:29" x14ac:dyDescent="0.25">
      <c r="A10164" t="s">
        <v>344</v>
      </c>
      <c r="B10164">
        <v>754</v>
      </c>
      <c r="C10164" t="s">
        <v>230</v>
      </c>
      <c r="D10164">
        <v>1967</v>
      </c>
      <c r="E10164" t="s">
        <v>11095</v>
      </c>
      <c r="I10164">
        <v>12.376571</v>
      </c>
      <c r="P10164">
        <v>7.4509000000000001E-4</v>
      </c>
      <c r="Q10164" t="s">
        <v>6</v>
      </c>
      <c r="R10164" t="s">
        <v>6</v>
      </c>
      <c r="S10164" t="s">
        <v>6</v>
      </c>
      <c r="T10164" t="s">
        <v>11077</v>
      </c>
      <c r="U10164" t="s">
        <v>6</v>
      </c>
      <c r="V10164" t="s">
        <v>6</v>
      </c>
      <c r="W10164" t="s">
        <v>6</v>
      </c>
      <c r="X10164" t="s">
        <v>6</v>
      </c>
      <c r="Y10164" t="s">
        <v>6</v>
      </c>
      <c r="Z10164" t="s">
        <v>6</v>
      </c>
      <c r="AA10164" t="s">
        <v>6</v>
      </c>
      <c r="AB10164" t="s">
        <v>11078</v>
      </c>
      <c r="AC10164" t="s">
        <v>6978</v>
      </c>
    </row>
    <row r="10165" spans="1:29" x14ac:dyDescent="0.25">
      <c r="A10165" t="s">
        <v>344</v>
      </c>
      <c r="B10165">
        <v>754</v>
      </c>
      <c r="C10165" t="s">
        <v>230</v>
      </c>
      <c r="D10165">
        <v>1968</v>
      </c>
      <c r="E10165" t="s">
        <v>11096</v>
      </c>
      <c r="I10165">
        <v>10.286785</v>
      </c>
      <c r="P10165">
        <v>8.8710999999999998E-4</v>
      </c>
      <c r="Q10165" t="s">
        <v>6</v>
      </c>
      <c r="R10165" t="s">
        <v>6</v>
      </c>
      <c r="S10165" t="s">
        <v>6</v>
      </c>
      <c r="T10165" t="s">
        <v>11077</v>
      </c>
      <c r="U10165" t="s">
        <v>6</v>
      </c>
      <c r="V10165" t="s">
        <v>6</v>
      </c>
      <c r="W10165" t="s">
        <v>6</v>
      </c>
      <c r="X10165" t="s">
        <v>6</v>
      </c>
      <c r="Y10165" t="s">
        <v>6</v>
      </c>
      <c r="Z10165" t="s">
        <v>6</v>
      </c>
      <c r="AA10165" t="s">
        <v>6</v>
      </c>
      <c r="AB10165" t="s">
        <v>11078</v>
      </c>
      <c r="AC10165" t="s">
        <v>6978</v>
      </c>
    </row>
    <row r="10166" spans="1:29" x14ac:dyDescent="0.25">
      <c r="A10166" t="s">
        <v>344</v>
      </c>
      <c r="B10166">
        <v>754</v>
      </c>
      <c r="C10166" t="s">
        <v>230</v>
      </c>
      <c r="D10166">
        <v>1969</v>
      </c>
      <c r="E10166" t="s">
        <v>11097</v>
      </c>
      <c r="I10166">
        <v>10.311527999999999</v>
      </c>
      <c r="P10166">
        <v>1.0784900000000001E-3</v>
      </c>
      <c r="Q10166" t="s">
        <v>6</v>
      </c>
      <c r="R10166" t="s">
        <v>6</v>
      </c>
      <c r="S10166" t="s">
        <v>6</v>
      </c>
      <c r="T10166" t="s">
        <v>11077</v>
      </c>
      <c r="U10166" t="s">
        <v>6</v>
      </c>
      <c r="V10166" t="s">
        <v>6</v>
      </c>
      <c r="W10166" t="s">
        <v>6</v>
      </c>
      <c r="X10166" t="s">
        <v>6</v>
      </c>
      <c r="Y10166" t="s">
        <v>6</v>
      </c>
      <c r="Z10166" t="s">
        <v>6</v>
      </c>
      <c r="AA10166" t="s">
        <v>6</v>
      </c>
      <c r="AB10166" t="s">
        <v>11078</v>
      </c>
      <c r="AC10166" t="s">
        <v>6978</v>
      </c>
    </row>
    <row r="10167" spans="1:29" x14ac:dyDescent="0.25">
      <c r="A10167" t="s">
        <v>344</v>
      </c>
      <c r="B10167">
        <v>754</v>
      </c>
      <c r="C10167" t="s">
        <v>230</v>
      </c>
      <c r="D10167">
        <v>1970</v>
      </c>
      <c r="E10167" t="s">
        <v>11098</v>
      </c>
      <c r="I10167">
        <v>14.618981</v>
      </c>
      <c r="O10167">
        <v>2.1002139999999998</v>
      </c>
      <c r="P10167">
        <v>9.5500999999999995E-4</v>
      </c>
      <c r="Q10167" t="s">
        <v>6</v>
      </c>
      <c r="R10167" t="s">
        <v>6</v>
      </c>
      <c r="S10167" t="s">
        <v>6</v>
      </c>
      <c r="T10167" t="s">
        <v>11077</v>
      </c>
      <c r="U10167" t="s">
        <v>6</v>
      </c>
      <c r="V10167" t="s">
        <v>6</v>
      </c>
      <c r="W10167" t="s">
        <v>6</v>
      </c>
      <c r="X10167" t="s">
        <v>6</v>
      </c>
      <c r="Y10167" t="s">
        <v>6</v>
      </c>
      <c r="Z10167" t="s">
        <v>6</v>
      </c>
      <c r="AA10167" t="s">
        <v>6</v>
      </c>
      <c r="AB10167" t="s">
        <v>11078</v>
      </c>
      <c r="AC10167" t="s">
        <v>6978</v>
      </c>
    </row>
    <row r="10168" spans="1:29" x14ac:dyDescent="0.25">
      <c r="A10168" t="s">
        <v>344</v>
      </c>
      <c r="B10168">
        <v>754</v>
      </c>
      <c r="C10168" t="s">
        <v>230</v>
      </c>
      <c r="D10168">
        <v>1971</v>
      </c>
      <c r="E10168" t="s">
        <v>11099</v>
      </c>
      <c r="I10168">
        <v>14.690357000000001</v>
      </c>
      <c r="O10168">
        <v>2.0474079999999999</v>
      </c>
      <c r="P10168">
        <v>1.01336E-3</v>
      </c>
      <c r="Q10168" t="s">
        <v>6</v>
      </c>
      <c r="R10168" t="s">
        <v>6</v>
      </c>
      <c r="S10168" t="s">
        <v>6</v>
      </c>
      <c r="T10168" t="s">
        <v>11077</v>
      </c>
      <c r="U10168" t="s">
        <v>6</v>
      </c>
      <c r="V10168" t="s">
        <v>6</v>
      </c>
      <c r="W10168" t="s">
        <v>6</v>
      </c>
      <c r="X10168" t="s">
        <v>6</v>
      </c>
      <c r="Y10168" t="s">
        <v>6</v>
      </c>
      <c r="Z10168" t="s">
        <v>6</v>
      </c>
      <c r="AA10168" t="s">
        <v>6</v>
      </c>
      <c r="AB10168" t="s">
        <v>11078</v>
      </c>
      <c r="AC10168" t="s">
        <v>6978</v>
      </c>
    </row>
    <row r="10169" spans="1:29" x14ac:dyDescent="0.25">
      <c r="A10169" t="s">
        <v>344</v>
      </c>
      <c r="B10169">
        <v>754</v>
      </c>
      <c r="C10169" t="s">
        <v>230</v>
      </c>
      <c r="D10169">
        <v>1972</v>
      </c>
      <c r="E10169" t="s">
        <v>11100</v>
      </c>
      <c r="I10169">
        <v>13.303741</v>
      </c>
      <c r="O10169">
        <v>4.3199619</v>
      </c>
      <c r="P10169">
        <v>1.16939E-3</v>
      </c>
      <c r="Q10169" t="s">
        <v>6</v>
      </c>
      <c r="R10169" t="s">
        <v>6</v>
      </c>
      <c r="S10169" t="s">
        <v>6</v>
      </c>
      <c r="T10169" t="s">
        <v>11077</v>
      </c>
      <c r="U10169" t="s">
        <v>6</v>
      </c>
      <c r="V10169" t="s">
        <v>6</v>
      </c>
      <c r="W10169" t="s">
        <v>6</v>
      </c>
      <c r="X10169" t="s">
        <v>6</v>
      </c>
      <c r="Y10169" t="s">
        <v>6</v>
      </c>
      <c r="Z10169" t="s">
        <v>6</v>
      </c>
      <c r="AA10169" t="s">
        <v>6</v>
      </c>
      <c r="AB10169" t="s">
        <v>11078</v>
      </c>
      <c r="AC10169" t="s">
        <v>6978</v>
      </c>
    </row>
    <row r="10170" spans="1:29" x14ac:dyDescent="0.25">
      <c r="A10170" t="s">
        <v>344</v>
      </c>
      <c r="B10170">
        <v>754</v>
      </c>
      <c r="C10170" t="s">
        <v>230</v>
      </c>
      <c r="D10170">
        <v>1973</v>
      </c>
      <c r="E10170" t="s">
        <v>11101</v>
      </c>
      <c r="I10170">
        <v>13.434438</v>
      </c>
      <c r="O10170">
        <v>6.4054916999999998</v>
      </c>
      <c r="P10170">
        <v>1.23302E-3</v>
      </c>
      <c r="Q10170" t="s">
        <v>6</v>
      </c>
      <c r="R10170" t="s">
        <v>6</v>
      </c>
      <c r="S10170" t="s">
        <v>6</v>
      </c>
      <c r="T10170" t="s">
        <v>11077</v>
      </c>
      <c r="U10170" t="s">
        <v>6</v>
      </c>
      <c r="V10170" t="s">
        <v>6</v>
      </c>
      <c r="W10170" t="s">
        <v>6</v>
      </c>
      <c r="X10170" t="s">
        <v>6</v>
      </c>
      <c r="Y10170" t="s">
        <v>6</v>
      </c>
      <c r="Z10170" t="s">
        <v>6</v>
      </c>
      <c r="AA10170" t="s">
        <v>6</v>
      </c>
      <c r="AB10170" t="s">
        <v>11078</v>
      </c>
      <c r="AC10170" t="s">
        <v>6978</v>
      </c>
    </row>
    <row r="10171" spans="1:29" x14ac:dyDescent="0.25">
      <c r="A10171" t="s">
        <v>344</v>
      </c>
      <c r="B10171">
        <v>754</v>
      </c>
      <c r="C10171" t="s">
        <v>230</v>
      </c>
      <c r="D10171">
        <v>1974</v>
      </c>
      <c r="E10171" t="s">
        <v>11102</v>
      </c>
      <c r="I10171">
        <v>22.677257999999998</v>
      </c>
      <c r="O10171">
        <v>2.5570645000000001</v>
      </c>
      <c r="P10171">
        <v>1.4227E-3</v>
      </c>
      <c r="Q10171" t="s">
        <v>6</v>
      </c>
      <c r="R10171" t="s">
        <v>6</v>
      </c>
      <c r="S10171" t="s">
        <v>6</v>
      </c>
      <c r="T10171" t="s">
        <v>11077</v>
      </c>
      <c r="U10171" t="s">
        <v>6</v>
      </c>
      <c r="V10171" t="s">
        <v>6</v>
      </c>
      <c r="W10171" t="s">
        <v>6</v>
      </c>
      <c r="X10171" t="s">
        <v>6</v>
      </c>
      <c r="Y10171" t="s">
        <v>6</v>
      </c>
      <c r="Z10171" t="s">
        <v>6</v>
      </c>
      <c r="AA10171" t="s">
        <v>6</v>
      </c>
      <c r="AB10171" t="s">
        <v>11078</v>
      </c>
      <c r="AC10171" t="s">
        <v>6978</v>
      </c>
    </row>
    <row r="10172" spans="1:29" x14ac:dyDescent="0.25">
      <c r="A10172" t="s">
        <v>344</v>
      </c>
      <c r="B10172">
        <v>754</v>
      </c>
      <c r="C10172" t="s">
        <v>230</v>
      </c>
      <c r="D10172">
        <v>1975</v>
      </c>
      <c r="E10172" t="s">
        <v>11103</v>
      </c>
      <c r="I10172">
        <v>21.584391</v>
      </c>
      <c r="O10172">
        <v>8.2538862000000002</v>
      </c>
      <c r="P10172">
        <v>1.5287899999999999E-3</v>
      </c>
      <c r="Q10172" t="s">
        <v>6</v>
      </c>
      <c r="R10172" t="s">
        <v>6</v>
      </c>
      <c r="S10172" t="s">
        <v>6</v>
      </c>
      <c r="T10172" t="s">
        <v>11077</v>
      </c>
      <c r="U10172" t="s">
        <v>6</v>
      </c>
      <c r="V10172" t="s">
        <v>6</v>
      </c>
      <c r="W10172" t="s">
        <v>6</v>
      </c>
      <c r="X10172" t="s">
        <v>6</v>
      </c>
      <c r="Y10172" t="s">
        <v>6</v>
      </c>
      <c r="Z10172" t="s">
        <v>6</v>
      </c>
      <c r="AA10172" t="s">
        <v>6</v>
      </c>
      <c r="AB10172" t="s">
        <v>11078</v>
      </c>
      <c r="AC10172" t="s">
        <v>6978</v>
      </c>
    </row>
    <row r="10173" spans="1:29" x14ac:dyDescent="0.25">
      <c r="A10173" t="s">
        <v>344</v>
      </c>
      <c r="B10173">
        <v>754</v>
      </c>
      <c r="C10173" t="s">
        <v>230</v>
      </c>
      <c r="D10173">
        <v>1976</v>
      </c>
      <c r="E10173" t="s">
        <v>11104</v>
      </c>
      <c r="I10173">
        <v>17.031296999999999</v>
      </c>
      <c r="O10173">
        <v>10.77341</v>
      </c>
      <c r="P10173">
        <v>1.8944999999999999E-3</v>
      </c>
      <c r="Q10173" t="s">
        <v>6</v>
      </c>
      <c r="R10173" t="s">
        <v>6</v>
      </c>
      <c r="S10173" t="s">
        <v>6</v>
      </c>
      <c r="T10173" t="s">
        <v>11077</v>
      </c>
      <c r="U10173" t="s">
        <v>6</v>
      </c>
      <c r="V10173" t="s">
        <v>6</v>
      </c>
      <c r="W10173" t="s">
        <v>6</v>
      </c>
      <c r="X10173" t="s">
        <v>6</v>
      </c>
      <c r="Y10173" t="s">
        <v>6</v>
      </c>
      <c r="Z10173" t="s">
        <v>6</v>
      </c>
      <c r="AA10173" t="s">
        <v>6</v>
      </c>
      <c r="AB10173" t="s">
        <v>11078</v>
      </c>
      <c r="AC10173" t="s">
        <v>6978</v>
      </c>
    </row>
    <row r="10174" spans="1:29" x14ac:dyDescent="0.25">
      <c r="A10174" t="s">
        <v>344</v>
      </c>
      <c r="B10174">
        <v>754</v>
      </c>
      <c r="C10174" t="s">
        <v>230</v>
      </c>
      <c r="D10174">
        <v>1977</v>
      </c>
      <c r="E10174" t="s">
        <v>11105</v>
      </c>
      <c r="I10174">
        <v>15.415837</v>
      </c>
      <c r="O10174">
        <v>13.316917</v>
      </c>
      <c r="P10174">
        <v>2.1707900000000001E-3</v>
      </c>
      <c r="Q10174" t="s">
        <v>6</v>
      </c>
      <c r="R10174" t="s">
        <v>6</v>
      </c>
      <c r="S10174" t="s">
        <v>6</v>
      </c>
      <c r="T10174" t="s">
        <v>11077</v>
      </c>
      <c r="U10174" t="s">
        <v>6</v>
      </c>
      <c r="V10174" t="s">
        <v>6</v>
      </c>
      <c r="W10174" t="s">
        <v>6</v>
      </c>
      <c r="X10174" t="s">
        <v>6</v>
      </c>
      <c r="Y10174" t="s">
        <v>6</v>
      </c>
      <c r="Z10174" t="s">
        <v>6</v>
      </c>
      <c r="AA10174" t="s">
        <v>6</v>
      </c>
      <c r="AB10174" t="s">
        <v>11078</v>
      </c>
      <c r="AC10174" t="s">
        <v>6978</v>
      </c>
    </row>
    <row r="10175" spans="1:29" x14ac:dyDescent="0.25">
      <c r="A10175" t="s">
        <v>344</v>
      </c>
      <c r="B10175">
        <v>754</v>
      </c>
      <c r="C10175" t="s">
        <v>230</v>
      </c>
      <c r="D10175">
        <v>1978</v>
      </c>
      <c r="E10175" t="s">
        <v>11106</v>
      </c>
      <c r="I10175">
        <v>11.887238999999999</v>
      </c>
      <c r="O10175">
        <v>15.480620999999999</v>
      </c>
      <c r="P10175">
        <v>2.45963E-3</v>
      </c>
      <c r="Q10175" t="s">
        <v>6</v>
      </c>
      <c r="R10175" t="s">
        <v>6</v>
      </c>
      <c r="S10175" t="s">
        <v>6</v>
      </c>
      <c r="T10175" t="s">
        <v>11077</v>
      </c>
      <c r="U10175" t="s">
        <v>6</v>
      </c>
      <c r="V10175" t="s">
        <v>6</v>
      </c>
      <c r="W10175" t="s">
        <v>6</v>
      </c>
      <c r="X10175" t="s">
        <v>6</v>
      </c>
      <c r="Y10175" t="s">
        <v>6</v>
      </c>
      <c r="Z10175" t="s">
        <v>6</v>
      </c>
      <c r="AA10175" t="s">
        <v>6</v>
      </c>
      <c r="AB10175" t="s">
        <v>11078</v>
      </c>
      <c r="AC10175" t="s">
        <v>6978</v>
      </c>
    </row>
    <row r="10176" spans="1:29" x14ac:dyDescent="0.25">
      <c r="A10176" t="s">
        <v>344</v>
      </c>
      <c r="B10176">
        <v>754</v>
      </c>
      <c r="C10176" t="s">
        <v>230</v>
      </c>
      <c r="D10176">
        <v>1979</v>
      </c>
      <c r="E10176" t="s">
        <v>11107</v>
      </c>
      <c r="I10176">
        <v>12.627673</v>
      </c>
      <c r="O10176">
        <v>14.104944</v>
      </c>
      <c r="P10176">
        <v>2.9073599999999999E-3</v>
      </c>
      <c r="Q10176" t="s">
        <v>6</v>
      </c>
      <c r="R10176" t="s">
        <v>6</v>
      </c>
      <c r="S10176" t="s">
        <v>6</v>
      </c>
      <c r="T10176" t="s">
        <v>11077</v>
      </c>
      <c r="U10176" t="s">
        <v>6</v>
      </c>
      <c r="V10176" t="s">
        <v>6</v>
      </c>
      <c r="W10176" t="s">
        <v>6</v>
      </c>
      <c r="X10176" t="s">
        <v>6</v>
      </c>
      <c r="Y10176" t="s">
        <v>6</v>
      </c>
      <c r="Z10176" t="s">
        <v>6</v>
      </c>
      <c r="AA10176" t="s">
        <v>6</v>
      </c>
      <c r="AB10176" t="s">
        <v>11078</v>
      </c>
      <c r="AC10176" t="s">
        <v>6978</v>
      </c>
    </row>
    <row r="10177" spans="1:29" x14ac:dyDescent="0.25">
      <c r="A10177" t="s">
        <v>344</v>
      </c>
      <c r="B10177">
        <v>754</v>
      </c>
      <c r="C10177" t="s">
        <v>230</v>
      </c>
      <c r="D10177">
        <v>1980</v>
      </c>
      <c r="E10177" t="s">
        <v>11108</v>
      </c>
      <c r="I10177">
        <v>12.824980999999999</v>
      </c>
      <c r="O10177">
        <v>14.980639</v>
      </c>
      <c r="P10177">
        <v>3.3479899999999999E-3</v>
      </c>
      <c r="Q10177" t="s">
        <v>6</v>
      </c>
      <c r="R10177" t="s">
        <v>6</v>
      </c>
      <c r="S10177" t="s">
        <v>6</v>
      </c>
      <c r="T10177" t="s">
        <v>11077</v>
      </c>
      <c r="U10177" t="s">
        <v>6</v>
      </c>
      <c r="V10177" t="s">
        <v>6</v>
      </c>
      <c r="W10177" t="s">
        <v>6</v>
      </c>
      <c r="X10177" t="s">
        <v>6</v>
      </c>
      <c r="Y10177" t="s">
        <v>6</v>
      </c>
      <c r="Z10177" t="s">
        <v>6</v>
      </c>
      <c r="AA10177" t="s">
        <v>6</v>
      </c>
      <c r="AB10177" t="s">
        <v>11078</v>
      </c>
      <c r="AC10177" t="s">
        <v>6978</v>
      </c>
    </row>
    <row r="10178" spans="1:29" x14ac:dyDescent="0.25">
      <c r="A10178" t="s">
        <v>344</v>
      </c>
      <c r="B10178">
        <v>754</v>
      </c>
      <c r="C10178" t="s">
        <v>230</v>
      </c>
      <c r="D10178">
        <v>1981</v>
      </c>
      <c r="E10178" t="s">
        <v>11109</v>
      </c>
      <c r="I10178">
        <v>16.213927999999999</v>
      </c>
      <c r="O10178">
        <v>14.366441999999999</v>
      </c>
      <c r="P10178">
        <v>3.8080100000000001E-3</v>
      </c>
      <c r="Q10178" t="s">
        <v>6</v>
      </c>
      <c r="R10178" t="s">
        <v>6</v>
      </c>
      <c r="S10178" t="s">
        <v>6</v>
      </c>
      <c r="T10178" t="s">
        <v>11077</v>
      </c>
      <c r="U10178" t="s">
        <v>6</v>
      </c>
      <c r="V10178" t="s">
        <v>6</v>
      </c>
      <c r="W10178" t="s">
        <v>6</v>
      </c>
      <c r="X10178" t="s">
        <v>6</v>
      </c>
      <c r="Y10178" t="s">
        <v>6</v>
      </c>
      <c r="Z10178" t="s">
        <v>6</v>
      </c>
      <c r="AA10178" t="s">
        <v>6</v>
      </c>
      <c r="AB10178" t="s">
        <v>11078</v>
      </c>
      <c r="AC10178" t="s">
        <v>6978</v>
      </c>
    </row>
    <row r="10179" spans="1:29" x14ac:dyDescent="0.25">
      <c r="A10179" t="s">
        <v>344</v>
      </c>
      <c r="B10179">
        <v>754</v>
      </c>
      <c r="C10179" t="s">
        <v>230</v>
      </c>
      <c r="D10179">
        <v>1982</v>
      </c>
      <c r="E10179" t="s">
        <v>11110</v>
      </c>
      <c r="I10179">
        <v>17.877717000000001</v>
      </c>
      <c r="O10179">
        <v>18.524363000000001</v>
      </c>
      <c r="P10179">
        <v>3.9282099999999997E-3</v>
      </c>
      <c r="Q10179" t="s">
        <v>6</v>
      </c>
      <c r="R10179" t="s">
        <v>6</v>
      </c>
      <c r="S10179" t="s">
        <v>6</v>
      </c>
      <c r="T10179" t="s">
        <v>11077</v>
      </c>
      <c r="U10179" t="s">
        <v>6</v>
      </c>
      <c r="V10179" t="s">
        <v>6</v>
      </c>
      <c r="W10179" t="s">
        <v>6</v>
      </c>
      <c r="X10179" t="s">
        <v>6</v>
      </c>
      <c r="Y10179" t="s">
        <v>6</v>
      </c>
      <c r="Z10179" t="s">
        <v>6</v>
      </c>
      <c r="AA10179" t="s">
        <v>6</v>
      </c>
      <c r="AB10179" t="s">
        <v>11078</v>
      </c>
      <c r="AC10179" t="s">
        <v>6978</v>
      </c>
    </row>
    <row r="10180" spans="1:29" x14ac:dyDescent="0.25">
      <c r="A10180" t="s">
        <v>344</v>
      </c>
      <c r="B10180">
        <v>754</v>
      </c>
      <c r="C10180" t="s">
        <v>230</v>
      </c>
      <c r="D10180">
        <v>1983</v>
      </c>
      <c r="E10180" t="s">
        <v>11111</v>
      </c>
      <c r="I10180">
        <v>17.400725000000001</v>
      </c>
      <c r="O10180">
        <v>17.075990999999998</v>
      </c>
      <c r="P10180">
        <v>4.5685200000000004E-3</v>
      </c>
      <c r="Q10180" t="s">
        <v>6</v>
      </c>
      <c r="R10180" t="s">
        <v>6</v>
      </c>
      <c r="S10180" t="s">
        <v>6</v>
      </c>
      <c r="T10180" t="s">
        <v>11077</v>
      </c>
      <c r="U10180" t="s">
        <v>6</v>
      </c>
      <c r="V10180" t="s">
        <v>6</v>
      </c>
      <c r="W10180" t="s">
        <v>6</v>
      </c>
      <c r="X10180" t="s">
        <v>6</v>
      </c>
      <c r="Y10180" t="s">
        <v>6</v>
      </c>
      <c r="Z10180" t="s">
        <v>6</v>
      </c>
      <c r="AA10180" t="s">
        <v>6</v>
      </c>
      <c r="AB10180" t="s">
        <v>11078</v>
      </c>
      <c r="AC10180" t="s">
        <v>6978</v>
      </c>
    </row>
    <row r="10181" spans="1:29" x14ac:dyDescent="0.25">
      <c r="A10181" t="s">
        <v>344</v>
      </c>
      <c r="B10181">
        <v>754</v>
      </c>
      <c r="C10181" t="s">
        <v>230</v>
      </c>
      <c r="D10181">
        <v>1984</v>
      </c>
      <c r="E10181" t="s">
        <v>11112</v>
      </c>
      <c r="I10181">
        <v>10.231699000000001</v>
      </c>
      <c r="O10181">
        <v>15.903778000000001</v>
      </c>
      <c r="P10181">
        <v>5.3880300000000002E-3</v>
      </c>
      <c r="Q10181" t="s">
        <v>6</v>
      </c>
      <c r="R10181" t="s">
        <v>6</v>
      </c>
      <c r="S10181" t="s">
        <v>6</v>
      </c>
      <c r="T10181" t="s">
        <v>11077</v>
      </c>
      <c r="U10181" t="s">
        <v>6</v>
      </c>
      <c r="V10181" t="s">
        <v>6</v>
      </c>
      <c r="W10181" t="s">
        <v>6</v>
      </c>
      <c r="X10181" t="s">
        <v>6</v>
      </c>
      <c r="Y10181" t="s">
        <v>6</v>
      </c>
      <c r="Z10181" t="s">
        <v>6</v>
      </c>
      <c r="AA10181" t="s">
        <v>6</v>
      </c>
      <c r="AB10181" t="s">
        <v>11078</v>
      </c>
      <c r="AC10181" t="s">
        <v>6978</v>
      </c>
    </row>
    <row r="10182" spans="1:29" x14ac:dyDescent="0.25">
      <c r="A10182" t="s">
        <v>344</v>
      </c>
      <c r="B10182">
        <v>754</v>
      </c>
      <c r="C10182" t="s">
        <v>230</v>
      </c>
      <c r="D10182">
        <v>1985</v>
      </c>
      <c r="E10182" t="s">
        <v>11113</v>
      </c>
      <c r="I10182">
        <v>7.8579825000000003</v>
      </c>
      <c r="O10182">
        <v>13.740194000000001</v>
      </c>
      <c r="P10182">
        <v>7.7274700000000002E-3</v>
      </c>
      <c r="Q10182" t="s">
        <v>6</v>
      </c>
      <c r="R10182" t="s">
        <v>6</v>
      </c>
      <c r="S10182" t="s">
        <v>6</v>
      </c>
      <c r="T10182" t="s">
        <v>11077</v>
      </c>
      <c r="U10182" t="s">
        <v>6</v>
      </c>
      <c r="V10182" t="s">
        <v>6</v>
      </c>
      <c r="W10182" t="s">
        <v>6</v>
      </c>
      <c r="X10182" t="s">
        <v>6</v>
      </c>
      <c r="Y10182" t="s">
        <v>6</v>
      </c>
      <c r="Z10182" t="s">
        <v>6</v>
      </c>
      <c r="AA10182" t="s">
        <v>6</v>
      </c>
      <c r="AB10182" t="s">
        <v>11078</v>
      </c>
      <c r="AC10182" t="s">
        <v>6978</v>
      </c>
    </row>
    <row r="10183" spans="1:29" x14ac:dyDescent="0.25">
      <c r="A10183" t="s">
        <v>344</v>
      </c>
      <c r="B10183">
        <v>754</v>
      </c>
      <c r="C10183" t="s">
        <v>230</v>
      </c>
      <c r="D10183">
        <v>1986</v>
      </c>
      <c r="E10183" t="s">
        <v>11114</v>
      </c>
      <c r="I10183">
        <v>7.5850469</v>
      </c>
      <c r="O10183">
        <v>10.196555999999999</v>
      </c>
      <c r="P10183">
        <v>1.4330580000000001E-2</v>
      </c>
      <c r="Q10183" t="s">
        <v>6</v>
      </c>
      <c r="R10183" t="s">
        <v>6</v>
      </c>
      <c r="S10183" t="s">
        <v>6</v>
      </c>
      <c r="T10183" t="s">
        <v>11077</v>
      </c>
      <c r="U10183" t="s">
        <v>6</v>
      </c>
      <c r="V10183" t="s">
        <v>6</v>
      </c>
      <c r="W10183" t="s">
        <v>6</v>
      </c>
      <c r="X10183" t="s">
        <v>6</v>
      </c>
      <c r="Y10183" t="s">
        <v>6</v>
      </c>
      <c r="Z10183" t="s">
        <v>6</v>
      </c>
      <c r="AA10183" t="s">
        <v>6</v>
      </c>
      <c r="AB10183" t="s">
        <v>11078</v>
      </c>
      <c r="AC10183" t="s">
        <v>6978</v>
      </c>
    </row>
    <row r="10184" spans="1:29" x14ac:dyDescent="0.25">
      <c r="A10184" t="s">
        <v>344</v>
      </c>
      <c r="B10184">
        <v>754</v>
      </c>
      <c r="C10184" t="s">
        <v>230</v>
      </c>
      <c r="D10184">
        <v>1987</v>
      </c>
      <c r="E10184" t="s">
        <v>11115</v>
      </c>
      <c r="I10184">
        <v>7.5592565</v>
      </c>
      <c r="O10184">
        <v>7.9815776999999999</v>
      </c>
      <c r="P10184">
        <v>2.1611140000000001E-2</v>
      </c>
      <c r="Q10184" t="s">
        <v>6</v>
      </c>
      <c r="R10184" t="s">
        <v>6</v>
      </c>
      <c r="S10184" t="s">
        <v>6</v>
      </c>
      <c r="T10184" t="s">
        <v>11077</v>
      </c>
      <c r="U10184" t="s">
        <v>6</v>
      </c>
      <c r="V10184" t="s">
        <v>6</v>
      </c>
      <c r="W10184" t="s">
        <v>6</v>
      </c>
      <c r="X10184" t="s">
        <v>6</v>
      </c>
      <c r="Y10184" t="s">
        <v>6</v>
      </c>
      <c r="Z10184" t="s">
        <v>6</v>
      </c>
      <c r="AA10184" t="s">
        <v>6</v>
      </c>
      <c r="AB10184" t="s">
        <v>11078</v>
      </c>
      <c r="AC10184" t="s">
        <v>6978</v>
      </c>
    </row>
    <row r="10185" spans="1:29" x14ac:dyDescent="0.25">
      <c r="A10185" t="s">
        <v>344</v>
      </c>
      <c r="B10185">
        <v>754</v>
      </c>
      <c r="C10185" t="s">
        <v>230</v>
      </c>
      <c r="D10185">
        <v>1988</v>
      </c>
      <c r="E10185" t="s">
        <v>11116</v>
      </c>
      <c r="I10185">
        <v>8.3433702000000007</v>
      </c>
      <c r="O10185">
        <v>17.668064000000001</v>
      </c>
      <c r="P10185">
        <v>3.3679859999999999E-2</v>
      </c>
      <c r="Q10185" t="s">
        <v>6</v>
      </c>
      <c r="R10185" t="s">
        <v>6</v>
      </c>
      <c r="S10185" t="s">
        <v>6</v>
      </c>
      <c r="T10185" t="s">
        <v>11077</v>
      </c>
      <c r="U10185" t="s">
        <v>6</v>
      </c>
      <c r="V10185" t="s">
        <v>6</v>
      </c>
      <c r="W10185" t="s">
        <v>6</v>
      </c>
      <c r="X10185" t="s">
        <v>6</v>
      </c>
      <c r="Y10185" t="s">
        <v>6</v>
      </c>
      <c r="Z10185" t="s">
        <v>6</v>
      </c>
      <c r="AA10185" t="s">
        <v>6</v>
      </c>
      <c r="AB10185" t="s">
        <v>11078</v>
      </c>
      <c r="AC10185" t="s">
        <v>6978</v>
      </c>
    </row>
    <row r="10186" spans="1:29" x14ac:dyDescent="0.25">
      <c r="A10186" t="s">
        <v>344</v>
      </c>
      <c r="B10186">
        <v>754</v>
      </c>
      <c r="C10186" t="s">
        <v>230</v>
      </c>
      <c r="D10186">
        <v>1989</v>
      </c>
      <c r="E10186" t="s">
        <v>11117</v>
      </c>
      <c r="I10186">
        <v>10.140625999999999</v>
      </c>
      <c r="O10186">
        <v>19.297205000000002</v>
      </c>
      <c r="P10186">
        <v>6.029648E-2</v>
      </c>
      <c r="Q10186" t="s">
        <v>6</v>
      </c>
      <c r="R10186" t="s">
        <v>6</v>
      </c>
      <c r="S10186" t="s">
        <v>6</v>
      </c>
      <c r="T10186" t="s">
        <v>11077</v>
      </c>
      <c r="U10186" t="s">
        <v>6</v>
      </c>
      <c r="V10186" t="s">
        <v>6</v>
      </c>
      <c r="W10186" t="s">
        <v>6</v>
      </c>
      <c r="X10186" t="s">
        <v>6</v>
      </c>
      <c r="Y10186" t="s">
        <v>6</v>
      </c>
      <c r="Z10186" t="s">
        <v>6</v>
      </c>
      <c r="AA10186" t="s">
        <v>6</v>
      </c>
      <c r="AB10186" t="s">
        <v>11078</v>
      </c>
      <c r="AC10186" t="s">
        <v>6978</v>
      </c>
    </row>
    <row r="10187" spans="1:29" x14ac:dyDescent="0.25">
      <c r="A10187" t="s">
        <v>344</v>
      </c>
      <c r="B10187">
        <v>754</v>
      </c>
      <c r="C10187" t="s">
        <v>230</v>
      </c>
      <c r="D10187">
        <v>1990</v>
      </c>
      <c r="E10187" t="s">
        <v>11118</v>
      </c>
      <c r="I10187">
        <v>7.3011917000000004</v>
      </c>
      <c r="O10187">
        <v>18.609383000000001</v>
      </c>
      <c r="P10187">
        <v>0.12372373</v>
      </c>
      <c r="Q10187" t="s">
        <v>6</v>
      </c>
      <c r="R10187" t="s">
        <v>6</v>
      </c>
      <c r="S10187" t="s">
        <v>6</v>
      </c>
      <c r="T10187" t="s">
        <v>11077</v>
      </c>
      <c r="U10187" t="s">
        <v>6</v>
      </c>
      <c r="V10187" t="s">
        <v>6</v>
      </c>
      <c r="W10187" t="s">
        <v>6</v>
      </c>
      <c r="X10187" t="s">
        <v>6</v>
      </c>
      <c r="Y10187" t="s">
        <v>6</v>
      </c>
      <c r="Z10187" t="s">
        <v>6</v>
      </c>
      <c r="AA10187" t="s">
        <v>6</v>
      </c>
      <c r="AB10187" t="s">
        <v>11078</v>
      </c>
      <c r="AC10187" t="s">
        <v>6978</v>
      </c>
    </row>
    <row r="10188" spans="1:29" x14ac:dyDescent="0.25">
      <c r="A10188" t="s">
        <v>344</v>
      </c>
      <c r="B10188">
        <v>754</v>
      </c>
      <c r="C10188" t="s">
        <v>230</v>
      </c>
      <c r="D10188">
        <v>1991</v>
      </c>
      <c r="E10188" t="s">
        <v>11119</v>
      </c>
      <c r="I10188">
        <v>6.4252675000000004</v>
      </c>
      <c r="O10188">
        <v>24.551497999999999</v>
      </c>
      <c r="P10188">
        <v>0.2385082</v>
      </c>
      <c r="Q10188" t="s">
        <v>6</v>
      </c>
      <c r="R10188" t="s">
        <v>6</v>
      </c>
      <c r="S10188" t="s">
        <v>6</v>
      </c>
      <c r="T10188" t="s">
        <v>11077</v>
      </c>
      <c r="U10188" t="s">
        <v>6</v>
      </c>
      <c r="V10188" t="s">
        <v>6</v>
      </c>
      <c r="W10188" t="s">
        <v>6</v>
      </c>
      <c r="X10188" t="s">
        <v>6</v>
      </c>
      <c r="Y10188" t="s">
        <v>6</v>
      </c>
      <c r="Z10188" t="s">
        <v>6</v>
      </c>
      <c r="AA10188" t="s">
        <v>6</v>
      </c>
      <c r="AB10188" t="s">
        <v>11078</v>
      </c>
      <c r="AC10188" t="s">
        <v>6978</v>
      </c>
    </row>
    <row r="10189" spans="1:29" x14ac:dyDescent="0.25">
      <c r="A10189" t="s">
        <v>344</v>
      </c>
      <c r="B10189">
        <v>754</v>
      </c>
      <c r="C10189" t="s">
        <v>230</v>
      </c>
      <c r="D10189">
        <v>1992</v>
      </c>
      <c r="E10189" t="s">
        <v>11120</v>
      </c>
      <c r="I10189">
        <v>4.6464831000000002</v>
      </c>
      <c r="O10189">
        <v>2.2633475999999999</v>
      </c>
      <c r="P10189">
        <v>0.62235454000000001</v>
      </c>
      <c r="Q10189" t="s">
        <v>6</v>
      </c>
      <c r="R10189" t="s">
        <v>6</v>
      </c>
      <c r="S10189" t="s">
        <v>6</v>
      </c>
      <c r="T10189" t="s">
        <v>11077</v>
      </c>
      <c r="U10189" t="s">
        <v>6</v>
      </c>
      <c r="V10189" t="s">
        <v>6</v>
      </c>
      <c r="W10189" t="s">
        <v>6</v>
      </c>
      <c r="X10189" t="s">
        <v>6</v>
      </c>
      <c r="Y10189" t="s">
        <v>6</v>
      </c>
      <c r="Z10189" t="s">
        <v>6</v>
      </c>
      <c r="AA10189" t="s">
        <v>6</v>
      </c>
      <c r="AB10189" t="s">
        <v>11078</v>
      </c>
      <c r="AC10189" t="s">
        <v>6978</v>
      </c>
    </row>
    <row r="10190" spans="1:29" x14ac:dyDescent="0.25">
      <c r="A10190" t="s">
        <v>344</v>
      </c>
      <c r="B10190">
        <v>754</v>
      </c>
      <c r="C10190" t="s">
        <v>230</v>
      </c>
      <c r="D10190">
        <v>1993</v>
      </c>
      <c r="E10190" t="s">
        <v>11121</v>
      </c>
      <c r="I10190">
        <v>4.2121639999999996</v>
      </c>
      <c r="O10190">
        <v>15.256994000000001</v>
      </c>
      <c r="P10190">
        <v>1.6194926999999999</v>
      </c>
      <c r="Q10190" t="s">
        <v>6</v>
      </c>
      <c r="R10190" t="s">
        <v>6</v>
      </c>
      <c r="S10190" t="s">
        <v>6</v>
      </c>
      <c r="T10190" t="s">
        <v>11077</v>
      </c>
      <c r="U10190" t="s">
        <v>6</v>
      </c>
      <c r="V10190" t="s">
        <v>6</v>
      </c>
      <c r="W10190" t="s">
        <v>6</v>
      </c>
      <c r="X10190" t="s">
        <v>6</v>
      </c>
      <c r="Y10190" t="s">
        <v>6</v>
      </c>
      <c r="Z10190" t="s">
        <v>6</v>
      </c>
      <c r="AA10190" t="s">
        <v>6</v>
      </c>
      <c r="AB10190" t="s">
        <v>11078</v>
      </c>
      <c r="AC10190" t="s">
        <v>6978</v>
      </c>
    </row>
    <row r="10191" spans="1:29" x14ac:dyDescent="0.25">
      <c r="A10191" t="s">
        <v>344</v>
      </c>
      <c r="B10191">
        <v>754</v>
      </c>
      <c r="C10191" t="s">
        <v>230</v>
      </c>
      <c r="D10191">
        <v>1994</v>
      </c>
      <c r="E10191" t="s">
        <v>11122</v>
      </c>
      <c r="I10191">
        <v>5.5057625999999997</v>
      </c>
      <c r="O10191">
        <v>17.716678000000002</v>
      </c>
      <c r="P10191">
        <v>2.4477600000000002</v>
      </c>
      <c r="Q10191" t="s">
        <v>6</v>
      </c>
      <c r="R10191" t="s">
        <v>6</v>
      </c>
      <c r="S10191" t="s">
        <v>6</v>
      </c>
      <c r="T10191" t="s">
        <v>11077</v>
      </c>
      <c r="U10191" t="s">
        <v>6</v>
      </c>
      <c r="V10191" t="s">
        <v>6</v>
      </c>
      <c r="W10191" t="s">
        <v>6</v>
      </c>
      <c r="X10191" t="s">
        <v>6</v>
      </c>
      <c r="Y10191" t="s">
        <v>6</v>
      </c>
      <c r="Z10191" t="s">
        <v>6</v>
      </c>
      <c r="AA10191" t="s">
        <v>6</v>
      </c>
      <c r="AB10191" t="s">
        <v>11078</v>
      </c>
      <c r="AC10191" t="s">
        <v>6978</v>
      </c>
    </row>
    <row r="10192" spans="1:29" x14ac:dyDescent="0.25">
      <c r="A10192" t="s">
        <v>344</v>
      </c>
      <c r="B10192">
        <v>754</v>
      </c>
      <c r="C10192" t="s">
        <v>230</v>
      </c>
      <c r="D10192">
        <v>1995</v>
      </c>
      <c r="E10192" t="s">
        <v>11123</v>
      </c>
      <c r="I10192">
        <v>7.2281390999999999</v>
      </c>
      <c r="O10192">
        <v>24.382073999999999</v>
      </c>
      <c r="P10192">
        <v>3.2896866999999999</v>
      </c>
      <c r="Q10192" t="s">
        <v>6</v>
      </c>
      <c r="R10192" t="s">
        <v>6</v>
      </c>
      <c r="S10192" t="s">
        <v>6</v>
      </c>
      <c r="T10192" t="s">
        <v>11077</v>
      </c>
      <c r="U10192" t="s">
        <v>6</v>
      </c>
      <c r="V10192" t="s">
        <v>6</v>
      </c>
      <c r="W10192" t="s">
        <v>6</v>
      </c>
      <c r="X10192" t="s">
        <v>6</v>
      </c>
      <c r="Y10192" t="s">
        <v>6</v>
      </c>
      <c r="Z10192" t="s">
        <v>6</v>
      </c>
      <c r="AA10192" t="s">
        <v>6</v>
      </c>
      <c r="AB10192" t="s">
        <v>11078</v>
      </c>
      <c r="AC10192" t="s">
        <v>6978</v>
      </c>
    </row>
    <row r="10193" spans="1:29" x14ac:dyDescent="0.25">
      <c r="A10193" t="s">
        <v>344</v>
      </c>
      <c r="B10193">
        <v>754</v>
      </c>
      <c r="C10193" t="s">
        <v>230</v>
      </c>
      <c r="D10193">
        <v>1996</v>
      </c>
      <c r="E10193" t="s">
        <v>11124</v>
      </c>
      <c r="I10193">
        <v>7.9859048000000001</v>
      </c>
      <c r="O10193">
        <v>23.725819000000001</v>
      </c>
      <c r="P10193">
        <v>4.3450832000000004</v>
      </c>
      <c r="Q10193" t="s">
        <v>6</v>
      </c>
      <c r="R10193" t="s">
        <v>6</v>
      </c>
      <c r="S10193" t="s">
        <v>6</v>
      </c>
      <c r="T10193" t="s">
        <v>11077</v>
      </c>
      <c r="U10193" t="s">
        <v>6</v>
      </c>
      <c r="V10193" t="s">
        <v>6</v>
      </c>
      <c r="W10193" t="s">
        <v>6</v>
      </c>
      <c r="X10193" t="s">
        <v>6</v>
      </c>
      <c r="Y10193" t="s">
        <v>6</v>
      </c>
      <c r="Z10193" t="s">
        <v>6</v>
      </c>
      <c r="AA10193" t="s">
        <v>6</v>
      </c>
      <c r="AB10193" t="s">
        <v>11078</v>
      </c>
      <c r="AC10193" t="s">
        <v>6978</v>
      </c>
    </row>
    <row r="10194" spans="1:29" x14ac:dyDescent="0.25">
      <c r="A10194" t="s">
        <v>344</v>
      </c>
      <c r="B10194">
        <v>754</v>
      </c>
      <c r="C10194" t="s">
        <v>230</v>
      </c>
      <c r="D10194">
        <v>1997</v>
      </c>
      <c r="E10194" t="s">
        <v>11125</v>
      </c>
      <c r="I10194">
        <v>6.7615596</v>
      </c>
      <c r="O10194">
        <v>18.412751</v>
      </c>
      <c r="P10194">
        <v>5.6566641000000004</v>
      </c>
      <c r="Q10194" t="s">
        <v>6</v>
      </c>
      <c r="R10194" t="s">
        <v>6</v>
      </c>
      <c r="S10194" t="s">
        <v>6</v>
      </c>
      <c r="T10194" t="s">
        <v>11077</v>
      </c>
      <c r="U10194" t="s">
        <v>6</v>
      </c>
      <c r="V10194" t="s">
        <v>6</v>
      </c>
      <c r="W10194" t="s">
        <v>6</v>
      </c>
      <c r="X10194" t="s">
        <v>6</v>
      </c>
      <c r="Y10194" t="s">
        <v>6</v>
      </c>
      <c r="Z10194" t="s">
        <v>6</v>
      </c>
      <c r="AA10194" t="s">
        <v>6</v>
      </c>
      <c r="AB10194" t="s">
        <v>11078</v>
      </c>
      <c r="AC10194" t="s">
        <v>6978</v>
      </c>
    </row>
    <row r="10195" spans="1:29" x14ac:dyDescent="0.25">
      <c r="A10195" t="s">
        <v>344</v>
      </c>
      <c r="B10195">
        <v>754</v>
      </c>
      <c r="C10195" t="s">
        <v>230</v>
      </c>
      <c r="D10195">
        <v>1998</v>
      </c>
      <c r="E10195" t="s">
        <v>11126</v>
      </c>
      <c r="I10195">
        <v>5.9066874</v>
      </c>
      <c r="O10195">
        <v>26.44971</v>
      </c>
      <c r="P10195">
        <v>6.5875196000000003</v>
      </c>
      <c r="Q10195" t="s">
        <v>6</v>
      </c>
      <c r="R10195" t="s">
        <v>6</v>
      </c>
      <c r="S10195" t="s">
        <v>6</v>
      </c>
      <c r="T10195" t="s">
        <v>11077</v>
      </c>
      <c r="U10195" t="s">
        <v>6</v>
      </c>
      <c r="V10195" t="s">
        <v>6</v>
      </c>
      <c r="W10195" t="s">
        <v>6</v>
      </c>
      <c r="X10195" t="s">
        <v>6</v>
      </c>
      <c r="Y10195" t="s">
        <v>6</v>
      </c>
      <c r="Z10195" t="s">
        <v>6</v>
      </c>
      <c r="AA10195" t="s">
        <v>6</v>
      </c>
      <c r="AB10195" t="s">
        <v>11078</v>
      </c>
      <c r="AC10195" t="s">
        <v>6978</v>
      </c>
    </row>
    <row r="10196" spans="1:29" x14ac:dyDescent="0.25">
      <c r="A10196" t="s">
        <v>344</v>
      </c>
      <c r="B10196">
        <v>754</v>
      </c>
      <c r="C10196" t="s">
        <v>230</v>
      </c>
      <c r="D10196">
        <v>1999</v>
      </c>
      <c r="E10196" t="s">
        <v>11127</v>
      </c>
      <c r="I10196">
        <v>6.3620736000000004</v>
      </c>
      <c r="O10196">
        <v>25.840028</v>
      </c>
      <c r="P10196">
        <v>8.1294970000000006</v>
      </c>
      <c r="Q10196" t="s">
        <v>6</v>
      </c>
      <c r="R10196" t="s">
        <v>6</v>
      </c>
      <c r="S10196" t="s">
        <v>6</v>
      </c>
      <c r="T10196" t="s">
        <v>11077</v>
      </c>
      <c r="U10196" t="s">
        <v>6</v>
      </c>
      <c r="V10196" t="s">
        <v>6</v>
      </c>
      <c r="W10196" t="s">
        <v>6</v>
      </c>
      <c r="X10196" t="s">
        <v>6</v>
      </c>
      <c r="Y10196" t="s">
        <v>6</v>
      </c>
      <c r="Z10196" t="s">
        <v>6</v>
      </c>
      <c r="AA10196" t="s">
        <v>6</v>
      </c>
      <c r="AB10196" t="s">
        <v>11078</v>
      </c>
      <c r="AC10196" t="s">
        <v>6978</v>
      </c>
    </row>
    <row r="10197" spans="1:29" x14ac:dyDescent="0.25">
      <c r="A10197" t="s">
        <v>344</v>
      </c>
      <c r="B10197">
        <v>754</v>
      </c>
      <c r="C10197" t="s">
        <v>230</v>
      </c>
      <c r="D10197">
        <v>2000</v>
      </c>
      <c r="E10197" t="s">
        <v>11128</v>
      </c>
      <c r="I10197">
        <v>7.3018349999999996</v>
      </c>
      <c r="O10197">
        <v>260.96417000000002</v>
      </c>
      <c r="P10197">
        <v>11.201005</v>
      </c>
      <c r="Q10197" t="s">
        <v>6</v>
      </c>
      <c r="R10197" t="s">
        <v>6</v>
      </c>
      <c r="S10197" t="s">
        <v>6</v>
      </c>
      <c r="T10197" t="s">
        <v>11077</v>
      </c>
      <c r="U10197" t="s">
        <v>6</v>
      </c>
      <c r="V10197" t="s">
        <v>6</v>
      </c>
      <c r="W10197" t="s">
        <v>6</v>
      </c>
      <c r="X10197" t="s">
        <v>6</v>
      </c>
      <c r="Y10197" t="s">
        <v>6</v>
      </c>
      <c r="Z10197" t="s">
        <v>6</v>
      </c>
      <c r="AA10197" t="s">
        <v>6</v>
      </c>
      <c r="AB10197" t="s">
        <v>11078</v>
      </c>
      <c r="AC10197" t="s">
        <v>6978</v>
      </c>
    </row>
    <row r="10198" spans="1:29" x14ac:dyDescent="0.25">
      <c r="A10198" t="s">
        <v>344</v>
      </c>
      <c r="B10198">
        <v>754</v>
      </c>
      <c r="C10198" t="s">
        <v>230</v>
      </c>
      <c r="D10198">
        <v>2001</v>
      </c>
      <c r="E10198" t="s">
        <v>11129</v>
      </c>
      <c r="I10198">
        <v>6.3007645999999999</v>
      </c>
      <c r="O10198">
        <v>210.24258</v>
      </c>
      <c r="P10198">
        <v>14.784761</v>
      </c>
      <c r="Q10198" t="s">
        <v>6</v>
      </c>
      <c r="R10198" t="s">
        <v>6</v>
      </c>
      <c r="S10198" t="s">
        <v>6</v>
      </c>
      <c r="T10198" t="s">
        <v>11077</v>
      </c>
      <c r="U10198" t="s">
        <v>6</v>
      </c>
      <c r="V10198" t="s">
        <v>6</v>
      </c>
      <c r="W10198" t="s">
        <v>6</v>
      </c>
      <c r="X10198" t="s">
        <v>6</v>
      </c>
      <c r="Y10198" t="s">
        <v>6</v>
      </c>
      <c r="Z10198" t="s">
        <v>6</v>
      </c>
      <c r="AA10198" t="s">
        <v>6</v>
      </c>
      <c r="AB10198" t="s">
        <v>11078</v>
      </c>
      <c r="AC10198" t="s">
        <v>6978</v>
      </c>
    </row>
    <row r="10199" spans="1:29" x14ac:dyDescent="0.25">
      <c r="A10199" t="s">
        <v>344</v>
      </c>
      <c r="B10199">
        <v>754</v>
      </c>
      <c r="C10199" t="s">
        <v>230</v>
      </c>
      <c r="D10199">
        <v>2002</v>
      </c>
      <c r="E10199" t="s">
        <v>11130</v>
      </c>
      <c r="I10199">
        <v>5.2598115999999999</v>
      </c>
      <c r="O10199">
        <v>180.24365</v>
      </c>
      <c r="P10199">
        <v>18.447050000000001</v>
      </c>
      <c r="Q10199" t="s">
        <v>6</v>
      </c>
      <c r="R10199" t="s">
        <v>6</v>
      </c>
      <c r="S10199" t="s">
        <v>6</v>
      </c>
      <c r="T10199" t="s">
        <v>11077</v>
      </c>
      <c r="U10199" t="s">
        <v>6</v>
      </c>
      <c r="V10199" t="s">
        <v>6</v>
      </c>
      <c r="W10199" t="s">
        <v>6</v>
      </c>
      <c r="X10199" t="s">
        <v>6</v>
      </c>
      <c r="Y10199" t="s">
        <v>6</v>
      </c>
      <c r="Z10199" t="s">
        <v>6</v>
      </c>
      <c r="AA10199" t="s">
        <v>6</v>
      </c>
      <c r="AB10199" t="s">
        <v>11078</v>
      </c>
      <c r="AC10199" t="s">
        <v>6978</v>
      </c>
    </row>
    <row r="10200" spans="1:29" x14ac:dyDescent="0.25">
      <c r="A10200" t="s">
        <v>344</v>
      </c>
      <c r="B10200">
        <v>754</v>
      </c>
      <c r="C10200" t="s">
        <v>230</v>
      </c>
      <c r="D10200">
        <v>2003</v>
      </c>
      <c r="E10200" t="s">
        <v>11131</v>
      </c>
      <c r="I10200">
        <v>5.8024272000000003</v>
      </c>
      <c r="O10200">
        <v>159.45778000000001</v>
      </c>
      <c r="P10200">
        <v>23.201878000000001</v>
      </c>
      <c r="Q10200" t="s">
        <v>6</v>
      </c>
      <c r="R10200" t="s">
        <v>6</v>
      </c>
      <c r="S10200" t="s">
        <v>6</v>
      </c>
      <c r="T10200" t="s">
        <v>11077</v>
      </c>
      <c r="U10200" t="s">
        <v>6</v>
      </c>
      <c r="V10200" t="s">
        <v>6</v>
      </c>
      <c r="W10200" t="s">
        <v>6</v>
      </c>
      <c r="X10200" t="s">
        <v>6</v>
      </c>
      <c r="Y10200" t="s">
        <v>6</v>
      </c>
      <c r="Z10200" t="s">
        <v>6</v>
      </c>
      <c r="AA10200" t="s">
        <v>6</v>
      </c>
      <c r="AB10200" t="s">
        <v>11078</v>
      </c>
      <c r="AC10200" t="s">
        <v>6978</v>
      </c>
    </row>
    <row r="10201" spans="1:29" x14ac:dyDescent="0.25">
      <c r="A10201" t="s">
        <v>344</v>
      </c>
      <c r="B10201">
        <v>754</v>
      </c>
      <c r="C10201" t="s">
        <v>230</v>
      </c>
      <c r="D10201">
        <v>2004</v>
      </c>
      <c r="E10201" t="s">
        <v>11132</v>
      </c>
      <c r="I10201">
        <v>6.8787083999999998</v>
      </c>
      <c r="O10201">
        <v>129.91412</v>
      </c>
      <c r="P10201">
        <v>29.729908000000002</v>
      </c>
      <c r="Q10201" t="s">
        <v>6</v>
      </c>
      <c r="R10201" t="s">
        <v>6</v>
      </c>
      <c r="S10201" t="s">
        <v>6</v>
      </c>
      <c r="T10201" t="s">
        <v>11077</v>
      </c>
      <c r="U10201" t="s">
        <v>6</v>
      </c>
      <c r="V10201" t="s">
        <v>6</v>
      </c>
      <c r="W10201" t="s">
        <v>6</v>
      </c>
      <c r="X10201" t="s">
        <v>6</v>
      </c>
      <c r="Y10201" t="s">
        <v>6</v>
      </c>
      <c r="Z10201" t="s">
        <v>6</v>
      </c>
      <c r="AA10201" t="s">
        <v>6</v>
      </c>
      <c r="AB10201" t="s">
        <v>11078</v>
      </c>
      <c r="AC10201" t="s">
        <v>6978</v>
      </c>
    </row>
    <row r="10202" spans="1:29" x14ac:dyDescent="0.25">
      <c r="A10202" t="s">
        <v>344</v>
      </c>
      <c r="B10202">
        <v>754</v>
      </c>
      <c r="C10202" t="s">
        <v>230</v>
      </c>
      <c r="D10202">
        <v>2005</v>
      </c>
      <c r="E10202" t="s">
        <v>11133</v>
      </c>
      <c r="I10202">
        <v>6.4830731000000004</v>
      </c>
      <c r="O10202">
        <v>75.730411000000004</v>
      </c>
      <c r="P10202">
        <v>37.189301999999998</v>
      </c>
      <c r="Q10202" t="s">
        <v>6</v>
      </c>
      <c r="R10202" t="s">
        <v>6</v>
      </c>
      <c r="S10202" t="s">
        <v>6</v>
      </c>
      <c r="T10202" t="s">
        <v>11077</v>
      </c>
      <c r="U10202" t="s">
        <v>6</v>
      </c>
      <c r="V10202" t="s">
        <v>6</v>
      </c>
      <c r="W10202" t="s">
        <v>6</v>
      </c>
      <c r="X10202" t="s">
        <v>6</v>
      </c>
      <c r="Y10202" t="s">
        <v>6</v>
      </c>
      <c r="Z10202" t="s">
        <v>6</v>
      </c>
      <c r="AA10202" t="s">
        <v>6</v>
      </c>
      <c r="AB10202" t="s">
        <v>11078</v>
      </c>
      <c r="AC10202" t="s">
        <v>6978</v>
      </c>
    </row>
    <row r="10203" spans="1:29" x14ac:dyDescent="0.25">
      <c r="A10203" t="s">
        <v>344</v>
      </c>
      <c r="B10203">
        <v>754</v>
      </c>
      <c r="C10203" t="s">
        <v>230</v>
      </c>
      <c r="D10203">
        <v>2006</v>
      </c>
      <c r="E10203" t="s">
        <v>11134</v>
      </c>
      <c r="I10203">
        <v>8.0403610000000008</v>
      </c>
      <c r="O10203">
        <v>24.998567999999999</v>
      </c>
      <c r="P10203">
        <v>45.964238000000002</v>
      </c>
      <c r="Q10203" t="s">
        <v>6</v>
      </c>
      <c r="R10203" t="s">
        <v>6</v>
      </c>
      <c r="S10203" t="s">
        <v>6</v>
      </c>
      <c r="T10203" t="s">
        <v>11077</v>
      </c>
      <c r="U10203" t="s">
        <v>6</v>
      </c>
      <c r="V10203" t="s">
        <v>6</v>
      </c>
      <c r="W10203" t="s">
        <v>6</v>
      </c>
      <c r="X10203" t="s">
        <v>6</v>
      </c>
      <c r="Y10203" t="s">
        <v>6</v>
      </c>
      <c r="Z10203" t="s">
        <v>6</v>
      </c>
      <c r="AA10203" t="s">
        <v>6</v>
      </c>
      <c r="AB10203" t="s">
        <v>11078</v>
      </c>
      <c r="AC10203" t="s">
        <v>6978</v>
      </c>
    </row>
    <row r="10204" spans="1:29" x14ac:dyDescent="0.25">
      <c r="A10204" t="s">
        <v>344</v>
      </c>
      <c r="B10204">
        <v>754</v>
      </c>
      <c r="C10204" t="s">
        <v>230</v>
      </c>
      <c r="D10204">
        <v>2007</v>
      </c>
      <c r="E10204" t="s">
        <v>11135</v>
      </c>
      <c r="I10204">
        <v>9.572419</v>
      </c>
      <c r="O10204">
        <v>21.931709999999999</v>
      </c>
      <c r="P10204">
        <v>56.262974</v>
      </c>
      <c r="Q10204" t="s">
        <v>6</v>
      </c>
      <c r="R10204" t="s">
        <v>6</v>
      </c>
      <c r="S10204" t="s">
        <v>6</v>
      </c>
      <c r="T10204" t="s">
        <v>11077</v>
      </c>
      <c r="U10204" t="s">
        <v>6</v>
      </c>
      <c r="V10204" t="s">
        <v>6</v>
      </c>
      <c r="W10204" t="s">
        <v>6</v>
      </c>
      <c r="X10204" t="s">
        <v>6</v>
      </c>
      <c r="Y10204" t="s">
        <v>6</v>
      </c>
      <c r="Z10204" t="s">
        <v>6</v>
      </c>
      <c r="AA10204" t="s">
        <v>6</v>
      </c>
      <c r="AB10204" t="s">
        <v>11078</v>
      </c>
      <c r="AC10204" t="s">
        <v>6978</v>
      </c>
    </row>
    <row r="10205" spans="1:29" x14ac:dyDescent="0.25">
      <c r="A10205" t="s">
        <v>344</v>
      </c>
      <c r="B10205">
        <v>754</v>
      </c>
      <c r="C10205" t="s">
        <v>230</v>
      </c>
      <c r="D10205">
        <v>2008</v>
      </c>
      <c r="E10205" t="s">
        <v>11136</v>
      </c>
      <c r="I10205">
        <v>12.15615</v>
      </c>
      <c r="O10205">
        <v>19.196275</v>
      </c>
      <c r="P10205">
        <v>67.088702999999995</v>
      </c>
      <c r="Q10205" t="s">
        <v>6</v>
      </c>
      <c r="R10205" t="s">
        <v>6</v>
      </c>
      <c r="S10205" t="s">
        <v>6</v>
      </c>
      <c r="T10205" t="s">
        <v>11077</v>
      </c>
      <c r="U10205" t="s">
        <v>6</v>
      </c>
      <c r="V10205" t="s">
        <v>6</v>
      </c>
      <c r="W10205" t="s">
        <v>6</v>
      </c>
      <c r="X10205" t="s">
        <v>6</v>
      </c>
      <c r="Y10205" t="s">
        <v>6</v>
      </c>
      <c r="Z10205" t="s">
        <v>6</v>
      </c>
      <c r="AA10205" t="s">
        <v>6</v>
      </c>
      <c r="AB10205" t="s">
        <v>11078</v>
      </c>
      <c r="AC10205" t="s">
        <v>6978</v>
      </c>
    </row>
    <row r="10206" spans="1:29" x14ac:dyDescent="0.25">
      <c r="A10206" t="s">
        <v>344</v>
      </c>
      <c r="B10206">
        <v>754</v>
      </c>
      <c r="C10206" t="s">
        <v>230</v>
      </c>
      <c r="D10206">
        <v>2009</v>
      </c>
      <c r="E10206" t="s">
        <v>11137</v>
      </c>
      <c r="I10206">
        <v>9.9209793000000008</v>
      </c>
      <c r="O10206">
        <v>20.522148999999999</v>
      </c>
      <c r="P10206">
        <v>77.348348000000001</v>
      </c>
      <c r="Q10206" t="s">
        <v>6</v>
      </c>
      <c r="R10206" t="s">
        <v>6</v>
      </c>
      <c r="S10206" t="s">
        <v>6</v>
      </c>
      <c r="T10206" t="s">
        <v>11077</v>
      </c>
      <c r="U10206" t="s">
        <v>6</v>
      </c>
      <c r="V10206" t="s">
        <v>6</v>
      </c>
      <c r="W10206" t="s">
        <v>6</v>
      </c>
      <c r="X10206" t="s">
        <v>6</v>
      </c>
      <c r="Y10206" t="s">
        <v>6</v>
      </c>
      <c r="Z10206" t="s">
        <v>6</v>
      </c>
      <c r="AA10206" t="s">
        <v>6</v>
      </c>
      <c r="AB10206" t="s">
        <v>11078</v>
      </c>
      <c r="AC10206" t="s">
        <v>6978</v>
      </c>
    </row>
    <row r="10207" spans="1:29" x14ac:dyDescent="0.25">
      <c r="A10207" t="s">
        <v>344</v>
      </c>
      <c r="B10207">
        <v>754</v>
      </c>
      <c r="C10207" t="s">
        <v>230</v>
      </c>
      <c r="D10207">
        <v>2010</v>
      </c>
      <c r="E10207" t="s">
        <v>11138</v>
      </c>
      <c r="I10207">
        <v>9.1055734000000008</v>
      </c>
      <c r="O10207">
        <v>18.891960999999998</v>
      </c>
      <c r="P10207">
        <v>97.215914999999995</v>
      </c>
      <c r="Q10207" t="s">
        <v>6</v>
      </c>
      <c r="R10207" t="s">
        <v>6</v>
      </c>
      <c r="S10207" t="s">
        <v>6</v>
      </c>
      <c r="T10207" t="s">
        <v>11077</v>
      </c>
      <c r="U10207" t="s">
        <v>6</v>
      </c>
      <c r="V10207" t="s">
        <v>6</v>
      </c>
      <c r="W10207" t="s">
        <v>6</v>
      </c>
      <c r="X10207" t="s">
        <v>6</v>
      </c>
      <c r="Y10207" t="s">
        <v>6</v>
      </c>
      <c r="Z10207" t="s">
        <v>6</v>
      </c>
      <c r="AA10207" t="s">
        <v>6</v>
      </c>
      <c r="AB10207" t="s">
        <v>11078</v>
      </c>
      <c r="AC10207" t="s">
        <v>6978</v>
      </c>
    </row>
    <row r="10208" spans="1:29" x14ac:dyDescent="0.25">
      <c r="A10208" t="s">
        <v>344</v>
      </c>
      <c r="B10208">
        <v>754</v>
      </c>
      <c r="C10208" t="s">
        <v>230</v>
      </c>
      <c r="D10208">
        <v>2011</v>
      </c>
      <c r="E10208" t="s">
        <v>11139</v>
      </c>
      <c r="I10208">
        <v>9.9703956999999992</v>
      </c>
      <c r="O10208">
        <v>20.803273000000001</v>
      </c>
      <c r="P10208">
        <v>114.02967</v>
      </c>
      <c r="Q10208" t="s">
        <v>6</v>
      </c>
      <c r="R10208" t="s">
        <v>6</v>
      </c>
      <c r="S10208" t="s">
        <v>6</v>
      </c>
      <c r="T10208" t="s">
        <v>11077</v>
      </c>
      <c r="U10208" t="s">
        <v>6</v>
      </c>
      <c r="V10208" t="s">
        <v>6</v>
      </c>
      <c r="W10208" t="s">
        <v>6</v>
      </c>
      <c r="X10208" t="s">
        <v>6</v>
      </c>
      <c r="Y10208" t="s">
        <v>6</v>
      </c>
      <c r="Z10208" t="s">
        <v>6</v>
      </c>
      <c r="AA10208" t="s">
        <v>6</v>
      </c>
      <c r="AB10208" t="s">
        <v>11078</v>
      </c>
      <c r="AC10208" t="s">
        <v>6978</v>
      </c>
    </row>
    <row r="10209" spans="1:29" x14ac:dyDescent="0.25">
      <c r="A10209" t="s">
        <v>344</v>
      </c>
      <c r="B10209">
        <v>754</v>
      </c>
      <c r="C10209" t="s">
        <v>230</v>
      </c>
      <c r="D10209">
        <v>2012</v>
      </c>
      <c r="E10209" t="s">
        <v>11140</v>
      </c>
      <c r="I10209">
        <v>11.891384</v>
      </c>
      <c r="O10209">
        <v>25.424792</v>
      </c>
      <c r="P10209">
        <v>131.27189999999999</v>
      </c>
      <c r="Q10209" t="s">
        <v>6</v>
      </c>
      <c r="R10209" t="s">
        <v>6</v>
      </c>
      <c r="S10209" t="s">
        <v>6</v>
      </c>
      <c r="T10209" t="s">
        <v>11077</v>
      </c>
      <c r="U10209" t="s">
        <v>6</v>
      </c>
      <c r="V10209" t="s">
        <v>6</v>
      </c>
      <c r="W10209" t="s">
        <v>6</v>
      </c>
      <c r="X10209" t="s">
        <v>6</v>
      </c>
      <c r="Y10209" t="s">
        <v>6</v>
      </c>
      <c r="Z10209" t="s">
        <v>6</v>
      </c>
      <c r="AA10209" t="s">
        <v>6</v>
      </c>
      <c r="AB10209" t="s">
        <v>11078</v>
      </c>
      <c r="AC10209" t="s">
        <v>6978</v>
      </c>
    </row>
    <row r="10210" spans="1:29" x14ac:dyDescent="0.25">
      <c r="A10210" t="s">
        <v>344</v>
      </c>
      <c r="B10210">
        <v>754</v>
      </c>
      <c r="C10210" t="s">
        <v>230</v>
      </c>
      <c r="D10210">
        <v>2013</v>
      </c>
      <c r="E10210" t="s">
        <v>11141</v>
      </c>
      <c r="I10210">
        <v>11.586874</v>
      </c>
      <c r="O10210">
        <v>27.087582999999999</v>
      </c>
      <c r="P10210">
        <v>151.33078</v>
      </c>
      <c r="Q10210" t="s">
        <v>6</v>
      </c>
      <c r="R10210" t="s">
        <v>6</v>
      </c>
      <c r="S10210" t="s">
        <v>6</v>
      </c>
      <c r="T10210" t="s">
        <v>11077</v>
      </c>
      <c r="U10210" t="s">
        <v>6</v>
      </c>
      <c r="V10210" t="s">
        <v>6</v>
      </c>
      <c r="W10210" t="s">
        <v>6</v>
      </c>
      <c r="X10210" t="s">
        <v>6</v>
      </c>
      <c r="Y10210" t="s">
        <v>6</v>
      </c>
      <c r="Z10210" t="s">
        <v>6</v>
      </c>
      <c r="AA10210" t="s">
        <v>6</v>
      </c>
      <c r="AB10210" t="s">
        <v>11078</v>
      </c>
      <c r="AC10210" t="s">
        <v>6978</v>
      </c>
    </row>
    <row r="10211" spans="1:29" x14ac:dyDescent="0.25">
      <c r="A10211" t="s">
        <v>344</v>
      </c>
      <c r="B10211">
        <v>754</v>
      </c>
      <c r="C10211" t="s">
        <v>230</v>
      </c>
      <c r="D10211">
        <v>2014</v>
      </c>
      <c r="E10211" t="s">
        <v>11142</v>
      </c>
      <c r="I10211">
        <v>13.286469</v>
      </c>
      <c r="O10211">
        <v>36.137416000000002</v>
      </c>
      <c r="P10211">
        <v>167.05250000000001</v>
      </c>
      <c r="Q10211" t="s">
        <v>6</v>
      </c>
      <c r="R10211" t="s">
        <v>6</v>
      </c>
      <c r="S10211" t="s">
        <v>6</v>
      </c>
      <c r="T10211" t="s">
        <v>11077</v>
      </c>
      <c r="U10211" t="s">
        <v>6</v>
      </c>
      <c r="V10211" t="s">
        <v>6</v>
      </c>
      <c r="W10211" t="s">
        <v>6</v>
      </c>
      <c r="X10211" t="s">
        <v>6</v>
      </c>
      <c r="Y10211" t="s">
        <v>6</v>
      </c>
      <c r="Z10211" t="s">
        <v>6</v>
      </c>
      <c r="AA10211" t="s">
        <v>6</v>
      </c>
      <c r="AB10211" t="s">
        <v>11078</v>
      </c>
      <c r="AC10211" t="s">
        <v>6978</v>
      </c>
    </row>
    <row r="10212" spans="1:29" x14ac:dyDescent="0.25">
      <c r="A10212" t="s">
        <v>344</v>
      </c>
      <c r="B10212">
        <v>754</v>
      </c>
      <c r="C10212" t="s">
        <v>230</v>
      </c>
      <c r="D10212">
        <v>2015</v>
      </c>
      <c r="E10212" t="s">
        <v>11143</v>
      </c>
      <c r="I10212">
        <v>15.628653999999999</v>
      </c>
      <c r="O10212">
        <v>62.259739000000003</v>
      </c>
      <c r="P10212">
        <v>183.38106999999999</v>
      </c>
      <c r="Q10212" t="s">
        <v>6</v>
      </c>
      <c r="R10212" t="s">
        <v>6</v>
      </c>
      <c r="S10212" t="s">
        <v>6</v>
      </c>
      <c r="T10212" t="s">
        <v>11077</v>
      </c>
      <c r="U10212" t="s">
        <v>6</v>
      </c>
      <c r="V10212" t="s">
        <v>6</v>
      </c>
      <c r="W10212" t="s">
        <v>6</v>
      </c>
      <c r="X10212" t="s">
        <v>6</v>
      </c>
      <c r="Y10212" t="s">
        <v>6</v>
      </c>
      <c r="Z10212" t="s">
        <v>6</v>
      </c>
      <c r="AA10212" t="s">
        <v>6</v>
      </c>
      <c r="AB10212" t="s">
        <v>11078</v>
      </c>
      <c r="AC10212" t="s">
        <v>6978</v>
      </c>
    </row>
    <row r="10213" spans="1:29" x14ac:dyDescent="0.25">
      <c r="A10213" t="s">
        <v>344</v>
      </c>
      <c r="B10213">
        <v>754</v>
      </c>
      <c r="C10213" t="s">
        <v>230</v>
      </c>
      <c r="D10213">
        <v>2016</v>
      </c>
      <c r="E10213" t="s">
        <v>11144</v>
      </c>
      <c r="I10213">
        <v>12.005457</v>
      </c>
      <c r="O10213">
        <v>60.667360000000002</v>
      </c>
      <c r="P10213">
        <v>216.09806</v>
      </c>
      <c r="Q10213" t="s">
        <v>6</v>
      </c>
      <c r="R10213" t="s">
        <v>6</v>
      </c>
      <c r="S10213" t="s">
        <v>6</v>
      </c>
      <c r="T10213" t="s">
        <v>11077</v>
      </c>
      <c r="U10213" t="s">
        <v>6</v>
      </c>
      <c r="V10213" t="s">
        <v>6</v>
      </c>
      <c r="W10213" t="s">
        <v>6</v>
      </c>
      <c r="X10213" t="s">
        <v>6</v>
      </c>
      <c r="Y10213" t="s">
        <v>6</v>
      </c>
      <c r="Z10213" t="s">
        <v>6</v>
      </c>
      <c r="AA10213" t="s">
        <v>6</v>
      </c>
      <c r="AB10213" t="s">
        <v>11078</v>
      </c>
      <c r="AC10213" t="s">
        <v>6978</v>
      </c>
    </row>
    <row r="10214" spans="1:29" x14ac:dyDescent="0.25">
      <c r="A10214" t="s">
        <v>344</v>
      </c>
      <c r="B10214">
        <v>754</v>
      </c>
      <c r="C10214" t="s">
        <v>230</v>
      </c>
      <c r="D10214">
        <v>2017</v>
      </c>
      <c r="E10214" t="s">
        <v>11145</v>
      </c>
      <c r="I10214">
        <v>11.099157999999999</v>
      </c>
      <c r="O10214">
        <v>65.523021999999997</v>
      </c>
      <c r="P10214">
        <v>246.25178</v>
      </c>
      <c r="Q10214" t="s">
        <v>6</v>
      </c>
      <c r="R10214" t="s">
        <v>6</v>
      </c>
      <c r="S10214" t="s">
        <v>6</v>
      </c>
      <c r="T10214" t="s">
        <v>11077</v>
      </c>
      <c r="U10214" t="s">
        <v>6</v>
      </c>
      <c r="V10214" t="s">
        <v>6</v>
      </c>
      <c r="W10214" t="s">
        <v>6</v>
      </c>
      <c r="X10214" t="s">
        <v>6</v>
      </c>
      <c r="Y10214" t="s">
        <v>6</v>
      </c>
      <c r="Z10214" t="s">
        <v>6</v>
      </c>
      <c r="AA10214" t="s">
        <v>6</v>
      </c>
      <c r="AB10214" t="s">
        <v>11078</v>
      </c>
      <c r="AC10214" t="s">
        <v>6978</v>
      </c>
    </row>
    <row r="10215" spans="1:29" x14ac:dyDescent="0.25">
      <c r="A10215" t="s">
        <v>344</v>
      </c>
      <c r="B10215">
        <v>754</v>
      </c>
      <c r="C10215" t="s">
        <v>230</v>
      </c>
      <c r="D10215">
        <v>2018</v>
      </c>
      <c r="E10215" t="s">
        <v>11146</v>
      </c>
      <c r="I10215">
        <v>11.408868</v>
      </c>
      <c r="O10215">
        <v>78.109916999999996</v>
      </c>
      <c r="P10215">
        <v>279.44108999999997</v>
      </c>
      <c r="Q10215" t="s">
        <v>6</v>
      </c>
      <c r="R10215" t="s">
        <v>6</v>
      </c>
      <c r="S10215" t="s">
        <v>6</v>
      </c>
      <c r="T10215" t="s">
        <v>11077</v>
      </c>
      <c r="U10215" t="s">
        <v>6</v>
      </c>
      <c r="V10215" t="s">
        <v>6</v>
      </c>
      <c r="W10215" t="s">
        <v>6</v>
      </c>
      <c r="X10215" t="s">
        <v>6</v>
      </c>
      <c r="Y10215" t="s">
        <v>6</v>
      </c>
      <c r="Z10215" t="s">
        <v>6</v>
      </c>
      <c r="AA10215" t="s">
        <v>6</v>
      </c>
      <c r="AB10215" t="s">
        <v>11078</v>
      </c>
      <c r="AC10215" t="s">
        <v>6978</v>
      </c>
    </row>
    <row r="10216" spans="1:29" x14ac:dyDescent="0.25">
      <c r="A10216" t="s">
        <v>346</v>
      </c>
      <c r="B10216">
        <v>813</v>
      </c>
      <c r="C10216" t="s">
        <v>231</v>
      </c>
      <c r="D10216">
        <v>1950</v>
      </c>
      <c r="E10216" t="s">
        <v>11147</v>
      </c>
      <c r="Q10216" t="s">
        <v>6</v>
      </c>
      <c r="R10216" t="s">
        <v>6</v>
      </c>
      <c r="S10216" t="s">
        <v>6</v>
      </c>
      <c r="T10216" t="s">
        <v>11148</v>
      </c>
      <c r="U10216" t="s">
        <v>6</v>
      </c>
      <c r="V10216" t="s">
        <v>6</v>
      </c>
      <c r="W10216" t="s">
        <v>1945</v>
      </c>
      <c r="X10216" t="s">
        <v>3319</v>
      </c>
      <c r="Y10216" t="s">
        <v>6</v>
      </c>
      <c r="Z10216" t="s">
        <v>6</v>
      </c>
      <c r="AA10216" t="s">
        <v>6</v>
      </c>
      <c r="AB10216" t="s">
        <v>11149</v>
      </c>
      <c r="AC10216" t="s">
        <v>3896</v>
      </c>
    </row>
    <row r="10217" spans="1:29" x14ac:dyDescent="0.25">
      <c r="A10217" t="s">
        <v>346</v>
      </c>
      <c r="B10217">
        <v>813</v>
      </c>
      <c r="C10217" t="s">
        <v>231</v>
      </c>
      <c r="D10217">
        <v>1951</v>
      </c>
      <c r="E10217" t="s">
        <v>11150</v>
      </c>
      <c r="Q10217" t="s">
        <v>6</v>
      </c>
      <c r="R10217" t="s">
        <v>6</v>
      </c>
      <c r="S10217" t="s">
        <v>6</v>
      </c>
      <c r="T10217" t="s">
        <v>11148</v>
      </c>
      <c r="U10217" t="s">
        <v>6</v>
      </c>
      <c r="V10217" t="s">
        <v>6</v>
      </c>
      <c r="W10217" t="s">
        <v>1945</v>
      </c>
      <c r="X10217" t="s">
        <v>3319</v>
      </c>
      <c r="Y10217" t="s">
        <v>6</v>
      </c>
      <c r="Z10217" t="s">
        <v>6</v>
      </c>
      <c r="AA10217" t="s">
        <v>6</v>
      </c>
      <c r="AB10217" t="s">
        <v>11149</v>
      </c>
      <c r="AC10217" t="s">
        <v>3896</v>
      </c>
    </row>
    <row r="10218" spans="1:29" x14ac:dyDescent="0.25">
      <c r="A10218" t="s">
        <v>346</v>
      </c>
      <c r="B10218">
        <v>813</v>
      </c>
      <c r="C10218" t="s">
        <v>231</v>
      </c>
      <c r="D10218">
        <v>1952</v>
      </c>
      <c r="E10218" t="s">
        <v>11151</v>
      </c>
      <c r="Q10218" t="s">
        <v>6</v>
      </c>
      <c r="R10218" t="s">
        <v>6</v>
      </c>
      <c r="S10218" t="s">
        <v>6</v>
      </c>
      <c r="T10218" t="s">
        <v>11148</v>
      </c>
      <c r="U10218" t="s">
        <v>6</v>
      </c>
      <c r="V10218" t="s">
        <v>6</v>
      </c>
      <c r="W10218" t="s">
        <v>1945</v>
      </c>
      <c r="X10218" t="s">
        <v>3319</v>
      </c>
      <c r="Y10218" t="s">
        <v>6</v>
      </c>
      <c r="Z10218" t="s">
        <v>6</v>
      </c>
      <c r="AA10218" t="s">
        <v>6</v>
      </c>
      <c r="AB10218" t="s">
        <v>11149</v>
      </c>
      <c r="AC10218" t="s">
        <v>3896</v>
      </c>
    </row>
    <row r="10219" spans="1:29" x14ac:dyDescent="0.25">
      <c r="A10219" t="s">
        <v>346</v>
      </c>
      <c r="B10219">
        <v>813</v>
      </c>
      <c r="C10219" t="s">
        <v>231</v>
      </c>
      <c r="D10219">
        <v>1953</v>
      </c>
      <c r="E10219" t="s">
        <v>11152</v>
      </c>
      <c r="Q10219" t="s">
        <v>6</v>
      </c>
      <c r="R10219" t="s">
        <v>6</v>
      </c>
      <c r="S10219" t="s">
        <v>6</v>
      </c>
      <c r="T10219" t="s">
        <v>11148</v>
      </c>
      <c r="U10219" t="s">
        <v>6</v>
      </c>
      <c r="V10219" t="s">
        <v>6</v>
      </c>
      <c r="W10219" t="s">
        <v>1945</v>
      </c>
      <c r="X10219" t="s">
        <v>3319</v>
      </c>
      <c r="Y10219" t="s">
        <v>6</v>
      </c>
      <c r="Z10219" t="s">
        <v>6</v>
      </c>
      <c r="AA10219" t="s">
        <v>6</v>
      </c>
      <c r="AB10219" t="s">
        <v>11149</v>
      </c>
      <c r="AC10219" t="s">
        <v>3896</v>
      </c>
    </row>
    <row r="10220" spans="1:29" x14ac:dyDescent="0.25">
      <c r="A10220" t="s">
        <v>346</v>
      </c>
      <c r="B10220">
        <v>813</v>
      </c>
      <c r="C10220" t="s">
        <v>231</v>
      </c>
      <c r="D10220">
        <v>1954</v>
      </c>
      <c r="E10220" t="s">
        <v>11153</v>
      </c>
      <c r="Q10220" t="s">
        <v>6</v>
      </c>
      <c r="R10220" t="s">
        <v>6</v>
      </c>
      <c r="S10220" t="s">
        <v>6</v>
      </c>
      <c r="T10220" t="s">
        <v>11148</v>
      </c>
      <c r="U10220" t="s">
        <v>6</v>
      </c>
      <c r="V10220" t="s">
        <v>6</v>
      </c>
      <c r="W10220" t="s">
        <v>1945</v>
      </c>
      <c r="X10220" t="s">
        <v>3319</v>
      </c>
      <c r="Y10220" t="s">
        <v>6</v>
      </c>
      <c r="Z10220" t="s">
        <v>6</v>
      </c>
      <c r="AA10220" t="s">
        <v>6</v>
      </c>
      <c r="AB10220" t="s">
        <v>11149</v>
      </c>
      <c r="AC10220" t="s">
        <v>3896</v>
      </c>
    </row>
    <row r="10221" spans="1:29" x14ac:dyDescent="0.25">
      <c r="A10221" t="s">
        <v>346</v>
      </c>
      <c r="B10221">
        <v>813</v>
      </c>
      <c r="C10221" t="s">
        <v>231</v>
      </c>
      <c r="D10221">
        <v>1955</v>
      </c>
      <c r="E10221" t="s">
        <v>11154</v>
      </c>
      <c r="Q10221" t="s">
        <v>6</v>
      </c>
      <c r="R10221" t="s">
        <v>6</v>
      </c>
      <c r="S10221" t="s">
        <v>6</v>
      </c>
      <c r="T10221" t="s">
        <v>11148</v>
      </c>
      <c r="U10221" t="s">
        <v>6</v>
      </c>
      <c r="V10221" t="s">
        <v>6</v>
      </c>
      <c r="W10221" t="s">
        <v>1945</v>
      </c>
      <c r="X10221" t="s">
        <v>3319</v>
      </c>
      <c r="Y10221" t="s">
        <v>6</v>
      </c>
      <c r="Z10221" t="s">
        <v>6</v>
      </c>
      <c r="AA10221" t="s">
        <v>6</v>
      </c>
      <c r="AB10221" t="s">
        <v>11149</v>
      </c>
      <c r="AC10221" t="s">
        <v>3896</v>
      </c>
    </row>
    <row r="10222" spans="1:29" x14ac:dyDescent="0.25">
      <c r="A10222" t="s">
        <v>346</v>
      </c>
      <c r="B10222">
        <v>813</v>
      </c>
      <c r="C10222" t="s">
        <v>231</v>
      </c>
      <c r="D10222">
        <v>1956</v>
      </c>
      <c r="E10222" t="s">
        <v>11155</v>
      </c>
      <c r="Q10222" t="s">
        <v>6</v>
      </c>
      <c r="R10222" t="s">
        <v>6</v>
      </c>
      <c r="S10222" t="s">
        <v>6</v>
      </c>
      <c r="T10222" t="s">
        <v>11148</v>
      </c>
      <c r="U10222" t="s">
        <v>6</v>
      </c>
      <c r="V10222" t="s">
        <v>6</v>
      </c>
      <c r="W10222" t="s">
        <v>1945</v>
      </c>
      <c r="X10222" t="s">
        <v>3319</v>
      </c>
      <c r="Y10222" t="s">
        <v>6</v>
      </c>
      <c r="Z10222" t="s">
        <v>6</v>
      </c>
      <c r="AA10222" t="s">
        <v>6</v>
      </c>
      <c r="AB10222" t="s">
        <v>11149</v>
      </c>
      <c r="AC10222" t="s">
        <v>3896</v>
      </c>
    </row>
    <row r="10223" spans="1:29" x14ac:dyDescent="0.25">
      <c r="A10223" t="s">
        <v>346</v>
      </c>
      <c r="B10223">
        <v>813</v>
      </c>
      <c r="C10223" t="s">
        <v>231</v>
      </c>
      <c r="D10223">
        <v>1957</v>
      </c>
      <c r="E10223" t="s">
        <v>11156</v>
      </c>
      <c r="Q10223" t="s">
        <v>6</v>
      </c>
      <c r="R10223" t="s">
        <v>6</v>
      </c>
      <c r="S10223" t="s">
        <v>6</v>
      </c>
      <c r="T10223" t="s">
        <v>11148</v>
      </c>
      <c r="U10223" t="s">
        <v>6</v>
      </c>
      <c r="V10223" t="s">
        <v>6</v>
      </c>
      <c r="W10223" t="s">
        <v>1945</v>
      </c>
      <c r="X10223" t="s">
        <v>3319</v>
      </c>
      <c r="Y10223" t="s">
        <v>6</v>
      </c>
      <c r="Z10223" t="s">
        <v>6</v>
      </c>
      <c r="AA10223" t="s">
        <v>6</v>
      </c>
      <c r="AB10223" t="s">
        <v>11149</v>
      </c>
      <c r="AC10223" t="s">
        <v>3896</v>
      </c>
    </row>
    <row r="10224" spans="1:29" x14ac:dyDescent="0.25">
      <c r="A10224" t="s">
        <v>346</v>
      </c>
      <c r="B10224">
        <v>813</v>
      </c>
      <c r="C10224" t="s">
        <v>231</v>
      </c>
      <c r="D10224">
        <v>1958</v>
      </c>
      <c r="E10224" t="s">
        <v>11157</v>
      </c>
      <c r="Q10224" t="s">
        <v>6</v>
      </c>
      <c r="R10224" t="s">
        <v>6</v>
      </c>
      <c r="S10224" t="s">
        <v>6</v>
      </c>
      <c r="T10224" t="s">
        <v>11148</v>
      </c>
      <c r="U10224" t="s">
        <v>6</v>
      </c>
      <c r="V10224" t="s">
        <v>6</v>
      </c>
      <c r="W10224" t="s">
        <v>1945</v>
      </c>
      <c r="X10224" t="s">
        <v>3319</v>
      </c>
      <c r="Y10224" t="s">
        <v>6</v>
      </c>
      <c r="Z10224" t="s">
        <v>6</v>
      </c>
      <c r="AA10224" t="s">
        <v>6</v>
      </c>
      <c r="AB10224" t="s">
        <v>11149</v>
      </c>
      <c r="AC10224" t="s">
        <v>3896</v>
      </c>
    </row>
    <row r="10225" spans="1:29" x14ac:dyDescent="0.25">
      <c r="A10225" t="s">
        <v>346</v>
      </c>
      <c r="B10225">
        <v>813</v>
      </c>
      <c r="C10225" t="s">
        <v>231</v>
      </c>
      <c r="D10225">
        <v>1959</v>
      </c>
      <c r="E10225" t="s">
        <v>11158</v>
      </c>
      <c r="Q10225" t="s">
        <v>6</v>
      </c>
      <c r="R10225" t="s">
        <v>6</v>
      </c>
      <c r="S10225" t="s">
        <v>6</v>
      </c>
      <c r="T10225" t="s">
        <v>11148</v>
      </c>
      <c r="U10225" t="s">
        <v>6</v>
      </c>
      <c r="V10225" t="s">
        <v>6</v>
      </c>
      <c r="W10225" t="s">
        <v>1945</v>
      </c>
      <c r="X10225" t="s">
        <v>3319</v>
      </c>
      <c r="Y10225" t="s">
        <v>6</v>
      </c>
      <c r="Z10225" t="s">
        <v>6</v>
      </c>
      <c r="AA10225" t="s">
        <v>6</v>
      </c>
      <c r="AB10225" t="s">
        <v>11149</v>
      </c>
      <c r="AC10225" t="s">
        <v>3896</v>
      </c>
    </row>
    <row r="10226" spans="1:29" x14ac:dyDescent="0.25">
      <c r="A10226" t="s">
        <v>346</v>
      </c>
      <c r="B10226">
        <v>813</v>
      </c>
      <c r="C10226" t="s">
        <v>231</v>
      </c>
      <c r="D10226">
        <v>1960</v>
      </c>
      <c r="E10226" t="s">
        <v>11159</v>
      </c>
      <c r="Q10226" t="s">
        <v>6</v>
      </c>
      <c r="R10226" t="s">
        <v>6</v>
      </c>
      <c r="S10226" t="s">
        <v>6</v>
      </c>
      <c r="T10226" t="s">
        <v>11148</v>
      </c>
      <c r="U10226" t="s">
        <v>6</v>
      </c>
      <c r="V10226" t="s">
        <v>6</v>
      </c>
      <c r="W10226" t="s">
        <v>1945</v>
      </c>
      <c r="X10226" t="s">
        <v>3319</v>
      </c>
      <c r="Y10226" t="s">
        <v>6</v>
      </c>
      <c r="Z10226" t="s">
        <v>6</v>
      </c>
      <c r="AA10226" t="s">
        <v>6</v>
      </c>
      <c r="AB10226" t="s">
        <v>11149</v>
      </c>
      <c r="AC10226" t="s">
        <v>3896</v>
      </c>
    </row>
    <row r="10227" spans="1:29" x14ac:dyDescent="0.25">
      <c r="A10227" t="s">
        <v>346</v>
      </c>
      <c r="B10227">
        <v>813</v>
      </c>
      <c r="C10227" t="s">
        <v>231</v>
      </c>
      <c r="D10227">
        <v>1961</v>
      </c>
      <c r="E10227" t="s">
        <v>11160</v>
      </c>
      <c r="Q10227" t="s">
        <v>6</v>
      </c>
      <c r="R10227" t="s">
        <v>6</v>
      </c>
      <c r="S10227" t="s">
        <v>6</v>
      </c>
      <c r="T10227" t="s">
        <v>11148</v>
      </c>
      <c r="U10227" t="s">
        <v>6</v>
      </c>
      <c r="V10227" t="s">
        <v>6</v>
      </c>
      <c r="W10227" t="s">
        <v>1945</v>
      </c>
      <c r="X10227" t="s">
        <v>3319</v>
      </c>
      <c r="Y10227" t="s">
        <v>6</v>
      </c>
      <c r="Z10227" t="s">
        <v>6</v>
      </c>
      <c r="AA10227" t="s">
        <v>6</v>
      </c>
      <c r="AB10227" t="s">
        <v>11149</v>
      </c>
      <c r="AC10227" t="s">
        <v>3896</v>
      </c>
    </row>
    <row r="10228" spans="1:29" x14ac:dyDescent="0.25">
      <c r="A10228" t="s">
        <v>346</v>
      </c>
      <c r="B10228">
        <v>813</v>
      </c>
      <c r="C10228" t="s">
        <v>231</v>
      </c>
      <c r="D10228">
        <v>1962</v>
      </c>
      <c r="E10228" t="s">
        <v>11161</v>
      </c>
      <c r="Q10228" t="s">
        <v>6</v>
      </c>
      <c r="R10228" t="s">
        <v>6</v>
      </c>
      <c r="S10228" t="s">
        <v>6</v>
      </c>
      <c r="T10228" t="s">
        <v>11148</v>
      </c>
      <c r="U10228" t="s">
        <v>6</v>
      </c>
      <c r="V10228" t="s">
        <v>6</v>
      </c>
      <c r="W10228" t="s">
        <v>1945</v>
      </c>
      <c r="X10228" t="s">
        <v>3319</v>
      </c>
      <c r="Y10228" t="s">
        <v>6</v>
      </c>
      <c r="Z10228" t="s">
        <v>6</v>
      </c>
      <c r="AA10228" t="s">
        <v>6</v>
      </c>
      <c r="AB10228" t="s">
        <v>11149</v>
      </c>
      <c r="AC10228" t="s">
        <v>3896</v>
      </c>
    </row>
    <row r="10229" spans="1:29" x14ac:dyDescent="0.25">
      <c r="A10229" t="s">
        <v>346</v>
      </c>
      <c r="B10229">
        <v>813</v>
      </c>
      <c r="C10229" t="s">
        <v>231</v>
      </c>
      <c r="D10229">
        <v>1963</v>
      </c>
      <c r="E10229" t="s">
        <v>11162</v>
      </c>
      <c r="P10229">
        <v>1.9528420000000001E-2</v>
      </c>
      <c r="Q10229" t="s">
        <v>6</v>
      </c>
      <c r="R10229" t="s">
        <v>6</v>
      </c>
      <c r="S10229" t="s">
        <v>6</v>
      </c>
      <c r="T10229" t="s">
        <v>11148</v>
      </c>
      <c r="U10229" t="s">
        <v>6</v>
      </c>
      <c r="V10229" t="s">
        <v>6</v>
      </c>
      <c r="W10229" t="s">
        <v>1945</v>
      </c>
      <c r="X10229" t="s">
        <v>3319</v>
      </c>
      <c r="Y10229" t="s">
        <v>6</v>
      </c>
      <c r="Z10229" t="s">
        <v>6</v>
      </c>
      <c r="AA10229" t="s">
        <v>6</v>
      </c>
      <c r="AB10229" t="s">
        <v>11149</v>
      </c>
      <c r="AC10229" t="s">
        <v>3896</v>
      </c>
    </row>
    <row r="10230" spans="1:29" x14ac:dyDescent="0.25">
      <c r="A10230" t="s">
        <v>346</v>
      </c>
      <c r="B10230">
        <v>813</v>
      </c>
      <c r="C10230" t="s">
        <v>231</v>
      </c>
      <c r="D10230">
        <v>1964</v>
      </c>
      <c r="E10230" t="s">
        <v>11163</v>
      </c>
      <c r="P10230">
        <v>2.1763899999999999E-2</v>
      </c>
      <c r="Q10230" t="s">
        <v>6</v>
      </c>
      <c r="R10230" t="s">
        <v>6</v>
      </c>
      <c r="S10230" t="s">
        <v>6</v>
      </c>
      <c r="T10230" t="s">
        <v>11148</v>
      </c>
      <c r="U10230" t="s">
        <v>6</v>
      </c>
      <c r="V10230" t="s">
        <v>6</v>
      </c>
      <c r="W10230" t="s">
        <v>1945</v>
      </c>
      <c r="X10230" t="s">
        <v>3319</v>
      </c>
      <c r="Y10230" t="s">
        <v>6</v>
      </c>
      <c r="Z10230" t="s">
        <v>6</v>
      </c>
      <c r="AA10230" t="s">
        <v>6</v>
      </c>
      <c r="AB10230" t="s">
        <v>11149</v>
      </c>
      <c r="AC10230" t="s">
        <v>3896</v>
      </c>
    </row>
    <row r="10231" spans="1:29" x14ac:dyDescent="0.25">
      <c r="A10231" t="s">
        <v>346</v>
      </c>
      <c r="B10231">
        <v>813</v>
      </c>
      <c r="C10231" t="s">
        <v>231</v>
      </c>
      <c r="D10231">
        <v>1965</v>
      </c>
      <c r="E10231" t="s">
        <v>11164</v>
      </c>
      <c r="P10231">
        <v>2.4465219999999999E-2</v>
      </c>
      <c r="Q10231" t="s">
        <v>6</v>
      </c>
      <c r="R10231" t="s">
        <v>6</v>
      </c>
      <c r="S10231" t="s">
        <v>6</v>
      </c>
      <c r="T10231" t="s">
        <v>11148</v>
      </c>
      <c r="U10231" t="s">
        <v>6</v>
      </c>
      <c r="V10231" t="s">
        <v>6</v>
      </c>
      <c r="W10231" t="s">
        <v>1945</v>
      </c>
      <c r="X10231" t="s">
        <v>3319</v>
      </c>
      <c r="Y10231" t="s">
        <v>6</v>
      </c>
      <c r="Z10231" t="s">
        <v>6</v>
      </c>
      <c r="AA10231" t="s">
        <v>6</v>
      </c>
      <c r="AB10231" t="s">
        <v>11149</v>
      </c>
      <c r="AC10231" t="s">
        <v>3896</v>
      </c>
    </row>
    <row r="10232" spans="1:29" x14ac:dyDescent="0.25">
      <c r="A10232" t="s">
        <v>346</v>
      </c>
      <c r="B10232">
        <v>813</v>
      </c>
      <c r="C10232" t="s">
        <v>231</v>
      </c>
      <c r="D10232">
        <v>1966</v>
      </c>
      <c r="E10232" t="s">
        <v>11165</v>
      </c>
      <c r="P10232">
        <v>2.7850860000000002E-2</v>
      </c>
      <c r="Q10232" t="s">
        <v>6</v>
      </c>
      <c r="R10232" t="s">
        <v>6</v>
      </c>
      <c r="S10232" t="s">
        <v>6</v>
      </c>
      <c r="T10232" t="s">
        <v>11148</v>
      </c>
      <c r="U10232" t="s">
        <v>6</v>
      </c>
      <c r="V10232" t="s">
        <v>6</v>
      </c>
      <c r="W10232" t="s">
        <v>1945</v>
      </c>
      <c r="X10232" t="s">
        <v>3319</v>
      </c>
      <c r="Y10232" t="s">
        <v>6</v>
      </c>
      <c r="Z10232" t="s">
        <v>6</v>
      </c>
      <c r="AA10232" t="s">
        <v>6</v>
      </c>
      <c r="AB10232" t="s">
        <v>11149</v>
      </c>
      <c r="AC10232" t="s">
        <v>3896</v>
      </c>
    </row>
    <row r="10233" spans="1:29" x14ac:dyDescent="0.25">
      <c r="A10233" t="s">
        <v>346</v>
      </c>
      <c r="B10233">
        <v>813</v>
      </c>
      <c r="C10233" t="s">
        <v>231</v>
      </c>
      <c r="D10233">
        <v>1967</v>
      </c>
      <c r="E10233" t="s">
        <v>11166</v>
      </c>
      <c r="P10233">
        <v>3.1999300000000001E-2</v>
      </c>
      <c r="Q10233" t="s">
        <v>6</v>
      </c>
      <c r="R10233" t="s">
        <v>6</v>
      </c>
      <c r="S10233" t="s">
        <v>6</v>
      </c>
      <c r="T10233" t="s">
        <v>11148</v>
      </c>
      <c r="U10233" t="s">
        <v>6</v>
      </c>
      <c r="V10233" t="s">
        <v>6</v>
      </c>
      <c r="W10233" t="s">
        <v>1945</v>
      </c>
      <c r="X10233" t="s">
        <v>3319</v>
      </c>
      <c r="Y10233" t="s">
        <v>6</v>
      </c>
      <c r="Z10233" t="s">
        <v>6</v>
      </c>
      <c r="AA10233" t="s">
        <v>6</v>
      </c>
      <c r="AB10233" t="s">
        <v>11149</v>
      </c>
      <c r="AC10233" t="s">
        <v>3896</v>
      </c>
    </row>
    <row r="10234" spans="1:29" x14ac:dyDescent="0.25">
      <c r="A10234" t="s">
        <v>346</v>
      </c>
      <c r="B10234">
        <v>813</v>
      </c>
      <c r="C10234" t="s">
        <v>231</v>
      </c>
      <c r="D10234">
        <v>1968</v>
      </c>
      <c r="E10234" t="s">
        <v>11167</v>
      </c>
      <c r="P10234">
        <v>3.5135520000000003E-2</v>
      </c>
      <c r="Q10234" t="s">
        <v>6</v>
      </c>
      <c r="R10234" t="s">
        <v>6</v>
      </c>
      <c r="S10234" t="s">
        <v>6</v>
      </c>
      <c r="T10234" t="s">
        <v>11148</v>
      </c>
      <c r="U10234" t="s">
        <v>6</v>
      </c>
      <c r="V10234" t="s">
        <v>6</v>
      </c>
      <c r="W10234" t="s">
        <v>1945</v>
      </c>
      <c r="X10234" t="s">
        <v>3319</v>
      </c>
      <c r="Y10234" t="s">
        <v>6</v>
      </c>
      <c r="Z10234" t="s">
        <v>6</v>
      </c>
      <c r="AA10234" t="s">
        <v>6</v>
      </c>
      <c r="AB10234" t="s">
        <v>11149</v>
      </c>
      <c r="AC10234" t="s">
        <v>3896</v>
      </c>
    </row>
    <row r="10235" spans="1:29" x14ac:dyDescent="0.25">
      <c r="A10235" t="s">
        <v>346</v>
      </c>
      <c r="B10235">
        <v>813</v>
      </c>
      <c r="C10235" t="s">
        <v>231</v>
      </c>
      <c r="D10235">
        <v>1969</v>
      </c>
      <c r="E10235" t="s">
        <v>11168</v>
      </c>
      <c r="P10235">
        <v>3.8233370000000003E-2</v>
      </c>
      <c r="Q10235" t="s">
        <v>6</v>
      </c>
      <c r="R10235" t="s">
        <v>6</v>
      </c>
      <c r="S10235" t="s">
        <v>6</v>
      </c>
      <c r="T10235" t="s">
        <v>11148</v>
      </c>
      <c r="U10235" t="s">
        <v>6</v>
      </c>
      <c r="V10235" t="s">
        <v>6</v>
      </c>
      <c r="W10235" t="s">
        <v>1945</v>
      </c>
      <c r="X10235" t="s">
        <v>3319</v>
      </c>
      <c r="Y10235" t="s">
        <v>6</v>
      </c>
      <c r="Z10235" t="s">
        <v>6</v>
      </c>
      <c r="AA10235" t="s">
        <v>6</v>
      </c>
      <c r="AB10235" t="s">
        <v>11149</v>
      </c>
      <c r="AC10235" t="s">
        <v>3896</v>
      </c>
    </row>
    <row r="10236" spans="1:29" x14ac:dyDescent="0.25">
      <c r="A10236" t="s">
        <v>346</v>
      </c>
      <c r="B10236">
        <v>813</v>
      </c>
      <c r="C10236" t="s">
        <v>231</v>
      </c>
      <c r="D10236">
        <v>1970</v>
      </c>
      <c r="E10236" t="s">
        <v>11169</v>
      </c>
      <c r="P10236">
        <v>4.1443239999999999E-2</v>
      </c>
      <c r="Q10236" t="s">
        <v>6</v>
      </c>
      <c r="R10236" t="s">
        <v>6</v>
      </c>
      <c r="S10236" t="s">
        <v>6</v>
      </c>
      <c r="T10236" t="s">
        <v>11148</v>
      </c>
      <c r="U10236" t="s">
        <v>6</v>
      </c>
      <c r="V10236" t="s">
        <v>6</v>
      </c>
      <c r="W10236" t="s">
        <v>1945</v>
      </c>
      <c r="X10236" t="s">
        <v>3319</v>
      </c>
      <c r="Y10236" t="s">
        <v>6</v>
      </c>
      <c r="Z10236" t="s">
        <v>6</v>
      </c>
      <c r="AA10236" t="s">
        <v>6</v>
      </c>
      <c r="AB10236" t="s">
        <v>11149</v>
      </c>
      <c r="AC10236" t="s">
        <v>3896</v>
      </c>
    </row>
    <row r="10237" spans="1:29" x14ac:dyDescent="0.25">
      <c r="A10237" t="s">
        <v>346</v>
      </c>
      <c r="B10237">
        <v>813</v>
      </c>
      <c r="C10237" t="s">
        <v>231</v>
      </c>
      <c r="D10237">
        <v>1971</v>
      </c>
      <c r="E10237" t="s">
        <v>11170</v>
      </c>
      <c r="P10237">
        <v>4.6161559999999997E-2</v>
      </c>
      <c r="Q10237" t="s">
        <v>6</v>
      </c>
      <c r="R10237" t="s">
        <v>6</v>
      </c>
      <c r="S10237" t="s">
        <v>6</v>
      </c>
      <c r="T10237" t="s">
        <v>11148</v>
      </c>
      <c r="U10237" t="s">
        <v>6</v>
      </c>
      <c r="V10237" t="s">
        <v>6</v>
      </c>
      <c r="W10237" t="s">
        <v>1945</v>
      </c>
      <c r="X10237" t="s">
        <v>3319</v>
      </c>
      <c r="Y10237" t="s">
        <v>6</v>
      </c>
      <c r="Z10237" t="s">
        <v>6</v>
      </c>
      <c r="AA10237" t="s">
        <v>6</v>
      </c>
      <c r="AB10237" t="s">
        <v>11149</v>
      </c>
      <c r="AC10237" t="s">
        <v>3896</v>
      </c>
    </row>
    <row r="10238" spans="1:29" x14ac:dyDescent="0.25">
      <c r="A10238" t="s">
        <v>346</v>
      </c>
      <c r="B10238">
        <v>813</v>
      </c>
      <c r="C10238" t="s">
        <v>231</v>
      </c>
      <c r="D10238">
        <v>1972</v>
      </c>
      <c r="E10238" t="s">
        <v>11171</v>
      </c>
      <c r="P10238">
        <v>5.0423379999999997E-2</v>
      </c>
      <c r="Q10238" t="s">
        <v>6</v>
      </c>
      <c r="R10238" t="s">
        <v>6</v>
      </c>
      <c r="S10238" t="s">
        <v>6</v>
      </c>
      <c r="T10238" t="s">
        <v>11148</v>
      </c>
      <c r="U10238" t="s">
        <v>6</v>
      </c>
      <c r="V10238" t="s">
        <v>6</v>
      </c>
      <c r="W10238" t="s">
        <v>1945</v>
      </c>
      <c r="X10238" t="s">
        <v>3319</v>
      </c>
      <c r="Y10238" t="s">
        <v>6</v>
      </c>
      <c r="Z10238" t="s">
        <v>6</v>
      </c>
      <c r="AA10238" t="s">
        <v>6</v>
      </c>
      <c r="AB10238" t="s">
        <v>11149</v>
      </c>
      <c r="AC10238" t="s">
        <v>3896</v>
      </c>
    </row>
    <row r="10239" spans="1:29" x14ac:dyDescent="0.25">
      <c r="A10239" t="s">
        <v>346</v>
      </c>
      <c r="B10239">
        <v>813</v>
      </c>
      <c r="C10239" t="s">
        <v>231</v>
      </c>
      <c r="D10239">
        <v>1973</v>
      </c>
      <c r="E10239" t="s">
        <v>11172</v>
      </c>
      <c r="P10239">
        <v>5.285778E-2</v>
      </c>
      <c r="Q10239" t="s">
        <v>6</v>
      </c>
      <c r="R10239" t="s">
        <v>6</v>
      </c>
      <c r="S10239" t="s">
        <v>6</v>
      </c>
      <c r="T10239" t="s">
        <v>11148</v>
      </c>
      <c r="U10239" t="s">
        <v>6</v>
      </c>
      <c r="V10239" t="s">
        <v>6</v>
      </c>
      <c r="W10239" t="s">
        <v>1945</v>
      </c>
      <c r="X10239" t="s">
        <v>3319</v>
      </c>
      <c r="Y10239" t="s">
        <v>6</v>
      </c>
      <c r="Z10239" t="s">
        <v>6</v>
      </c>
      <c r="AA10239" t="s">
        <v>6</v>
      </c>
      <c r="AB10239" t="s">
        <v>11149</v>
      </c>
      <c r="AC10239" t="s">
        <v>3896</v>
      </c>
    </row>
    <row r="10240" spans="1:29" x14ac:dyDescent="0.25">
      <c r="A10240" t="s">
        <v>346</v>
      </c>
      <c r="B10240">
        <v>813</v>
      </c>
      <c r="C10240" t="s">
        <v>231</v>
      </c>
      <c r="D10240">
        <v>1974</v>
      </c>
      <c r="E10240" t="s">
        <v>11173</v>
      </c>
      <c r="P10240">
        <v>6.6414440000000005E-2</v>
      </c>
      <c r="Q10240" t="s">
        <v>6</v>
      </c>
      <c r="R10240" t="s">
        <v>6</v>
      </c>
      <c r="S10240" t="s">
        <v>6</v>
      </c>
      <c r="T10240" t="s">
        <v>11148</v>
      </c>
      <c r="U10240" t="s">
        <v>6</v>
      </c>
      <c r="V10240" t="s">
        <v>6</v>
      </c>
      <c r="W10240" t="s">
        <v>1945</v>
      </c>
      <c r="X10240" t="s">
        <v>3319</v>
      </c>
      <c r="Y10240" t="s">
        <v>6</v>
      </c>
      <c r="Z10240" t="s">
        <v>6</v>
      </c>
      <c r="AA10240" t="s">
        <v>6</v>
      </c>
      <c r="AB10240" t="s">
        <v>11149</v>
      </c>
      <c r="AC10240" t="s">
        <v>3896</v>
      </c>
    </row>
    <row r="10241" spans="1:29" x14ac:dyDescent="0.25">
      <c r="A10241" t="s">
        <v>346</v>
      </c>
      <c r="B10241">
        <v>813</v>
      </c>
      <c r="C10241" t="s">
        <v>231</v>
      </c>
      <c r="D10241">
        <v>1975</v>
      </c>
      <c r="E10241" t="s">
        <v>11174</v>
      </c>
      <c r="P10241">
        <v>6.5291219999999997E-2</v>
      </c>
      <c r="Q10241" t="s">
        <v>6</v>
      </c>
      <c r="R10241" t="s">
        <v>6</v>
      </c>
      <c r="S10241" t="s">
        <v>6</v>
      </c>
      <c r="T10241" t="s">
        <v>11148</v>
      </c>
      <c r="U10241" t="s">
        <v>6</v>
      </c>
      <c r="V10241" t="s">
        <v>6</v>
      </c>
      <c r="W10241" t="s">
        <v>1945</v>
      </c>
      <c r="X10241" t="s">
        <v>3319</v>
      </c>
      <c r="Y10241" t="s">
        <v>6</v>
      </c>
      <c r="Z10241" t="s">
        <v>6</v>
      </c>
      <c r="AA10241" t="s">
        <v>6</v>
      </c>
      <c r="AB10241" t="s">
        <v>11149</v>
      </c>
      <c r="AC10241" t="s">
        <v>3896</v>
      </c>
    </row>
    <row r="10242" spans="1:29" x14ac:dyDescent="0.25">
      <c r="A10242" t="s">
        <v>346</v>
      </c>
      <c r="B10242">
        <v>813</v>
      </c>
      <c r="C10242" t="s">
        <v>231</v>
      </c>
      <c r="D10242">
        <v>1976</v>
      </c>
      <c r="E10242" t="s">
        <v>11175</v>
      </c>
      <c r="P10242">
        <v>7.8002929999999998E-2</v>
      </c>
      <c r="Q10242" t="s">
        <v>6</v>
      </c>
      <c r="R10242" t="s">
        <v>6</v>
      </c>
      <c r="S10242" t="s">
        <v>6</v>
      </c>
      <c r="T10242" t="s">
        <v>11148</v>
      </c>
      <c r="U10242" t="s">
        <v>6</v>
      </c>
      <c r="V10242" t="s">
        <v>6</v>
      </c>
      <c r="W10242" t="s">
        <v>1945</v>
      </c>
      <c r="X10242" t="s">
        <v>3319</v>
      </c>
      <c r="Y10242" t="s">
        <v>6</v>
      </c>
      <c r="Z10242" t="s">
        <v>6</v>
      </c>
      <c r="AA10242" t="s">
        <v>6</v>
      </c>
      <c r="AB10242" t="s">
        <v>11149</v>
      </c>
      <c r="AC10242" t="s">
        <v>3896</v>
      </c>
    </row>
    <row r="10243" spans="1:29" x14ac:dyDescent="0.25">
      <c r="A10243" t="s">
        <v>346</v>
      </c>
      <c r="B10243">
        <v>813</v>
      </c>
      <c r="C10243" t="s">
        <v>231</v>
      </c>
      <c r="D10243">
        <v>1977</v>
      </c>
      <c r="E10243" t="s">
        <v>11176</v>
      </c>
      <c r="P10243">
        <v>9.0970690000000007E-2</v>
      </c>
      <c r="Q10243" t="s">
        <v>6</v>
      </c>
      <c r="R10243" t="s">
        <v>6</v>
      </c>
      <c r="S10243" t="s">
        <v>6</v>
      </c>
      <c r="T10243" t="s">
        <v>11148</v>
      </c>
      <c r="U10243" t="s">
        <v>6</v>
      </c>
      <c r="V10243" t="s">
        <v>6</v>
      </c>
      <c r="W10243" t="s">
        <v>1945</v>
      </c>
      <c r="X10243" t="s">
        <v>3319</v>
      </c>
      <c r="Y10243" t="s">
        <v>6</v>
      </c>
      <c r="Z10243" t="s">
        <v>6</v>
      </c>
      <c r="AA10243" t="s">
        <v>6</v>
      </c>
      <c r="AB10243" t="s">
        <v>11149</v>
      </c>
      <c r="AC10243" t="s">
        <v>3896</v>
      </c>
    </row>
    <row r="10244" spans="1:29" x14ac:dyDescent="0.25">
      <c r="A10244" t="s">
        <v>346</v>
      </c>
      <c r="B10244">
        <v>813</v>
      </c>
      <c r="C10244" t="s">
        <v>231</v>
      </c>
      <c r="D10244">
        <v>1978</v>
      </c>
      <c r="E10244" t="s">
        <v>11177</v>
      </c>
      <c r="I10244">
        <v>5.3646928999999997</v>
      </c>
      <c r="O10244">
        <v>7.8802764999999999</v>
      </c>
      <c r="P10244">
        <v>0.10619434</v>
      </c>
      <c r="Q10244" t="s">
        <v>6</v>
      </c>
      <c r="R10244" t="s">
        <v>6</v>
      </c>
      <c r="S10244" t="s">
        <v>6</v>
      </c>
      <c r="T10244" t="s">
        <v>11148</v>
      </c>
      <c r="U10244" t="s">
        <v>6</v>
      </c>
      <c r="V10244" t="s">
        <v>6</v>
      </c>
      <c r="W10244" t="s">
        <v>1945</v>
      </c>
      <c r="X10244" t="s">
        <v>3319</v>
      </c>
      <c r="Y10244" t="s">
        <v>6</v>
      </c>
      <c r="Z10244" t="s">
        <v>6</v>
      </c>
      <c r="AA10244" t="s">
        <v>6</v>
      </c>
      <c r="AB10244" t="s">
        <v>11149</v>
      </c>
      <c r="AC10244" t="s">
        <v>3896</v>
      </c>
    </row>
    <row r="10245" spans="1:29" x14ac:dyDescent="0.25">
      <c r="A10245" t="s">
        <v>346</v>
      </c>
      <c r="B10245">
        <v>813</v>
      </c>
      <c r="C10245" t="s">
        <v>231</v>
      </c>
      <c r="D10245">
        <v>1979</v>
      </c>
      <c r="E10245" t="s">
        <v>11178</v>
      </c>
      <c r="I10245">
        <v>9.4194230999999995</v>
      </c>
      <c r="O10245">
        <v>8.3009854999999995</v>
      </c>
      <c r="P10245">
        <v>0.13948837</v>
      </c>
      <c r="Q10245" t="s">
        <v>6</v>
      </c>
      <c r="R10245" t="s">
        <v>6</v>
      </c>
      <c r="S10245" t="s">
        <v>6</v>
      </c>
      <c r="T10245" t="s">
        <v>11148</v>
      </c>
      <c r="U10245" t="s">
        <v>6</v>
      </c>
      <c r="V10245" t="s">
        <v>6</v>
      </c>
      <c r="W10245" t="s">
        <v>1945</v>
      </c>
      <c r="X10245" t="s">
        <v>3319</v>
      </c>
      <c r="Y10245" t="s">
        <v>6</v>
      </c>
      <c r="Z10245" t="s">
        <v>6</v>
      </c>
      <c r="AA10245" t="s">
        <v>6</v>
      </c>
      <c r="AB10245" t="s">
        <v>11149</v>
      </c>
      <c r="AC10245" t="s">
        <v>3896</v>
      </c>
    </row>
    <row r="10246" spans="1:29" x14ac:dyDescent="0.25">
      <c r="A10246" t="s">
        <v>346</v>
      </c>
      <c r="B10246">
        <v>813</v>
      </c>
      <c r="C10246" t="s">
        <v>231</v>
      </c>
      <c r="D10246">
        <v>1980</v>
      </c>
      <c r="E10246" t="s">
        <v>11179</v>
      </c>
      <c r="I10246">
        <v>11.797935000000001</v>
      </c>
      <c r="O10246">
        <v>10.736561</v>
      </c>
      <c r="P10246">
        <v>0.1469664</v>
      </c>
      <c r="Q10246" t="s">
        <v>6</v>
      </c>
      <c r="R10246" t="s">
        <v>6</v>
      </c>
      <c r="S10246" t="s">
        <v>6</v>
      </c>
      <c r="T10246" t="s">
        <v>11148</v>
      </c>
      <c r="U10246" t="s">
        <v>6</v>
      </c>
      <c r="V10246" t="s">
        <v>6</v>
      </c>
      <c r="W10246" t="s">
        <v>1945</v>
      </c>
      <c r="X10246" t="s">
        <v>3319</v>
      </c>
      <c r="Y10246" t="s">
        <v>6</v>
      </c>
      <c r="Z10246" t="s">
        <v>6</v>
      </c>
      <c r="AA10246" t="s">
        <v>6</v>
      </c>
      <c r="AB10246" t="s">
        <v>11149</v>
      </c>
      <c r="AC10246" t="s">
        <v>3896</v>
      </c>
    </row>
    <row r="10247" spans="1:29" x14ac:dyDescent="0.25">
      <c r="A10247" t="s">
        <v>346</v>
      </c>
      <c r="B10247">
        <v>813</v>
      </c>
      <c r="C10247" t="s">
        <v>231</v>
      </c>
      <c r="D10247">
        <v>1981</v>
      </c>
      <c r="E10247" t="s">
        <v>11180</v>
      </c>
      <c r="I10247">
        <v>13.099524000000001</v>
      </c>
      <c r="O10247">
        <v>11.671018999999999</v>
      </c>
      <c r="P10247">
        <v>0.16329600999999999</v>
      </c>
      <c r="Q10247" t="s">
        <v>6</v>
      </c>
      <c r="R10247" t="s">
        <v>6</v>
      </c>
      <c r="S10247" t="s">
        <v>6</v>
      </c>
      <c r="T10247" t="s">
        <v>11148</v>
      </c>
      <c r="U10247" t="s">
        <v>6</v>
      </c>
      <c r="V10247" t="s">
        <v>6</v>
      </c>
      <c r="W10247" t="s">
        <v>1945</v>
      </c>
      <c r="X10247" t="s">
        <v>3319</v>
      </c>
      <c r="Y10247" t="s">
        <v>6</v>
      </c>
      <c r="Z10247" t="s">
        <v>6</v>
      </c>
      <c r="AA10247" t="s">
        <v>6</v>
      </c>
      <c r="AB10247" t="s">
        <v>11149</v>
      </c>
      <c r="AC10247" t="s">
        <v>3896</v>
      </c>
    </row>
    <row r="10248" spans="1:29" x14ac:dyDescent="0.25">
      <c r="A10248" t="s">
        <v>346</v>
      </c>
      <c r="B10248">
        <v>813</v>
      </c>
      <c r="C10248" t="s">
        <v>231</v>
      </c>
      <c r="D10248">
        <v>1982</v>
      </c>
      <c r="E10248" t="s">
        <v>11181</v>
      </c>
      <c r="I10248">
        <v>12.373236</v>
      </c>
      <c r="O10248">
        <v>15.304981</v>
      </c>
      <c r="P10248">
        <v>0.18143999999999999</v>
      </c>
      <c r="Q10248" t="s">
        <v>6</v>
      </c>
      <c r="R10248" t="s">
        <v>6</v>
      </c>
      <c r="S10248" t="s">
        <v>6</v>
      </c>
      <c r="T10248" t="s">
        <v>11148</v>
      </c>
      <c r="U10248" t="s">
        <v>6</v>
      </c>
      <c r="V10248" t="s">
        <v>6</v>
      </c>
      <c r="W10248" t="s">
        <v>1945</v>
      </c>
      <c r="X10248" t="s">
        <v>3319</v>
      </c>
      <c r="Y10248" t="s">
        <v>6</v>
      </c>
      <c r="Z10248" t="s">
        <v>6</v>
      </c>
      <c r="AA10248" t="s">
        <v>6</v>
      </c>
      <c r="AB10248" t="s">
        <v>11149</v>
      </c>
      <c r="AC10248" t="s">
        <v>3896</v>
      </c>
    </row>
    <row r="10249" spans="1:29" x14ac:dyDescent="0.25">
      <c r="A10249" t="s">
        <v>346</v>
      </c>
      <c r="B10249">
        <v>813</v>
      </c>
      <c r="C10249" t="s">
        <v>231</v>
      </c>
      <c r="D10249">
        <v>1983</v>
      </c>
      <c r="E10249" t="s">
        <v>11182</v>
      </c>
      <c r="I10249">
        <v>10.197419999999999</v>
      </c>
      <c r="O10249">
        <v>20.266261</v>
      </c>
      <c r="P10249">
        <v>0.20160001</v>
      </c>
      <c r="Q10249" t="s">
        <v>6</v>
      </c>
      <c r="R10249" t="s">
        <v>6</v>
      </c>
      <c r="S10249" t="s">
        <v>6</v>
      </c>
      <c r="T10249" t="s">
        <v>11148</v>
      </c>
      <c r="U10249" t="s">
        <v>6</v>
      </c>
      <c r="V10249" t="s">
        <v>6</v>
      </c>
      <c r="W10249" t="s">
        <v>1945</v>
      </c>
      <c r="X10249" t="s">
        <v>3319</v>
      </c>
      <c r="Y10249" t="s">
        <v>6</v>
      </c>
      <c r="Z10249" t="s">
        <v>6</v>
      </c>
      <c r="AA10249" t="s">
        <v>6</v>
      </c>
      <c r="AB10249" t="s">
        <v>11149</v>
      </c>
      <c r="AC10249" t="s">
        <v>3896</v>
      </c>
    </row>
    <row r="10250" spans="1:29" x14ac:dyDescent="0.25">
      <c r="A10250" t="s">
        <v>346</v>
      </c>
      <c r="B10250">
        <v>813</v>
      </c>
      <c r="C10250" t="s">
        <v>231</v>
      </c>
      <c r="D10250">
        <v>1984</v>
      </c>
      <c r="E10250" t="s">
        <v>11183</v>
      </c>
      <c r="I10250">
        <v>13.338393</v>
      </c>
      <c r="O10250">
        <v>24.480374999999999</v>
      </c>
      <c r="P10250">
        <v>0.224</v>
      </c>
      <c r="Q10250" t="s">
        <v>6</v>
      </c>
      <c r="R10250" t="s">
        <v>6</v>
      </c>
      <c r="S10250" t="s">
        <v>6</v>
      </c>
      <c r="T10250" t="s">
        <v>11148</v>
      </c>
      <c r="U10250" t="s">
        <v>6</v>
      </c>
      <c r="V10250" t="s">
        <v>6</v>
      </c>
      <c r="W10250" t="s">
        <v>1945</v>
      </c>
      <c r="X10250" t="s">
        <v>3319</v>
      </c>
      <c r="Y10250" t="s">
        <v>6</v>
      </c>
      <c r="Z10250" t="s">
        <v>6</v>
      </c>
      <c r="AA10250" t="s">
        <v>6</v>
      </c>
      <c r="AB10250" t="s">
        <v>11149</v>
      </c>
      <c r="AC10250" t="s">
        <v>3896</v>
      </c>
    </row>
    <row r="10251" spans="1:29" x14ac:dyDescent="0.25">
      <c r="A10251" t="s">
        <v>346</v>
      </c>
      <c r="B10251">
        <v>813</v>
      </c>
      <c r="C10251" t="s">
        <v>231</v>
      </c>
      <c r="D10251">
        <v>1985</v>
      </c>
      <c r="E10251" t="s">
        <v>11184</v>
      </c>
      <c r="I10251">
        <v>19.837827000000001</v>
      </c>
      <c r="O10251">
        <v>40.863059</v>
      </c>
      <c r="P10251">
        <v>0.23739999000000001</v>
      </c>
      <c r="Q10251" t="s">
        <v>6</v>
      </c>
      <c r="R10251" t="s">
        <v>6</v>
      </c>
      <c r="S10251" t="s">
        <v>6</v>
      </c>
      <c r="T10251" t="s">
        <v>11148</v>
      </c>
      <c r="U10251" t="s">
        <v>6</v>
      </c>
      <c r="V10251" t="s">
        <v>6</v>
      </c>
      <c r="W10251" t="s">
        <v>1945</v>
      </c>
      <c r="X10251" t="s">
        <v>3319</v>
      </c>
      <c r="Y10251" t="s">
        <v>6</v>
      </c>
      <c r="Z10251" t="s">
        <v>6</v>
      </c>
      <c r="AA10251" t="s">
        <v>6</v>
      </c>
      <c r="AB10251" t="s">
        <v>11149</v>
      </c>
      <c r="AC10251" t="s">
        <v>3896</v>
      </c>
    </row>
    <row r="10252" spans="1:29" x14ac:dyDescent="0.25">
      <c r="A10252" t="s">
        <v>346</v>
      </c>
      <c r="B10252">
        <v>813</v>
      </c>
      <c r="C10252" t="s">
        <v>231</v>
      </c>
      <c r="D10252">
        <v>1986</v>
      </c>
      <c r="E10252" t="s">
        <v>11185</v>
      </c>
      <c r="I10252">
        <v>20.731726999999999</v>
      </c>
      <c r="O10252">
        <v>55.960228999999998</v>
      </c>
      <c r="P10252">
        <v>0.249</v>
      </c>
      <c r="Q10252" t="s">
        <v>6</v>
      </c>
      <c r="R10252" t="s">
        <v>6</v>
      </c>
      <c r="S10252" t="s">
        <v>6</v>
      </c>
      <c r="T10252" t="s">
        <v>11148</v>
      </c>
      <c r="U10252" t="s">
        <v>6</v>
      </c>
      <c r="V10252" t="s">
        <v>6</v>
      </c>
      <c r="W10252" t="s">
        <v>1945</v>
      </c>
      <c r="X10252" t="s">
        <v>3319</v>
      </c>
      <c r="Y10252" t="s">
        <v>6</v>
      </c>
      <c r="Z10252" t="s">
        <v>6</v>
      </c>
      <c r="AA10252" t="s">
        <v>6</v>
      </c>
      <c r="AB10252" t="s">
        <v>11149</v>
      </c>
      <c r="AC10252" t="s">
        <v>3896</v>
      </c>
    </row>
    <row r="10253" spans="1:29" x14ac:dyDescent="0.25">
      <c r="A10253" t="s">
        <v>346</v>
      </c>
      <c r="B10253">
        <v>813</v>
      </c>
      <c r="C10253" t="s">
        <v>231</v>
      </c>
      <c r="D10253">
        <v>1987</v>
      </c>
      <c r="E10253" t="s">
        <v>11186</v>
      </c>
      <c r="I10253">
        <v>18.356477999999999</v>
      </c>
      <c r="O10253">
        <v>74.420338000000001</v>
      </c>
      <c r="P10253">
        <v>0.30099999999999999</v>
      </c>
      <c r="Q10253" t="s">
        <v>6</v>
      </c>
      <c r="R10253" t="s">
        <v>6</v>
      </c>
      <c r="S10253" t="s">
        <v>6</v>
      </c>
      <c r="T10253" t="s">
        <v>11148</v>
      </c>
      <c r="U10253" t="s">
        <v>6</v>
      </c>
      <c r="V10253" t="s">
        <v>6</v>
      </c>
      <c r="W10253" t="s">
        <v>1945</v>
      </c>
      <c r="X10253" t="s">
        <v>3319</v>
      </c>
      <c r="Y10253" t="s">
        <v>6</v>
      </c>
      <c r="Z10253" t="s">
        <v>6</v>
      </c>
      <c r="AA10253" t="s">
        <v>6</v>
      </c>
      <c r="AB10253" t="s">
        <v>11149</v>
      </c>
      <c r="AC10253" t="s">
        <v>3896</v>
      </c>
    </row>
    <row r="10254" spans="1:29" x14ac:dyDescent="0.25">
      <c r="A10254" t="s">
        <v>346</v>
      </c>
      <c r="B10254">
        <v>813</v>
      </c>
      <c r="C10254" t="s">
        <v>231</v>
      </c>
      <c r="D10254">
        <v>1988</v>
      </c>
      <c r="E10254" t="s">
        <v>11187</v>
      </c>
      <c r="I10254">
        <v>19.723314999999999</v>
      </c>
      <c r="O10254">
        <v>71.780662000000007</v>
      </c>
      <c r="P10254">
        <v>0.35599999999999998</v>
      </c>
      <c r="Q10254" t="s">
        <v>6</v>
      </c>
      <c r="R10254" t="s">
        <v>6</v>
      </c>
      <c r="S10254" t="s">
        <v>6</v>
      </c>
      <c r="T10254" t="s">
        <v>11148</v>
      </c>
      <c r="U10254" t="s">
        <v>6</v>
      </c>
      <c r="V10254" t="s">
        <v>6</v>
      </c>
      <c r="W10254" t="s">
        <v>1945</v>
      </c>
      <c r="X10254" t="s">
        <v>3319</v>
      </c>
      <c r="Y10254" t="s">
        <v>6</v>
      </c>
      <c r="Z10254" t="s">
        <v>6</v>
      </c>
      <c r="AA10254" t="s">
        <v>6</v>
      </c>
      <c r="AB10254" t="s">
        <v>11149</v>
      </c>
      <c r="AC10254" t="s">
        <v>3896</v>
      </c>
    </row>
    <row r="10255" spans="1:29" x14ac:dyDescent="0.25">
      <c r="A10255" t="s">
        <v>346</v>
      </c>
      <c r="B10255">
        <v>813</v>
      </c>
      <c r="C10255" t="s">
        <v>231</v>
      </c>
      <c r="D10255">
        <v>1989</v>
      </c>
      <c r="E10255" t="s">
        <v>11188</v>
      </c>
      <c r="I10255">
        <v>24.782551999999999</v>
      </c>
      <c r="O10255">
        <v>72.622623000000004</v>
      </c>
      <c r="P10255">
        <v>0.38400000000000001</v>
      </c>
      <c r="Q10255" t="s">
        <v>6</v>
      </c>
      <c r="R10255" t="s">
        <v>6</v>
      </c>
      <c r="S10255" t="s">
        <v>6</v>
      </c>
      <c r="T10255" t="s">
        <v>11148</v>
      </c>
      <c r="U10255" t="s">
        <v>6</v>
      </c>
      <c r="V10255" t="s">
        <v>6</v>
      </c>
      <c r="W10255" t="s">
        <v>1945</v>
      </c>
      <c r="X10255" t="s">
        <v>3319</v>
      </c>
      <c r="Y10255" t="s">
        <v>6</v>
      </c>
      <c r="Z10255" t="s">
        <v>6</v>
      </c>
      <c r="AA10255" t="s">
        <v>6</v>
      </c>
      <c r="AB10255" t="s">
        <v>11149</v>
      </c>
      <c r="AC10255" t="s">
        <v>3896</v>
      </c>
    </row>
    <row r="10256" spans="1:29" x14ac:dyDescent="0.25">
      <c r="A10256" t="s">
        <v>346</v>
      </c>
      <c r="B10256">
        <v>813</v>
      </c>
      <c r="C10256" t="s">
        <v>231</v>
      </c>
      <c r="D10256">
        <v>1990</v>
      </c>
      <c r="E10256" t="s">
        <v>11189</v>
      </c>
      <c r="I10256">
        <v>16.253848000000001</v>
      </c>
      <c r="O10256">
        <v>63.092297000000002</v>
      </c>
      <c r="P10256">
        <v>0.52629999999999999</v>
      </c>
      <c r="Q10256" t="s">
        <v>6</v>
      </c>
      <c r="R10256" t="s">
        <v>6</v>
      </c>
      <c r="S10256" t="s">
        <v>6</v>
      </c>
      <c r="T10256" t="s">
        <v>11148</v>
      </c>
      <c r="U10256" t="s">
        <v>6</v>
      </c>
      <c r="V10256" t="s">
        <v>6</v>
      </c>
      <c r="W10256" t="s">
        <v>1945</v>
      </c>
      <c r="X10256" t="s">
        <v>3319</v>
      </c>
      <c r="Y10256" t="s">
        <v>6</v>
      </c>
      <c r="Z10256" t="s">
        <v>6</v>
      </c>
      <c r="AA10256" t="s">
        <v>6</v>
      </c>
      <c r="AB10256" t="s">
        <v>11149</v>
      </c>
      <c r="AC10256" t="s">
        <v>3896</v>
      </c>
    </row>
    <row r="10257" spans="1:29" x14ac:dyDescent="0.25">
      <c r="A10257" t="s">
        <v>346</v>
      </c>
      <c r="B10257">
        <v>813</v>
      </c>
      <c r="C10257" t="s">
        <v>231</v>
      </c>
      <c r="D10257">
        <v>1991</v>
      </c>
      <c r="E10257" t="s">
        <v>11190</v>
      </c>
      <c r="I10257">
        <v>13.244526</v>
      </c>
      <c r="O10257">
        <v>66.065357000000006</v>
      </c>
      <c r="P10257">
        <v>0.59830000000000005</v>
      </c>
      <c r="Q10257" t="s">
        <v>6</v>
      </c>
      <c r="R10257" t="s">
        <v>6</v>
      </c>
      <c r="S10257" t="s">
        <v>6</v>
      </c>
      <c r="T10257" t="s">
        <v>11148</v>
      </c>
      <c r="U10257" t="s">
        <v>6</v>
      </c>
      <c r="V10257" t="s">
        <v>6</v>
      </c>
      <c r="W10257" t="s">
        <v>1945</v>
      </c>
      <c r="X10257" t="s">
        <v>3319</v>
      </c>
      <c r="Y10257" t="s">
        <v>6</v>
      </c>
      <c r="Z10257" t="s">
        <v>6</v>
      </c>
      <c r="AA10257" t="s">
        <v>6</v>
      </c>
      <c r="AB10257" t="s">
        <v>11149</v>
      </c>
      <c r="AC10257" t="s">
        <v>3896</v>
      </c>
    </row>
    <row r="10258" spans="1:29" x14ac:dyDescent="0.25">
      <c r="A10258" t="s">
        <v>346</v>
      </c>
      <c r="B10258">
        <v>813</v>
      </c>
      <c r="C10258" t="s">
        <v>231</v>
      </c>
      <c r="D10258">
        <v>1992</v>
      </c>
      <c r="E10258" t="s">
        <v>11191</v>
      </c>
      <c r="I10258">
        <v>10.222543</v>
      </c>
      <c r="O10258">
        <v>54.301862999999997</v>
      </c>
      <c r="P10258">
        <v>0.76300000000000001</v>
      </c>
      <c r="Q10258" t="s">
        <v>6</v>
      </c>
      <c r="R10258" t="s">
        <v>6</v>
      </c>
      <c r="S10258" t="s">
        <v>6</v>
      </c>
      <c r="T10258" t="s">
        <v>11148</v>
      </c>
      <c r="U10258" t="s">
        <v>6</v>
      </c>
      <c r="V10258" t="s">
        <v>6</v>
      </c>
      <c r="W10258" t="s">
        <v>1945</v>
      </c>
      <c r="X10258" t="s">
        <v>3319</v>
      </c>
      <c r="Y10258" t="s">
        <v>6</v>
      </c>
      <c r="Z10258" t="s">
        <v>6</v>
      </c>
      <c r="AA10258" t="s">
        <v>6</v>
      </c>
      <c r="AB10258" t="s">
        <v>11149</v>
      </c>
      <c r="AC10258" t="s">
        <v>3896</v>
      </c>
    </row>
    <row r="10259" spans="1:29" x14ac:dyDescent="0.25">
      <c r="A10259" t="s">
        <v>346</v>
      </c>
      <c r="B10259">
        <v>813</v>
      </c>
      <c r="C10259" t="s">
        <v>231</v>
      </c>
      <c r="D10259">
        <v>1993</v>
      </c>
      <c r="E10259" t="s">
        <v>11192</v>
      </c>
      <c r="I10259">
        <v>9.9576106000000006</v>
      </c>
      <c r="O10259">
        <v>51.348196000000002</v>
      </c>
      <c r="P10259">
        <v>0.92856614000000004</v>
      </c>
      <c r="Q10259" t="s">
        <v>6</v>
      </c>
      <c r="R10259" t="s">
        <v>6</v>
      </c>
      <c r="S10259" t="s">
        <v>6</v>
      </c>
      <c r="T10259" t="s">
        <v>11148</v>
      </c>
      <c r="U10259" t="s">
        <v>6</v>
      </c>
      <c r="V10259" t="s">
        <v>6</v>
      </c>
      <c r="W10259" t="s">
        <v>1945</v>
      </c>
      <c r="X10259" t="s">
        <v>3319</v>
      </c>
      <c r="Y10259" t="s">
        <v>6</v>
      </c>
      <c r="Z10259" t="s">
        <v>6</v>
      </c>
      <c r="AA10259" t="s">
        <v>6</v>
      </c>
      <c r="AB10259" t="s">
        <v>11149</v>
      </c>
      <c r="AC10259" t="s">
        <v>3896</v>
      </c>
    </row>
    <row r="10260" spans="1:29" x14ac:dyDescent="0.25">
      <c r="A10260" t="s">
        <v>346</v>
      </c>
      <c r="B10260">
        <v>813</v>
      </c>
      <c r="C10260" t="s">
        <v>231</v>
      </c>
      <c r="D10260">
        <v>1994</v>
      </c>
      <c r="E10260" t="s">
        <v>11193</v>
      </c>
      <c r="I10260">
        <v>9.6062673000000007</v>
      </c>
      <c r="O10260">
        <v>44.686185999999999</v>
      </c>
      <c r="P10260">
        <v>1.2098039</v>
      </c>
      <c r="Q10260" t="s">
        <v>6</v>
      </c>
      <c r="R10260" t="s">
        <v>6</v>
      </c>
      <c r="S10260" t="s">
        <v>6</v>
      </c>
      <c r="T10260" t="s">
        <v>11148</v>
      </c>
      <c r="U10260" t="s">
        <v>6</v>
      </c>
      <c r="V10260" t="s">
        <v>6</v>
      </c>
      <c r="W10260" t="s">
        <v>1945</v>
      </c>
      <c r="X10260" t="s">
        <v>3319</v>
      </c>
      <c r="Y10260" t="s">
        <v>6</v>
      </c>
      <c r="Z10260" t="s">
        <v>6</v>
      </c>
      <c r="AA10260" t="s">
        <v>6</v>
      </c>
      <c r="AB10260" t="s">
        <v>11149</v>
      </c>
      <c r="AC10260" t="s">
        <v>3896</v>
      </c>
    </row>
    <row r="10261" spans="1:29" x14ac:dyDescent="0.25">
      <c r="A10261" t="s">
        <v>346</v>
      </c>
      <c r="B10261">
        <v>813</v>
      </c>
      <c r="C10261" t="s">
        <v>231</v>
      </c>
      <c r="D10261">
        <v>1995</v>
      </c>
      <c r="E10261" t="s">
        <v>11194</v>
      </c>
      <c r="I10261">
        <v>9.1253799999999998</v>
      </c>
      <c r="O10261">
        <v>39.635893000000003</v>
      </c>
      <c r="P10261">
        <v>1.4595446999999999</v>
      </c>
      <c r="Q10261" t="s">
        <v>6</v>
      </c>
      <c r="R10261" t="s">
        <v>6</v>
      </c>
      <c r="S10261" t="s">
        <v>6</v>
      </c>
      <c r="T10261" t="s">
        <v>11148</v>
      </c>
      <c r="U10261" t="s">
        <v>6</v>
      </c>
      <c r="V10261" t="s">
        <v>6</v>
      </c>
      <c r="W10261" t="s">
        <v>1945</v>
      </c>
      <c r="X10261" t="s">
        <v>3319</v>
      </c>
      <c r="Y10261" t="s">
        <v>6</v>
      </c>
      <c r="Z10261" t="s">
        <v>6</v>
      </c>
      <c r="AA10261" t="s">
        <v>6</v>
      </c>
      <c r="AB10261" t="s">
        <v>11149</v>
      </c>
      <c r="AC10261" t="s">
        <v>3896</v>
      </c>
    </row>
    <row r="10262" spans="1:29" x14ac:dyDescent="0.25">
      <c r="A10262" t="s">
        <v>346</v>
      </c>
      <c r="B10262">
        <v>813</v>
      </c>
      <c r="C10262" t="s">
        <v>231</v>
      </c>
      <c r="D10262">
        <v>1996</v>
      </c>
      <c r="E10262" t="s">
        <v>11195</v>
      </c>
      <c r="I10262">
        <v>8.4351667999999993</v>
      </c>
      <c r="O10262">
        <v>35.199305000000003</v>
      </c>
      <c r="P10262">
        <v>1.6810219</v>
      </c>
      <c r="Q10262" t="s">
        <v>6</v>
      </c>
      <c r="R10262" t="s">
        <v>6</v>
      </c>
      <c r="S10262" t="s">
        <v>6</v>
      </c>
      <c r="T10262" t="s">
        <v>11148</v>
      </c>
      <c r="U10262" t="s">
        <v>6</v>
      </c>
      <c r="V10262" t="s">
        <v>6</v>
      </c>
      <c r="W10262" t="s">
        <v>1945</v>
      </c>
      <c r="X10262" t="s">
        <v>3319</v>
      </c>
      <c r="Y10262" t="s">
        <v>6</v>
      </c>
      <c r="Z10262" t="s">
        <v>6</v>
      </c>
      <c r="AA10262" t="s">
        <v>6</v>
      </c>
      <c r="AB10262" t="s">
        <v>11149</v>
      </c>
      <c r="AC10262" t="s">
        <v>3896</v>
      </c>
    </row>
    <row r="10263" spans="1:29" x14ac:dyDescent="0.25">
      <c r="A10263" t="s">
        <v>346</v>
      </c>
      <c r="B10263">
        <v>813</v>
      </c>
      <c r="C10263" t="s">
        <v>231</v>
      </c>
      <c r="D10263">
        <v>1997</v>
      </c>
      <c r="E10263" t="s">
        <v>11196</v>
      </c>
      <c r="I10263">
        <v>8.5171162999999996</v>
      </c>
      <c r="O10263">
        <v>32.668652000000002</v>
      </c>
      <c r="P10263">
        <v>1.8325921000000001</v>
      </c>
      <c r="Q10263" t="s">
        <v>6</v>
      </c>
      <c r="R10263" t="s">
        <v>6</v>
      </c>
      <c r="S10263" t="s">
        <v>6</v>
      </c>
      <c r="T10263" t="s">
        <v>11148</v>
      </c>
      <c r="U10263" t="s">
        <v>6</v>
      </c>
      <c r="V10263" t="s">
        <v>6</v>
      </c>
      <c r="W10263" t="s">
        <v>1945</v>
      </c>
      <c r="X10263" t="s">
        <v>3319</v>
      </c>
      <c r="Y10263" t="s">
        <v>6</v>
      </c>
      <c r="Z10263" t="s">
        <v>6</v>
      </c>
      <c r="AA10263" t="s">
        <v>6</v>
      </c>
      <c r="AB10263" t="s">
        <v>11149</v>
      </c>
      <c r="AC10263" t="s">
        <v>3896</v>
      </c>
    </row>
    <row r="10264" spans="1:29" x14ac:dyDescent="0.25">
      <c r="A10264" t="s">
        <v>346</v>
      </c>
      <c r="B10264">
        <v>813</v>
      </c>
      <c r="C10264" t="s">
        <v>231</v>
      </c>
      <c r="D10264">
        <v>1998</v>
      </c>
      <c r="E10264" t="s">
        <v>11197</v>
      </c>
      <c r="I10264">
        <v>9.5257758999999993</v>
      </c>
      <c r="O10264">
        <v>39.077058000000001</v>
      </c>
      <c r="P10264">
        <v>2.0193211</v>
      </c>
      <c r="Q10264" t="s">
        <v>6</v>
      </c>
      <c r="R10264" t="s">
        <v>6</v>
      </c>
      <c r="S10264" t="s">
        <v>6</v>
      </c>
      <c r="T10264" t="s">
        <v>11148</v>
      </c>
      <c r="U10264" t="s">
        <v>6</v>
      </c>
      <c r="V10264" t="s">
        <v>6</v>
      </c>
      <c r="W10264" t="s">
        <v>1945</v>
      </c>
      <c r="X10264" t="s">
        <v>3319</v>
      </c>
      <c r="Y10264" t="s">
        <v>6</v>
      </c>
      <c r="Z10264" t="s">
        <v>6</v>
      </c>
      <c r="AA10264" t="s">
        <v>6</v>
      </c>
      <c r="AB10264" t="s">
        <v>11149</v>
      </c>
      <c r="AC10264" t="s">
        <v>3896</v>
      </c>
    </row>
    <row r="10265" spans="1:29" x14ac:dyDescent="0.25">
      <c r="A10265" t="s">
        <v>346</v>
      </c>
      <c r="B10265">
        <v>813</v>
      </c>
      <c r="C10265" t="s">
        <v>231</v>
      </c>
      <c r="D10265">
        <v>1999</v>
      </c>
      <c r="E10265" t="s">
        <v>11198</v>
      </c>
      <c r="I10265">
        <v>9.6470292999999998</v>
      </c>
      <c r="O10265">
        <v>38.492437000000002</v>
      </c>
      <c r="P10265">
        <v>2.1644383</v>
      </c>
      <c r="Q10265" t="s">
        <v>6</v>
      </c>
      <c r="R10265" t="s">
        <v>6</v>
      </c>
      <c r="S10265" t="s">
        <v>6</v>
      </c>
      <c r="T10265" t="s">
        <v>11148</v>
      </c>
      <c r="U10265" t="s">
        <v>6</v>
      </c>
      <c r="V10265" t="s">
        <v>6</v>
      </c>
      <c r="W10265" t="s">
        <v>1945</v>
      </c>
      <c r="X10265" t="s">
        <v>3319</v>
      </c>
      <c r="Y10265" t="s">
        <v>6</v>
      </c>
      <c r="Z10265" t="s">
        <v>6</v>
      </c>
      <c r="AA10265" t="s">
        <v>6</v>
      </c>
      <c r="AB10265" t="s">
        <v>11149</v>
      </c>
      <c r="AC10265" t="s">
        <v>3896</v>
      </c>
    </row>
    <row r="10266" spans="1:29" x14ac:dyDescent="0.25">
      <c r="A10266" t="s">
        <v>346</v>
      </c>
      <c r="B10266">
        <v>813</v>
      </c>
      <c r="C10266" t="s">
        <v>231</v>
      </c>
      <c r="D10266">
        <v>2000</v>
      </c>
      <c r="E10266" t="s">
        <v>11199</v>
      </c>
      <c r="I10266">
        <v>10.957049</v>
      </c>
      <c r="O10266">
        <v>43.549889</v>
      </c>
      <c r="P10266">
        <v>1.9375838000000001</v>
      </c>
      <c r="Q10266" t="s">
        <v>6</v>
      </c>
      <c r="R10266" t="s">
        <v>6</v>
      </c>
      <c r="S10266" t="s">
        <v>6</v>
      </c>
      <c r="T10266" t="s">
        <v>11148</v>
      </c>
      <c r="U10266" t="s">
        <v>6</v>
      </c>
      <c r="V10266" t="s">
        <v>6</v>
      </c>
      <c r="W10266" t="s">
        <v>1945</v>
      </c>
      <c r="X10266" t="s">
        <v>3319</v>
      </c>
      <c r="Y10266" t="s">
        <v>6</v>
      </c>
      <c r="Z10266" t="s">
        <v>6</v>
      </c>
      <c r="AA10266" t="s">
        <v>6</v>
      </c>
      <c r="AB10266" t="s">
        <v>11149</v>
      </c>
      <c r="AC10266" t="s">
        <v>3896</v>
      </c>
    </row>
    <row r="10267" spans="1:29" x14ac:dyDescent="0.25">
      <c r="A10267" t="s">
        <v>346</v>
      </c>
      <c r="B10267">
        <v>813</v>
      </c>
      <c r="C10267" t="s">
        <v>231</v>
      </c>
      <c r="D10267">
        <v>2001</v>
      </c>
      <c r="E10267" t="s">
        <v>11200</v>
      </c>
      <c r="I10267">
        <v>8.6084189999999996</v>
      </c>
      <c r="J10267">
        <v>3.0220701000000001</v>
      </c>
      <c r="K10267">
        <v>5.5863489</v>
      </c>
      <c r="O10267">
        <v>55.153247</v>
      </c>
      <c r="P10267">
        <v>2.0063730999999998</v>
      </c>
      <c r="Q10267" t="s">
        <v>6</v>
      </c>
      <c r="R10267" t="s">
        <v>6</v>
      </c>
      <c r="S10267" t="s">
        <v>6</v>
      </c>
      <c r="T10267" t="s">
        <v>11148</v>
      </c>
      <c r="U10267" t="s">
        <v>6</v>
      </c>
      <c r="V10267" t="s">
        <v>6</v>
      </c>
      <c r="W10267" t="s">
        <v>1945</v>
      </c>
      <c r="X10267" t="s">
        <v>3319</v>
      </c>
      <c r="Y10267" t="s">
        <v>6</v>
      </c>
      <c r="Z10267" t="s">
        <v>6</v>
      </c>
      <c r="AA10267" t="s">
        <v>6</v>
      </c>
      <c r="AB10267" t="s">
        <v>11149</v>
      </c>
      <c r="AC10267" t="s">
        <v>3896</v>
      </c>
    </row>
    <row r="10268" spans="1:29" x14ac:dyDescent="0.25">
      <c r="A10268" t="s">
        <v>346</v>
      </c>
      <c r="B10268">
        <v>813</v>
      </c>
      <c r="C10268" t="s">
        <v>231</v>
      </c>
      <c r="D10268">
        <v>2002</v>
      </c>
      <c r="E10268" t="s">
        <v>11201</v>
      </c>
      <c r="I10268">
        <v>8.7930124999999997</v>
      </c>
      <c r="J10268">
        <v>2.6207677999999999</v>
      </c>
      <c r="K10268">
        <v>6.1722447000000003</v>
      </c>
      <c r="O10268">
        <v>64.673922000000005</v>
      </c>
      <c r="P10268">
        <v>2.1837111999999999</v>
      </c>
      <c r="Q10268" t="s">
        <v>6</v>
      </c>
      <c r="R10268" t="s">
        <v>6</v>
      </c>
      <c r="S10268" t="s">
        <v>6</v>
      </c>
      <c r="T10268" t="s">
        <v>11148</v>
      </c>
      <c r="U10268" t="s">
        <v>6</v>
      </c>
      <c r="V10268" t="s">
        <v>6</v>
      </c>
      <c r="W10268" t="s">
        <v>1945</v>
      </c>
      <c r="X10268" t="s">
        <v>3319</v>
      </c>
      <c r="Y10268" t="s">
        <v>6</v>
      </c>
      <c r="Z10268" t="s">
        <v>6</v>
      </c>
      <c r="AA10268" t="s">
        <v>6</v>
      </c>
      <c r="AB10268" t="s">
        <v>11149</v>
      </c>
      <c r="AC10268" t="s">
        <v>3896</v>
      </c>
    </row>
    <row r="10269" spans="1:29" x14ac:dyDescent="0.25">
      <c r="A10269" t="s">
        <v>346</v>
      </c>
      <c r="B10269">
        <v>813</v>
      </c>
      <c r="C10269" t="s">
        <v>231</v>
      </c>
      <c r="D10269">
        <v>2003</v>
      </c>
      <c r="E10269" t="s">
        <v>11202</v>
      </c>
      <c r="I10269">
        <v>10.034043</v>
      </c>
      <c r="J10269">
        <v>2.4771494000000001</v>
      </c>
      <c r="K10269">
        <v>7.5568932999999996</v>
      </c>
      <c r="O10269">
        <v>70.679618000000005</v>
      </c>
      <c r="P10269">
        <v>2.3588</v>
      </c>
      <c r="Q10269" t="s">
        <v>6</v>
      </c>
      <c r="R10269" t="s">
        <v>6</v>
      </c>
      <c r="S10269" t="s">
        <v>6</v>
      </c>
      <c r="T10269" t="s">
        <v>11148</v>
      </c>
      <c r="U10269" t="s">
        <v>6</v>
      </c>
      <c r="V10269" t="s">
        <v>6</v>
      </c>
      <c r="W10269" t="s">
        <v>1945</v>
      </c>
      <c r="X10269" t="s">
        <v>3319</v>
      </c>
      <c r="Y10269" t="s">
        <v>6</v>
      </c>
      <c r="Z10269" t="s">
        <v>6</v>
      </c>
      <c r="AA10269" t="s">
        <v>6</v>
      </c>
      <c r="AB10269" t="s">
        <v>11149</v>
      </c>
      <c r="AC10269" t="s">
        <v>3896</v>
      </c>
    </row>
    <row r="10270" spans="1:29" x14ac:dyDescent="0.25">
      <c r="A10270" t="s">
        <v>346</v>
      </c>
      <c r="B10270">
        <v>813</v>
      </c>
      <c r="C10270" t="s">
        <v>231</v>
      </c>
      <c r="D10270">
        <v>2004</v>
      </c>
      <c r="E10270" t="s">
        <v>11203</v>
      </c>
      <c r="I10270">
        <v>9.5264822000000002</v>
      </c>
      <c r="J10270">
        <v>2.4286764000000001</v>
      </c>
      <c r="K10270">
        <v>7.0978057000000003</v>
      </c>
      <c r="O10270">
        <v>58.170287999999999</v>
      </c>
      <c r="P10270">
        <v>2.7206999999999999</v>
      </c>
      <c r="Q10270" t="s">
        <v>6</v>
      </c>
      <c r="R10270" t="s">
        <v>6</v>
      </c>
      <c r="S10270" t="s">
        <v>6</v>
      </c>
      <c r="T10270" t="s">
        <v>11148</v>
      </c>
      <c r="U10270" t="s">
        <v>6</v>
      </c>
      <c r="V10270" t="s">
        <v>6</v>
      </c>
      <c r="W10270" t="s">
        <v>1945</v>
      </c>
      <c r="X10270" t="s">
        <v>3319</v>
      </c>
      <c r="Y10270" t="s">
        <v>6</v>
      </c>
      <c r="Z10270" t="s">
        <v>6</v>
      </c>
      <c r="AA10270" t="s">
        <v>6</v>
      </c>
      <c r="AB10270" t="s">
        <v>11149</v>
      </c>
      <c r="AC10270" t="s">
        <v>3896</v>
      </c>
    </row>
    <row r="10271" spans="1:29" x14ac:dyDescent="0.25">
      <c r="A10271" t="s">
        <v>346</v>
      </c>
      <c r="B10271">
        <v>813</v>
      </c>
      <c r="C10271" t="s">
        <v>231</v>
      </c>
      <c r="D10271">
        <v>2005</v>
      </c>
      <c r="E10271" t="s">
        <v>11204</v>
      </c>
      <c r="I10271">
        <v>12.774057000000001</v>
      </c>
      <c r="J10271">
        <v>3.1179963000000002</v>
      </c>
      <c r="K10271">
        <v>9.6560606</v>
      </c>
      <c r="O10271">
        <v>53.259408000000001</v>
      </c>
      <c r="P10271">
        <v>3.234</v>
      </c>
      <c r="Q10271" t="s">
        <v>6</v>
      </c>
      <c r="R10271" t="s">
        <v>6</v>
      </c>
      <c r="S10271" t="s">
        <v>6</v>
      </c>
      <c r="T10271" t="s">
        <v>11148</v>
      </c>
      <c r="U10271" t="s">
        <v>6</v>
      </c>
      <c r="V10271" t="s">
        <v>6</v>
      </c>
      <c r="W10271" t="s">
        <v>1945</v>
      </c>
      <c r="X10271" t="s">
        <v>3319</v>
      </c>
      <c r="Y10271" t="s">
        <v>6</v>
      </c>
      <c r="Z10271" t="s">
        <v>6</v>
      </c>
      <c r="AA10271" t="s">
        <v>6</v>
      </c>
      <c r="AB10271" t="s">
        <v>11149</v>
      </c>
      <c r="AC10271" t="s">
        <v>3896</v>
      </c>
    </row>
    <row r="10272" spans="1:29" x14ac:dyDescent="0.25">
      <c r="A10272" t="s">
        <v>346</v>
      </c>
      <c r="B10272">
        <v>813</v>
      </c>
      <c r="C10272" t="s">
        <v>231</v>
      </c>
      <c r="D10272">
        <v>2006</v>
      </c>
      <c r="E10272" t="s">
        <v>11205</v>
      </c>
      <c r="I10272">
        <v>18.273681</v>
      </c>
      <c r="J10272">
        <v>4.9366004999999999</v>
      </c>
      <c r="K10272">
        <v>13.33708</v>
      </c>
      <c r="O10272">
        <v>48.362672000000003</v>
      </c>
      <c r="P10272">
        <v>3.5851999999999999</v>
      </c>
      <c r="Q10272" t="s">
        <v>6</v>
      </c>
      <c r="R10272" t="s">
        <v>6</v>
      </c>
      <c r="S10272" t="s">
        <v>6</v>
      </c>
      <c r="T10272" t="s">
        <v>11148</v>
      </c>
      <c r="U10272" t="s">
        <v>6</v>
      </c>
      <c r="V10272" t="s">
        <v>6</v>
      </c>
      <c r="W10272" t="s">
        <v>1945</v>
      </c>
      <c r="X10272" t="s">
        <v>3319</v>
      </c>
      <c r="Y10272" t="s">
        <v>6</v>
      </c>
      <c r="Z10272" t="s">
        <v>6</v>
      </c>
      <c r="AA10272" t="s">
        <v>6</v>
      </c>
      <c r="AB10272" t="s">
        <v>11149</v>
      </c>
      <c r="AC10272" t="s">
        <v>3896</v>
      </c>
    </row>
    <row r="10273" spans="1:29" x14ac:dyDescent="0.25">
      <c r="A10273" t="s">
        <v>346</v>
      </c>
      <c r="B10273">
        <v>813</v>
      </c>
      <c r="C10273" t="s">
        <v>231</v>
      </c>
      <c r="D10273">
        <v>2007</v>
      </c>
      <c r="E10273" t="s">
        <v>11206</v>
      </c>
      <c r="I10273">
        <v>25.476226</v>
      </c>
      <c r="J10273">
        <v>7.3964863999999997</v>
      </c>
      <c r="K10273">
        <v>18.079739</v>
      </c>
      <c r="O10273">
        <v>43.906168999999998</v>
      </c>
      <c r="P10273">
        <v>3.9491000000000001</v>
      </c>
      <c r="Q10273" t="s">
        <v>6</v>
      </c>
      <c r="R10273" t="s">
        <v>6</v>
      </c>
      <c r="S10273" t="s">
        <v>6</v>
      </c>
      <c r="T10273" t="s">
        <v>11148</v>
      </c>
      <c r="U10273" t="s">
        <v>6</v>
      </c>
      <c r="V10273" t="s">
        <v>6</v>
      </c>
      <c r="W10273" t="s">
        <v>1945</v>
      </c>
      <c r="X10273" t="s">
        <v>3319</v>
      </c>
      <c r="Y10273" t="s">
        <v>6</v>
      </c>
      <c r="Z10273" t="s">
        <v>6</v>
      </c>
      <c r="AA10273" t="s">
        <v>6</v>
      </c>
      <c r="AB10273" t="s">
        <v>11149</v>
      </c>
      <c r="AC10273" t="s">
        <v>3896</v>
      </c>
    </row>
    <row r="10274" spans="1:29" x14ac:dyDescent="0.25">
      <c r="A10274" t="s">
        <v>346</v>
      </c>
      <c r="B10274">
        <v>813</v>
      </c>
      <c r="C10274" t="s">
        <v>231</v>
      </c>
      <c r="D10274">
        <v>2008</v>
      </c>
      <c r="E10274" t="s">
        <v>11207</v>
      </c>
      <c r="I10274">
        <v>26.995722000000001</v>
      </c>
      <c r="J10274">
        <v>7.6396477000000003</v>
      </c>
      <c r="K10274">
        <v>19.356074</v>
      </c>
      <c r="O10274">
        <v>35.490675000000003</v>
      </c>
      <c r="P10274">
        <v>4.7125000000000004</v>
      </c>
      <c r="Q10274" t="s">
        <v>6</v>
      </c>
      <c r="R10274" t="s">
        <v>6</v>
      </c>
      <c r="S10274" t="s">
        <v>6</v>
      </c>
      <c r="T10274" t="s">
        <v>11148</v>
      </c>
      <c r="U10274" t="s">
        <v>6</v>
      </c>
      <c r="V10274" t="s">
        <v>6</v>
      </c>
      <c r="W10274" t="s">
        <v>1945</v>
      </c>
      <c r="X10274" t="s">
        <v>3319</v>
      </c>
      <c r="Y10274" t="s">
        <v>6</v>
      </c>
      <c r="Z10274" t="s">
        <v>6</v>
      </c>
      <c r="AA10274" t="s">
        <v>6</v>
      </c>
      <c r="AB10274" t="s">
        <v>11149</v>
      </c>
      <c r="AC10274" t="s">
        <v>3896</v>
      </c>
    </row>
    <row r="10275" spans="1:29" x14ac:dyDescent="0.25">
      <c r="A10275" t="s">
        <v>346</v>
      </c>
      <c r="B10275">
        <v>813</v>
      </c>
      <c r="C10275" t="s">
        <v>231</v>
      </c>
      <c r="D10275">
        <v>2009</v>
      </c>
      <c r="E10275" t="s">
        <v>11208</v>
      </c>
      <c r="I10275">
        <v>25.326485000000002</v>
      </c>
      <c r="J10275">
        <v>8.1297887000000006</v>
      </c>
      <c r="K10275">
        <v>17.196697</v>
      </c>
      <c r="O10275">
        <v>33.853791999999999</v>
      </c>
      <c r="P10275">
        <v>4.8150000000000004</v>
      </c>
      <c r="Q10275" t="s">
        <v>6</v>
      </c>
      <c r="R10275" t="s">
        <v>6</v>
      </c>
      <c r="S10275" t="s">
        <v>6</v>
      </c>
      <c r="T10275" t="s">
        <v>11148</v>
      </c>
      <c r="U10275" t="s">
        <v>6</v>
      </c>
      <c r="V10275" t="s">
        <v>6</v>
      </c>
      <c r="W10275" t="s">
        <v>1945</v>
      </c>
      <c r="X10275" t="s">
        <v>3319</v>
      </c>
      <c r="Y10275" t="s">
        <v>6</v>
      </c>
      <c r="Z10275" t="s">
        <v>6</v>
      </c>
      <c r="AA10275" t="s">
        <v>6</v>
      </c>
      <c r="AB10275" t="s">
        <v>11149</v>
      </c>
      <c r="AC10275" t="s">
        <v>3896</v>
      </c>
    </row>
    <row r="10276" spans="1:29" x14ac:dyDescent="0.25">
      <c r="A10276" t="s">
        <v>346</v>
      </c>
      <c r="B10276">
        <v>813</v>
      </c>
      <c r="C10276" t="s">
        <v>231</v>
      </c>
      <c r="D10276">
        <v>2010</v>
      </c>
      <c r="E10276" t="s">
        <v>11209</v>
      </c>
      <c r="I10276">
        <v>21.167017999999999</v>
      </c>
      <c r="J10276">
        <v>6.0416347999999997</v>
      </c>
      <c r="K10276">
        <v>15.125382999999999</v>
      </c>
      <c r="O10276">
        <v>28.527227</v>
      </c>
      <c r="P10276">
        <v>5.4931435999999998</v>
      </c>
      <c r="Q10276" t="s">
        <v>6</v>
      </c>
      <c r="R10276" t="s">
        <v>6</v>
      </c>
      <c r="S10276" t="s">
        <v>6</v>
      </c>
      <c r="T10276" t="s">
        <v>11148</v>
      </c>
      <c r="U10276" t="s">
        <v>6</v>
      </c>
      <c r="V10276" t="s">
        <v>6</v>
      </c>
      <c r="W10276" t="s">
        <v>1945</v>
      </c>
      <c r="X10276" t="s">
        <v>3319</v>
      </c>
      <c r="Y10276" t="s">
        <v>6</v>
      </c>
      <c r="Z10276" t="s">
        <v>6</v>
      </c>
      <c r="AA10276" t="s">
        <v>6</v>
      </c>
      <c r="AB10276" t="s">
        <v>11149</v>
      </c>
      <c r="AC10276" t="s">
        <v>3896</v>
      </c>
    </row>
    <row r="10277" spans="1:29" x14ac:dyDescent="0.25">
      <c r="A10277" t="s">
        <v>346</v>
      </c>
      <c r="B10277">
        <v>813</v>
      </c>
      <c r="C10277" t="s">
        <v>231</v>
      </c>
      <c r="D10277">
        <v>2011</v>
      </c>
      <c r="E10277" t="s">
        <v>11210</v>
      </c>
      <c r="I10277">
        <v>17.067606000000001</v>
      </c>
      <c r="J10277">
        <v>4.9168507999999997</v>
      </c>
      <c r="K10277">
        <v>12.150755</v>
      </c>
      <c r="O10277">
        <v>20.648339</v>
      </c>
      <c r="P10277">
        <v>7.1272359999999999</v>
      </c>
      <c r="Q10277" t="s">
        <v>6</v>
      </c>
      <c r="R10277" t="s">
        <v>6</v>
      </c>
      <c r="S10277" t="s">
        <v>6</v>
      </c>
      <c r="T10277" t="s">
        <v>11148</v>
      </c>
      <c r="U10277" t="s">
        <v>6</v>
      </c>
      <c r="V10277" t="s">
        <v>6</v>
      </c>
      <c r="W10277" t="s">
        <v>1945</v>
      </c>
      <c r="X10277" t="s">
        <v>3319</v>
      </c>
      <c r="Y10277" t="s">
        <v>6</v>
      </c>
      <c r="Z10277" t="s">
        <v>6</v>
      </c>
      <c r="AA10277" t="s">
        <v>6</v>
      </c>
      <c r="AB10277" t="s">
        <v>11149</v>
      </c>
      <c r="AC10277" t="s">
        <v>3896</v>
      </c>
    </row>
    <row r="10278" spans="1:29" x14ac:dyDescent="0.25">
      <c r="A10278" t="s">
        <v>346</v>
      </c>
      <c r="B10278">
        <v>813</v>
      </c>
      <c r="C10278" t="s">
        <v>231</v>
      </c>
      <c r="D10278">
        <v>2012</v>
      </c>
      <c r="E10278" t="s">
        <v>11211</v>
      </c>
      <c r="I10278">
        <v>16.173452999999999</v>
      </c>
      <c r="J10278">
        <v>4.2928584000000001</v>
      </c>
      <c r="K10278">
        <v>11.880594</v>
      </c>
      <c r="O10278">
        <v>16.957270999999999</v>
      </c>
      <c r="P10278">
        <v>7.8250462000000001</v>
      </c>
      <c r="Q10278" t="s">
        <v>6</v>
      </c>
      <c r="R10278" t="s">
        <v>6</v>
      </c>
      <c r="S10278" t="s">
        <v>6</v>
      </c>
      <c r="T10278" t="s">
        <v>11148</v>
      </c>
      <c r="U10278" t="s">
        <v>6</v>
      </c>
      <c r="V10278" t="s">
        <v>6</v>
      </c>
      <c r="W10278" t="s">
        <v>1945</v>
      </c>
      <c r="X10278" t="s">
        <v>3319</v>
      </c>
      <c r="Y10278" t="s">
        <v>6</v>
      </c>
      <c r="Z10278" t="s">
        <v>6</v>
      </c>
      <c r="AA10278" t="s">
        <v>6</v>
      </c>
      <c r="AB10278" t="s">
        <v>11149</v>
      </c>
      <c r="AC10278" t="s">
        <v>3896</v>
      </c>
    </row>
    <row r="10279" spans="1:29" x14ac:dyDescent="0.25">
      <c r="A10279" t="s">
        <v>346</v>
      </c>
      <c r="B10279">
        <v>813</v>
      </c>
      <c r="C10279" t="s">
        <v>231</v>
      </c>
      <c r="D10279">
        <v>2013</v>
      </c>
      <c r="E10279" t="s">
        <v>11212</v>
      </c>
      <c r="I10279">
        <v>17.655090000000001</v>
      </c>
      <c r="J10279">
        <v>5.9158983000000003</v>
      </c>
      <c r="K10279">
        <v>11.739191</v>
      </c>
      <c r="O10279">
        <v>15.334619999999999</v>
      </c>
      <c r="P10279">
        <v>8.2498187000000005</v>
      </c>
      <c r="Q10279" t="s">
        <v>6</v>
      </c>
      <c r="R10279" t="s">
        <v>6</v>
      </c>
      <c r="S10279" t="s">
        <v>6</v>
      </c>
      <c r="T10279" t="s">
        <v>11148</v>
      </c>
      <c r="U10279" t="s">
        <v>6</v>
      </c>
      <c r="V10279" t="s">
        <v>6</v>
      </c>
      <c r="W10279" t="s">
        <v>1945</v>
      </c>
      <c r="X10279" t="s">
        <v>3319</v>
      </c>
      <c r="Y10279" t="s">
        <v>6</v>
      </c>
      <c r="Z10279" t="s">
        <v>6</v>
      </c>
      <c r="AA10279" t="s">
        <v>6</v>
      </c>
      <c r="AB10279" t="s">
        <v>11149</v>
      </c>
      <c r="AC10279" t="s">
        <v>3896</v>
      </c>
    </row>
    <row r="10280" spans="1:29" x14ac:dyDescent="0.25">
      <c r="A10280" t="s">
        <v>346</v>
      </c>
      <c r="B10280">
        <v>813</v>
      </c>
      <c r="C10280" t="s">
        <v>231</v>
      </c>
      <c r="D10280">
        <v>2014</v>
      </c>
      <c r="E10280" t="s">
        <v>11213</v>
      </c>
      <c r="I10280">
        <v>19.625451999999999</v>
      </c>
      <c r="J10280">
        <v>7.2655978000000001</v>
      </c>
      <c r="K10280">
        <v>12.359854</v>
      </c>
      <c r="O10280">
        <v>11.919396000000001</v>
      </c>
      <c r="P10280">
        <v>8.6458303999999995</v>
      </c>
      <c r="Q10280" t="s">
        <v>6</v>
      </c>
      <c r="R10280" t="s">
        <v>6</v>
      </c>
      <c r="S10280" t="s">
        <v>6</v>
      </c>
      <c r="T10280" t="s">
        <v>11148</v>
      </c>
      <c r="U10280" t="s">
        <v>6</v>
      </c>
      <c r="V10280" t="s">
        <v>6</v>
      </c>
      <c r="W10280" t="s">
        <v>1945</v>
      </c>
      <c r="X10280" t="s">
        <v>3319</v>
      </c>
      <c r="Y10280" t="s">
        <v>6</v>
      </c>
      <c r="Z10280" t="s">
        <v>6</v>
      </c>
      <c r="AA10280" t="s">
        <v>6</v>
      </c>
      <c r="AB10280" t="s">
        <v>11149</v>
      </c>
      <c r="AC10280" t="s">
        <v>3896</v>
      </c>
    </row>
    <row r="10281" spans="1:29" x14ac:dyDescent="0.25">
      <c r="A10281" t="s">
        <v>346</v>
      </c>
      <c r="B10281">
        <v>813</v>
      </c>
      <c r="C10281" t="s">
        <v>231</v>
      </c>
      <c r="D10281">
        <v>2015</v>
      </c>
      <c r="E10281" t="s">
        <v>11214</v>
      </c>
      <c r="I10281">
        <v>21.669398999999999</v>
      </c>
      <c r="J10281">
        <v>7.3523543</v>
      </c>
      <c r="K10281">
        <v>14.317043999999999</v>
      </c>
      <c r="O10281">
        <v>10.147872</v>
      </c>
      <c r="P10281">
        <v>9.1387088999999992</v>
      </c>
      <c r="Q10281" t="s">
        <v>6</v>
      </c>
      <c r="R10281" t="s">
        <v>6</v>
      </c>
      <c r="S10281" t="s">
        <v>6</v>
      </c>
      <c r="T10281" t="s">
        <v>11148</v>
      </c>
      <c r="U10281" t="s">
        <v>6</v>
      </c>
      <c r="V10281" t="s">
        <v>6</v>
      </c>
      <c r="W10281" t="s">
        <v>1945</v>
      </c>
      <c r="X10281" t="s">
        <v>3319</v>
      </c>
      <c r="Y10281" t="s">
        <v>6</v>
      </c>
      <c r="Z10281" t="s">
        <v>6</v>
      </c>
      <c r="AA10281" t="s">
        <v>6</v>
      </c>
      <c r="AB10281" t="s">
        <v>11149</v>
      </c>
      <c r="AC10281" t="s">
        <v>3896</v>
      </c>
    </row>
    <row r="10282" spans="1:29" x14ac:dyDescent="0.25">
      <c r="A10282" t="s">
        <v>346</v>
      </c>
      <c r="B10282">
        <v>813</v>
      </c>
      <c r="C10282" t="s">
        <v>231</v>
      </c>
      <c r="D10282">
        <v>2016</v>
      </c>
      <c r="E10282" t="s">
        <v>11215</v>
      </c>
      <c r="I10282">
        <v>22.694863999999999</v>
      </c>
      <c r="J10282">
        <v>8.2972699999999993</v>
      </c>
      <c r="K10282">
        <v>14.397594</v>
      </c>
      <c r="O10282">
        <v>7.9217988000000004</v>
      </c>
      <c r="P10282">
        <v>9.7799399000000005</v>
      </c>
      <c r="Q10282" t="s">
        <v>6</v>
      </c>
      <c r="R10282" t="s">
        <v>6</v>
      </c>
      <c r="S10282" t="s">
        <v>6</v>
      </c>
      <c r="T10282" t="s">
        <v>11148</v>
      </c>
      <c r="U10282" t="s">
        <v>6</v>
      </c>
      <c r="V10282" t="s">
        <v>6</v>
      </c>
      <c r="W10282" t="s">
        <v>1945</v>
      </c>
      <c r="X10282" t="s">
        <v>3319</v>
      </c>
      <c r="Y10282" t="s">
        <v>6</v>
      </c>
      <c r="Z10282" t="s">
        <v>6</v>
      </c>
      <c r="AA10282" t="s">
        <v>6</v>
      </c>
      <c r="AB10282" t="s">
        <v>11149</v>
      </c>
      <c r="AC10282" t="s">
        <v>3896</v>
      </c>
    </row>
    <row r="10283" spans="1:29" x14ac:dyDescent="0.25">
      <c r="A10283" t="s">
        <v>346</v>
      </c>
      <c r="B10283">
        <v>813</v>
      </c>
      <c r="C10283" t="s">
        <v>231</v>
      </c>
      <c r="D10283">
        <v>2017</v>
      </c>
      <c r="E10283" t="s">
        <v>11216</v>
      </c>
      <c r="I10283">
        <v>22.889624999999999</v>
      </c>
      <c r="J10283">
        <v>7.5897297999999997</v>
      </c>
      <c r="K10283">
        <v>15.299894999999999</v>
      </c>
      <c r="O10283">
        <v>9.5056803999999993</v>
      </c>
      <c r="P10283">
        <v>10.309221000000001</v>
      </c>
      <c r="Q10283" t="s">
        <v>6</v>
      </c>
      <c r="R10283" t="s">
        <v>6</v>
      </c>
      <c r="S10283" t="s">
        <v>6</v>
      </c>
      <c r="T10283" t="s">
        <v>11148</v>
      </c>
      <c r="U10283" t="s">
        <v>6</v>
      </c>
      <c r="V10283" t="s">
        <v>6</v>
      </c>
      <c r="W10283" t="s">
        <v>1945</v>
      </c>
      <c r="X10283" t="s">
        <v>3319</v>
      </c>
      <c r="Y10283" t="s">
        <v>6</v>
      </c>
      <c r="Z10283" t="s">
        <v>6</v>
      </c>
      <c r="AA10283" t="s">
        <v>6</v>
      </c>
      <c r="AB10283" t="s">
        <v>11149</v>
      </c>
      <c r="AC10283" t="s">
        <v>3896</v>
      </c>
    </row>
    <row r="10284" spans="1:29" x14ac:dyDescent="0.25">
      <c r="A10284" t="s">
        <v>346</v>
      </c>
      <c r="B10284">
        <v>813</v>
      </c>
      <c r="C10284" t="s">
        <v>231</v>
      </c>
      <c r="D10284">
        <v>2018</v>
      </c>
      <c r="E10284" t="s">
        <v>11217</v>
      </c>
      <c r="I10284">
        <v>22.269475</v>
      </c>
      <c r="J10284">
        <v>7.6940821000000001</v>
      </c>
      <c r="K10284">
        <v>14.575393</v>
      </c>
      <c r="O10284">
        <v>9.4220681000000006</v>
      </c>
      <c r="P10284">
        <v>11.019469000000001</v>
      </c>
      <c r="Q10284" t="s">
        <v>6</v>
      </c>
      <c r="R10284" t="s">
        <v>6</v>
      </c>
      <c r="S10284" t="s">
        <v>6</v>
      </c>
      <c r="T10284" t="s">
        <v>11148</v>
      </c>
      <c r="U10284" t="s">
        <v>6</v>
      </c>
      <c r="V10284" t="s">
        <v>6</v>
      </c>
      <c r="W10284" t="s">
        <v>1945</v>
      </c>
      <c r="X10284" t="s">
        <v>3319</v>
      </c>
      <c r="Y10284" t="s">
        <v>6</v>
      </c>
      <c r="Z10284" t="s">
        <v>6</v>
      </c>
      <c r="AA10284" t="s">
        <v>6</v>
      </c>
      <c r="AB10284" t="s">
        <v>11149</v>
      </c>
      <c r="AC10284" t="s">
        <v>3896</v>
      </c>
    </row>
    <row r="10285" spans="1:29" x14ac:dyDescent="0.25">
      <c r="A10285" t="s">
        <v>346</v>
      </c>
      <c r="B10285">
        <v>819</v>
      </c>
      <c r="C10285" t="s">
        <v>232</v>
      </c>
      <c r="D10285">
        <v>1950</v>
      </c>
      <c r="E10285" t="s">
        <v>11218</v>
      </c>
      <c r="Q10285" t="s">
        <v>6</v>
      </c>
      <c r="R10285" t="s">
        <v>6</v>
      </c>
      <c r="S10285" t="s">
        <v>6</v>
      </c>
      <c r="T10285" t="s">
        <v>6</v>
      </c>
      <c r="U10285" t="s">
        <v>6</v>
      </c>
      <c r="V10285" t="s">
        <v>6</v>
      </c>
      <c r="W10285" t="s">
        <v>6</v>
      </c>
      <c r="X10285" t="s">
        <v>6</v>
      </c>
      <c r="Y10285" t="s">
        <v>6</v>
      </c>
      <c r="Z10285" t="s">
        <v>6</v>
      </c>
      <c r="AA10285" t="s">
        <v>6</v>
      </c>
      <c r="AB10285" t="s">
        <v>11219</v>
      </c>
      <c r="AC10285" t="s">
        <v>4040</v>
      </c>
    </row>
    <row r="10286" spans="1:29" x14ac:dyDescent="0.25">
      <c r="A10286" t="s">
        <v>346</v>
      </c>
      <c r="B10286">
        <v>819</v>
      </c>
      <c r="C10286" t="s">
        <v>232</v>
      </c>
      <c r="D10286">
        <v>1951</v>
      </c>
      <c r="E10286" t="s">
        <v>11220</v>
      </c>
      <c r="Q10286" t="s">
        <v>6</v>
      </c>
      <c r="R10286" t="s">
        <v>6</v>
      </c>
      <c r="S10286" t="s">
        <v>6</v>
      </c>
      <c r="T10286" t="s">
        <v>6</v>
      </c>
      <c r="U10286" t="s">
        <v>6</v>
      </c>
      <c r="V10286" t="s">
        <v>6</v>
      </c>
      <c r="W10286" t="s">
        <v>6</v>
      </c>
      <c r="X10286" t="s">
        <v>6</v>
      </c>
      <c r="Y10286" t="s">
        <v>6</v>
      </c>
      <c r="Z10286" t="s">
        <v>6</v>
      </c>
      <c r="AA10286" t="s">
        <v>6</v>
      </c>
      <c r="AB10286" t="s">
        <v>11219</v>
      </c>
      <c r="AC10286" t="s">
        <v>4040</v>
      </c>
    </row>
    <row r="10287" spans="1:29" x14ac:dyDescent="0.25">
      <c r="A10287" t="s">
        <v>346</v>
      </c>
      <c r="B10287">
        <v>819</v>
      </c>
      <c r="C10287" t="s">
        <v>232</v>
      </c>
      <c r="D10287">
        <v>1952</v>
      </c>
      <c r="E10287" t="s">
        <v>11221</v>
      </c>
      <c r="Q10287" t="s">
        <v>6</v>
      </c>
      <c r="R10287" t="s">
        <v>6</v>
      </c>
      <c r="S10287" t="s">
        <v>6</v>
      </c>
      <c r="T10287" t="s">
        <v>6</v>
      </c>
      <c r="U10287" t="s">
        <v>6</v>
      </c>
      <c r="V10287" t="s">
        <v>6</v>
      </c>
      <c r="W10287" t="s">
        <v>6</v>
      </c>
      <c r="X10287" t="s">
        <v>6</v>
      </c>
      <c r="Y10287" t="s">
        <v>6</v>
      </c>
      <c r="Z10287" t="s">
        <v>6</v>
      </c>
      <c r="AA10287" t="s">
        <v>6</v>
      </c>
      <c r="AB10287" t="s">
        <v>11219</v>
      </c>
      <c r="AC10287" t="s">
        <v>4040</v>
      </c>
    </row>
    <row r="10288" spans="1:29" x14ac:dyDescent="0.25">
      <c r="A10288" t="s">
        <v>346</v>
      </c>
      <c r="B10288">
        <v>819</v>
      </c>
      <c r="C10288" t="s">
        <v>232</v>
      </c>
      <c r="D10288">
        <v>1953</v>
      </c>
      <c r="E10288" t="s">
        <v>11222</v>
      </c>
      <c r="Q10288" t="s">
        <v>6</v>
      </c>
      <c r="R10288" t="s">
        <v>6</v>
      </c>
      <c r="S10288" t="s">
        <v>6</v>
      </c>
      <c r="T10288" t="s">
        <v>6</v>
      </c>
      <c r="U10288" t="s">
        <v>6</v>
      </c>
      <c r="V10288" t="s">
        <v>6</v>
      </c>
      <c r="W10288" t="s">
        <v>6</v>
      </c>
      <c r="X10288" t="s">
        <v>6</v>
      </c>
      <c r="Y10288" t="s">
        <v>6</v>
      </c>
      <c r="Z10288" t="s">
        <v>6</v>
      </c>
      <c r="AA10288" t="s">
        <v>6</v>
      </c>
      <c r="AB10288" t="s">
        <v>11219</v>
      </c>
      <c r="AC10288" t="s">
        <v>4040</v>
      </c>
    </row>
    <row r="10289" spans="1:29" x14ac:dyDescent="0.25">
      <c r="A10289" t="s">
        <v>346</v>
      </c>
      <c r="B10289">
        <v>819</v>
      </c>
      <c r="C10289" t="s">
        <v>232</v>
      </c>
      <c r="D10289">
        <v>1954</v>
      </c>
      <c r="E10289" t="s">
        <v>11223</v>
      </c>
      <c r="Q10289" t="s">
        <v>6</v>
      </c>
      <c r="R10289" t="s">
        <v>6</v>
      </c>
      <c r="S10289" t="s">
        <v>6</v>
      </c>
      <c r="T10289" t="s">
        <v>6</v>
      </c>
      <c r="U10289" t="s">
        <v>6</v>
      </c>
      <c r="V10289" t="s">
        <v>6</v>
      </c>
      <c r="W10289" t="s">
        <v>6</v>
      </c>
      <c r="X10289" t="s">
        <v>6</v>
      </c>
      <c r="Y10289" t="s">
        <v>6</v>
      </c>
      <c r="Z10289" t="s">
        <v>6</v>
      </c>
      <c r="AA10289" t="s">
        <v>6</v>
      </c>
      <c r="AB10289" t="s">
        <v>11219</v>
      </c>
      <c r="AC10289" t="s">
        <v>4040</v>
      </c>
    </row>
    <row r="10290" spans="1:29" x14ac:dyDescent="0.25">
      <c r="A10290" t="s">
        <v>346</v>
      </c>
      <c r="B10290">
        <v>819</v>
      </c>
      <c r="C10290" t="s">
        <v>232</v>
      </c>
      <c r="D10290">
        <v>1955</v>
      </c>
      <c r="E10290" t="s">
        <v>11224</v>
      </c>
      <c r="Q10290" t="s">
        <v>6</v>
      </c>
      <c r="R10290" t="s">
        <v>6</v>
      </c>
      <c r="S10290" t="s">
        <v>6</v>
      </c>
      <c r="T10290" t="s">
        <v>6</v>
      </c>
      <c r="U10290" t="s">
        <v>6</v>
      </c>
      <c r="V10290" t="s">
        <v>6</v>
      </c>
      <c r="W10290" t="s">
        <v>6</v>
      </c>
      <c r="X10290" t="s">
        <v>6</v>
      </c>
      <c r="Y10290" t="s">
        <v>6</v>
      </c>
      <c r="Z10290" t="s">
        <v>6</v>
      </c>
      <c r="AA10290" t="s">
        <v>6</v>
      </c>
      <c r="AB10290" t="s">
        <v>11219</v>
      </c>
      <c r="AC10290" t="s">
        <v>4040</v>
      </c>
    </row>
    <row r="10291" spans="1:29" x14ac:dyDescent="0.25">
      <c r="A10291" t="s">
        <v>346</v>
      </c>
      <c r="B10291">
        <v>819</v>
      </c>
      <c r="C10291" t="s">
        <v>232</v>
      </c>
      <c r="D10291">
        <v>1956</v>
      </c>
      <c r="E10291" t="s">
        <v>11225</v>
      </c>
      <c r="Q10291" t="s">
        <v>6</v>
      </c>
      <c r="R10291" t="s">
        <v>6</v>
      </c>
      <c r="S10291" t="s">
        <v>6</v>
      </c>
      <c r="T10291" t="s">
        <v>6</v>
      </c>
      <c r="U10291" t="s">
        <v>6</v>
      </c>
      <c r="V10291" t="s">
        <v>6</v>
      </c>
      <c r="W10291" t="s">
        <v>6</v>
      </c>
      <c r="X10291" t="s">
        <v>6</v>
      </c>
      <c r="Y10291" t="s">
        <v>6</v>
      </c>
      <c r="Z10291" t="s">
        <v>6</v>
      </c>
      <c r="AA10291" t="s">
        <v>6</v>
      </c>
      <c r="AB10291" t="s">
        <v>11219</v>
      </c>
      <c r="AC10291" t="s">
        <v>4040</v>
      </c>
    </row>
    <row r="10292" spans="1:29" x14ac:dyDescent="0.25">
      <c r="A10292" t="s">
        <v>346</v>
      </c>
      <c r="B10292">
        <v>819</v>
      </c>
      <c r="C10292" t="s">
        <v>232</v>
      </c>
      <c r="D10292">
        <v>1957</v>
      </c>
      <c r="E10292" t="s">
        <v>11226</v>
      </c>
      <c r="Q10292" t="s">
        <v>6</v>
      </c>
      <c r="R10292" t="s">
        <v>6</v>
      </c>
      <c r="S10292" t="s">
        <v>6</v>
      </c>
      <c r="T10292" t="s">
        <v>6</v>
      </c>
      <c r="U10292" t="s">
        <v>6</v>
      </c>
      <c r="V10292" t="s">
        <v>6</v>
      </c>
      <c r="W10292" t="s">
        <v>6</v>
      </c>
      <c r="X10292" t="s">
        <v>6</v>
      </c>
      <c r="Y10292" t="s">
        <v>6</v>
      </c>
      <c r="Z10292" t="s">
        <v>6</v>
      </c>
      <c r="AA10292" t="s">
        <v>6</v>
      </c>
      <c r="AB10292" t="s">
        <v>11219</v>
      </c>
      <c r="AC10292" t="s">
        <v>4040</v>
      </c>
    </row>
    <row r="10293" spans="1:29" x14ac:dyDescent="0.25">
      <c r="A10293" t="s">
        <v>346</v>
      </c>
      <c r="B10293">
        <v>819</v>
      </c>
      <c r="C10293" t="s">
        <v>232</v>
      </c>
      <c r="D10293">
        <v>1958</v>
      </c>
      <c r="E10293" t="s">
        <v>11227</v>
      </c>
      <c r="Q10293" t="s">
        <v>6</v>
      </c>
      <c r="R10293" t="s">
        <v>6</v>
      </c>
      <c r="S10293" t="s">
        <v>6</v>
      </c>
      <c r="T10293" t="s">
        <v>6</v>
      </c>
      <c r="U10293" t="s">
        <v>6</v>
      </c>
      <c r="V10293" t="s">
        <v>6</v>
      </c>
      <c r="W10293" t="s">
        <v>6</v>
      </c>
      <c r="X10293" t="s">
        <v>6</v>
      </c>
      <c r="Y10293" t="s">
        <v>6</v>
      </c>
      <c r="Z10293" t="s">
        <v>6</v>
      </c>
      <c r="AA10293" t="s">
        <v>6</v>
      </c>
      <c r="AB10293" t="s">
        <v>11219</v>
      </c>
      <c r="AC10293" t="s">
        <v>4040</v>
      </c>
    </row>
    <row r="10294" spans="1:29" x14ac:dyDescent="0.25">
      <c r="A10294" t="s">
        <v>346</v>
      </c>
      <c r="B10294">
        <v>819</v>
      </c>
      <c r="C10294" t="s">
        <v>232</v>
      </c>
      <c r="D10294">
        <v>1959</v>
      </c>
      <c r="E10294" t="s">
        <v>11228</v>
      </c>
      <c r="Q10294" t="s">
        <v>6</v>
      </c>
      <c r="R10294" t="s">
        <v>6</v>
      </c>
      <c r="S10294" t="s">
        <v>6</v>
      </c>
      <c r="T10294" t="s">
        <v>6</v>
      </c>
      <c r="U10294" t="s">
        <v>6</v>
      </c>
      <c r="V10294" t="s">
        <v>6</v>
      </c>
      <c r="W10294" t="s">
        <v>6</v>
      </c>
      <c r="X10294" t="s">
        <v>6</v>
      </c>
      <c r="Y10294" t="s">
        <v>6</v>
      </c>
      <c r="Z10294" t="s">
        <v>6</v>
      </c>
      <c r="AA10294" t="s">
        <v>6</v>
      </c>
      <c r="AB10294" t="s">
        <v>11219</v>
      </c>
      <c r="AC10294" t="s">
        <v>4040</v>
      </c>
    </row>
    <row r="10295" spans="1:29" x14ac:dyDescent="0.25">
      <c r="A10295" t="s">
        <v>346</v>
      </c>
      <c r="B10295">
        <v>819</v>
      </c>
      <c r="C10295" t="s">
        <v>232</v>
      </c>
      <c r="D10295">
        <v>1960</v>
      </c>
      <c r="E10295" t="s">
        <v>11229</v>
      </c>
      <c r="P10295">
        <v>0.12075777</v>
      </c>
      <c r="Q10295" t="s">
        <v>6</v>
      </c>
      <c r="R10295" t="s">
        <v>6</v>
      </c>
      <c r="S10295" t="s">
        <v>6</v>
      </c>
      <c r="T10295" t="s">
        <v>6</v>
      </c>
      <c r="U10295" t="s">
        <v>6</v>
      </c>
      <c r="V10295" t="s">
        <v>6</v>
      </c>
      <c r="W10295" t="s">
        <v>6</v>
      </c>
      <c r="X10295" t="s">
        <v>6</v>
      </c>
      <c r="Y10295" t="s">
        <v>6</v>
      </c>
      <c r="Z10295" t="s">
        <v>6</v>
      </c>
      <c r="AA10295" t="s">
        <v>6</v>
      </c>
      <c r="AB10295" t="s">
        <v>11219</v>
      </c>
      <c r="AC10295" t="s">
        <v>4040</v>
      </c>
    </row>
    <row r="10296" spans="1:29" x14ac:dyDescent="0.25">
      <c r="A10296" t="s">
        <v>346</v>
      </c>
      <c r="B10296">
        <v>819</v>
      </c>
      <c r="C10296" t="s">
        <v>232</v>
      </c>
      <c r="D10296">
        <v>1961</v>
      </c>
      <c r="E10296" t="s">
        <v>11230</v>
      </c>
      <c r="P10296">
        <v>0.12292682000000001</v>
      </c>
      <c r="Q10296" t="s">
        <v>6</v>
      </c>
      <c r="R10296" t="s">
        <v>6</v>
      </c>
      <c r="S10296" t="s">
        <v>6</v>
      </c>
      <c r="T10296" t="s">
        <v>6</v>
      </c>
      <c r="U10296" t="s">
        <v>6</v>
      </c>
      <c r="V10296" t="s">
        <v>6</v>
      </c>
      <c r="W10296" t="s">
        <v>6</v>
      </c>
      <c r="X10296" t="s">
        <v>6</v>
      </c>
      <c r="Y10296" t="s">
        <v>6</v>
      </c>
      <c r="Z10296" t="s">
        <v>6</v>
      </c>
      <c r="AA10296" t="s">
        <v>6</v>
      </c>
      <c r="AB10296" t="s">
        <v>11219</v>
      </c>
      <c r="AC10296" t="s">
        <v>4040</v>
      </c>
    </row>
    <row r="10297" spans="1:29" x14ac:dyDescent="0.25">
      <c r="A10297" t="s">
        <v>346</v>
      </c>
      <c r="B10297">
        <v>819</v>
      </c>
      <c r="C10297" t="s">
        <v>232</v>
      </c>
      <c r="D10297">
        <v>1962</v>
      </c>
      <c r="E10297" t="s">
        <v>11231</v>
      </c>
      <c r="P10297">
        <v>0.12687915</v>
      </c>
      <c r="Q10297" t="s">
        <v>6</v>
      </c>
      <c r="R10297" t="s">
        <v>6</v>
      </c>
      <c r="S10297" t="s">
        <v>6</v>
      </c>
      <c r="T10297" t="s">
        <v>6</v>
      </c>
      <c r="U10297" t="s">
        <v>6</v>
      </c>
      <c r="V10297" t="s">
        <v>6</v>
      </c>
      <c r="W10297" t="s">
        <v>6</v>
      </c>
      <c r="X10297" t="s">
        <v>6</v>
      </c>
      <c r="Y10297" t="s">
        <v>6</v>
      </c>
      <c r="Z10297" t="s">
        <v>6</v>
      </c>
      <c r="AA10297" t="s">
        <v>6</v>
      </c>
      <c r="AB10297" t="s">
        <v>11219</v>
      </c>
      <c r="AC10297" t="s">
        <v>4040</v>
      </c>
    </row>
    <row r="10298" spans="1:29" x14ac:dyDescent="0.25">
      <c r="A10298" t="s">
        <v>346</v>
      </c>
      <c r="B10298">
        <v>819</v>
      </c>
      <c r="C10298" t="s">
        <v>232</v>
      </c>
      <c r="D10298">
        <v>1963</v>
      </c>
      <c r="E10298" t="s">
        <v>11232</v>
      </c>
      <c r="P10298">
        <v>0.13877065</v>
      </c>
      <c r="Q10298" t="s">
        <v>6</v>
      </c>
      <c r="R10298" t="s">
        <v>6</v>
      </c>
      <c r="S10298" t="s">
        <v>6</v>
      </c>
      <c r="T10298" t="s">
        <v>6</v>
      </c>
      <c r="U10298" t="s">
        <v>6</v>
      </c>
      <c r="V10298" t="s">
        <v>6</v>
      </c>
      <c r="W10298" t="s">
        <v>6</v>
      </c>
      <c r="X10298" t="s">
        <v>6</v>
      </c>
      <c r="Y10298" t="s">
        <v>6</v>
      </c>
      <c r="Z10298" t="s">
        <v>6</v>
      </c>
      <c r="AA10298" t="s">
        <v>6</v>
      </c>
      <c r="AB10298" t="s">
        <v>11219</v>
      </c>
      <c r="AC10298" t="s">
        <v>4040</v>
      </c>
    </row>
    <row r="10299" spans="1:29" x14ac:dyDescent="0.25">
      <c r="A10299" t="s">
        <v>346</v>
      </c>
      <c r="B10299">
        <v>819</v>
      </c>
      <c r="C10299" t="s">
        <v>232</v>
      </c>
      <c r="D10299">
        <v>1964</v>
      </c>
      <c r="E10299" t="s">
        <v>11233</v>
      </c>
      <c r="P10299">
        <v>0.14730491000000001</v>
      </c>
      <c r="Q10299" t="s">
        <v>6</v>
      </c>
      <c r="R10299" t="s">
        <v>6</v>
      </c>
      <c r="S10299" t="s">
        <v>6</v>
      </c>
      <c r="T10299" t="s">
        <v>6</v>
      </c>
      <c r="U10299" t="s">
        <v>6</v>
      </c>
      <c r="V10299" t="s">
        <v>6</v>
      </c>
      <c r="W10299" t="s">
        <v>6</v>
      </c>
      <c r="X10299" t="s">
        <v>6</v>
      </c>
      <c r="Y10299" t="s">
        <v>6</v>
      </c>
      <c r="Z10299" t="s">
        <v>6</v>
      </c>
      <c r="AA10299" t="s">
        <v>6</v>
      </c>
      <c r="AB10299" t="s">
        <v>11219</v>
      </c>
      <c r="AC10299" t="s">
        <v>4040</v>
      </c>
    </row>
    <row r="10300" spans="1:29" x14ac:dyDescent="0.25">
      <c r="A10300" t="s">
        <v>346</v>
      </c>
      <c r="B10300">
        <v>819</v>
      </c>
      <c r="C10300" t="s">
        <v>232</v>
      </c>
      <c r="D10300">
        <v>1965</v>
      </c>
      <c r="E10300" t="s">
        <v>11234</v>
      </c>
      <c r="P10300">
        <v>0.16356860000000001</v>
      </c>
      <c r="Q10300" t="s">
        <v>6</v>
      </c>
      <c r="R10300" t="s">
        <v>6</v>
      </c>
      <c r="S10300" t="s">
        <v>6</v>
      </c>
      <c r="T10300" t="s">
        <v>6</v>
      </c>
      <c r="U10300" t="s">
        <v>6</v>
      </c>
      <c r="V10300" t="s">
        <v>6</v>
      </c>
      <c r="W10300" t="s">
        <v>6</v>
      </c>
      <c r="X10300" t="s">
        <v>6</v>
      </c>
      <c r="Y10300" t="s">
        <v>6</v>
      </c>
      <c r="Z10300" t="s">
        <v>6</v>
      </c>
      <c r="AA10300" t="s">
        <v>6</v>
      </c>
      <c r="AB10300" t="s">
        <v>11219</v>
      </c>
      <c r="AC10300" t="s">
        <v>4040</v>
      </c>
    </row>
    <row r="10301" spans="1:29" x14ac:dyDescent="0.25">
      <c r="A10301" t="s">
        <v>346</v>
      </c>
      <c r="B10301">
        <v>819</v>
      </c>
      <c r="C10301" t="s">
        <v>232</v>
      </c>
      <c r="D10301">
        <v>1966</v>
      </c>
      <c r="E10301" t="s">
        <v>11235</v>
      </c>
      <c r="P10301">
        <v>0.18374451999999999</v>
      </c>
      <c r="Q10301" t="s">
        <v>6</v>
      </c>
      <c r="R10301" t="s">
        <v>6</v>
      </c>
      <c r="S10301" t="s">
        <v>6</v>
      </c>
      <c r="T10301" t="s">
        <v>6</v>
      </c>
      <c r="U10301" t="s">
        <v>6</v>
      </c>
      <c r="V10301" t="s">
        <v>6</v>
      </c>
      <c r="W10301" t="s">
        <v>6</v>
      </c>
      <c r="X10301" t="s">
        <v>6</v>
      </c>
      <c r="Y10301" t="s">
        <v>6</v>
      </c>
      <c r="Z10301" t="s">
        <v>6</v>
      </c>
      <c r="AA10301" t="s">
        <v>6</v>
      </c>
      <c r="AB10301" t="s">
        <v>11219</v>
      </c>
      <c r="AC10301" t="s">
        <v>4040</v>
      </c>
    </row>
    <row r="10302" spans="1:29" x14ac:dyDescent="0.25">
      <c r="A10302" t="s">
        <v>346</v>
      </c>
      <c r="B10302">
        <v>819</v>
      </c>
      <c r="C10302" t="s">
        <v>232</v>
      </c>
      <c r="D10302">
        <v>1967</v>
      </c>
      <c r="E10302" t="s">
        <v>11236</v>
      </c>
      <c r="P10302">
        <v>0.20636868999999999</v>
      </c>
      <c r="Q10302" t="s">
        <v>6</v>
      </c>
      <c r="R10302" t="s">
        <v>6</v>
      </c>
      <c r="S10302" t="s">
        <v>6</v>
      </c>
      <c r="T10302" t="s">
        <v>6</v>
      </c>
      <c r="U10302" t="s">
        <v>6</v>
      </c>
      <c r="V10302" t="s">
        <v>6</v>
      </c>
      <c r="W10302" t="s">
        <v>6</v>
      </c>
      <c r="X10302" t="s">
        <v>6</v>
      </c>
      <c r="Y10302" t="s">
        <v>6</v>
      </c>
      <c r="Z10302" t="s">
        <v>6</v>
      </c>
      <c r="AA10302" t="s">
        <v>6</v>
      </c>
      <c r="AB10302" t="s">
        <v>11219</v>
      </c>
      <c r="AC10302" t="s">
        <v>4040</v>
      </c>
    </row>
    <row r="10303" spans="1:29" x14ac:dyDescent="0.25">
      <c r="A10303" t="s">
        <v>346</v>
      </c>
      <c r="B10303">
        <v>819</v>
      </c>
      <c r="C10303" t="s">
        <v>232</v>
      </c>
      <c r="D10303">
        <v>1968</v>
      </c>
      <c r="E10303" t="s">
        <v>11237</v>
      </c>
      <c r="P10303">
        <v>0.22129974999999999</v>
      </c>
      <c r="Q10303" t="s">
        <v>6</v>
      </c>
      <c r="R10303" t="s">
        <v>6</v>
      </c>
      <c r="S10303" t="s">
        <v>6</v>
      </c>
      <c r="T10303" t="s">
        <v>6</v>
      </c>
      <c r="U10303" t="s">
        <v>6</v>
      </c>
      <c r="V10303" t="s">
        <v>6</v>
      </c>
      <c r="W10303" t="s">
        <v>6</v>
      </c>
      <c r="X10303" t="s">
        <v>6</v>
      </c>
      <c r="Y10303" t="s">
        <v>6</v>
      </c>
      <c r="Z10303" t="s">
        <v>6</v>
      </c>
      <c r="AA10303" t="s">
        <v>6</v>
      </c>
      <c r="AB10303" t="s">
        <v>11219</v>
      </c>
      <c r="AC10303" t="s">
        <v>4040</v>
      </c>
    </row>
    <row r="10304" spans="1:29" x14ac:dyDescent="0.25">
      <c r="A10304" t="s">
        <v>346</v>
      </c>
      <c r="B10304">
        <v>819</v>
      </c>
      <c r="C10304" t="s">
        <v>232</v>
      </c>
      <c r="D10304">
        <v>1969</v>
      </c>
      <c r="E10304" t="s">
        <v>11238</v>
      </c>
      <c r="P10304">
        <v>0.23524042000000001</v>
      </c>
      <c r="Q10304" t="s">
        <v>6</v>
      </c>
      <c r="R10304" t="s">
        <v>6</v>
      </c>
      <c r="S10304" t="s">
        <v>6</v>
      </c>
      <c r="T10304" t="s">
        <v>6</v>
      </c>
      <c r="U10304" t="s">
        <v>6</v>
      </c>
      <c r="V10304" t="s">
        <v>6</v>
      </c>
      <c r="W10304" t="s">
        <v>6</v>
      </c>
      <c r="X10304" t="s">
        <v>6</v>
      </c>
      <c r="Y10304" t="s">
        <v>6</v>
      </c>
      <c r="Z10304" t="s">
        <v>6</v>
      </c>
      <c r="AA10304" t="s">
        <v>6</v>
      </c>
      <c r="AB10304" t="s">
        <v>11219</v>
      </c>
      <c r="AC10304" t="s">
        <v>4040</v>
      </c>
    </row>
    <row r="10305" spans="1:29" x14ac:dyDescent="0.25">
      <c r="A10305" t="s">
        <v>346</v>
      </c>
      <c r="B10305">
        <v>819</v>
      </c>
      <c r="C10305" t="s">
        <v>232</v>
      </c>
      <c r="D10305">
        <v>1970</v>
      </c>
      <c r="E10305" t="s">
        <v>11239</v>
      </c>
      <c r="O10305">
        <v>7.3510261999999997</v>
      </c>
      <c r="P10305">
        <v>0.27637160999999999</v>
      </c>
      <c r="Q10305" t="s">
        <v>6</v>
      </c>
      <c r="R10305" t="s">
        <v>6</v>
      </c>
      <c r="S10305" t="s">
        <v>6</v>
      </c>
      <c r="T10305" t="s">
        <v>6</v>
      </c>
      <c r="U10305" t="s">
        <v>6</v>
      </c>
      <c r="V10305" t="s">
        <v>6</v>
      </c>
      <c r="W10305" t="s">
        <v>6</v>
      </c>
      <c r="X10305" t="s">
        <v>6</v>
      </c>
      <c r="Y10305" t="s">
        <v>6</v>
      </c>
      <c r="Z10305" t="s">
        <v>6</v>
      </c>
      <c r="AA10305" t="s">
        <v>6</v>
      </c>
      <c r="AB10305" t="s">
        <v>11219</v>
      </c>
      <c r="AC10305" t="s">
        <v>4040</v>
      </c>
    </row>
    <row r="10306" spans="1:29" x14ac:dyDescent="0.25">
      <c r="A10306" t="s">
        <v>346</v>
      </c>
      <c r="B10306">
        <v>819</v>
      </c>
      <c r="C10306" t="s">
        <v>232</v>
      </c>
      <c r="D10306">
        <v>1971</v>
      </c>
      <c r="E10306" t="s">
        <v>11240</v>
      </c>
      <c r="O10306">
        <v>7.5122445999999998</v>
      </c>
      <c r="P10306">
        <v>0.31444517999999999</v>
      </c>
      <c r="Q10306" t="s">
        <v>6</v>
      </c>
      <c r="R10306" t="s">
        <v>6</v>
      </c>
      <c r="S10306" t="s">
        <v>6</v>
      </c>
      <c r="T10306" t="s">
        <v>6</v>
      </c>
      <c r="U10306" t="s">
        <v>6</v>
      </c>
      <c r="V10306" t="s">
        <v>6</v>
      </c>
      <c r="W10306" t="s">
        <v>6</v>
      </c>
      <c r="X10306" t="s">
        <v>6</v>
      </c>
      <c r="Y10306" t="s">
        <v>6</v>
      </c>
      <c r="Z10306" t="s">
        <v>6</v>
      </c>
      <c r="AA10306" t="s">
        <v>6</v>
      </c>
      <c r="AB10306" t="s">
        <v>11219</v>
      </c>
      <c r="AC10306" t="s">
        <v>4040</v>
      </c>
    </row>
    <row r="10307" spans="1:29" x14ac:dyDescent="0.25">
      <c r="A10307" t="s">
        <v>346</v>
      </c>
      <c r="B10307">
        <v>819</v>
      </c>
      <c r="C10307" t="s">
        <v>232</v>
      </c>
      <c r="D10307">
        <v>1972</v>
      </c>
      <c r="E10307" t="s">
        <v>11241</v>
      </c>
      <c r="O10307">
        <v>8.0066848999999998</v>
      </c>
      <c r="P10307">
        <v>0.36883503000000001</v>
      </c>
      <c r="Q10307" t="s">
        <v>6</v>
      </c>
      <c r="R10307" t="s">
        <v>6</v>
      </c>
      <c r="S10307" t="s">
        <v>6</v>
      </c>
      <c r="T10307" t="s">
        <v>6</v>
      </c>
      <c r="U10307" t="s">
        <v>6</v>
      </c>
      <c r="V10307" t="s">
        <v>6</v>
      </c>
      <c r="W10307" t="s">
        <v>6</v>
      </c>
      <c r="X10307" t="s">
        <v>6</v>
      </c>
      <c r="Y10307" t="s">
        <v>6</v>
      </c>
      <c r="Z10307" t="s">
        <v>6</v>
      </c>
      <c r="AA10307" t="s">
        <v>6</v>
      </c>
      <c r="AB10307" t="s">
        <v>11219</v>
      </c>
      <c r="AC10307" t="s">
        <v>4040</v>
      </c>
    </row>
    <row r="10308" spans="1:29" x14ac:dyDescent="0.25">
      <c r="A10308" t="s">
        <v>346</v>
      </c>
      <c r="B10308">
        <v>819</v>
      </c>
      <c r="C10308" t="s">
        <v>232</v>
      </c>
      <c r="D10308">
        <v>1973</v>
      </c>
      <c r="E10308" t="s">
        <v>11242</v>
      </c>
      <c r="O10308">
        <v>10.942577</v>
      </c>
      <c r="P10308">
        <v>0.45784991000000003</v>
      </c>
      <c r="Q10308" t="s">
        <v>6</v>
      </c>
      <c r="R10308" t="s">
        <v>6</v>
      </c>
      <c r="S10308" t="s">
        <v>6</v>
      </c>
      <c r="T10308" t="s">
        <v>6</v>
      </c>
      <c r="U10308" t="s">
        <v>6</v>
      </c>
      <c r="V10308" t="s">
        <v>6</v>
      </c>
      <c r="W10308" t="s">
        <v>6</v>
      </c>
      <c r="X10308" t="s">
        <v>6</v>
      </c>
      <c r="Y10308" t="s">
        <v>6</v>
      </c>
      <c r="Z10308" t="s">
        <v>6</v>
      </c>
      <c r="AA10308" t="s">
        <v>6</v>
      </c>
      <c r="AB10308" t="s">
        <v>11219</v>
      </c>
      <c r="AC10308" t="s">
        <v>4040</v>
      </c>
    </row>
    <row r="10309" spans="1:29" x14ac:dyDescent="0.25">
      <c r="A10309" t="s">
        <v>346</v>
      </c>
      <c r="B10309">
        <v>819</v>
      </c>
      <c r="C10309" t="s">
        <v>232</v>
      </c>
      <c r="D10309">
        <v>1974</v>
      </c>
      <c r="E10309" t="s">
        <v>11243</v>
      </c>
      <c r="O10309">
        <v>11.628313</v>
      </c>
      <c r="P10309">
        <v>0.53766802999999996</v>
      </c>
      <c r="Q10309" t="s">
        <v>6</v>
      </c>
      <c r="R10309" t="s">
        <v>6</v>
      </c>
      <c r="S10309" t="s">
        <v>6</v>
      </c>
      <c r="T10309" t="s">
        <v>6</v>
      </c>
      <c r="U10309" t="s">
        <v>6</v>
      </c>
      <c r="V10309" t="s">
        <v>6</v>
      </c>
      <c r="W10309" t="s">
        <v>6</v>
      </c>
      <c r="X10309" t="s">
        <v>6</v>
      </c>
      <c r="Y10309" t="s">
        <v>6</v>
      </c>
      <c r="Z10309" t="s">
        <v>6</v>
      </c>
      <c r="AA10309" t="s">
        <v>6</v>
      </c>
      <c r="AB10309" t="s">
        <v>11219</v>
      </c>
      <c r="AC10309" t="s">
        <v>4040</v>
      </c>
    </row>
    <row r="10310" spans="1:29" x14ac:dyDescent="0.25">
      <c r="A10310" t="s">
        <v>346</v>
      </c>
      <c r="B10310">
        <v>819</v>
      </c>
      <c r="C10310" t="s">
        <v>232</v>
      </c>
      <c r="D10310">
        <v>1975</v>
      </c>
      <c r="E10310" t="s">
        <v>11244</v>
      </c>
      <c r="O10310">
        <v>12.182579</v>
      </c>
      <c r="P10310">
        <v>0.60767501999999995</v>
      </c>
      <c r="Q10310" t="s">
        <v>6</v>
      </c>
      <c r="R10310" t="s">
        <v>6</v>
      </c>
      <c r="S10310" t="s">
        <v>6</v>
      </c>
      <c r="T10310" t="s">
        <v>6</v>
      </c>
      <c r="U10310" t="s">
        <v>6</v>
      </c>
      <c r="V10310" t="s">
        <v>6</v>
      </c>
      <c r="W10310" t="s">
        <v>6</v>
      </c>
      <c r="X10310" t="s">
        <v>6</v>
      </c>
      <c r="Y10310" t="s">
        <v>6</v>
      </c>
      <c r="Z10310" t="s">
        <v>6</v>
      </c>
      <c r="AA10310" t="s">
        <v>6</v>
      </c>
      <c r="AB10310" t="s">
        <v>11219</v>
      </c>
      <c r="AC10310" t="s">
        <v>4040</v>
      </c>
    </row>
    <row r="10311" spans="1:29" x14ac:dyDescent="0.25">
      <c r="A10311" t="s">
        <v>346</v>
      </c>
      <c r="B10311">
        <v>819</v>
      </c>
      <c r="C10311" t="s">
        <v>232</v>
      </c>
      <c r="D10311">
        <v>1976</v>
      </c>
      <c r="E10311" t="s">
        <v>11245</v>
      </c>
      <c r="O10311">
        <v>12.644178999999999</v>
      </c>
      <c r="P10311">
        <v>0.68892087000000002</v>
      </c>
      <c r="Q10311" t="s">
        <v>6</v>
      </c>
      <c r="R10311" t="s">
        <v>6</v>
      </c>
      <c r="S10311" t="s">
        <v>6</v>
      </c>
      <c r="T10311" t="s">
        <v>6</v>
      </c>
      <c r="U10311" t="s">
        <v>6</v>
      </c>
      <c r="V10311" t="s">
        <v>6</v>
      </c>
      <c r="W10311" t="s">
        <v>6</v>
      </c>
      <c r="X10311" t="s">
        <v>6</v>
      </c>
      <c r="Y10311" t="s">
        <v>6</v>
      </c>
      <c r="Z10311" t="s">
        <v>6</v>
      </c>
      <c r="AA10311" t="s">
        <v>6</v>
      </c>
      <c r="AB10311" t="s">
        <v>11219</v>
      </c>
      <c r="AC10311" t="s">
        <v>4040</v>
      </c>
    </row>
    <row r="10312" spans="1:29" x14ac:dyDescent="0.25">
      <c r="A10312" t="s">
        <v>346</v>
      </c>
      <c r="B10312">
        <v>819</v>
      </c>
      <c r="C10312" t="s">
        <v>232</v>
      </c>
      <c r="D10312">
        <v>1977</v>
      </c>
      <c r="E10312" t="s">
        <v>11246</v>
      </c>
      <c r="O10312">
        <v>15.722879000000001</v>
      </c>
      <c r="P10312">
        <v>0.71505569000000002</v>
      </c>
      <c r="Q10312" t="s">
        <v>6</v>
      </c>
      <c r="R10312" t="s">
        <v>6</v>
      </c>
      <c r="S10312" t="s">
        <v>6</v>
      </c>
      <c r="T10312" t="s">
        <v>6</v>
      </c>
      <c r="U10312" t="s">
        <v>6</v>
      </c>
      <c r="V10312" t="s">
        <v>6</v>
      </c>
      <c r="W10312" t="s">
        <v>6</v>
      </c>
      <c r="X10312" t="s">
        <v>6</v>
      </c>
      <c r="Y10312" t="s">
        <v>6</v>
      </c>
      <c r="Z10312" t="s">
        <v>6</v>
      </c>
      <c r="AA10312" t="s">
        <v>6</v>
      </c>
      <c r="AB10312" t="s">
        <v>11219</v>
      </c>
      <c r="AC10312" t="s">
        <v>4040</v>
      </c>
    </row>
    <row r="10313" spans="1:29" x14ac:dyDescent="0.25">
      <c r="A10313" t="s">
        <v>346</v>
      </c>
      <c r="B10313">
        <v>819</v>
      </c>
      <c r="C10313" t="s">
        <v>232</v>
      </c>
      <c r="D10313">
        <v>1978</v>
      </c>
      <c r="E10313" t="s">
        <v>11247</v>
      </c>
      <c r="O10313">
        <v>15.307399999999999</v>
      </c>
      <c r="P10313">
        <v>0.76066047999999997</v>
      </c>
      <c r="Q10313" t="s">
        <v>6</v>
      </c>
      <c r="R10313" t="s">
        <v>6</v>
      </c>
      <c r="S10313" t="s">
        <v>6</v>
      </c>
      <c r="T10313" t="s">
        <v>6</v>
      </c>
      <c r="U10313" t="s">
        <v>6</v>
      </c>
      <c r="V10313" t="s">
        <v>6</v>
      </c>
      <c r="W10313" t="s">
        <v>6</v>
      </c>
      <c r="X10313" t="s">
        <v>6</v>
      </c>
      <c r="Y10313" t="s">
        <v>6</v>
      </c>
      <c r="Z10313" t="s">
        <v>6</v>
      </c>
      <c r="AA10313" t="s">
        <v>6</v>
      </c>
      <c r="AB10313" t="s">
        <v>11219</v>
      </c>
      <c r="AC10313" t="s">
        <v>4040</v>
      </c>
    </row>
    <row r="10314" spans="1:29" x14ac:dyDescent="0.25">
      <c r="A10314" t="s">
        <v>346</v>
      </c>
      <c r="B10314">
        <v>819</v>
      </c>
      <c r="C10314" t="s">
        <v>232</v>
      </c>
      <c r="D10314">
        <v>1979</v>
      </c>
      <c r="E10314" t="s">
        <v>11248</v>
      </c>
      <c r="O10314">
        <v>15.707501000000001</v>
      </c>
      <c r="P10314">
        <v>0.92325692000000004</v>
      </c>
      <c r="Q10314" t="s">
        <v>6</v>
      </c>
      <c r="R10314" t="s">
        <v>6</v>
      </c>
      <c r="S10314" t="s">
        <v>6</v>
      </c>
      <c r="T10314" t="s">
        <v>6</v>
      </c>
      <c r="U10314" t="s">
        <v>6</v>
      </c>
      <c r="V10314" t="s">
        <v>6</v>
      </c>
      <c r="W10314" t="s">
        <v>6</v>
      </c>
      <c r="X10314" t="s">
        <v>6</v>
      </c>
      <c r="Y10314" t="s">
        <v>6</v>
      </c>
      <c r="Z10314" t="s">
        <v>6</v>
      </c>
      <c r="AA10314" t="s">
        <v>6</v>
      </c>
      <c r="AB10314" t="s">
        <v>11219</v>
      </c>
      <c r="AC10314" t="s">
        <v>4040</v>
      </c>
    </row>
    <row r="10315" spans="1:29" x14ac:dyDescent="0.25">
      <c r="A10315" t="s">
        <v>346</v>
      </c>
      <c r="B10315">
        <v>819</v>
      </c>
      <c r="C10315" t="s">
        <v>232</v>
      </c>
      <c r="D10315">
        <v>1980</v>
      </c>
      <c r="E10315" t="s">
        <v>11249</v>
      </c>
      <c r="O10315">
        <v>19.356546999999999</v>
      </c>
      <c r="P10315">
        <v>1.0657046999999999</v>
      </c>
      <c r="Q10315" t="s">
        <v>6</v>
      </c>
      <c r="R10315" t="s">
        <v>6</v>
      </c>
      <c r="S10315" t="s">
        <v>6</v>
      </c>
      <c r="T10315" t="s">
        <v>6</v>
      </c>
      <c r="U10315" t="s">
        <v>6</v>
      </c>
      <c r="V10315" t="s">
        <v>6</v>
      </c>
      <c r="W10315" t="s">
        <v>6</v>
      </c>
      <c r="X10315" t="s">
        <v>6</v>
      </c>
      <c r="Y10315" t="s">
        <v>6</v>
      </c>
      <c r="Z10315" t="s">
        <v>6</v>
      </c>
      <c r="AA10315" t="s">
        <v>6</v>
      </c>
      <c r="AB10315" t="s">
        <v>11219</v>
      </c>
      <c r="AC10315" t="s">
        <v>4040</v>
      </c>
    </row>
    <row r="10316" spans="1:29" x14ac:dyDescent="0.25">
      <c r="A10316" t="s">
        <v>346</v>
      </c>
      <c r="B10316">
        <v>819</v>
      </c>
      <c r="C10316" t="s">
        <v>232</v>
      </c>
      <c r="D10316">
        <v>1981</v>
      </c>
      <c r="E10316" t="s">
        <v>11250</v>
      </c>
      <c r="O10316">
        <v>21.658073999999999</v>
      </c>
      <c r="P10316">
        <v>1.1440239999999999</v>
      </c>
      <c r="Q10316" t="s">
        <v>6</v>
      </c>
      <c r="R10316" t="s">
        <v>6</v>
      </c>
      <c r="S10316" t="s">
        <v>6</v>
      </c>
      <c r="T10316" t="s">
        <v>6</v>
      </c>
      <c r="U10316" t="s">
        <v>6</v>
      </c>
      <c r="V10316" t="s">
        <v>6</v>
      </c>
      <c r="W10316" t="s">
        <v>6</v>
      </c>
      <c r="X10316" t="s">
        <v>6</v>
      </c>
      <c r="Y10316" t="s">
        <v>6</v>
      </c>
      <c r="Z10316" t="s">
        <v>6</v>
      </c>
      <c r="AA10316" t="s">
        <v>6</v>
      </c>
      <c r="AB10316" t="s">
        <v>11219</v>
      </c>
      <c r="AC10316" t="s">
        <v>4040</v>
      </c>
    </row>
    <row r="10317" spans="1:29" x14ac:dyDescent="0.25">
      <c r="A10317" t="s">
        <v>346</v>
      </c>
      <c r="B10317">
        <v>819</v>
      </c>
      <c r="C10317" t="s">
        <v>232</v>
      </c>
      <c r="D10317">
        <v>1982</v>
      </c>
      <c r="E10317" t="s">
        <v>11251</v>
      </c>
      <c r="O10317">
        <v>25.730803000000002</v>
      </c>
      <c r="P10317">
        <v>1.2060941999999999</v>
      </c>
      <c r="Q10317" t="s">
        <v>6</v>
      </c>
      <c r="R10317" t="s">
        <v>6</v>
      </c>
      <c r="S10317" t="s">
        <v>6</v>
      </c>
      <c r="T10317" t="s">
        <v>6</v>
      </c>
      <c r="U10317" t="s">
        <v>6</v>
      </c>
      <c r="V10317" t="s">
        <v>6</v>
      </c>
      <c r="W10317" t="s">
        <v>6</v>
      </c>
      <c r="X10317" t="s">
        <v>6</v>
      </c>
      <c r="Y10317" t="s">
        <v>6</v>
      </c>
      <c r="Z10317" t="s">
        <v>6</v>
      </c>
      <c r="AA10317" t="s">
        <v>6</v>
      </c>
      <c r="AB10317" t="s">
        <v>11219</v>
      </c>
      <c r="AC10317" t="s">
        <v>4040</v>
      </c>
    </row>
    <row r="10318" spans="1:29" x14ac:dyDescent="0.25">
      <c r="A10318" t="s">
        <v>346</v>
      </c>
      <c r="B10318">
        <v>819</v>
      </c>
      <c r="C10318" t="s">
        <v>232</v>
      </c>
      <c r="D10318">
        <v>1983</v>
      </c>
      <c r="E10318" t="s">
        <v>11252</v>
      </c>
      <c r="O10318">
        <v>28.969809000000001</v>
      </c>
      <c r="P10318">
        <v>1.2372919</v>
      </c>
      <c r="Q10318" t="s">
        <v>6</v>
      </c>
      <c r="R10318" t="s">
        <v>6</v>
      </c>
      <c r="S10318" t="s">
        <v>6</v>
      </c>
      <c r="T10318" t="s">
        <v>6</v>
      </c>
      <c r="U10318" t="s">
        <v>6</v>
      </c>
      <c r="V10318" t="s">
        <v>6</v>
      </c>
      <c r="W10318" t="s">
        <v>6</v>
      </c>
      <c r="X10318" t="s">
        <v>6</v>
      </c>
      <c r="Y10318" t="s">
        <v>6</v>
      </c>
      <c r="Z10318" t="s">
        <v>6</v>
      </c>
      <c r="AA10318" t="s">
        <v>6</v>
      </c>
      <c r="AB10318" t="s">
        <v>11219</v>
      </c>
      <c r="AC10318" t="s">
        <v>4040</v>
      </c>
    </row>
    <row r="10319" spans="1:29" x14ac:dyDescent="0.25">
      <c r="A10319" t="s">
        <v>346</v>
      </c>
      <c r="B10319">
        <v>819</v>
      </c>
      <c r="C10319" t="s">
        <v>232</v>
      </c>
      <c r="D10319">
        <v>1984</v>
      </c>
      <c r="E10319" t="s">
        <v>11253</v>
      </c>
      <c r="O10319">
        <v>26.347743000000001</v>
      </c>
      <c r="P10319">
        <v>1.3814731</v>
      </c>
      <c r="Q10319" t="s">
        <v>6</v>
      </c>
      <c r="R10319" t="s">
        <v>6</v>
      </c>
      <c r="S10319" t="s">
        <v>6</v>
      </c>
      <c r="T10319" t="s">
        <v>6</v>
      </c>
      <c r="U10319" t="s">
        <v>6</v>
      </c>
      <c r="V10319" t="s">
        <v>6</v>
      </c>
      <c r="W10319" t="s">
        <v>6</v>
      </c>
      <c r="X10319" t="s">
        <v>6</v>
      </c>
      <c r="Y10319" t="s">
        <v>6</v>
      </c>
      <c r="Z10319" t="s">
        <v>6</v>
      </c>
      <c r="AA10319" t="s">
        <v>6</v>
      </c>
      <c r="AB10319" t="s">
        <v>11219</v>
      </c>
      <c r="AC10319" t="s">
        <v>4040</v>
      </c>
    </row>
    <row r="10320" spans="1:29" x14ac:dyDescent="0.25">
      <c r="A10320" t="s">
        <v>346</v>
      </c>
      <c r="B10320">
        <v>819</v>
      </c>
      <c r="C10320" t="s">
        <v>232</v>
      </c>
      <c r="D10320">
        <v>1985</v>
      </c>
      <c r="E10320" t="s">
        <v>11254</v>
      </c>
      <c r="O10320">
        <v>28.266503</v>
      </c>
      <c r="P10320">
        <v>1.4261031</v>
      </c>
      <c r="Q10320" t="s">
        <v>6</v>
      </c>
      <c r="R10320" t="s">
        <v>6</v>
      </c>
      <c r="S10320" t="s">
        <v>6</v>
      </c>
      <c r="T10320" t="s">
        <v>6</v>
      </c>
      <c r="U10320" t="s">
        <v>6</v>
      </c>
      <c r="V10320" t="s">
        <v>6</v>
      </c>
      <c r="W10320" t="s">
        <v>6</v>
      </c>
      <c r="X10320" t="s">
        <v>6</v>
      </c>
      <c r="Y10320" t="s">
        <v>6</v>
      </c>
      <c r="Z10320" t="s">
        <v>6</v>
      </c>
      <c r="AA10320" t="s">
        <v>6</v>
      </c>
      <c r="AB10320" t="s">
        <v>11219</v>
      </c>
      <c r="AC10320" t="s">
        <v>4040</v>
      </c>
    </row>
    <row r="10321" spans="1:29" x14ac:dyDescent="0.25">
      <c r="A10321" t="s">
        <v>346</v>
      </c>
      <c r="B10321">
        <v>819</v>
      </c>
      <c r="C10321" t="s">
        <v>232</v>
      </c>
      <c r="D10321">
        <v>1986</v>
      </c>
      <c r="E10321" t="s">
        <v>11255</v>
      </c>
      <c r="O10321">
        <v>27.292584000000002</v>
      </c>
      <c r="P10321">
        <v>1.5833912999999999</v>
      </c>
      <c r="Q10321" t="s">
        <v>6</v>
      </c>
      <c r="R10321" t="s">
        <v>6</v>
      </c>
      <c r="S10321" t="s">
        <v>6</v>
      </c>
      <c r="T10321" t="s">
        <v>6</v>
      </c>
      <c r="U10321" t="s">
        <v>6</v>
      </c>
      <c r="V10321" t="s">
        <v>6</v>
      </c>
      <c r="W10321" t="s">
        <v>6</v>
      </c>
      <c r="X10321" t="s">
        <v>6</v>
      </c>
      <c r="Y10321" t="s">
        <v>6</v>
      </c>
      <c r="Z10321" t="s">
        <v>6</v>
      </c>
      <c r="AA10321" t="s">
        <v>6</v>
      </c>
      <c r="AB10321" t="s">
        <v>11219</v>
      </c>
      <c r="AC10321" t="s">
        <v>4040</v>
      </c>
    </row>
    <row r="10322" spans="1:29" x14ac:dyDescent="0.25">
      <c r="A10322" t="s">
        <v>346</v>
      </c>
      <c r="B10322">
        <v>819</v>
      </c>
      <c r="C10322" t="s">
        <v>232</v>
      </c>
      <c r="D10322">
        <v>1987</v>
      </c>
      <c r="E10322" t="s">
        <v>11256</v>
      </c>
      <c r="O10322">
        <v>32.000391999999998</v>
      </c>
      <c r="P10322">
        <v>1.5871827000000001</v>
      </c>
      <c r="Q10322" t="s">
        <v>6</v>
      </c>
      <c r="R10322" t="s">
        <v>6</v>
      </c>
      <c r="S10322" t="s">
        <v>6</v>
      </c>
      <c r="T10322" t="s">
        <v>6</v>
      </c>
      <c r="U10322" t="s">
        <v>6</v>
      </c>
      <c r="V10322" t="s">
        <v>6</v>
      </c>
      <c r="W10322" t="s">
        <v>6</v>
      </c>
      <c r="X10322" t="s">
        <v>6</v>
      </c>
      <c r="Y10322" t="s">
        <v>6</v>
      </c>
      <c r="Z10322" t="s">
        <v>6</v>
      </c>
      <c r="AA10322" t="s">
        <v>6</v>
      </c>
      <c r="AB10322" t="s">
        <v>11219</v>
      </c>
      <c r="AC10322" t="s">
        <v>4040</v>
      </c>
    </row>
    <row r="10323" spans="1:29" x14ac:dyDescent="0.25">
      <c r="A10323" t="s">
        <v>346</v>
      </c>
      <c r="B10323">
        <v>819</v>
      </c>
      <c r="C10323" t="s">
        <v>232</v>
      </c>
      <c r="D10323">
        <v>1988</v>
      </c>
      <c r="E10323" t="s">
        <v>11257</v>
      </c>
      <c r="O10323">
        <v>32.852983999999999</v>
      </c>
      <c r="P10323">
        <v>1.7197728999999999</v>
      </c>
      <c r="Q10323" t="s">
        <v>6</v>
      </c>
      <c r="R10323" t="s">
        <v>6</v>
      </c>
      <c r="S10323" t="s">
        <v>6</v>
      </c>
      <c r="T10323" t="s">
        <v>6</v>
      </c>
      <c r="U10323" t="s">
        <v>6</v>
      </c>
      <c r="V10323" t="s">
        <v>6</v>
      </c>
      <c r="W10323" t="s">
        <v>6</v>
      </c>
      <c r="X10323" t="s">
        <v>6</v>
      </c>
      <c r="Y10323" t="s">
        <v>6</v>
      </c>
      <c r="Z10323" t="s">
        <v>6</v>
      </c>
      <c r="AA10323" t="s">
        <v>6</v>
      </c>
      <c r="AB10323" t="s">
        <v>11219</v>
      </c>
      <c r="AC10323" t="s">
        <v>4040</v>
      </c>
    </row>
    <row r="10324" spans="1:29" x14ac:dyDescent="0.25">
      <c r="A10324" t="s">
        <v>346</v>
      </c>
      <c r="B10324">
        <v>819</v>
      </c>
      <c r="C10324" t="s">
        <v>232</v>
      </c>
      <c r="D10324">
        <v>1989</v>
      </c>
      <c r="E10324" t="s">
        <v>11258</v>
      </c>
      <c r="P10324">
        <v>1.9003513000000001</v>
      </c>
      <c r="Q10324" t="s">
        <v>6</v>
      </c>
      <c r="R10324" t="s">
        <v>6</v>
      </c>
      <c r="S10324" t="s">
        <v>6</v>
      </c>
      <c r="T10324" t="s">
        <v>6</v>
      </c>
      <c r="U10324" t="s">
        <v>6</v>
      </c>
      <c r="V10324" t="s">
        <v>6</v>
      </c>
      <c r="W10324" t="s">
        <v>6</v>
      </c>
      <c r="X10324" t="s">
        <v>6</v>
      </c>
      <c r="Y10324" t="s">
        <v>6</v>
      </c>
      <c r="Z10324" t="s">
        <v>6</v>
      </c>
      <c r="AA10324" t="s">
        <v>6</v>
      </c>
      <c r="AB10324" t="s">
        <v>11219</v>
      </c>
      <c r="AC10324" t="s">
        <v>4040</v>
      </c>
    </row>
    <row r="10325" spans="1:29" x14ac:dyDescent="0.25">
      <c r="A10325" t="s">
        <v>346</v>
      </c>
      <c r="B10325">
        <v>819</v>
      </c>
      <c r="C10325" t="s">
        <v>232</v>
      </c>
      <c r="D10325">
        <v>1990</v>
      </c>
      <c r="E10325" t="s">
        <v>11259</v>
      </c>
      <c r="O10325">
        <v>36.156084999999997</v>
      </c>
      <c r="P10325">
        <v>2.1448672000000002</v>
      </c>
      <c r="Q10325" t="s">
        <v>6</v>
      </c>
      <c r="R10325" t="s">
        <v>6</v>
      </c>
      <c r="S10325" t="s">
        <v>6</v>
      </c>
      <c r="T10325" t="s">
        <v>6</v>
      </c>
      <c r="U10325" t="s">
        <v>6</v>
      </c>
      <c r="V10325" t="s">
        <v>6</v>
      </c>
      <c r="W10325" t="s">
        <v>6</v>
      </c>
      <c r="X10325" t="s">
        <v>6</v>
      </c>
      <c r="Y10325" t="s">
        <v>6</v>
      </c>
      <c r="Z10325" t="s">
        <v>6</v>
      </c>
      <c r="AA10325" t="s">
        <v>6</v>
      </c>
      <c r="AB10325" t="s">
        <v>11219</v>
      </c>
      <c r="AC10325" t="s">
        <v>4040</v>
      </c>
    </row>
    <row r="10326" spans="1:29" x14ac:dyDescent="0.25">
      <c r="A10326" t="s">
        <v>346</v>
      </c>
      <c r="B10326">
        <v>819</v>
      </c>
      <c r="C10326" t="s">
        <v>232</v>
      </c>
      <c r="D10326">
        <v>1991</v>
      </c>
      <c r="E10326" t="s">
        <v>11260</v>
      </c>
      <c r="O10326">
        <v>36.391916000000002</v>
      </c>
      <c r="P10326">
        <v>2.2120297</v>
      </c>
      <c r="Q10326" t="s">
        <v>6</v>
      </c>
      <c r="R10326" t="s">
        <v>6</v>
      </c>
      <c r="S10326" t="s">
        <v>6</v>
      </c>
      <c r="T10326" t="s">
        <v>6</v>
      </c>
      <c r="U10326" t="s">
        <v>6</v>
      </c>
      <c r="V10326" t="s">
        <v>6</v>
      </c>
      <c r="W10326" t="s">
        <v>6</v>
      </c>
      <c r="X10326" t="s">
        <v>6</v>
      </c>
      <c r="Y10326" t="s">
        <v>6</v>
      </c>
      <c r="Z10326" t="s">
        <v>6</v>
      </c>
      <c r="AA10326" t="s">
        <v>6</v>
      </c>
      <c r="AB10326" t="s">
        <v>11219</v>
      </c>
      <c r="AC10326" t="s">
        <v>4040</v>
      </c>
    </row>
    <row r="10327" spans="1:29" x14ac:dyDescent="0.25">
      <c r="A10327" t="s">
        <v>346</v>
      </c>
      <c r="B10327">
        <v>819</v>
      </c>
      <c r="C10327" t="s">
        <v>232</v>
      </c>
      <c r="D10327">
        <v>1992</v>
      </c>
      <c r="E10327" t="s">
        <v>11261</v>
      </c>
      <c r="O10327">
        <v>42.216293</v>
      </c>
      <c r="P10327">
        <v>2.4940039000000001</v>
      </c>
      <c r="Q10327" t="s">
        <v>6</v>
      </c>
      <c r="R10327" t="s">
        <v>6</v>
      </c>
      <c r="S10327" t="s">
        <v>6</v>
      </c>
      <c r="T10327" t="s">
        <v>6</v>
      </c>
      <c r="U10327" t="s">
        <v>6</v>
      </c>
      <c r="V10327" t="s">
        <v>6</v>
      </c>
      <c r="W10327" t="s">
        <v>6</v>
      </c>
      <c r="X10327" t="s">
        <v>6</v>
      </c>
      <c r="Y10327" t="s">
        <v>6</v>
      </c>
      <c r="Z10327" t="s">
        <v>6</v>
      </c>
      <c r="AA10327" t="s">
        <v>6</v>
      </c>
      <c r="AB10327" t="s">
        <v>11219</v>
      </c>
      <c r="AC10327" t="s">
        <v>4040</v>
      </c>
    </row>
    <row r="10328" spans="1:29" x14ac:dyDescent="0.25">
      <c r="A10328" t="s">
        <v>346</v>
      </c>
      <c r="B10328">
        <v>819</v>
      </c>
      <c r="C10328" t="s">
        <v>232</v>
      </c>
      <c r="D10328">
        <v>1993</v>
      </c>
      <c r="E10328" t="s">
        <v>11262</v>
      </c>
      <c r="O10328">
        <v>44.265771000000001</v>
      </c>
      <c r="P10328">
        <v>2.7314558999999998</v>
      </c>
      <c r="Q10328" t="s">
        <v>6</v>
      </c>
      <c r="R10328" t="s">
        <v>6</v>
      </c>
      <c r="S10328" t="s">
        <v>6</v>
      </c>
      <c r="T10328" t="s">
        <v>6</v>
      </c>
      <c r="U10328" t="s">
        <v>6</v>
      </c>
      <c r="V10328" t="s">
        <v>6</v>
      </c>
      <c r="W10328" t="s">
        <v>6</v>
      </c>
      <c r="X10328" t="s">
        <v>6</v>
      </c>
      <c r="Y10328" t="s">
        <v>6</v>
      </c>
      <c r="Z10328" t="s">
        <v>6</v>
      </c>
      <c r="AA10328" t="s">
        <v>6</v>
      </c>
      <c r="AB10328" t="s">
        <v>11219</v>
      </c>
      <c r="AC10328" t="s">
        <v>4040</v>
      </c>
    </row>
    <row r="10329" spans="1:29" x14ac:dyDescent="0.25">
      <c r="A10329" t="s">
        <v>346</v>
      </c>
      <c r="B10329">
        <v>819</v>
      </c>
      <c r="C10329" t="s">
        <v>232</v>
      </c>
      <c r="D10329">
        <v>1994</v>
      </c>
      <c r="E10329" t="s">
        <v>11263</v>
      </c>
      <c r="O10329">
        <v>47.617883999999997</v>
      </c>
      <c r="P10329">
        <v>2.8949208</v>
      </c>
      <c r="Q10329" t="s">
        <v>6</v>
      </c>
      <c r="R10329" t="s">
        <v>6</v>
      </c>
      <c r="S10329" t="s">
        <v>6</v>
      </c>
      <c r="T10329" t="s">
        <v>6</v>
      </c>
      <c r="U10329" t="s">
        <v>6</v>
      </c>
      <c r="V10329" t="s">
        <v>6</v>
      </c>
      <c r="W10329" t="s">
        <v>6</v>
      </c>
      <c r="X10329" t="s">
        <v>6</v>
      </c>
      <c r="Y10329" t="s">
        <v>6</v>
      </c>
      <c r="Z10329" t="s">
        <v>6</v>
      </c>
      <c r="AA10329" t="s">
        <v>6</v>
      </c>
      <c r="AB10329" t="s">
        <v>11219</v>
      </c>
      <c r="AC10329" t="s">
        <v>4040</v>
      </c>
    </row>
    <row r="10330" spans="1:29" x14ac:dyDescent="0.25">
      <c r="A10330" t="s">
        <v>346</v>
      </c>
      <c r="B10330">
        <v>819</v>
      </c>
      <c r="C10330" t="s">
        <v>232</v>
      </c>
      <c r="D10330">
        <v>1995</v>
      </c>
      <c r="E10330" t="s">
        <v>11264</v>
      </c>
      <c r="O10330">
        <v>48.367175000000003</v>
      </c>
      <c r="P10330">
        <v>3.0016224999999999</v>
      </c>
      <c r="Q10330" t="s">
        <v>6</v>
      </c>
      <c r="R10330" t="s">
        <v>6</v>
      </c>
      <c r="S10330" t="s">
        <v>6</v>
      </c>
      <c r="T10330" t="s">
        <v>6</v>
      </c>
      <c r="U10330" t="s">
        <v>6</v>
      </c>
      <c r="V10330" t="s">
        <v>6</v>
      </c>
      <c r="W10330" t="s">
        <v>6</v>
      </c>
      <c r="X10330" t="s">
        <v>6</v>
      </c>
      <c r="Y10330" t="s">
        <v>6</v>
      </c>
      <c r="Z10330" t="s">
        <v>6</v>
      </c>
      <c r="AA10330" t="s">
        <v>6</v>
      </c>
      <c r="AB10330" t="s">
        <v>11219</v>
      </c>
      <c r="AC10330" t="s">
        <v>4040</v>
      </c>
    </row>
    <row r="10331" spans="1:29" x14ac:dyDescent="0.25">
      <c r="A10331" t="s">
        <v>346</v>
      </c>
      <c r="B10331">
        <v>819</v>
      </c>
      <c r="C10331" t="s">
        <v>232</v>
      </c>
      <c r="D10331">
        <v>1996</v>
      </c>
      <c r="E10331" t="s">
        <v>11265</v>
      </c>
      <c r="O10331">
        <v>48.797421</v>
      </c>
      <c r="P10331">
        <v>3.2367995999999999</v>
      </c>
      <c r="Q10331" t="s">
        <v>6</v>
      </c>
      <c r="R10331" t="s">
        <v>6</v>
      </c>
      <c r="S10331" t="s">
        <v>6</v>
      </c>
      <c r="T10331" t="s">
        <v>6</v>
      </c>
      <c r="U10331" t="s">
        <v>6</v>
      </c>
      <c r="V10331" t="s">
        <v>6</v>
      </c>
      <c r="W10331" t="s">
        <v>6</v>
      </c>
      <c r="X10331" t="s">
        <v>6</v>
      </c>
      <c r="Y10331" t="s">
        <v>6</v>
      </c>
      <c r="Z10331" t="s">
        <v>6</v>
      </c>
      <c r="AA10331" t="s">
        <v>6</v>
      </c>
      <c r="AB10331" t="s">
        <v>11219</v>
      </c>
      <c r="AC10331" t="s">
        <v>4040</v>
      </c>
    </row>
    <row r="10332" spans="1:29" x14ac:dyDescent="0.25">
      <c r="A10332" t="s">
        <v>346</v>
      </c>
      <c r="B10332">
        <v>819</v>
      </c>
      <c r="C10332" t="s">
        <v>232</v>
      </c>
      <c r="D10332">
        <v>1997</v>
      </c>
      <c r="E10332" t="s">
        <v>11266</v>
      </c>
      <c r="O10332">
        <v>54.131723999999998</v>
      </c>
      <c r="P10332">
        <v>3.2748222</v>
      </c>
      <c r="Q10332" t="s">
        <v>6</v>
      </c>
      <c r="R10332" t="s">
        <v>6</v>
      </c>
      <c r="S10332" t="s">
        <v>6</v>
      </c>
      <c r="T10332" t="s">
        <v>6</v>
      </c>
      <c r="U10332" t="s">
        <v>6</v>
      </c>
      <c r="V10332" t="s">
        <v>6</v>
      </c>
      <c r="W10332" t="s">
        <v>6</v>
      </c>
      <c r="X10332" t="s">
        <v>6</v>
      </c>
      <c r="Y10332" t="s">
        <v>6</v>
      </c>
      <c r="Z10332" t="s">
        <v>6</v>
      </c>
      <c r="AA10332" t="s">
        <v>6</v>
      </c>
      <c r="AB10332" t="s">
        <v>11219</v>
      </c>
      <c r="AC10332" t="s">
        <v>4040</v>
      </c>
    </row>
    <row r="10333" spans="1:29" x14ac:dyDescent="0.25">
      <c r="A10333" t="s">
        <v>346</v>
      </c>
      <c r="B10333">
        <v>819</v>
      </c>
      <c r="C10333" t="s">
        <v>232</v>
      </c>
      <c r="D10333">
        <v>1998</v>
      </c>
      <c r="E10333" t="s">
        <v>11267</v>
      </c>
      <c r="O10333">
        <v>36.630225000000003</v>
      </c>
      <c r="P10333">
        <v>3.5657876000000002</v>
      </c>
      <c r="Q10333" t="s">
        <v>6</v>
      </c>
      <c r="R10333" t="s">
        <v>6</v>
      </c>
      <c r="S10333" t="s">
        <v>6</v>
      </c>
      <c r="T10333" t="s">
        <v>6</v>
      </c>
      <c r="U10333" t="s">
        <v>6</v>
      </c>
      <c r="V10333" t="s">
        <v>6</v>
      </c>
      <c r="W10333" t="s">
        <v>6</v>
      </c>
      <c r="X10333" t="s">
        <v>6</v>
      </c>
      <c r="Y10333" t="s">
        <v>6</v>
      </c>
      <c r="Z10333" t="s">
        <v>6</v>
      </c>
      <c r="AA10333" t="s">
        <v>6</v>
      </c>
      <c r="AB10333" t="s">
        <v>11219</v>
      </c>
      <c r="AC10333" t="s">
        <v>4040</v>
      </c>
    </row>
    <row r="10334" spans="1:29" x14ac:dyDescent="0.25">
      <c r="A10334" t="s">
        <v>346</v>
      </c>
      <c r="B10334">
        <v>819</v>
      </c>
      <c r="C10334" t="s">
        <v>232</v>
      </c>
      <c r="D10334">
        <v>1999</v>
      </c>
      <c r="E10334" t="s">
        <v>11268</v>
      </c>
      <c r="O10334">
        <v>32.703001</v>
      </c>
      <c r="P10334">
        <v>4.1438183999999998</v>
      </c>
      <c r="Q10334" t="s">
        <v>6</v>
      </c>
      <c r="R10334" t="s">
        <v>6</v>
      </c>
      <c r="S10334" t="s">
        <v>6</v>
      </c>
      <c r="T10334" t="s">
        <v>6</v>
      </c>
      <c r="U10334" t="s">
        <v>6</v>
      </c>
      <c r="V10334" t="s">
        <v>6</v>
      </c>
      <c r="W10334" t="s">
        <v>6</v>
      </c>
      <c r="X10334" t="s">
        <v>6</v>
      </c>
      <c r="Y10334" t="s">
        <v>6</v>
      </c>
      <c r="Z10334" t="s">
        <v>6</v>
      </c>
      <c r="AA10334" t="s">
        <v>6</v>
      </c>
      <c r="AB10334" t="s">
        <v>11219</v>
      </c>
      <c r="AC10334" t="s">
        <v>4040</v>
      </c>
    </row>
    <row r="10335" spans="1:29" x14ac:dyDescent="0.25">
      <c r="A10335" t="s">
        <v>346</v>
      </c>
      <c r="B10335">
        <v>819</v>
      </c>
      <c r="C10335" t="s">
        <v>232</v>
      </c>
      <c r="D10335">
        <v>2000</v>
      </c>
      <c r="E10335" t="s">
        <v>11269</v>
      </c>
      <c r="O10335">
        <v>36.925584000000001</v>
      </c>
      <c r="P10335">
        <v>3.8832886000000002</v>
      </c>
      <c r="Q10335" t="s">
        <v>6</v>
      </c>
      <c r="R10335" t="s">
        <v>6</v>
      </c>
      <c r="S10335" t="s">
        <v>6</v>
      </c>
      <c r="T10335" t="s">
        <v>6</v>
      </c>
      <c r="U10335" t="s">
        <v>6</v>
      </c>
      <c r="V10335" t="s">
        <v>6</v>
      </c>
      <c r="W10335" t="s">
        <v>6</v>
      </c>
      <c r="X10335" t="s">
        <v>6</v>
      </c>
      <c r="Y10335" t="s">
        <v>6</v>
      </c>
      <c r="Z10335" t="s">
        <v>6</v>
      </c>
      <c r="AA10335" t="s">
        <v>6</v>
      </c>
      <c r="AB10335" t="s">
        <v>11219</v>
      </c>
      <c r="AC10335" t="s">
        <v>4040</v>
      </c>
    </row>
    <row r="10336" spans="1:29" x14ac:dyDescent="0.25">
      <c r="A10336" t="s">
        <v>346</v>
      </c>
      <c r="B10336">
        <v>819</v>
      </c>
      <c r="C10336" t="s">
        <v>232</v>
      </c>
      <c r="D10336">
        <v>2001</v>
      </c>
      <c r="E10336" t="s">
        <v>11270</v>
      </c>
      <c r="O10336">
        <v>41.034813999999997</v>
      </c>
      <c r="P10336">
        <v>4.0940846000000004</v>
      </c>
      <c r="Q10336" t="s">
        <v>6</v>
      </c>
      <c r="R10336" t="s">
        <v>6</v>
      </c>
      <c r="S10336" t="s">
        <v>6</v>
      </c>
      <c r="T10336" t="s">
        <v>6</v>
      </c>
      <c r="U10336" t="s">
        <v>6</v>
      </c>
      <c r="V10336" t="s">
        <v>6</v>
      </c>
      <c r="W10336" t="s">
        <v>6</v>
      </c>
      <c r="X10336" t="s">
        <v>6</v>
      </c>
      <c r="Y10336" t="s">
        <v>6</v>
      </c>
      <c r="Z10336" t="s">
        <v>6</v>
      </c>
      <c r="AA10336" t="s">
        <v>6</v>
      </c>
      <c r="AB10336" t="s">
        <v>11219</v>
      </c>
      <c r="AC10336" t="s">
        <v>4040</v>
      </c>
    </row>
    <row r="10337" spans="1:29" x14ac:dyDescent="0.25">
      <c r="A10337" t="s">
        <v>346</v>
      </c>
      <c r="B10337">
        <v>819</v>
      </c>
      <c r="C10337" t="s">
        <v>232</v>
      </c>
      <c r="D10337">
        <v>2002</v>
      </c>
      <c r="E10337" t="s">
        <v>11271</v>
      </c>
      <c r="O10337">
        <v>43.385066999999999</v>
      </c>
      <c r="P10337">
        <v>4.3653269000000003</v>
      </c>
      <c r="Q10337" t="s">
        <v>6</v>
      </c>
      <c r="R10337" t="s">
        <v>6</v>
      </c>
      <c r="S10337" t="s">
        <v>6</v>
      </c>
      <c r="T10337" t="s">
        <v>6</v>
      </c>
      <c r="U10337" t="s">
        <v>6</v>
      </c>
      <c r="V10337" t="s">
        <v>6</v>
      </c>
      <c r="W10337" t="s">
        <v>6</v>
      </c>
      <c r="X10337" t="s">
        <v>6</v>
      </c>
      <c r="Y10337" t="s">
        <v>6</v>
      </c>
      <c r="Z10337" t="s">
        <v>6</v>
      </c>
      <c r="AA10337" t="s">
        <v>6</v>
      </c>
      <c r="AB10337" t="s">
        <v>11219</v>
      </c>
      <c r="AC10337" t="s">
        <v>4040</v>
      </c>
    </row>
    <row r="10338" spans="1:29" x14ac:dyDescent="0.25">
      <c r="A10338" t="s">
        <v>346</v>
      </c>
      <c r="B10338">
        <v>819</v>
      </c>
      <c r="C10338" t="s">
        <v>232</v>
      </c>
      <c r="D10338">
        <v>2003</v>
      </c>
      <c r="E10338" t="s">
        <v>11272</v>
      </c>
      <c r="O10338">
        <v>44.853639999999999</v>
      </c>
      <c r="P10338">
        <v>4.7561358</v>
      </c>
      <c r="Q10338" t="s">
        <v>6</v>
      </c>
      <c r="R10338" t="s">
        <v>6</v>
      </c>
      <c r="S10338" t="s">
        <v>6</v>
      </c>
      <c r="T10338" t="s">
        <v>6</v>
      </c>
      <c r="U10338" t="s">
        <v>6</v>
      </c>
      <c r="V10338" t="s">
        <v>6</v>
      </c>
      <c r="W10338" t="s">
        <v>6</v>
      </c>
      <c r="X10338" t="s">
        <v>6</v>
      </c>
      <c r="Y10338" t="s">
        <v>6</v>
      </c>
      <c r="Z10338" t="s">
        <v>6</v>
      </c>
      <c r="AA10338" t="s">
        <v>6</v>
      </c>
      <c r="AB10338" t="s">
        <v>11219</v>
      </c>
      <c r="AC10338" t="s">
        <v>4040</v>
      </c>
    </row>
    <row r="10339" spans="1:29" x14ac:dyDescent="0.25">
      <c r="A10339" t="s">
        <v>346</v>
      </c>
      <c r="B10339">
        <v>819</v>
      </c>
      <c r="C10339" t="s">
        <v>232</v>
      </c>
      <c r="D10339">
        <v>2004</v>
      </c>
      <c r="E10339" t="s">
        <v>11273</v>
      </c>
      <c r="O10339">
        <v>44.534061000000001</v>
      </c>
      <c r="P10339">
        <v>5.1203504999999998</v>
      </c>
      <c r="Q10339" t="s">
        <v>6</v>
      </c>
      <c r="R10339" t="s">
        <v>6</v>
      </c>
      <c r="S10339" t="s">
        <v>6</v>
      </c>
      <c r="T10339" t="s">
        <v>6</v>
      </c>
      <c r="U10339" t="s">
        <v>6</v>
      </c>
      <c r="V10339" t="s">
        <v>6</v>
      </c>
      <c r="W10339" t="s">
        <v>6</v>
      </c>
      <c r="X10339" t="s">
        <v>6</v>
      </c>
      <c r="Y10339" t="s">
        <v>6</v>
      </c>
      <c r="Z10339" t="s">
        <v>6</v>
      </c>
      <c r="AA10339" t="s">
        <v>6</v>
      </c>
      <c r="AB10339" t="s">
        <v>11219</v>
      </c>
      <c r="AC10339" t="s">
        <v>4040</v>
      </c>
    </row>
    <row r="10340" spans="1:29" x14ac:dyDescent="0.25">
      <c r="A10340" t="s">
        <v>346</v>
      </c>
      <c r="B10340">
        <v>819</v>
      </c>
      <c r="C10340" t="s">
        <v>232</v>
      </c>
      <c r="D10340">
        <v>2005</v>
      </c>
      <c r="E10340" t="s">
        <v>11274</v>
      </c>
      <c r="O10340">
        <v>43.989457999999999</v>
      </c>
      <c r="P10340">
        <v>5.5077287000000004</v>
      </c>
      <c r="Q10340" t="s">
        <v>6</v>
      </c>
      <c r="R10340" t="s">
        <v>6</v>
      </c>
      <c r="S10340" t="s">
        <v>6</v>
      </c>
      <c r="T10340" t="s">
        <v>6</v>
      </c>
      <c r="U10340" t="s">
        <v>6</v>
      </c>
      <c r="V10340" t="s">
        <v>6</v>
      </c>
      <c r="W10340" t="s">
        <v>6</v>
      </c>
      <c r="X10340" t="s">
        <v>6</v>
      </c>
      <c r="Y10340" t="s">
        <v>6</v>
      </c>
      <c r="Z10340" t="s">
        <v>6</v>
      </c>
      <c r="AA10340" t="s">
        <v>6</v>
      </c>
      <c r="AB10340" t="s">
        <v>11219</v>
      </c>
      <c r="AC10340" t="s">
        <v>4040</v>
      </c>
    </row>
    <row r="10341" spans="1:29" x14ac:dyDescent="0.25">
      <c r="A10341" t="s">
        <v>346</v>
      </c>
      <c r="B10341">
        <v>819</v>
      </c>
      <c r="C10341" t="s">
        <v>232</v>
      </c>
      <c r="D10341">
        <v>2006</v>
      </c>
      <c r="E10341" t="s">
        <v>11275</v>
      </c>
      <c r="O10341">
        <v>49.204053999999999</v>
      </c>
      <c r="P10341">
        <v>5.8187278999999998</v>
      </c>
      <c r="Q10341" t="s">
        <v>6</v>
      </c>
      <c r="R10341" t="s">
        <v>6</v>
      </c>
      <c r="S10341" t="s">
        <v>6</v>
      </c>
      <c r="T10341" t="s">
        <v>6</v>
      </c>
      <c r="U10341" t="s">
        <v>6</v>
      </c>
      <c r="V10341" t="s">
        <v>6</v>
      </c>
      <c r="W10341" t="s">
        <v>6</v>
      </c>
      <c r="X10341" t="s">
        <v>6</v>
      </c>
      <c r="Y10341" t="s">
        <v>6</v>
      </c>
      <c r="Z10341" t="s">
        <v>6</v>
      </c>
      <c r="AA10341" t="s">
        <v>6</v>
      </c>
      <c r="AB10341" t="s">
        <v>11219</v>
      </c>
      <c r="AC10341" t="s">
        <v>4040</v>
      </c>
    </row>
    <row r="10342" spans="1:29" x14ac:dyDescent="0.25">
      <c r="A10342" t="s">
        <v>346</v>
      </c>
      <c r="B10342">
        <v>819</v>
      </c>
      <c r="C10342" t="s">
        <v>232</v>
      </c>
      <c r="D10342">
        <v>2007</v>
      </c>
      <c r="E10342" t="s">
        <v>11276</v>
      </c>
      <c r="O10342">
        <v>46.042616000000002</v>
      </c>
      <c r="P10342">
        <v>5.9397146999999997</v>
      </c>
      <c r="Q10342" t="s">
        <v>6</v>
      </c>
      <c r="R10342" t="s">
        <v>6</v>
      </c>
      <c r="S10342" t="s">
        <v>6</v>
      </c>
      <c r="T10342" t="s">
        <v>6</v>
      </c>
      <c r="U10342" t="s">
        <v>6</v>
      </c>
      <c r="V10342" t="s">
        <v>6</v>
      </c>
      <c r="W10342" t="s">
        <v>6</v>
      </c>
      <c r="X10342" t="s">
        <v>6</v>
      </c>
      <c r="Y10342" t="s">
        <v>6</v>
      </c>
      <c r="Z10342" t="s">
        <v>6</v>
      </c>
      <c r="AA10342" t="s">
        <v>6</v>
      </c>
      <c r="AB10342" t="s">
        <v>11219</v>
      </c>
      <c r="AC10342" t="s">
        <v>4040</v>
      </c>
    </row>
    <row r="10343" spans="1:29" x14ac:dyDescent="0.25">
      <c r="A10343" t="s">
        <v>346</v>
      </c>
      <c r="B10343">
        <v>819</v>
      </c>
      <c r="C10343" t="s">
        <v>232</v>
      </c>
      <c r="D10343">
        <v>2008</v>
      </c>
      <c r="E10343" t="s">
        <v>11277</v>
      </c>
      <c r="O10343">
        <v>47.463735</v>
      </c>
      <c r="P10343">
        <v>6.0824332999999999</v>
      </c>
      <c r="Q10343" t="s">
        <v>6</v>
      </c>
      <c r="R10343" t="s">
        <v>6</v>
      </c>
      <c r="S10343" t="s">
        <v>6</v>
      </c>
      <c r="T10343" t="s">
        <v>6</v>
      </c>
      <c r="U10343" t="s">
        <v>6</v>
      </c>
      <c r="V10343" t="s">
        <v>6</v>
      </c>
      <c r="W10343" t="s">
        <v>6</v>
      </c>
      <c r="X10343" t="s">
        <v>6</v>
      </c>
      <c r="Y10343" t="s">
        <v>6</v>
      </c>
      <c r="Z10343" t="s">
        <v>6</v>
      </c>
      <c r="AA10343" t="s">
        <v>6</v>
      </c>
      <c r="AB10343" t="s">
        <v>11219</v>
      </c>
      <c r="AC10343" t="s">
        <v>4040</v>
      </c>
    </row>
    <row r="10344" spans="1:29" x14ac:dyDescent="0.25">
      <c r="A10344" t="s">
        <v>346</v>
      </c>
      <c r="B10344">
        <v>819</v>
      </c>
      <c r="C10344" t="s">
        <v>232</v>
      </c>
      <c r="D10344">
        <v>2009</v>
      </c>
      <c r="E10344" t="s">
        <v>11278</v>
      </c>
      <c r="O10344">
        <v>51.504188999999997</v>
      </c>
      <c r="P10344">
        <v>6.0815441000000003</v>
      </c>
      <c r="Q10344" t="s">
        <v>6</v>
      </c>
      <c r="R10344" t="s">
        <v>6</v>
      </c>
      <c r="S10344" t="s">
        <v>6</v>
      </c>
      <c r="T10344" t="s">
        <v>6</v>
      </c>
      <c r="U10344" t="s">
        <v>6</v>
      </c>
      <c r="V10344" t="s">
        <v>6</v>
      </c>
      <c r="W10344" t="s">
        <v>6</v>
      </c>
      <c r="X10344" t="s">
        <v>6</v>
      </c>
      <c r="Y10344" t="s">
        <v>6</v>
      </c>
      <c r="Z10344" t="s">
        <v>6</v>
      </c>
      <c r="AA10344" t="s">
        <v>6</v>
      </c>
      <c r="AB10344" t="s">
        <v>11219</v>
      </c>
      <c r="AC10344" t="s">
        <v>4040</v>
      </c>
    </row>
    <row r="10345" spans="1:29" x14ac:dyDescent="0.25">
      <c r="A10345" t="s">
        <v>346</v>
      </c>
      <c r="B10345">
        <v>819</v>
      </c>
      <c r="C10345" t="s">
        <v>232</v>
      </c>
      <c r="D10345">
        <v>2010</v>
      </c>
      <c r="E10345" t="s">
        <v>11279</v>
      </c>
      <c r="O10345">
        <v>51.841149999999999</v>
      </c>
      <c r="P10345">
        <v>6.5260705999999997</v>
      </c>
      <c r="Q10345" t="s">
        <v>6</v>
      </c>
      <c r="R10345" t="s">
        <v>6</v>
      </c>
      <c r="S10345" t="s">
        <v>6</v>
      </c>
      <c r="T10345" t="s">
        <v>6</v>
      </c>
      <c r="U10345" t="s">
        <v>6</v>
      </c>
      <c r="V10345" t="s">
        <v>6</v>
      </c>
      <c r="W10345" t="s">
        <v>6</v>
      </c>
      <c r="X10345" t="s">
        <v>6</v>
      </c>
      <c r="Y10345" t="s">
        <v>6</v>
      </c>
      <c r="Z10345" t="s">
        <v>6</v>
      </c>
      <c r="AA10345" t="s">
        <v>6</v>
      </c>
      <c r="AB10345" t="s">
        <v>11219</v>
      </c>
      <c r="AC10345" t="s">
        <v>4040</v>
      </c>
    </row>
    <row r="10346" spans="1:29" x14ac:dyDescent="0.25">
      <c r="A10346" t="s">
        <v>346</v>
      </c>
      <c r="B10346">
        <v>819</v>
      </c>
      <c r="C10346" t="s">
        <v>232</v>
      </c>
      <c r="D10346">
        <v>2011</v>
      </c>
      <c r="E10346" t="s">
        <v>11280</v>
      </c>
      <c r="O10346">
        <v>48.64208</v>
      </c>
      <c r="P10346">
        <v>7.3320876999999998</v>
      </c>
      <c r="Q10346" t="s">
        <v>6</v>
      </c>
      <c r="R10346" t="s">
        <v>6</v>
      </c>
      <c r="S10346" t="s">
        <v>6</v>
      </c>
      <c r="T10346" t="s">
        <v>6</v>
      </c>
      <c r="U10346" t="s">
        <v>6</v>
      </c>
      <c r="V10346" t="s">
        <v>6</v>
      </c>
      <c r="W10346" t="s">
        <v>6</v>
      </c>
      <c r="X10346" t="s">
        <v>6</v>
      </c>
      <c r="Y10346" t="s">
        <v>6</v>
      </c>
      <c r="Z10346" t="s">
        <v>6</v>
      </c>
      <c r="AA10346" t="s">
        <v>6</v>
      </c>
      <c r="AB10346" t="s">
        <v>11219</v>
      </c>
      <c r="AC10346" t="s">
        <v>4040</v>
      </c>
    </row>
    <row r="10347" spans="1:29" x14ac:dyDescent="0.25">
      <c r="A10347" t="s">
        <v>346</v>
      </c>
      <c r="B10347">
        <v>819</v>
      </c>
      <c r="C10347" t="s">
        <v>232</v>
      </c>
      <c r="D10347">
        <v>2012</v>
      </c>
      <c r="E10347" t="s">
        <v>11281</v>
      </c>
      <c r="O10347">
        <v>47.653269999999999</v>
      </c>
      <c r="P10347">
        <v>7.7014871999999999</v>
      </c>
      <c r="Q10347" t="s">
        <v>6</v>
      </c>
      <c r="R10347" t="s">
        <v>6</v>
      </c>
      <c r="S10347" t="s">
        <v>6</v>
      </c>
      <c r="T10347" t="s">
        <v>6</v>
      </c>
      <c r="U10347" t="s">
        <v>6</v>
      </c>
      <c r="V10347" t="s">
        <v>6</v>
      </c>
      <c r="W10347" t="s">
        <v>6</v>
      </c>
      <c r="X10347" t="s">
        <v>6</v>
      </c>
      <c r="Y10347" t="s">
        <v>6</v>
      </c>
      <c r="Z10347" t="s">
        <v>6</v>
      </c>
      <c r="AA10347" t="s">
        <v>6</v>
      </c>
      <c r="AB10347" t="s">
        <v>11219</v>
      </c>
      <c r="AC10347" t="s">
        <v>4040</v>
      </c>
    </row>
    <row r="10348" spans="1:29" x14ac:dyDescent="0.25">
      <c r="A10348" t="s">
        <v>346</v>
      </c>
      <c r="B10348">
        <v>819</v>
      </c>
      <c r="C10348" t="s">
        <v>232</v>
      </c>
      <c r="D10348">
        <v>2013</v>
      </c>
      <c r="E10348" t="s">
        <v>11282</v>
      </c>
      <c r="O10348">
        <v>45.846823999999998</v>
      </c>
      <c r="P10348">
        <v>8.3581897000000005</v>
      </c>
      <c r="Q10348" t="s">
        <v>6</v>
      </c>
      <c r="R10348" t="s">
        <v>6</v>
      </c>
      <c r="S10348" t="s">
        <v>6</v>
      </c>
      <c r="T10348" t="s">
        <v>6</v>
      </c>
      <c r="U10348" t="s">
        <v>6</v>
      </c>
      <c r="V10348" t="s">
        <v>6</v>
      </c>
      <c r="W10348" t="s">
        <v>6</v>
      </c>
      <c r="X10348" t="s">
        <v>6</v>
      </c>
      <c r="Y10348" t="s">
        <v>6</v>
      </c>
      <c r="Z10348" t="s">
        <v>6</v>
      </c>
      <c r="AA10348" t="s">
        <v>6</v>
      </c>
      <c r="AB10348" t="s">
        <v>11219</v>
      </c>
      <c r="AC10348" t="s">
        <v>4040</v>
      </c>
    </row>
    <row r="10349" spans="1:29" x14ac:dyDescent="0.25">
      <c r="A10349" t="s">
        <v>346</v>
      </c>
      <c r="B10349">
        <v>819</v>
      </c>
      <c r="C10349" t="s">
        <v>232</v>
      </c>
      <c r="D10349">
        <v>2014</v>
      </c>
      <c r="E10349" t="s">
        <v>11283</v>
      </c>
      <c r="O10349">
        <v>44.508051000000002</v>
      </c>
      <c r="P10349">
        <v>9.1670324000000001</v>
      </c>
      <c r="Q10349" t="s">
        <v>6</v>
      </c>
      <c r="R10349" t="s">
        <v>6</v>
      </c>
      <c r="S10349" t="s">
        <v>6</v>
      </c>
      <c r="T10349" t="s">
        <v>6</v>
      </c>
      <c r="U10349" t="s">
        <v>6</v>
      </c>
      <c r="V10349" t="s">
        <v>6</v>
      </c>
      <c r="W10349" t="s">
        <v>6</v>
      </c>
      <c r="X10349" t="s">
        <v>6</v>
      </c>
      <c r="Y10349" t="s">
        <v>6</v>
      </c>
      <c r="Z10349" t="s">
        <v>6</v>
      </c>
      <c r="AA10349" t="s">
        <v>6</v>
      </c>
      <c r="AB10349" t="s">
        <v>11219</v>
      </c>
      <c r="AC10349" t="s">
        <v>4040</v>
      </c>
    </row>
    <row r="10350" spans="1:29" x14ac:dyDescent="0.25">
      <c r="A10350" t="s">
        <v>346</v>
      </c>
      <c r="B10350">
        <v>819</v>
      </c>
      <c r="C10350" t="s">
        <v>232</v>
      </c>
      <c r="D10350">
        <v>2015</v>
      </c>
      <c r="E10350" t="s">
        <v>11284</v>
      </c>
      <c r="O10350">
        <v>43.044522999999998</v>
      </c>
      <c r="P10350">
        <v>9.8221103000000003</v>
      </c>
      <c r="Q10350" t="s">
        <v>6</v>
      </c>
      <c r="R10350" t="s">
        <v>6</v>
      </c>
      <c r="S10350" t="s">
        <v>6</v>
      </c>
      <c r="T10350" t="s">
        <v>6</v>
      </c>
      <c r="U10350" t="s">
        <v>6</v>
      </c>
      <c r="V10350" t="s">
        <v>6</v>
      </c>
      <c r="W10350" t="s">
        <v>6</v>
      </c>
      <c r="X10350" t="s">
        <v>6</v>
      </c>
      <c r="Y10350" t="s">
        <v>6</v>
      </c>
      <c r="Z10350" t="s">
        <v>6</v>
      </c>
      <c r="AA10350" t="s">
        <v>6</v>
      </c>
      <c r="AB10350" t="s">
        <v>11219</v>
      </c>
      <c r="AC10350" t="s">
        <v>4040</v>
      </c>
    </row>
    <row r="10351" spans="1:29" x14ac:dyDescent="0.25">
      <c r="A10351" t="s">
        <v>346</v>
      </c>
      <c r="B10351">
        <v>819</v>
      </c>
      <c r="C10351" t="s">
        <v>232</v>
      </c>
      <c r="D10351">
        <v>2016</v>
      </c>
      <c r="E10351" t="s">
        <v>11285</v>
      </c>
      <c r="O10351">
        <v>44.040557999999997</v>
      </c>
      <c r="P10351">
        <v>10.327299</v>
      </c>
      <c r="Q10351" t="s">
        <v>6</v>
      </c>
      <c r="R10351" t="s">
        <v>6</v>
      </c>
      <c r="S10351" t="s">
        <v>6</v>
      </c>
      <c r="T10351" t="s">
        <v>6</v>
      </c>
      <c r="U10351" t="s">
        <v>6</v>
      </c>
      <c r="V10351" t="s">
        <v>6</v>
      </c>
      <c r="W10351" t="s">
        <v>6</v>
      </c>
      <c r="X10351" t="s">
        <v>6</v>
      </c>
      <c r="Y10351" t="s">
        <v>6</v>
      </c>
      <c r="Z10351" t="s">
        <v>6</v>
      </c>
      <c r="AA10351" t="s">
        <v>6</v>
      </c>
      <c r="AB10351" t="s">
        <v>11219</v>
      </c>
      <c r="AC10351" t="s">
        <v>4040</v>
      </c>
    </row>
    <row r="10352" spans="1:29" x14ac:dyDescent="0.25">
      <c r="A10352" t="s">
        <v>346</v>
      </c>
      <c r="B10352">
        <v>819</v>
      </c>
      <c r="C10352" t="s">
        <v>232</v>
      </c>
      <c r="D10352">
        <v>2017</v>
      </c>
      <c r="E10352" t="s">
        <v>11286</v>
      </c>
      <c r="O10352">
        <v>43.745334</v>
      </c>
      <c r="P10352">
        <v>11.064952</v>
      </c>
      <c r="Q10352" t="s">
        <v>6</v>
      </c>
      <c r="R10352" t="s">
        <v>6</v>
      </c>
      <c r="S10352" t="s">
        <v>6</v>
      </c>
      <c r="T10352" t="s">
        <v>6</v>
      </c>
      <c r="U10352" t="s">
        <v>6</v>
      </c>
      <c r="V10352" t="s">
        <v>6</v>
      </c>
      <c r="W10352" t="s">
        <v>6</v>
      </c>
      <c r="X10352" t="s">
        <v>6</v>
      </c>
      <c r="Y10352" t="s">
        <v>6</v>
      </c>
      <c r="Z10352" t="s">
        <v>6</v>
      </c>
      <c r="AA10352" t="s">
        <v>6</v>
      </c>
      <c r="AB10352" t="s">
        <v>11219</v>
      </c>
      <c r="AC10352" t="s">
        <v>4040</v>
      </c>
    </row>
    <row r="10353" spans="1:29" x14ac:dyDescent="0.25">
      <c r="A10353" t="s">
        <v>346</v>
      </c>
      <c r="B10353">
        <v>819</v>
      </c>
      <c r="C10353" t="s">
        <v>232</v>
      </c>
      <c r="D10353">
        <v>2018</v>
      </c>
      <c r="E10353" t="s">
        <v>11287</v>
      </c>
      <c r="O10353">
        <v>46.154716000000001</v>
      </c>
      <c r="P10353">
        <v>11.557432</v>
      </c>
      <c r="Q10353" t="s">
        <v>6</v>
      </c>
      <c r="R10353" t="s">
        <v>6</v>
      </c>
      <c r="S10353" t="s">
        <v>6</v>
      </c>
      <c r="T10353" t="s">
        <v>6</v>
      </c>
      <c r="U10353" t="s">
        <v>6</v>
      </c>
      <c r="V10353" t="s">
        <v>6</v>
      </c>
      <c r="W10353" t="s">
        <v>6</v>
      </c>
      <c r="X10353" t="s">
        <v>6</v>
      </c>
      <c r="Y10353" t="s">
        <v>6</v>
      </c>
      <c r="Z10353" t="s">
        <v>6</v>
      </c>
      <c r="AA10353" t="s">
        <v>6</v>
      </c>
      <c r="AB10353" t="s">
        <v>11219</v>
      </c>
      <c r="AC10353" t="s">
        <v>4040</v>
      </c>
    </row>
    <row r="10354" spans="1:29" x14ac:dyDescent="0.25">
      <c r="A10354" t="s">
        <v>346</v>
      </c>
      <c r="B10354">
        <v>826</v>
      </c>
      <c r="C10354" t="s">
        <v>233</v>
      </c>
      <c r="D10354">
        <v>1950</v>
      </c>
      <c r="E10354" t="s">
        <v>11288</v>
      </c>
      <c r="Q10354" t="s">
        <v>6</v>
      </c>
      <c r="R10354" t="s">
        <v>6</v>
      </c>
      <c r="S10354" t="s">
        <v>6</v>
      </c>
      <c r="T10354" t="s">
        <v>6</v>
      </c>
      <c r="U10354" t="s">
        <v>6</v>
      </c>
      <c r="V10354" t="s">
        <v>6</v>
      </c>
      <c r="W10354" t="s">
        <v>6</v>
      </c>
      <c r="X10354" t="s">
        <v>6</v>
      </c>
      <c r="Y10354" t="s">
        <v>6</v>
      </c>
      <c r="Z10354" t="s">
        <v>6</v>
      </c>
      <c r="AA10354" t="s">
        <v>11289</v>
      </c>
      <c r="AB10354" t="s">
        <v>11289</v>
      </c>
      <c r="AC10354" t="s">
        <v>11290</v>
      </c>
    </row>
    <row r="10355" spans="1:29" x14ac:dyDescent="0.25">
      <c r="A10355" t="s">
        <v>346</v>
      </c>
      <c r="B10355">
        <v>826</v>
      </c>
      <c r="C10355" t="s">
        <v>233</v>
      </c>
      <c r="D10355">
        <v>1951</v>
      </c>
      <c r="E10355" t="s">
        <v>11291</v>
      </c>
      <c r="Q10355" t="s">
        <v>6</v>
      </c>
      <c r="R10355" t="s">
        <v>6</v>
      </c>
      <c r="S10355" t="s">
        <v>6</v>
      </c>
      <c r="T10355" t="s">
        <v>6</v>
      </c>
      <c r="U10355" t="s">
        <v>6</v>
      </c>
      <c r="V10355" t="s">
        <v>6</v>
      </c>
      <c r="W10355" t="s">
        <v>6</v>
      </c>
      <c r="X10355" t="s">
        <v>6</v>
      </c>
      <c r="Y10355" t="s">
        <v>6</v>
      </c>
      <c r="Z10355" t="s">
        <v>6</v>
      </c>
      <c r="AA10355" t="s">
        <v>11289</v>
      </c>
      <c r="AB10355" t="s">
        <v>11289</v>
      </c>
      <c r="AC10355" t="s">
        <v>11290</v>
      </c>
    </row>
    <row r="10356" spans="1:29" x14ac:dyDescent="0.25">
      <c r="A10356" t="s">
        <v>346</v>
      </c>
      <c r="B10356">
        <v>826</v>
      </c>
      <c r="C10356" t="s">
        <v>233</v>
      </c>
      <c r="D10356">
        <v>1952</v>
      </c>
      <c r="E10356" t="s">
        <v>11292</v>
      </c>
      <c r="Q10356" t="s">
        <v>6</v>
      </c>
      <c r="R10356" t="s">
        <v>6</v>
      </c>
      <c r="S10356" t="s">
        <v>6</v>
      </c>
      <c r="T10356" t="s">
        <v>6</v>
      </c>
      <c r="U10356" t="s">
        <v>6</v>
      </c>
      <c r="V10356" t="s">
        <v>6</v>
      </c>
      <c r="W10356" t="s">
        <v>6</v>
      </c>
      <c r="X10356" t="s">
        <v>6</v>
      </c>
      <c r="Y10356" t="s">
        <v>6</v>
      </c>
      <c r="Z10356" t="s">
        <v>6</v>
      </c>
      <c r="AA10356" t="s">
        <v>11289</v>
      </c>
      <c r="AB10356" t="s">
        <v>11289</v>
      </c>
      <c r="AC10356" t="s">
        <v>11290</v>
      </c>
    </row>
    <row r="10357" spans="1:29" x14ac:dyDescent="0.25">
      <c r="A10357" t="s">
        <v>346</v>
      </c>
      <c r="B10357">
        <v>826</v>
      </c>
      <c r="C10357" t="s">
        <v>233</v>
      </c>
      <c r="D10357">
        <v>1953</v>
      </c>
      <c r="E10357" t="s">
        <v>11293</v>
      </c>
      <c r="Q10357" t="s">
        <v>6</v>
      </c>
      <c r="R10357" t="s">
        <v>6</v>
      </c>
      <c r="S10357" t="s">
        <v>6</v>
      </c>
      <c r="T10357" t="s">
        <v>6</v>
      </c>
      <c r="U10357" t="s">
        <v>6</v>
      </c>
      <c r="V10357" t="s">
        <v>6</v>
      </c>
      <c r="W10357" t="s">
        <v>6</v>
      </c>
      <c r="X10357" t="s">
        <v>6</v>
      </c>
      <c r="Y10357" t="s">
        <v>6</v>
      </c>
      <c r="Z10357" t="s">
        <v>6</v>
      </c>
      <c r="AA10357" t="s">
        <v>11289</v>
      </c>
      <c r="AB10357" t="s">
        <v>11289</v>
      </c>
      <c r="AC10357" t="s">
        <v>11290</v>
      </c>
    </row>
    <row r="10358" spans="1:29" x14ac:dyDescent="0.25">
      <c r="A10358" t="s">
        <v>346</v>
      </c>
      <c r="B10358">
        <v>826</v>
      </c>
      <c r="C10358" t="s">
        <v>233</v>
      </c>
      <c r="D10358">
        <v>1954</v>
      </c>
      <c r="E10358" t="s">
        <v>11294</v>
      </c>
      <c r="Q10358" t="s">
        <v>6</v>
      </c>
      <c r="R10358" t="s">
        <v>6</v>
      </c>
      <c r="S10358" t="s">
        <v>6</v>
      </c>
      <c r="T10358" t="s">
        <v>6</v>
      </c>
      <c r="U10358" t="s">
        <v>6</v>
      </c>
      <c r="V10358" t="s">
        <v>6</v>
      </c>
      <c r="W10358" t="s">
        <v>6</v>
      </c>
      <c r="X10358" t="s">
        <v>6</v>
      </c>
      <c r="Y10358" t="s">
        <v>6</v>
      </c>
      <c r="Z10358" t="s">
        <v>6</v>
      </c>
      <c r="AA10358" t="s">
        <v>11289</v>
      </c>
      <c r="AB10358" t="s">
        <v>11289</v>
      </c>
      <c r="AC10358" t="s">
        <v>11290</v>
      </c>
    </row>
    <row r="10359" spans="1:29" x14ac:dyDescent="0.25">
      <c r="A10359" t="s">
        <v>346</v>
      </c>
      <c r="B10359">
        <v>826</v>
      </c>
      <c r="C10359" t="s">
        <v>233</v>
      </c>
      <c r="D10359">
        <v>1955</v>
      </c>
      <c r="E10359" t="s">
        <v>11295</v>
      </c>
      <c r="Q10359" t="s">
        <v>6</v>
      </c>
      <c r="R10359" t="s">
        <v>6</v>
      </c>
      <c r="S10359" t="s">
        <v>6</v>
      </c>
      <c r="T10359" t="s">
        <v>6</v>
      </c>
      <c r="U10359" t="s">
        <v>6</v>
      </c>
      <c r="V10359" t="s">
        <v>6</v>
      </c>
      <c r="W10359" t="s">
        <v>6</v>
      </c>
      <c r="X10359" t="s">
        <v>6</v>
      </c>
      <c r="Y10359" t="s">
        <v>6</v>
      </c>
      <c r="Z10359" t="s">
        <v>6</v>
      </c>
      <c r="AA10359" t="s">
        <v>11289</v>
      </c>
      <c r="AB10359" t="s">
        <v>11289</v>
      </c>
      <c r="AC10359" t="s">
        <v>11290</v>
      </c>
    </row>
    <row r="10360" spans="1:29" x14ac:dyDescent="0.25">
      <c r="A10360" t="s">
        <v>346</v>
      </c>
      <c r="B10360">
        <v>826</v>
      </c>
      <c r="C10360" t="s">
        <v>233</v>
      </c>
      <c r="D10360">
        <v>1956</v>
      </c>
      <c r="E10360" t="s">
        <v>11296</v>
      </c>
      <c r="Q10360" t="s">
        <v>6</v>
      </c>
      <c r="R10360" t="s">
        <v>6</v>
      </c>
      <c r="S10360" t="s">
        <v>6</v>
      </c>
      <c r="T10360" t="s">
        <v>6</v>
      </c>
      <c r="U10360" t="s">
        <v>6</v>
      </c>
      <c r="V10360" t="s">
        <v>6</v>
      </c>
      <c r="W10360" t="s">
        <v>6</v>
      </c>
      <c r="X10360" t="s">
        <v>6</v>
      </c>
      <c r="Y10360" t="s">
        <v>6</v>
      </c>
      <c r="Z10360" t="s">
        <v>6</v>
      </c>
      <c r="AA10360" t="s">
        <v>11289</v>
      </c>
      <c r="AB10360" t="s">
        <v>11289</v>
      </c>
      <c r="AC10360" t="s">
        <v>11290</v>
      </c>
    </row>
    <row r="10361" spans="1:29" x14ac:dyDescent="0.25">
      <c r="A10361" t="s">
        <v>346</v>
      </c>
      <c r="B10361">
        <v>826</v>
      </c>
      <c r="C10361" t="s">
        <v>233</v>
      </c>
      <c r="D10361">
        <v>1957</v>
      </c>
      <c r="E10361" t="s">
        <v>11297</v>
      </c>
      <c r="Q10361" t="s">
        <v>6</v>
      </c>
      <c r="R10361" t="s">
        <v>6</v>
      </c>
      <c r="S10361" t="s">
        <v>6</v>
      </c>
      <c r="T10361" t="s">
        <v>6</v>
      </c>
      <c r="U10361" t="s">
        <v>6</v>
      </c>
      <c r="V10361" t="s">
        <v>6</v>
      </c>
      <c r="W10361" t="s">
        <v>6</v>
      </c>
      <c r="X10361" t="s">
        <v>6</v>
      </c>
      <c r="Y10361" t="s">
        <v>6</v>
      </c>
      <c r="Z10361" t="s">
        <v>6</v>
      </c>
      <c r="AA10361" t="s">
        <v>11289</v>
      </c>
      <c r="AB10361" t="s">
        <v>11289</v>
      </c>
      <c r="AC10361" t="s">
        <v>11290</v>
      </c>
    </row>
    <row r="10362" spans="1:29" x14ac:dyDescent="0.25">
      <c r="A10362" t="s">
        <v>346</v>
      </c>
      <c r="B10362">
        <v>826</v>
      </c>
      <c r="C10362" t="s">
        <v>233</v>
      </c>
      <c r="D10362">
        <v>1958</v>
      </c>
      <c r="E10362" t="s">
        <v>11298</v>
      </c>
      <c r="Q10362" t="s">
        <v>6</v>
      </c>
      <c r="R10362" t="s">
        <v>6</v>
      </c>
      <c r="S10362" t="s">
        <v>6</v>
      </c>
      <c r="T10362" t="s">
        <v>6</v>
      </c>
      <c r="U10362" t="s">
        <v>6</v>
      </c>
      <c r="V10362" t="s">
        <v>6</v>
      </c>
      <c r="W10362" t="s">
        <v>6</v>
      </c>
      <c r="X10362" t="s">
        <v>6</v>
      </c>
      <c r="Y10362" t="s">
        <v>6</v>
      </c>
      <c r="Z10362" t="s">
        <v>6</v>
      </c>
      <c r="AA10362" t="s">
        <v>11289</v>
      </c>
      <c r="AB10362" t="s">
        <v>11289</v>
      </c>
      <c r="AC10362" t="s">
        <v>11290</v>
      </c>
    </row>
    <row r="10363" spans="1:29" x14ac:dyDescent="0.25">
      <c r="A10363" t="s">
        <v>346</v>
      </c>
      <c r="B10363">
        <v>826</v>
      </c>
      <c r="C10363" t="s">
        <v>233</v>
      </c>
      <c r="D10363">
        <v>1959</v>
      </c>
      <c r="E10363" t="s">
        <v>11299</v>
      </c>
      <c r="Q10363" t="s">
        <v>6</v>
      </c>
      <c r="R10363" t="s">
        <v>6</v>
      </c>
      <c r="S10363" t="s">
        <v>6</v>
      </c>
      <c r="T10363" t="s">
        <v>6</v>
      </c>
      <c r="U10363" t="s">
        <v>6</v>
      </c>
      <c r="V10363" t="s">
        <v>6</v>
      </c>
      <c r="W10363" t="s">
        <v>6</v>
      </c>
      <c r="X10363" t="s">
        <v>6</v>
      </c>
      <c r="Y10363" t="s">
        <v>6</v>
      </c>
      <c r="Z10363" t="s">
        <v>6</v>
      </c>
      <c r="AA10363" t="s">
        <v>11289</v>
      </c>
      <c r="AB10363" t="s">
        <v>11289</v>
      </c>
      <c r="AC10363" t="s">
        <v>11290</v>
      </c>
    </row>
    <row r="10364" spans="1:29" x14ac:dyDescent="0.25">
      <c r="A10364" t="s">
        <v>346</v>
      </c>
      <c r="B10364">
        <v>826</v>
      </c>
      <c r="C10364" t="s">
        <v>233</v>
      </c>
      <c r="D10364">
        <v>1960</v>
      </c>
      <c r="E10364" t="s">
        <v>11300</v>
      </c>
      <c r="Q10364" t="s">
        <v>6</v>
      </c>
      <c r="R10364" t="s">
        <v>6</v>
      </c>
      <c r="S10364" t="s">
        <v>6</v>
      </c>
      <c r="T10364" t="s">
        <v>6</v>
      </c>
      <c r="U10364" t="s">
        <v>6</v>
      </c>
      <c r="V10364" t="s">
        <v>6</v>
      </c>
      <c r="W10364" t="s">
        <v>6</v>
      </c>
      <c r="X10364" t="s">
        <v>6</v>
      </c>
      <c r="Y10364" t="s">
        <v>6</v>
      </c>
      <c r="Z10364" t="s">
        <v>6</v>
      </c>
      <c r="AA10364" t="s">
        <v>11289</v>
      </c>
      <c r="AB10364" t="s">
        <v>11289</v>
      </c>
      <c r="AC10364" t="s">
        <v>11290</v>
      </c>
    </row>
    <row r="10365" spans="1:29" x14ac:dyDescent="0.25">
      <c r="A10365" t="s">
        <v>346</v>
      </c>
      <c r="B10365">
        <v>826</v>
      </c>
      <c r="C10365" t="s">
        <v>233</v>
      </c>
      <c r="D10365">
        <v>1961</v>
      </c>
      <c r="E10365" t="s">
        <v>11301</v>
      </c>
      <c r="Q10365" t="s">
        <v>6</v>
      </c>
      <c r="R10365" t="s">
        <v>6</v>
      </c>
      <c r="S10365" t="s">
        <v>6</v>
      </c>
      <c r="T10365" t="s">
        <v>6</v>
      </c>
      <c r="U10365" t="s">
        <v>6</v>
      </c>
      <c r="V10365" t="s">
        <v>6</v>
      </c>
      <c r="W10365" t="s">
        <v>6</v>
      </c>
      <c r="X10365" t="s">
        <v>6</v>
      </c>
      <c r="Y10365" t="s">
        <v>6</v>
      </c>
      <c r="Z10365" t="s">
        <v>6</v>
      </c>
      <c r="AA10365" t="s">
        <v>11289</v>
      </c>
      <c r="AB10365" t="s">
        <v>11289</v>
      </c>
      <c r="AC10365" t="s">
        <v>11290</v>
      </c>
    </row>
    <row r="10366" spans="1:29" x14ac:dyDescent="0.25">
      <c r="A10366" t="s">
        <v>346</v>
      </c>
      <c r="B10366">
        <v>826</v>
      </c>
      <c r="C10366" t="s">
        <v>233</v>
      </c>
      <c r="D10366">
        <v>1962</v>
      </c>
      <c r="E10366" t="s">
        <v>11302</v>
      </c>
      <c r="Q10366" t="s">
        <v>6</v>
      </c>
      <c r="R10366" t="s">
        <v>6</v>
      </c>
      <c r="S10366" t="s">
        <v>6</v>
      </c>
      <c r="T10366" t="s">
        <v>6</v>
      </c>
      <c r="U10366" t="s">
        <v>6</v>
      </c>
      <c r="V10366" t="s">
        <v>6</v>
      </c>
      <c r="W10366" t="s">
        <v>6</v>
      </c>
      <c r="X10366" t="s">
        <v>6</v>
      </c>
      <c r="Y10366" t="s">
        <v>6</v>
      </c>
      <c r="Z10366" t="s">
        <v>6</v>
      </c>
      <c r="AA10366" t="s">
        <v>11289</v>
      </c>
      <c r="AB10366" t="s">
        <v>11289</v>
      </c>
      <c r="AC10366" t="s">
        <v>11290</v>
      </c>
    </row>
    <row r="10367" spans="1:29" x14ac:dyDescent="0.25">
      <c r="A10367" t="s">
        <v>346</v>
      </c>
      <c r="B10367">
        <v>826</v>
      </c>
      <c r="C10367" t="s">
        <v>233</v>
      </c>
      <c r="D10367">
        <v>1963</v>
      </c>
      <c r="E10367" t="s">
        <v>11303</v>
      </c>
      <c r="Q10367" t="s">
        <v>6</v>
      </c>
      <c r="R10367" t="s">
        <v>6</v>
      </c>
      <c r="S10367" t="s">
        <v>6</v>
      </c>
      <c r="T10367" t="s">
        <v>6</v>
      </c>
      <c r="U10367" t="s">
        <v>6</v>
      </c>
      <c r="V10367" t="s">
        <v>6</v>
      </c>
      <c r="W10367" t="s">
        <v>6</v>
      </c>
      <c r="X10367" t="s">
        <v>6</v>
      </c>
      <c r="Y10367" t="s">
        <v>6</v>
      </c>
      <c r="Z10367" t="s">
        <v>6</v>
      </c>
      <c r="AA10367" t="s">
        <v>11289</v>
      </c>
      <c r="AB10367" t="s">
        <v>11289</v>
      </c>
      <c r="AC10367" t="s">
        <v>11290</v>
      </c>
    </row>
    <row r="10368" spans="1:29" x14ac:dyDescent="0.25">
      <c r="A10368" t="s">
        <v>346</v>
      </c>
      <c r="B10368">
        <v>826</v>
      </c>
      <c r="C10368" t="s">
        <v>233</v>
      </c>
      <c r="D10368">
        <v>1964</v>
      </c>
      <c r="E10368" t="s">
        <v>11304</v>
      </c>
      <c r="Q10368" t="s">
        <v>6</v>
      </c>
      <c r="R10368" t="s">
        <v>6</v>
      </c>
      <c r="S10368" t="s">
        <v>6</v>
      </c>
      <c r="T10368" t="s">
        <v>6</v>
      </c>
      <c r="U10368" t="s">
        <v>6</v>
      </c>
      <c r="V10368" t="s">
        <v>6</v>
      </c>
      <c r="W10368" t="s">
        <v>6</v>
      </c>
      <c r="X10368" t="s">
        <v>6</v>
      </c>
      <c r="Y10368" t="s">
        <v>6</v>
      </c>
      <c r="Z10368" t="s">
        <v>6</v>
      </c>
      <c r="AA10368" t="s">
        <v>11289</v>
      </c>
      <c r="AB10368" t="s">
        <v>11289</v>
      </c>
      <c r="AC10368" t="s">
        <v>11290</v>
      </c>
    </row>
    <row r="10369" spans="1:29" x14ac:dyDescent="0.25">
      <c r="A10369" t="s">
        <v>346</v>
      </c>
      <c r="B10369">
        <v>826</v>
      </c>
      <c r="C10369" t="s">
        <v>233</v>
      </c>
      <c r="D10369">
        <v>1965</v>
      </c>
      <c r="E10369" t="s">
        <v>11305</v>
      </c>
      <c r="Q10369" t="s">
        <v>6</v>
      </c>
      <c r="R10369" t="s">
        <v>6</v>
      </c>
      <c r="S10369" t="s">
        <v>6</v>
      </c>
      <c r="T10369" t="s">
        <v>6</v>
      </c>
      <c r="U10369" t="s">
        <v>6</v>
      </c>
      <c r="V10369" t="s">
        <v>6</v>
      </c>
      <c r="W10369" t="s">
        <v>6</v>
      </c>
      <c r="X10369" t="s">
        <v>6</v>
      </c>
      <c r="Y10369" t="s">
        <v>6</v>
      </c>
      <c r="Z10369" t="s">
        <v>6</v>
      </c>
      <c r="AA10369" t="s">
        <v>11289</v>
      </c>
      <c r="AB10369" t="s">
        <v>11289</v>
      </c>
      <c r="AC10369" t="s">
        <v>11290</v>
      </c>
    </row>
    <row r="10370" spans="1:29" x14ac:dyDescent="0.25">
      <c r="A10370" t="s">
        <v>346</v>
      </c>
      <c r="B10370">
        <v>826</v>
      </c>
      <c r="C10370" t="s">
        <v>233</v>
      </c>
      <c r="D10370">
        <v>1966</v>
      </c>
      <c r="E10370" t="s">
        <v>11306</v>
      </c>
      <c r="Q10370" t="s">
        <v>6</v>
      </c>
      <c r="R10370" t="s">
        <v>6</v>
      </c>
      <c r="S10370" t="s">
        <v>6</v>
      </c>
      <c r="T10370" t="s">
        <v>6</v>
      </c>
      <c r="U10370" t="s">
        <v>6</v>
      </c>
      <c r="V10370" t="s">
        <v>6</v>
      </c>
      <c r="W10370" t="s">
        <v>6</v>
      </c>
      <c r="X10370" t="s">
        <v>6</v>
      </c>
      <c r="Y10370" t="s">
        <v>6</v>
      </c>
      <c r="Z10370" t="s">
        <v>6</v>
      </c>
      <c r="AA10370" t="s">
        <v>11289</v>
      </c>
      <c r="AB10370" t="s">
        <v>11289</v>
      </c>
      <c r="AC10370" t="s">
        <v>11290</v>
      </c>
    </row>
    <row r="10371" spans="1:29" x14ac:dyDescent="0.25">
      <c r="A10371" t="s">
        <v>346</v>
      </c>
      <c r="B10371">
        <v>826</v>
      </c>
      <c r="C10371" t="s">
        <v>233</v>
      </c>
      <c r="D10371">
        <v>1967</v>
      </c>
      <c r="E10371" t="s">
        <v>11307</v>
      </c>
      <c r="Q10371" t="s">
        <v>6</v>
      </c>
      <c r="R10371" t="s">
        <v>6</v>
      </c>
      <c r="S10371" t="s">
        <v>6</v>
      </c>
      <c r="T10371" t="s">
        <v>6</v>
      </c>
      <c r="U10371" t="s">
        <v>6</v>
      </c>
      <c r="V10371" t="s">
        <v>6</v>
      </c>
      <c r="W10371" t="s">
        <v>6</v>
      </c>
      <c r="X10371" t="s">
        <v>6</v>
      </c>
      <c r="Y10371" t="s">
        <v>6</v>
      </c>
      <c r="Z10371" t="s">
        <v>6</v>
      </c>
      <c r="AA10371" t="s">
        <v>11289</v>
      </c>
      <c r="AB10371" t="s">
        <v>11289</v>
      </c>
      <c r="AC10371" t="s">
        <v>11290</v>
      </c>
    </row>
    <row r="10372" spans="1:29" x14ac:dyDescent="0.25">
      <c r="A10372" t="s">
        <v>346</v>
      </c>
      <c r="B10372">
        <v>826</v>
      </c>
      <c r="C10372" t="s">
        <v>233</v>
      </c>
      <c r="D10372">
        <v>1968</v>
      </c>
      <c r="E10372" t="s">
        <v>11308</v>
      </c>
      <c r="Q10372" t="s">
        <v>6</v>
      </c>
      <c r="R10372" t="s">
        <v>6</v>
      </c>
      <c r="S10372" t="s">
        <v>6</v>
      </c>
      <c r="T10372" t="s">
        <v>6</v>
      </c>
      <c r="U10372" t="s">
        <v>6</v>
      </c>
      <c r="V10372" t="s">
        <v>6</v>
      </c>
      <c r="W10372" t="s">
        <v>6</v>
      </c>
      <c r="X10372" t="s">
        <v>6</v>
      </c>
      <c r="Y10372" t="s">
        <v>6</v>
      </c>
      <c r="Z10372" t="s">
        <v>6</v>
      </c>
      <c r="AA10372" t="s">
        <v>11289</v>
      </c>
      <c r="AB10372" t="s">
        <v>11289</v>
      </c>
      <c r="AC10372" t="s">
        <v>11290</v>
      </c>
    </row>
    <row r="10373" spans="1:29" x14ac:dyDescent="0.25">
      <c r="A10373" t="s">
        <v>346</v>
      </c>
      <c r="B10373">
        <v>826</v>
      </c>
      <c r="C10373" t="s">
        <v>233</v>
      </c>
      <c r="D10373">
        <v>1969</v>
      </c>
      <c r="E10373" t="s">
        <v>11309</v>
      </c>
      <c r="Q10373" t="s">
        <v>6</v>
      </c>
      <c r="R10373" t="s">
        <v>6</v>
      </c>
      <c r="S10373" t="s">
        <v>6</v>
      </c>
      <c r="T10373" t="s">
        <v>6</v>
      </c>
      <c r="U10373" t="s">
        <v>6</v>
      </c>
      <c r="V10373" t="s">
        <v>6</v>
      </c>
      <c r="W10373" t="s">
        <v>6</v>
      </c>
      <c r="X10373" t="s">
        <v>6</v>
      </c>
      <c r="Y10373" t="s">
        <v>6</v>
      </c>
      <c r="Z10373" t="s">
        <v>6</v>
      </c>
      <c r="AA10373" t="s">
        <v>11289</v>
      </c>
      <c r="AB10373" t="s">
        <v>11289</v>
      </c>
      <c r="AC10373" t="s">
        <v>11290</v>
      </c>
    </row>
    <row r="10374" spans="1:29" x14ac:dyDescent="0.25">
      <c r="A10374" t="s">
        <v>346</v>
      </c>
      <c r="B10374">
        <v>826</v>
      </c>
      <c r="C10374" t="s">
        <v>233</v>
      </c>
      <c r="D10374">
        <v>1970</v>
      </c>
      <c r="E10374" t="s">
        <v>11310</v>
      </c>
      <c r="P10374">
        <v>1.2976710000000001E-2</v>
      </c>
      <c r="Q10374" t="s">
        <v>6</v>
      </c>
      <c r="R10374" t="s">
        <v>6</v>
      </c>
      <c r="S10374" t="s">
        <v>6</v>
      </c>
      <c r="T10374" t="s">
        <v>6</v>
      </c>
      <c r="U10374" t="s">
        <v>6</v>
      </c>
      <c r="V10374" t="s">
        <v>6</v>
      </c>
      <c r="W10374" t="s">
        <v>6</v>
      </c>
      <c r="X10374" t="s">
        <v>6</v>
      </c>
      <c r="Y10374" t="s">
        <v>6</v>
      </c>
      <c r="Z10374" t="s">
        <v>6</v>
      </c>
      <c r="AA10374" t="s">
        <v>11289</v>
      </c>
      <c r="AB10374" t="s">
        <v>11289</v>
      </c>
      <c r="AC10374" t="s">
        <v>11290</v>
      </c>
    </row>
    <row r="10375" spans="1:29" x14ac:dyDescent="0.25">
      <c r="A10375" t="s">
        <v>346</v>
      </c>
      <c r="B10375">
        <v>826</v>
      </c>
      <c r="C10375" t="s">
        <v>233</v>
      </c>
      <c r="D10375">
        <v>1971</v>
      </c>
      <c r="E10375" t="s">
        <v>11311</v>
      </c>
      <c r="P10375">
        <v>1.358147E-2</v>
      </c>
      <c r="Q10375" t="s">
        <v>6</v>
      </c>
      <c r="R10375" t="s">
        <v>6</v>
      </c>
      <c r="S10375" t="s">
        <v>6</v>
      </c>
      <c r="T10375" t="s">
        <v>6</v>
      </c>
      <c r="U10375" t="s">
        <v>6</v>
      </c>
      <c r="V10375" t="s">
        <v>6</v>
      </c>
      <c r="W10375" t="s">
        <v>6</v>
      </c>
      <c r="X10375" t="s">
        <v>6</v>
      </c>
      <c r="Y10375" t="s">
        <v>6</v>
      </c>
      <c r="Z10375" t="s">
        <v>6</v>
      </c>
      <c r="AA10375" t="s">
        <v>11289</v>
      </c>
      <c r="AB10375" t="s">
        <v>11289</v>
      </c>
      <c r="AC10375" t="s">
        <v>11290</v>
      </c>
    </row>
    <row r="10376" spans="1:29" x14ac:dyDescent="0.25">
      <c r="A10376" t="s">
        <v>346</v>
      </c>
      <c r="B10376">
        <v>826</v>
      </c>
      <c r="C10376" t="s">
        <v>233</v>
      </c>
      <c r="D10376">
        <v>1972</v>
      </c>
      <c r="E10376" t="s">
        <v>11312</v>
      </c>
      <c r="P10376">
        <v>1.6017770000000001E-2</v>
      </c>
      <c r="Q10376" t="s">
        <v>6</v>
      </c>
      <c r="R10376" t="s">
        <v>6</v>
      </c>
      <c r="S10376" t="s">
        <v>6</v>
      </c>
      <c r="T10376" t="s">
        <v>6</v>
      </c>
      <c r="U10376" t="s">
        <v>6</v>
      </c>
      <c r="V10376" t="s">
        <v>6</v>
      </c>
      <c r="W10376" t="s">
        <v>6</v>
      </c>
      <c r="X10376" t="s">
        <v>6</v>
      </c>
      <c r="Y10376" t="s">
        <v>6</v>
      </c>
      <c r="Z10376" t="s">
        <v>6</v>
      </c>
      <c r="AA10376" t="s">
        <v>11289</v>
      </c>
      <c r="AB10376" t="s">
        <v>11289</v>
      </c>
      <c r="AC10376" t="s">
        <v>11290</v>
      </c>
    </row>
    <row r="10377" spans="1:29" x14ac:dyDescent="0.25">
      <c r="A10377" t="s">
        <v>346</v>
      </c>
      <c r="B10377">
        <v>826</v>
      </c>
      <c r="C10377" t="s">
        <v>233</v>
      </c>
      <c r="D10377">
        <v>1973</v>
      </c>
      <c r="E10377" t="s">
        <v>11313</v>
      </c>
      <c r="P10377">
        <v>2.2515239999999999E-2</v>
      </c>
      <c r="Q10377" t="s">
        <v>6</v>
      </c>
      <c r="R10377" t="s">
        <v>6</v>
      </c>
      <c r="S10377" t="s">
        <v>6</v>
      </c>
      <c r="T10377" t="s">
        <v>6</v>
      </c>
      <c r="U10377" t="s">
        <v>6</v>
      </c>
      <c r="V10377" t="s">
        <v>6</v>
      </c>
      <c r="W10377" t="s">
        <v>6</v>
      </c>
      <c r="X10377" t="s">
        <v>6</v>
      </c>
      <c r="Y10377" t="s">
        <v>6</v>
      </c>
      <c r="Z10377" t="s">
        <v>6</v>
      </c>
      <c r="AA10377" t="s">
        <v>11289</v>
      </c>
      <c r="AB10377" t="s">
        <v>11289</v>
      </c>
      <c r="AC10377" t="s">
        <v>11290</v>
      </c>
    </row>
    <row r="10378" spans="1:29" x14ac:dyDescent="0.25">
      <c r="A10378" t="s">
        <v>346</v>
      </c>
      <c r="B10378">
        <v>826</v>
      </c>
      <c r="C10378" t="s">
        <v>233</v>
      </c>
      <c r="D10378">
        <v>1974</v>
      </c>
      <c r="E10378" t="s">
        <v>11314</v>
      </c>
      <c r="P10378">
        <v>3.6973989999999998E-2</v>
      </c>
      <c r="Q10378" t="s">
        <v>6</v>
      </c>
      <c r="R10378" t="s">
        <v>6</v>
      </c>
      <c r="S10378" t="s">
        <v>6</v>
      </c>
      <c r="T10378" t="s">
        <v>6</v>
      </c>
      <c r="U10378" t="s">
        <v>6</v>
      </c>
      <c r="V10378" t="s">
        <v>6</v>
      </c>
      <c r="W10378" t="s">
        <v>6</v>
      </c>
      <c r="X10378" t="s">
        <v>6</v>
      </c>
      <c r="Y10378" t="s">
        <v>6</v>
      </c>
      <c r="Z10378" t="s">
        <v>6</v>
      </c>
      <c r="AA10378" t="s">
        <v>11289</v>
      </c>
      <c r="AB10378" t="s">
        <v>11289</v>
      </c>
      <c r="AC10378" t="s">
        <v>11290</v>
      </c>
    </row>
    <row r="10379" spans="1:29" x14ac:dyDescent="0.25">
      <c r="A10379" t="s">
        <v>346</v>
      </c>
      <c r="B10379">
        <v>826</v>
      </c>
      <c r="C10379" t="s">
        <v>233</v>
      </c>
      <c r="D10379">
        <v>1975</v>
      </c>
      <c r="E10379" t="s">
        <v>11315</v>
      </c>
      <c r="P10379">
        <v>4.2624580000000002E-2</v>
      </c>
      <c r="Q10379" t="s">
        <v>6</v>
      </c>
      <c r="R10379" t="s">
        <v>6</v>
      </c>
      <c r="S10379" t="s">
        <v>6</v>
      </c>
      <c r="T10379" t="s">
        <v>6</v>
      </c>
      <c r="U10379" t="s">
        <v>6</v>
      </c>
      <c r="V10379" t="s">
        <v>6</v>
      </c>
      <c r="W10379" t="s">
        <v>6</v>
      </c>
      <c r="X10379" t="s">
        <v>6</v>
      </c>
      <c r="Y10379" t="s">
        <v>6</v>
      </c>
      <c r="Z10379" t="s">
        <v>6</v>
      </c>
      <c r="AA10379" t="s">
        <v>11289</v>
      </c>
      <c r="AB10379" t="s">
        <v>11289</v>
      </c>
      <c r="AC10379" t="s">
        <v>11290</v>
      </c>
    </row>
    <row r="10380" spans="1:29" x14ac:dyDescent="0.25">
      <c r="A10380" t="s">
        <v>346</v>
      </c>
      <c r="B10380">
        <v>826</v>
      </c>
      <c r="C10380" t="s">
        <v>233</v>
      </c>
      <c r="D10380">
        <v>1976</v>
      </c>
      <c r="E10380" t="s">
        <v>11316</v>
      </c>
      <c r="P10380">
        <v>3.4078789999999998E-2</v>
      </c>
      <c r="Q10380" t="s">
        <v>6</v>
      </c>
      <c r="R10380" t="s">
        <v>6</v>
      </c>
      <c r="S10380" t="s">
        <v>6</v>
      </c>
      <c r="T10380" t="s">
        <v>6</v>
      </c>
      <c r="U10380" t="s">
        <v>6</v>
      </c>
      <c r="V10380" t="s">
        <v>6</v>
      </c>
      <c r="W10380" t="s">
        <v>6</v>
      </c>
      <c r="X10380" t="s">
        <v>6</v>
      </c>
      <c r="Y10380" t="s">
        <v>6</v>
      </c>
      <c r="Z10380" t="s">
        <v>6</v>
      </c>
      <c r="AA10380" t="s">
        <v>11289</v>
      </c>
      <c r="AB10380" t="s">
        <v>11289</v>
      </c>
      <c r="AC10380" t="s">
        <v>11290</v>
      </c>
    </row>
    <row r="10381" spans="1:29" x14ac:dyDescent="0.25">
      <c r="A10381" t="s">
        <v>346</v>
      </c>
      <c r="B10381">
        <v>826</v>
      </c>
      <c r="C10381" t="s">
        <v>233</v>
      </c>
      <c r="D10381">
        <v>1977</v>
      </c>
      <c r="E10381" t="s">
        <v>11317</v>
      </c>
      <c r="P10381">
        <v>3.5397739999999997E-2</v>
      </c>
      <c r="Q10381" t="s">
        <v>6</v>
      </c>
      <c r="R10381" t="s">
        <v>6</v>
      </c>
      <c r="S10381" t="s">
        <v>6</v>
      </c>
      <c r="T10381" t="s">
        <v>6</v>
      </c>
      <c r="U10381" t="s">
        <v>6</v>
      </c>
      <c r="V10381" t="s">
        <v>6</v>
      </c>
      <c r="W10381" t="s">
        <v>6</v>
      </c>
      <c r="X10381" t="s">
        <v>6</v>
      </c>
      <c r="Y10381" t="s">
        <v>6</v>
      </c>
      <c r="Z10381" t="s">
        <v>6</v>
      </c>
      <c r="AA10381" t="s">
        <v>11289</v>
      </c>
      <c r="AB10381" t="s">
        <v>11289</v>
      </c>
      <c r="AC10381" t="s">
        <v>11290</v>
      </c>
    </row>
    <row r="10382" spans="1:29" x14ac:dyDescent="0.25">
      <c r="A10382" t="s">
        <v>346</v>
      </c>
      <c r="B10382">
        <v>826</v>
      </c>
      <c r="C10382" t="s">
        <v>233</v>
      </c>
      <c r="D10382">
        <v>1978</v>
      </c>
      <c r="E10382" t="s">
        <v>11318</v>
      </c>
      <c r="P10382">
        <v>3.9912740000000002E-2</v>
      </c>
      <c r="Q10382" t="s">
        <v>6</v>
      </c>
      <c r="R10382" t="s">
        <v>6</v>
      </c>
      <c r="S10382" t="s">
        <v>6</v>
      </c>
      <c r="T10382" t="s">
        <v>6</v>
      </c>
      <c r="U10382" t="s">
        <v>6</v>
      </c>
      <c r="V10382" t="s">
        <v>6</v>
      </c>
      <c r="W10382" t="s">
        <v>6</v>
      </c>
      <c r="X10382" t="s">
        <v>6</v>
      </c>
      <c r="Y10382" t="s">
        <v>6</v>
      </c>
      <c r="Z10382" t="s">
        <v>6</v>
      </c>
      <c r="AA10382" t="s">
        <v>11289</v>
      </c>
      <c r="AB10382" t="s">
        <v>11289</v>
      </c>
      <c r="AC10382" t="s">
        <v>11290</v>
      </c>
    </row>
    <row r="10383" spans="1:29" x14ac:dyDescent="0.25">
      <c r="A10383" t="s">
        <v>346</v>
      </c>
      <c r="B10383">
        <v>826</v>
      </c>
      <c r="C10383" t="s">
        <v>233</v>
      </c>
      <c r="D10383">
        <v>1979</v>
      </c>
      <c r="E10383" t="s">
        <v>11319</v>
      </c>
      <c r="P10383">
        <v>3.9001029999999999E-2</v>
      </c>
      <c r="Q10383" t="s">
        <v>6</v>
      </c>
      <c r="R10383" t="s">
        <v>6</v>
      </c>
      <c r="S10383" t="s">
        <v>6</v>
      </c>
      <c r="T10383" t="s">
        <v>6</v>
      </c>
      <c r="U10383" t="s">
        <v>6</v>
      </c>
      <c r="V10383" t="s">
        <v>6</v>
      </c>
      <c r="W10383" t="s">
        <v>6</v>
      </c>
      <c r="X10383" t="s">
        <v>6</v>
      </c>
      <c r="Y10383" t="s">
        <v>6</v>
      </c>
      <c r="Z10383" t="s">
        <v>6</v>
      </c>
      <c r="AA10383" t="s">
        <v>11289</v>
      </c>
      <c r="AB10383" t="s">
        <v>11289</v>
      </c>
      <c r="AC10383" t="s">
        <v>11290</v>
      </c>
    </row>
    <row r="10384" spans="1:29" x14ac:dyDescent="0.25">
      <c r="A10384" t="s">
        <v>346</v>
      </c>
      <c r="B10384">
        <v>826</v>
      </c>
      <c r="C10384" t="s">
        <v>233</v>
      </c>
      <c r="D10384">
        <v>1980</v>
      </c>
      <c r="E10384" t="s">
        <v>11320</v>
      </c>
      <c r="P10384">
        <v>3.6968550000000003E-2</v>
      </c>
      <c r="Q10384" t="s">
        <v>6</v>
      </c>
      <c r="R10384" t="s">
        <v>6</v>
      </c>
      <c r="S10384" t="s">
        <v>6</v>
      </c>
      <c r="T10384" t="s">
        <v>6</v>
      </c>
      <c r="U10384" t="s">
        <v>6</v>
      </c>
      <c r="V10384" t="s">
        <v>6</v>
      </c>
      <c r="W10384" t="s">
        <v>6</v>
      </c>
      <c r="X10384" t="s">
        <v>6</v>
      </c>
      <c r="Y10384" t="s">
        <v>6</v>
      </c>
      <c r="Z10384" t="s">
        <v>6</v>
      </c>
      <c r="AA10384" t="s">
        <v>11289</v>
      </c>
      <c r="AB10384" t="s">
        <v>11289</v>
      </c>
      <c r="AC10384" t="s">
        <v>11290</v>
      </c>
    </row>
    <row r="10385" spans="1:29" x14ac:dyDescent="0.25">
      <c r="A10385" t="s">
        <v>346</v>
      </c>
      <c r="B10385">
        <v>826</v>
      </c>
      <c r="C10385" t="s">
        <v>233</v>
      </c>
      <c r="D10385">
        <v>1981</v>
      </c>
      <c r="E10385" t="s">
        <v>11321</v>
      </c>
      <c r="P10385">
        <v>3.8395110000000003E-2</v>
      </c>
      <c r="Q10385" t="s">
        <v>6</v>
      </c>
      <c r="R10385" t="s">
        <v>6</v>
      </c>
      <c r="S10385" t="s">
        <v>6</v>
      </c>
      <c r="T10385" t="s">
        <v>6</v>
      </c>
      <c r="U10385" t="s">
        <v>6</v>
      </c>
      <c r="V10385" t="s">
        <v>6</v>
      </c>
      <c r="W10385" t="s">
        <v>6</v>
      </c>
      <c r="X10385" t="s">
        <v>6</v>
      </c>
      <c r="Y10385" t="s">
        <v>6</v>
      </c>
      <c r="Z10385" t="s">
        <v>6</v>
      </c>
      <c r="AA10385" t="s">
        <v>11289</v>
      </c>
      <c r="AB10385" t="s">
        <v>11289</v>
      </c>
      <c r="AC10385" t="s">
        <v>11290</v>
      </c>
    </row>
    <row r="10386" spans="1:29" x14ac:dyDescent="0.25">
      <c r="A10386" t="s">
        <v>346</v>
      </c>
      <c r="B10386">
        <v>826</v>
      </c>
      <c r="C10386" t="s">
        <v>233</v>
      </c>
      <c r="D10386">
        <v>1982</v>
      </c>
      <c r="E10386" t="s">
        <v>11322</v>
      </c>
      <c r="P10386">
        <v>4.0155040000000003E-2</v>
      </c>
      <c r="Q10386" t="s">
        <v>6</v>
      </c>
      <c r="R10386" t="s">
        <v>6</v>
      </c>
      <c r="S10386" t="s">
        <v>6</v>
      </c>
      <c r="T10386" t="s">
        <v>6</v>
      </c>
      <c r="U10386" t="s">
        <v>6</v>
      </c>
      <c r="V10386" t="s">
        <v>6</v>
      </c>
      <c r="W10386" t="s">
        <v>6</v>
      </c>
      <c r="X10386" t="s">
        <v>6</v>
      </c>
      <c r="Y10386" t="s">
        <v>6</v>
      </c>
      <c r="Z10386" t="s">
        <v>6</v>
      </c>
      <c r="AA10386" t="s">
        <v>11289</v>
      </c>
      <c r="AB10386" t="s">
        <v>11289</v>
      </c>
      <c r="AC10386" t="s">
        <v>11290</v>
      </c>
    </row>
    <row r="10387" spans="1:29" x14ac:dyDescent="0.25">
      <c r="A10387" t="s">
        <v>346</v>
      </c>
      <c r="B10387">
        <v>826</v>
      </c>
      <c r="C10387" t="s">
        <v>233</v>
      </c>
      <c r="D10387">
        <v>1983</v>
      </c>
      <c r="E10387" t="s">
        <v>11323</v>
      </c>
      <c r="P10387">
        <v>4.2481579999999998E-2</v>
      </c>
      <c r="Q10387" t="s">
        <v>6</v>
      </c>
      <c r="R10387" t="s">
        <v>6</v>
      </c>
      <c r="S10387" t="s">
        <v>6</v>
      </c>
      <c r="T10387" t="s">
        <v>6</v>
      </c>
      <c r="U10387" t="s">
        <v>6</v>
      </c>
      <c r="V10387" t="s">
        <v>6</v>
      </c>
      <c r="W10387" t="s">
        <v>6</v>
      </c>
      <c r="X10387" t="s">
        <v>6</v>
      </c>
      <c r="Y10387" t="s">
        <v>6</v>
      </c>
      <c r="Z10387" t="s">
        <v>6</v>
      </c>
      <c r="AA10387" t="s">
        <v>11289</v>
      </c>
      <c r="AB10387" t="s">
        <v>11289</v>
      </c>
      <c r="AC10387" t="s">
        <v>11290</v>
      </c>
    </row>
    <row r="10388" spans="1:29" x14ac:dyDescent="0.25">
      <c r="A10388" t="s">
        <v>346</v>
      </c>
      <c r="B10388">
        <v>826</v>
      </c>
      <c r="C10388" t="s">
        <v>233</v>
      </c>
      <c r="D10388">
        <v>1984</v>
      </c>
      <c r="E10388" t="s">
        <v>11324</v>
      </c>
      <c r="P10388">
        <v>4.7617390000000002E-2</v>
      </c>
      <c r="Q10388" t="s">
        <v>6</v>
      </c>
      <c r="R10388" t="s">
        <v>6</v>
      </c>
      <c r="S10388" t="s">
        <v>6</v>
      </c>
      <c r="T10388" t="s">
        <v>6</v>
      </c>
      <c r="U10388" t="s">
        <v>6</v>
      </c>
      <c r="V10388" t="s">
        <v>6</v>
      </c>
      <c r="W10388" t="s">
        <v>6</v>
      </c>
      <c r="X10388" t="s">
        <v>6</v>
      </c>
      <c r="Y10388" t="s">
        <v>6</v>
      </c>
      <c r="Z10388" t="s">
        <v>6</v>
      </c>
      <c r="AA10388" t="s">
        <v>11289</v>
      </c>
      <c r="AB10388" t="s">
        <v>11289</v>
      </c>
      <c r="AC10388" t="s">
        <v>11290</v>
      </c>
    </row>
    <row r="10389" spans="1:29" x14ac:dyDescent="0.25">
      <c r="A10389" t="s">
        <v>346</v>
      </c>
      <c r="B10389">
        <v>826</v>
      </c>
      <c r="C10389" t="s">
        <v>233</v>
      </c>
      <c r="D10389">
        <v>1985</v>
      </c>
      <c r="E10389" t="s">
        <v>11325</v>
      </c>
      <c r="P10389">
        <v>4.5671860000000002E-2</v>
      </c>
      <c r="Q10389" t="s">
        <v>6</v>
      </c>
      <c r="R10389" t="s">
        <v>6</v>
      </c>
      <c r="S10389" t="s">
        <v>6</v>
      </c>
      <c r="T10389" t="s">
        <v>6</v>
      </c>
      <c r="U10389" t="s">
        <v>6</v>
      </c>
      <c r="V10389" t="s">
        <v>6</v>
      </c>
      <c r="W10389" t="s">
        <v>6</v>
      </c>
      <c r="X10389" t="s">
        <v>6</v>
      </c>
      <c r="Y10389" t="s">
        <v>6</v>
      </c>
      <c r="Z10389" t="s">
        <v>6</v>
      </c>
      <c r="AA10389" t="s">
        <v>11289</v>
      </c>
      <c r="AB10389" t="s">
        <v>11289</v>
      </c>
      <c r="AC10389" t="s">
        <v>11290</v>
      </c>
    </row>
    <row r="10390" spans="1:29" x14ac:dyDescent="0.25">
      <c r="A10390" t="s">
        <v>346</v>
      </c>
      <c r="B10390">
        <v>826</v>
      </c>
      <c r="C10390" t="s">
        <v>233</v>
      </c>
      <c r="D10390">
        <v>1986</v>
      </c>
      <c r="E10390" t="s">
        <v>11326</v>
      </c>
      <c r="P10390">
        <v>4.682306E-2</v>
      </c>
      <c r="Q10390" t="s">
        <v>6</v>
      </c>
      <c r="R10390" t="s">
        <v>6</v>
      </c>
      <c r="S10390" t="s">
        <v>6</v>
      </c>
      <c r="T10390" t="s">
        <v>6</v>
      </c>
      <c r="U10390" t="s">
        <v>6</v>
      </c>
      <c r="V10390" t="s">
        <v>6</v>
      </c>
      <c r="W10390" t="s">
        <v>6</v>
      </c>
      <c r="X10390" t="s">
        <v>6</v>
      </c>
      <c r="Y10390" t="s">
        <v>6</v>
      </c>
      <c r="Z10390" t="s">
        <v>6</v>
      </c>
      <c r="AA10390" t="s">
        <v>11289</v>
      </c>
      <c r="AB10390" t="s">
        <v>11289</v>
      </c>
      <c r="AC10390" t="s">
        <v>11290</v>
      </c>
    </row>
    <row r="10391" spans="1:29" x14ac:dyDescent="0.25">
      <c r="A10391" t="s">
        <v>346</v>
      </c>
      <c r="B10391">
        <v>826</v>
      </c>
      <c r="C10391" t="s">
        <v>233</v>
      </c>
      <c r="D10391">
        <v>1987</v>
      </c>
      <c r="E10391" t="s">
        <v>11327</v>
      </c>
      <c r="P10391">
        <v>5.0810349999999997E-2</v>
      </c>
      <c r="Q10391" t="s">
        <v>6</v>
      </c>
      <c r="R10391" t="s">
        <v>6</v>
      </c>
      <c r="S10391" t="s">
        <v>6</v>
      </c>
      <c r="T10391" t="s">
        <v>6</v>
      </c>
      <c r="U10391" t="s">
        <v>6</v>
      </c>
      <c r="V10391" t="s">
        <v>6</v>
      </c>
      <c r="W10391" t="s">
        <v>6</v>
      </c>
      <c r="X10391" t="s">
        <v>6</v>
      </c>
      <c r="Y10391" t="s">
        <v>6</v>
      </c>
      <c r="Z10391" t="s">
        <v>6</v>
      </c>
      <c r="AA10391" t="s">
        <v>11289</v>
      </c>
      <c r="AB10391" t="s">
        <v>11289</v>
      </c>
      <c r="AC10391" t="s">
        <v>11290</v>
      </c>
    </row>
    <row r="10392" spans="1:29" x14ac:dyDescent="0.25">
      <c r="A10392" t="s">
        <v>346</v>
      </c>
      <c r="B10392">
        <v>826</v>
      </c>
      <c r="C10392" t="s">
        <v>233</v>
      </c>
      <c r="D10392">
        <v>1988</v>
      </c>
      <c r="E10392" t="s">
        <v>11328</v>
      </c>
      <c r="N10392">
        <v>2.1067129000000002</v>
      </c>
      <c r="O10392">
        <v>2.1067129000000002</v>
      </c>
      <c r="P10392">
        <v>5.7253320000000003E-2</v>
      </c>
      <c r="Q10392" t="s">
        <v>6</v>
      </c>
      <c r="R10392" t="s">
        <v>6</v>
      </c>
      <c r="S10392" t="s">
        <v>6</v>
      </c>
      <c r="T10392" t="s">
        <v>6</v>
      </c>
      <c r="U10392" t="s">
        <v>6</v>
      </c>
      <c r="V10392" t="s">
        <v>6</v>
      </c>
      <c r="W10392" t="s">
        <v>6</v>
      </c>
      <c r="X10392" t="s">
        <v>6</v>
      </c>
      <c r="Y10392" t="s">
        <v>6</v>
      </c>
      <c r="Z10392" t="s">
        <v>6</v>
      </c>
      <c r="AA10392" t="s">
        <v>11289</v>
      </c>
      <c r="AB10392" t="s">
        <v>11289</v>
      </c>
      <c r="AC10392" t="s">
        <v>11290</v>
      </c>
    </row>
    <row r="10393" spans="1:29" x14ac:dyDescent="0.25">
      <c r="A10393" t="s">
        <v>346</v>
      </c>
      <c r="B10393">
        <v>826</v>
      </c>
      <c r="C10393" t="s">
        <v>233</v>
      </c>
      <c r="D10393">
        <v>1989</v>
      </c>
      <c r="E10393" t="s">
        <v>11329</v>
      </c>
      <c r="N10393">
        <v>4.2704639999999996</v>
      </c>
      <c r="O10393">
        <v>4.2704639999999996</v>
      </c>
      <c r="P10393">
        <v>5.6113959999999997E-2</v>
      </c>
      <c r="Q10393" t="s">
        <v>6</v>
      </c>
      <c r="R10393" t="s">
        <v>6</v>
      </c>
      <c r="S10393" t="s">
        <v>6</v>
      </c>
      <c r="T10393" t="s">
        <v>6</v>
      </c>
      <c r="U10393" t="s">
        <v>6</v>
      </c>
      <c r="V10393" t="s">
        <v>6</v>
      </c>
      <c r="W10393" t="s">
        <v>6</v>
      </c>
      <c r="X10393" t="s">
        <v>6</v>
      </c>
      <c r="Y10393" t="s">
        <v>6</v>
      </c>
      <c r="Z10393" t="s">
        <v>6</v>
      </c>
      <c r="AA10393" t="s">
        <v>11289</v>
      </c>
      <c r="AB10393" t="s">
        <v>11289</v>
      </c>
      <c r="AC10393" t="s">
        <v>11290</v>
      </c>
    </row>
    <row r="10394" spans="1:29" x14ac:dyDescent="0.25">
      <c r="A10394" t="s">
        <v>346</v>
      </c>
      <c r="B10394">
        <v>826</v>
      </c>
      <c r="C10394" t="s">
        <v>233</v>
      </c>
      <c r="D10394">
        <v>1990</v>
      </c>
      <c r="E10394" t="s">
        <v>11330</v>
      </c>
      <c r="N10394">
        <v>6.5581322999999996</v>
      </c>
      <c r="O10394">
        <v>6.5581322999999996</v>
      </c>
      <c r="P10394">
        <v>5.5074869999999998E-2</v>
      </c>
      <c r="Q10394" t="s">
        <v>6</v>
      </c>
      <c r="R10394" t="s">
        <v>6</v>
      </c>
      <c r="S10394" t="s">
        <v>6</v>
      </c>
      <c r="T10394" t="s">
        <v>6</v>
      </c>
      <c r="U10394" t="s">
        <v>6</v>
      </c>
      <c r="V10394" t="s">
        <v>6</v>
      </c>
      <c r="W10394" t="s">
        <v>6</v>
      </c>
      <c r="X10394" t="s">
        <v>6</v>
      </c>
      <c r="Y10394" t="s">
        <v>6</v>
      </c>
      <c r="Z10394" t="s">
        <v>6</v>
      </c>
      <c r="AA10394" t="s">
        <v>11289</v>
      </c>
      <c r="AB10394" t="s">
        <v>11289</v>
      </c>
      <c r="AC10394" t="s">
        <v>11290</v>
      </c>
    </row>
    <row r="10395" spans="1:29" x14ac:dyDescent="0.25">
      <c r="A10395" t="s">
        <v>346</v>
      </c>
      <c r="B10395">
        <v>826</v>
      </c>
      <c r="C10395" t="s">
        <v>233</v>
      </c>
      <c r="D10395">
        <v>1991</v>
      </c>
      <c r="E10395" t="s">
        <v>11331</v>
      </c>
      <c r="N10395">
        <v>7.3414869999999999</v>
      </c>
      <c r="O10395">
        <v>7.3414869999999999</v>
      </c>
      <c r="P10395">
        <v>6.0813800000000001E-2</v>
      </c>
      <c r="Q10395" t="s">
        <v>6</v>
      </c>
      <c r="R10395" t="s">
        <v>6</v>
      </c>
      <c r="S10395" t="s">
        <v>6</v>
      </c>
      <c r="T10395" t="s">
        <v>6</v>
      </c>
      <c r="U10395" t="s">
        <v>6</v>
      </c>
      <c r="V10395" t="s">
        <v>6</v>
      </c>
      <c r="W10395" t="s">
        <v>6</v>
      </c>
      <c r="X10395" t="s">
        <v>6</v>
      </c>
      <c r="Y10395" t="s">
        <v>6</v>
      </c>
      <c r="Z10395" t="s">
        <v>6</v>
      </c>
      <c r="AA10395" t="s">
        <v>11289</v>
      </c>
      <c r="AB10395" t="s">
        <v>11289</v>
      </c>
      <c r="AC10395" t="s">
        <v>11290</v>
      </c>
    </row>
    <row r="10396" spans="1:29" x14ac:dyDescent="0.25">
      <c r="A10396" t="s">
        <v>346</v>
      </c>
      <c r="B10396">
        <v>826</v>
      </c>
      <c r="C10396" t="s">
        <v>233</v>
      </c>
      <c r="D10396">
        <v>1992</v>
      </c>
      <c r="E10396" t="s">
        <v>11332</v>
      </c>
      <c r="N10396">
        <v>9.3535562999999993</v>
      </c>
      <c r="O10396">
        <v>9.3535562999999993</v>
      </c>
      <c r="P10396">
        <v>6.5475839999999993E-2</v>
      </c>
      <c r="Q10396" t="s">
        <v>6</v>
      </c>
      <c r="R10396" t="s">
        <v>6</v>
      </c>
      <c r="S10396" t="s">
        <v>6</v>
      </c>
      <c r="T10396" t="s">
        <v>6</v>
      </c>
      <c r="U10396" t="s">
        <v>6</v>
      </c>
      <c r="V10396" t="s">
        <v>6</v>
      </c>
      <c r="W10396" t="s">
        <v>6</v>
      </c>
      <c r="X10396" t="s">
        <v>6</v>
      </c>
      <c r="Y10396" t="s">
        <v>6</v>
      </c>
      <c r="Z10396" t="s">
        <v>6</v>
      </c>
      <c r="AA10396" t="s">
        <v>11289</v>
      </c>
      <c r="AB10396" t="s">
        <v>11289</v>
      </c>
      <c r="AC10396" t="s">
        <v>11290</v>
      </c>
    </row>
    <row r="10397" spans="1:29" x14ac:dyDescent="0.25">
      <c r="A10397" t="s">
        <v>346</v>
      </c>
      <c r="B10397">
        <v>826</v>
      </c>
      <c r="C10397" t="s">
        <v>233</v>
      </c>
      <c r="D10397">
        <v>1993</v>
      </c>
      <c r="E10397" t="s">
        <v>11333</v>
      </c>
      <c r="N10397">
        <v>13.693227</v>
      </c>
      <c r="O10397">
        <v>13.693227</v>
      </c>
      <c r="P10397">
        <v>6.9177589999999997E-2</v>
      </c>
      <c r="Q10397" t="s">
        <v>6</v>
      </c>
      <c r="R10397" t="s">
        <v>6</v>
      </c>
      <c r="S10397" t="s">
        <v>6</v>
      </c>
      <c r="T10397" t="s">
        <v>6</v>
      </c>
      <c r="U10397" t="s">
        <v>6</v>
      </c>
      <c r="V10397" t="s">
        <v>6</v>
      </c>
      <c r="W10397" t="s">
        <v>6</v>
      </c>
      <c r="X10397" t="s">
        <v>6</v>
      </c>
      <c r="Y10397" t="s">
        <v>6</v>
      </c>
      <c r="Z10397" t="s">
        <v>6</v>
      </c>
      <c r="AA10397" t="s">
        <v>11289</v>
      </c>
      <c r="AB10397" t="s">
        <v>11289</v>
      </c>
      <c r="AC10397" t="s">
        <v>11290</v>
      </c>
    </row>
    <row r="10398" spans="1:29" x14ac:dyDescent="0.25">
      <c r="A10398" t="s">
        <v>346</v>
      </c>
      <c r="B10398">
        <v>826</v>
      </c>
      <c r="C10398" t="s">
        <v>233</v>
      </c>
      <c r="D10398">
        <v>1994</v>
      </c>
      <c r="E10398" t="s">
        <v>11334</v>
      </c>
      <c r="N10398">
        <v>15.038278999999999</v>
      </c>
      <c r="O10398">
        <v>15.038278999999999</v>
      </c>
      <c r="P10398">
        <v>7.496746E-2</v>
      </c>
      <c r="Q10398" t="s">
        <v>6</v>
      </c>
      <c r="R10398" t="s">
        <v>6</v>
      </c>
      <c r="S10398" t="s">
        <v>6</v>
      </c>
      <c r="T10398" t="s">
        <v>6</v>
      </c>
      <c r="U10398" t="s">
        <v>6</v>
      </c>
      <c r="V10398" t="s">
        <v>6</v>
      </c>
      <c r="W10398" t="s">
        <v>6</v>
      </c>
      <c r="X10398" t="s">
        <v>6</v>
      </c>
      <c r="Y10398" t="s">
        <v>6</v>
      </c>
      <c r="Z10398" t="s">
        <v>6</v>
      </c>
      <c r="AA10398" t="s">
        <v>11289</v>
      </c>
      <c r="AB10398" t="s">
        <v>11289</v>
      </c>
      <c r="AC10398" t="s">
        <v>11290</v>
      </c>
    </row>
    <row r="10399" spans="1:29" x14ac:dyDescent="0.25">
      <c r="A10399" t="s">
        <v>346</v>
      </c>
      <c r="B10399">
        <v>826</v>
      </c>
      <c r="C10399" t="s">
        <v>233</v>
      </c>
      <c r="D10399">
        <v>1995</v>
      </c>
      <c r="E10399" t="s">
        <v>11335</v>
      </c>
      <c r="N10399">
        <v>15.033770000000001</v>
      </c>
      <c r="O10399">
        <v>15.033770000000001</v>
      </c>
      <c r="P10399">
        <v>7.5520500000000004E-2</v>
      </c>
      <c r="Q10399" t="s">
        <v>6</v>
      </c>
      <c r="R10399" t="s">
        <v>6</v>
      </c>
      <c r="S10399" t="s">
        <v>6</v>
      </c>
      <c r="T10399" t="s">
        <v>6</v>
      </c>
      <c r="U10399" t="s">
        <v>6</v>
      </c>
      <c r="V10399" t="s">
        <v>6</v>
      </c>
      <c r="W10399" t="s">
        <v>6</v>
      </c>
      <c r="X10399" t="s">
        <v>6</v>
      </c>
      <c r="Y10399" t="s">
        <v>6</v>
      </c>
      <c r="Z10399" t="s">
        <v>6</v>
      </c>
      <c r="AA10399" t="s">
        <v>11289</v>
      </c>
      <c r="AB10399" t="s">
        <v>11289</v>
      </c>
      <c r="AC10399" t="s">
        <v>11290</v>
      </c>
    </row>
    <row r="10400" spans="1:29" x14ac:dyDescent="0.25">
      <c r="A10400" t="s">
        <v>346</v>
      </c>
      <c r="B10400">
        <v>826</v>
      </c>
      <c r="C10400" t="s">
        <v>233</v>
      </c>
      <c r="D10400">
        <v>1996</v>
      </c>
      <c r="E10400" t="s">
        <v>11336</v>
      </c>
      <c r="N10400">
        <v>13.42023</v>
      </c>
      <c r="O10400">
        <v>13.42023</v>
      </c>
      <c r="P10400">
        <v>8.5447670000000003E-2</v>
      </c>
      <c r="Q10400" t="s">
        <v>6</v>
      </c>
      <c r="R10400" t="s">
        <v>6</v>
      </c>
      <c r="S10400" t="s">
        <v>6</v>
      </c>
      <c r="T10400" t="s">
        <v>6</v>
      </c>
      <c r="U10400" t="s">
        <v>6</v>
      </c>
      <c r="V10400" t="s">
        <v>6</v>
      </c>
      <c r="W10400" t="s">
        <v>6</v>
      </c>
      <c r="X10400" t="s">
        <v>6</v>
      </c>
      <c r="Y10400" t="s">
        <v>6</v>
      </c>
      <c r="Z10400" t="s">
        <v>6</v>
      </c>
      <c r="AA10400" t="s">
        <v>11289</v>
      </c>
      <c r="AB10400" t="s">
        <v>11289</v>
      </c>
      <c r="AC10400" t="s">
        <v>11290</v>
      </c>
    </row>
    <row r="10401" spans="1:29" x14ac:dyDescent="0.25">
      <c r="A10401" t="s">
        <v>346</v>
      </c>
      <c r="B10401">
        <v>826</v>
      </c>
      <c r="C10401" t="s">
        <v>233</v>
      </c>
      <c r="D10401">
        <v>1997</v>
      </c>
      <c r="E10401" t="s">
        <v>11337</v>
      </c>
      <c r="N10401">
        <v>12.785166</v>
      </c>
      <c r="O10401">
        <v>12.785166</v>
      </c>
      <c r="P10401">
        <v>9.0581309999999998E-2</v>
      </c>
      <c r="Q10401" t="s">
        <v>6</v>
      </c>
      <c r="R10401" t="s">
        <v>6</v>
      </c>
      <c r="S10401" t="s">
        <v>6</v>
      </c>
      <c r="T10401" t="s">
        <v>6</v>
      </c>
      <c r="U10401" t="s">
        <v>6</v>
      </c>
      <c r="V10401" t="s">
        <v>6</v>
      </c>
      <c r="W10401" t="s">
        <v>6</v>
      </c>
      <c r="X10401" t="s">
        <v>6</v>
      </c>
      <c r="Y10401" t="s">
        <v>6</v>
      </c>
      <c r="Z10401" t="s">
        <v>6</v>
      </c>
      <c r="AA10401" t="s">
        <v>11289</v>
      </c>
      <c r="AB10401" t="s">
        <v>11289</v>
      </c>
      <c r="AC10401" t="s">
        <v>11290</v>
      </c>
    </row>
    <row r="10402" spans="1:29" x14ac:dyDescent="0.25">
      <c r="A10402" t="s">
        <v>346</v>
      </c>
      <c r="B10402">
        <v>826</v>
      </c>
      <c r="C10402" t="s">
        <v>233</v>
      </c>
      <c r="D10402">
        <v>1998</v>
      </c>
      <c r="E10402" t="s">
        <v>11338</v>
      </c>
      <c r="N10402">
        <v>11.192627999999999</v>
      </c>
      <c r="O10402">
        <v>11.192627999999999</v>
      </c>
      <c r="P10402">
        <v>0.10448544</v>
      </c>
      <c r="Q10402" t="s">
        <v>6</v>
      </c>
      <c r="R10402" t="s">
        <v>6</v>
      </c>
      <c r="S10402" t="s">
        <v>6</v>
      </c>
      <c r="T10402" t="s">
        <v>6</v>
      </c>
      <c r="U10402" t="s">
        <v>6</v>
      </c>
      <c r="V10402" t="s">
        <v>6</v>
      </c>
      <c r="W10402" t="s">
        <v>6</v>
      </c>
      <c r="X10402" t="s">
        <v>6</v>
      </c>
      <c r="Y10402" t="s">
        <v>6</v>
      </c>
      <c r="Z10402" t="s">
        <v>6</v>
      </c>
      <c r="AA10402" t="s">
        <v>11289</v>
      </c>
      <c r="AB10402" t="s">
        <v>11289</v>
      </c>
      <c r="AC10402" t="s">
        <v>11290</v>
      </c>
    </row>
    <row r="10403" spans="1:29" x14ac:dyDescent="0.25">
      <c r="A10403" t="s">
        <v>346</v>
      </c>
      <c r="B10403">
        <v>826</v>
      </c>
      <c r="C10403" t="s">
        <v>233</v>
      </c>
      <c r="D10403">
        <v>1999</v>
      </c>
      <c r="E10403" t="s">
        <v>11339</v>
      </c>
      <c r="N10403">
        <v>13.239291</v>
      </c>
      <c r="O10403">
        <v>13.239291</v>
      </c>
      <c r="P10403">
        <v>0.10719209</v>
      </c>
      <c r="Q10403" t="s">
        <v>6</v>
      </c>
      <c r="R10403" t="s">
        <v>6</v>
      </c>
      <c r="S10403" t="s">
        <v>6</v>
      </c>
      <c r="T10403" t="s">
        <v>6</v>
      </c>
      <c r="U10403" t="s">
        <v>6</v>
      </c>
      <c r="V10403" t="s">
        <v>6</v>
      </c>
      <c r="W10403" t="s">
        <v>6</v>
      </c>
      <c r="X10403" t="s">
        <v>6</v>
      </c>
      <c r="Y10403" t="s">
        <v>6</v>
      </c>
      <c r="Z10403" t="s">
        <v>6</v>
      </c>
      <c r="AA10403" t="s">
        <v>11289</v>
      </c>
      <c r="AB10403" t="s">
        <v>11289</v>
      </c>
      <c r="AC10403" t="s">
        <v>11290</v>
      </c>
    </row>
    <row r="10404" spans="1:29" x14ac:dyDescent="0.25">
      <c r="A10404" t="s">
        <v>346</v>
      </c>
      <c r="B10404">
        <v>826</v>
      </c>
      <c r="C10404" t="s">
        <v>233</v>
      </c>
      <c r="D10404">
        <v>2000</v>
      </c>
      <c r="E10404" t="s">
        <v>11340</v>
      </c>
      <c r="N10404">
        <v>11.850994</v>
      </c>
      <c r="O10404">
        <v>11.850994</v>
      </c>
      <c r="P10404">
        <v>0.11644593</v>
      </c>
      <c r="Q10404" t="s">
        <v>6</v>
      </c>
      <c r="R10404" t="s">
        <v>6</v>
      </c>
      <c r="S10404" t="s">
        <v>6</v>
      </c>
      <c r="T10404" t="s">
        <v>6</v>
      </c>
      <c r="U10404" t="s">
        <v>6</v>
      </c>
      <c r="V10404" t="s">
        <v>6</v>
      </c>
      <c r="W10404" t="s">
        <v>6</v>
      </c>
      <c r="X10404" t="s">
        <v>6</v>
      </c>
      <c r="Y10404" t="s">
        <v>6</v>
      </c>
      <c r="Z10404" t="s">
        <v>6</v>
      </c>
      <c r="AA10404" t="s">
        <v>11289</v>
      </c>
      <c r="AB10404" t="s">
        <v>11289</v>
      </c>
      <c r="AC10404" t="s">
        <v>11290</v>
      </c>
    </row>
    <row r="10405" spans="1:29" x14ac:dyDescent="0.25">
      <c r="A10405" t="s">
        <v>346</v>
      </c>
      <c r="B10405">
        <v>826</v>
      </c>
      <c r="C10405" t="s">
        <v>233</v>
      </c>
      <c r="D10405">
        <v>2001</v>
      </c>
      <c r="E10405" t="s">
        <v>11341</v>
      </c>
      <c r="N10405">
        <v>15.395675000000001</v>
      </c>
      <c r="O10405">
        <v>15.395675000000001</v>
      </c>
      <c r="P10405">
        <v>0.12182614</v>
      </c>
      <c r="Q10405" t="s">
        <v>6</v>
      </c>
      <c r="R10405" t="s">
        <v>6</v>
      </c>
      <c r="S10405" t="s">
        <v>6</v>
      </c>
      <c r="T10405" t="s">
        <v>6</v>
      </c>
      <c r="U10405" t="s">
        <v>6</v>
      </c>
      <c r="V10405" t="s">
        <v>6</v>
      </c>
      <c r="W10405" t="s">
        <v>6</v>
      </c>
      <c r="X10405" t="s">
        <v>6</v>
      </c>
      <c r="Y10405" t="s">
        <v>6</v>
      </c>
      <c r="Z10405" t="s">
        <v>6</v>
      </c>
      <c r="AA10405" t="s">
        <v>11289</v>
      </c>
      <c r="AB10405" t="s">
        <v>11289</v>
      </c>
      <c r="AC10405" t="s">
        <v>11290</v>
      </c>
    </row>
    <row r="10406" spans="1:29" x14ac:dyDescent="0.25">
      <c r="A10406" t="s">
        <v>346</v>
      </c>
      <c r="B10406">
        <v>826</v>
      </c>
      <c r="C10406" t="s">
        <v>233</v>
      </c>
      <c r="D10406">
        <v>2002</v>
      </c>
      <c r="E10406" t="s">
        <v>11342</v>
      </c>
      <c r="N10406">
        <v>11.776152</v>
      </c>
      <c r="O10406">
        <v>11.776152</v>
      </c>
      <c r="P10406">
        <v>0.13288484</v>
      </c>
      <c r="Q10406" t="s">
        <v>6</v>
      </c>
      <c r="R10406" t="s">
        <v>6</v>
      </c>
      <c r="S10406" t="s">
        <v>6</v>
      </c>
      <c r="T10406" t="s">
        <v>6</v>
      </c>
      <c r="U10406" t="s">
        <v>6</v>
      </c>
      <c r="V10406" t="s">
        <v>6</v>
      </c>
      <c r="W10406" t="s">
        <v>6</v>
      </c>
      <c r="X10406" t="s">
        <v>6</v>
      </c>
      <c r="Y10406" t="s">
        <v>6</v>
      </c>
      <c r="Z10406" t="s">
        <v>6</v>
      </c>
      <c r="AA10406" t="s">
        <v>11289</v>
      </c>
      <c r="AB10406" t="s">
        <v>11289</v>
      </c>
      <c r="AC10406" t="s">
        <v>11290</v>
      </c>
    </row>
    <row r="10407" spans="1:29" x14ac:dyDescent="0.25">
      <c r="A10407" t="s">
        <v>346</v>
      </c>
      <c r="B10407">
        <v>826</v>
      </c>
      <c r="C10407" t="s">
        <v>233</v>
      </c>
      <c r="D10407">
        <v>2003</v>
      </c>
      <c r="E10407" t="s">
        <v>11343</v>
      </c>
      <c r="N10407">
        <v>11.247671</v>
      </c>
      <c r="O10407">
        <v>11.247671</v>
      </c>
      <c r="P10407">
        <v>0.13912853999999999</v>
      </c>
      <c r="Q10407" t="s">
        <v>6</v>
      </c>
      <c r="R10407" t="s">
        <v>6</v>
      </c>
      <c r="S10407" t="s">
        <v>6</v>
      </c>
      <c r="T10407" t="s">
        <v>6</v>
      </c>
      <c r="U10407" t="s">
        <v>6</v>
      </c>
      <c r="V10407" t="s">
        <v>6</v>
      </c>
      <c r="W10407" t="s">
        <v>6</v>
      </c>
      <c r="X10407" t="s">
        <v>6</v>
      </c>
      <c r="Y10407" t="s">
        <v>6</v>
      </c>
      <c r="Z10407" t="s">
        <v>6</v>
      </c>
      <c r="AA10407" t="s">
        <v>11289</v>
      </c>
      <c r="AB10407" t="s">
        <v>11289</v>
      </c>
      <c r="AC10407" t="s">
        <v>11290</v>
      </c>
    </row>
    <row r="10408" spans="1:29" x14ac:dyDescent="0.25">
      <c r="A10408" t="s">
        <v>346</v>
      </c>
      <c r="B10408">
        <v>826</v>
      </c>
      <c r="C10408" t="s">
        <v>233</v>
      </c>
      <c r="D10408">
        <v>2004</v>
      </c>
      <c r="E10408" t="s">
        <v>11344</v>
      </c>
      <c r="N10408">
        <v>11.983517000000001</v>
      </c>
      <c r="O10408">
        <v>11.983517000000001</v>
      </c>
      <c r="P10408">
        <v>0.13919867</v>
      </c>
      <c r="Q10408" t="s">
        <v>6</v>
      </c>
      <c r="R10408" t="s">
        <v>6</v>
      </c>
      <c r="S10408" t="s">
        <v>6</v>
      </c>
      <c r="T10408" t="s">
        <v>6</v>
      </c>
      <c r="U10408" t="s">
        <v>6</v>
      </c>
      <c r="V10408" t="s">
        <v>6</v>
      </c>
      <c r="W10408" t="s">
        <v>6</v>
      </c>
      <c r="X10408" t="s">
        <v>6</v>
      </c>
      <c r="Y10408" t="s">
        <v>6</v>
      </c>
      <c r="Z10408" t="s">
        <v>6</v>
      </c>
      <c r="AA10408" t="s">
        <v>11289</v>
      </c>
      <c r="AB10408" t="s">
        <v>11289</v>
      </c>
      <c r="AC10408" t="s">
        <v>11290</v>
      </c>
    </row>
    <row r="10409" spans="1:29" x14ac:dyDescent="0.25">
      <c r="A10409" t="s">
        <v>346</v>
      </c>
      <c r="B10409">
        <v>826</v>
      </c>
      <c r="C10409" t="s">
        <v>233</v>
      </c>
      <c r="D10409">
        <v>2005</v>
      </c>
      <c r="E10409" t="s">
        <v>11345</v>
      </c>
      <c r="N10409">
        <v>10.53448</v>
      </c>
      <c r="O10409">
        <v>10.53448</v>
      </c>
      <c r="P10409">
        <v>0.14683937999999999</v>
      </c>
      <c r="Q10409" t="s">
        <v>6</v>
      </c>
      <c r="R10409" t="s">
        <v>6</v>
      </c>
      <c r="S10409" t="s">
        <v>6</v>
      </c>
      <c r="T10409" t="s">
        <v>6</v>
      </c>
      <c r="U10409" t="s">
        <v>6</v>
      </c>
      <c r="V10409" t="s">
        <v>6</v>
      </c>
      <c r="W10409" t="s">
        <v>6</v>
      </c>
      <c r="X10409" t="s">
        <v>6</v>
      </c>
      <c r="Y10409" t="s">
        <v>6</v>
      </c>
      <c r="Z10409" t="s">
        <v>6</v>
      </c>
      <c r="AA10409" t="s">
        <v>11289</v>
      </c>
      <c r="AB10409" t="s">
        <v>11289</v>
      </c>
      <c r="AC10409" t="s">
        <v>11290</v>
      </c>
    </row>
    <row r="10410" spans="1:29" x14ac:dyDescent="0.25">
      <c r="A10410" t="s">
        <v>346</v>
      </c>
      <c r="B10410">
        <v>826</v>
      </c>
      <c r="C10410" t="s">
        <v>233</v>
      </c>
      <c r="D10410">
        <v>2006</v>
      </c>
      <c r="E10410" t="s">
        <v>11346</v>
      </c>
      <c r="N10410">
        <v>11.340451</v>
      </c>
      <c r="O10410">
        <v>11.340451</v>
      </c>
      <c r="P10410">
        <v>0.14639197000000001</v>
      </c>
      <c r="Q10410" t="s">
        <v>6</v>
      </c>
      <c r="R10410" t="s">
        <v>6</v>
      </c>
      <c r="S10410" t="s">
        <v>6</v>
      </c>
      <c r="T10410" t="s">
        <v>6</v>
      </c>
      <c r="U10410" t="s">
        <v>6</v>
      </c>
      <c r="V10410" t="s">
        <v>6</v>
      </c>
      <c r="W10410" t="s">
        <v>6</v>
      </c>
      <c r="X10410" t="s">
        <v>6</v>
      </c>
      <c r="Y10410" t="s">
        <v>6</v>
      </c>
      <c r="Z10410" t="s">
        <v>6</v>
      </c>
      <c r="AA10410" t="s">
        <v>11289</v>
      </c>
      <c r="AB10410" t="s">
        <v>11289</v>
      </c>
      <c r="AC10410" t="s">
        <v>11290</v>
      </c>
    </row>
    <row r="10411" spans="1:29" x14ac:dyDescent="0.25">
      <c r="A10411" t="s">
        <v>346</v>
      </c>
      <c r="B10411">
        <v>826</v>
      </c>
      <c r="C10411" t="s">
        <v>233</v>
      </c>
      <c r="D10411">
        <v>2007</v>
      </c>
      <c r="E10411" t="s">
        <v>11347</v>
      </c>
      <c r="N10411">
        <v>9.9252962999999994</v>
      </c>
      <c r="O10411">
        <v>9.9252962999999994</v>
      </c>
      <c r="P10411">
        <v>0.15855551000000001</v>
      </c>
      <c r="Q10411" t="s">
        <v>6</v>
      </c>
      <c r="R10411" t="s">
        <v>6</v>
      </c>
      <c r="S10411" t="s">
        <v>6</v>
      </c>
      <c r="T10411" t="s">
        <v>6</v>
      </c>
      <c r="U10411" t="s">
        <v>6</v>
      </c>
      <c r="V10411" t="s">
        <v>6</v>
      </c>
      <c r="W10411" t="s">
        <v>6</v>
      </c>
      <c r="X10411" t="s">
        <v>6</v>
      </c>
      <c r="Y10411" t="s">
        <v>6</v>
      </c>
      <c r="Z10411" t="s">
        <v>6</v>
      </c>
      <c r="AA10411" t="s">
        <v>11289</v>
      </c>
      <c r="AB10411" t="s">
        <v>11289</v>
      </c>
      <c r="AC10411" t="s">
        <v>11290</v>
      </c>
    </row>
    <row r="10412" spans="1:29" x14ac:dyDescent="0.25">
      <c r="A10412" t="s">
        <v>346</v>
      </c>
      <c r="B10412">
        <v>826</v>
      </c>
      <c r="C10412" t="s">
        <v>233</v>
      </c>
      <c r="D10412">
        <v>2008</v>
      </c>
      <c r="E10412" t="s">
        <v>11348</v>
      </c>
      <c r="N10412">
        <v>12.892984</v>
      </c>
      <c r="O10412">
        <v>12.892984</v>
      </c>
      <c r="P10412">
        <v>0.16815089</v>
      </c>
      <c r="Q10412" t="s">
        <v>6</v>
      </c>
      <c r="R10412" t="s">
        <v>6</v>
      </c>
      <c r="S10412" t="s">
        <v>6</v>
      </c>
      <c r="T10412" t="s">
        <v>6</v>
      </c>
      <c r="U10412" t="s">
        <v>6</v>
      </c>
      <c r="V10412" t="s">
        <v>6</v>
      </c>
      <c r="W10412" t="s">
        <v>6</v>
      </c>
      <c r="X10412" t="s">
        <v>6</v>
      </c>
      <c r="Y10412" t="s">
        <v>6</v>
      </c>
      <c r="Z10412" t="s">
        <v>6</v>
      </c>
      <c r="AA10412" t="s">
        <v>11289</v>
      </c>
      <c r="AB10412" t="s">
        <v>11289</v>
      </c>
      <c r="AC10412" t="s">
        <v>11290</v>
      </c>
    </row>
    <row r="10413" spans="1:29" x14ac:dyDescent="0.25">
      <c r="A10413" t="s">
        <v>346</v>
      </c>
      <c r="B10413">
        <v>826</v>
      </c>
      <c r="C10413" t="s">
        <v>233</v>
      </c>
      <c r="D10413">
        <v>2009</v>
      </c>
      <c r="E10413" t="s">
        <v>11349</v>
      </c>
      <c r="N10413">
        <v>9.3451882000000008</v>
      </c>
      <c r="O10413">
        <v>9.3451882000000008</v>
      </c>
      <c r="P10413">
        <v>0.16978879999999999</v>
      </c>
      <c r="Q10413" t="s">
        <v>6</v>
      </c>
      <c r="R10413" t="s">
        <v>6</v>
      </c>
      <c r="S10413" t="s">
        <v>6</v>
      </c>
      <c r="T10413" t="s">
        <v>6</v>
      </c>
      <c r="U10413" t="s">
        <v>6</v>
      </c>
      <c r="V10413" t="s">
        <v>6</v>
      </c>
      <c r="W10413" t="s">
        <v>6</v>
      </c>
      <c r="X10413" t="s">
        <v>6</v>
      </c>
      <c r="Y10413" t="s">
        <v>6</v>
      </c>
      <c r="Z10413" t="s">
        <v>6</v>
      </c>
      <c r="AA10413" t="s">
        <v>11289</v>
      </c>
      <c r="AB10413" t="s">
        <v>11289</v>
      </c>
      <c r="AC10413" t="s">
        <v>11290</v>
      </c>
    </row>
    <row r="10414" spans="1:29" x14ac:dyDescent="0.25">
      <c r="A10414" t="s">
        <v>346</v>
      </c>
      <c r="B10414">
        <v>826</v>
      </c>
      <c r="C10414" t="s">
        <v>233</v>
      </c>
      <c r="D10414">
        <v>2010</v>
      </c>
      <c r="E10414" t="s">
        <v>11350</v>
      </c>
      <c r="N10414">
        <v>8.4660247000000002</v>
      </c>
      <c r="O10414">
        <v>8.4660247000000002</v>
      </c>
      <c r="P10414">
        <v>0.1702022</v>
      </c>
      <c r="Q10414" t="s">
        <v>6</v>
      </c>
      <c r="R10414" t="s">
        <v>6</v>
      </c>
      <c r="S10414" t="s">
        <v>6</v>
      </c>
      <c r="T10414" t="s">
        <v>6</v>
      </c>
      <c r="U10414" t="s">
        <v>6</v>
      </c>
      <c r="V10414" t="s">
        <v>6</v>
      </c>
      <c r="W10414" t="s">
        <v>6</v>
      </c>
      <c r="X10414" t="s">
        <v>6</v>
      </c>
      <c r="Y10414" t="s">
        <v>6</v>
      </c>
      <c r="Z10414" t="s">
        <v>6</v>
      </c>
      <c r="AA10414" t="s">
        <v>11289</v>
      </c>
      <c r="AB10414" t="s">
        <v>11289</v>
      </c>
      <c r="AC10414" t="s">
        <v>11290</v>
      </c>
    </row>
    <row r="10415" spans="1:29" x14ac:dyDescent="0.25">
      <c r="A10415" t="s">
        <v>346</v>
      </c>
      <c r="B10415">
        <v>826</v>
      </c>
      <c r="C10415" t="s">
        <v>233</v>
      </c>
      <c r="D10415">
        <v>2011</v>
      </c>
      <c r="E10415" t="s">
        <v>11351</v>
      </c>
      <c r="N10415">
        <v>8.0172681000000008</v>
      </c>
      <c r="O10415">
        <v>8.0172681000000008</v>
      </c>
      <c r="P10415">
        <v>0.17616299999999999</v>
      </c>
      <c r="Q10415" t="s">
        <v>6</v>
      </c>
      <c r="R10415" t="s">
        <v>6</v>
      </c>
      <c r="S10415" t="s">
        <v>6</v>
      </c>
      <c r="T10415" t="s">
        <v>6</v>
      </c>
      <c r="U10415" t="s">
        <v>6</v>
      </c>
      <c r="V10415" t="s">
        <v>6</v>
      </c>
      <c r="W10415" t="s">
        <v>6</v>
      </c>
      <c r="X10415" t="s">
        <v>6</v>
      </c>
      <c r="Y10415" t="s">
        <v>6</v>
      </c>
      <c r="Z10415" t="s">
        <v>6</v>
      </c>
      <c r="AA10415" t="s">
        <v>11289</v>
      </c>
      <c r="AB10415" t="s">
        <v>11289</v>
      </c>
      <c r="AC10415" t="s">
        <v>11290</v>
      </c>
    </row>
    <row r="10416" spans="1:29" x14ac:dyDescent="0.25">
      <c r="A10416" t="s">
        <v>346</v>
      </c>
      <c r="B10416">
        <v>826</v>
      </c>
      <c r="C10416" t="s">
        <v>233</v>
      </c>
      <c r="D10416">
        <v>2012</v>
      </c>
      <c r="E10416" t="s">
        <v>11352</v>
      </c>
      <c r="N10416">
        <v>7.4363356999999999</v>
      </c>
      <c r="O10416">
        <v>7.4363356999999999</v>
      </c>
      <c r="P10416">
        <v>0.18373700000000001</v>
      </c>
      <c r="Q10416" t="s">
        <v>6</v>
      </c>
      <c r="R10416" t="s">
        <v>6</v>
      </c>
      <c r="S10416" t="s">
        <v>6</v>
      </c>
      <c r="T10416" t="s">
        <v>6</v>
      </c>
      <c r="U10416" t="s">
        <v>6</v>
      </c>
      <c r="V10416" t="s">
        <v>6</v>
      </c>
      <c r="W10416" t="s">
        <v>6</v>
      </c>
      <c r="X10416" t="s">
        <v>6</v>
      </c>
      <c r="Y10416" t="s">
        <v>6</v>
      </c>
      <c r="Z10416" t="s">
        <v>6</v>
      </c>
      <c r="AA10416" t="s">
        <v>11289</v>
      </c>
      <c r="AB10416" t="s">
        <v>11289</v>
      </c>
      <c r="AC10416" t="s">
        <v>11290</v>
      </c>
    </row>
    <row r="10417" spans="1:29" x14ac:dyDescent="0.25">
      <c r="A10417" t="s">
        <v>346</v>
      </c>
      <c r="B10417">
        <v>826</v>
      </c>
      <c r="C10417" t="s">
        <v>233</v>
      </c>
      <c r="D10417">
        <v>2013</v>
      </c>
      <c r="E10417" t="s">
        <v>11353</v>
      </c>
      <c r="N10417">
        <v>8.2997984999999996</v>
      </c>
      <c r="O10417">
        <v>8.2997984999999996</v>
      </c>
      <c r="P10417">
        <v>0.19174099999999999</v>
      </c>
      <c r="Q10417" t="s">
        <v>6</v>
      </c>
      <c r="R10417" t="s">
        <v>6</v>
      </c>
      <c r="S10417" t="s">
        <v>6</v>
      </c>
      <c r="T10417" t="s">
        <v>6</v>
      </c>
      <c r="U10417" t="s">
        <v>6</v>
      </c>
      <c r="V10417" t="s">
        <v>6</v>
      </c>
      <c r="W10417" t="s">
        <v>6</v>
      </c>
      <c r="X10417" t="s">
        <v>6</v>
      </c>
      <c r="Y10417" t="s">
        <v>6</v>
      </c>
      <c r="Z10417" t="s">
        <v>6</v>
      </c>
      <c r="AA10417" t="s">
        <v>11289</v>
      </c>
      <c r="AB10417" t="s">
        <v>11289</v>
      </c>
      <c r="AC10417" t="s">
        <v>11290</v>
      </c>
    </row>
    <row r="10418" spans="1:29" x14ac:dyDescent="0.25">
      <c r="A10418" t="s">
        <v>346</v>
      </c>
      <c r="B10418">
        <v>826</v>
      </c>
      <c r="C10418" t="s">
        <v>233</v>
      </c>
      <c r="D10418">
        <v>2014</v>
      </c>
      <c r="E10418" t="s">
        <v>11354</v>
      </c>
      <c r="N10418">
        <v>8.6984235999999999</v>
      </c>
      <c r="O10418">
        <v>8.6984235999999999</v>
      </c>
      <c r="P10418">
        <v>0.19936300000000001</v>
      </c>
      <c r="Q10418" t="s">
        <v>6</v>
      </c>
      <c r="R10418" t="s">
        <v>6</v>
      </c>
      <c r="S10418" t="s">
        <v>6</v>
      </c>
      <c r="T10418" t="s">
        <v>6</v>
      </c>
      <c r="U10418" t="s">
        <v>6</v>
      </c>
      <c r="V10418" t="s">
        <v>6</v>
      </c>
      <c r="W10418" t="s">
        <v>6</v>
      </c>
      <c r="X10418" t="s">
        <v>6</v>
      </c>
      <c r="Y10418" t="s">
        <v>6</v>
      </c>
      <c r="Z10418" t="s">
        <v>6</v>
      </c>
      <c r="AA10418" t="s">
        <v>11289</v>
      </c>
      <c r="AB10418" t="s">
        <v>11289</v>
      </c>
      <c r="AC10418" t="s">
        <v>11290</v>
      </c>
    </row>
    <row r="10419" spans="1:29" x14ac:dyDescent="0.25">
      <c r="A10419" t="s">
        <v>346</v>
      </c>
      <c r="B10419">
        <v>826</v>
      </c>
      <c r="C10419" t="s">
        <v>233</v>
      </c>
      <c r="D10419">
        <v>2015</v>
      </c>
      <c r="E10419" t="s">
        <v>11355</v>
      </c>
      <c r="N10419">
        <v>19.899087000000002</v>
      </c>
      <c r="O10419">
        <v>19.899087000000002</v>
      </c>
      <c r="P10419">
        <v>0.22777500000000001</v>
      </c>
      <c r="Q10419" t="s">
        <v>6</v>
      </c>
      <c r="R10419" t="s">
        <v>6</v>
      </c>
      <c r="S10419" t="s">
        <v>6</v>
      </c>
      <c r="T10419" t="s">
        <v>6</v>
      </c>
      <c r="U10419" t="s">
        <v>6</v>
      </c>
      <c r="V10419" t="s">
        <v>6</v>
      </c>
      <c r="W10419" t="s">
        <v>6</v>
      </c>
      <c r="X10419" t="s">
        <v>6</v>
      </c>
      <c r="Y10419" t="s">
        <v>6</v>
      </c>
      <c r="Z10419" t="s">
        <v>6</v>
      </c>
      <c r="AA10419" t="s">
        <v>11289</v>
      </c>
      <c r="AB10419" t="s">
        <v>11289</v>
      </c>
      <c r="AC10419" t="s">
        <v>11290</v>
      </c>
    </row>
    <row r="10420" spans="1:29" x14ac:dyDescent="0.25">
      <c r="A10420" t="s">
        <v>346</v>
      </c>
      <c r="B10420">
        <v>826</v>
      </c>
      <c r="C10420" t="s">
        <v>233</v>
      </c>
      <c r="D10420">
        <v>2016</v>
      </c>
      <c r="E10420" t="s">
        <v>11356</v>
      </c>
      <c r="N10420">
        <v>21.941433</v>
      </c>
      <c r="O10420">
        <v>21.941433</v>
      </c>
      <c r="P10420">
        <v>0.23988799999999999</v>
      </c>
      <c r="Q10420" t="s">
        <v>6</v>
      </c>
      <c r="R10420" t="s">
        <v>6</v>
      </c>
      <c r="S10420" t="s">
        <v>6</v>
      </c>
      <c r="T10420" t="s">
        <v>6</v>
      </c>
      <c r="U10420" t="s">
        <v>6</v>
      </c>
      <c r="V10420" t="s">
        <v>6</v>
      </c>
      <c r="W10420" t="s">
        <v>6</v>
      </c>
      <c r="X10420" t="s">
        <v>6</v>
      </c>
      <c r="Y10420" t="s">
        <v>6</v>
      </c>
      <c r="Z10420" t="s">
        <v>6</v>
      </c>
      <c r="AA10420" t="s">
        <v>11289</v>
      </c>
      <c r="AB10420" t="s">
        <v>11289</v>
      </c>
      <c r="AC10420" t="s">
        <v>11290</v>
      </c>
    </row>
    <row r="10421" spans="1:29" x14ac:dyDescent="0.25">
      <c r="A10421" t="s">
        <v>346</v>
      </c>
      <c r="B10421">
        <v>826</v>
      </c>
      <c r="C10421" t="s">
        <v>233</v>
      </c>
      <c r="D10421">
        <v>2017</v>
      </c>
      <c r="E10421" t="s">
        <v>11357</v>
      </c>
      <c r="N10421">
        <v>21.619792</v>
      </c>
      <c r="O10421">
        <v>21.619792</v>
      </c>
      <c r="P10421">
        <v>0.24213499999999999</v>
      </c>
      <c r="Q10421" t="s">
        <v>6</v>
      </c>
      <c r="R10421" t="s">
        <v>6</v>
      </c>
      <c r="S10421" t="s">
        <v>6</v>
      </c>
      <c r="T10421" t="s">
        <v>6</v>
      </c>
      <c r="U10421" t="s">
        <v>6</v>
      </c>
      <c r="V10421" t="s">
        <v>6</v>
      </c>
      <c r="W10421" t="s">
        <v>6</v>
      </c>
      <c r="X10421" t="s">
        <v>6</v>
      </c>
      <c r="Y10421" t="s">
        <v>6</v>
      </c>
      <c r="Z10421" t="s">
        <v>6</v>
      </c>
      <c r="AA10421" t="s">
        <v>11289</v>
      </c>
      <c r="AB10421" t="s">
        <v>11289</v>
      </c>
      <c r="AC10421" t="s">
        <v>11290</v>
      </c>
    </row>
    <row r="10422" spans="1:29" x14ac:dyDescent="0.25">
      <c r="A10422" t="s">
        <v>346</v>
      </c>
      <c r="B10422">
        <v>826</v>
      </c>
      <c r="C10422" t="s">
        <v>233</v>
      </c>
      <c r="D10422">
        <v>2018</v>
      </c>
      <c r="E10422" t="s">
        <v>11358</v>
      </c>
      <c r="N10422">
        <v>20.5669</v>
      </c>
      <c r="O10422">
        <v>20.5669</v>
      </c>
      <c r="P10422">
        <v>0.25232398</v>
      </c>
      <c r="Q10422" t="s">
        <v>6</v>
      </c>
      <c r="R10422" t="s">
        <v>6</v>
      </c>
      <c r="S10422" t="s">
        <v>6</v>
      </c>
      <c r="T10422" t="s">
        <v>6</v>
      </c>
      <c r="U10422" t="s">
        <v>6</v>
      </c>
      <c r="V10422" t="s">
        <v>6</v>
      </c>
      <c r="W10422" t="s">
        <v>6</v>
      </c>
      <c r="X10422" t="s">
        <v>6</v>
      </c>
      <c r="Y10422" t="s">
        <v>6</v>
      </c>
      <c r="Z10422" t="s">
        <v>6</v>
      </c>
      <c r="AA10422" t="s">
        <v>11289</v>
      </c>
      <c r="AB10422" t="s">
        <v>11289</v>
      </c>
      <c r="AC10422" t="s">
        <v>11290</v>
      </c>
    </row>
    <row r="10423" spans="1:29" x14ac:dyDescent="0.25">
      <c r="A10423" t="s">
        <v>346</v>
      </c>
      <c r="B10423">
        <v>836</v>
      </c>
      <c r="C10423" t="s">
        <v>234</v>
      </c>
      <c r="D10423">
        <v>1950</v>
      </c>
      <c r="E10423" t="s">
        <v>11359</v>
      </c>
      <c r="Q10423" t="s">
        <v>6</v>
      </c>
      <c r="R10423" t="s">
        <v>6</v>
      </c>
      <c r="S10423" t="s">
        <v>6</v>
      </c>
      <c r="T10423" t="s">
        <v>6</v>
      </c>
      <c r="U10423" t="s">
        <v>6</v>
      </c>
      <c r="V10423" t="s">
        <v>6</v>
      </c>
      <c r="W10423" t="s">
        <v>6</v>
      </c>
      <c r="X10423" t="s">
        <v>6</v>
      </c>
      <c r="Y10423" t="s">
        <v>6</v>
      </c>
      <c r="Z10423" t="s">
        <v>6</v>
      </c>
      <c r="AA10423" t="s">
        <v>11360</v>
      </c>
      <c r="AB10423" t="s">
        <v>6</v>
      </c>
      <c r="AC10423" t="s">
        <v>11361</v>
      </c>
    </row>
    <row r="10424" spans="1:29" x14ac:dyDescent="0.25">
      <c r="A10424" t="s">
        <v>346</v>
      </c>
      <c r="B10424">
        <v>836</v>
      </c>
      <c r="C10424" t="s">
        <v>234</v>
      </c>
      <c r="D10424">
        <v>1951</v>
      </c>
      <c r="E10424" t="s">
        <v>11362</v>
      </c>
      <c r="Q10424" t="s">
        <v>6</v>
      </c>
      <c r="R10424" t="s">
        <v>6</v>
      </c>
      <c r="S10424" t="s">
        <v>6</v>
      </c>
      <c r="T10424" t="s">
        <v>6</v>
      </c>
      <c r="U10424" t="s">
        <v>6</v>
      </c>
      <c r="V10424" t="s">
        <v>6</v>
      </c>
      <c r="W10424" t="s">
        <v>6</v>
      </c>
      <c r="X10424" t="s">
        <v>6</v>
      </c>
      <c r="Y10424" t="s">
        <v>6</v>
      </c>
      <c r="Z10424" t="s">
        <v>6</v>
      </c>
      <c r="AA10424" t="s">
        <v>11360</v>
      </c>
      <c r="AB10424" t="s">
        <v>6</v>
      </c>
      <c r="AC10424" t="s">
        <v>11361</v>
      </c>
    </row>
    <row r="10425" spans="1:29" x14ac:dyDescent="0.25">
      <c r="A10425" t="s">
        <v>346</v>
      </c>
      <c r="B10425">
        <v>836</v>
      </c>
      <c r="C10425" t="s">
        <v>234</v>
      </c>
      <c r="D10425">
        <v>1952</v>
      </c>
      <c r="E10425" t="s">
        <v>11363</v>
      </c>
      <c r="Q10425" t="s">
        <v>6</v>
      </c>
      <c r="R10425" t="s">
        <v>6</v>
      </c>
      <c r="S10425" t="s">
        <v>6</v>
      </c>
      <c r="T10425" t="s">
        <v>6</v>
      </c>
      <c r="U10425" t="s">
        <v>6</v>
      </c>
      <c r="V10425" t="s">
        <v>6</v>
      </c>
      <c r="W10425" t="s">
        <v>6</v>
      </c>
      <c r="X10425" t="s">
        <v>6</v>
      </c>
      <c r="Y10425" t="s">
        <v>6</v>
      </c>
      <c r="Z10425" t="s">
        <v>6</v>
      </c>
      <c r="AA10425" t="s">
        <v>11360</v>
      </c>
      <c r="AB10425" t="s">
        <v>6</v>
      </c>
      <c r="AC10425" t="s">
        <v>11361</v>
      </c>
    </row>
    <row r="10426" spans="1:29" x14ac:dyDescent="0.25">
      <c r="A10426" t="s">
        <v>346</v>
      </c>
      <c r="B10426">
        <v>836</v>
      </c>
      <c r="C10426" t="s">
        <v>234</v>
      </c>
      <c r="D10426">
        <v>1953</v>
      </c>
      <c r="E10426" t="s">
        <v>11364</v>
      </c>
      <c r="Q10426" t="s">
        <v>6</v>
      </c>
      <c r="R10426" t="s">
        <v>6</v>
      </c>
      <c r="S10426" t="s">
        <v>6</v>
      </c>
      <c r="T10426" t="s">
        <v>6</v>
      </c>
      <c r="U10426" t="s">
        <v>6</v>
      </c>
      <c r="V10426" t="s">
        <v>6</v>
      </c>
      <c r="W10426" t="s">
        <v>6</v>
      </c>
      <c r="X10426" t="s">
        <v>6</v>
      </c>
      <c r="Y10426" t="s">
        <v>6</v>
      </c>
      <c r="Z10426" t="s">
        <v>6</v>
      </c>
      <c r="AA10426" t="s">
        <v>11360</v>
      </c>
      <c r="AB10426" t="s">
        <v>6</v>
      </c>
      <c r="AC10426" t="s">
        <v>11361</v>
      </c>
    </row>
    <row r="10427" spans="1:29" x14ac:dyDescent="0.25">
      <c r="A10427" t="s">
        <v>346</v>
      </c>
      <c r="B10427">
        <v>836</v>
      </c>
      <c r="C10427" t="s">
        <v>234</v>
      </c>
      <c r="D10427">
        <v>1954</v>
      </c>
      <c r="E10427" t="s">
        <v>11365</v>
      </c>
      <c r="Q10427" t="s">
        <v>6</v>
      </c>
      <c r="R10427" t="s">
        <v>6</v>
      </c>
      <c r="S10427" t="s">
        <v>6</v>
      </c>
      <c r="T10427" t="s">
        <v>6</v>
      </c>
      <c r="U10427" t="s">
        <v>6</v>
      </c>
      <c r="V10427" t="s">
        <v>6</v>
      </c>
      <c r="W10427" t="s">
        <v>6</v>
      </c>
      <c r="X10427" t="s">
        <v>6</v>
      </c>
      <c r="Y10427" t="s">
        <v>6</v>
      </c>
      <c r="Z10427" t="s">
        <v>6</v>
      </c>
      <c r="AA10427" t="s">
        <v>11360</v>
      </c>
      <c r="AB10427" t="s">
        <v>6</v>
      </c>
      <c r="AC10427" t="s">
        <v>11361</v>
      </c>
    </row>
    <row r="10428" spans="1:29" x14ac:dyDescent="0.25">
      <c r="A10428" t="s">
        <v>346</v>
      </c>
      <c r="B10428">
        <v>836</v>
      </c>
      <c r="C10428" t="s">
        <v>234</v>
      </c>
      <c r="D10428">
        <v>1955</v>
      </c>
      <c r="E10428" t="s">
        <v>11366</v>
      </c>
      <c r="Q10428" t="s">
        <v>6</v>
      </c>
      <c r="R10428" t="s">
        <v>6</v>
      </c>
      <c r="S10428" t="s">
        <v>6</v>
      </c>
      <c r="T10428" t="s">
        <v>6</v>
      </c>
      <c r="U10428" t="s">
        <v>6</v>
      </c>
      <c r="V10428" t="s">
        <v>6</v>
      </c>
      <c r="W10428" t="s">
        <v>6</v>
      </c>
      <c r="X10428" t="s">
        <v>6</v>
      </c>
      <c r="Y10428" t="s">
        <v>6</v>
      </c>
      <c r="Z10428" t="s">
        <v>6</v>
      </c>
      <c r="AA10428" t="s">
        <v>11360</v>
      </c>
      <c r="AB10428" t="s">
        <v>6</v>
      </c>
      <c r="AC10428" t="s">
        <v>11361</v>
      </c>
    </row>
    <row r="10429" spans="1:29" x14ac:dyDescent="0.25">
      <c r="A10429" t="s">
        <v>346</v>
      </c>
      <c r="B10429">
        <v>836</v>
      </c>
      <c r="C10429" t="s">
        <v>234</v>
      </c>
      <c r="D10429">
        <v>1956</v>
      </c>
      <c r="E10429" t="s">
        <v>11367</v>
      </c>
      <c r="Q10429" t="s">
        <v>6</v>
      </c>
      <c r="R10429" t="s">
        <v>6</v>
      </c>
      <c r="S10429" t="s">
        <v>6</v>
      </c>
      <c r="T10429" t="s">
        <v>6</v>
      </c>
      <c r="U10429" t="s">
        <v>6</v>
      </c>
      <c r="V10429" t="s">
        <v>6</v>
      </c>
      <c r="W10429" t="s">
        <v>6</v>
      </c>
      <c r="X10429" t="s">
        <v>6</v>
      </c>
      <c r="Y10429" t="s">
        <v>6</v>
      </c>
      <c r="Z10429" t="s">
        <v>6</v>
      </c>
      <c r="AA10429" t="s">
        <v>11360</v>
      </c>
      <c r="AB10429" t="s">
        <v>6</v>
      </c>
      <c r="AC10429" t="s">
        <v>11361</v>
      </c>
    </row>
    <row r="10430" spans="1:29" x14ac:dyDescent="0.25">
      <c r="A10430" t="s">
        <v>346</v>
      </c>
      <c r="B10430">
        <v>836</v>
      </c>
      <c r="C10430" t="s">
        <v>234</v>
      </c>
      <c r="D10430">
        <v>1957</v>
      </c>
      <c r="E10430" t="s">
        <v>11368</v>
      </c>
      <c r="Q10430" t="s">
        <v>6</v>
      </c>
      <c r="R10430" t="s">
        <v>6</v>
      </c>
      <c r="S10430" t="s">
        <v>6</v>
      </c>
      <c r="T10430" t="s">
        <v>6</v>
      </c>
      <c r="U10430" t="s">
        <v>6</v>
      </c>
      <c r="V10430" t="s">
        <v>6</v>
      </c>
      <c r="W10430" t="s">
        <v>6</v>
      </c>
      <c r="X10430" t="s">
        <v>6</v>
      </c>
      <c r="Y10430" t="s">
        <v>6</v>
      </c>
      <c r="Z10430" t="s">
        <v>6</v>
      </c>
      <c r="AA10430" t="s">
        <v>11360</v>
      </c>
      <c r="AB10430" t="s">
        <v>6</v>
      </c>
      <c r="AC10430" t="s">
        <v>11361</v>
      </c>
    </row>
    <row r="10431" spans="1:29" x14ac:dyDescent="0.25">
      <c r="A10431" t="s">
        <v>346</v>
      </c>
      <c r="B10431">
        <v>836</v>
      </c>
      <c r="C10431" t="s">
        <v>234</v>
      </c>
      <c r="D10431">
        <v>1958</v>
      </c>
      <c r="E10431" t="s">
        <v>11369</v>
      </c>
      <c r="Q10431" t="s">
        <v>6</v>
      </c>
      <c r="R10431" t="s">
        <v>6</v>
      </c>
      <c r="S10431" t="s">
        <v>6</v>
      </c>
      <c r="T10431" t="s">
        <v>6</v>
      </c>
      <c r="U10431" t="s">
        <v>6</v>
      </c>
      <c r="V10431" t="s">
        <v>6</v>
      </c>
      <c r="W10431" t="s">
        <v>6</v>
      </c>
      <c r="X10431" t="s">
        <v>6</v>
      </c>
      <c r="Y10431" t="s">
        <v>6</v>
      </c>
      <c r="Z10431" t="s">
        <v>6</v>
      </c>
      <c r="AA10431" t="s">
        <v>11360</v>
      </c>
      <c r="AB10431" t="s">
        <v>6</v>
      </c>
      <c r="AC10431" t="s">
        <v>11361</v>
      </c>
    </row>
    <row r="10432" spans="1:29" x14ac:dyDescent="0.25">
      <c r="A10432" t="s">
        <v>346</v>
      </c>
      <c r="B10432">
        <v>836</v>
      </c>
      <c r="C10432" t="s">
        <v>234</v>
      </c>
      <c r="D10432">
        <v>1959</v>
      </c>
      <c r="E10432" t="s">
        <v>11370</v>
      </c>
      <c r="Q10432" t="s">
        <v>6</v>
      </c>
      <c r="R10432" t="s">
        <v>6</v>
      </c>
      <c r="S10432" t="s">
        <v>6</v>
      </c>
      <c r="T10432" t="s">
        <v>6</v>
      </c>
      <c r="U10432" t="s">
        <v>6</v>
      </c>
      <c r="V10432" t="s">
        <v>6</v>
      </c>
      <c r="W10432" t="s">
        <v>6</v>
      </c>
      <c r="X10432" t="s">
        <v>6</v>
      </c>
      <c r="Y10432" t="s">
        <v>6</v>
      </c>
      <c r="Z10432" t="s">
        <v>6</v>
      </c>
      <c r="AA10432" t="s">
        <v>11360</v>
      </c>
      <c r="AB10432" t="s">
        <v>6</v>
      </c>
      <c r="AC10432" t="s">
        <v>11361</v>
      </c>
    </row>
    <row r="10433" spans="1:29" x14ac:dyDescent="0.25">
      <c r="A10433" t="s">
        <v>346</v>
      </c>
      <c r="B10433">
        <v>836</v>
      </c>
      <c r="C10433" t="s">
        <v>234</v>
      </c>
      <c r="D10433">
        <v>1960</v>
      </c>
      <c r="E10433" t="s">
        <v>11371</v>
      </c>
      <c r="Q10433" t="s">
        <v>6</v>
      </c>
      <c r="R10433" t="s">
        <v>6</v>
      </c>
      <c r="S10433" t="s">
        <v>6</v>
      </c>
      <c r="T10433" t="s">
        <v>6</v>
      </c>
      <c r="U10433" t="s">
        <v>6</v>
      </c>
      <c r="V10433" t="s">
        <v>6</v>
      </c>
      <c r="W10433" t="s">
        <v>6</v>
      </c>
      <c r="X10433" t="s">
        <v>6</v>
      </c>
      <c r="Y10433" t="s">
        <v>6</v>
      </c>
      <c r="Z10433" t="s">
        <v>6</v>
      </c>
      <c r="AA10433" t="s">
        <v>11360</v>
      </c>
      <c r="AB10433" t="s">
        <v>6</v>
      </c>
      <c r="AC10433" t="s">
        <v>11361</v>
      </c>
    </row>
    <row r="10434" spans="1:29" x14ac:dyDescent="0.25">
      <c r="A10434" t="s">
        <v>346</v>
      </c>
      <c r="B10434">
        <v>836</v>
      </c>
      <c r="C10434" t="s">
        <v>234</v>
      </c>
      <c r="D10434">
        <v>1961</v>
      </c>
      <c r="E10434" t="s">
        <v>11372</v>
      </c>
      <c r="Q10434" t="s">
        <v>6</v>
      </c>
      <c r="R10434" t="s">
        <v>6</v>
      </c>
      <c r="S10434" t="s">
        <v>6</v>
      </c>
      <c r="T10434" t="s">
        <v>6</v>
      </c>
      <c r="U10434" t="s">
        <v>6</v>
      </c>
      <c r="V10434" t="s">
        <v>6</v>
      </c>
      <c r="W10434" t="s">
        <v>6</v>
      </c>
      <c r="X10434" t="s">
        <v>6</v>
      </c>
      <c r="Y10434" t="s">
        <v>6</v>
      </c>
      <c r="Z10434" t="s">
        <v>6</v>
      </c>
      <c r="AA10434" t="s">
        <v>11360</v>
      </c>
      <c r="AB10434" t="s">
        <v>6</v>
      </c>
      <c r="AC10434" t="s">
        <v>11361</v>
      </c>
    </row>
    <row r="10435" spans="1:29" x14ac:dyDescent="0.25">
      <c r="A10435" t="s">
        <v>346</v>
      </c>
      <c r="B10435">
        <v>836</v>
      </c>
      <c r="C10435" t="s">
        <v>234</v>
      </c>
      <c r="D10435">
        <v>1962</v>
      </c>
      <c r="E10435" t="s">
        <v>11373</v>
      </c>
      <c r="Q10435" t="s">
        <v>6</v>
      </c>
      <c r="R10435" t="s">
        <v>6</v>
      </c>
      <c r="S10435" t="s">
        <v>6</v>
      </c>
      <c r="T10435" t="s">
        <v>6</v>
      </c>
      <c r="U10435" t="s">
        <v>6</v>
      </c>
      <c r="V10435" t="s">
        <v>6</v>
      </c>
      <c r="W10435" t="s">
        <v>6</v>
      </c>
      <c r="X10435" t="s">
        <v>6</v>
      </c>
      <c r="Y10435" t="s">
        <v>6</v>
      </c>
      <c r="Z10435" t="s">
        <v>6</v>
      </c>
      <c r="AA10435" t="s">
        <v>11360</v>
      </c>
      <c r="AB10435" t="s">
        <v>6</v>
      </c>
      <c r="AC10435" t="s">
        <v>11361</v>
      </c>
    </row>
    <row r="10436" spans="1:29" x14ac:dyDescent="0.25">
      <c r="A10436" t="s">
        <v>346</v>
      </c>
      <c r="B10436">
        <v>836</v>
      </c>
      <c r="C10436" t="s">
        <v>234</v>
      </c>
      <c r="D10436">
        <v>1963</v>
      </c>
      <c r="E10436" t="s">
        <v>11374</v>
      </c>
      <c r="Q10436" t="s">
        <v>6</v>
      </c>
      <c r="R10436" t="s">
        <v>6</v>
      </c>
      <c r="S10436" t="s">
        <v>6</v>
      </c>
      <c r="T10436" t="s">
        <v>6</v>
      </c>
      <c r="U10436" t="s">
        <v>6</v>
      </c>
      <c r="V10436" t="s">
        <v>6</v>
      </c>
      <c r="W10436" t="s">
        <v>6</v>
      </c>
      <c r="X10436" t="s">
        <v>6</v>
      </c>
      <c r="Y10436" t="s">
        <v>6</v>
      </c>
      <c r="Z10436" t="s">
        <v>6</v>
      </c>
      <c r="AA10436" t="s">
        <v>11360</v>
      </c>
      <c r="AB10436" t="s">
        <v>6</v>
      </c>
      <c r="AC10436" t="s">
        <v>11361</v>
      </c>
    </row>
    <row r="10437" spans="1:29" x14ac:dyDescent="0.25">
      <c r="A10437" t="s">
        <v>346</v>
      </c>
      <c r="B10437">
        <v>836</v>
      </c>
      <c r="C10437" t="s">
        <v>234</v>
      </c>
      <c r="D10437">
        <v>1964</v>
      </c>
      <c r="E10437" t="s">
        <v>11375</v>
      </c>
      <c r="Q10437" t="s">
        <v>6</v>
      </c>
      <c r="R10437" t="s">
        <v>6</v>
      </c>
      <c r="S10437" t="s">
        <v>6</v>
      </c>
      <c r="T10437" t="s">
        <v>6</v>
      </c>
      <c r="U10437" t="s">
        <v>6</v>
      </c>
      <c r="V10437" t="s">
        <v>6</v>
      </c>
      <c r="W10437" t="s">
        <v>6</v>
      </c>
      <c r="X10437" t="s">
        <v>6</v>
      </c>
      <c r="Y10437" t="s">
        <v>6</v>
      </c>
      <c r="Z10437" t="s">
        <v>6</v>
      </c>
      <c r="AA10437" t="s">
        <v>11360</v>
      </c>
      <c r="AB10437" t="s">
        <v>6</v>
      </c>
      <c r="AC10437" t="s">
        <v>11361</v>
      </c>
    </row>
    <row r="10438" spans="1:29" x14ac:dyDescent="0.25">
      <c r="A10438" t="s">
        <v>346</v>
      </c>
      <c r="B10438">
        <v>836</v>
      </c>
      <c r="C10438" t="s">
        <v>234</v>
      </c>
      <c r="D10438">
        <v>1965</v>
      </c>
      <c r="E10438" t="s">
        <v>11376</v>
      </c>
      <c r="Q10438" t="s">
        <v>6</v>
      </c>
      <c r="R10438" t="s">
        <v>6</v>
      </c>
      <c r="S10438" t="s">
        <v>6</v>
      </c>
      <c r="T10438" t="s">
        <v>6</v>
      </c>
      <c r="U10438" t="s">
        <v>6</v>
      </c>
      <c r="V10438" t="s">
        <v>6</v>
      </c>
      <c r="W10438" t="s">
        <v>6</v>
      </c>
      <c r="X10438" t="s">
        <v>6</v>
      </c>
      <c r="Y10438" t="s">
        <v>6</v>
      </c>
      <c r="Z10438" t="s">
        <v>6</v>
      </c>
      <c r="AA10438" t="s">
        <v>11360</v>
      </c>
      <c r="AB10438" t="s">
        <v>6</v>
      </c>
      <c r="AC10438" t="s">
        <v>11361</v>
      </c>
    </row>
    <row r="10439" spans="1:29" x14ac:dyDescent="0.25">
      <c r="A10439" t="s">
        <v>346</v>
      </c>
      <c r="B10439">
        <v>836</v>
      </c>
      <c r="C10439" t="s">
        <v>234</v>
      </c>
      <c r="D10439">
        <v>1966</v>
      </c>
      <c r="E10439" t="s">
        <v>11377</v>
      </c>
      <c r="Q10439" t="s">
        <v>6</v>
      </c>
      <c r="R10439" t="s">
        <v>6</v>
      </c>
      <c r="S10439" t="s">
        <v>6</v>
      </c>
      <c r="T10439" t="s">
        <v>6</v>
      </c>
      <c r="U10439" t="s">
        <v>6</v>
      </c>
      <c r="V10439" t="s">
        <v>6</v>
      </c>
      <c r="W10439" t="s">
        <v>6</v>
      </c>
      <c r="X10439" t="s">
        <v>6</v>
      </c>
      <c r="Y10439" t="s">
        <v>6</v>
      </c>
      <c r="Z10439" t="s">
        <v>6</v>
      </c>
      <c r="AA10439" t="s">
        <v>11360</v>
      </c>
      <c r="AB10439" t="s">
        <v>6</v>
      </c>
      <c r="AC10439" t="s">
        <v>11361</v>
      </c>
    </row>
    <row r="10440" spans="1:29" x14ac:dyDescent="0.25">
      <c r="A10440" t="s">
        <v>346</v>
      </c>
      <c r="B10440">
        <v>836</v>
      </c>
      <c r="C10440" t="s">
        <v>234</v>
      </c>
      <c r="D10440">
        <v>1967</v>
      </c>
      <c r="E10440" t="s">
        <v>11378</v>
      </c>
      <c r="Q10440" t="s">
        <v>6</v>
      </c>
      <c r="R10440" t="s">
        <v>6</v>
      </c>
      <c r="S10440" t="s">
        <v>6</v>
      </c>
      <c r="T10440" t="s">
        <v>6</v>
      </c>
      <c r="U10440" t="s">
        <v>6</v>
      </c>
      <c r="V10440" t="s">
        <v>6</v>
      </c>
      <c r="W10440" t="s">
        <v>6</v>
      </c>
      <c r="X10440" t="s">
        <v>6</v>
      </c>
      <c r="Y10440" t="s">
        <v>6</v>
      </c>
      <c r="Z10440" t="s">
        <v>6</v>
      </c>
      <c r="AA10440" t="s">
        <v>11360</v>
      </c>
      <c r="AB10440" t="s">
        <v>6</v>
      </c>
      <c r="AC10440" t="s">
        <v>11361</v>
      </c>
    </row>
    <row r="10441" spans="1:29" x14ac:dyDescent="0.25">
      <c r="A10441" t="s">
        <v>346</v>
      </c>
      <c r="B10441">
        <v>836</v>
      </c>
      <c r="C10441" t="s">
        <v>234</v>
      </c>
      <c r="D10441">
        <v>1968</v>
      </c>
      <c r="E10441" t="s">
        <v>11379</v>
      </c>
      <c r="Q10441" t="s">
        <v>6</v>
      </c>
      <c r="R10441" t="s">
        <v>6</v>
      </c>
      <c r="S10441" t="s">
        <v>6</v>
      </c>
      <c r="T10441" t="s">
        <v>6</v>
      </c>
      <c r="U10441" t="s">
        <v>6</v>
      </c>
      <c r="V10441" t="s">
        <v>6</v>
      </c>
      <c r="W10441" t="s">
        <v>6</v>
      </c>
      <c r="X10441" t="s">
        <v>6</v>
      </c>
      <c r="Y10441" t="s">
        <v>6</v>
      </c>
      <c r="Z10441" t="s">
        <v>6</v>
      </c>
      <c r="AA10441" t="s">
        <v>11360</v>
      </c>
      <c r="AB10441" t="s">
        <v>6</v>
      </c>
      <c r="AC10441" t="s">
        <v>11361</v>
      </c>
    </row>
    <row r="10442" spans="1:29" x14ac:dyDescent="0.25">
      <c r="A10442" t="s">
        <v>346</v>
      </c>
      <c r="B10442">
        <v>836</v>
      </c>
      <c r="C10442" t="s">
        <v>234</v>
      </c>
      <c r="D10442">
        <v>1969</v>
      </c>
      <c r="E10442" t="s">
        <v>11380</v>
      </c>
      <c r="Q10442" t="s">
        <v>6</v>
      </c>
      <c r="R10442" t="s">
        <v>6</v>
      </c>
      <c r="S10442" t="s">
        <v>6</v>
      </c>
      <c r="T10442" t="s">
        <v>6</v>
      </c>
      <c r="U10442" t="s">
        <v>6</v>
      </c>
      <c r="V10442" t="s">
        <v>6</v>
      </c>
      <c r="W10442" t="s">
        <v>6</v>
      </c>
      <c r="X10442" t="s">
        <v>6</v>
      </c>
      <c r="Y10442" t="s">
        <v>6</v>
      </c>
      <c r="Z10442" t="s">
        <v>6</v>
      </c>
      <c r="AA10442" t="s">
        <v>11360</v>
      </c>
      <c r="AB10442" t="s">
        <v>6</v>
      </c>
      <c r="AC10442" t="s">
        <v>11361</v>
      </c>
    </row>
    <row r="10443" spans="1:29" x14ac:dyDescent="0.25">
      <c r="A10443" t="s">
        <v>346</v>
      </c>
      <c r="B10443">
        <v>836</v>
      </c>
      <c r="C10443" t="s">
        <v>234</v>
      </c>
      <c r="D10443">
        <v>1970</v>
      </c>
      <c r="E10443" t="s">
        <v>11381</v>
      </c>
      <c r="P10443">
        <v>1.632896E-2</v>
      </c>
      <c r="Q10443" t="s">
        <v>6</v>
      </c>
      <c r="R10443" t="s">
        <v>6</v>
      </c>
      <c r="S10443" t="s">
        <v>6</v>
      </c>
      <c r="T10443" t="s">
        <v>6</v>
      </c>
      <c r="U10443" t="s">
        <v>6</v>
      </c>
      <c r="V10443" t="s">
        <v>6</v>
      </c>
      <c r="W10443" t="s">
        <v>6</v>
      </c>
      <c r="X10443" t="s">
        <v>6</v>
      </c>
      <c r="Y10443" t="s">
        <v>6</v>
      </c>
      <c r="Z10443" t="s">
        <v>6</v>
      </c>
      <c r="AA10443" t="s">
        <v>11360</v>
      </c>
      <c r="AB10443" t="s">
        <v>6</v>
      </c>
      <c r="AC10443" t="s">
        <v>11361</v>
      </c>
    </row>
    <row r="10444" spans="1:29" x14ac:dyDescent="0.25">
      <c r="A10444" t="s">
        <v>346</v>
      </c>
      <c r="B10444">
        <v>836</v>
      </c>
      <c r="C10444" t="s">
        <v>234</v>
      </c>
      <c r="D10444">
        <v>1971</v>
      </c>
      <c r="E10444" t="s">
        <v>11382</v>
      </c>
      <c r="P10444">
        <v>1.7666350000000001E-2</v>
      </c>
      <c r="Q10444" t="s">
        <v>6</v>
      </c>
      <c r="R10444" t="s">
        <v>6</v>
      </c>
      <c r="S10444" t="s">
        <v>6</v>
      </c>
      <c r="T10444" t="s">
        <v>6</v>
      </c>
      <c r="U10444" t="s">
        <v>6</v>
      </c>
      <c r="V10444" t="s">
        <v>6</v>
      </c>
      <c r="W10444" t="s">
        <v>6</v>
      </c>
      <c r="X10444" t="s">
        <v>6</v>
      </c>
      <c r="Y10444" t="s">
        <v>6</v>
      </c>
      <c r="Z10444" t="s">
        <v>6</v>
      </c>
      <c r="AA10444" t="s">
        <v>11360</v>
      </c>
      <c r="AB10444" t="s">
        <v>6</v>
      </c>
      <c r="AC10444" t="s">
        <v>11361</v>
      </c>
    </row>
    <row r="10445" spans="1:29" x14ac:dyDescent="0.25">
      <c r="A10445" t="s">
        <v>346</v>
      </c>
      <c r="B10445">
        <v>836</v>
      </c>
      <c r="C10445" t="s">
        <v>234</v>
      </c>
      <c r="D10445">
        <v>1972</v>
      </c>
      <c r="E10445" t="s">
        <v>11383</v>
      </c>
      <c r="P10445">
        <v>1.9363930000000001E-2</v>
      </c>
      <c r="Q10445" t="s">
        <v>6</v>
      </c>
      <c r="R10445" t="s">
        <v>6</v>
      </c>
      <c r="S10445" t="s">
        <v>6</v>
      </c>
      <c r="T10445" t="s">
        <v>6</v>
      </c>
      <c r="U10445" t="s">
        <v>6</v>
      </c>
      <c r="V10445" t="s">
        <v>6</v>
      </c>
      <c r="W10445" t="s">
        <v>6</v>
      </c>
      <c r="X10445" t="s">
        <v>6</v>
      </c>
      <c r="Y10445" t="s">
        <v>6</v>
      </c>
      <c r="Z10445" t="s">
        <v>6</v>
      </c>
      <c r="AA10445" t="s">
        <v>11360</v>
      </c>
      <c r="AB10445" t="s">
        <v>6</v>
      </c>
      <c r="AC10445" t="s">
        <v>11361</v>
      </c>
    </row>
    <row r="10446" spans="1:29" x14ac:dyDescent="0.25">
      <c r="A10446" t="s">
        <v>346</v>
      </c>
      <c r="B10446">
        <v>836</v>
      </c>
      <c r="C10446" t="s">
        <v>234</v>
      </c>
      <c r="D10446">
        <v>1973</v>
      </c>
      <c r="E10446" t="s">
        <v>11384</v>
      </c>
      <c r="P10446">
        <v>2.155172E-2</v>
      </c>
      <c r="Q10446" t="s">
        <v>6</v>
      </c>
      <c r="R10446" t="s">
        <v>6</v>
      </c>
      <c r="S10446" t="s">
        <v>6</v>
      </c>
      <c r="T10446" t="s">
        <v>6</v>
      </c>
      <c r="U10446" t="s">
        <v>6</v>
      </c>
      <c r="V10446" t="s">
        <v>6</v>
      </c>
      <c r="W10446" t="s">
        <v>6</v>
      </c>
      <c r="X10446" t="s">
        <v>6</v>
      </c>
      <c r="Y10446" t="s">
        <v>6</v>
      </c>
      <c r="Z10446" t="s">
        <v>6</v>
      </c>
      <c r="AA10446" t="s">
        <v>11360</v>
      </c>
      <c r="AB10446" t="s">
        <v>6</v>
      </c>
      <c r="AC10446" t="s">
        <v>11361</v>
      </c>
    </row>
    <row r="10447" spans="1:29" x14ac:dyDescent="0.25">
      <c r="A10447" t="s">
        <v>346</v>
      </c>
      <c r="B10447">
        <v>836</v>
      </c>
      <c r="C10447" t="s">
        <v>234</v>
      </c>
      <c r="D10447">
        <v>1974</v>
      </c>
      <c r="E10447" t="s">
        <v>11385</v>
      </c>
      <c r="P10447">
        <v>2.541914E-2</v>
      </c>
      <c r="Q10447" t="s">
        <v>6</v>
      </c>
      <c r="R10447" t="s">
        <v>6</v>
      </c>
      <c r="S10447" t="s">
        <v>6</v>
      </c>
      <c r="T10447" t="s">
        <v>6</v>
      </c>
      <c r="U10447" t="s">
        <v>6</v>
      </c>
      <c r="V10447" t="s">
        <v>6</v>
      </c>
      <c r="W10447" t="s">
        <v>6</v>
      </c>
      <c r="X10447" t="s">
        <v>6</v>
      </c>
      <c r="Y10447" t="s">
        <v>6</v>
      </c>
      <c r="Z10447" t="s">
        <v>6</v>
      </c>
      <c r="AA10447" t="s">
        <v>11360</v>
      </c>
      <c r="AB10447" t="s">
        <v>6</v>
      </c>
      <c r="AC10447" t="s">
        <v>11361</v>
      </c>
    </row>
    <row r="10448" spans="1:29" x14ac:dyDescent="0.25">
      <c r="A10448" t="s">
        <v>346</v>
      </c>
      <c r="B10448">
        <v>836</v>
      </c>
      <c r="C10448" t="s">
        <v>234</v>
      </c>
      <c r="D10448">
        <v>1975</v>
      </c>
      <c r="E10448" t="s">
        <v>11386</v>
      </c>
      <c r="P10448">
        <v>3.0569019999999999E-2</v>
      </c>
      <c r="Q10448" t="s">
        <v>6</v>
      </c>
      <c r="R10448" t="s">
        <v>6</v>
      </c>
      <c r="S10448" t="s">
        <v>6</v>
      </c>
      <c r="T10448" t="s">
        <v>6</v>
      </c>
      <c r="U10448" t="s">
        <v>6</v>
      </c>
      <c r="V10448" t="s">
        <v>6</v>
      </c>
      <c r="W10448" t="s">
        <v>6</v>
      </c>
      <c r="X10448" t="s">
        <v>6</v>
      </c>
      <c r="Y10448" t="s">
        <v>6</v>
      </c>
      <c r="Z10448" t="s">
        <v>6</v>
      </c>
      <c r="AA10448" t="s">
        <v>11360</v>
      </c>
      <c r="AB10448" t="s">
        <v>6</v>
      </c>
      <c r="AC10448" t="s">
        <v>11361</v>
      </c>
    </row>
    <row r="10449" spans="1:29" x14ac:dyDescent="0.25">
      <c r="A10449" t="s">
        <v>346</v>
      </c>
      <c r="B10449">
        <v>836</v>
      </c>
      <c r="C10449" t="s">
        <v>234</v>
      </c>
      <c r="D10449">
        <v>1976</v>
      </c>
      <c r="E10449" t="s">
        <v>11387</v>
      </c>
      <c r="P10449">
        <v>3.3264559999999999E-2</v>
      </c>
      <c r="Q10449" t="s">
        <v>6</v>
      </c>
      <c r="R10449" t="s">
        <v>6</v>
      </c>
      <c r="S10449" t="s">
        <v>6</v>
      </c>
      <c r="T10449" t="s">
        <v>6</v>
      </c>
      <c r="U10449" t="s">
        <v>6</v>
      </c>
      <c r="V10449" t="s">
        <v>6</v>
      </c>
      <c r="W10449" t="s">
        <v>6</v>
      </c>
      <c r="X10449" t="s">
        <v>6</v>
      </c>
      <c r="Y10449" t="s">
        <v>6</v>
      </c>
      <c r="Z10449" t="s">
        <v>6</v>
      </c>
      <c r="AA10449" t="s">
        <v>11360</v>
      </c>
      <c r="AB10449" t="s">
        <v>6</v>
      </c>
      <c r="AC10449" t="s">
        <v>11361</v>
      </c>
    </row>
    <row r="10450" spans="1:29" x14ac:dyDescent="0.25">
      <c r="A10450" t="s">
        <v>346</v>
      </c>
      <c r="B10450">
        <v>836</v>
      </c>
      <c r="C10450" t="s">
        <v>234</v>
      </c>
      <c r="D10450">
        <v>1977</v>
      </c>
      <c r="E10450" t="s">
        <v>11388</v>
      </c>
      <c r="P10450">
        <v>3.6698920000000003E-2</v>
      </c>
      <c r="Q10450" t="s">
        <v>6</v>
      </c>
      <c r="R10450" t="s">
        <v>6</v>
      </c>
      <c r="S10450" t="s">
        <v>6</v>
      </c>
      <c r="T10450" t="s">
        <v>6</v>
      </c>
      <c r="U10450" t="s">
        <v>6</v>
      </c>
      <c r="V10450" t="s">
        <v>6</v>
      </c>
      <c r="W10450" t="s">
        <v>6</v>
      </c>
      <c r="X10450" t="s">
        <v>6</v>
      </c>
      <c r="Y10450" t="s">
        <v>6</v>
      </c>
      <c r="Z10450" t="s">
        <v>6</v>
      </c>
      <c r="AA10450" t="s">
        <v>11360</v>
      </c>
      <c r="AB10450" t="s">
        <v>6</v>
      </c>
      <c r="AC10450" t="s">
        <v>11361</v>
      </c>
    </row>
    <row r="10451" spans="1:29" x14ac:dyDescent="0.25">
      <c r="A10451" t="s">
        <v>346</v>
      </c>
      <c r="B10451">
        <v>836</v>
      </c>
      <c r="C10451" t="s">
        <v>234</v>
      </c>
      <c r="D10451">
        <v>1978</v>
      </c>
      <c r="E10451" t="s">
        <v>11389</v>
      </c>
      <c r="P10451">
        <v>3.853028E-2</v>
      </c>
      <c r="Q10451" t="s">
        <v>6</v>
      </c>
      <c r="R10451" t="s">
        <v>6</v>
      </c>
      <c r="S10451" t="s">
        <v>6</v>
      </c>
      <c r="T10451" t="s">
        <v>6</v>
      </c>
      <c r="U10451" t="s">
        <v>6</v>
      </c>
      <c r="V10451" t="s">
        <v>6</v>
      </c>
      <c r="W10451" t="s">
        <v>6</v>
      </c>
      <c r="X10451" t="s">
        <v>6</v>
      </c>
      <c r="Y10451" t="s">
        <v>6</v>
      </c>
      <c r="Z10451" t="s">
        <v>6</v>
      </c>
      <c r="AA10451" t="s">
        <v>11360</v>
      </c>
      <c r="AB10451" t="s">
        <v>6</v>
      </c>
      <c r="AC10451" t="s">
        <v>11361</v>
      </c>
    </row>
    <row r="10452" spans="1:29" x14ac:dyDescent="0.25">
      <c r="A10452" t="s">
        <v>346</v>
      </c>
      <c r="B10452">
        <v>836</v>
      </c>
      <c r="C10452" t="s">
        <v>234</v>
      </c>
      <c r="D10452">
        <v>1979</v>
      </c>
      <c r="E10452" t="s">
        <v>11390</v>
      </c>
      <c r="P10452">
        <v>4.0709410000000001E-2</v>
      </c>
      <c r="Q10452" t="s">
        <v>6</v>
      </c>
      <c r="R10452" t="s">
        <v>6</v>
      </c>
      <c r="S10452" t="s">
        <v>6</v>
      </c>
      <c r="T10452" t="s">
        <v>6</v>
      </c>
      <c r="U10452" t="s">
        <v>6</v>
      </c>
      <c r="V10452" t="s">
        <v>6</v>
      </c>
      <c r="W10452" t="s">
        <v>6</v>
      </c>
      <c r="X10452" t="s">
        <v>6</v>
      </c>
      <c r="Y10452" t="s">
        <v>6</v>
      </c>
      <c r="Z10452" t="s">
        <v>6</v>
      </c>
      <c r="AA10452" t="s">
        <v>11360</v>
      </c>
      <c r="AB10452" t="s">
        <v>6</v>
      </c>
      <c r="AC10452" t="s">
        <v>11361</v>
      </c>
    </row>
    <row r="10453" spans="1:29" x14ac:dyDescent="0.25">
      <c r="A10453" t="s">
        <v>346</v>
      </c>
      <c r="B10453">
        <v>836</v>
      </c>
      <c r="C10453" t="s">
        <v>234</v>
      </c>
      <c r="D10453">
        <v>1980</v>
      </c>
      <c r="E10453" t="s">
        <v>11391</v>
      </c>
      <c r="P10453">
        <v>4.3854909999999997E-2</v>
      </c>
      <c r="Q10453" t="s">
        <v>6</v>
      </c>
      <c r="R10453" t="s">
        <v>6</v>
      </c>
      <c r="S10453" t="s">
        <v>6</v>
      </c>
      <c r="T10453" t="s">
        <v>6</v>
      </c>
      <c r="U10453" t="s">
        <v>6</v>
      </c>
      <c r="V10453" t="s">
        <v>6</v>
      </c>
      <c r="W10453" t="s">
        <v>6</v>
      </c>
      <c r="X10453" t="s">
        <v>6</v>
      </c>
      <c r="Y10453" t="s">
        <v>6</v>
      </c>
      <c r="Z10453" t="s">
        <v>6</v>
      </c>
      <c r="AA10453" t="s">
        <v>11360</v>
      </c>
      <c r="AB10453" t="s">
        <v>6</v>
      </c>
      <c r="AC10453" t="s">
        <v>11361</v>
      </c>
    </row>
    <row r="10454" spans="1:29" x14ac:dyDescent="0.25">
      <c r="A10454" t="s">
        <v>346</v>
      </c>
      <c r="B10454">
        <v>836</v>
      </c>
      <c r="C10454" t="s">
        <v>234</v>
      </c>
      <c r="D10454">
        <v>1981</v>
      </c>
      <c r="E10454" t="s">
        <v>11392</v>
      </c>
      <c r="P10454">
        <v>4.6337509999999998E-2</v>
      </c>
      <c r="Q10454" t="s">
        <v>6</v>
      </c>
      <c r="R10454" t="s">
        <v>6</v>
      </c>
      <c r="S10454" t="s">
        <v>6</v>
      </c>
      <c r="T10454" t="s">
        <v>6</v>
      </c>
      <c r="U10454" t="s">
        <v>6</v>
      </c>
      <c r="V10454" t="s">
        <v>6</v>
      </c>
      <c r="W10454" t="s">
        <v>6</v>
      </c>
      <c r="X10454" t="s">
        <v>6</v>
      </c>
      <c r="Y10454" t="s">
        <v>6</v>
      </c>
      <c r="Z10454" t="s">
        <v>6</v>
      </c>
      <c r="AA10454" t="s">
        <v>11360</v>
      </c>
      <c r="AB10454" t="s">
        <v>6</v>
      </c>
      <c r="AC10454" t="s">
        <v>11361</v>
      </c>
    </row>
    <row r="10455" spans="1:29" x14ac:dyDescent="0.25">
      <c r="A10455" t="s">
        <v>346</v>
      </c>
      <c r="B10455">
        <v>836</v>
      </c>
      <c r="C10455" t="s">
        <v>234</v>
      </c>
      <c r="D10455">
        <v>1982</v>
      </c>
      <c r="E10455" t="s">
        <v>11393</v>
      </c>
      <c r="P10455">
        <v>4.9879220000000002E-2</v>
      </c>
      <c r="Q10455" t="s">
        <v>6</v>
      </c>
      <c r="R10455" t="s">
        <v>6</v>
      </c>
      <c r="S10455" t="s">
        <v>6</v>
      </c>
      <c r="T10455" t="s">
        <v>6</v>
      </c>
      <c r="U10455" t="s">
        <v>6</v>
      </c>
      <c r="V10455" t="s">
        <v>6</v>
      </c>
      <c r="W10455" t="s">
        <v>6</v>
      </c>
      <c r="X10455" t="s">
        <v>6</v>
      </c>
      <c r="Y10455" t="s">
        <v>6</v>
      </c>
      <c r="Z10455" t="s">
        <v>6</v>
      </c>
      <c r="AA10455" t="s">
        <v>11360</v>
      </c>
      <c r="AB10455" t="s">
        <v>6</v>
      </c>
      <c r="AC10455" t="s">
        <v>11361</v>
      </c>
    </row>
    <row r="10456" spans="1:29" x14ac:dyDescent="0.25">
      <c r="A10456" t="s">
        <v>346</v>
      </c>
      <c r="B10456">
        <v>836</v>
      </c>
      <c r="C10456" t="s">
        <v>234</v>
      </c>
      <c r="D10456">
        <v>1983</v>
      </c>
      <c r="E10456" t="s">
        <v>11394</v>
      </c>
      <c r="P10456">
        <v>5.3869790000000001E-2</v>
      </c>
      <c r="Q10456" t="s">
        <v>6</v>
      </c>
      <c r="R10456" t="s">
        <v>6</v>
      </c>
      <c r="S10456" t="s">
        <v>6</v>
      </c>
      <c r="T10456" t="s">
        <v>6</v>
      </c>
      <c r="U10456" t="s">
        <v>6</v>
      </c>
      <c r="V10456" t="s">
        <v>6</v>
      </c>
      <c r="W10456" t="s">
        <v>6</v>
      </c>
      <c r="X10456" t="s">
        <v>6</v>
      </c>
      <c r="Y10456" t="s">
        <v>6</v>
      </c>
      <c r="Z10456" t="s">
        <v>6</v>
      </c>
      <c r="AA10456" t="s">
        <v>11360</v>
      </c>
      <c r="AB10456" t="s">
        <v>6</v>
      </c>
      <c r="AC10456" t="s">
        <v>11361</v>
      </c>
    </row>
    <row r="10457" spans="1:29" x14ac:dyDescent="0.25">
      <c r="A10457" t="s">
        <v>346</v>
      </c>
      <c r="B10457">
        <v>836</v>
      </c>
      <c r="C10457" t="s">
        <v>234</v>
      </c>
      <c r="D10457">
        <v>1984</v>
      </c>
      <c r="E10457" t="s">
        <v>11395</v>
      </c>
      <c r="P10457">
        <v>5.4433200000000001E-2</v>
      </c>
      <c r="Q10457" t="s">
        <v>6</v>
      </c>
      <c r="R10457" t="s">
        <v>6</v>
      </c>
      <c r="S10457" t="s">
        <v>6</v>
      </c>
      <c r="T10457" t="s">
        <v>6</v>
      </c>
      <c r="U10457" t="s">
        <v>6</v>
      </c>
      <c r="V10457" t="s">
        <v>6</v>
      </c>
      <c r="W10457" t="s">
        <v>6</v>
      </c>
      <c r="X10457" t="s">
        <v>6</v>
      </c>
      <c r="Y10457" t="s">
        <v>6</v>
      </c>
      <c r="Z10457" t="s">
        <v>6</v>
      </c>
      <c r="AA10457" t="s">
        <v>11360</v>
      </c>
      <c r="AB10457" t="s">
        <v>6</v>
      </c>
      <c r="AC10457" t="s">
        <v>11361</v>
      </c>
    </row>
    <row r="10458" spans="1:29" x14ac:dyDescent="0.25">
      <c r="A10458" t="s">
        <v>346</v>
      </c>
      <c r="B10458">
        <v>836</v>
      </c>
      <c r="C10458" t="s">
        <v>234</v>
      </c>
      <c r="D10458">
        <v>1985</v>
      </c>
      <c r="E10458" t="s">
        <v>11396</v>
      </c>
      <c r="P10458">
        <v>5.6378079999999997E-2</v>
      </c>
      <c r="Q10458" t="s">
        <v>6</v>
      </c>
      <c r="R10458" t="s">
        <v>6</v>
      </c>
      <c r="S10458" t="s">
        <v>6</v>
      </c>
      <c r="T10458" t="s">
        <v>6</v>
      </c>
      <c r="U10458" t="s">
        <v>6</v>
      </c>
      <c r="V10458" t="s">
        <v>6</v>
      </c>
      <c r="W10458" t="s">
        <v>6</v>
      </c>
      <c r="X10458" t="s">
        <v>6</v>
      </c>
      <c r="Y10458" t="s">
        <v>6</v>
      </c>
      <c r="Z10458" t="s">
        <v>6</v>
      </c>
      <c r="AA10458" t="s">
        <v>11360</v>
      </c>
      <c r="AB10458" t="s">
        <v>6</v>
      </c>
      <c r="AC10458" t="s">
        <v>11361</v>
      </c>
    </row>
    <row r="10459" spans="1:29" x14ac:dyDescent="0.25">
      <c r="A10459" t="s">
        <v>346</v>
      </c>
      <c r="B10459">
        <v>836</v>
      </c>
      <c r="C10459" t="s">
        <v>234</v>
      </c>
      <c r="D10459">
        <v>1986</v>
      </c>
      <c r="E10459" t="s">
        <v>11397</v>
      </c>
      <c r="P10459">
        <v>5.942795E-2</v>
      </c>
      <c r="Q10459" t="s">
        <v>6</v>
      </c>
      <c r="R10459" t="s">
        <v>6</v>
      </c>
      <c r="S10459" t="s">
        <v>6</v>
      </c>
      <c r="T10459" t="s">
        <v>6</v>
      </c>
      <c r="U10459" t="s">
        <v>6</v>
      </c>
      <c r="V10459" t="s">
        <v>6</v>
      </c>
      <c r="W10459" t="s">
        <v>6</v>
      </c>
      <c r="X10459" t="s">
        <v>6</v>
      </c>
      <c r="Y10459" t="s">
        <v>6</v>
      </c>
      <c r="Z10459" t="s">
        <v>6</v>
      </c>
      <c r="AA10459" t="s">
        <v>11360</v>
      </c>
      <c r="AB10459" t="s">
        <v>6</v>
      </c>
      <c r="AC10459" t="s">
        <v>11361</v>
      </c>
    </row>
    <row r="10460" spans="1:29" x14ac:dyDescent="0.25">
      <c r="A10460" t="s">
        <v>346</v>
      </c>
      <c r="B10460">
        <v>836</v>
      </c>
      <c r="C10460" t="s">
        <v>234</v>
      </c>
      <c r="D10460">
        <v>1987</v>
      </c>
      <c r="E10460" t="s">
        <v>11398</v>
      </c>
      <c r="P10460">
        <v>6.3101610000000002E-2</v>
      </c>
      <c r="Q10460" t="s">
        <v>6</v>
      </c>
      <c r="R10460" t="s">
        <v>6</v>
      </c>
      <c r="S10460" t="s">
        <v>6</v>
      </c>
      <c r="T10460" t="s">
        <v>6</v>
      </c>
      <c r="U10460" t="s">
        <v>6</v>
      </c>
      <c r="V10460" t="s">
        <v>6</v>
      </c>
      <c r="W10460" t="s">
        <v>6</v>
      </c>
      <c r="X10460" t="s">
        <v>6</v>
      </c>
      <c r="Y10460" t="s">
        <v>6</v>
      </c>
      <c r="Z10460" t="s">
        <v>6</v>
      </c>
      <c r="AA10460" t="s">
        <v>11360</v>
      </c>
      <c r="AB10460" t="s">
        <v>6</v>
      </c>
      <c r="AC10460" t="s">
        <v>11361</v>
      </c>
    </row>
    <row r="10461" spans="1:29" x14ac:dyDescent="0.25">
      <c r="A10461" t="s">
        <v>346</v>
      </c>
      <c r="B10461">
        <v>836</v>
      </c>
      <c r="C10461" t="s">
        <v>234</v>
      </c>
      <c r="D10461">
        <v>1988</v>
      </c>
      <c r="E10461" t="s">
        <v>11399</v>
      </c>
      <c r="P10461">
        <v>6.5704499999999999E-2</v>
      </c>
      <c r="Q10461" t="s">
        <v>6</v>
      </c>
      <c r="R10461" t="s">
        <v>6</v>
      </c>
      <c r="S10461" t="s">
        <v>6</v>
      </c>
      <c r="T10461" t="s">
        <v>6</v>
      </c>
      <c r="U10461" t="s">
        <v>6</v>
      </c>
      <c r="V10461" t="s">
        <v>6</v>
      </c>
      <c r="W10461" t="s">
        <v>6</v>
      </c>
      <c r="X10461" t="s">
        <v>6</v>
      </c>
      <c r="Y10461" t="s">
        <v>6</v>
      </c>
      <c r="Z10461" t="s">
        <v>6</v>
      </c>
      <c r="AA10461" t="s">
        <v>11360</v>
      </c>
      <c r="AB10461" t="s">
        <v>6</v>
      </c>
      <c r="AC10461" t="s">
        <v>11361</v>
      </c>
    </row>
    <row r="10462" spans="1:29" x14ac:dyDescent="0.25">
      <c r="A10462" t="s">
        <v>346</v>
      </c>
      <c r="B10462">
        <v>836</v>
      </c>
      <c r="C10462" t="s">
        <v>234</v>
      </c>
      <c r="D10462">
        <v>1989</v>
      </c>
      <c r="E10462" t="s">
        <v>11400</v>
      </c>
      <c r="P10462">
        <v>6.8687890000000001E-2</v>
      </c>
      <c r="Q10462" t="s">
        <v>6</v>
      </c>
      <c r="R10462" t="s">
        <v>6</v>
      </c>
      <c r="S10462" t="s">
        <v>6</v>
      </c>
      <c r="T10462" t="s">
        <v>6</v>
      </c>
      <c r="U10462" t="s">
        <v>6</v>
      </c>
      <c r="V10462" t="s">
        <v>6</v>
      </c>
      <c r="W10462" t="s">
        <v>6</v>
      </c>
      <c r="X10462" t="s">
        <v>6</v>
      </c>
      <c r="Y10462" t="s">
        <v>6</v>
      </c>
      <c r="Z10462" t="s">
        <v>6</v>
      </c>
      <c r="AA10462" t="s">
        <v>11360</v>
      </c>
      <c r="AB10462" t="s">
        <v>6</v>
      </c>
      <c r="AC10462" t="s">
        <v>11361</v>
      </c>
    </row>
    <row r="10463" spans="1:29" x14ac:dyDescent="0.25">
      <c r="A10463" t="s">
        <v>346</v>
      </c>
      <c r="B10463">
        <v>836</v>
      </c>
      <c r="C10463" t="s">
        <v>234</v>
      </c>
      <c r="D10463">
        <v>1990</v>
      </c>
      <c r="E10463" t="s">
        <v>11401</v>
      </c>
      <c r="P10463">
        <v>7.5164019999999998E-2</v>
      </c>
      <c r="Q10463" t="s">
        <v>6</v>
      </c>
      <c r="R10463" t="s">
        <v>6</v>
      </c>
      <c r="S10463" t="s">
        <v>6</v>
      </c>
      <c r="T10463" t="s">
        <v>6</v>
      </c>
      <c r="U10463" t="s">
        <v>6</v>
      </c>
      <c r="V10463" t="s">
        <v>6</v>
      </c>
      <c r="W10463" t="s">
        <v>6</v>
      </c>
      <c r="X10463" t="s">
        <v>6</v>
      </c>
      <c r="Y10463" t="s">
        <v>6</v>
      </c>
      <c r="Z10463" t="s">
        <v>6</v>
      </c>
      <c r="AA10463" t="s">
        <v>11360</v>
      </c>
      <c r="AB10463" t="s">
        <v>6</v>
      </c>
      <c r="AC10463" t="s">
        <v>11361</v>
      </c>
    </row>
    <row r="10464" spans="1:29" x14ac:dyDescent="0.25">
      <c r="A10464" t="s">
        <v>346</v>
      </c>
      <c r="B10464">
        <v>836</v>
      </c>
      <c r="C10464" t="s">
        <v>234</v>
      </c>
      <c r="D10464">
        <v>1991</v>
      </c>
      <c r="E10464" t="s">
        <v>11402</v>
      </c>
      <c r="P10464">
        <v>6.9665409999999997E-2</v>
      </c>
      <c r="Q10464" t="s">
        <v>6</v>
      </c>
      <c r="R10464" t="s">
        <v>6</v>
      </c>
      <c r="S10464" t="s">
        <v>6</v>
      </c>
      <c r="T10464" t="s">
        <v>6</v>
      </c>
      <c r="U10464" t="s">
        <v>6</v>
      </c>
      <c r="V10464" t="s">
        <v>6</v>
      </c>
      <c r="W10464" t="s">
        <v>6</v>
      </c>
      <c r="X10464" t="s">
        <v>6</v>
      </c>
      <c r="Y10464" t="s">
        <v>6</v>
      </c>
      <c r="Z10464" t="s">
        <v>6</v>
      </c>
      <c r="AA10464" t="s">
        <v>11360</v>
      </c>
      <c r="AB10464" t="s">
        <v>6</v>
      </c>
      <c r="AC10464" t="s">
        <v>11361</v>
      </c>
    </row>
    <row r="10465" spans="1:29" x14ac:dyDescent="0.25">
      <c r="A10465" t="s">
        <v>346</v>
      </c>
      <c r="B10465">
        <v>836</v>
      </c>
      <c r="C10465" t="s">
        <v>234</v>
      </c>
      <c r="D10465">
        <v>1992</v>
      </c>
      <c r="E10465" t="s">
        <v>11403</v>
      </c>
      <c r="P10465">
        <v>6.9202369999999999E-2</v>
      </c>
      <c r="Q10465" t="s">
        <v>6</v>
      </c>
      <c r="R10465" t="s">
        <v>6</v>
      </c>
      <c r="S10465" t="s">
        <v>6</v>
      </c>
      <c r="T10465" t="s">
        <v>6</v>
      </c>
      <c r="U10465" t="s">
        <v>6</v>
      </c>
      <c r="V10465" t="s">
        <v>6</v>
      </c>
      <c r="W10465" t="s">
        <v>6</v>
      </c>
      <c r="X10465" t="s">
        <v>6</v>
      </c>
      <c r="Y10465" t="s">
        <v>6</v>
      </c>
      <c r="Z10465" t="s">
        <v>6</v>
      </c>
      <c r="AA10465" t="s">
        <v>11360</v>
      </c>
      <c r="AB10465" t="s">
        <v>6</v>
      </c>
      <c r="AC10465" t="s">
        <v>11361</v>
      </c>
    </row>
    <row r="10466" spans="1:29" x14ac:dyDescent="0.25">
      <c r="A10466" t="s">
        <v>346</v>
      </c>
      <c r="B10466">
        <v>836</v>
      </c>
      <c r="C10466" t="s">
        <v>234</v>
      </c>
      <c r="D10466">
        <v>1993</v>
      </c>
      <c r="E10466" t="s">
        <v>11404</v>
      </c>
      <c r="P10466">
        <v>6.4498600000000003E-2</v>
      </c>
      <c r="Q10466" t="s">
        <v>6</v>
      </c>
      <c r="R10466" t="s">
        <v>6</v>
      </c>
      <c r="S10466" t="s">
        <v>6</v>
      </c>
      <c r="T10466" t="s">
        <v>6</v>
      </c>
      <c r="U10466" t="s">
        <v>6</v>
      </c>
      <c r="V10466" t="s">
        <v>6</v>
      </c>
      <c r="W10466" t="s">
        <v>6</v>
      </c>
      <c r="X10466" t="s">
        <v>6</v>
      </c>
      <c r="Y10466" t="s">
        <v>6</v>
      </c>
      <c r="Z10466" t="s">
        <v>6</v>
      </c>
      <c r="AA10466" t="s">
        <v>11360</v>
      </c>
      <c r="AB10466" t="s">
        <v>6</v>
      </c>
      <c r="AC10466" t="s">
        <v>11361</v>
      </c>
    </row>
    <row r="10467" spans="1:29" x14ac:dyDescent="0.25">
      <c r="A10467" t="s">
        <v>346</v>
      </c>
      <c r="B10467">
        <v>836</v>
      </c>
      <c r="C10467" t="s">
        <v>234</v>
      </c>
      <c r="D10467">
        <v>1994</v>
      </c>
      <c r="E10467" t="s">
        <v>11405</v>
      </c>
      <c r="P10467">
        <v>5.9792690000000003E-2</v>
      </c>
      <c r="Q10467" t="s">
        <v>6</v>
      </c>
      <c r="R10467" t="s">
        <v>6</v>
      </c>
      <c r="S10467" t="s">
        <v>6</v>
      </c>
      <c r="T10467" t="s">
        <v>6</v>
      </c>
      <c r="U10467" t="s">
        <v>6</v>
      </c>
      <c r="V10467" t="s">
        <v>6</v>
      </c>
      <c r="W10467" t="s">
        <v>6</v>
      </c>
      <c r="X10467" t="s">
        <v>6</v>
      </c>
      <c r="Y10467" t="s">
        <v>6</v>
      </c>
      <c r="Z10467" t="s">
        <v>6</v>
      </c>
      <c r="AA10467" t="s">
        <v>11360</v>
      </c>
      <c r="AB10467" t="s">
        <v>6</v>
      </c>
      <c r="AC10467" t="s">
        <v>11361</v>
      </c>
    </row>
    <row r="10468" spans="1:29" x14ac:dyDescent="0.25">
      <c r="A10468" t="s">
        <v>346</v>
      </c>
      <c r="B10468">
        <v>836</v>
      </c>
      <c r="C10468" t="s">
        <v>234</v>
      </c>
      <c r="D10468">
        <v>1995</v>
      </c>
      <c r="E10468" t="s">
        <v>11406</v>
      </c>
      <c r="P10468">
        <v>5.602849E-2</v>
      </c>
      <c r="Q10468" t="s">
        <v>6</v>
      </c>
      <c r="R10468" t="s">
        <v>6</v>
      </c>
      <c r="S10468" t="s">
        <v>6</v>
      </c>
      <c r="T10468" t="s">
        <v>6</v>
      </c>
      <c r="U10468" t="s">
        <v>6</v>
      </c>
      <c r="V10468" t="s">
        <v>6</v>
      </c>
      <c r="W10468" t="s">
        <v>6</v>
      </c>
      <c r="X10468" t="s">
        <v>6</v>
      </c>
      <c r="Y10468" t="s">
        <v>6</v>
      </c>
      <c r="Z10468" t="s">
        <v>6</v>
      </c>
      <c r="AA10468" t="s">
        <v>11360</v>
      </c>
      <c r="AB10468" t="s">
        <v>6</v>
      </c>
      <c r="AC10468" t="s">
        <v>11361</v>
      </c>
    </row>
    <row r="10469" spans="1:29" x14ac:dyDescent="0.25">
      <c r="A10469" t="s">
        <v>346</v>
      </c>
      <c r="B10469">
        <v>836</v>
      </c>
      <c r="C10469" t="s">
        <v>234</v>
      </c>
      <c r="D10469">
        <v>1996</v>
      </c>
      <c r="E10469" t="s">
        <v>11407</v>
      </c>
      <c r="P10469">
        <v>5.138587E-2</v>
      </c>
      <c r="Q10469" t="s">
        <v>6</v>
      </c>
      <c r="R10469" t="s">
        <v>6</v>
      </c>
      <c r="S10469" t="s">
        <v>6</v>
      </c>
      <c r="T10469" t="s">
        <v>6</v>
      </c>
      <c r="U10469" t="s">
        <v>6</v>
      </c>
      <c r="V10469" t="s">
        <v>6</v>
      </c>
      <c r="W10469" t="s">
        <v>6</v>
      </c>
      <c r="X10469" t="s">
        <v>6</v>
      </c>
      <c r="Y10469" t="s">
        <v>6</v>
      </c>
      <c r="Z10469" t="s">
        <v>6</v>
      </c>
      <c r="AA10469" t="s">
        <v>11360</v>
      </c>
      <c r="AB10469" t="s">
        <v>6</v>
      </c>
      <c r="AC10469" t="s">
        <v>11361</v>
      </c>
    </row>
    <row r="10470" spans="1:29" x14ac:dyDescent="0.25">
      <c r="A10470" t="s">
        <v>346</v>
      </c>
      <c r="B10470">
        <v>836</v>
      </c>
      <c r="C10470" t="s">
        <v>234</v>
      </c>
      <c r="D10470">
        <v>1997</v>
      </c>
      <c r="E10470" t="s">
        <v>11408</v>
      </c>
      <c r="P10470">
        <v>4.96493E-2</v>
      </c>
      <c r="Q10470" t="s">
        <v>6</v>
      </c>
      <c r="R10470" t="s">
        <v>6</v>
      </c>
      <c r="S10470" t="s">
        <v>6</v>
      </c>
      <c r="T10470" t="s">
        <v>6</v>
      </c>
      <c r="U10470" t="s">
        <v>6</v>
      </c>
      <c r="V10470" t="s">
        <v>6</v>
      </c>
      <c r="W10470" t="s">
        <v>6</v>
      </c>
      <c r="X10470" t="s">
        <v>6</v>
      </c>
      <c r="Y10470" t="s">
        <v>6</v>
      </c>
      <c r="Z10470" t="s">
        <v>6</v>
      </c>
      <c r="AA10470" t="s">
        <v>11360</v>
      </c>
      <c r="AB10470" t="s">
        <v>6</v>
      </c>
      <c r="AC10470" t="s">
        <v>11361</v>
      </c>
    </row>
    <row r="10471" spans="1:29" x14ac:dyDescent="0.25">
      <c r="A10471" t="s">
        <v>346</v>
      </c>
      <c r="B10471">
        <v>836</v>
      </c>
      <c r="C10471" t="s">
        <v>234</v>
      </c>
      <c r="D10471">
        <v>1998</v>
      </c>
      <c r="E10471" t="s">
        <v>11409</v>
      </c>
      <c r="P10471">
        <v>4.5519440000000001E-2</v>
      </c>
      <c r="Q10471" t="s">
        <v>6</v>
      </c>
      <c r="R10471" t="s">
        <v>6</v>
      </c>
      <c r="S10471" t="s">
        <v>6</v>
      </c>
      <c r="T10471" t="s">
        <v>6</v>
      </c>
      <c r="U10471" t="s">
        <v>6</v>
      </c>
      <c r="V10471" t="s">
        <v>6</v>
      </c>
      <c r="W10471" t="s">
        <v>6</v>
      </c>
      <c r="X10471" t="s">
        <v>6</v>
      </c>
      <c r="Y10471" t="s">
        <v>6</v>
      </c>
      <c r="Z10471" t="s">
        <v>6</v>
      </c>
      <c r="AA10471" t="s">
        <v>11360</v>
      </c>
      <c r="AB10471" t="s">
        <v>6</v>
      </c>
      <c r="AC10471" t="s">
        <v>11361</v>
      </c>
    </row>
    <row r="10472" spans="1:29" x14ac:dyDescent="0.25">
      <c r="A10472" t="s">
        <v>346</v>
      </c>
      <c r="B10472">
        <v>836</v>
      </c>
      <c r="C10472" t="s">
        <v>234</v>
      </c>
      <c r="D10472">
        <v>1999</v>
      </c>
      <c r="E10472" t="s">
        <v>11410</v>
      </c>
      <c r="P10472">
        <v>4.539116E-2</v>
      </c>
      <c r="Q10472" t="s">
        <v>6</v>
      </c>
      <c r="R10472" t="s">
        <v>6</v>
      </c>
      <c r="S10472" t="s">
        <v>6</v>
      </c>
      <c r="T10472" t="s">
        <v>6</v>
      </c>
      <c r="U10472" t="s">
        <v>6</v>
      </c>
      <c r="V10472" t="s">
        <v>6</v>
      </c>
      <c r="W10472" t="s">
        <v>6</v>
      </c>
      <c r="X10472" t="s">
        <v>6</v>
      </c>
      <c r="Y10472" t="s">
        <v>6</v>
      </c>
      <c r="Z10472" t="s">
        <v>6</v>
      </c>
      <c r="AA10472" t="s">
        <v>11360</v>
      </c>
      <c r="AB10472" t="s">
        <v>6</v>
      </c>
      <c r="AC10472" t="s">
        <v>11361</v>
      </c>
    </row>
    <row r="10473" spans="1:29" x14ac:dyDescent="0.25">
      <c r="A10473" t="s">
        <v>346</v>
      </c>
      <c r="B10473">
        <v>836</v>
      </c>
      <c r="C10473" t="s">
        <v>234</v>
      </c>
      <c r="D10473">
        <v>2000</v>
      </c>
      <c r="E10473" t="s">
        <v>11411</v>
      </c>
      <c r="P10473">
        <v>4.4632570000000003E-2</v>
      </c>
      <c r="Q10473" t="s">
        <v>6</v>
      </c>
      <c r="R10473" t="s">
        <v>6</v>
      </c>
      <c r="S10473" t="s">
        <v>6</v>
      </c>
      <c r="T10473" t="s">
        <v>6</v>
      </c>
      <c r="U10473" t="s">
        <v>6</v>
      </c>
      <c r="V10473" t="s">
        <v>6</v>
      </c>
      <c r="W10473" t="s">
        <v>6</v>
      </c>
      <c r="X10473" t="s">
        <v>6</v>
      </c>
      <c r="Y10473" t="s">
        <v>6</v>
      </c>
      <c r="Z10473" t="s">
        <v>6</v>
      </c>
      <c r="AA10473" t="s">
        <v>11360</v>
      </c>
      <c r="AB10473" t="s">
        <v>6</v>
      </c>
      <c r="AC10473" t="s">
        <v>11361</v>
      </c>
    </row>
    <row r="10474" spans="1:29" x14ac:dyDescent="0.25">
      <c r="A10474" t="s">
        <v>346</v>
      </c>
      <c r="B10474">
        <v>836</v>
      </c>
      <c r="C10474" t="s">
        <v>234</v>
      </c>
      <c r="D10474">
        <v>2001</v>
      </c>
      <c r="E10474" t="s">
        <v>11412</v>
      </c>
      <c r="P10474">
        <v>4.3857519999999997E-2</v>
      </c>
      <c r="Q10474" t="s">
        <v>6</v>
      </c>
      <c r="R10474" t="s">
        <v>6</v>
      </c>
      <c r="S10474" t="s">
        <v>6</v>
      </c>
      <c r="T10474" t="s">
        <v>6</v>
      </c>
      <c r="U10474" t="s">
        <v>6</v>
      </c>
      <c r="V10474" t="s">
        <v>6</v>
      </c>
      <c r="W10474" t="s">
        <v>6</v>
      </c>
      <c r="X10474" t="s">
        <v>6</v>
      </c>
      <c r="Y10474" t="s">
        <v>6</v>
      </c>
      <c r="Z10474" t="s">
        <v>6</v>
      </c>
      <c r="AA10474" t="s">
        <v>11360</v>
      </c>
      <c r="AB10474" t="s">
        <v>6</v>
      </c>
      <c r="AC10474" t="s">
        <v>11361</v>
      </c>
    </row>
    <row r="10475" spans="1:29" x14ac:dyDescent="0.25">
      <c r="A10475" t="s">
        <v>346</v>
      </c>
      <c r="B10475">
        <v>836</v>
      </c>
      <c r="C10475" t="s">
        <v>234</v>
      </c>
      <c r="D10475">
        <v>2002</v>
      </c>
      <c r="E10475" t="s">
        <v>11413</v>
      </c>
      <c r="P10475">
        <v>4.1808089999999999E-2</v>
      </c>
      <c r="Q10475" t="s">
        <v>6</v>
      </c>
      <c r="R10475" t="s">
        <v>6</v>
      </c>
      <c r="S10475" t="s">
        <v>6</v>
      </c>
      <c r="T10475" t="s">
        <v>6</v>
      </c>
      <c r="U10475" t="s">
        <v>6</v>
      </c>
      <c r="V10475" t="s">
        <v>6</v>
      </c>
      <c r="W10475" t="s">
        <v>6</v>
      </c>
      <c r="X10475" t="s">
        <v>6</v>
      </c>
      <c r="Y10475" t="s">
        <v>6</v>
      </c>
      <c r="Z10475" t="s">
        <v>6</v>
      </c>
      <c r="AA10475" t="s">
        <v>11360</v>
      </c>
      <c r="AB10475" t="s">
        <v>6</v>
      </c>
      <c r="AC10475" t="s">
        <v>11361</v>
      </c>
    </row>
    <row r="10476" spans="1:29" x14ac:dyDescent="0.25">
      <c r="A10476" t="s">
        <v>346</v>
      </c>
      <c r="B10476">
        <v>836</v>
      </c>
      <c r="C10476" t="s">
        <v>234</v>
      </c>
      <c r="D10476">
        <v>2003</v>
      </c>
      <c r="E10476" t="s">
        <v>11414</v>
      </c>
      <c r="P10476">
        <v>4.4280710000000001E-2</v>
      </c>
      <c r="Q10476" t="s">
        <v>6</v>
      </c>
      <c r="R10476" t="s">
        <v>6</v>
      </c>
      <c r="S10476" t="s">
        <v>6</v>
      </c>
      <c r="T10476" t="s">
        <v>6</v>
      </c>
      <c r="U10476" t="s">
        <v>6</v>
      </c>
      <c r="V10476" t="s">
        <v>6</v>
      </c>
      <c r="W10476" t="s">
        <v>6</v>
      </c>
      <c r="X10476" t="s">
        <v>6</v>
      </c>
      <c r="Y10476" t="s">
        <v>6</v>
      </c>
      <c r="Z10476" t="s">
        <v>6</v>
      </c>
      <c r="AA10476" t="s">
        <v>11360</v>
      </c>
      <c r="AB10476" t="s">
        <v>6</v>
      </c>
      <c r="AC10476" t="s">
        <v>11361</v>
      </c>
    </row>
    <row r="10477" spans="1:29" x14ac:dyDescent="0.25">
      <c r="A10477" t="s">
        <v>346</v>
      </c>
      <c r="B10477">
        <v>836</v>
      </c>
      <c r="C10477" t="s">
        <v>234</v>
      </c>
      <c r="D10477">
        <v>2004</v>
      </c>
      <c r="E10477" t="s">
        <v>11415</v>
      </c>
      <c r="P10477">
        <v>4.4755169999999997E-2</v>
      </c>
      <c r="Q10477" t="s">
        <v>6</v>
      </c>
      <c r="R10477" t="s">
        <v>6</v>
      </c>
      <c r="S10477" t="s">
        <v>6</v>
      </c>
      <c r="T10477" t="s">
        <v>6</v>
      </c>
      <c r="U10477" t="s">
        <v>6</v>
      </c>
      <c r="V10477" t="s">
        <v>6</v>
      </c>
      <c r="W10477" t="s">
        <v>6</v>
      </c>
      <c r="X10477" t="s">
        <v>6</v>
      </c>
      <c r="Y10477" t="s">
        <v>6</v>
      </c>
      <c r="Z10477" t="s">
        <v>6</v>
      </c>
      <c r="AA10477" t="s">
        <v>11360</v>
      </c>
      <c r="AB10477" t="s">
        <v>6</v>
      </c>
      <c r="AC10477" t="s">
        <v>11361</v>
      </c>
    </row>
    <row r="10478" spans="1:29" x14ac:dyDescent="0.25">
      <c r="A10478" t="s">
        <v>346</v>
      </c>
      <c r="B10478">
        <v>836</v>
      </c>
      <c r="C10478" t="s">
        <v>234</v>
      </c>
      <c r="D10478">
        <v>2005</v>
      </c>
      <c r="E10478" t="s">
        <v>11416</v>
      </c>
      <c r="P10478">
        <v>4.1712630000000001E-2</v>
      </c>
      <c r="Q10478" t="s">
        <v>6</v>
      </c>
      <c r="R10478" t="s">
        <v>6</v>
      </c>
      <c r="S10478" t="s">
        <v>6</v>
      </c>
      <c r="T10478" t="s">
        <v>6</v>
      </c>
      <c r="U10478" t="s">
        <v>6</v>
      </c>
      <c r="V10478" t="s">
        <v>6</v>
      </c>
      <c r="W10478" t="s">
        <v>6</v>
      </c>
      <c r="X10478" t="s">
        <v>6</v>
      </c>
      <c r="Y10478" t="s">
        <v>6</v>
      </c>
      <c r="Z10478" t="s">
        <v>6</v>
      </c>
      <c r="AA10478" t="s">
        <v>11360</v>
      </c>
      <c r="AB10478" t="s">
        <v>6</v>
      </c>
      <c r="AC10478" t="s">
        <v>11361</v>
      </c>
    </row>
    <row r="10479" spans="1:29" x14ac:dyDescent="0.25">
      <c r="A10479" t="s">
        <v>346</v>
      </c>
      <c r="B10479">
        <v>836</v>
      </c>
      <c r="C10479" t="s">
        <v>234</v>
      </c>
      <c r="D10479">
        <v>2006</v>
      </c>
      <c r="E10479" t="s">
        <v>11417</v>
      </c>
      <c r="P10479">
        <v>3.8848349999999997E-2</v>
      </c>
      <c r="Q10479" t="s">
        <v>6</v>
      </c>
      <c r="R10479" t="s">
        <v>6</v>
      </c>
      <c r="S10479" t="s">
        <v>6</v>
      </c>
      <c r="T10479" t="s">
        <v>6</v>
      </c>
      <c r="U10479" t="s">
        <v>6</v>
      </c>
      <c r="V10479" t="s">
        <v>6</v>
      </c>
      <c r="W10479" t="s">
        <v>6</v>
      </c>
      <c r="X10479" t="s">
        <v>6</v>
      </c>
      <c r="Y10479" t="s">
        <v>6</v>
      </c>
      <c r="Z10479" t="s">
        <v>6</v>
      </c>
      <c r="AA10479" t="s">
        <v>11360</v>
      </c>
      <c r="AB10479" t="s">
        <v>6</v>
      </c>
      <c r="AC10479" t="s">
        <v>11361</v>
      </c>
    </row>
    <row r="10480" spans="1:29" x14ac:dyDescent="0.25">
      <c r="A10480" t="s">
        <v>346</v>
      </c>
      <c r="B10480">
        <v>836</v>
      </c>
      <c r="C10480" t="s">
        <v>234</v>
      </c>
      <c r="D10480">
        <v>2007</v>
      </c>
      <c r="E10480" t="s">
        <v>11418</v>
      </c>
      <c r="P10480">
        <v>2.9089940000000002E-2</v>
      </c>
      <c r="Q10480" t="s">
        <v>6</v>
      </c>
      <c r="R10480" t="s">
        <v>6</v>
      </c>
      <c r="S10480" t="s">
        <v>6</v>
      </c>
      <c r="T10480" t="s">
        <v>6</v>
      </c>
      <c r="U10480" t="s">
        <v>6</v>
      </c>
      <c r="V10480" t="s">
        <v>6</v>
      </c>
      <c r="W10480" t="s">
        <v>6</v>
      </c>
      <c r="X10480" t="s">
        <v>6</v>
      </c>
      <c r="Y10480" t="s">
        <v>6</v>
      </c>
      <c r="Z10480" t="s">
        <v>6</v>
      </c>
      <c r="AA10480" t="s">
        <v>11360</v>
      </c>
      <c r="AB10480" t="s">
        <v>6</v>
      </c>
      <c r="AC10480" t="s">
        <v>11361</v>
      </c>
    </row>
    <row r="10481" spans="1:29" x14ac:dyDescent="0.25">
      <c r="A10481" t="s">
        <v>346</v>
      </c>
      <c r="B10481">
        <v>836</v>
      </c>
      <c r="C10481" t="s">
        <v>234</v>
      </c>
      <c r="D10481">
        <v>2008</v>
      </c>
      <c r="E10481" t="s">
        <v>11419</v>
      </c>
      <c r="P10481">
        <v>4.1583099999999998E-2</v>
      </c>
      <c r="Q10481" t="s">
        <v>6</v>
      </c>
      <c r="R10481" t="s">
        <v>6</v>
      </c>
      <c r="S10481" t="s">
        <v>6</v>
      </c>
      <c r="T10481" t="s">
        <v>6</v>
      </c>
      <c r="U10481" t="s">
        <v>6</v>
      </c>
      <c r="V10481" t="s">
        <v>6</v>
      </c>
      <c r="W10481" t="s">
        <v>6</v>
      </c>
      <c r="X10481" t="s">
        <v>6</v>
      </c>
      <c r="Y10481" t="s">
        <v>6</v>
      </c>
      <c r="Z10481" t="s">
        <v>6</v>
      </c>
      <c r="AA10481" t="s">
        <v>11360</v>
      </c>
      <c r="AB10481" t="s">
        <v>6</v>
      </c>
      <c r="AC10481" t="s">
        <v>11361</v>
      </c>
    </row>
    <row r="10482" spans="1:29" x14ac:dyDescent="0.25">
      <c r="A10482" t="s">
        <v>346</v>
      </c>
      <c r="B10482">
        <v>836</v>
      </c>
      <c r="C10482" t="s">
        <v>234</v>
      </c>
      <c r="D10482">
        <v>2009</v>
      </c>
      <c r="E10482" t="s">
        <v>11420</v>
      </c>
      <c r="N10482">
        <v>247.97040000000001</v>
      </c>
      <c r="P10482">
        <v>5.95563E-2</v>
      </c>
      <c r="Q10482" t="s">
        <v>6</v>
      </c>
      <c r="R10482" t="s">
        <v>6</v>
      </c>
      <c r="S10482" t="s">
        <v>6</v>
      </c>
      <c r="T10482" t="s">
        <v>6</v>
      </c>
      <c r="U10482" t="s">
        <v>6</v>
      </c>
      <c r="V10482" t="s">
        <v>6</v>
      </c>
      <c r="W10482" t="s">
        <v>6</v>
      </c>
      <c r="X10482" t="s">
        <v>6</v>
      </c>
      <c r="Y10482" t="s">
        <v>6</v>
      </c>
      <c r="Z10482" t="s">
        <v>6</v>
      </c>
      <c r="AA10482" t="s">
        <v>11360</v>
      </c>
      <c r="AB10482" t="s">
        <v>6</v>
      </c>
      <c r="AC10482" t="s">
        <v>11361</v>
      </c>
    </row>
    <row r="10483" spans="1:29" x14ac:dyDescent="0.25">
      <c r="A10483" t="s">
        <v>346</v>
      </c>
      <c r="B10483">
        <v>836</v>
      </c>
      <c r="C10483" t="s">
        <v>234</v>
      </c>
      <c r="D10483">
        <v>2010</v>
      </c>
      <c r="E10483" t="s">
        <v>11421</v>
      </c>
      <c r="N10483">
        <v>243.2484</v>
      </c>
      <c r="P10483">
        <v>5.3762009999999999E-2</v>
      </c>
      <c r="Q10483" t="s">
        <v>6</v>
      </c>
      <c r="R10483" t="s">
        <v>6</v>
      </c>
      <c r="S10483" t="s">
        <v>6</v>
      </c>
      <c r="T10483" t="s">
        <v>6</v>
      </c>
      <c r="U10483" t="s">
        <v>6</v>
      </c>
      <c r="V10483" t="s">
        <v>6</v>
      </c>
      <c r="W10483" t="s">
        <v>6</v>
      </c>
      <c r="X10483" t="s">
        <v>6</v>
      </c>
      <c r="Y10483" t="s">
        <v>6</v>
      </c>
      <c r="Z10483" t="s">
        <v>6</v>
      </c>
      <c r="AA10483" t="s">
        <v>11360</v>
      </c>
      <c r="AB10483" t="s">
        <v>6</v>
      </c>
      <c r="AC10483" t="s">
        <v>11361</v>
      </c>
    </row>
    <row r="10484" spans="1:29" x14ac:dyDescent="0.25">
      <c r="A10484" t="s">
        <v>346</v>
      </c>
      <c r="B10484">
        <v>836</v>
      </c>
      <c r="C10484" t="s">
        <v>234</v>
      </c>
      <c r="D10484">
        <v>2011</v>
      </c>
      <c r="E10484" t="s">
        <v>11422</v>
      </c>
      <c r="N10484">
        <v>188.19633999999999</v>
      </c>
      <c r="P10484">
        <v>6.6720340000000003E-2</v>
      </c>
      <c r="Q10484" t="s">
        <v>6</v>
      </c>
      <c r="R10484" t="s">
        <v>6</v>
      </c>
      <c r="S10484" t="s">
        <v>6</v>
      </c>
      <c r="T10484" t="s">
        <v>6</v>
      </c>
      <c r="U10484" t="s">
        <v>6</v>
      </c>
      <c r="V10484" t="s">
        <v>6</v>
      </c>
      <c r="W10484" t="s">
        <v>6</v>
      </c>
      <c r="X10484" t="s">
        <v>6</v>
      </c>
      <c r="Y10484" t="s">
        <v>6</v>
      </c>
      <c r="Z10484" t="s">
        <v>6</v>
      </c>
      <c r="AA10484" t="s">
        <v>11360</v>
      </c>
      <c r="AB10484" t="s">
        <v>6</v>
      </c>
      <c r="AC10484" t="s">
        <v>11361</v>
      </c>
    </row>
    <row r="10485" spans="1:29" x14ac:dyDescent="0.25">
      <c r="A10485" t="s">
        <v>346</v>
      </c>
      <c r="B10485">
        <v>836</v>
      </c>
      <c r="C10485" t="s">
        <v>234</v>
      </c>
      <c r="D10485">
        <v>2012</v>
      </c>
      <c r="E10485" t="s">
        <v>11423</v>
      </c>
      <c r="N10485">
        <v>127.55222999999999</v>
      </c>
      <c r="P10485">
        <v>9.4433649999999994E-2</v>
      </c>
      <c r="Q10485" t="s">
        <v>6</v>
      </c>
      <c r="R10485" t="s">
        <v>6</v>
      </c>
      <c r="S10485" t="s">
        <v>6</v>
      </c>
      <c r="T10485" t="s">
        <v>6</v>
      </c>
      <c r="U10485" t="s">
        <v>6</v>
      </c>
      <c r="V10485" t="s">
        <v>6</v>
      </c>
      <c r="W10485" t="s">
        <v>6</v>
      </c>
      <c r="X10485" t="s">
        <v>6</v>
      </c>
      <c r="Y10485" t="s">
        <v>6</v>
      </c>
      <c r="Z10485" t="s">
        <v>6</v>
      </c>
      <c r="AA10485" t="s">
        <v>11360</v>
      </c>
      <c r="AB10485" t="s">
        <v>6</v>
      </c>
      <c r="AC10485" t="s">
        <v>11361</v>
      </c>
    </row>
    <row r="10486" spans="1:29" x14ac:dyDescent="0.25">
      <c r="A10486" t="s">
        <v>346</v>
      </c>
      <c r="B10486">
        <v>836</v>
      </c>
      <c r="C10486" t="s">
        <v>234</v>
      </c>
      <c r="D10486">
        <v>2013</v>
      </c>
      <c r="E10486" t="s">
        <v>11424</v>
      </c>
      <c r="N10486">
        <v>121.69304</v>
      </c>
      <c r="P10486">
        <v>9.6046450000000005E-2</v>
      </c>
      <c r="Q10486" t="s">
        <v>6</v>
      </c>
      <c r="R10486" t="s">
        <v>6</v>
      </c>
      <c r="S10486" t="s">
        <v>6</v>
      </c>
      <c r="T10486" t="s">
        <v>6</v>
      </c>
      <c r="U10486" t="s">
        <v>6</v>
      </c>
      <c r="V10486" t="s">
        <v>6</v>
      </c>
      <c r="W10486" t="s">
        <v>6</v>
      </c>
      <c r="X10486" t="s">
        <v>6</v>
      </c>
      <c r="Y10486" t="s">
        <v>6</v>
      </c>
      <c r="Z10486" t="s">
        <v>6</v>
      </c>
      <c r="AA10486" t="s">
        <v>11360</v>
      </c>
      <c r="AB10486" t="s">
        <v>6</v>
      </c>
      <c r="AC10486" t="s">
        <v>11361</v>
      </c>
    </row>
    <row r="10487" spans="1:29" x14ac:dyDescent="0.25">
      <c r="A10487" t="s">
        <v>346</v>
      </c>
      <c r="B10487">
        <v>836</v>
      </c>
      <c r="C10487" t="s">
        <v>234</v>
      </c>
      <c r="D10487">
        <v>2014</v>
      </c>
      <c r="E10487" t="s">
        <v>11425</v>
      </c>
      <c r="N10487">
        <v>83.866410999999999</v>
      </c>
      <c r="P10487">
        <v>0.11445393</v>
      </c>
      <c r="Q10487" t="s">
        <v>6</v>
      </c>
      <c r="R10487" t="s">
        <v>6</v>
      </c>
      <c r="S10487" t="s">
        <v>6</v>
      </c>
      <c r="T10487" t="s">
        <v>6</v>
      </c>
      <c r="U10487" t="s">
        <v>6</v>
      </c>
      <c r="V10487" t="s">
        <v>6</v>
      </c>
      <c r="W10487" t="s">
        <v>6</v>
      </c>
      <c r="X10487" t="s">
        <v>6</v>
      </c>
      <c r="Y10487" t="s">
        <v>6</v>
      </c>
      <c r="Z10487" t="s">
        <v>6</v>
      </c>
      <c r="AA10487" t="s">
        <v>11360</v>
      </c>
      <c r="AB10487" t="s">
        <v>6</v>
      </c>
      <c r="AC10487" t="s">
        <v>11361</v>
      </c>
    </row>
    <row r="10488" spans="1:29" x14ac:dyDescent="0.25">
      <c r="A10488" t="s">
        <v>346</v>
      </c>
      <c r="B10488">
        <v>836</v>
      </c>
      <c r="C10488" t="s">
        <v>234</v>
      </c>
      <c r="D10488">
        <v>2015</v>
      </c>
      <c r="E10488" t="s">
        <v>11426</v>
      </c>
      <c r="N10488">
        <v>81.686104</v>
      </c>
      <c r="P10488">
        <v>0.1043176</v>
      </c>
      <c r="Q10488" t="s">
        <v>6</v>
      </c>
      <c r="R10488" t="s">
        <v>6</v>
      </c>
      <c r="S10488" t="s">
        <v>6</v>
      </c>
      <c r="T10488" t="s">
        <v>6</v>
      </c>
      <c r="U10488" t="s">
        <v>6</v>
      </c>
      <c r="V10488" t="s">
        <v>6</v>
      </c>
      <c r="W10488" t="s">
        <v>6</v>
      </c>
      <c r="X10488" t="s">
        <v>6</v>
      </c>
      <c r="Y10488" t="s">
        <v>6</v>
      </c>
      <c r="Z10488" t="s">
        <v>6</v>
      </c>
      <c r="AA10488" t="s">
        <v>11360</v>
      </c>
      <c r="AB10488" t="s">
        <v>6</v>
      </c>
      <c r="AC10488" t="s">
        <v>11361</v>
      </c>
    </row>
    <row r="10489" spans="1:29" x14ac:dyDescent="0.25">
      <c r="A10489" t="s">
        <v>346</v>
      </c>
      <c r="B10489">
        <v>836</v>
      </c>
      <c r="C10489" t="s">
        <v>234</v>
      </c>
      <c r="D10489">
        <v>2016</v>
      </c>
      <c r="E10489" t="s">
        <v>11427</v>
      </c>
      <c r="N10489">
        <v>61.231208000000002</v>
      </c>
      <c r="P10489">
        <v>0.13749365</v>
      </c>
      <c r="Q10489" t="s">
        <v>6</v>
      </c>
      <c r="R10489" t="s">
        <v>6</v>
      </c>
      <c r="S10489" t="s">
        <v>6</v>
      </c>
      <c r="T10489" t="s">
        <v>6</v>
      </c>
      <c r="U10489" t="s">
        <v>6</v>
      </c>
      <c r="V10489" t="s">
        <v>6</v>
      </c>
      <c r="W10489" t="s">
        <v>6</v>
      </c>
      <c r="X10489" t="s">
        <v>6</v>
      </c>
      <c r="Y10489" t="s">
        <v>6</v>
      </c>
      <c r="Z10489" t="s">
        <v>6</v>
      </c>
      <c r="AA10489" t="s">
        <v>11360</v>
      </c>
      <c r="AB10489" t="s">
        <v>6</v>
      </c>
      <c r="AC10489" t="s">
        <v>11361</v>
      </c>
    </row>
    <row r="10490" spans="1:29" x14ac:dyDescent="0.25">
      <c r="A10490" t="s">
        <v>346</v>
      </c>
      <c r="B10490">
        <v>836</v>
      </c>
      <c r="C10490" t="s">
        <v>234</v>
      </c>
      <c r="D10490">
        <v>2017</v>
      </c>
      <c r="E10490" t="s">
        <v>11428</v>
      </c>
      <c r="N10490">
        <v>59.354951</v>
      </c>
      <c r="P10490">
        <v>0.14534684</v>
      </c>
      <c r="Q10490" t="s">
        <v>6</v>
      </c>
      <c r="R10490" t="s">
        <v>6</v>
      </c>
      <c r="S10490" t="s">
        <v>6</v>
      </c>
      <c r="T10490" t="s">
        <v>6</v>
      </c>
      <c r="U10490" t="s">
        <v>6</v>
      </c>
      <c r="V10490" t="s">
        <v>6</v>
      </c>
      <c r="W10490" t="s">
        <v>6</v>
      </c>
      <c r="X10490" t="s">
        <v>6</v>
      </c>
      <c r="Y10490" t="s">
        <v>6</v>
      </c>
      <c r="Z10490" t="s">
        <v>6</v>
      </c>
      <c r="AA10490" t="s">
        <v>11360</v>
      </c>
      <c r="AB10490" t="s">
        <v>6</v>
      </c>
      <c r="AC10490" t="s">
        <v>11361</v>
      </c>
    </row>
    <row r="10491" spans="1:29" x14ac:dyDescent="0.25">
      <c r="A10491" t="s">
        <v>346</v>
      </c>
      <c r="B10491">
        <v>836</v>
      </c>
      <c r="C10491" t="s">
        <v>234</v>
      </c>
      <c r="D10491">
        <v>2018</v>
      </c>
      <c r="E10491" t="s">
        <v>11429</v>
      </c>
      <c r="N10491">
        <v>58.255927999999997</v>
      </c>
      <c r="P10491">
        <v>0.14380434</v>
      </c>
      <c r="Q10491" t="s">
        <v>6</v>
      </c>
      <c r="R10491" t="s">
        <v>6</v>
      </c>
      <c r="S10491" t="s">
        <v>6</v>
      </c>
      <c r="T10491" t="s">
        <v>6</v>
      </c>
      <c r="U10491" t="s">
        <v>6</v>
      </c>
      <c r="V10491" t="s">
        <v>6</v>
      </c>
      <c r="W10491" t="s">
        <v>6</v>
      </c>
      <c r="X10491" t="s">
        <v>6</v>
      </c>
      <c r="Y10491" t="s">
        <v>6</v>
      </c>
      <c r="Z10491" t="s">
        <v>6</v>
      </c>
      <c r="AA10491" t="s">
        <v>11360</v>
      </c>
      <c r="AB10491" t="s">
        <v>6</v>
      </c>
      <c r="AC10491" t="s">
        <v>11361</v>
      </c>
    </row>
    <row r="10492" spans="1:29" x14ac:dyDescent="0.25">
      <c r="A10492" t="s">
        <v>346</v>
      </c>
      <c r="B10492">
        <v>846</v>
      </c>
      <c r="C10492" t="s">
        <v>235</v>
      </c>
      <c r="D10492">
        <v>1950</v>
      </c>
      <c r="E10492" t="s">
        <v>11430</v>
      </c>
      <c r="Q10492" t="s">
        <v>6</v>
      </c>
      <c r="R10492" t="s">
        <v>6</v>
      </c>
      <c r="S10492" t="s">
        <v>6</v>
      </c>
      <c r="T10492" t="s">
        <v>7048</v>
      </c>
      <c r="U10492" t="s">
        <v>6</v>
      </c>
      <c r="V10492" t="s">
        <v>6</v>
      </c>
      <c r="W10492" t="s">
        <v>2885</v>
      </c>
      <c r="X10492" t="s">
        <v>2885</v>
      </c>
      <c r="Y10492" t="s">
        <v>6</v>
      </c>
      <c r="Z10492" t="s">
        <v>6</v>
      </c>
      <c r="AA10492" t="s">
        <v>6</v>
      </c>
      <c r="AB10492" t="s">
        <v>11431</v>
      </c>
      <c r="AC10492" t="s">
        <v>3896</v>
      </c>
    </row>
    <row r="10493" spans="1:29" x14ac:dyDescent="0.25">
      <c r="A10493" t="s">
        <v>346</v>
      </c>
      <c r="B10493">
        <v>846</v>
      </c>
      <c r="C10493" t="s">
        <v>235</v>
      </c>
      <c r="D10493">
        <v>1951</v>
      </c>
      <c r="E10493" t="s">
        <v>11432</v>
      </c>
      <c r="Q10493" t="s">
        <v>6</v>
      </c>
      <c r="R10493" t="s">
        <v>6</v>
      </c>
      <c r="S10493" t="s">
        <v>6</v>
      </c>
      <c r="T10493" t="s">
        <v>7048</v>
      </c>
      <c r="U10493" t="s">
        <v>6</v>
      </c>
      <c r="V10493" t="s">
        <v>6</v>
      </c>
      <c r="W10493" t="s">
        <v>2885</v>
      </c>
      <c r="X10493" t="s">
        <v>2885</v>
      </c>
      <c r="Y10493" t="s">
        <v>6</v>
      </c>
      <c r="Z10493" t="s">
        <v>6</v>
      </c>
      <c r="AA10493" t="s">
        <v>6</v>
      </c>
      <c r="AB10493" t="s">
        <v>11431</v>
      </c>
      <c r="AC10493" t="s">
        <v>3896</v>
      </c>
    </row>
    <row r="10494" spans="1:29" x14ac:dyDescent="0.25">
      <c r="A10494" t="s">
        <v>346</v>
      </c>
      <c r="B10494">
        <v>846</v>
      </c>
      <c r="C10494" t="s">
        <v>235</v>
      </c>
      <c r="D10494">
        <v>1952</v>
      </c>
      <c r="E10494" t="s">
        <v>11433</v>
      </c>
      <c r="Q10494" t="s">
        <v>6</v>
      </c>
      <c r="R10494" t="s">
        <v>6</v>
      </c>
      <c r="S10494" t="s">
        <v>6</v>
      </c>
      <c r="T10494" t="s">
        <v>7048</v>
      </c>
      <c r="U10494" t="s">
        <v>6</v>
      </c>
      <c r="V10494" t="s">
        <v>6</v>
      </c>
      <c r="W10494" t="s">
        <v>2885</v>
      </c>
      <c r="X10494" t="s">
        <v>2885</v>
      </c>
      <c r="Y10494" t="s">
        <v>6</v>
      </c>
      <c r="Z10494" t="s">
        <v>6</v>
      </c>
      <c r="AA10494" t="s">
        <v>6</v>
      </c>
      <c r="AB10494" t="s">
        <v>11431</v>
      </c>
      <c r="AC10494" t="s">
        <v>3896</v>
      </c>
    </row>
    <row r="10495" spans="1:29" x14ac:dyDescent="0.25">
      <c r="A10495" t="s">
        <v>346</v>
      </c>
      <c r="B10495">
        <v>846</v>
      </c>
      <c r="C10495" t="s">
        <v>235</v>
      </c>
      <c r="D10495">
        <v>1953</v>
      </c>
      <c r="E10495" t="s">
        <v>11434</v>
      </c>
      <c r="Q10495" t="s">
        <v>6</v>
      </c>
      <c r="R10495" t="s">
        <v>6</v>
      </c>
      <c r="S10495" t="s">
        <v>6</v>
      </c>
      <c r="T10495" t="s">
        <v>7048</v>
      </c>
      <c r="U10495" t="s">
        <v>6</v>
      </c>
      <c r="V10495" t="s">
        <v>6</v>
      </c>
      <c r="W10495" t="s">
        <v>2885</v>
      </c>
      <c r="X10495" t="s">
        <v>2885</v>
      </c>
      <c r="Y10495" t="s">
        <v>6</v>
      </c>
      <c r="Z10495" t="s">
        <v>6</v>
      </c>
      <c r="AA10495" t="s">
        <v>6</v>
      </c>
      <c r="AB10495" t="s">
        <v>11431</v>
      </c>
      <c r="AC10495" t="s">
        <v>3896</v>
      </c>
    </row>
    <row r="10496" spans="1:29" x14ac:dyDescent="0.25">
      <c r="A10496" t="s">
        <v>346</v>
      </c>
      <c r="B10496">
        <v>846</v>
      </c>
      <c r="C10496" t="s">
        <v>235</v>
      </c>
      <c r="D10496">
        <v>1954</v>
      </c>
      <c r="E10496" t="s">
        <v>11435</v>
      </c>
      <c r="Q10496" t="s">
        <v>6</v>
      </c>
      <c r="R10496" t="s">
        <v>6</v>
      </c>
      <c r="S10496" t="s">
        <v>6</v>
      </c>
      <c r="T10496" t="s">
        <v>7048</v>
      </c>
      <c r="U10496" t="s">
        <v>6</v>
      </c>
      <c r="V10496" t="s">
        <v>6</v>
      </c>
      <c r="W10496" t="s">
        <v>2885</v>
      </c>
      <c r="X10496" t="s">
        <v>2885</v>
      </c>
      <c r="Y10496" t="s">
        <v>6</v>
      </c>
      <c r="Z10496" t="s">
        <v>6</v>
      </c>
      <c r="AA10496" t="s">
        <v>6</v>
      </c>
      <c r="AB10496" t="s">
        <v>11431</v>
      </c>
      <c r="AC10496" t="s">
        <v>3896</v>
      </c>
    </row>
    <row r="10497" spans="1:29" x14ac:dyDescent="0.25">
      <c r="A10497" t="s">
        <v>346</v>
      </c>
      <c r="B10497">
        <v>846</v>
      </c>
      <c r="C10497" t="s">
        <v>235</v>
      </c>
      <c r="D10497">
        <v>1955</v>
      </c>
      <c r="E10497" t="s">
        <v>11436</v>
      </c>
      <c r="Q10497" t="s">
        <v>6</v>
      </c>
      <c r="R10497" t="s">
        <v>6</v>
      </c>
      <c r="S10497" t="s">
        <v>6</v>
      </c>
      <c r="T10497" t="s">
        <v>7048</v>
      </c>
      <c r="U10497" t="s">
        <v>6</v>
      </c>
      <c r="V10497" t="s">
        <v>6</v>
      </c>
      <c r="W10497" t="s">
        <v>2885</v>
      </c>
      <c r="X10497" t="s">
        <v>2885</v>
      </c>
      <c r="Y10497" t="s">
        <v>6</v>
      </c>
      <c r="Z10497" t="s">
        <v>6</v>
      </c>
      <c r="AA10497" t="s">
        <v>6</v>
      </c>
      <c r="AB10497" t="s">
        <v>11431</v>
      </c>
      <c r="AC10497" t="s">
        <v>3896</v>
      </c>
    </row>
    <row r="10498" spans="1:29" x14ac:dyDescent="0.25">
      <c r="A10498" t="s">
        <v>346</v>
      </c>
      <c r="B10498">
        <v>846</v>
      </c>
      <c r="C10498" t="s">
        <v>235</v>
      </c>
      <c r="D10498">
        <v>1956</v>
      </c>
      <c r="E10498" t="s">
        <v>11437</v>
      </c>
      <c r="Q10498" t="s">
        <v>6</v>
      </c>
      <c r="R10498" t="s">
        <v>6</v>
      </c>
      <c r="S10498" t="s">
        <v>6</v>
      </c>
      <c r="T10498" t="s">
        <v>7048</v>
      </c>
      <c r="U10498" t="s">
        <v>6</v>
      </c>
      <c r="V10498" t="s">
        <v>6</v>
      </c>
      <c r="W10498" t="s">
        <v>2885</v>
      </c>
      <c r="X10498" t="s">
        <v>2885</v>
      </c>
      <c r="Y10498" t="s">
        <v>6</v>
      </c>
      <c r="Z10498" t="s">
        <v>6</v>
      </c>
      <c r="AA10498" t="s">
        <v>6</v>
      </c>
      <c r="AB10498" t="s">
        <v>11431</v>
      </c>
      <c r="AC10498" t="s">
        <v>3896</v>
      </c>
    </row>
    <row r="10499" spans="1:29" x14ac:dyDescent="0.25">
      <c r="A10499" t="s">
        <v>346</v>
      </c>
      <c r="B10499">
        <v>846</v>
      </c>
      <c r="C10499" t="s">
        <v>235</v>
      </c>
      <c r="D10499">
        <v>1957</v>
      </c>
      <c r="E10499" t="s">
        <v>11438</v>
      </c>
      <c r="Q10499" t="s">
        <v>6</v>
      </c>
      <c r="R10499" t="s">
        <v>6</v>
      </c>
      <c r="S10499" t="s">
        <v>6</v>
      </c>
      <c r="T10499" t="s">
        <v>7048</v>
      </c>
      <c r="U10499" t="s">
        <v>6</v>
      </c>
      <c r="V10499" t="s">
        <v>6</v>
      </c>
      <c r="W10499" t="s">
        <v>2885</v>
      </c>
      <c r="X10499" t="s">
        <v>2885</v>
      </c>
      <c r="Y10499" t="s">
        <v>6</v>
      </c>
      <c r="Z10499" t="s">
        <v>6</v>
      </c>
      <c r="AA10499" t="s">
        <v>6</v>
      </c>
      <c r="AB10499" t="s">
        <v>11431</v>
      </c>
      <c r="AC10499" t="s">
        <v>3896</v>
      </c>
    </row>
    <row r="10500" spans="1:29" x14ac:dyDescent="0.25">
      <c r="A10500" t="s">
        <v>346</v>
      </c>
      <c r="B10500">
        <v>846</v>
      </c>
      <c r="C10500" t="s">
        <v>235</v>
      </c>
      <c r="D10500">
        <v>1958</v>
      </c>
      <c r="E10500" t="s">
        <v>11439</v>
      </c>
      <c r="Q10500" t="s">
        <v>6</v>
      </c>
      <c r="R10500" t="s">
        <v>6</v>
      </c>
      <c r="S10500" t="s">
        <v>6</v>
      </c>
      <c r="T10500" t="s">
        <v>7048</v>
      </c>
      <c r="U10500" t="s">
        <v>6</v>
      </c>
      <c r="V10500" t="s">
        <v>6</v>
      </c>
      <c r="W10500" t="s">
        <v>2885</v>
      </c>
      <c r="X10500" t="s">
        <v>2885</v>
      </c>
      <c r="Y10500" t="s">
        <v>6</v>
      </c>
      <c r="Z10500" t="s">
        <v>6</v>
      </c>
      <c r="AA10500" t="s">
        <v>6</v>
      </c>
      <c r="AB10500" t="s">
        <v>11431</v>
      </c>
      <c r="AC10500" t="s">
        <v>3896</v>
      </c>
    </row>
    <row r="10501" spans="1:29" x14ac:dyDescent="0.25">
      <c r="A10501" t="s">
        <v>346</v>
      </c>
      <c r="B10501">
        <v>846</v>
      </c>
      <c r="C10501" t="s">
        <v>235</v>
      </c>
      <c r="D10501">
        <v>1959</v>
      </c>
      <c r="E10501" t="s">
        <v>11440</v>
      </c>
      <c r="Q10501" t="s">
        <v>6</v>
      </c>
      <c r="R10501" t="s">
        <v>6</v>
      </c>
      <c r="S10501" t="s">
        <v>6</v>
      </c>
      <c r="T10501" t="s">
        <v>7048</v>
      </c>
      <c r="U10501" t="s">
        <v>6</v>
      </c>
      <c r="V10501" t="s">
        <v>6</v>
      </c>
      <c r="W10501" t="s">
        <v>2885</v>
      </c>
      <c r="X10501" t="s">
        <v>2885</v>
      </c>
      <c r="Y10501" t="s">
        <v>6</v>
      </c>
      <c r="Z10501" t="s">
        <v>6</v>
      </c>
      <c r="AA10501" t="s">
        <v>6</v>
      </c>
      <c r="AB10501" t="s">
        <v>11431</v>
      </c>
      <c r="AC10501" t="s">
        <v>3896</v>
      </c>
    </row>
    <row r="10502" spans="1:29" x14ac:dyDescent="0.25">
      <c r="A10502" t="s">
        <v>346</v>
      </c>
      <c r="B10502">
        <v>846</v>
      </c>
      <c r="C10502" t="s">
        <v>235</v>
      </c>
      <c r="D10502">
        <v>1960</v>
      </c>
      <c r="E10502" t="s">
        <v>11441</v>
      </c>
      <c r="Q10502" t="s">
        <v>6</v>
      </c>
      <c r="R10502" t="s">
        <v>6</v>
      </c>
      <c r="S10502" t="s">
        <v>6</v>
      </c>
      <c r="T10502" t="s">
        <v>7048</v>
      </c>
      <c r="U10502" t="s">
        <v>6</v>
      </c>
      <c r="V10502" t="s">
        <v>6</v>
      </c>
      <c r="W10502" t="s">
        <v>2885</v>
      </c>
      <c r="X10502" t="s">
        <v>2885</v>
      </c>
      <c r="Y10502" t="s">
        <v>6</v>
      </c>
      <c r="Z10502" t="s">
        <v>6</v>
      </c>
      <c r="AA10502" t="s">
        <v>6</v>
      </c>
      <c r="AB10502" t="s">
        <v>11431</v>
      </c>
      <c r="AC10502" t="s">
        <v>3896</v>
      </c>
    </row>
    <row r="10503" spans="1:29" x14ac:dyDescent="0.25">
      <c r="A10503" t="s">
        <v>346</v>
      </c>
      <c r="B10503">
        <v>846</v>
      </c>
      <c r="C10503" t="s">
        <v>235</v>
      </c>
      <c r="D10503">
        <v>1961</v>
      </c>
      <c r="E10503" t="s">
        <v>11442</v>
      </c>
      <c r="Q10503" t="s">
        <v>6</v>
      </c>
      <c r="R10503" t="s">
        <v>6</v>
      </c>
      <c r="S10503" t="s">
        <v>6</v>
      </c>
      <c r="T10503" t="s">
        <v>7048</v>
      </c>
      <c r="U10503" t="s">
        <v>6</v>
      </c>
      <c r="V10503" t="s">
        <v>6</v>
      </c>
      <c r="W10503" t="s">
        <v>2885</v>
      </c>
      <c r="X10503" t="s">
        <v>2885</v>
      </c>
      <c r="Y10503" t="s">
        <v>6</v>
      </c>
      <c r="Z10503" t="s">
        <v>6</v>
      </c>
      <c r="AA10503" t="s">
        <v>6</v>
      </c>
      <c r="AB10503" t="s">
        <v>11431</v>
      </c>
      <c r="AC10503" t="s">
        <v>3896</v>
      </c>
    </row>
    <row r="10504" spans="1:29" x14ac:dyDescent="0.25">
      <c r="A10504" t="s">
        <v>346</v>
      </c>
      <c r="B10504">
        <v>846</v>
      </c>
      <c r="C10504" t="s">
        <v>235</v>
      </c>
      <c r="D10504">
        <v>1962</v>
      </c>
      <c r="E10504" t="s">
        <v>11443</v>
      </c>
      <c r="Q10504" t="s">
        <v>6</v>
      </c>
      <c r="R10504" t="s">
        <v>6</v>
      </c>
      <c r="S10504" t="s">
        <v>6</v>
      </c>
      <c r="T10504" t="s">
        <v>7048</v>
      </c>
      <c r="U10504" t="s">
        <v>6</v>
      </c>
      <c r="V10504" t="s">
        <v>6</v>
      </c>
      <c r="W10504" t="s">
        <v>2885</v>
      </c>
      <c r="X10504" t="s">
        <v>2885</v>
      </c>
      <c r="Y10504" t="s">
        <v>6</v>
      </c>
      <c r="Z10504" t="s">
        <v>6</v>
      </c>
      <c r="AA10504" t="s">
        <v>6</v>
      </c>
      <c r="AB10504" t="s">
        <v>11431</v>
      </c>
      <c r="AC10504" t="s">
        <v>3896</v>
      </c>
    </row>
    <row r="10505" spans="1:29" x14ac:dyDescent="0.25">
      <c r="A10505" t="s">
        <v>346</v>
      </c>
      <c r="B10505">
        <v>846</v>
      </c>
      <c r="C10505" t="s">
        <v>235</v>
      </c>
      <c r="D10505">
        <v>1963</v>
      </c>
      <c r="E10505" t="s">
        <v>11444</v>
      </c>
      <c r="P10505">
        <v>0.88239109000000004</v>
      </c>
      <c r="Q10505" t="s">
        <v>6</v>
      </c>
      <c r="R10505" t="s">
        <v>6</v>
      </c>
      <c r="S10505" t="s">
        <v>6</v>
      </c>
      <c r="T10505" t="s">
        <v>7048</v>
      </c>
      <c r="U10505" t="s">
        <v>6</v>
      </c>
      <c r="V10505" t="s">
        <v>6</v>
      </c>
      <c r="W10505" t="s">
        <v>2885</v>
      </c>
      <c r="X10505" t="s">
        <v>2885</v>
      </c>
      <c r="Y10505" t="s">
        <v>6</v>
      </c>
      <c r="Z10505" t="s">
        <v>6</v>
      </c>
      <c r="AA10505" t="s">
        <v>6</v>
      </c>
      <c r="AB10505" t="s">
        <v>11431</v>
      </c>
      <c r="AC10505" t="s">
        <v>3896</v>
      </c>
    </row>
    <row r="10506" spans="1:29" x14ac:dyDescent="0.25">
      <c r="A10506" t="s">
        <v>346</v>
      </c>
      <c r="B10506">
        <v>846</v>
      </c>
      <c r="C10506" t="s">
        <v>235</v>
      </c>
      <c r="D10506">
        <v>1964</v>
      </c>
      <c r="E10506" t="s">
        <v>11445</v>
      </c>
      <c r="P10506">
        <v>1.3317346000000001</v>
      </c>
      <c r="Q10506" t="s">
        <v>6</v>
      </c>
      <c r="R10506" t="s">
        <v>6</v>
      </c>
      <c r="S10506" t="s">
        <v>6</v>
      </c>
      <c r="T10506" t="s">
        <v>7048</v>
      </c>
      <c r="U10506" t="s">
        <v>6</v>
      </c>
      <c r="V10506" t="s">
        <v>6</v>
      </c>
      <c r="W10506" t="s">
        <v>2885</v>
      </c>
      <c r="X10506" t="s">
        <v>2885</v>
      </c>
      <c r="Y10506" t="s">
        <v>6</v>
      </c>
      <c r="Z10506" t="s">
        <v>6</v>
      </c>
      <c r="AA10506" t="s">
        <v>6</v>
      </c>
      <c r="AB10506" t="s">
        <v>11431</v>
      </c>
      <c r="AC10506" t="s">
        <v>3896</v>
      </c>
    </row>
    <row r="10507" spans="1:29" x14ac:dyDescent="0.25">
      <c r="A10507" t="s">
        <v>346</v>
      </c>
      <c r="B10507">
        <v>846</v>
      </c>
      <c r="C10507" t="s">
        <v>235</v>
      </c>
      <c r="D10507">
        <v>1965</v>
      </c>
      <c r="E10507" t="s">
        <v>11446</v>
      </c>
      <c r="P10507">
        <v>1.2306368999999999</v>
      </c>
      <c r="Q10507" t="s">
        <v>6</v>
      </c>
      <c r="R10507" t="s">
        <v>6</v>
      </c>
      <c r="S10507" t="s">
        <v>6</v>
      </c>
      <c r="T10507" t="s">
        <v>7048</v>
      </c>
      <c r="U10507" t="s">
        <v>6</v>
      </c>
      <c r="V10507" t="s">
        <v>6</v>
      </c>
      <c r="W10507" t="s">
        <v>2885</v>
      </c>
      <c r="X10507" t="s">
        <v>2885</v>
      </c>
      <c r="Y10507" t="s">
        <v>6</v>
      </c>
      <c r="Z10507" t="s">
        <v>6</v>
      </c>
      <c r="AA10507" t="s">
        <v>6</v>
      </c>
      <c r="AB10507" t="s">
        <v>11431</v>
      </c>
      <c r="AC10507" t="s">
        <v>3896</v>
      </c>
    </row>
    <row r="10508" spans="1:29" x14ac:dyDescent="0.25">
      <c r="A10508" t="s">
        <v>346</v>
      </c>
      <c r="B10508">
        <v>846</v>
      </c>
      <c r="C10508" t="s">
        <v>235</v>
      </c>
      <c r="D10508">
        <v>1966</v>
      </c>
      <c r="E10508" t="s">
        <v>11447</v>
      </c>
      <c r="P10508">
        <v>1.4058664999999999</v>
      </c>
      <c r="Q10508" t="s">
        <v>6</v>
      </c>
      <c r="R10508" t="s">
        <v>6</v>
      </c>
      <c r="S10508" t="s">
        <v>6</v>
      </c>
      <c r="T10508" t="s">
        <v>7048</v>
      </c>
      <c r="U10508" t="s">
        <v>6</v>
      </c>
      <c r="V10508" t="s">
        <v>6</v>
      </c>
      <c r="W10508" t="s">
        <v>2885</v>
      </c>
      <c r="X10508" t="s">
        <v>2885</v>
      </c>
      <c r="Y10508" t="s">
        <v>6</v>
      </c>
      <c r="Z10508" t="s">
        <v>6</v>
      </c>
      <c r="AA10508" t="s">
        <v>6</v>
      </c>
      <c r="AB10508" t="s">
        <v>11431</v>
      </c>
      <c r="AC10508" t="s">
        <v>3896</v>
      </c>
    </row>
    <row r="10509" spans="1:29" x14ac:dyDescent="0.25">
      <c r="A10509" t="s">
        <v>346</v>
      </c>
      <c r="B10509">
        <v>846</v>
      </c>
      <c r="C10509" t="s">
        <v>235</v>
      </c>
      <c r="D10509">
        <v>1967</v>
      </c>
      <c r="E10509" t="s">
        <v>11448</v>
      </c>
      <c r="P10509">
        <v>1.5457148000000001</v>
      </c>
      <c r="Q10509" t="s">
        <v>6</v>
      </c>
      <c r="R10509" t="s">
        <v>6</v>
      </c>
      <c r="S10509" t="s">
        <v>6</v>
      </c>
      <c r="T10509" t="s">
        <v>7048</v>
      </c>
      <c r="U10509" t="s">
        <v>6</v>
      </c>
      <c r="V10509" t="s">
        <v>6</v>
      </c>
      <c r="W10509" t="s">
        <v>2885</v>
      </c>
      <c r="X10509" t="s">
        <v>2885</v>
      </c>
      <c r="Y10509" t="s">
        <v>6</v>
      </c>
      <c r="Z10509" t="s">
        <v>6</v>
      </c>
      <c r="AA10509" t="s">
        <v>6</v>
      </c>
      <c r="AB10509" t="s">
        <v>11431</v>
      </c>
      <c r="AC10509" t="s">
        <v>3896</v>
      </c>
    </row>
    <row r="10510" spans="1:29" x14ac:dyDescent="0.25">
      <c r="A10510" t="s">
        <v>346</v>
      </c>
      <c r="B10510">
        <v>846</v>
      </c>
      <c r="C10510" t="s">
        <v>235</v>
      </c>
      <c r="D10510">
        <v>1968</v>
      </c>
      <c r="E10510" t="s">
        <v>11449</v>
      </c>
      <c r="P10510">
        <v>1.6190363000000001</v>
      </c>
      <c r="Q10510" t="s">
        <v>6</v>
      </c>
      <c r="R10510" t="s">
        <v>6</v>
      </c>
      <c r="S10510" t="s">
        <v>6</v>
      </c>
      <c r="T10510" t="s">
        <v>7048</v>
      </c>
      <c r="U10510" t="s">
        <v>6</v>
      </c>
      <c r="V10510" t="s">
        <v>6</v>
      </c>
      <c r="W10510" t="s">
        <v>2885</v>
      </c>
      <c r="X10510" t="s">
        <v>2885</v>
      </c>
      <c r="Y10510" t="s">
        <v>6</v>
      </c>
      <c r="Z10510" t="s">
        <v>6</v>
      </c>
      <c r="AA10510" t="s">
        <v>6</v>
      </c>
      <c r="AB10510" t="s">
        <v>11431</v>
      </c>
      <c r="AC10510" t="s">
        <v>3896</v>
      </c>
    </row>
    <row r="10511" spans="1:29" x14ac:dyDescent="0.25">
      <c r="A10511" t="s">
        <v>346</v>
      </c>
      <c r="B10511">
        <v>846</v>
      </c>
      <c r="C10511" t="s">
        <v>235</v>
      </c>
      <c r="D10511">
        <v>1969</v>
      </c>
      <c r="E10511" t="s">
        <v>11450</v>
      </c>
      <c r="P10511">
        <v>1.7997619</v>
      </c>
      <c r="Q10511" t="s">
        <v>6</v>
      </c>
      <c r="R10511" t="s">
        <v>6</v>
      </c>
      <c r="S10511" t="s">
        <v>6</v>
      </c>
      <c r="T10511" t="s">
        <v>7048</v>
      </c>
      <c r="U10511" t="s">
        <v>6</v>
      </c>
      <c r="V10511" t="s">
        <v>6</v>
      </c>
      <c r="W10511" t="s">
        <v>2885</v>
      </c>
      <c r="X10511" t="s">
        <v>2885</v>
      </c>
      <c r="Y10511" t="s">
        <v>6</v>
      </c>
      <c r="Z10511" t="s">
        <v>6</v>
      </c>
      <c r="AA10511" t="s">
        <v>6</v>
      </c>
      <c r="AB10511" t="s">
        <v>11431</v>
      </c>
      <c r="AC10511" t="s">
        <v>3896</v>
      </c>
    </row>
    <row r="10512" spans="1:29" x14ac:dyDescent="0.25">
      <c r="A10512" t="s">
        <v>346</v>
      </c>
      <c r="B10512">
        <v>846</v>
      </c>
      <c r="C10512" t="s">
        <v>235</v>
      </c>
      <c r="D10512">
        <v>1970</v>
      </c>
      <c r="E10512" t="s">
        <v>11451</v>
      </c>
      <c r="P10512">
        <v>2.0944294000000001</v>
      </c>
      <c r="Q10512" t="s">
        <v>6</v>
      </c>
      <c r="R10512" t="s">
        <v>6</v>
      </c>
      <c r="S10512" t="s">
        <v>6</v>
      </c>
      <c r="T10512" t="s">
        <v>7048</v>
      </c>
      <c r="U10512" t="s">
        <v>6</v>
      </c>
      <c r="V10512" t="s">
        <v>6</v>
      </c>
      <c r="W10512" t="s">
        <v>2885</v>
      </c>
      <c r="X10512" t="s">
        <v>2885</v>
      </c>
      <c r="Y10512" t="s">
        <v>6</v>
      </c>
      <c r="Z10512" t="s">
        <v>6</v>
      </c>
      <c r="AA10512" t="s">
        <v>6</v>
      </c>
      <c r="AB10512" t="s">
        <v>11431</v>
      </c>
      <c r="AC10512" t="s">
        <v>3896</v>
      </c>
    </row>
    <row r="10513" spans="1:29" x14ac:dyDescent="0.25">
      <c r="A10513" t="s">
        <v>346</v>
      </c>
      <c r="B10513">
        <v>846</v>
      </c>
      <c r="C10513" t="s">
        <v>235</v>
      </c>
      <c r="D10513">
        <v>1971</v>
      </c>
      <c r="E10513" t="s">
        <v>11452</v>
      </c>
      <c r="P10513">
        <v>2.2830522000000002</v>
      </c>
      <c r="Q10513" t="s">
        <v>6</v>
      </c>
      <c r="R10513" t="s">
        <v>6</v>
      </c>
      <c r="S10513" t="s">
        <v>6</v>
      </c>
      <c r="T10513" t="s">
        <v>7048</v>
      </c>
      <c r="U10513" t="s">
        <v>6</v>
      </c>
      <c r="V10513" t="s">
        <v>6</v>
      </c>
      <c r="W10513" t="s">
        <v>2885</v>
      </c>
      <c r="X10513" t="s">
        <v>2885</v>
      </c>
      <c r="Y10513" t="s">
        <v>6</v>
      </c>
      <c r="Z10513" t="s">
        <v>6</v>
      </c>
      <c r="AA10513" t="s">
        <v>6</v>
      </c>
      <c r="AB10513" t="s">
        <v>11431</v>
      </c>
      <c r="AC10513" t="s">
        <v>3896</v>
      </c>
    </row>
    <row r="10514" spans="1:29" x14ac:dyDescent="0.25">
      <c r="A10514" t="s">
        <v>346</v>
      </c>
      <c r="B10514">
        <v>846</v>
      </c>
      <c r="C10514" t="s">
        <v>235</v>
      </c>
      <c r="D10514">
        <v>1972</v>
      </c>
      <c r="E10514" t="s">
        <v>11453</v>
      </c>
      <c r="P10514">
        <v>2.4716638</v>
      </c>
      <c r="Q10514" t="s">
        <v>6</v>
      </c>
      <c r="R10514" t="s">
        <v>6</v>
      </c>
      <c r="S10514" t="s">
        <v>6</v>
      </c>
      <c r="T10514" t="s">
        <v>7048</v>
      </c>
      <c r="U10514" t="s">
        <v>6</v>
      </c>
      <c r="V10514" t="s">
        <v>6</v>
      </c>
      <c r="W10514" t="s">
        <v>2885</v>
      </c>
      <c r="X10514" t="s">
        <v>2885</v>
      </c>
      <c r="Y10514" t="s">
        <v>6</v>
      </c>
      <c r="Z10514" t="s">
        <v>6</v>
      </c>
      <c r="AA10514" t="s">
        <v>6</v>
      </c>
      <c r="AB10514" t="s">
        <v>11431</v>
      </c>
      <c r="AC10514" t="s">
        <v>3896</v>
      </c>
    </row>
    <row r="10515" spans="1:29" x14ac:dyDescent="0.25">
      <c r="A10515" t="s">
        <v>346</v>
      </c>
      <c r="B10515">
        <v>846</v>
      </c>
      <c r="C10515" t="s">
        <v>235</v>
      </c>
      <c r="D10515">
        <v>1973</v>
      </c>
      <c r="E10515" t="s">
        <v>11454</v>
      </c>
      <c r="P10515">
        <v>2.9827639000000001</v>
      </c>
      <c r="Q10515" t="s">
        <v>6</v>
      </c>
      <c r="R10515" t="s">
        <v>6</v>
      </c>
      <c r="S10515" t="s">
        <v>6</v>
      </c>
      <c r="T10515" t="s">
        <v>7048</v>
      </c>
      <c r="U10515" t="s">
        <v>6</v>
      </c>
      <c r="V10515" t="s">
        <v>6</v>
      </c>
      <c r="W10515" t="s">
        <v>2885</v>
      </c>
      <c r="X10515" t="s">
        <v>2885</v>
      </c>
      <c r="Y10515" t="s">
        <v>6</v>
      </c>
      <c r="Z10515" t="s">
        <v>6</v>
      </c>
      <c r="AA10515" t="s">
        <v>6</v>
      </c>
      <c r="AB10515" t="s">
        <v>11431</v>
      </c>
      <c r="AC10515" t="s">
        <v>3896</v>
      </c>
    </row>
    <row r="10516" spans="1:29" x14ac:dyDescent="0.25">
      <c r="A10516" t="s">
        <v>346</v>
      </c>
      <c r="B10516">
        <v>846</v>
      </c>
      <c r="C10516" t="s">
        <v>235</v>
      </c>
      <c r="D10516">
        <v>1974</v>
      </c>
      <c r="E10516" t="s">
        <v>11455</v>
      </c>
      <c r="P10516">
        <v>3.6131869999999999</v>
      </c>
      <c r="Q10516" t="s">
        <v>6</v>
      </c>
      <c r="R10516" t="s">
        <v>6</v>
      </c>
      <c r="S10516" t="s">
        <v>6</v>
      </c>
      <c r="T10516" t="s">
        <v>7048</v>
      </c>
      <c r="U10516" t="s">
        <v>6</v>
      </c>
      <c r="V10516" t="s">
        <v>6</v>
      </c>
      <c r="W10516" t="s">
        <v>2885</v>
      </c>
      <c r="X10516" t="s">
        <v>2885</v>
      </c>
      <c r="Y10516" t="s">
        <v>6</v>
      </c>
      <c r="Z10516" t="s">
        <v>6</v>
      </c>
      <c r="AA10516" t="s">
        <v>6</v>
      </c>
      <c r="AB10516" t="s">
        <v>11431</v>
      </c>
      <c r="AC10516" t="s">
        <v>3896</v>
      </c>
    </row>
    <row r="10517" spans="1:29" x14ac:dyDescent="0.25">
      <c r="A10517" t="s">
        <v>346</v>
      </c>
      <c r="B10517">
        <v>846</v>
      </c>
      <c r="C10517" t="s">
        <v>235</v>
      </c>
      <c r="D10517">
        <v>1975</v>
      </c>
      <c r="E10517" t="s">
        <v>11456</v>
      </c>
      <c r="P10517">
        <v>4.0988648999999997</v>
      </c>
      <c r="Q10517" t="s">
        <v>6</v>
      </c>
      <c r="R10517" t="s">
        <v>6</v>
      </c>
      <c r="S10517" t="s">
        <v>6</v>
      </c>
      <c r="T10517" t="s">
        <v>7048</v>
      </c>
      <c r="U10517" t="s">
        <v>6</v>
      </c>
      <c r="V10517" t="s">
        <v>6</v>
      </c>
      <c r="W10517" t="s">
        <v>2885</v>
      </c>
      <c r="X10517" t="s">
        <v>2885</v>
      </c>
      <c r="Y10517" t="s">
        <v>6</v>
      </c>
      <c r="Z10517" t="s">
        <v>6</v>
      </c>
      <c r="AA10517" t="s">
        <v>6</v>
      </c>
      <c r="AB10517" t="s">
        <v>11431</v>
      </c>
      <c r="AC10517" t="s">
        <v>3896</v>
      </c>
    </row>
    <row r="10518" spans="1:29" x14ac:dyDescent="0.25">
      <c r="A10518" t="s">
        <v>346</v>
      </c>
      <c r="B10518">
        <v>846</v>
      </c>
      <c r="C10518" t="s">
        <v>235</v>
      </c>
      <c r="D10518">
        <v>1976</v>
      </c>
      <c r="E10518" t="s">
        <v>11457</v>
      </c>
      <c r="I10518">
        <v>51.007266999999999</v>
      </c>
      <c r="P10518">
        <v>4.1621519999999999</v>
      </c>
      <c r="Q10518" t="s">
        <v>6</v>
      </c>
      <c r="R10518" t="s">
        <v>6</v>
      </c>
      <c r="S10518" t="s">
        <v>6</v>
      </c>
      <c r="T10518" t="s">
        <v>7048</v>
      </c>
      <c r="U10518" t="s">
        <v>6</v>
      </c>
      <c r="V10518" t="s">
        <v>6</v>
      </c>
      <c r="W10518" t="s">
        <v>2885</v>
      </c>
      <c r="X10518" t="s">
        <v>2885</v>
      </c>
      <c r="Y10518" t="s">
        <v>6</v>
      </c>
      <c r="Z10518" t="s">
        <v>6</v>
      </c>
      <c r="AA10518" t="s">
        <v>6</v>
      </c>
      <c r="AB10518" t="s">
        <v>11431</v>
      </c>
      <c r="AC10518" t="s">
        <v>3896</v>
      </c>
    </row>
    <row r="10519" spans="1:29" x14ac:dyDescent="0.25">
      <c r="A10519" t="s">
        <v>346</v>
      </c>
      <c r="B10519">
        <v>846</v>
      </c>
      <c r="C10519" t="s">
        <v>235</v>
      </c>
      <c r="D10519">
        <v>1977</v>
      </c>
      <c r="E10519" t="s">
        <v>11458</v>
      </c>
      <c r="I10519">
        <v>46.706204</v>
      </c>
      <c r="P10519">
        <v>4.6439227000000001</v>
      </c>
      <c r="Q10519" t="s">
        <v>6</v>
      </c>
      <c r="R10519" t="s">
        <v>6</v>
      </c>
      <c r="S10519" t="s">
        <v>6</v>
      </c>
      <c r="T10519" t="s">
        <v>7048</v>
      </c>
      <c r="U10519" t="s">
        <v>6</v>
      </c>
      <c r="V10519" t="s">
        <v>6</v>
      </c>
      <c r="W10519" t="s">
        <v>2885</v>
      </c>
      <c r="X10519" t="s">
        <v>2885</v>
      </c>
      <c r="Y10519" t="s">
        <v>6</v>
      </c>
      <c r="Z10519" t="s">
        <v>6</v>
      </c>
      <c r="AA10519" t="s">
        <v>6</v>
      </c>
      <c r="AB10519" t="s">
        <v>11431</v>
      </c>
      <c r="AC10519" t="s">
        <v>3896</v>
      </c>
    </row>
    <row r="10520" spans="1:29" x14ac:dyDescent="0.25">
      <c r="A10520" t="s">
        <v>346</v>
      </c>
      <c r="B10520">
        <v>846</v>
      </c>
      <c r="C10520" t="s">
        <v>235</v>
      </c>
      <c r="D10520">
        <v>1978</v>
      </c>
      <c r="E10520" t="s">
        <v>11459</v>
      </c>
      <c r="I10520">
        <v>51.012867</v>
      </c>
      <c r="P10520">
        <v>5.3849159999999996</v>
      </c>
      <c r="Q10520" t="s">
        <v>6</v>
      </c>
      <c r="R10520" t="s">
        <v>6</v>
      </c>
      <c r="S10520" t="s">
        <v>6</v>
      </c>
      <c r="T10520" t="s">
        <v>7048</v>
      </c>
      <c r="U10520" t="s">
        <v>6</v>
      </c>
      <c r="V10520" t="s">
        <v>6</v>
      </c>
      <c r="W10520" t="s">
        <v>2885</v>
      </c>
      <c r="X10520" t="s">
        <v>2885</v>
      </c>
      <c r="Y10520" t="s">
        <v>6</v>
      </c>
      <c r="Z10520" t="s">
        <v>6</v>
      </c>
      <c r="AA10520" t="s">
        <v>6</v>
      </c>
      <c r="AB10520" t="s">
        <v>11431</v>
      </c>
      <c r="AC10520" t="s">
        <v>3896</v>
      </c>
    </row>
    <row r="10521" spans="1:29" x14ac:dyDescent="0.25">
      <c r="A10521" t="s">
        <v>346</v>
      </c>
      <c r="B10521">
        <v>846</v>
      </c>
      <c r="C10521" t="s">
        <v>235</v>
      </c>
      <c r="D10521">
        <v>1979</v>
      </c>
      <c r="E10521" t="s">
        <v>11460</v>
      </c>
      <c r="I10521">
        <v>35.536665999999997</v>
      </c>
      <c r="P10521">
        <v>6.9787074999999996</v>
      </c>
      <c r="Q10521" t="s">
        <v>6</v>
      </c>
      <c r="R10521" t="s">
        <v>6</v>
      </c>
      <c r="S10521" t="s">
        <v>6</v>
      </c>
      <c r="T10521" t="s">
        <v>7048</v>
      </c>
      <c r="U10521" t="s">
        <v>6</v>
      </c>
      <c r="V10521" t="s">
        <v>6</v>
      </c>
      <c r="W10521" t="s">
        <v>2885</v>
      </c>
      <c r="X10521" t="s">
        <v>2885</v>
      </c>
      <c r="Y10521" t="s">
        <v>6</v>
      </c>
      <c r="Z10521" t="s">
        <v>6</v>
      </c>
      <c r="AA10521" t="s">
        <v>6</v>
      </c>
      <c r="AB10521" t="s">
        <v>11431</v>
      </c>
      <c r="AC10521" t="s">
        <v>3896</v>
      </c>
    </row>
    <row r="10522" spans="1:29" x14ac:dyDescent="0.25">
      <c r="A10522" t="s">
        <v>346</v>
      </c>
      <c r="B10522">
        <v>846</v>
      </c>
      <c r="C10522" t="s">
        <v>235</v>
      </c>
      <c r="D10522">
        <v>1980</v>
      </c>
      <c r="E10522" t="s">
        <v>11461</v>
      </c>
      <c r="I10522">
        <v>31.970043</v>
      </c>
      <c r="P10522">
        <v>8.2764982000000007</v>
      </c>
      <c r="Q10522" t="s">
        <v>6</v>
      </c>
      <c r="R10522" t="s">
        <v>6</v>
      </c>
      <c r="S10522" t="s">
        <v>6</v>
      </c>
      <c r="T10522" t="s">
        <v>7048</v>
      </c>
      <c r="U10522" t="s">
        <v>6</v>
      </c>
      <c r="V10522" t="s">
        <v>6</v>
      </c>
      <c r="W10522" t="s">
        <v>2885</v>
      </c>
      <c r="X10522" t="s">
        <v>2885</v>
      </c>
      <c r="Y10522" t="s">
        <v>6</v>
      </c>
      <c r="Z10522" t="s">
        <v>6</v>
      </c>
      <c r="AA10522" t="s">
        <v>6</v>
      </c>
      <c r="AB10522" t="s">
        <v>11431</v>
      </c>
      <c r="AC10522" t="s">
        <v>3896</v>
      </c>
    </row>
    <row r="10523" spans="1:29" x14ac:dyDescent="0.25">
      <c r="A10523" t="s">
        <v>346</v>
      </c>
      <c r="B10523">
        <v>846</v>
      </c>
      <c r="C10523" t="s">
        <v>235</v>
      </c>
      <c r="D10523">
        <v>1981</v>
      </c>
      <c r="E10523" t="s">
        <v>11462</v>
      </c>
      <c r="I10523">
        <v>31.375384</v>
      </c>
      <c r="O10523">
        <v>3.772974</v>
      </c>
      <c r="P10523">
        <v>9.9928656</v>
      </c>
      <c r="Q10523" t="s">
        <v>6</v>
      </c>
      <c r="R10523" t="s">
        <v>6</v>
      </c>
      <c r="S10523" t="s">
        <v>6</v>
      </c>
      <c r="T10523" t="s">
        <v>7048</v>
      </c>
      <c r="U10523" t="s">
        <v>6</v>
      </c>
      <c r="V10523" t="s">
        <v>6</v>
      </c>
      <c r="W10523" t="s">
        <v>2885</v>
      </c>
      <c r="X10523" t="s">
        <v>2885</v>
      </c>
      <c r="Y10523" t="s">
        <v>6</v>
      </c>
      <c r="Z10523" t="s">
        <v>6</v>
      </c>
      <c r="AA10523" t="s">
        <v>6</v>
      </c>
      <c r="AB10523" t="s">
        <v>11431</v>
      </c>
      <c r="AC10523" t="s">
        <v>3896</v>
      </c>
    </row>
    <row r="10524" spans="1:29" x14ac:dyDescent="0.25">
      <c r="A10524" t="s">
        <v>346</v>
      </c>
      <c r="B10524">
        <v>846</v>
      </c>
      <c r="C10524" t="s">
        <v>235</v>
      </c>
      <c r="D10524">
        <v>1982</v>
      </c>
      <c r="E10524" t="s">
        <v>11463</v>
      </c>
      <c r="I10524">
        <v>29.525102</v>
      </c>
      <c r="O10524">
        <v>4.5366268999999999</v>
      </c>
      <c r="P10524">
        <v>11.015711</v>
      </c>
      <c r="Q10524" t="s">
        <v>6</v>
      </c>
      <c r="R10524" t="s">
        <v>6</v>
      </c>
      <c r="S10524" t="s">
        <v>6</v>
      </c>
      <c r="T10524" t="s">
        <v>7048</v>
      </c>
      <c r="U10524" t="s">
        <v>6</v>
      </c>
      <c r="V10524" t="s">
        <v>6</v>
      </c>
      <c r="W10524" t="s">
        <v>2885</v>
      </c>
      <c r="X10524" t="s">
        <v>2885</v>
      </c>
      <c r="Y10524" t="s">
        <v>6</v>
      </c>
      <c r="Z10524" t="s">
        <v>6</v>
      </c>
      <c r="AA10524" t="s">
        <v>6</v>
      </c>
      <c r="AB10524" t="s">
        <v>11431</v>
      </c>
      <c r="AC10524" t="s">
        <v>3896</v>
      </c>
    </row>
    <row r="10525" spans="1:29" x14ac:dyDescent="0.25">
      <c r="A10525" t="s">
        <v>346</v>
      </c>
      <c r="B10525">
        <v>846</v>
      </c>
      <c r="C10525" t="s">
        <v>235</v>
      </c>
      <c r="D10525">
        <v>1983</v>
      </c>
      <c r="E10525" t="s">
        <v>11464</v>
      </c>
      <c r="I10525">
        <v>29.938155999999999</v>
      </c>
      <c r="O10525">
        <v>3.9908142</v>
      </c>
      <c r="P10525">
        <v>11.665046999999999</v>
      </c>
      <c r="Q10525" t="s">
        <v>6</v>
      </c>
      <c r="R10525" t="s">
        <v>6</v>
      </c>
      <c r="S10525" t="s">
        <v>6</v>
      </c>
      <c r="T10525" t="s">
        <v>7048</v>
      </c>
      <c r="U10525" t="s">
        <v>6</v>
      </c>
      <c r="V10525" t="s">
        <v>6</v>
      </c>
      <c r="W10525" t="s">
        <v>2885</v>
      </c>
      <c r="X10525" t="s">
        <v>2885</v>
      </c>
      <c r="Y10525" t="s">
        <v>6</v>
      </c>
      <c r="Z10525" t="s">
        <v>6</v>
      </c>
      <c r="AA10525" t="s">
        <v>6</v>
      </c>
      <c r="AB10525" t="s">
        <v>11431</v>
      </c>
      <c r="AC10525" t="s">
        <v>3896</v>
      </c>
    </row>
    <row r="10526" spans="1:29" x14ac:dyDescent="0.25">
      <c r="A10526" t="s">
        <v>346</v>
      </c>
      <c r="B10526">
        <v>846</v>
      </c>
      <c r="C10526" t="s">
        <v>235</v>
      </c>
      <c r="D10526">
        <v>1984</v>
      </c>
      <c r="E10526" t="s">
        <v>11465</v>
      </c>
      <c r="I10526">
        <v>28.052378000000001</v>
      </c>
      <c r="O10526">
        <v>5.0520382000000001</v>
      </c>
      <c r="P10526">
        <v>14.337465</v>
      </c>
      <c r="Q10526" t="s">
        <v>6</v>
      </c>
      <c r="R10526" t="s">
        <v>6</v>
      </c>
      <c r="S10526" t="s">
        <v>6</v>
      </c>
      <c r="T10526" t="s">
        <v>7048</v>
      </c>
      <c r="U10526" t="s">
        <v>6</v>
      </c>
      <c r="V10526" t="s">
        <v>6</v>
      </c>
      <c r="W10526" t="s">
        <v>2885</v>
      </c>
      <c r="X10526" t="s">
        <v>2885</v>
      </c>
      <c r="Y10526" t="s">
        <v>6</v>
      </c>
      <c r="Z10526" t="s">
        <v>6</v>
      </c>
      <c r="AA10526" t="s">
        <v>6</v>
      </c>
      <c r="AB10526" t="s">
        <v>11431</v>
      </c>
      <c r="AC10526" t="s">
        <v>3896</v>
      </c>
    </row>
    <row r="10527" spans="1:29" x14ac:dyDescent="0.25">
      <c r="A10527" t="s">
        <v>346</v>
      </c>
      <c r="B10527">
        <v>846</v>
      </c>
      <c r="C10527" t="s">
        <v>235</v>
      </c>
      <c r="D10527">
        <v>1985</v>
      </c>
      <c r="E10527" t="s">
        <v>11466</v>
      </c>
      <c r="I10527">
        <v>27.344847999999999</v>
      </c>
      <c r="O10527">
        <v>6.5515645999999998</v>
      </c>
      <c r="P10527">
        <v>13.981427</v>
      </c>
      <c r="Q10527" t="s">
        <v>6</v>
      </c>
      <c r="R10527" t="s">
        <v>6</v>
      </c>
      <c r="S10527" t="s">
        <v>6</v>
      </c>
      <c r="T10527" t="s">
        <v>7048</v>
      </c>
      <c r="U10527" t="s">
        <v>6</v>
      </c>
      <c r="V10527" t="s">
        <v>6</v>
      </c>
      <c r="W10527" t="s">
        <v>2885</v>
      </c>
      <c r="X10527" t="s">
        <v>2885</v>
      </c>
      <c r="Y10527" t="s">
        <v>6</v>
      </c>
      <c r="Z10527" t="s">
        <v>6</v>
      </c>
      <c r="AA10527" t="s">
        <v>6</v>
      </c>
      <c r="AB10527" t="s">
        <v>11431</v>
      </c>
      <c r="AC10527" t="s">
        <v>3896</v>
      </c>
    </row>
    <row r="10528" spans="1:29" x14ac:dyDescent="0.25">
      <c r="A10528" t="s">
        <v>346</v>
      </c>
      <c r="B10528">
        <v>846</v>
      </c>
      <c r="C10528" t="s">
        <v>235</v>
      </c>
      <c r="D10528">
        <v>1986</v>
      </c>
      <c r="E10528" t="s">
        <v>11467</v>
      </c>
      <c r="I10528">
        <v>29.524325999999999</v>
      </c>
      <c r="O10528">
        <v>8.2237311000000002</v>
      </c>
      <c r="P10528">
        <v>13.545439999999999</v>
      </c>
      <c r="Q10528" t="s">
        <v>6</v>
      </c>
      <c r="R10528" t="s">
        <v>6</v>
      </c>
      <c r="S10528" t="s">
        <v>6</v>
      </c>
      <c r="T10528" t="s">
        <v>7048</v>
      </c>
      <c r="U10528" t="s">
        <v>6</v>
      </c>
      <c r="V10528" t="s">
        <v>6</v>
      </c>
      <c r="W10528" t="s">
        <v>2885</v>
      </c>
      <c r="X10528" t="s">
        <v>2885</v>
      </c>
      <c r="Y10528" t="s">
        <v>6</v>
      </c>
      <c r="Z10528" t="s">
        <v>6</v>
      </c>
      <c r="AA10528" t="s">
        <v>6</v>
      </c>
      <c r="AB10528" t="s">
        <v>11431</v>
      </c>
      <c r="AC10528" t="s">
        <v>3896</v>
      </c>
    </row>
    <row r="10529" spans="1:29" x14ac:dyDescent="0.25">
      <c r="A10529" t="s">
        <v>346</v>
      </c>
      <c r="B10529">
        <v>846</v>
      </c>
      <c r="C10529" t="s">
        <v>235</v>
      </c>
      <c r="D10529">
        <v>1987</v>
      </c>
      <c r="E10529" t="s">
        <v>11468</v>
      </c>
      <c r="I10529">
        <v>29.918472000000001</v>
      </c>
      <c r="O10529">
        <v>13.661943000000001</v>
      </c>
      <c r="P10529">
        <v>15.320301000000001</v>
      </c>
      <c r="Q10529" t="s">
        <v>6</v>
      </c>
      <c r="R10529" t="s">
        <v>6</v>
      </c>
      <c r="S10529" t="s">
        <v>6</v>
      </c>
      <c r="T10529" t="s">
        <v>7048</v>
      </c>
      <c r="U10529" t="s">
        <v>6</v>
      </c>
      <c r="V10529" t="s">
        <v>6</v>
      </c>
      <c r="W10529" t="s">
        <v>2885</v>
      </c>
      <c r="X10529" t="s">
        <v>2885</v>
      </c>
      <c r="Y10529" t="s">
        <v>6</v>
      </c>
      <c r="Z10529" t="s">
        <v>6</v>
      </c>
      <c r="AA10529" t="s">
        <v>6</v>
      </c>
      <c r="AB10529" t="s">
        <v>11431</v>
      </c>
      <c r="AC10529" t="s">
        <v>3896</v>
      </c>
    </row>
    <row r="10530" spans="1:29" x14ac:dyDescent="0.25">
      <c r="A10530" t="s">
        <v>346</v>
      </c>
      <c r="B10530">
        <v>846</v>
      </c>
      <c r="C10530" t="s">
        <v>235</v>
      </c>
      <c r="D10530">
        <v>1988</v>
      </c>
      <c r="E10530" t="s">
        <v>11469</v>
      </c>
      <c r="I10530">
        <v>30.095815999999999</v>
      </c>
      <c r="O10530">
        <v>14.471379000000001</v>
      </c>
      <c r="P10530">
        <v>16.535520999999999</v>
      </c>
      <c r="Q10530" t="s">
        <v>6</v>
      </c>
      <c r="R10530" t="s">
        <v>6</v>
      </c>
      <c r="S10530" t="s">
        <v>6</v>
      </c>
      <c r="T10530" t="s">
        <v>7048</v>
      </c>
      <c r="U10530" t="s">
        <v>6</v>
      </c>
      <c r="V10530" t="s">
        <v>6</v>
      </c>
      <c r="W10530" t="s">
        <v>2885</v>
      </c>
      <c r="X10530" t="s">
        <v>2885</v>
      </c>
      <c r="Y10530" t="s">
        <v>6</v>
      </c>
      <c r="Z10530" t="s">
        <v>6</v>
      </c>
      <c r="AA10530" t="s">
        <v>6</v>
      </c>
      <c r="AB10530" t="s">
        <v>11431</v>
      </c>
      <c r="AC10530" t="s">
        <v>3896</v>
      </c>
    </row>
    <row r="10531" spans="1:29" x14ac:dyDescent="0.25">
      <c r="A10531" t="s">
        <v>346</v>
      </c>
      <c r="B10531">
        <v>846</v>
      </c>
      <c r="C10531" t="s">
        <v>235</v>
      </c>
      <c r="D10531">
        <v>1989</v>
      </c>
      <c r="E10531" t="s">
        <v>11470</v>
      </c>
      <c r="I10531">
        <v>30.236796999999999</v>
      </c>
      <c r="O10531">
        <v>18.190797</v>
      </c>
      <c r="P10531">
        <v>17.872263</v>
      </c>
      <c r="Q10531" t="s">
        <v>6</v>
      </c>
      <c r="R10531" t="s">
        <v>6</v>
      </c>
      <c r="S10531" t="s">
        <v>6</v>
      </c>
      <c r="T10531" t="s">
        <v>7048</v>
      </c>
      <c r="U10531" t="s">
        <v>6</v>
      </c>
      <c r="V10531" t="s">
        <v>6</v>
      </c>
      <c r="W10531" t="s">
        <v>2885</v>
      </c>
      <c r="X10531" t="s">
        <v>2885</v>
      </c>
      <c r="Y10531" t="s">
        <v>6</v>
      </c>
      <c r="Z10531" t="s">
        <v>6</v>
      </c>
      <c r="AA10531" t="s">
        <v>6</v>
      </c>
      <c r="AB10531" t="s">
        <v>11431</v>
      </c>
      <c r="AC10531" t="s">
        <v>3896</v>
      </c>
    </row>
    <row r="10532" spans="1:29" x14ac:dyDescent="0.25">
      <c r="A10532" t="s">
        <v>346</v>
      </c>
      <c r="B10532">
        <v>846</v>
      </c>
      <c r="C10532" t="s">
        <v>235</v>
      </c>
      <c r="D10532">
        <v>1990</v>
      </c>
      <c r="E10532" t="s">
        <v>11471</v>
      </c>
      <c r="I10532">
        <v>33.271878000000001</v>
      </c>
      <c r="O10532">
        <v>21.159561</v>
      </c>
      <c r="P10532">
        <v>19.768646</v>
      </c>
      <c r="Q10532" t="s">
        <v>6</v>
      </c>
      <c r="R10532" t="s">
        <v>6</v>
      </c>
      <c r="S10532" t="s">
        <v>6</v>
      </c>
      <c r="T10532" t="s">
        <v>7048</v>
      </c>
      <c r="U10532" t="s">
        <v>6</v>
      </c>
      <c r="V10532" t="s">
        <v>6</v>
      </c>
      <c r="W10532" t="s">
        <v>2885</v>
      </c>
      <c r="X10532" t="s">
        <v>2885</v>
      </c>
      <c r="Y10532" t="s">
        <v>6</v>
      </c>
      <c r="Z10532" t="s">
        <v>6</v>
      </c>
      <c r="AA10532" t="s">
        <v>6</v>
      </c>
      <c r="AB10532" t="s">
        <v>11431</v>
      </c>
      <c r="AC10532" t="s">
        <v>3896</v>
      </c>
    </row>
    <row r="10533" spans="1:29" x14ac:dyDescent="0.25">
      <c r="A10533" t="s">
        <v>346</v>
      </c>
      <c r="B10533">
        <v>846</v>
      </c>
      <c r="C10533" t="s">
        <v>235</v>
      </c>
      <c r="D10533">
        <v>1991</v>
      </c>
      <c r="E10533" t="s">
        <v>11472</v>
      </c>
      <c r="I10533">
        <v>29.862881000000002</v>
      </c>
      <c r="O10533">
        <v>20.785708</v>
      </c>
      <c r="P10533">
        <v>22.484770000000001</v>
      </c>
      <c r="Q10533" t="s">
        <v>6</v>
      </c>
      <c r="R10533" t="s">
        <v>6</v>
      </c>
      <c r="S10533" t="s">
        <v>6</v>
      </c>
      <c r="T10533" t="s">
        <v>7048</v>
      </c>
      <c r="U10533" t="s">
        <v>6</v>
      </c>
      <c r="V10533" t="s">
        <v>6</v>
      </c>
      <c r="W10533" t="s">
        <v>2885</v>
      </c>
      <c r="X10533" t="s">
        <v>2885</v>
      </c>
      <c r="Y10533" t="s">
        <v>6</v>
      </c>
      <c r="Z10533" t="s">
        <v>6</v>
      </c>
      <c r="AA10533" t="s">
        <v>6</v>
      </c>
      <c r="AB10533" t="s">
        <v>11431</v>
      </c>
      <c r="AC10533" t="s">
        <v>3896</v>
      </c>
    </row>
    <row r="10534" spans="1:29" x14ac:dyDescent="0.25">
      <c r="A10534" t="s">
        <v>346</v>
      </c>
      <c r="B10534">
        <v>846</v>
      </c>
      <c r="C10534" t="s">
        <v>235</v>
      </c>
      <c r="D10534">
        <v>1992</v>
      </c>
      <c r="E10534" t="s">
        <v>11473</v>
      </c>
      <c r="I10534">
        <v>35.497368999999999</v>
      </c>
      <c r="O10534">
        <v>21.035954</v>
      </c>
      <c r="P10534">
        <v>23.708518000000002</v>
      </c>
      <c r="Q10534" t="s">
        <v>6</v>
      </c>
      <c r="R10534" t="s">
        <v>6</v>
      </c>
      <c r="S10534" t="s">
        <v>6</v>
      </c>
      <c r="T10534" t="s">
        <v>7048</v>
      </c>
      <c r="U10534" t="s">
        <v>6</v>
      </c>
      <c r="V10534" t="s">
        <v>6</v>
      </c>
      <c r="W10534" t="s">
        <v>2885</v>
      </c>
      <c r="X10534" t="s">
        <v>2885</v>
      </c>
      <c r="Y10534" t="s">
        <v>6</v>
      </c>
      <c r="Z10534" t="s">
        <v>6</v>
      </c>
      <c r="AA10534" t="s">
        <v>6</v>
      </c>
      <c r="AB10534" t="s">
        <v>11431</v>
      </c>
      <c r="AC10534" t="s">
        <v>3896</v>
      </c>
    </row>
    <row r="10535" spans="1:29" x14ac:dyDescent="0.25">
      <c r="A10535" t="s">
        <v>346</v>
      </c>
      <c r="B10535">
        <v>846</v>
      </c>
      <c r="C10535" t="s">
        <v>235</v>
      </c>
      <c r="D10535">
        <v>1993</v>
      </c>
      <c r="E10535" t="s">
        <v>11474</v>
      </c>
      <c r="I10535">
        <v>35.066754000000003</v>
      </c>
      <c r="O10535">
        <v>20.273834999999998</v>
      </c>
      <c r="P10535">
        <v>24.375823</v>
      </c>
      <c r="Q10535" t="s">
        <v>6</v>
      </c>
      <c r="R10535" t="s">
        <v>6</v>
      </c>
      <c r="S10535" t="s">
        <v>6</v>
      </c>
      <c r="T10535" t="s">
        <v>7048</v>
      </c>
      <c r="U10535" t="s">
        <v>6</v>
      </c>
      <c r="V10535" t="s">
        <v>6</v>
      </c>
      <c r="W10535" t="s">
        <v>2885</v>
      </c>
      <c r="X10535" t="s">
        <v>2885</v>
      </c>
      <c r="Y10535" t="s">
        <v>6</v>
      </c>
      <c r="Z10535" t="s">
        <v>6</v>
      </c>
      <c r="AA10535" t="s">
        <v>6</v>
      </c>
      <c r="AB10535" t="s">
        <v>11431</v>
      </c>
      <c r="AC10535" t="s">
        <v>3896</v>
      </c>
    </row>
    <row r="10536" spans="1:29" x14ac:dyDescent="0.25">
      <c r="A10536" t="s">
        <v>346</v>
      </c>
      <c r="B10536">
        <v>846</v>
      </c>
      <c r="C10536" t="s">
        <v>235</v>
      </c>
      <c r="D10536">
        <v>1994</v>
      </c>
      <c r="E10536" t="s">
        <v>11475</v>
      </c>
      <c r="I10536">
        <v>33.542133999999997</v>
      </c>
      <c r="O10536">
        <v>21.599129000000001</v>
      </c>
      <c r="P10536">
        <v>27.203875</v>
      </c>
      <c r="Q10536" t="s">
        <v>6</v>
      </c>
      <c r="R10536" t="s">
        <v>6</v>
      </c>
      <c r="S10536" t="s">
        <v>6</v>
      </c>
      <c r="T10536" t="s">
        <v>7048</v>
      </c>
      <c r="U10536" t="s">
        <v>6</v>
      </c>
      <c r="V10536" t="s">
        <v>6</v>
      </c>
      <c r="W10536" t="s">
        <v>2885</v>
      </c>
      <c r="X10536" t="s">
        <v>2885</v>
      </c>
      <c r="Y10536" t="s">
        <v>6</v>
      </c>
      <c r="Z10536" t="s">
        <v>6</v>
      </c>
      <c r="AA10536" t="s">
        <v>6</v>
      </c>
      <c r="AB10536" t="s">
        <v>11431</v>
      </c>
      <c r="AC10536" t="s">
        <v>3896</v>
      </c>
    </row>
    <row r="10537" spans="1:29" x14ac:dyDescent="0.25">
      <c r="A10537" t="s">
        <v>346</v>
      </c>
      <c r="B10537">
        <v>846</v>
      </c>
      <c r="C10537" t="s">
        <v>235</v>
      </c>
      <c r="D10537">
        <v>1995</v>
      </c>
      <c r="E10537" t="s">
        <v>11476</v>
      </c>
      <c r="I10537">
        <v>32.463512000000001</v>
      </c>
      <c r="O10537">
        <v>24.061593999999999</v>
      </c>
      <c r="P10537">
        <v>27.95326</v>
      </c>
      <c r="Q10537" t="s">
        <v>6</v>
      </c>
      <c r="R10537" t="s">
        <v>6</v>
      </c>
      <c r="S10537" t="s">
        <v>6</v>
      </c>
      <c r="T10537" t="s">
        <v>7048</v>
      </c>
      <c r="U10537" t="s">
        <v>6</v>
      </c>
      <c r="V10537" t="s">
        <v>6</v>
      </c>
      <c r="W10537" t="s">
        <v>2885</v>
      </c>
      <c r="X10537" t="s">
        <v>2885</v>
      </c>
      <c r="Y10537" t="s">
        <v>6</v>
      </c>
      <c r="Z10537" t="s">
        <v>6</v>
      </c>
      <c r="AA10537" t="s">
        <v>6</v>
      </c>
      <c r="AB10537" t="s">
        <v>11431</v>
      </c>
      <c r="AC10537" t="s">
        <v>3896</v>
      </c>
    </row>
    <row r="10538" spans="1:29" x14ac:dyDescent="0.25">
      <c r="A10538" t="s">
        <v>346</v>
      </c>
      <c r="B10538">
        <v>846</v>
      </c>
      <c r="C10538" t="s">
        <v>235</v>
      </c>
      <c r="D10538">
        <v>1996</v>
      </c>
      <c r="E10538" t="s">
        <v>11477</v>
      </c>
      <c r="I10538">
        <v>33.548307000000001</v>
      </c>
      <c r="O10538">
        <v>23.058176</v>
      </c>
      <c r="P10538">
        <v>29.20046</v>
      </c>
      <c r="Q10538" t="s">
        <v>6</v>
      </c>
      <c r="R10538" t="s">
        <v>6</v>
      </c>
      <c r="S10538" t="s">
        <v>6</v>
      </c>
      <c r="T10538" t="s">
        <v>7048</v>
      </c>
      <c r="U10538" t="s">
        <v>6</v>
      </c>
      <c r="V10538" t="s">
        <v>6</v>
      </c>
      <c r="W10538" t="s">
        <v>2885</v>
      </c>
      <c r="X10538" t="s">
        <v>2885</v>
      </c>
      <c r="Y10538" t="s">
        <v>6</v>
      </c>
      <c r="Z10538" t="s">
        <v>6</v>
      </c>
      <c r="AA10538" t="s">
        <v>6</v>
      </c>
      <c r="AB10538" t="s">
        <v>11431</v>
      </c>
      <c r="AC10538" t="s">
        <v>3896</v>
      </c>
    </row>
    <row r="10539" spans="1:29" x14ac:dyDescent="0.25">
      <c r="A10539" t="s">
        <v>346</v>
      </c>
      <c r="B10539">
        <v>846</v>
      </c>
      <c r="C10539" t="s">
        <v>235</v>
      </c>
      <c r="D10539">
        <v>1997</v>
      </c>
      <c r="E10539" t="s">
        <v>11478</v>
      </c>
      <c r="I10539">
        <v>30.309605999999999</v>
      </c>
      <c r="O10539">
        <v>22.943197000000001</v>
      </c>
      <c r="P10539">
        <v>31.606383000000001</v>
      </c>
      <c r="Q10539" t="s">
        <v>6</v>
      </c>
      <c r="R10539" t="s">
        <v>6</v>
      </c>
      <c r="S10539" t="s">
        <v>6</v>
      </c>
      <c r="T10539" t="s">
        <v>7048</v>
      </c>
      <c r="U10539" t="s">
        <v>6</v>
      </c>
      <c r="V10539" t="s">
        <v>6</v>
      </c>
      <c r="W10539" t="s">
        <v>2885</v>
      </c>
      <c r="X10539" t="s">
        <v>2885</v>
      </c>
      <c r="Y10539" t="s">
        <v>6</v>
      </c>
      <c r="Z10539" t="s">
        <v>6</v>
      </c>
      <c r="AA10539" t="s">
        <v>6</v>
      </c>
      <c r="AB10539" t="s">
        <v>11431</v>
      </c>
      <c r="AC10539" t="s">
        <v>3896</v>
      </c>
    </row>
    <row r="10540" spans="1:29" x14ac:dyDescent="0.25">
      <c r="A10540" t="s">
        <v>346</v>
      </c>
      <c r="B10540">
        <v>846</v>
      </c>
      <c r="C10540" t="s">
        <v>235</v>
      </c>
      <c r="D10540">
        <v>1998</v>
      </c>
      <c r="E10540" t="s">
        <v>11479</v>
      </c>
      <c r="I10540">
        <v>31.706999</v>
      </c>
      <c r="O10540">
        <v>28.045864000000002</v>
      </c>
      <c r="P10540">
        <v>33.447000000000003</v>
      </c>
      <c r="Q10540" t="s">
        <v>6</v>
      </c>
      <c r="R10540" t="s">
        <v>6</v>
      </c>
      <c r="S10540" t="s">
        <v>6</v>
      </c>
      <c r="T10540" t="s">
        <v>7048</v>
      </c>
      <c r="U10540" t="s">
        <v>6</v>
      </c>
      <c r="V10540" t="s">
        <v>6</v>
      </c>
      <c r="W10540" t="s">
        <v>2885</v>
      </c>
      <c r="X10540" t="s">
        <v>2885</v>
      </c>
      <c r="Y10540" t="s">
        <v>6</v>
      </c>
      <c r="Z10540" t="s">
        <v>6</v>
      </c>
      <c r="AA10540" t="s">
        <v>6</v>
      </c>
      <c r="AB10540" t="s">
        <v>11431</v>
      </c>
      <c r="AC10540" t="s">
        <v>3896</v>
      </c>
    </row>
    <row r="10541" spans="1:29" x14ac:dyDescent="0.25">
      <c r="A10541" t="s">
        <v>346</v>
      </c>
      <c r="B10541">
        <v>846</v>
      </c>
      <c r="C10541" t="s">
        <v>235</v>
      </c>
      <c r="D10541">
        <v>1999</v>
      </c>
      <c r="E10541" t="s">
        <v>11480</v>
      </c>
      <c r="I10541">
        <v>35.145491999999997</v>
      </c>
      <c r="O10541">
        <v>30.619489000000002</v>
      </c>
      <c r="P10541">
        <v>34.593000000000004</v>
      </c>
      <c r="Q10541" t="s">
        <v>6</v>
      </c>
      <c r="R10541" t="s">
        <v>6</v>
      </c>
      <c r="S10541" t="s">
        <v>6</v>
      </c>
      <c r="T10541" t="s">
        <v>7048</v>
      </c>
      <c r="U10541" t="s">
        <v>6</v>
      </c>
      <c r="V10541" t="s">
        <v>6</v>
      </c>
      <c r="W10541" t="s">
        <v>2885</v>
      </c>
      <c r="X10541" t="s">
        <v>2885</v>
      </c>
      <c r="Y10541" t="s">
        <v>6</v>
      </c>
      <c r="Z10541" t="s">
        <v>6</v>
      </c>
      <c r="AA10541" t="s">
        <v>6</v>
      </c>
      <c r="AB10541" t="s">
        <v>11431</v>
      </c>
      <c r="AC10541" t="s">
        <v>3896</v>
      </c>
    </row>
    <row r="10542" spans="1:29" x14ac:dyDescent="0.25">
      <c r="A10542" t="s">
        <v>346</v>
      </c>
      <c r="B10542">
        <v>846</v>
      </c>
      <c r="C10542" t="s">
        <v>235</v>
      </c>
      <c r="D10542">
        <v>2000</v>
      </c>
      <c r="E10542" t="s">
        <v>11481</v>
      </c>
      <c r="I10542">
        <v>30.865442000000002</v>
      </c>
      <c r="O10542">
        <v>36.108350000000002</v>
      </c>
      <c r="P10542">
        <v>37.441000000000003</v>
      </c>
      <c r="Q10542" t="s">
        <v>6</v>
      </c>
      <c r="R10542" t="s">
        <v>6</v>
      </c>
      <c r="S10542" t="s">
        <v>6</v>
      </c>
      <c r="T10542" t="s">
        <v>7048</v>
      </c>
      <c r="U10542" t="s">
        <v>6</v>
      </c>
      <c r="V10542" t="s">
        <v>6</v>
      </c>
      <c r="W10542" t="s">
        <v>2885</v>
      </c>
      <c r="X10542" t="s">
        <v>2885</v>
      </c>
      <c r="Y10542" t="s">
        <v>6</v>
      </c>
      <c r="Z10542" t="s">
        <v>6</v>
      </c>
      <c r="AA10542" t="s">
        <v>6</v>
      </c>
      <c r="AB10542" t="s">
        <v>11431</v>
      </c>
      <c r="AC10542" t="s">
        <v>3896</v>
      </c>
    </row>
    <row r="10543" spans="1:29" x14ac:dyDescent="0.25">
      <c r="A10543" t="s">
        <v>346</v>
      </c>
      <c r="B10543">
        <v>846</v>
      </c>
      <c r="C10543" t="s">
        <v>235</v>
      </c>
      <c r="D10543">
        <v>2001</v>
      </c>
      <c r="E10543" t="s">
        <v>11482</v>
      </c>
      <c r="I10543">
        <v>32.804687999999999</v>
      </c>
      <c r="J10543">
        <v>9.2138820999999993</v>
      </c>
      <c r="K10543">
        <v>23.590806000000001</v>
      </c>
      <c r="O10543">
        <v>37.035862999999999</v>
      </c>
      <c r="P10543">
        <v>37.479999999999997</v>
      </c>
      <c r="Q10543" t="s">
        <v>6</v>
      </c>
      <c r="R10543" t="s">
        <v>6</v>
      </c>
      <c r="S10543" t="s">
        <v>6</v>
      </c>
      <c r="T10543" t="s">
        <v>7048</v>
      </c>
      <c r="U10543" t="s">
        <v>6</v>
      </c>
      <c r="V10543" t="s">
        <v>6</v>
      </c>
      <c r="W10543" t="s">
        <v>2885</v>
      </c>
      <c r="X10543" t="s">
        <v>2885</v>
      </c>
      <c r="Y10543" t="s">
        <v>6</v>
      </c>
      <c r="Z10543" t="s">
        <v>6</v>
      </c>
      <c r="AA10543" t="s">
        <v>6</v>
      </c>
      <c r="AB10543" t="s">
        <v>11431</v>
      </c>
      <c r="AC10543" t="s">
        <v>3896</v>
      </c>
    </row>
    <row r="10544" spans="1:29" x14ac:dyDescent="0.25">
      <c r="A10544" t="s">
        <v>346</v>
      </c>
      <c r="B10544">
        <v>846</v>
      </c>
      <c r="C10544" t="s">
        <v>235</v>
      </c>
      <c r="D10544">
        <v>2002</v>
      </c>
      <c r="E10544" t="s">
        <v>11483</v>
      </c>
      <c r="I10544">
        <v>36.289495000000002</v>
      </c>
      <c r="J10544">
        <v>10.449093</v>
      </c>
      <c r="K10544">
        <v>25.840402000000001</v>
      </c>
      <c r="O10544">
        <v>38.806229999999999</v>
      </c>
      <c r="P10544">
        <v>36.552999999999997</v>
      </c>
      <c r="Q10544" t="s">
        <v>6</v>
      </c>
      <c r="R10544" t="s">
        <v>6</v>
      </c>
      <c r="S10544" t="s">
        <v>6</v>
      </c>
      <c r="T10544" t="s">
        <v>7048</v>
      </c>
      <c r="U10544" t="s">
        <v>6</v>
      </c>
      <c r="V10544" t="s">
        <v>6</v>
      </c>
      <c r="W10544" t="s">
        <v>2885</v>
      </c>
      <c r="X10544" t="s">
        <v>2885</v>
      </c>
      <c r="Y10544" t="s">
        <v>6</v>
      </c>
      <c r="Z10544" t="s">
        <v>6</v>
      </c>
      <c r="AA10544" t="s">
        <v>6</v>
      </c>
      <c r="AB10544" t="s">
        <v>11431</v>
      </c>
      <c r="AC10544" t="s">
        <v>3896</v>
      </c>
    </row>
    <row r="10545" spans="1:29" x14ac:dyDescent="0.25">
      <c r="A10545" t="s">
        <v>346</v>
      </c>
      <c r="B10545">
        <v>846</v>
      </c>
      <c r="C10545" t="s">
        <v>235</v>
      </c>
      <c r="D10545">
        <v>2003</v>
      </c>
      <c r="E10545" t="s">
        <v>11484</v>
      </c>
      <c r="I10545">
        <v>37.887903999999999</v>
      </c>
      <c r="J10545">
        <v>12.446262000000001</v>
      </c>
      <c r="K10545">
        <v>25.441642000000002</v>
      </c>
      <c r="O10545">
        <v>38.263810999999997</v>
      </c>
      <c r="P10545">
        <v>38.424999999999997</v>
      </c>
      <c r="Q10545" t="s">
        <v>6</v>
      </c>
      <c r="R10545" t="s">
        <v>6</v>
      </c>
      <c r="S10545" t="s">
        <v>6</v>
      </c>
      <c r="T10545" t="s">
        <v>7048</v>
      </c>
      <c r="U10545" t="s">
        <v>6</v>
      </c>
      <c r="V10545" t="s">
        <v>6</v>
      </c>
      <c r="W10545" t="s">
        <v>2885</v>
      </c>
      <c r="X10545" t="s">
        <v>2885</v>
      </c>
      <c r="Y10545" t="s">
        <v>6</v>
      </c>
      <c r="Z10545" t="s">
        <v>6</v>
      </c>
      <c r="AA10545" t="s">
        <v>6</v>
      </c>
      <c r="AB10545" t="s">
        <v>11431</v>
      </c>
      <c r="AC10545" t="s">
        <v>3896</v>
      </c>
    </row>
    <row r="10546" spans="1:29" x14ac:dyDescent="0.25">
      <c r="A10546" t="s">
        <v>346</v>
      </c>
      <c r="B10546">
        <v>846</v>
      </c>
      <c r="C10546" t="s">
        <v>235</v>
      </c>
      <c r="D10546">
        <v>2004</v>
      </c>
      <c r="E10546" t="s">
        <v>11485</v>
      </c>
      <c r="I10546">
        <v>39.097537000000003</v>
      </c>
      <c r="J10546">
        <v>17.805965</v>
      </c>
      <c r="K10546">
        <v>21.291571999999999</v>
      </c>
      <c r="O10546">
        <v>30.412224999999999</v>
      </c>
      <c r="P10546">
        <v>40.802999999999997</v>
      </c>
      <c r="Q10546" t="s">
        <v>6</v>
      </c>
      <c r="R10546" t="s">
        <v>6</v>
      </c>
      <c r="S10546" t="s">
        <v>6</v>
      </c>
      <c r="T10546" t="s">
        <v>7048</v>
      </c>
      <c r="U10546" t="s">
        <v>6</v>
      </c>
      <c r="V10546" t="s">
        <v>6</v>
      </c>
      <c r="W10546" t="s">
        <v>2885</v>
      </c>
      <c r="X10546" t="s">
        <v>2885</v>
      </c>
      <c r="Y10546" t="s">
        <v>6</v>
      </c>
      <c r="Z10546" t="s">
        <v>6</v>
      </c>
      <c r="AA10546" t="s">
        <v>6</v>
      </c>
      <c r="AB10546" t="s">
        <v>11431</v>
      </c>
      <c r="AC10546" t="s">
        <v>3896</v>
      </c>
    </row>
    <row r="10547" spans="1:29" x14ac:dyDescent="0.25">
      <c r="A10547" t="s">
        <v>346</v>
      </c>
      <c r="B10547">
        <v>846</v>
      </c>
      <c r="C10547" t="s">
        <v>235</v>
      </c>
      <c r="D10547">
        <v>2005</v>
      </c>
      <c r="E10547" t="s">
        <v>11486</v>
      </c>
      <c r="I10547">
        <v>42.980879999999999</v>
      </c>
      <c r="J10547">
        <v>16.25168</v>
      </c>
      <c r="K10547">
        <v>26.729199000000001</v>
      </c>
      <c r="O10547">
        <v>26.273755000000001</v>
      </c>
      <c r="P10547">
        <v>43.148000000000003</v>
      </c>
      <c r="Q10547" t="s">
        <v>6</v>
      </c>
      <c r="R10547" t="s">
        <v>6</v>
      </c>
      <c r="S10547" t="s">
        <v>6</v>
      </c>
      <c r="T10547" t="s">
        <v>7048</v>
      </c>
      <c r="U10547" t="s">
        <v>6</v>
      </c>
      <c r="V10547" t="s">
        <v>6</v>
      </c>
      <c r="W10547" t="s">
        <v>2885</v>
      </c>
      <c r="X10547" t="s">
        <v>2885</v>
      </c>
      <c r="Y10547" t="s">
        <v>6</v>
      </c>
      <c r="Z10547" t="s">
        <v>6</v>
      </c>
      <c r="AA10547" t="s">
        <v>6</v>
      </c>
      <c r="AB10547" t="s">
        <v>11431</v>
      </c>
      <c r="AC10547" t="s">
        <v>3896</v>
      </c>
    </row>
    <row r="10548" spans="1:29" x14ac:dyDescent="0.25">
      <c r="A10548" t="s">
        <v>346</v>
      </c>
      <c r="B10548">
        <v>846</v>
      </c>
      <c r="C10548" t="s">
        <v>235</v>
      </c>
      <c r="D10548">
        <v>2006</v>
      </c>
      <c r="E10548" t="s">
        <v>11487</v>
      </c>
      <c r="I10548">
        <v>41.862524000000001</v>
      </c>
      <c r="J10548">
        <v>15.449344999999999</v>
      </c>
      <c r="K10548">
        <v>26.413180000000001</v>
      </c>
      <c r="O10548">
        <v>22.160739</v>
      </c>
      <c r="P10548">
        <v>48.613</v>
      </c>
      <c r="Q10548" t="s">
        <v>6</v>
      </c>
      <c r="R10548" t="s">
        <v>6</v>
      </c>
      <c r="S10548" t="s">
        <v>6</v>
      </c>
      <c r="T10548" t="s">
        <v>7048</v>
      </c>
      <c r="U10548" t="s">
        <v>6</v>
      </c>
      <c r="V10548" t="s">
        <v>6</v>
      </c>
      <c r="W10548" t="s">
        <v>2885</v>
      </c>
      <c r="X10548" t="s">
        <v>2885</v>
      </c>
      <c r="Y10548" t="s">
        <v>6</v>
      </c>
      <c r="Z10548" t="s">
        <v>6</v>
      </c>
      <c r="AA10548" t="s">
        <v>6</v>
      </c>
      <c r="AB10548" t="s">
        <v>11431</v>
      </c>
      <c r="AC10548" t="s">
        <v>3896</v>
      </c>
    </row>
    <row r="10549" spans="1:29" x14ac:dyDescent="0.25">
      <c r="A10549" t="s">
        <v>346</v>
      </c>
      <c r="B10549">
        <v>846</v>
      </c>
      <c r="C10549" t="s">
        <v>235</v>
      </c>
      <c r="D10549">
        <v>2007</v>
      </c>
      <c r="E10549" t="s">
        <v>11488</v>
      </c>
      <c r="I10549">
        <v>42.391593999999998</v>
      </c>
      <c r="J10549">
        <v>20.986146000000002</v>
      </c>
      <c r="K10549">
        <v>21.405448</v>
      </c>
      <c r="O10549">
        <v>19.109891000000001</v>
      </c>
      <c r="P10549">
        <v>53.926000000000002</v>
      </c>
      <c r="Q10549" t="s">
        <v>6</v>
      </c>
      <c r="R10549" t="s">
        <v>6</v>
      </c>
      <c r="S10549" t="s">
        <v>6</v>
      </c>
      <c r="T10549" t="s">
        <v>7048</v>
      </c>
      <c r="U10549" t="s">
        <v>6</v>
      </c>
      <c r="V10549" t="s">
        <v>6</v>
      </c>
      <c r="W10549" t="s">
        <v>2885</v>
      </c>
      <c r="X10549" t="s">
        <v>2885</v>
      </c>
      <c r="Y10549" t="s">
        <v>6</v>
      </c>
      <c r="Z10549" t="s">
        <v>6</v>
      </c>
      <c r="AA10549" t="s">
        <v>6</v>
      </c>
      <c r="AB10549" t="s">
        <v>11431</v>
      </c>
      <c r="AC10549" t="s">
        <v>3896</v>
      </c>
    </row>
    <row r="10550" spans="1:29" x14ac:dyDescent="0.25">
      <c r="A10550" t="s">
        <v>346</v>
      </c>
      <c r="B10550">
        <v>846</v>
      </c>
      <c r="C10550" t="s">
        <v>235</v>
      </c>
      <c r="D10550">
        <v>2008</v>
      </c>
      <c r="E10550" t="s">
        <v>11489</v>
      </c>
      <c r="I10550">
        <v>53.189216999999999</v>
      </c>
      <c r="J10550">
        <v>27.141455000000001</v>
      </c>
      <c r="K10550">
        <v>26.047761999999999</v>
      </c>
      <c r="O10550">
        <v>20.61243</v>
      </c>
      <c r="P10550">
        <v>61.606999999999999</v>
      </c>
      <c r="Q10550" t="s">
        <v>6</v>
      </c>
      <c r="R10550" t="s">
        <v>6</v>
      </c>
      <c r="S10550" t="s">
        <v>6</v>
      </c>
      <c r="T10550" t="s">
        <v>7048</v>
      </c>
      <c r="U10550" t="s">
        <v>6</v>
      </c>
      <c r="V10550" t="s">
        <v>6</v>
      </c>
      <c r="W10550" t="s">
        <v>2885</v>
      </c>
      <c r="X10550" t="s">
        <v>2885</v>
      </c>
      <c r="Y10550" t="s">
        <v>6</v>
      </c>
      <c r="Z10550" t="s">
        <v>6</v>
      </c>
      <c r="AA10550" t="s">
        <v>6</v>
      </c>
      <c r="AB10550" t="s">
        <v>11431</v>
      </c>
      <c r="AC10550" t="s">
        <v>3896</v>
      </c>
    </row>
    <row r="10551" spans="1:29" x14ac:dyDescent="0.25">
      <c r="A10551" t="s">
        <v>346</v>
      </c>
      <c r="B10551">
        <v>846</v>
      </c>
      <c r="C10551" t="s">
        <v>235</v>
      </c>
      <c r="D10551">
        <v>2009</v>
      </c>
      <c r="E10551" t="s">
        <v>11490</v>
      </c>
      <c r="I10551">
        <v>62.737118000000002</v>
      </c>
      <c r="J10551">
        <v>26.035366</v>
      </c>
      <c r="K10551">
        <v>36.701751999999999</v>
      </c>
      <c r="O10551">
        <v>20.520278000000001</v>
      </c>
      <c r="P10551">
        <v>65.119</v>
      </c>
      <c r="Q10551" t="s">
        <v>6</v>
      </c>
      <c r="R10551" t="s">
        <v>6</v>
      </c>
      <c r="S10551" t="s">
        <v>6</v>
      </c>
      <c r="T10551" t="s">
        <v>7048</v>
      </c>
      <c r="U10551" t="s">
        <v>6</v>
      </c>
      <c r="V10551" t="s">
        <v>6</v>
      </c>
      <c r="W10551" t="s">
        <v>2885</v>
      </c>
      <c r="X10551" t="s">
        <v>2885</v>
      </c>
      <c r="Y10551" t="s">
        <v>6</v>
      </c>
      <c r="Z10551" t="s">
        <v>6</v>
      </c>
      <c r="AA10551" t="s">
        <v>6</v>
      </c>
      <c r="AB10551" t="s">
        <v>11431</v>
      </c>
      <c r="AC10551" t="s">
        <v>3896</v>
      </c>
    </row>
    <row r="10552" spans="1:29" x14ac:dyDescent="0.25">
      <c r="A10552" t="s">
        <v>346</v>
      </c>
      <c r="B10552">
        <v>846</v>
      </c>
      <c r="C10552" t="s">
        <v>235</v>
      </c>
      <c r="D10552">
        <v>2010</v>
      </c>
      <c r="E10552" t="s">
        <v>11491</v>
      </c>
      <c r="I10552">
        <v>64.341055999999995</v>
      </c>
      <c r="J10552">
        <v>32.843370999999998</v>
      </c>
      <c r="K10552">
        <v>31.497685000000001</v>
      </c>
      <c r="O10552">
        <v>19.354900000000001</v>
      </c>
      <c r="P10552">
        <v>67.912000000000006</v>
      </c>
      <c r="Q10552" t="s">
        <v>6</v>
      </c>
      <c r="R10552" t="s">
        <v>6</v>
      </c>
      <c r="S10552" t="s">
        <v>6</v>
      </c>
      <c r="T10552" t="s">
        <v>7048</v>
      </c>
      <c r="U10552" t="s">
        <v>6</v>
      </c>
      <c r="V10552" t="s">
        <v>6</v>
      </c>
      <c r="W10552" t="s">
        <v>2885</v>
      </c>
      <c r="X10552" t="s">
        <v>2885</v>
      </c>
      <c r="Y10552" t="s">
        <v>6</v>
      </c>
      <c r="Z10552" t="s">
        <v>6</v>
      </c>
      <c r="AA10552" t="s">
        <v>6</v>
      </c>
      <c r="AB10552" t="s">
        <v>11431</v>
      </c>
      <c r="AC10552" t="s">
        <v>3896</v>
      </c>
    </row>
    <row r="10553" spans="1:29" x14ac:dyDescent="0.25">
      <c r="A10553" t="s">
        <v>346</v>
      </c>
      <c r="B10553">
        <v>846</v>
      </c>
      <c r="C10553" t="s">
        <v>235</v>
      </c>
      <c r="D10553">
        <v>2011</v>
      </c>
      <c r="E10553" t="s">
        <v>11492</v>
      </c>
      <c r="I10553">
        <v>67.083161000000004</v>
      </c>
      <c r="J10553">
        <v>34.024940000000001</v>
      </c>
      <c r="K10553">
        <v>33.058221000000003</v>
      </c>
      <c r="O10553">
        <v>20.707463000000001</v>
      </c>
      <c r="P10553">
        <v>70.873000000000005</v>
      </c>
      <c r="Q10553" t="s">
        <v>6</v>
      </c>
      <c r="R10553" t="s">
        <v>6</v>
      </c>
      <c r="S10553" t="s">
        <v>6</v>
      </c>
      <c r="T10553" t="s">
        <v>7048</v>
      </c>
      <c r="U10553" t="s">
        <v>6</v>
      </c>
      <c r="V10553" t="s">
        <v>6</v>
      </c>
      <c r="W10553" t="s">
        <v>2885</v>
      </c>
      <c r="X10553" t="s">
        <v>2885</v>
      </c>
      <c r="Y10553" t="s">
        <v>6</v>
      </c>
      <c r="Z10553" t="s">
        <v>6</v>
      </c>
      <c r="AA10553" t="s">
        <v>6</v>
      </c>
      <c r="AB10553" t="s">
        <v>11431</v>
      </c>
      <c r="AC10553" t="s">
        <v>3896</v>
      </c>
    </row>
    <row r="10554" spans="1:29" x14ac:dyDescent="0.25">
      <c r="A10554" t="s">
        <v>346</v>
      </c>
      <c r="B10554">
        <v>846</v>
      </c>
      <c r="C10554" t="s">
        <v>235</v>
      </c>
      <c r="D10554">
        <v>2012</v>
      </c>
      <c r="E10554" t="s">
        <v>11493</v>
      </c>
      <c r="I10554">
        <v>70.224485000000001</v>
      </c>
      <c r="J10554">
        <v>36.025177999999997</v>
      </c>
      <c r="K10554">
        <v>34.199306999999997</v>
      </c>
      <c r="O10554">
        <v>18.444521000000002</v>
      </c>
      <c r="P10554">
        <v>72.415000000000006</v>
      </c>
      <c r="Q10554" t="s">
        <v>6</v>
      </c>
      <c r="R10554" t="s">
        <v>6</v>
      </c>
      <c r="S10554" t="s">
        <v>6</v>
      </c>
      <c r="T10554" t="s">
        <v>7048</v>
      </c>
      <c r="U10554" t="s">
        <v>6</v>
      </c>
      <c r="V10554" t="s">
        <v>6</v>
      </c>
      <c r="W10554" t="s">
        <v>2885</v>
      </c>
      <c r="X10554" t="s">
        <v>2885</v>
      </c>
      <c r="Y10554" t="s">
        <v>6</v>
      </c>
      <c r="Z10554" t="s">
        <v>6</v>
      </c>
      <c r="AA10554" t="s">
        <v>6</v>
      </c>
      <c r="AB10554" t="s">
        <v>11431</v>
      </c>
      <c r="AC10554" t="s">
        <v>3896</v>
      </c>
    </row>
    <row r="10555" spans="1:29" x14ac:dyDescent="0.25">
      <c r="A10555" t="s">
        <v>346</v>
      </c>
      <c r="B10555">
        <v>846</v>
      </c>
      <c r="C10555" t="s">
        <v>235</v>
      </c>
      <c r="D10555">
        <v>2013</v>
      </c>
      <c r="E10555" t="s">
        <v>11494</v>
      </c>
      <c r="I10555">
        <v>68.470724000000004</v>
      </c>
      <c r="J10555">
        <v>36.146799999999999</v>
      </c>
      <c r="K10555">
        <v>32.323923999999998</v>
      </c>
      <c r="O10555">
        <v>17.620014999999999</v>
      </c>
      <c r="P10555">
        <v>75.802999999999997</v>
      </c>
      <c r="Q10555" t="s">
        <v>6</v>
      </c>
      <c r="R10555" t="s">
        <v>6</v>
      </c>
      <c r="S10555" t="s">
        <v>6</v>
      </c>
      <c r="T10555" t="s">
        <v>7048</v>
      </c>
      <c r="U10555" t="s">
        <v>6</v>
      </c>
      <c r="V10555" t="s">
        <v>6</v>
      </c>
      <c r="W10555" t="s">
        <v>2885</v>
      </c>
      <c r="X10555" t="s">
        <v>2885</v>
      </c>
      <c r="Y10555" t="s">
        <v>6</v>
      </c>
      <c r="Z10555" t="s">
        <v>6</v>
      </c>
      <c r="AA10555" t="s">
        <v>6</v>
      </c>
      <c r="AB10555" t="s">
        <v>11431</v>
      </c>
      <c r="AC10555" t="s">
        <v>3896</v>
      </c>
    </row>
    <row r="10556" spans="1:29" x14ac:dyDescent="0.25">
      <c r="A10556" t="s">
        <v>346</v>
      </c>
      <c r="B10556">
        <v>846</v>
      </c>
      <c r="C10556" t="s">
        <v>235</v>
      </c>
      <c r="D10556">
        <v>2014</v>
      </c>
      <c r="E10556" t="s">
        <v>11495</v>
      </c>
      <c r="I10556">
        <v>70.982609999999994</v>
      </c>
      <c r="J10556">
        <v>36.252206000000001</v>
      </c>
      <c r="K10556">
        <v>34.730404</v>
      </c>
      <c r="O10556">
        <v>24.832311000000001</v>
      </c>
      <c r="P10556">
        <v>79.108999999999995</v>
      </c>
      <c r="Q10556" t="s">
        <v>6</v>
      </c>
      <c r="R10556" t="s">
        <v>6</v>
      </c>
      <c r="S10556" t="s">
        <v>6</v>
      </c>
      <c r="T10556" t="s">
        <v>7048</v>
      </c>
      <c r="U10556" t="s">
        <v>6</v>
      </c>
      <c r="V10556" t="s">
        <v>6</v>
      </c>
      <c r="W10556" t="s">
        <v>2885</v>
      </c>
      <c r="X10556" t="s">
        <v>2885</v>
      </c>
      <c r="Y10556" t="s">
        <v>6</v>
      </c>
      <c r="Z10556" t="s">
        <v>6</v>
      </c>
      <c r="AA10556" t="s">
        <v>6</v>
      </c>
      <c r="AB10556" t="s">
        <v>11431</v>
      </c>
      <c r="AC10556" t="s">
        <v>3896</v>
      </c>
    </row>
    <row r="10557" spans="1:29" x14ac:dyDescent="0.25">
      <c r="A10557" t="s">
        <v>346</v>
      </c>
      <c r="B10557">
        <v>846</v>
      </c>
      <c r="C10557" t="s">
        <v>235</v>
      </c>
      <c r="D10557">
        <v>2015</v>
      </c>
      <c r="E10557" t="s">
        <v>11496</v>
      </c>
      <c r="I10557">
        <v>68.686539999999994</v>
      </c>
      <c r="J10557">
        <v>36.614283</v>
      </c>
      <c r="K10557">
        <v>32.072257</v>
      </c>
      <c r="O10557">
        <v>34.665111000000003</v>
      </c>
      <c r="P10557">
        <v>82.798000000000002</v>
      </c>
      <c r="Q10557" t="s">
        <v>6</v>
      </c>
      <c r="R10557" t="s">
        <v>6</v>
      </c>
      <c r="S10557" t="s">
        <v>6</v>
      </c>
      <c r="T10557" t="s">
        <v>7048</v>
      </c>
      <c r="U10557" t="s">
        <v>6</v>
      </c>
      <c r="V10557" t="s">
        <v>6</v>
      </c>
      <c r="W10557" t="s">
        <v>2885</v>
      </c>
      <c r="X10557" t="s">
        <v>2885</v>
      </c>
      <c r="Y10557" t="s">
        <v>6</v>
      </c>
      <c r="Z10557" t="s">
        <v>6</v>
      </c>
      <c r="AA10557" t="s">
        <v>6</v>
      </c>
      <c r="AB10557" t="s">
        <v>11431</v>
      </c>
      <c r="AC10557" t="s">
        <v>3896</v>
      </c>
    </row>
    <row r="10558" spans="1:29" x14ac:dyDescent="0.25">
      <c r="A10558" t="s">
        <v>346</v>
      </c>
      <c r="B10558">
        <v>846</v>
      </c>
      <c r="C10558" t="s">
        <v>235</v>
      </c>
      <c r="D10558">
        <v>2016</v>
      </c>
      <c r="E10558" t="s">
        <v>11497</v>
      </c>
      <c r="I10558">
        <v>65.898356000000007</v>
      </c>
      <c r="J10558">
        <v>35.237450000000003</v>
      </c>
      <c r="K10558">
        <v>30.660907000000002</v>
      </c>
      <c r="O10558">
        <v>45.158441000000003</v>
      </c>
      <c r="P10558">
        <v>87.25</v>
      </c>
      <c r="Q10558" t="s">
        <v>6</v>
      </c>
      <c r="R10558" t="s">
        <v>6</v>
      </c>
      <c r="S10558" t="s">
        <v>6</v>
      </c>
      <c r="T10558" t="s">
        <v>7048</v>
      </c>
      <c r="U10558" t="s">
        <v>6</v>
      </c>
      <c r="V10558" t="s">
        <v>6</v>
      </c>
      <c r="W10558" t="s">
        <v>2885</v>
      </c>
      <c r="X10558" t="s">
        <v>2885</v>
      </c>
      <c r="Y10558" t="s">
        <v>6</v>
      </c>
      <c r="Z10558" t="s">
        <v>6</v>
      </c>
      <c r="AA10558" t="s">
        <v>6</v>
      </c>
      <c r="AB10558" t="s">
        <v>11431</v>
      </c>
      <c r="AC10558" t="s">
        <v>3896</v>
      </c>
    </row>
    <row r="10559" spans="1:29" x14ac:dyDescent="0.25">
      <c r="A10559" t="s">
        <v>346</v>
      </c>
      <c r="B10559">
        <v>846</v>
      </c>
      <c r="C10559" t="s">
        <v>235</v>
      </c>
      <c r="D10559">
        <v>2017</v>
      </c>
      <c r="E10559" t="s">
        <v>11498</v>
      </c>
      <c r="I10559">
        <v>63.935738000000001</v>
      </c>
      <c r="J10559">
        <v>35.559333000000002</v>
      </c>
      <c r="K10559">
        <v>28.376405999999999</v>
      </c>
      <c r="O10559">
        <v>52.093722999999997</v>
      </c>
      <c r="P10559">
        <v>94.887</v>
      </c>
      <c r="Q10559" t="s">
        <v>6</v>
      </c>
      <c r="R10559" t="s">
        <v>6</v>
      </c>
      <c r="S10559" t="s">
        <v>6</v>
      </c>
      <c r="T10559" t="s">
        <v>7048</v>
      </c>
      <c r="U10559" t="s">
        <v>6</v>
      </c>
      <c r="V10559" t="s">
        <v>6</v>
      </c>
      <c r="W10559" t="s">
        <v>2885</v>
      </c>
      <c r="X10559" t="s">
        <v>2885</v>
      </c>
      <c r="Y10559" t="s">
        <v>6</v>
      </c>
      <c r="Z10559" t="s">
        <v>6</v>
      </c>
      <c r="AA10559" t="s">
        <v>6</v>
      </c>
      <c r="AB10559" t="s">
        <v>11431</v>
      </c>
      <c r="AC10559" t="s">
        <v>3896</v>
      </c>
    </row>
    <row r="10560" spans="1:29" x14ac:dyDescent="0.25">
      <c r="A10560" t="s">
        <v>346</v>
      </c>
      <c r="B10560">
        <v>846</v>
      </c>
      <c r="C10560" t="s">
        <v>235</v>
      </c>
      <c r="D10560">
        <v>2018</v>
      </c>
      <c r="E10560" t="s">
        <v>11499</v>
      </c>
      <c r="I10560">
        <v>61.04233</v>
      </c>
      <c r="J10560">
        <v>34.549714000000002</v>
      </c>
      <c r="K10560">
        <v>26.492616000000002</v>
      </c>
      <c r="O10560">
        <v>51.412762000000001</v>
      </c>
      <c r="P10560">
        <v>100.72663</v>
      </c>
      <c r="Q10560" t="s">
        <v>6</v>
      </c>
      <c r="R10560" t="s">
        <v>6</v>
      </c>
      <c r="S10560" t="s">
        <v>6</v>
      </c>
      <c r="T10560" t="s">
        <v>7048</v>
      </c>
      <c r="U10560" t="s">
        <v>6</v>
      </c>
      <c r="V10560" t="s">
        <v>6</v>
      </c>
      <c r="W10560" t="s">
        <v>2885</v>
      </c>
      <c r="X10560" t="s">
        <v>2885</v>
      </c>
      <c r="Y10560" t="s">
        <v>6</v>
      </c>
      <c r="Z10560" t="s">
        <v>6</v>
      </c>
      <c r="AA10560" t="s">
        <v>6</v>
      </c>
      <c r="AB10560" t="s">
        <v>11431</v>
      </c>
      <c r="AC10560" t="s">
        <v>3896</v>
      </c>
    </row>
    <row r="10561" spans="1:29" x14ac:dyDescent="0.25">
      <c r="A10561" t="s">
        <v>346</v>
      </c>
      <c r="B10561">
        <v>853</v>
      </c>
      <c r="C10561" t="s">
        <v>236</v>
      </c>
      <c r="D10561">
        <v>1950</v>
      </c>
      <c r="E10561" t="s">
        <v>11500</v>
      </c>
      <c r="Q10561" t="s">
        <v>6</v>
      </c>
      <c r="R10561" t="s">
        <v>6</v>
      </c>
      <c r="S10561" t="s">
        <v>6</v>
      </c>
      <c r="T10561" t="s">
        <v>5684</v>
      </c>
      <c r="U10561" t="s">
        <v>6</v>
      </c>
      <c r="V10561" t="s">
        <v>6</v>
      </c>
      <c r="W10561" t="s">
        <v>6</v>
      </c>
      <c r="X10561" t="s">
        <v>6</v>
      </c>
      <c r="Y10561" t="s">
        <v>6</v>
      </c>
      <c r="Z10561" t="s">
        <v>6</v>
      </c>
      <c r="AA10561" t="s">
        <v>6</v>
      </c>
      <c r="AB10561" t="s">
        <v>11501</v>
      </c>
      <c r="AC10561" t="s">
        <v>4040</v>
      </c>
    </row>
    <row r="10562" spans="1:29" x14ac:dyDescent="0.25">
      <c r="A10562" t="s">
        <v>346</v>
      </c>
      <c r="B10562">
        <v>853</v>
      </c>
      <c r="C10562" t="s">
        <v>236</v>
      </c>
      <c r="D10562">
        <v>1951</v>
      </c>
      <c r="E10562" t="s">
        <v>11502</v>
      </c>
      <c r="Q10562" t="s">
        <v>6</v>
      </c>
      <c r="R10562" t="s">
        <v>6</v>
      </c>
      <c r="S10562" t="s">
        <v>6</v>
      </c>
      <c r="T10562" t="s">
        <v>5684</v>
      </c>
      <c r="U10562" t="s">
        <v>6</v>
      </c>
      <c r="V10562" t="s">
        <v>6</v>
      </c>
      <c r="W10562" t="s">
        <v>6</v>
      </c>
      <c r="X10562" t="s">
        <v>6</v>
      </c>
      <c r="Y10562" t="s">
        <v>6</v>
      </c>
      <c r="Z10562" t="s">
        <v>6</v>
      </c>
      <c r="AA10562" t="s">
        <v>6</v>
      </c>
      <c r="AB10562" t="s">
        <v>11501</v>
      </c>
      <c r="AC10562" t="s">
        <v>4040</v>
      </c>
    </row>
    <row r="10563" spans="1:29" x14ac:dyDescent="0.25">
      <c r="A10563" t="s">
        <v>346</v>
      </c>
      <c r="B10563">
        <v>853</v>
      </c>
      <c r="C10563" t="s">
        <v>236</v>
      </c>
      <c r="D10563">
        <v>1952</v>
      </c>
      <c r="E10563" t="s">
        <v>11503</v>
      </c>
      <c r="Q10563" t="s">
        <v>6</v>
      </c>
      <c r="R10563" t="s">
        <v>6</v>
      </c>
      <c r="S10563" t="s">
        <v>6</v>
      </c>
      <c r="T10563" t="s">
        <v>5684</v>
      </c>
      <c r="U10563" t="s">
        <v>6</v>
      </c>
      <c r="V10563" t="s">
        <v>6</v>
      </c>
      <c r="W10563" t="s">
        <v>6</v>
      </c>
      <c r="X10563" t="s">
        <v>6</v>
      </c>
      <c r="Y10563" t="s">
        <v>6</v>
      </c>
      <c r="Z10563" t="s">
        <v>6</v>
      </c>
      <c r="AA10563" t="s">
        <v>6</v>
      </c>
      <c r="AB10563" t="s">
        <v>11501</v>
      </c>
      <c r="AC10563" t="s">
        <v>4040</v>
      </c>
    </row>
    <row r="10564" spans="1:29" x14ac:dyDescent="0.25">
      <c r="A10564" t="s">
        <v>346</v>
      </c>
      <c r="B10564">
        <v>853</v>
      </c>
      <c r="C10564" t="s">
        <v>236</v>
      </c>
      <c r="D10564">
        <v>1953</v>
      </c>
      <c r="E10564" t="s">
        <v>11504</v>
      </c>
      <c r="Q10564" t="s">
        <v>6</v>
      </c>
      <c r="R10564" t="s">
        <v>6</v>
      </c>
      <c r="S10564" t="s">
        <v>6</v>
      </c>
      <c r="T10564" t="s">
        <v>5684</v>
      </c>
      <c r="U10564" t="s">
        <v>6</v>
      </c>
      <c r="V10564" t="s">
        <v>6</v>
      </c>
      <c r="W10564" t="s">
        <v>6</v>
      </c>
      <c r="X10564" t="s">
        <v>6</v>
      </c>
      <c r="Y10564" t="s">
        <v>6</v>
      </c>
      <c r="Z10564" t="s">
        <v>6</v>
      </c>
      <c r="AA10564" t="s">
        <v>6</v>
      </c>
      <c r="AB10564" t="s">
        <v>11501</v>
      </c>
      <c r="AC10564" t="s">
        <v>4040</v>
      </c>
    </row>
    <row r="10565" spans="1:29" x14ac:dyDescent="0.25">
      <c r="A10565" t="s">
        <v>346</v>
      </c>
      <c r="B10565">
        <v>853</v>
      </c>
      <c r="C10565" t="s">
        <v>236</v>
      </c>
      <c r="D10565">
        <v>1954</v>
      </c>
      <c r="E10565" t="s">
        <v>11505</v>
      </c>
      <c r="Q10565" t="s">
        <v>6</v>
      </c>
      <c r="R10565" t="s">
        <v>6</v>
      </c>
      <c r="S10565" t="s">
        <v>6</v>
      </c>
      <c r="T10565" t="s">
        <v>5684</v>
      </c>
      <c r="U10565" t="s">
        <v>6</v>
      </c>
      <c r="V10565" t="s">
        <v>6</v>
      </c>
      <c r="W10565" t="s">
        <v>6</v>
      </c>
      <c r="X10565" t="s">
        <v>6</v>
      </c>
      <c r="Y10565" t="s">
        <v>6</v>
      </c>
      <c r="Z10565" t="s">
        <v>6</v>
      </c>
      <c r="AA10565" t="s">
        <v>6</v>
      </c>
      <c r="AB10565" t="s">
        <v>11501</v>
      </c>
      <c r="AC10565" t="s">
        <v>4040</v>
      </c>
    </row>
    <row r="10566" spans="1:29" x14ac:dyDescent="0.25">
      <c r="A10566" t="s">
        <v>346</v>
      </c>
      <c r="B10566">
        <v>853</v>
      </c>
      <c r="C10566" t="s">
        <v>236</v>
      </c>
      <c r="D10566">
        <v>1955</v>
      </c>
      <c r="E10566" t="s">
        <v>11506</v>
      </c>
      <c r="Q10566" t="s">
        <v>6</v>
      </c>
      <c r="R10566" t="s">
        <v>6</v>
      </c>
      <c r="S10566" t="s">
        <v>6</v>
      </c>
      <c r="T10566" t="s">
        <v>5684</v>
      </c>
      <c r="U10566" t="s">
        <v>6</v>
      </c>
      <c r="V10566" t="s">
        <v>6</v>
      </c>
      <c r="W10566" t="s">
        <v>6</v>
      </c>
      <c r="X10566" t="s">
        <v>6</v>
      </c>
      <c r="Y10566" t="s">
        <v>6</v>
      </c>
      <c r="Z10566" t="s">
        <v>6</v>
      </c>
      <c r="AA10566" t="s">
        <v>6</v>
      </c>
      <c r="AB10566" t="s">
        <v>11501</v>
      </c>
      <c r="AC10566" t="s">
        <v>4040</v>
      </c>
    </row>
    <row r="10567" spans="1:29" x14ac:dyDescent="0.25">
      <c r="A10567" t="s">
        <v>346</v>
      </c>
      <c r="B10567">
        <v>853</v>
      </c>
      <c r="C10567" t="s">
        <v>236</v>
      </c>
      <c r="D10567">
        <v>1956</v>
      </c>
      <c r="E10567" t="s">
        <v>11507</v>
      </c>
      <c r="Q10567" t="s">
        <v>6</v>
      </c>
      <c r="R10567" t="s">
        <v>6</v>
      </c>
      <c r="S10567" t="s">
        <v>6</v>
      </c>
      <c r="T10567" t="s">
        <v>5684</v>
      </c>
      <c r="U10567" t="s">
        <v>6</v>
      </c>
      <c r="V10567" t="s">
        <v>6</v>
      </c>
      <c r="W10567" t="s">
        <v>6</v>
      </c>
      <c r="X10567" t="s">
        <v>6</v>
      </c>
      <c r="Y10567" t="s">
        <v>6</v>
      </c>
      <c r="Z10567" t="s">
        <v>6</v>
      </c>
      <c r="AA10567" t="s">
        <v>6</v>
      </c>
      <c r="AB10567" t="s">
        <v>11501</v>
      </c>
      <c r="AC10567" t="s">
        <v>4040</v>
      </c>
    </row>
    <row r="10568" spans="1:29" x14ac:dyDescent="0.25">
      <c r="A10568" t="s">
        <v>346</v>
      </c>
      <c r="B10568">
        <v>853</v>
      </c>
      <c r="C10568" t="s">
        <v>236</v>
      </c>
      <c r="D10568">
        <v>1957</v>
      </c>
      <c r="E10568" t="s">
        <v>11508</v>
      </c>
      <c r="Q10568" t="s">
        <v>6</v>
      </c>
      <c r="R10568" t="s">
        <v>6</v>
      </c>
      <c r="S10568" t="s">
        <v>6</v>
      </c>
      <c r="T10568" t="s">
        <v>5684</v>
      </c>
      <c r="U10568" t="s">
        <v>6</v>
      </c>
      <c r="V10568" t="s">
        <v>6</v>
      </c>
      <c r="W10568" t="s">
        <v>6</v>
      </c>
      <c r="X10568" t="s">
        <v>6</v>
      </c>
      <c r="Y10568" t="s">
        <v>6</v>
      </c>
      <c r="Z10568" t="s">
        <v>6</v>
      </c>
      <c r="AA10568" t="s">
        <v>6</v>
      </c>
      <c r="AB10568" t="s">
        <v>11501</v>
      </c>
      <c r="AC10568" t="s">
        <v>4040</v>
      </c>
    </row>
    <row r="10569" spans="1:29" x14ac:dyDescent="0.25">
      <c r="A10569" t="s">
        <v>346</v>
      </c>
      <c r="B10569">
        <v>853</v>
      </c>
      <c r="C10569" t="s">
        <v>236</v>
      </c>
      <c r="D10569">
        <v>1958</v>
      </c>
      <c r="E10569" t="s">
        <v>11509</v>
      </c>
      <c r="Q10569" t="s">
        <v>6</v>
      </c>
      <c r="R10569" t="s">
        <v>6</v>
      </c>
      <c r="S10569" t="s">
        <v>6</v>
      </c>
      <c r="T10569" t="s">
        <v>5684</v>
      </c>
      <c r="U10569" t="s">
        <v>6</v>
      </c>
      <c r="V10569" t="s">
        <v>6</v>
      </c>
      <c r="W10569" t="s">
        <v>6</v>
      </c>
      <c r="X10569" t="s">
        <v>6</v>
      </c>
      <c r="Y10569" t="s">
        <v>6</v>
      </c>
      <c r="Z10569" t="s">
        <v>6</v>
      </c>
      <c r="AA10569" t="s">
        <v>6</v>
      </c>
      <c r="AB10569" t="s">
        <v>11501</v>
      </c>
      <c r="AC10569" t="s">
        <v>4040</v>
      </c>
    </row>
    <row r="10570" spans="1:29" x14ac:dyDescent="0.25">
      <c r="A10570" t="s">
        <v>346</v>
      </c>
      <c r="B10570">
        <v>853</v>
      </c>
      <c r="C10570" t="s">
        <v>236</v>
      </c>
      <c r="D10570">
        <v>1959</v>
      </c>
      <c r="E10570" t="s">
        <v>11510</v>
      </c>
      <c r="Q10570" t="s">
        <v>6</v>
      </c>
      <c r="R10570" t="s">
        <v>6</v>
      </c>
      <c r="S10570" t="s">
        <v>6</v>
      </c>
      <c r="T10570" t="s">
        <v>5684</v>
      </c>
      <c r="U10570" t="s">
        <v>6</v>
      </c>
      <c r="V10570" t="s">
        <v>6</v>
      </c>
      <c r="W10570" t="s">
        <v>6</v>
      </c>
      <c r="X10570" t="s">
        <v>6</v>
      </c>
      <c r="Y10570" t="s">
        <v>6</v>
      </c>
      <c r="Z10570" t="s">
        <v>6</v>
      </c>
      <c r="AA10570" t="s">
        <v>6</v>
      </c>
      <c r="AB10570" t="s">
        <v>11501</v>
      </c>
      <c r="AC10570" t="s">
        <v>4040</v>
      </c>
    </row>
    <row r="10571" spans="1:29" x14ac:dyDescent="0.25">
      <c r="A10571" t="s">
        <v>346</v>
      </c>
      <c r="B10571">
        <v>853</v>
      </c>
      <c r="C10571" t="s">
        <v>236</v>
      </c>
      <c r="D10571">
        <v>1960</v>
      </c>
      <c r="E10571" t="s">
        <v>11511</v>
      </c>
      <c r="P10571">
        <v>0.40170727000000001</v>
      </c>
      <c r="Q10571" t="s">
        <v>6</v>
      </c>
      <c r="R10571" t="s">
        <v>6</v>
      </c>
      <c r="S10571" t="s">
        <v>6</v>
      </c>
      <c r="T10571" t="s">
        <v>5684</v>
      </c>
      <c r="U10571" t="s">
        <v>6</v>
      </c>
      <c r="V10571" t="s">
        <v>6</v>
      </c>
      <c r="W10571" t="s">
        <v>6</v>
      </c>
      <c r="X10571" t="s">
        <v>6</v>
      </c>
      <c r="Y10571" t="s">
        <v>6</v>
      </c>
      <c r="Z10571" t="s">
        <v>6</v>
      </c>
      <c r="AA10571" t="s">
        <v>6</v>
      </c>
      <c r="AB10571" t="s">
        <v>11501</v>
      </c>
      <c r="AC10571" t="s">
        <v>4040</v>
      </c>
    </row>
    <row r="10572" spans="1:29" x14ac:dyDescent="0.25">
      <c r="A10572" t="s">
        <v>346</v>
      </c>
      <c r="B10572">
        <v>853</v>
      </c>
      <c r="C10572" t="s">
        <v>236</v>
      </c>
      <c r="D10572">
        <v>1961</v>
      </c>
      <c r="E10572" t="s">
        <v>11512</v>
      </c>
      <c r="P10572">
        <v>0.44001189000000002</v>
      </c>
      <c r="Q10572" t="s">
        <v>6</v>
      </c>
      <c r="R10572" t="s">
        <v>6</v>
      </c>
      <c r="S10572" t="s">
        <v>6</v>
      </c>
      <c r="T10572" t="s">
        <v>5684</v>
      </c>
      <c r="U10572" t="s">
        <v>6</v>
      </c>
      <c r="V10572" t="s">
        <v>6</v>
      </c>
      <c r="W10572" t="s">
        <v>6</v>
      </c>
      <c r="X10572" t="s">
        <v>6</v>
      </c>
      <c r="Y10572" t="s">
        <v>6</v>
      </c>
      <c r="Z10572" t="s">
        <v>6</v>
      </c>
      <c r="AA10572" t="s">
        <v>6</v>
      </c>
      <c r="AB10572" t="s">
        <v>11501</v>
      </c>
      <c r="AC10572" t="s">
        <v>4040</v>
      </c>
    </row>
    <row r="10573" spans="1:29" x14ac:dyDescent="0.25">
      <c r="A10573" t="s">
        <v>346</v>
      </c>
      <c r="B10573">
        <v>853</v>
      </c>
      <c r="C10573" t="s">
        <v>236</v>
      </c>
      <c r="D10573">
        <v>1962</v>
      </c>
      <c r="E10573" t="s">
        <v>11513</v>
      </c>
      <c r="P10573">
        <v>0.46955676000000002</v>
      </c>
      <c r="Q10573" t="s">
        <v>6</v>
      </c>
      <c r="R10573" t="s">
        <v>6</v>
      </c>
      <c r="S10573" t="s">
        <v>6</v>
      </c>
      <c r="T10573" t="s">
        <v>5684</v>
      </c>
      <c r="U10573" t="s">
        <v>6</v>
      </c>
      <c r="V10573" t="s">
        <v>6</v>
      </c>
      <c r="W10573" t="s">
        <v>6</v>
      </c>
      <c r="X10573" t="s">
        <v>6</v>
      </c>
      <c r="Y10573" t="s">
        <v>6</v>
      </c>
      <c r="Z10573" t="s">
        <v>6</v>
      </c>
      <c r="AA10573" t="s">
        <v>6</v>
      </c>
      <c r="AB10573" t="s">
        <v>11501</v>
      </c>
      <c r="AC10573" t="s">
        <v>4040</v>
      </c>
    </row>
    <row r="10574" spans="1:29" x14ac:dyDescent="0.25">
      <c r="A10574" t="s">
        <v>346</v>
      </c>
      <c r="B10574">
        <v>853</v>
      </c>
      <c r="C10574" t="s">
        <v>236</v>
      </c>
      <c r="D10574">
        <v>1963</v>
      </c>
      <c r="E10574" t="s">
        <v>11514</v>
      </c>
      <c r="P10574">
        <v>0.49720165999999999</v>
      </c>
      <c r="Q10574" t="s">
        <v>6</v>
      </c>
      <c r="R10574" t="s">
        <v>6</v>
      </c>
      <c r="S10574" t="s">
        <v>6</v>
      </c>
      <c r="T10574" t="s">
        <v>5684</v>
      </c>
      <c r="U10574" t="s">
        <v>6</v>
      </c>
      <c r="V10574" t="s">
        <v>6</v>
      </c>
      <c r="W10574" t="s">
        <v>6</v>
      </c>
      <c r="X10574" t="s">
        <v>6</v>
      </c>
      <c r="Y10574" t="s">
        <v>6</v>
      </c>
      <c r="Z10574" t="s">
        <v>6</v>
      </c>
      <c r="AA10574" t="s">
        <v>6</v>
      </c>
      <c r="AB10574" t="s">
        <v>11501</v>
      </c>
      <c r="AC10574" t="s">
        <v>4040</v>
      </c>
    </row>
    <row r="10575" spans="1:29" x14ac:dyDescent="0.25">
      <c r="A10575" t="s">
        <v>346</v>
      </c>
      <c r="B10575">
        <v>853</v>
      </c>
      <c r="C10575" t="s">
        <v>236</v>
      </c>
      <c r="D10575">
        <v>1964</v>
      </c>
      <c r="E10575" t="s">
        <v>11515</v>
      </c>
      <c r="P10575">
        <v>0.52052905999999999</v>
      </c>
      <c r="Q10575" t="s">
        <v>6</v>
      </c>
      <c r="R10575" t="s">
        <v>6</v>
      </c>
      <c r="S10575" t="s">
        <v>6</v>
      </c>
      <c r="T10575" t="s">
        <v>5684</v>
      </c>
      <c r="U10575" t="s">
        <v>6</v>
      </c>
      <c r="V10575" t="s">
        <v>6</v>
      </c>
      <c r="W10575" t="s">
        <v>6</v>
      </c>
      <c r="X10575" t="s">
        <v>6</v>
      </c>
      <c r="Y10575" t="s">
        <v>6</v>
      </c>
      <c r="Z10575" t="s">
        <v>6</v>
      </c>
      <c r="AA10575" t="s">
        <v>6</v>
      </c>
      <c r="AB10575" t="s">
        <v>11501</v>
      </c>
      <c r="AC10575" t="s">
        <v>4040</v>
      </c>
    </row>
    <row r="10576" spans="1:29" x14ac:dyDescent="0.25">
      <c r="A10576" t="s">
        <v>346</v>
      </c>
      <c r="B10576">
        <v>853</v>
      </c>
      <c r="C10576" t="s">
        <v>236</v>
      </c>
      <c r="D10576">
        <v>1965</v>
      </c>
      <c r="E10576" t="s">
        <v>11516</v>
      </c>
      <c r="P10576">
        <v>0.55252341999999999</v>
      </c>
      <c r="Q10576" t="s">
        <v>6</v>
      </c>
      <c r="R10576" t="s">
        <v>6</v>
      </c>
      <c r="S10576" t="s">
        <v>6</v>
      </c>
      <c r="T10576" t="s">
        <v>5684</v>
      </c>
      <c r="U10576" t="s">
        <v>6</v>
      </c>
      <c r="V10576" t="s">
        <v>6</v>
      </c>
      <c r="W10576" t="s">
        <v>6</v>
      </c>
      <c r="X10576" t="s">
        <v>6</v>
      </c>
      <c r="Y10576" t="s">
        <v>6</v>
      </c>
      <c r="Z10576" t="s">
        <v>6</v>
      </c>
      <c r="AA10576" t="s">
        <v>6</v>
      </c>
      <c r="AB10576" t="s">
        <v>11501</v>
      </c>
      <c r="AC10576" t="s">
        <v>4040</v>
      </c>
    </row>
    <row r="10577" spans="1:29" x14ac:dyDescent="0.25">
      <c r="A10577" t="s">
        <v>346</v>
      </c>
      <c r="B10577">
        <v>853</v>
      </c>
      <c r="C10577" t="s">
        <v>236</v>
      </c>
      <c r="D10577">
        <v>1966</v>
      </c>
      <c r="E10577" t="s">
        <v>11517</v>
      </c>
      <c r="P10577">
        <v>0.59852757000000001</v>
      </c>
      <c r="Q10577" t="s">
        <v>6</v>
      </c>
      <c r="R10577" t="s">
        <v>6</v>
      </c>
      <c r="S10577" t="s">
        <v>6</v>
      </c>
      <c r="T10577" t="s">
        <v>5684</v>
      </c>
      <c r="U10577" t="s">
        <v>6</v>
      </c>
      <c r="V10577" t="s">
        <v>6</v>
      </c>
      <c r="W10577" t="s">
        <v>6</v>
      </c>
      <c r="X10577" t="s">
        <v>6</v>
      </c>
      <c r="Y10577" t="s">
        <v>6</v>
      </c>
      <c r="Z10577" t="s">
        <v>6</v>
      </c>
      <c r="AA10577" t="s">
        <v>6</v>
      </c>
      <c r="AB10577" t="s">
        <v>11501</v>
      </c>
      <c r="AC10577" t="s">
        <v>4040</v>
      </c>
    </row>
    <row r="10578" spans="1:29" x14ac:dyDescent="0.25">
      <c r="A10578" t="s">
        <v>346</v>
      </c>
      <c r="B10578">
        <v>853</v>
      </c>
      <c r="C10578" t="s">
        <v>236</v>
      </c>
      <c r="D10578">
        <v>1967</v>
      </c>
      <c r="E10578" t="s">
        <v>11518</v>
      </c>
      <c r="P10578">
        <v>0.64657118000000002</v>
      </c>
      <c r="Q10578" t="s">
        <v>6</v>
      </c>
      <c r="R10578" t="s">
        <v>6</v>
      </c>
      <c r="S10578" t="s">
        <v>6</v>
      </c>
      <c r="T10578" t="s">
        <v>5684</v>
      </c>
      <c r="U10578" t="s">
        <v>6</v>
      </c>
      <c r="V10578" t="s">
        <v>6</v>
      </c>
      <c r="W10578" t="s">
        <v>6</v>
      </c>
      <c r="X10578" t="s">
        <v>6</v>
      </c>
      <c r="Y10578" t="s">
        <v>6</v>
      </c>
      <c r="Z10578" t="s">
        <v>6</v>
      </c>
      <c r="AA10578" t="s">
        <v>6</v>
      </c>
      <c r="AB10578" t="s">
        <v>11501</v>
      </c>
      <c r="AC10578" t="s">
        <v>4040</v>
      </c>
    </row>
    <row r="10579" spans="1:29" x14ac:dyDescent="0.25">
      <c r="A10579" t="s">
        <v>346</v>
      </c>
      <c r="B10579">
        <v>853</v>
      </c>
      <c r="C10579" t="s">
        <v>236</v>
      </c>
      <c r="D10579">
        <v>1968</v>
      </c>
      <c r="E10579" t="s">
        <v>11519</v>
      </c>
      <c r="P10579">
        <v>0.68297271000000004</v>
      </c>
      <c r="Q10579" t="s">
        <v>6</v>
      </c>
      <c r="R10579" t="s">
        <v>6</v>
      </c>
      <c r="S10579" t="s">
        <v>6</v>
      </c>
      <c r="T10579" t="s">
        <v>5684</v>
      </c>
      <c r="U10579" t="s">
        <v>6</v>
      </c>
      <c r="V10579" t="s">
        <v>6</v>
      </c>
      <c r="W10579" t="s">
        <v>6</v>
      </c>
      <c r="X10579" t="s">
        <v>6</v>
      </c>
      <c r="Y10579" t="s">
        <v>6</v>
      </c>
      <c r="Z10579" t="s">
        <v>6</v>
      </c>
      <c r="AA10579" t="s">
        <v>6</v>
      </c>
      <c r="AB10579" t="s">
        <v>11501</v>
      </c>
      <c r="AC10579" t="s">
        <v>4040</v>
      </c>
    </row>
    <row r="10580" spans="1:29" x14ac:dyDescent="0.25">
      <c r="A10580" t="s">
        <v>346</v>
      </c>
      <c r="B10580">
        <v>853</v>
      </c>
      <c r="C10580" t="s">
        <v>236</v>
      </c>
      <c r="D10580">
        <v>1969</v>
      </c>
      <c r="E10580" t="s">
        <v>11520</v>
      </c>
      <c r="P10580">
        <v>0.71504365000000003</v>
      </c>
      <c r="Q10580" t="s">
        <v>6</v>
      </c>
      <c r="R10580" t="s">
        <v>6</v>
      </c>
      <c r="S10580" t="s">
        <v>6</v>
      </c>
      <c r="T10580" t="s">
        <v>5684</v>
      </c>
      <c r="U10580" t="s">
        <v>6</v>
      </c>
      <c r="V10580" t="s">
        <v>6</v>
      </c>
      <c r="W10580" t="s">
        <v>6</v>
      </c>
      <c r="X10580" t="s">
        <v>6</v>
      </c>
      <c r="Y10580" t="s">
        <v>6</v>
      </c>
      <c r="Z10580" t="s">
        <v>6</v>
      </c>
      <c r="AA10580" t="s">
        <v>6</v>
      </c>
      <c r="AB10580" t="s">
        <v>11501</v>
      </c>
      <c r="AC10580" t="s">
        <v>4040</v>
      </c>
    </row>
    <row r="10581" spans="1:29" x14ac:dyDescent="0.25">
      <c r="A10581" t="s">
        <v>346</v>
      </c>
      <c r="B10581">
        <v>853</v>
      </c>
      <c r="C10581" t="s">
        <v>236</v>
      </c>
      <c r="D10581">
        <v>1970</v>
      </c>
      <c r="E10581" t="s">
        <v>11521</v>
      </c>
      <c r="O10581">
        <v>4.0378512000000004</v>
      </c>
      <c r="P10581">
        <v>0.79990872000000002</v>
      </c>
      <c r="Q10581" t="s">
        <v>6</v>
      </c>
      <c r="R10581" t="s">
        <v>6</v>
      </c>
      <c r="S10581" t="s">
        <v>6</v>
      </c>
      <c r="T10581" t="s">
        <v>5684</v>
      </c>
      <c r="U10581" t="s">
        <v>6</v>
      </c>
      <c r="V10581" t="s">
        <v>6</v>
      </c>
      <c r="W10581" t="s">
        <v>6</v>
      </c>
      <c r="X10581" t="s">
        <v>6</v>
      </c>
      <c r="Y10581" t="s">
        <v>6</v>
      </c>
      <c r="Z10581" t="s">
        <v>6</v>
      </c>
      <c r="AA10581" t="s">
        <v>6</v>
      </c>
      <c r="AB10581" t="s">
        <v>11501</v>
      </c>
      <c r="AC10581" t="s">
        <v>4040</v>
      </c>
    </row>
    <row r="10582" spans="1:29" x14ac:dyDescent="0.25">
      <c r="A10582" t="s">
        <v>346</v>
      </c>
      <c r="B10582">
        <v>853</v>
      </c>
      <c r="C10582" t="s">
        <v>236</v>
      </c>
      <c r="D10582">
        <v>1971</v>
      </c>
      <c r="E10582" t="s">
        <v>11522</v>
      </c>
      <c r="O10582">
        <v>8.5977847000000001</v>
      </c>
      <c r="P10582">
        <v>0.91676760999999996</v>
      </c>
      <c r="Q10582" t="s">
        <v>6</v>
      </c>
      <c r="R10582" t="s">
        <v>6</v>
      </c>
      <c r="S10582" t="s">
        <v>6</v>
      </c>
      <c r="T10582" t="s">
        <v>5684</v>
      </c>
      <c r="U10582" t="s">
        <v>6</v>
      </c>
      <c r="V10582" t="s">
        <v>6</v>
      </c>
      <c r="W10582" t="s">
        <v>6</v>
      </c>
      <c r="X10582" t="s">
        <v>6</v>
      </c>
      <c r="Y10582" t="s">
        <v>6</v>
      </c>
      <c r="Z10582" t="s">
        <v>6</v>
      </c>
      <c r="AA10582" t="s">
        <v>6</v>
      </c>
      <c r="AB10582" t="s">
        <v>11501</v>
      </c>
      <c r="AC10582" t="s">
        <v>4040</v>
      </c>
    </row>
    <row r="10583" spans="1:29" x14ac:dyDescent="0.25">
      <c r="A10583" t="s">
        <v>346</v>
      </c>
      <c r="B10583">
        <v>853</v>
      </c>
      <c r="C10583" t="s">
        <v>236</v>
      </c>
      <c r="D10583">
        <v>1972</v>
      </c>
      <c r="E10583" t="s">
        <v>11523</v>
      </c>
      <c r="O10583">
        <v>10.92667</v>
      </c>
      <c r="P10583">
        <v>0.99669068000000005</v>
      </c>
      <c r="Q10583" t="s">
        <v>6</v>
      </c>
      <c r="R10583" t="s">
        <v>6</v>
      </c>
      <c r="S10583" t="s">
        <v>6</v>
      </c>
      <c r="T10583" t="s">
        <v>5684</v>
      </c>
      <c r="U10583" t="s">
        <v>6</v>
      </c>
      <c r="V10583" t="s">
        <v>6</v>
      </c>
      <c r="W10583" t="s">
        <v>6</v>
      </c>
      <c r="X10583" t="s">
        <v>6</v>
      </c>
      <c r="Y10583" t="s">
        <v>6</v>
      </c>
      <c r="Z10583" t="s">
        <v>6</v>
      </c>
      <c r="AA10583" t="s">
        <v>6</v>
      </c>
      <c r="AB10583" t="s">
        <v>11501</v>
      </c>
      <c r="AC10583" t="s">
        <v>4040</v>
      </c>
    </row>
    <row r="10584" spans="1:29" x14ac:dyDescent="0.25">
      <c r="A10584" t="s">
        <v>346</v>
      </c>
      <c r="B10584">
        <v>853</v>
      </c>
      <c r="C10584" t="s">
        <v>236</v>
      </c>
      <c r="D10584">
        <v>1973</v>
      </c>
      <c r="E10584" t="s">
        <v>11524</v>
      </c>
      <c r="I10584">
        <v>11.304525</v>
      </c>
      <c r="O10584">
        <v>15.392688</v>
      </c>
      <c r="P10584">
        <v>1.1729395</v>
      </c>
      <c r="Q10584" t="s">
        <v>6</v>
      </c>
      <c r="R10584" t="s">
        <v>6</v>
      </c>
      <c r="S10584" t="s">
        <v>6</v>
      </c>
      <c r="T10584" t="s">
        <v>5684</v>
      </c>
      <c r="U10584" t="s">
        <v>6</v>
      </c>
      <c r="V10584" t="s">
        <v>6</v>
      </c>
      <c r="W10584" t="s">
        <v>6</v>
      </c>
      <c r="X10584" t="s">
        <v>6</v>
      </c>
      <c r="Y10584" t="s">
        <v>6</v>
      </c>
      <c r="Z10584" t="s">
        <v>6</v>
      </c>
      <c r="AA10584" t="s">
        <v>6</v>
      </c>
      <c r="AB10584" t="s">
        <v>11501</v>
      </c>
      <c r="AC10584" t="s">
        <v>4040</v>
      </c>
    </row>
    <row r="10585" spans="1:29" x14ac:dyDescent="0.25">
      <c r="A10585" t="s">
        <v>346</v>
      </c>
      <c r="B10585">
        <v>853</v>
      </c>
      <c r="C10585" t="s">
        <v>236</v>
      </c>
      <c r="D10585">
        <v>1974</v>
      </c>
      <c r="E10585" t="s">
        <v>11525</v>
      </c>
      <c r="I10585">
        <v>9.7919310999999993</v>
      </c>
      <c r="O10585">
        <v>13.90401</v>
      </c>
      <c r="P10585">
        <v>1.5010277000000001</v>
      </c>
      <c r="Q10585" t="s">
        <v>6</v>
      </c>
      <c r="R10585" t="s">
        <v>6</v>
      </c>
      <c r="S10585" t="s">
        <v>6</v>
      </c>
      <c r="T10585" t="s">
        <v>5684</v>
      </c>
      <c r="U10585" t="s">
        <v>6</v>
      </c>
      <c r="V10585" t="s">
        <v>6</v>
      </c>
      <c r="W10585" t="s">
        <v>6</v>
      </c>
      <c r="X10585" t="s">
        <v>6</v>
      </c>
      <c r="Y10585" t="s">
        <v>6</v>
      </c>
      <c r="Z10585" t="s">
        <v>6</v>
      </c>
      <c r="AA10585" t="s">
        <v>6</v>
      </c>
      <c r="AB10585" t="s">
        <v>11501</v>
      </c>
      <c r="AC10585" t="s">
        <v>4040</v>
      </c>
    </row>
    <row r="10586" spans="1:29" x14ac:dyDescent="0.25">
      <c r="A10586" t="s">
        <v>346</v>
      </c>
      <c r="B10586">
        <v>853</v>
      </c>
      <c r="C10586" t="s">
        <v>236</v>
      </c>
      <c r="D10586">
        <v>1975</v>
      </c>
      <c r="E10586" t="s">
        <v>11526</v>
      </c>
      <c r="I10586">
        <v>9.4389196000000002</v>
      </c>
      <c r="O10586">
        <v>16.074887</v>
      </c>
      <c r="P10586">
        <v>1.6725365000000001</v>
      </c>
      <c r="Q10586" t="s">
        <v>6</v>
      </c>
      <c r="R10586" t="s">
        <v>6</v>
      </c>
      <c r="S10586" t="s">
        <v>6</v>
      </c>
      <c r="T10586" t="s">
        <v>5684</v>
      </c>
      <c r="U10586" t="s">
        <v>6</v>
      </c>
      <c r="V10586" t="s">
        <v>6</v>
      </c>
      <c r="W10586" t="s">
        <v>6</v>
      </c>
      <c r="X10586" t="s">
        <v>6</v>
      </c>
      <c r="Y10586" t="s">
        <v>6</v>
      </c>
      <c r="Z10586" t="s">
        <v>6</v>
      </c>
      <c r="AA10586" t="s">
        <v>6</v>
      </c>
      <c r="AB10586" t="s">
        <v>11501</v>
      </c>
      <c r="AC10586" t="s">
        <v>4040</v>
      </c>
    </row>
    <row r="10587" spans="1:29" x14ac:dyDescent="0.25">
      <c r="A10587" t="s">
        <v>346</v>
      </c>
      <c r="B10587">
        <v>853</v>
      </c>
      <c r="C10587" t="s">
        <v>236</v>
      </c>
      <c r="D10587">
        <v>1976</v>
      </c>
      <c r="E10587" t="s">
        <v>11527</v>
      </c>
      <c r="I10587">
        <v>8.5461916000000002</v>
      </c>
      <c r="O10587">
        <v>17.697216000000001</v>
      </c>
      <c r="P10587">
        <v>1.7715639000000001</v>
      </c>
      <c r="Q10587" t="s">
        <v>6</v>
      </c>
      <c r="R10587" t="s">
        <v>6</v>
      </c>
      <c r="S10587" t="s">
        <v>6</v>
      </c>
      <c r="T10587" t="s">
        <v>5684</v>
      </c>
      <c r="U10587" t="s">
        <v>6</v>
      </c>
      <c r="V10587" t="s">
        <v>6</v>
      </c>
      <c r="W10587" t="s">
        <v>6</v>
      </c>
      <c r="X10587" t="s">
        <v>6</v>
      </c>
      <c r="Y10587" t="s">
        <v>6</v>
      </c>
      <c r="Z10587" t="s">
        <v>6</v>
      </c>
      <c r="AA10587" t="s">
        <v>6</v>
      </c>
      <c r="AB10587" t="s">
        <v>11501</v>
      </c>
      <c r="AC10587" t="s">
        <v>4040</v>
      </c>
    </row>
    <row r="10588" spans="1:29" x14ac:dyDescent="0.25">
      <c r="A10588" t="s">
        <v>346</v>
      </c>
      <c r="B10588">
        <v>853</v>
      </c>
      <c r="C10588" t="s">
        <v>236</v>
      </c>
      <c r="D10588">
        <v>1977</v>
      </c>
      <c r="E10588" t="s">
        <v>11528</v>
      </c>
      <c r="I10588">
        <v>7.6652731000000003</v>
      </c>
      <c r="O10588">
        <v>14.806145000000001</v>
      </c>
      <c r="P10588">
        <v>2.1312733000000001</v>
      </c>
      <c r="Q10588" t="s">
        <v>6</v>
      </c>
      <c r="R10588" t="s">
        <v>6</v>
      </c>
      <c r="S10588" t="s">
        <v>6</v>
      </c>
      <c r="T10588" t="s">
        <v>5684</v>
      </c>
      <c r="U10588" t="s">
        <v>6</v>
      </c>
      <c r="V10588" t="s">
        <v>6</v>
      </c>
      <c r="W10588" t="s">
        <v>6</v>
      </c>
      <c r="X10588" t="s">
        <v>6</v>
      </c>
      <c r="Y10588" t="s">
        <v>6</v>
      </c>
      <c r="Z10588" t="s">
        <v>6</v>
      </c>
      <c r="AA10588" t="s">
        <v>6</v>
      </c>
      <c r="AB10588" t="s">
        <v>11501</v>
      </c>
      <c r="AC10588" t="s">
        <v>4040</v>
      </c>
    </row>
    <row r="10589" spans="1:29" x14ac:dyDescent="0.25">
      <c r="A10589" t="s">
        <v>346</v>
      </c>
      <c r="B10589">
        <v>853</v>
      </c>
      <c r="C10589" t="s">
        <v>236</v>
      </c>
      <c r="D10589">
        <v>1978</v>
      </c>
      <c r="E10589" t="s">
        <v>11529</v>
      </c>
      <c r="I10589">
        <v>7.2418132999999996</v>
      </c>
      <c r="O10589">
        <v>14.056887</v>
      </c>
      <c r="P10589">
        <v>2.3192377</v>
      </c>
      <c r="Q10589" t="s">
        <v>6</v>
      </c>
      <c r="R10589" t="s">
        <v>6</v>
      </c>
      <c r="S10589" t="s">
        <v>6</v>
      </c>
      <c r="T10589" t="s">
        <v>5684</v>
      </c>
      <c r="U10589" t="s">
        <v>6</v>
      </c>
      <c r="V10589" t="s">
        <v>6</v>
      </c>
      <c r="W10589" t="s">
        <v>6</v>
      </c>
      <c r="X10589" t="s">
        <v>6</v>
      </c>
      <c r="Y10589" t="s">
        <v>6</v>
      </c>
      <c r="Z10589" t="s">
        <v>6</v>
      </c>
      <c r="AA10589" t="s">
        <v>6</v>
      </c>
      <c r="AB10589" t="s">
        <v>11501</v>
      </c>
      <c r="AC10589" t="s">
        <v>4040</v>
      </c>
    </row>
    <row r="10590" spans="1:29" x14ac:dyDescent="0.25">
      <c r="A10590" t="s">
        <v>346</v>
      </c>
      <c r="B10590">
        <v>853</v>
      </c>
      <c r="C10590" t="s">
        <v>236</v>
      </c>
      <c r="D10590">
        <v>1979</v>
      </c>
      <c r="E10590" t="s">
        <v>11530</v>
      </c>
      <c r="I10590">
        <v>7.3722969999999997</v>
      </c>
      <c r="O10590">
        <v>16.087851000000001</v>
      </c>
      <c r="P10590">
        <v>2.6800079999999999</v>
      </c>
      <c r="Q10590" t="s">
        <v>6</v>
      </c>
      <c r="R10590" t="s">
        <v>6</v>
      </c>
      <c r="S10590" t="s">
        <v>6</v>
      </c>
      <c r="T10590" t="s">
        <v>5684</v>
      </c>
      <c r="U10590" t="s">
        <v>6</v>
      </c>
      <c r="V10590" t="s">
        <v>6</v>
      </c>
      <c r="W10590" t="s">
        <v>6</v>
      </c>
      <c r="X10590" t="s">
        <v>6</v>
      </c>
      <c r="Y10590" t="s">
        <v>6</v>
      </c>
      <c r="Z10590" t="s">
        <v>6</v>
      </c>
      <c r="AA10590" t="s">
        <v>6</v>
      </c>
      <c r="AB10590" t="s">
        <v>11501</v>
      </c>
      <c r="AC10590" t="s">
        <v>4040</v>
      </c>
    </row>
    <row r="10591" spans="1:29" x14ac:dyDescent="0.25">
      <c r="A10591" t="s">
        <v>346</v>
      </c>
      <c r="B10591">
        <v>853</v>
      </c>
      <c r="C10591" t="s">
        <v>236</v>
      </c>
      <c r="D10591">
        <v>1980</v>
      </c>
      <c r="E10591" t="s">
        <v>11531</v>
      </c>
      <c r="I10591">
        <v>9.5704855000000002</v>
      </c>
      <c r="O10591">
        <v>17.886932000000002</v>
      </c>
      <c r="P10591">
        <v>2.8041006999999998</v>
      </c>
      <c r="Q10591" t="s">
        <v>6</v>
      </c>
      <c r="R10591" t="s">
        <v>6</v>
      </c>
      <c r="S10591" t="s">
        <v>6</v>
      </c>
      <c r="T10591" t="s">
        <v>5684</v>
      </c>
      <c r="U10591" t="s">
        <v>6</v>
      </c>
      <c r="V10591" t="s">
        <v>6</v>
      </c>
      <c r="W10591" t="s">
        <v>6</v>
      </c>
      <c r="X10591" t="s">
        <v>6</v>
      </c>
      <c r="Y10591" t="s">
        <v>6</v>
      </c>
      <c r="Z10591" t="s">
        <v>6</v>
      </c>
      <c r="AA10591" t="s">
        <v>6</v>
      </c>
      <c r="AB10591" t="s">
        <v>11501</v>
      </c>
      <c r="AC10591" t="s">
        <v>4040</v>
      </c>
    </row>
    <row r="10592" spans="1:29" x14ac:dyDescent="0.25">
      <c r="A10592" t="s">
        <v>346</v>
      </c>
      <c r="B10592">
        <v>853</v>
      </c>
      <c r="C10592" t="s">
        <v>236</v>
      </c>
      <c r="D10592">
        <v>1981</v>
      </c>
      <c r="E10592" t="s">
        <v>11532</v>
      </c>
      <c r="I10592">
        <v>11.569267</v>
      </c>
      <c r="O10592">
        <v>19.627548000000001</v>
      </c>
      <c r="P10592">
        <v>2.7599654</v>
      </c>
      <c r="Q10592" t="s">
        <v>6</v>
      </c>
      <c r="R10592" t="s">
        <v>6</v>
      </c>
      <c r="S10592" t="s">
        <v>6</v>
      </c>
      <c r="T10592" t="s">
        <v>5684</v>
      </c>
      <c r="U10592" t="s">
        <v>6</v>
      </c>
      <c r="V10592" t="s">
        <v>6</v>
      </c>
      <c r="W10592" t="s">
        <v>6</v>
      </c>
      <c r="X10592" t="s">
        <v>6</v>
      </c>
      <c r="Y10592" t="s">
        <v>6</v>
      </c>
      <c r="Z10592" t="s">
        <v>6</v>
      </c>
      <c r="AA10592" t="s">
        <v>6</v>
      </c>
      <c r="AB10592" t="s">
        <v>11501</v>
      </c>
      <c r="AC10592" t="s">
        <v>4040</v>
      </c>
    </row>
    <row r="10593" spans="1:29" x14ac:dyDescent="0.25">
      <c r="A10593" t="s">
        <v>346</v>
      </c>
      <c r="B10593">
        <v>853</v>
      </c>
      <c r="C10593" t="s">
        <v>236</v>
      </c>
      <c r="D10593">
        <v>1982</v>
      </c>
      <c r="E10593" t="s">
        <v>11533</v>
      </c>
      <c r="I10593">
        <v>12.160359</v>
      </c>
      <c r="O10593">
        <v>22.247896000000001</v>
      </c>
      <c r="P10593">
        <v>2.8715128000000001</v>
      </c>
      <c r="Q10593" t="s">
        <v>6</v>
      </c>
      <c r="R10593" t="s">
        <v>6</v>
      </c>
      <c r="S10593" t="s">
        <v>6</v>
      </c>
      <c r="T10593" t="s">
        <v>5684</v>
      </c>
      <c r="U10593" t="s">
        <v>6</v>
      </c>
      <c r="V10593" t="s">
        <v>6</v>
      </c>
      <c r="W10593" t="s">
        <v>6</v>
      </c>
      <c r="X10593" t="s">
        <v>6</v>
      </c>
      <c r="Y10593" t="s">
        <v>6</v>
      </c>
      <c r="Z10593" t="s">
        <v>6</v>
      </c>
      <c r="AA10593" t="s">
        <v>6</v>
      </c>
      <c r="AB10593" t="s">
        <v>11501</v>
      </c>
      <c r="AC10593" t="s">
        <v>4040</v>
      </c>
    </row>
    <row r="10594" spans="1:29" x14ac:dyDescent="0.25">
      <c r="A10594" t="s">
        <v>346</v>
      </c>
      <c r="B10594">
        <v>853</v>
      </c>
      <c r="C10594" t="s">
        <v>236</v>
      </c>
      <c r="D10594">
        <v>1983</v>
      </c>
      <c r="E10594" t="s">
        <v>11534</v>
      </c>
      <c r="I10594">
        <v>12.457841</v>
      </c>
      <c r="O10594">
        <v>25.02769</v>
      </c>
      <c r="P10594">
        <v>3.2427326000000001</v>
      </c>
      <c r="Q10594" t="s">
        <v>6</v>
      </c>
      <c r="R10594" t="s">
        <v>6</v>
      </c>
      <c r="S10594" t="s">
        <v>6</v>
      </c>
      <c r="T10594" t="s">
        <v>5684</v>
      </c>
      <c r="U10594" t="s">
        <v>6</v>
      </c>
      <c r="V10594" t="s">
        <v>6</v>
      </c>
      <c r="W10594" t="s">
        <v>6</v>
      </c>
      <c r="X10594" t="s">
        <v>6</v>
      </c>
      <c r="Y10594" t="s">
        <v>6</v>
      </c>
      <c r="Z10594" t="s">
        <v>6</v>
      </c>
      <c r="AA10594" t="s">
        <v>6</v>
      </c>
      <c r="AB10594" t="s">
        <v>11501</v>
      </c>
      <c r="AC10594" t="s">
        <v>4040</v>
      </c>
    </row>
    <row r="10595" spans="1:29" x14ac:dyDescent="0.25">
      <c r="A10595" t="s">
        <v>346</v>
      </c>
      <c r="B10595">
        <v>853</v>
      </c>
      <c r="C10595" t="s">
        <v>236</v>
      </c>
      <c r="D10595">
        <v>1984</v>
      </c>
      <c r="E10595" t="s">
        <v>11535</v>
      </c>
      <c r="I10595">
        <v>15.143304000000001</v>
      </c>
      <c r="O10595">
        <v>28.548006999999998</v>
      </c>
      <c r="P10595">
        <v>3.2108403999999999</v>
      </c>
      <c r="Q10595" t="s">
        <v>6</v>
      </c>
      <c r="R10595" t="s">
        <v>6</v>
      </c>
      <c r="S10595" t="s">
        <v>6</v>
      </c>
      <c r="T10595" t="s">
        <v>5684</v>
      </c>
      <c r="U10595" t="s">
        <v>6</v>
      </c>
      <c r="V10595" t="s">
        <v>6</v>
      </c>
      <c r="W10595" t="s">
        <v>6</v>
      </c>
      <c r="X10595" t="s">
        <v>6</v>
      </c>
      <c r="Y10595" t="s">
        <v>6</v>
      </c>
      <c r="Z10595" t="s">
        <v>6</v>
      </c>
      <c r="AA10595" t="s">
        <v>6</v>
      </c>
      <c r="AB10595" t="s">
        <v>11501</v>
      </c>
      <c r="AC10595" t="s">
        <v>4040</v>
      </c>
    </row>
    <row r="10596" spans="1:29" x14ac:dyDescent="0.25">
      <c r="A10596" t="s">
        <v>346</v>
      </c>
      <c r="B10596">
        <v>853</v>
      </c>
      <c r="C10596" t="s">
        <v>236</v>
      </c>
      <c r="D10596">
        <v>1985</v>
      </c>
      <c r="E10596" t="s">
        <v>11536</v>
      </c>
      <c r="I10596">
        <v>16.387498999999998</v>
      </c>
      <c r="O10596">
        <v>31.470942999999998</v>
      </c>
      <c r="P10596">
        <v>3.3257129999999999</v>
      </c>
      <c r="Q10596" t="s">
        <v>6</v>
      </c>
      <c r="R10596" t="s">
        <v>6</v>
      </c>
      <c r="S10596" t="s">
        <v>6</v>
      </c>
      <c r="T10596" t="s">
        <v>5684</v>
      </c>
      <c r="U10596" t="s">
        <v>6</v>
      </c>
      <c r="V10596" t="s">
        <v>6</v>
      </c>
      <c r="W10596" t="s">
        <v>6</v>
      </c>
      <c r="X10596" t="s">
        <v>6</v>
      </c>
      <c r="Y10596" t="s">
        <v>6</v>
      </c>
      <c r="Z10596" t="s">
        <v>6</v>
      </c>
      <c r="AA10596" t="s">
        <v>6</v>
      </c>
      <c r="AB10596" t="s">
        <v>11501</v>
      </c>
      <c r="AC10596" t="s">
        <v>4040</v>
      </c>
    </row>
    <row r="10597" spans="1:29" x14ac:dyDescent="0.25">
      <c r="A10597" t="s">
        <v>346</v>
      </c>
      <c r="B10597">
        <v>853</v>
      </c>
      <c r="C10597" t="s">
        <v>236</v>
      </c>
      <c r="D10597">
        <v>1986</v>
      </c>
      <c r="E10597" t="s">
        <v>11537</v>
      </c>
      <c r="I10597">
        <v>18.383782</v>
      </c>
      <c r="O10597">
        <v>32.849561000000001</v>
      </c>
      <c r="P10597">
        <v>3.5137413</v>
      </c>
      <c r="Q10597" t="s">
        <v>6</v>
      </c>
      <c r="R10597" t="s">
        <v>6</v>
      </c>
      <c r="S10597" t="s">
        <v>6</v>
      </c>
      <c r="T10597" t="s">
        <v>5684</v>
      </c>
      <c r="U10597" t="s">
        <v>6</v>
      </c>
      <c r="V10597" t="s">
        <v>6</v>
      </c>
      <c r="W10597" t="s">
        <v>6</v>
      </c>
      <c r="X10597" t="s">
        <v>6</v>
      </c>
      <c r="Y10597" t="s">
        <v>6</v>
      </c>
      <c r="Z10597" t="s">
        <v>6</v>
      </c>
      <c r="AA10597" t="s">
        <v>6</v>
      </c>
      <c r="AB10597" t="s">
        <v>11501</v>
      </c>
      <c r="AC10597" t="s">
        <v>4040</v>
      </c>
    </row>
    <row r="10598" spans="1:29" x14ac:dyDescent="0.25">
      <c r="A10598" t="s">
        <v>346</v>
      </c>
      <c r="B10598">
        <v>853</v>
      </c>
      <c r="C10598" t="s">
        <v>236</v>
      </c>
      <c r="D10598">
        <v>1987</v>
      </c>
      <c r="E10598" t="s">
        <v>11538</v>
      </c>
      <c r="I10598">
        <v>18.988468999999998</v>
      </c>
      <c r="O10598">
        <v>35.908282</v>
      </c>
      <c r="P10598">
        <v>3.6107784000000001</v>
      </c>
      <c r="Q10598" t="s">
        <v>6</v>
      </c>
      <c r="R10598" t="s">
        <v>6</v>
      </c>
      <c r="S10598" t="s">
        <v>6</v>
      </c>
      <c r="T10598" t="s">
        <v>5684</v>
      </c>
      <c r="U10598" t="s">
        <v>6</v>
      </c>
      <c r="V10598" t="s">
        <v>6</v>
      </c>
      <c r="W10598" t="s">
        <v>6</v>
      </c>
      <c r="X10598" t="s">
        <v>6</v>
      </c>
      <c r="Y10598" t="s">
        <v>6</v>
      </c>
      <c r="Z10598" t="s">
        <v>6</v>
      </c>
      <c r="AA10598" t="s">
        <v>6</v>
      </c>
      <c r="AB10598" t="s">
        <v>11501</v>
      </c>
      <c r="AC10598" t="s">
        <v>4040</v>
      </c>
    </row>
    <row r="10599" spans="1:29" x14ac:dyDescent="0.25">
      <c r="A10599" t="s">
        <v>346</v>
      </c>
      <c r="B10599">
        <v>853</v>
      </c>
      <c r="C10599" t="s">
        <v>236</v>
      </c>
      <c r="D10599">
        <v>1988</v>
      </c>
      <c r="E10599" t="s">
        <v>11539</v>
      </c>
      <c r="I10599">
        <v>16.185507999999999</v>
      </c>
      <c r="O10599">
        <v>24.38871</v>
      </c>
      <c r="P10599">
        <v>4.7912455999999999</v>
      </c>
      <c r="Q10599" t="s">
        <v>6</v>
      </c>
      <c r="R10599" t="s">
        <v>6</v>
      </c>
      <c r="S10599" t="s">
        <v>6</v>
      </c>
      <c r="T10599" t="s">
        <v>5684</v>
      </c>
      <c r="U10599" t="s">
        <v>6</v>
      </c>
      <c r="V10599" t="s">
        <v>6</v>
      </c>
      <c r="W10599" t="s">
        <v>6</v>
      </c>
      <c r="X10599" t="s">
        <v>6</v>
      </c>
      <c r="Y10599" t="s">
        <v>6</v>
      </c>
      <c r="Z10599" t="s">
        <v>6</v>
      </c>
      <c r="AA10599" t="s">
        <v>6</v>
      </c>
      <c r="AB10599" t="s">
        <v>11501</v>
      </c>
      <c r="AC10599" t="s">
        <v>4040</v>
      </c>
    </row>
    <row r="10600" spans="1:29" x14ac:dyDescent="0.25">
      <c r="A10600" t="s">
        <v>346</v>
      </c>
      <c r="B10600">
        <v>853</v>
      </c>
      <c r="C10600" t="s">
        <v>236</v>
      </c>
      <c r="D10600">
        <v>1989</v>
      </c>
      <c r="E10600" t="s">
        <v>11540</v>
      </c>
      <c r="I10600">
        <v>18.646529999999998</v>
      </c>
      <c r="O10600">
        <v>27.100224000000001</v>
      </c>
      <c r="P10600">
        <v>4.6035195</v>
      </c>
      <c r="Q10600" t="s">
        <v>6</v>
      </c>
      <c r="R10600" t="s">
        <v>6</v>
      </c>
      <c r="S10600" t="s">
        <v>6</v>
      </c>
      <c r="T10600" t="s">
        <v>5684</v>
      </c>
      <c r="U10600" t="s">
        <v>6</v>
      </c>
      <c r="V10600" t="s">
        <v>6</v>
      </c>
      <c r="W10600" t="s">
        <v>6</v>
      </c>
      <c r="X10600" t="s">
        <v>6</v>
      </c>
      <c r="Y10600" t="s">
        <v>6</v>
      </c>
      <c r="Z10600" t="s">
        <v>6</v>
      </c>
      <c r="AA10600" t="s">
        <v>6</v>
      </c>
      <c r="AB10600" t="s">
        <v>11501</v>
      </c>
      <c r="AC10600" t="s">
        <v>4040</v>
      </c>
    </row>
    <row r="10601" spans="1:29" x14ac:dyDescent="0.25">
      <c r="A10601" t="s">
        <v>346</v>
      </c>
      <c r="B10601">
        <v>853</v>
      </c>
      <c r="C10601" t="s">
        <v>236</v>
      </c>
      <c r="D10601">
        <v>1990</v>
      </c>
      <c r="E10601" t="s">
        <v>11541</v>
      </c>
      <c r="I10601">
        <v>18.262187000000001</v>
      </c>
      <c r="O10601">
        <v>32.346586000000002</v>
      </c>
      <c r="P10601">
        <v>4.6496196999999997</v>
      </c>
      <c r="Q10601" t="s">
        <v>6</v>
      </c>
      <c r="R10601" t="s">
        <v>6</v>
      </c>
      <c r="S10601" t="s">
        <v>6</v>
      </c>
      <c r="T10601" t="s">
        <v>5684</v>
      </c>
      <c r="U10601" t="s">
        <v>6</v>
      </c>
      <c r="V10601" t="s">
        <v>6</v>
      </c>
      <c r="W10601" t="s">
        <v>6</v>
      </c>
      <c r="X10601" t="s">
        <v>6</v>
      </c>
      <c r="Y10601" t="s">
        <v>6</v>
      </c>
      <c r="Z10601" t="s">
        <v>6</v>
      </c>
      <c r="AA10601" t="s">
        <v>6</v>
      </c>
      <c r="AB10601" t="s">
        <v>11501</v>
      </c>
      <c r="AC10601" t="s">
        <v>4040</v>
      </c>
    </row>
    <row r="10602" spans="1:29" x14ac:dyDescent="0.25">
      <c r="A10602" t="s">
        <v>346</v>
      </c>
      <c r="B10602">
        <v>853</v>
      </c>
      <c r="C10602" t="s">
        <v>236</v>
      </c>
      <c r="D10602">
        <v>1991</v>
      </c>
      <c r="E10602" t="s">
        <v>11542</v>
      </c>
      <c r="I10602">
        <v>16.691119</v>
      </c>
      <c r="O10602">
        <v>30.799696999999998</v>
      </c>
      <c r="P10602">
        <v>5.4497980999999998</v>
      </c>
      <c r="Q10602" t="s">
        <v>6</v>
      </c>
      <c r="R10602" t="s">
        <v>6</v>
      </c>
      <c r="S10602" t="s">
        <v>6</v>
      </c>
      <c r="T10602" t="s">
        <v>5684</v>
      </c>
      <c r="U10602" t="s">
        <v>6</v>
      </c>
      <c r="V10602" t="s">
        <v>6</v>
      </c>
      <c r="W10602" t="s">
        <v>6</v>
      </c>
      <c r="X10602" t="s">
        <v>6</v>
      </c>
      <c r="Y10602" t="s">
        <v>6</v>
      </c>
      <c r="Z10602" t="s">
        <v>6</v>
      </c>
      <c r="AA10602" t="s">
        <v>6</v>
      </c>
      <c r="AB10602" t="s">
        <v>11501</v>
      </c>
      <c r="AC10602" t="s">
        <v>4040</v>
      </c>
    </row>
    <row r="10603" spans="1:29" x14ac:dyDescent="0.25">
      <c r="A10603" t="s">
        <v>346</v>
      </c>
      <c r="B10603">
        <v>853</v>
      </c>
      <c r="C10603" t="s">
        <v>236</v>
      </c>
      <c r="D10603">
        <v>1992</v>
      </c>
      <c r="E10603" t="s">
        <v>11543</v>
      </c>
      <c r="I10603">
        <v>13.487256</v>
      </c>
      <c r="O10603">
        <v>29.702317000000001</v>
      </c>
      <c r="P10603">
        <v>6.3829868000000003</v>
      </c>
      <c r="Q10603" t="s">
        <v>6</v>
      </c>
      <c r="R10603" t="s">
        <v>6</v>
      </c>
      <c r="S10603" t="s">
        <v>6</v>
      </c>
      <c r="T10603" t="s">
        <v>5684</v>
      </c>
      <c r="U10603" t="s">
        <v>6</v>
      </c>
      <c r="V10603" t="s">
        <v>6</v>
      </c>
      <c r="W10603" t="s">
        <v>6</v>
      </c>
      <c r="X10603" t="s">
        <v>6</v>
      </c>
      <c r="Y10603" t="s">
        <v>6</v>
      </c>
      <c r="Z10603" t="s">
        <v>6</v>
      </c>
      <c r="AA10603" t="s">
        <v>6</v>
      </c>
      <c r="AB10603" t="s">
        <v>11501</v>
      </c>
      <c r="AC10603" t="s">
        <v>4040</v>
      </c>
    </row>
    <row r="10604" spans="1:29" x14ac:dyDescent="0.25">
      <c r="A10604" t="s">
        <v>346</v>
      </c>
      <c r="B10604">
        <v>853</v>
      </c>
      <c r="C10604" t="s">
        <v>236</v>
      </c>
      <c r="D10604">
        <v>1993</v>
      </c>
      <c r="E10604" t="s">
        <v>11544</v>
      </c>
      <c r="I10604">
        <v>10.778866000000001</v>
      </c>
      <c r="O10604">
        <v>29.308152</v>
      </c>
      <c r="P10604">
        <v>7.3565320999999999</v>
      </c>
      <c r="Q10604" t="s">
        <v>6</v>
      </c>
      <c r="R10604" t="s">
        <v>6</v>
      </c>
      <c r="S10604" t="s">
        <v>6</v>
      </c>
      <c r="T10604" t="s">
        <v>5684</v>
      </c>
      <c r="U10604" t="s">
        <v>6</v>
      </c>
      <c r="V10604" t="s">
        <v>6</v>
      </c>
      <c r="W10604" t="s">
        <v>6</v>
      </c>
      <c r="X10604" t="s">
        <v>6</v>
      </c>
      <c r="Y10604" t="s">
        <v>6</v>
      </c>
      <c r="Z10604" t="s">
        <v>6</v>
      </c>
      <c r="AA10604" t="s">
        <v>6</v>
      </c>
      <c r="AB10604" t="s">
        <v>11501</v>
      </c>
      <c r="AC10604" t="s">
        <v>4040</v>
      </c>
    </row>
    <row r="10605" spans="1:29" x14ac:dyDescent="0.25">
      <c r="A10605" t="s">
        <v>346</v>
      </c>
      <c r="B10605">
        <v>853</v>
      </c>
      <c r="C10605" t="s">
        <v>236</v>
      </c>
      <c r="D10605">
        <v>1994</v>
      </c>
      <c r="E10605" t="s">
        <v>11545</v>
      </c>
      <c r="I10605">
        <v>10.385052</v>
      </c>
      <c r="O10605">
        <v>39.152200999999998</v>
      </c>
      <c r="P10605">
        <v>8.3589467000000006</v>
      </c>
      <c r="Q10605" t="s">
        <v>6</v>
      </c>
      <c r="R10605" t="s">
        <v>6</v>
      </c>
      <c r="S10605" t="s">
        <v>6</v>
      </c>
      <c r="T10605" t="s">
        <v>5684</v>
      </c>
      <c r="U10605" t="s">
        <v>6</v>
      </c>
      <c r="V10605" t="s">
        <v>6</v>
      </c>
      <c r="W10605" t="s">
        <v>6</v>
      </c>
      <c r="X10605" t="s">
        <v>6</v>
      </c>
      <c r="Y10605" t="s">
        <v>6</v>
      </c>
      <c r="Z10605" t="s">
        <v>6</v>
      </c>
      <c r="AA10605" t="s">
        <v>6</v>
      </c>
      <c r="AB10605" t="s">
        <v>11501</v>
      </c>
      <c r="AC10605" t="s">
        <v>4040</v>
      </c>
    </row>
    <row r="10606" spans="1:29" x14ac:dyDescent="0.25">
      <c r="A10606" t="s">
        <v>346</v>
      </c>
      <c r="B10606">
        <v>853</v>
      </c>
      <c r="C10606" t="s">
        <v>236</v>
      </c>
      <c r="D10606">
        <v>1995</v>
      </c>
      <c r="E10606" t="s">
        <v>11546</v>
      </c>
      <c r="I10606">
        <v>9.2999881999999996</v>
      </c>
      <c r="O10606">
        <v>35.731566999999998</v>
      </c>
      <c r="P10606">
        <v>9.3631750999999994</v>
      </c>
      <c r="Q10606" t="s">
        <v>6</v>
      </c>
      <c r="R10606" t="s">
        <v>6</v>
      </c>
      <c r="S10606" t="s">
        <v>6</v>
      </c>
      <c r="T10606" t="s">
        <v>5684</v>
      </c>
      <c r="U10606" t="s">
        <v>6</v>
      </c>
      <c r="V10606" t="s">
        <v>6</v>
      </c>
      <c r="W10606" t="s">
        <v>6</v>
      </c>
      <c r="X10606" t="s">
        <v>6</v>
      </c>
      <c r="Y10606" t="s">
        <v>6</v>
      </c>
      <c r="Z10606" t="s">
        <v>6</v>
      </c>
      <c r="AA10606" t="s">
        <v>6</v>
      </c>
      <c r="AB10606" t="s">
        <v>11501</v>
      </c>
      <c r="AC10606" t="s">
        <v>4040</v>
      </c>
    </row>
    <row r="10607" spans="1:29" x14ac:dyDescent="0.25">
      <c r="A10607" t="s">
        <v>346</v>
      </c>
      <c r="B10607">
        <v>853</v>
      </c>
      <c r="C10607" t="s">
        <v>236</v>
      </c>
      <c r="D10607">
        <v>1996</v>
      </c>
      <c r="E10607" t="s">
        <v>11547</v>
      </c>
      <c r="I10607">
        <v>8.5555027999999993</v>
      </c>
      <c r="O10607">
        <v>36.934350000000002</v>
      </c>
      <c r="P10607">
        <v>10.270064</v>
      </c>
      <c r="Q10607" t="s">
        <v>6</v>
      </c>
      <c r="R10607" t="s">
        <v>6</v>
      </c>
      <c r="S10607" t="s">
        <v>6</v>
      </c>
      <c r="T10607" t="s">
        <v>5684</v>
      </c>
      <c r="U10607" t="s">
        <v>6</v>
      </c>
      <c r="V10607" t="s">
        <v>6</v>
      </c>
      <c r="W10607" t="s">
        <v>6</v>
      </c>
      <c r="X10607" t="s">
        <v>6</v>
      </c>
      <c r="Y10607" t="s">
        <v>6</v>
      </c>
      <c r="Z10607" t="s">
        <v>6</v>
      </c>
      <c r="AA10607" t="s">
        <v>6</v>
      </c>
      <c r="AB10607" t="s">
        <v>11501</v>
      </c>
      <c r="AC10607" t="s">
        <v>4040</v>
      </c>
    </row>
    <row r="10608" spans="1:29" x14ac:dyDescent="0.25">
      <c r="A10608" t="s">
        <v>346</v>
      </c>
      <c r="B10608">
        <v>853</v>
      </c>
      <c r="C10608" t="s">
        <v>236</v>
      </c>
      <c r="D10608">
        <v>1997</v>
      </c>
      <c r="E10608" t="s">
        <v>11548</v>
      </c>
      <c r="I10608">
        <v>11.049206</v>
      </c>
      <c r="O10608">
        <v>42.916483999999997</v>
      </c>
      <c r="P10608">
        <v>10.700685</v>
      </c>
      <c r="Q10608" t="s">
        <v>6</v>
      </c>
      <c r="R10608" t="s">
        <v>6</v>
      </c>
      <c r="S10608" t="s">
        <v>6</v>
      </c>
      <c r="T10608" t="s">
        <v>5684</v>
      </c>
      <c r="U10608" t="s">
        <v>6</v>
      </c>
      <c r="V10608" t="s">
        <v>6</v>
      </c>
      <c r="W10608" t="s">
        <v>6</v>
      </c>
      <c r="X10608" t="s">
        <v>6</v>
      </c>
      <c r="Y10608" t="s">
        <v>6</v>
      </c>
      <c r="Z10608" t="s">
        <v>6</v>
      </c>
      <c r="AA10608" t="s">
        <v>6</v>
      </c>
      <c r="AB10608" t="s">
        <v>11501</v>
      </c>
      <c r="AC10608" t="s">
        <v>4040</v>
      </c>
    </row>
    <row r="10609" spans="1:29" x14ac:dyDescent="0.25">
      <c r="A10609" t="s">
        <v>346</v>
      </c>
      <c r="B10609">
        <v>853</v>
      </c>
      <c r="C10609" t="s">
        <v>236</v>
      </c>
      <c r="D10609">
        <v>1998</v>
      </c>
      <c r="E10609" t="s">
        <v>11549</v>
      </c>
      <c r="I10609">
        <v>12.932748999999999</v>
      </c>
      <c r="O10609">
        <v>44.687294000000001</v>
      </c>
      <c r="P10609">
        <v>11.794998</v>
      </c>
      <c r="Q10609" t="s">
        <v>6</v>
      </c>
      <c r="R10609" t="s">
        <v>6</v>
      </c>
      <c r="S10609" t="s">
        <v>6</v>
      </c>
      <c r="T10609" t="s">
        <v>5684</v>
      </c>
      <c r="U10609" t="s">
        <v>6</v>
      </c>
      <c r="V10609" t="s">
        <v>6</v>
      </c>
      <c r="W10609" t="s">
        <v>6</v>
      </c>
      <c r="X10609" t="s">
        <v>6</v>
      </c>
      <c r="Y10609" t="s">
        <v>6</v>
      </c>
      <c r="Z10609" t="s">
        <v>6</v>
      </c>
      <c r="AA10609" t="s">
        <v>6</v>
      </c>
      <c r="AB10609" t="s">
        <v>11501</v>
      </c>
      <c r="AC10609" t="s">
        <v>4040</v>
      </c>
    </row>
    <row r="10610" spans="1:29" x14ac:dyDescent="0.25">
      <c r="A10610" t="s">
        <v>346</v>
      </c>
      <c r="B10610">
        <v>853</v>
      </c>
      <c r="C10610" t="s">
        <v>236</v>
      </c>
      <c r="D10610">
        <v>1999</v>
      </c>
      <c r="E10610" t="s">
        <v>11550</v>
      </c>
      <c r="I10610">
        <v>11.26444</v>
      </c>
      <c r="O10610">
        <v>40.804842000000001</v>
      </c>
      <c r="P10610">
        <v>13.343662</v>
      </c>
      <c r="Q10610" t="s">
        <v>6</v>
      </c>
      <c r="R10610" t="s">
        <v>6</v>
      </c>
      <c r="S10610" t="s">
        <v>6</v>
      </c>
      <c r="T10610" t="s">
        <v>5684</v>
      </c>
      <c r="U10610" t="s">
        <v>6</v>
      </c>
      <c r="V10610" t="s">
        <v>6</v>
      </c>
      <c r="W10610" t="s">
        <v>6</v>
      </c>
      <c r="X10610" t="s">
        <v>6</v>
      </c>
      <c r="Y10610" t="s">
        <v>6</v>
      </c>
      <c r="Z10610" t="s">
        <v>6</v>
      </c>
      <c r="AA10610" t="s">
        <v>6</v>
      </c>
      <c r="AB10610" t="s">
        <v>11501</v>
      </c>
      <c r="AC10610" t="s">
        <v>4040</v>
      </c>
    </row>
    <row r="10611" spans="1:29" x14ac:dyDescent="0.25">
      <c r="A10611" t="s">
        <v>346</v>
      </c>
      <c r="B10611">
        <v>853</v>
      </c>
      <c r="C10611" t="s">
        <v>236</v>
      </c>
      <c r="D10611">
        <v>2000</v>
      </c>
      <c r="E10611" t="s">
        <v>11551</v>
      </c>
      <c r="I10611">
        <v>10.958430999999999</v>
      </c>
      <c r="O10611">
        <v>41.367539000000001</v>
      </c>
      <c r="P10611">
        <v>14.715483000000001</v>
      </c>
      <c r="Q10611" t="s">
        <v>6</v>
      </c>
      <c r="R10611" t="s">
        <v>6</v>
      </c>
      <c r="S10611" t="s">
        <v>6</v>
      </c>
      <c r="T10611" t="s">
        <v>5684</v>
      </c>
      <c r="U10611" t="s">
        <v>6</v>
      </c>
      <c r="V10611" t="s">
        <v>6</v>
      </c>
      <c r="W10611" t="s">
        <v>6</v>
      </c>
      <c r="X10611" t="s">
        <v>6</v>
      </c>
      <c r="Y10611" t="s">
        <v>6</v>
      </c>
      <c r="Z10611" t="s">
        <v>6</v>
      </c>
      <c r="AA10611" t="s">
        <v>6</v>
      </c>
      <c r="AB10611" t="s">
        <v>11501</v>
      </c>
      <c r="AC10611" t="s">
        <v>4040</v>
      </c>
    </row>
    <row r="10612" spans="1:29" x14ac:dyDescent="0.25">
      <c r="A10612" t="s">
        <v>346</v>
      </c>
      <c r="B10612">
        <v>853</v>
      </c>
      <c r="C10612" t="s">
        <v>236</v>
      </c>
      <c r="D10612">
        <v>2001</v>
      </c>
      <c r="E10612" t="s">
        <v>11552</v>
      </c>
      <c r="I10612">
        <v>10.493259</v>
      </c>
      <c r="O10612">
        <v>46.576920000000001</v>
      </c>
      <c r="P10612">
        <v>15.713816</v>
      </c>
      <c r="Q10612" t="s">
        <v>6</v>
      </c>
      <c r="R10612" t="s">
        <v>6</v>
      </c>
      <c r="S10612" t="s">
        <v>6</v>
      </c>
      <c r="T10612" t="s">
        <v>5684</v>
      </c>
      <c r="U10612" t="s">
        <v>6</v>
      </c>
      <c r="V10612" t="s">
        <v>6</v>
      </c>
      <c r="W10612" t="s">
        <v>6</v>
      </c>
      <c r="X10612" t="s">
        <v>6</v>
      </c>
      <c r="Y10612" t="s">
        <v>6</v>
      </c>
      <c r="Z10612" t="s">
        <v>6</v>
      </c>
      <c r="AA10612" t="s">
        <v>6</v>
      </c>
      <c r="AB10612" t="s">
        <v>11501</v>
      </c>
      <c r="AC10612" t="s">
        <v>4040</v>
      </c>
    </row>
    <row r="10613" spans="1:29" x14ac:dyDescent="0.25">
      <c r="A10613" t="s">
        <v>346</v>
      </c>
      <c r="B10613">
        <v>853</v>
      </c>
      <c r="C10613" t="s">
        <v>236</v>
      </c>
      <c r="D10613">
        <v>2002</v>
      </c>
      <c r="E10613" t="s">
        <v>11553</v>
      </c>
      <c r="I10613">
        <v>9.6371088999999994</v>
      </c>
      <c r="O10613">
        <v>46.117462000000003</v>
      </c>
      <c r="P10613">
        <v>17.944461</v>
      </c>
      <c r="Q10613" t="s">
        <v>6</v>
      </c>
      <c r="R10613" t="s">
        <v>6</v>
      </c>
      <c r="S10613" t="s">
        <v>6</v>
      </c>
      <c r="T10613" t="s">
        <v>5684</v>
      </c>
      <c r="U10613" t="s">
        <v>6</v>
      </c>
      <c r="V10613" t="s">
        <v>6</v>
      </c>
      <c r="W10613" t="s">
        <v>6</v>
      </c>
      <c r="X10613" t="s">
        <v>6</v>
      </c>
      <c r="Y10613" t="s">
        <v>6</v>
      </c>
      <c r="Z10613" t="s">
        <v>6</v>
      </c>
      <c r="AA10613" t="s">
        <v>6</v>
      </c>
      <c r="AB10613" t="s">
        <v>11501</v>
      </c>
      <c r="AC10613" t="s">
        <v>4040</v>
      </c>
    </row>
    <row r="10614" spans="1:29" x14ac:dyDescent="0.25">
      <c r="A10614" t="s">
        <v>346</v>
      </c>
      <c r="B10614">
        <v>853</v>
      </c>
      <c r="C10614" t="s">
        <v>236</v>
      </c>
      <c r="D10614">
        <v>2003</v>
      </c>
      <c r="E10614" t="s">
        <v>11554</v>
      </c>
      <c r="I10614">
        <v>8.4953643000000003</v>
      </c>
      <c r="O10614">
        <v>39.497787000000002</v>
      </c>
      <c r="P10614">
        <v>20.014586000000001</v>
      </c>
      <c r="Q10614" t="s">
        <v>6</v>
      </c>
      <c r="R10614" t="s">
        <v>6</v>
      </c>
      <c r="S10614" t="s">
        <v>6</v>
      </c>
      <c r="T10614" t="s">
        <v>5684</v>
      </c>
      <c r="U10614" t="s">
        <v>6</v>
      </c>
      <c r="V10614" t="s">
        <v>6</v>
      </c>
      <c r="W10614" t="s">
        <v>6</v>
      </c>
      <c r="X10614" t="s">
        <v>6</v>
      </c>
      <c r="Y10614" t="s">
        <v>6</v>
      </c>
      <c r="Z10614" t="s">
        <v>6</v>
      </c>
      <c r="AA10614" t="s">
        <v>6</v>
      </c>
      <c r="AB10614" t="s">
        <v>11501</v>
      </c>
      <c r="AC10614" t="s">
        <v>4040</v>
      </c>
    </row>
    <row r="10615" spans="1:29" x14ac:dyDescent="0.25">
      <c r="A10615" t="s">
        <v>346</v>
      </c>
      <c r="B10615">
        <v>853</v>
      </c>
      <c r="C10615" t="s">
        <v>236</v>
      </c>
      <c r="D10615">
        <v>2004</v>
      </c>
      <c r="E10615" t="s">
        <v>11555</v>
      </c>
      <c r="I10615">
        <v>8.4299973999999995</v>
      </c>
      <c r="O10615">
        <v>36.976624000000001</v>
      </c>
      <c r="P10615">
        <v>20.343484</v>
      </c>
      <c r="Q10615" t="s">
        <v>6</v>
      </c>
      <c r="R10615" t="s">
        <v>6</v>
      </c>
      <c r="S10615" t="s">
        <v>6</v>
      </c>
      <c r="T10615" t="s">
        <v>5684</v>
      </c>
      <c r="U10615" t="s">
        <v>6</v>
      </c>
      <c r="V10615" t="s">
        <v>6</v>
      </c>
      <c r="W10615" t="s">
        <v>6</v>
      </c>
      <c r="X10615" t="s">
        <v>6</v>
      </c>
      <c r="Y10615" t="s">
        <v>6</v>
      </c>
      <c r="Z10615" t="s">
        <v>6</v>
      </c>
      <c r="AA10615" t="s">
        <v>6</v>
      </c>
      <c r="AB10615" t="s">
        <v>11501</v>
      </c>
      <c r="AC10615" t="s">
        <v>4040</v>
      </c>
    </row>
    <row r="10616" spans="1:29" x14ac:dyDescent="0.25">
      <c r="A10616" t="s">
        <v>346</v>
      </c>
      <c r="B10616">
        <v>853</v>
      </c>
      <c r="C10616" t="s">
        <v>236</v>
      </c>
      <c r="D10616">
        <v>2005</v>
      </c>
      <c r="E10616" t="s">
        <v>11556</v>
      </c>
      <c r="I10616">
        <v>9.2557249000000006</v>
      </c>
      <c r="O10616">
        <v>31.495239000000002</v>
      </c>
      <c r="P10616">
        <v>22.814454999999999</v>
      </c>
      <c r="Q10616" t="s">
        <v>6</v>
      </c>
      <c r="R10616" t="s">
        <v>6</v>
      </c>
      <c r="S10616" t="s">
        <v>6</v>
      </c>
      <c r="T10616" t="s">
        <v>5684</v>
      </c>
      <c r="U10616" t="s">
        <v>6</v>
      </c>
      <c r="V10616" t="s">
        <v>6</v>
      </c>
      <c r="W10616" t="s">
        <v>6</v>
      </c>
      <c r="X10616" t="s">
        <v>6</v>
      </c>
      <c r="Y10616" t="s">
        <v>6</v>
      </c>
      <c r="Z10616" t="s">
        <v>6</v>
      </c>
      <c r="AA10616" t="s">
        <v>6</v>
      </c>
      <c r="AB10616" t="s">
        <v>11501</v>
      </c>
      <c r="AC10616" t="s">
        <v>4040</v>
      </c>
    </row>
    <row r="10617" spans="1:29" x14ac:dyDescent="0.25">
      <c r="A10617" t="s">
        <v>346</v>
      </c>
      <c r="B10617">
        <v>853</v>
      </c>
      <c r="C10617" t="s">
        <v>236</v>
      </c>
      <c r="D10617">
        <v>2006</v>
      </c>
      <c r="E10617" t="s">
        <v>11557</v>
      </c>
      <c r="I10617">
        <v>11.326153</v>
      </c>
      <c r="O10617">
        <v>25.980498000000001</v>
      </c>
      <c r="P10617">
        <v>25.538748999999999</v>
      </c>
      <c r="Q10617" t="s">
        <v>6</v>
      </c>
      <c r="R10617" t="s">
        <v>6</v>
      </c>
      <c r="S10617" t="s">
        <v>6</v>
      </c>
      <c r="T10617" t="s">
        <v>5684</v>
      </c>
      <c r="U10617" t="s">
        <v>6</v>
      </c>
      <c r="V10617" t="s">
        <v>6</v>
      </c>
      <c r="W10617" t="s">
        <v>6</v>
      </c>
      <c r="X10617" t="s">
        <v>6</v>
      </c>
      <c r="Y10617" t="s">
        <v>6</v>
      </c>
      <c r="Z10617" t="s">
        <v>6</v>
      </c>
      <c r="AA10617" t="s">
        <v>6</v>
      </c>
      <c r="AB10617" t="s">
        <v>11501</v>
      </c>
      <c r="AC10617" t="s">
        <v>4040</v>
      </c>
    </row>
    <row r="10618" spans="1:29" x14ac:dyDescent="0.25">
      <c r="A10618" t="s">
        <v>346</v>
      </c>
      <c r="B10618">
        <v>853</v>
      </c>
      <c r="C10618" t="s">
        <v>236</v>
      </c>
      <c r="D10618">
        <v>2007</v>
      </c>
      <c r="E10618" t="s">
        <v>11558</v>
      </c>
      <c r="I10618">
        <v>13.84652</v>
      </c>
      <c r="O10618">
        <v>22.156642000000002</v>
      </c>
      <c r="P10618">
        <v>28.304313</v>
      </c>
      <c r="Q10618" t="s">
        <v>6</v>
      </c>
      <c r="R10618" t="s">
        <v>6</v>
      </c>
      <c r="S10618" t="s">
        <v>6</v>
      </c>
      <c r="T10618" t="s">
        <v>5684</v>
      </c>
      <c r="U10618" t="s">
        <v>6</v>
      </c>
      <c r="V10618" t="s">
        <v>6</v>
      </c>
      <c r="W10618" t="s">
        <v>6</v>
      </c>
      <c r="X10618" t="s">
        <v>6</v>
      </c>
      <c r="Y10618" t="s">
        <v>6</v>
      </c>
      <c r="Z10618" t="s">
        <v>6</v>
      </c>
      <c r="AA10618" t="s">
        <v>6</v>
      </c>
      <c r="AB10618" t="s">
        <v>11501</v>
      </c>
      <c r="AC10618" t="s">
        <v>4040</v>
      </c>
    </row>
    <row r="10619" spans="1:29" x14ac:dyDescent="0.25">
      <c r="A10619" t="s">
        <v>346</v>
      </c>
      <c r="B10619">
        <v>853</v>
      </c>
      <c r="C10619" t="s">
        <v>236</v>
      </c>
      <c r="D10619">
        <v>2008</v>
      </c>
      <c r="E10619" t="s">
        <v>11559</v>
      </c>
      <c r="I10619">
        <v>16.145693999999999</v>
      </c>
      <c r="O10619">
        <v>21.555320999999999</v>
      </c>
      <c r="P10619">
        <v>31.512438</v>
      </c>
      <c r="Q10619" t="s">
        <v>6</v>
      </c>
      <c r="R10619" t="s">
        <v>6</v>
      </c>
      <c r="S10619" t="s">
        <v>6</v>
      </c>
      <c r="T10619" t="s">
        <v>5684</v>
      </c>
      <c r="U10619" t="s">
        <v>6</v>
      </c>
      <c r="V10619" t="s">
        <v>6</v>
      </c>
      <c r="W10619" t="s">
        <v>6</v>
      </c>
      <c r="X10619" t="s">
        <v>6</v>
      </c>
      <c r="Y10619" t="s">
        <v>6</v>
      </c>
      <c r="Z10619" t="s">
        <v>6</v>
      </c>
      <c r="AA10619" t="s">
        <v>6</v>
      </c>
      <c r="AB10619" t="s">
        <v>11501</v>
      </c>
      <c r="AC10619" t="s">
        <v>4040</v>
      </c>
    </row>
    <row r="10620" spans="1:29" x14ac:dyDescent="0.25">
      <c r="A10620" t="s">
        <v>346</v>
      </c>
      <c r="B10620">
        <v>853</v>
      </c>
      <c r="C10620" t="s">
        <v>236</v>
      </c>
      <c r="D10620">
        <v>2009</v>
      </c>
      <c r="E10620" t="s">
        <v>11560</v>
      </c>
      <c r="I10620">
        <v>18.259623999999999</v>
      </c>
      <c r="O10620">
        <v>21.716173999999999</v>
      </c>
      <c r="P10620">
        <v>32.013263999999999</v>
      </c>
      <c r="Q10620" t="s">
        <v>6</v>
      </c>
      <c r="R10620" t="s">
        <v>6</v>
      </c>
      <c r="S10620" t="s">
        <v>6</v>
      </c>
      <c r="T10620" t="s">
        <v>5684</v>
      </c>
      <c r="U10620" t="s">
        <v>6</v>
      </c>
      <c r="V10620" t="s">
        <v>6</v>
      </c>
      <c r="W10620" t="s">
        <v>6</v>
      </c>
      <c r="X10620" t="s">
        <v>6</v>
      </c>
      <c r="Y10620" t="s">
        <v>6</v>
      </c>
      <c r="Z10620" t="s">
        <v>6</v>
      </c>
      <c r="AA10620" t="s">
        <v>6</v>
      </c>
      <c r="AB10620" t="s">
        <v>11501</v>
      </c>
      <c r="AC10620" t="s">
        <v>4040</v>
      </c>
    </row>
    <row r="10621" spans="1:29" x14ac:dyDescent="0.25">
      <c r="A10621" t="s">
        <v>346</v>
      </c>
      <c r="B10621">
        <v>853</v>
      </c>
      <c r="C10621" t="s">
        <v>236</v>
      </c>
      <c r="D10621">
        <v>2010</v>
      </c>
      <c r="E10621" t="s">
        <v>11561</v>
      </c>
      <c r="I10621">
        <v>17.886015</v>
      </c>
      <c r="O10621">
        <v>17.285862999999999</v>
      </c>
      <c r="P10621">
        <v>38.752079000000002</v>
      </c>
      <c r="Q10621" t="s">
        <v>6</v>
      </c>
      <c r="R10621" t="s">
        <v>6</v>
      </c>
      <c r="S10621" t="s">
        <v>6</v>
      </c>
      <c r="T10621" t="s">
        <v>5684</v>
      </c>
      <c r="U10621" t="s">
        <v>6</v>
      </c>
      <c r="V10621" t="s">
        <v>6</v>
      </c>
      <c r="W10621" t="s">
        <v>6</v>
      </c>
      <c r="X10621" t="s">
        <v>6</v>
      </c>
      <c r="Y10621" t="s">
        <v>6</v>
      </c>
      <c r="Z10621" t="s">
        <v>6</v>
      </c>
      <c r="AA10621" t="s">
        <v>6</v>
      </c>
      <c r="AB10621" t="s">
        <v>11501</v>
      </c>
      <c r="AC10621" t="s">
        <v>4040</v>
      </c>
    </row>
    <row r="10622" spans="1:29" x14ac:dyDescent="0.25">
      <c r="A10622" t="s">
        <v>346</v>
      </c>
      <c r="B10622">
        <v>853</v>
      </c>
      <c r="C10622" t="s">
        <v>236</v>
      </c>
      <c r="D10622">
        <v>2011</v>
      </c>
      <c r="E10622" t="s">
        <v>11562</v>
      </c>
      <c r="I10622">
        <v>17.534020000000002</v>
      </c>
      <c r="O10622">
        <v>16.278354</v>
      </c>
      <c r="P10622">
        <v>42.642223000000001</v>
      </c>
      <c r="Q10622" t="s">
        <v>6</v>
      </c>
      <c r="R10622" t="s">
        <v>6</v>
      </c>
      <c r="S10622" t="s">
        <v>6</v>
      </c>
      <c r="T10622" t="s">
        <v>5684</v>
      </c>
      <c r="U10622" t="s">
        <v>6</v>
      </c>
      <c r="V10622" t="s">
        <v>6</v>
      </c>
      <c r="W10622" t="s">
        <v>6</v>
      </c>
      <c r="X10622" t="s">
        <v>6</v>
      </c>
      <c r="Y10622" t="s">
        <v>6</v>
      </c>
      <c r="Z10622" t="s">
        <v>6</v>
      </c>
      <c r="AA10622" t="s">
        <v>6</v>
      </c>
      <c r="AB10622" t="s">
        <v>11501</v>
      </c>
      <c r="AC10622" t="s">
        <v>4040</v>
      </c>
    </row>
    <row r="10623" spans="1:29" x14ac:dyDescent="0.25">
      <c r="A10623" t="s">
        <v>346</v>
      </c>
      <c r="B10623">
        <v>853</v>
      </c>
      <c r="C10623" t="s">
        <v>236</v>
      </c>
      <c r="D10623">
        <v>2012</v>
      </c>
      <c r="E10623" t="s">
        <v>11563</v>
      </c>
      <c r="I10623">
        <v>18.873750999999999</v>
      </c>
      <c r="O10623">
        <v>19.123929</v>
      </c>
      <c r="P10623">
        <v>44.371636000000002</v>
      </c>
      <c r="Q10623" t="s">
        <v>6</v>
      </c>
      <c r="R10623" t="s">
        <v>6</v>
      </c>
      <c r="S10623" t="s">
        <v>6</v>
      </c>
      <c r="T10623" t="s">
        <v>5684</v>
      </c>
      <c r="U10623" t="s">
        <v>6</v>
      </c>
      <c r="V10623" t="s">
        <v>6</v>
      </c>
      <c r="W10623" t="s">
        <v>6</v>
      </c>
      <c r="X10623" t="s">
        <v>6</v>
      </c>
      <c r="Y10623" t="s">
        <v>6</v>
      </c>
      <c r="Z10623" t="s">
        <v>6</v>
      </c>
      <c r="AA10623" t="s">
        <v>6</v>
      </c>
      <c r="AB10623" t="s">
        <v>11501</v>
      </c>
      <c r="AC10623" t="s">
        <v>4040</v>
      </c>
    </row>
    <row r="10624" spans="1:29" x14ac:dyDescent="0.25">
      <c r="A10624" t="s">
        <v>346</v>
      </c>
      <c r="B10624">
        <v>853</v>
      </c>
      <c r="C10624" t="s">
        <v>236</v>
      </c>
      <c r="D10624">
        <v>2013</v>
      </c>
      <c r="E10624" t="s">
        <v>11564</v>
      </c>
      <c r="I10624">
        <v>20.625879000000001</v>
      </c>
      <c r="O10624">
        <v>24.889627000000001</v>
      </c>
      <c r="P10624">
        <v>47.721285999999999</v>
      </c>
      <c r="Q10624" t="s">
        <v>6</v>
      </c>
      <c r="R10624" t="s">
        <v>6</v>
      </c>
      <c r="S10624" t="s">
        <v>6</v>
      </c>
      <c r="T10624" t="s">
        <v>5684</v>
      </c>
      <c r="U10624" t="s">
        <v>6</v>
      </c>
      <c r="V10624" t="s">
        <v>6</v>
      </c>
      <c r="W10624" t="s">
        <v>6</v>
      </c>
      <c r="X10624" t="s">
        <v>6</v>
      </c>
      <c r="Y10624" t="s">
        <v>6</v>
      </c>
      <c r="Z10624" t="s">
        <v>6</v>
      </c>
      <c r="AA10624" t="s">
        <v>6</v>
      </c>
      <c r="AB10624" t="s">
        <v>11501</v>
      </c>
      <c r="AC10624" t="s">
        <v>4040</v>
      </c>
    </row>
    <row r="10625" spans="1:29" x14ac:dyDescent="0.25">
      <c r="A10625" t="s">
        <v>346</v>
      </c>
      <c r="B10625">
        <v>853</v>
      </c>
      <c r="C10625" t="s">
        <v>236</v>
      </c>
      <c r="D10625">
        <v>2014</v>
      </c>
      <c r="E10625" t="s">
        <v>11565</v>
      </c>
      <c r="I10625">
        <v>17.865765</v>
      </c>
      <c r="O10625">
        <v>26.894611999999999</v>
      </c>
      <c r="P10625">
        <v>57.130774000000002</v>
      </c>
      <c r="Q10625" t="s">
        <v>6</v>
      </c>
      <c r="R10625" t="s">
        <v>6</v>
      </c>
      <c r="S10625" t="s">
        <v>6</v>
      </c>
      <c r="T10625" t="s">
        <v>5684</v>
      </c>
      <c r="U10625" t="s">
        <v>6</v>
      </c>
      <c r="V10625" t="s">
        <v>6</v>
      </c>
      <c r="W10625" t="s">
        <v>6</v>
      </c>
      <c r="X10625" t="s">
        <v>6</v>
      </c>
      <c r="Y10625" t="s">
        <v>6</v>
      </c>
      <c r="Z10625" t="s">
        <v>6</v>
      </c>
      <c r="AA10625" t="s">
        <v>6</v>
      </c>
      <c r="AB10625" t="s">
        <v>11501</v>
      </c>
      <c r="AC10625" t="s">
        <v>4040</v>
      </c>
    </row>
    <row r="10626" spans="1:29" x14ac:dyDescent="0.25">
      <c r="A10626" t="s">
        <v>346</v>
      </c>
      <c r="B10626">
        <v>853</v>
      </c>
      <c r="C10626" t="s">
        <v>236</v>
      </c>
      <c r="D10626">
        <v>2015</v>
      </c>
      <c r="E10626" t="s">
        <v>11566</v>
      </c>
      <c r="I10626">
        <v>17.602056999999999</v>
      </c>
      <c r="O10626">
        <v>29.930616000000001</v>
      </c>
      <c r="P10626">
        <v>60.139423999999998</v>
      </c>
      <c r="Q10626" t="s">
        <v>6</v>
      </c>
      <c r="R10626" t="s">
        <v>6</v>
      </c>
      <c r="S10626" t="s">
        <v>6</v>
      </c>
      <c r="T10626" t="s">
        <v>5684</v>
      </c>
      <c r="U10626" t="s">
        <v>6</v>
      </c>
      <c r="V10626" t="s">
        <v>6</v>
      </c>
      <c r="W10626" t="s">
        <v>6</v>
      </c>
      <c r="X10626" t="s">
        <v>6</v>
      </c>
      <c r="Y10626" t="s">
        <v>6</v>
      </c>
      <c r="Z10626" t="s">
        <v>6</v>
      </c>
      <c r="AA10626" t="s">
        <v>6</v>
      </c>
      <c r="AB10626" t="s">
        <v>11501</v>
      </c>
      <c r="AC10626" t="s">
        <v>4040</v>
      </c>
    </row>
    <row r="10627" spans="1:29" x14ac:dyDescent="0.25">
      <c r="A10627" t="s">
        <v>346</v>
      </c>
      <c r="B10627">
        <v>853</v>
      </c>
      <c r="C10627" t="s">
        <v>236</v>
      </c>
      <c r="D10627">
        <v>2016</v>
      </c>
      <c r="E10627" t="s">
        <v>11567</v>
      </c>
      <c r="I10627">
        <v>17.399899999999999</v>
      </c>
      <c r="O10627">
        <v>33.740189999999998</v>
      </c>
      <c r="P10627">
        <v>65.038163999999995</v>
      </c>
      <c r="Q10627" t="s">
        <v>6</v>
      </c>
      <c r="R10627" t="s">
        <v>6</v>
      </c>
      <c r="S10627" t="s">
        <v>6</v>
      </c>
      <c r="T10627" t="s">
        <v>5684</v>
      </c>
      <c r="U10627" t="s">
        <v>6</v>
      </c>
      <c r="V10627" t="s">
        <v>6</v>
      </c>
      <c r="W10627" t="s">
        <v>6</v>
      </c>
      <c r="X10627" t="s">
        <v>6</v>
      </c>
      <c r="Y10627" t="s">
        <v>6</v>
      </c>
      <c r="Z10627" t="s">
        <v>6</v>
      </c>
      <c r="AA10627" t="s">
        <v>6</v>
      </c>
      <c r="AB10627" t="s">
        <v>11501</v>
      </c>
      <c r="AC10627" t="s">
        <v>4040</v>
      </c>
    </row>
    <row r="10628" spans="1:29" x14ac:dyDescent="0.25">
      <c r="A10628" t="s">
        <v>346</v>
      </c>
      <c r="B10628">
        <v>853</v>
      </c>
      <c r="C10628" t="s">
        <v>236</v>
      </c>
      <c r="D10628">
        <v>2017</v>
      </c>
      <c r="E10628" t="s">
        <v>11568</v>
      </c>
      <c r="I10628">
        <v>15.301795</v>
      </c>
      <c r="O10628">
        <v>33.083570000000002</v>
      </c>
      <c r="P10628">
        <v>71.208156000000002</v>
      </c>
      <c r="Q10628" t="s">
        <v>6</v>
      </c>
      <c r="R10628" t="s">
        <v>6</v>
      </c>
      <c r="S10628" t="s">
        <v>6</v>
      </c>
      <c r="T10628" t="s">
        <v>5684</v>
      </c>
      <c r="U10628" t="s">
        <v>6</v>
      </c>
      <c r="V10628" t="s">
        <v>6</v>
      </c>
      <c r="W10628" t="s">
        <v>6</v>
      </c>
      <c r="X10628" t="s">
        <v>6</v>
      </c>
      <c r="Y10628" t="s">
        <v>6</v>
      </c>
      <c r="Z10628" t="s">
        <v>6</v>
      </c>
      <c r="AA10628" t="s">
        <v>6</v>
      </c>
      <c r="AB10628" t="s">
        <v>11501</v>
      </c>
      <c r="AC10628" t="s">
        <v>4040</v>
      </c>
    </row>
    <row r="10629" spans="1:29" x14ac:dyDescent="0.25">
      <c r="A10629" t="s">
        <v>346</v>
      </c>
      <c r="B10629">
        <v>853</v>
      </c>
      <c r="C10629" t="s">
        <v>236</v>
      </c>
      <c r="D10629">
        <v>2018</v>
      </c>
      <c r="E10629" t="s">
        <v>11569</v>
      </c>
      <c r="I10629">
        <v>15.414789000000001</v>
      </c>
      <c r="O10629">
        <v>35.489961000000001</v>
      </c>
      <c r="P10629">
        <v>76.024878999999999</v>
      </c>
      <c r="Q10629" t="s">
        <v>6</v>
      </c>
      <c r="R10629" t="s">
        <v>6</v>
      </c>
      <c r="S10629" t="s">
        <v>6</v>
      </c>
      <c r="T10629" t="s">
        <v>5684</v>
      </c>
      <c r="U10629" t="s">
        <v>6</v>
      </c>
      <c r="V10629" t="s">
        <v>6</v>
      </c>
      <c r="W10629" t="s">
        <v>6</v>
      </c>
      <c r="X10629" t="s">
        <v>6</v>
      </c>
      <c r="Y10629" t="s">
        <v>6</v>
      </c>
      <c r="Z10629" t="s">
        <v>6</v>
      </c>
      <c r="AA10629" t="s">
        <v>6</v>
      </c>
      <c r="AB10629" t="s">
        <v>11501</v>
      </c>
      <c r="AC10629" t="s">
        <v>4040</v>
      </c>
    </row>
    <row r="10630" spans="1:29" x14ac:dyDescent="0.25">
      <c r="A10630" t="s">
        <v>346</v>
      </c>
      <c r="B10630">
        <v>862</v>
      </c>
      <c r="C10630" t="s">
        <v>237</v>
      </c>
      <c r="D10630">
        <v>1950</v>
      </c>
      <c r="E10630" t="s">
        <v>11570</v>
      </c>
      <c r="Q10630" t="s">
        <v>6</v>
      </c>
      <c r="R10630" t="s">
        <v>6</v>
      </c>
      <c r="S10630" t="s">
        <v>6</v>
      </c>
      <c r="T10630" t="s">
        <v>532</v>
      </c>
      <c r="U10630" t="s">
        <v>6</v>
      </c>
      <c r="V10630" t="s">
        <v>6</v>
      </c>
      <c r="W10630" t="s">
        <v>537</v>
      </c>
      <c r="X10630" t="s">
        <v>537</v>
      </c>
      <c r="Y10630" t="s">
        <v>6</v>
      </c>
      <c r="Z10630" t="s">
        <v>6</v>
      </c>
      <c r="AA10630" t="s">
        <v>6</v>
      </c>
      <c r="AB10630" t="s">
        <v>11571</v>
      </c>
      <c r="AC10630" t="s">
        <v>3896</v>
      </c>
    </row>
    <row r="10631" spans="1:29" x14ac:dyDescent="0.25">
      <c r="A10631" t="s">
        <v>346</v>
      </c>
      <c r="B10631">
        <v>862</v>
      </c>
      <c r="C10631" t="s">
        <v>237</v>
      </c>
      <c r="D10631">
        <v>1951</v>
      </c>
      <c r="E10631" t="s">
        <v>11572</v>
      </c>
      <c r="Q10631" t="s">
        <v>6</v>
      </c>
      <c r="R10631" t="s">
        <v>6</v>
      </c>
      <c r="S10631" t="s">
        <v>6</v>
      </c>
      <c r="T10631" t="s">
        <v>532</v>
      </c>
      <c r="U10631" t="s">
        <v>6</v>
      </c>
      <c r="V10631" t="s">
        <v>6</v>
      </c>
      <c r="W10631" t="s">
        <v>537</v>
      </c>
      <c r="X10631" t="s">
        <v>537</v>
      </c>
      <c r="Y10631" t="s">
        <v>6</v>
      </c>
      <c r="Z10631" t="s">
        <v>6</v>
      </c>
      <c r="AA10631" t="s">
        <v>6</v>
      </c>
      <c r="AB10631" t="s">
        <v>11571</v>
      </c>
      <c r="AC10631" t="s">
        <v>3896</v>
      </c>
    </row>
    <row r="10632" spans="1:29" x14ac:dyDescent="0.25">
      <c r="A10632" t="s">
        <v>346</v>
      </c>
      <c r="B10632">
        <v>862</v>
      </c>
      <c r="C10632" t="s">
        <v>237</v>
      </c>
      <c r="D10632">
        <v>1952</v>
      </c>
      <c r="E10632" t="s">
        <v>11573</v>
      </c>
      <c r="Q10632" t="s">
        <v>6</v>
      </c>
      <c r="R10632" t="s">
        <v>6</v>
      </c>
      <c r="S10632" t="s">
        <v>6</v>
      </c>
      <c r="T10632" t="s">
        <v>532</v>
      </c>
      <c r="U10632" t="s">
        <v>6</v>
      </c>
      <c r="V10632" t="s">
        <v>6</v>
      </c>
      <c r="W10632" t="s">
        <v>537</v>
      </c>
      <c r="X10632" t="s">
        <v>537</v>
      </c>
      <c r="Y10632" t="s">
        <v>6</v>
      </c>
      <c r="Z10632" t="s">
        <v>6</v>
      </c>
      <c r="AA10632" t="s">
        <v>6</v>
      </c>
      <c r="AB10632" t="s">
        <v>11571</v>
      </c>
      <c r="AC10632" t="s">
        <v>3896</v>
      </c>
    </row>
    <row r="10633" spans="1:29" x14ac:dyDescent="0.25">
      <c r="A10633" t="s">
        <v>346</v>
      </c>
      <c r="B10633">
        <v>862</v>
      </c>
      <c r="C10633" t="s">
        <v>237</v>
      </c>
      <c r="D10633">
        <v>1953</v>
      </c>
      <c r="E10633" t="s">
        <v>11574</v>
      </c>
      <c r="Q10633" t="s">
        <v>6</v>
      </c>
      <c r="R10633" t="s">
        <v>6</v>
      </c>
      <c r="S10633" t="s">
        <v>6</v>
      </c>
      <c r="T10633" t="s">
        <v>532</v>
      </c>
      <c r="U10633" t="s">
        <v>6</v>
      </c>
      <c r="V10633" t="s">
        <v>6</v>
      </c>
      <c r="W10633" t="s">
        <v>537</v>
      </c>
      <c r="X10633" t="s">
        <v>537</v>
      </c>
      <c r="Y10633" t="s">
        <v>6</v>
      </c>
      <c r="Z10633" t="s">
        <v>6</v>
      </c>
      <c r="AA10633" t="s">
        <v>6</v>
      </c>
      <c r="AB10633" t="s">
        <v>11571</v>
      </c>
      <c r="AC10633" t="s">
        <v>3896</v>
      </c>
    </row>
    <row r="10634" spans="1:29" x14ac:dyDescent="0.25">
      <c r="A10634" t="s">
        <v>346</v>
      </c>
      <c r="B10634">
        <v>862</v>
      </c>
      <c r="C10634" t="s">
        <v>237</v>
      </c>
      <c r="D10634">
        <v>1954</v>
      </c>
      <c r="E10634" t="s">
        <v>11575</v>
      </c>
      <c r="Q10634" t="s">
        <v>6</v>
      </c>
      <c r="R10634" t="s">
        <v>6</v>
      </c>
      <c r="S10634" t="s">
        <v>6</v>
      </c>
      <c r="T10634" t="s">
        <v>532</v>
      </c>
      <c r="U10634" t="s">
        <v>6</v>
      </c>
      <c r="V10634" t="s">
        <v>6</v>
      </c>
      <c r="W10634" t="s">
        <v>537</v>
      </c>
      <c r="X10634" t="s">
        <v>537</v>
      </c>
      <c r="Y10634" t="s">
        <v>6</v>
      </c>
      <c r="Z10634" t="s">
        <v>6</v>
      </c>
      <c r="AA10634" t="s">
        <v>6</v>
      </c>
      <c r="AB10634" t="s">
        <v>11571</v>
      </c>
      <c r="AC10634" t="s">
        <v>3896</v>
      </c>
    </row>
    <row r="10635" spans="1:29" x14ac:dyDescent="0.25">
      <c r="A10635" t="s">
        <v>346</v>
      </c>
      <c r="B10635">
        <v>862</v>
      </c>
      <c r="C10635" t="s">
        <v>237</v>
      </c>
      <c r="D10635">
        <v>1955</v>
      </c>
      <c r="E10635" t="s">
        <v>11576</v>
      </c>
      <c r="Q10635" t="s">
        <v>6</v>
      </c>
      <c r="R10635" t="s">
        <v>6</v>
      </c>
      <c r="S10635" t="s">
        <v>6</v>
      </c>
      <c r="T10635" t="s">
        <v>532</v>
      </c>
      <c r="U10635" t="s">
        <v>6</v>
      </c>
      <c r="V10635" t="s">
        <v>6</v>
      </c>
      <c r="W10635" t="s">
        <v>537</v>
      </c>
      <c r="X10635" t="s">
        <v>537</v>
      </c>
      <c r="Y10635" t="s">
        <v>6</v>
      </c>
      <c r="Z10635" t="s">
        <v>6</v>
      </c>
      <c r="AA10635" t="s">
        <v>6</v>
      </c>
      <c r="AB10635" t="s">
        <v>11571</v>
      </c>
      <c r="AC10635" t="s">
        <v>3896</v>
      </c>
    </row>
    <row r="10636" spans="1:29" x14ac:dyDescent="0.25">
      <c r="A10636" t="s">
        <v>346</v>
      </c>
      <c r="B10636">
        <v>862</v>
      </c>
      <c r="C10636" t="s">
        <v>237</v>
      </c>
      <c r="D10636">
        <v>1956</v>
      </c>
      <c r="E10636" t="s">
        <v>11577</v>
      </c>
      <c r="Q10636" t="s">
        <v>6</v>
      </c>
      <c r="R10636" t="s">
        <v>6</v>
      </c>
      <c r="S10636" t="s">
        <v>6</v>
      </c>
      <c r="T10636" t="s">
        <v>532</v>
      </c>
      <c r="U10636" t="s">
        <v>6</v>
      </c>
      <c r="V10636" t="s">
        <v>6</v>
      </c>
      <c r="W10636" t="s">
        <v>537</v>
      </c>
      <c r="X10636" t="s">
        <v>537</v>
      </c>
      <c r="Y10636" t="s">
        <v>6</v>
      </c>
      <c r="Z10636" t="s">
        <v>6</v>
      </c>
      <c r="AA10636" t="s">
        <v>6</v>
      </c>
      <c r="AB10636" t="s">
        <v>11571</v>
      </c>
      <c r="AC10636" t="s">
        <v>3896</v>
      </c>
    </row>
    <row r="10637" spans="1:29" x14ac:dyDescent="0.25">
      <c r="A10637" t="s">
        <v>346</v>
      </c>
      <c r="B10637">
        <v>862</v>
      </c>
      <c r="C10637" t="s">
        <v>237</v>
      </c>
      <c r="D10637">
        <v>1957</v>
      </c>
      <c r="E10637" t="s">
        <v>11578</v>
      </c>
      <c r="Q10637" t="s">
        <v>6</v>
      </c>
      <c r="R10637" t="s">
        <v>6</v>
      </c>
      <c r="S10637" t="s">
        <v>6</v>
      </c>
      <c r="T10637" t="s">
        <v>532</v>
      </c>
      <c r="U10637" t="s">
        <v>6</v>
      </c>
      <c r="V10637" t="s">
        <v>6</v>
      </c>
      <c r="W10637" t="s">
        <v>537</v>
      </c>
      <c r="X10637" t="s">
        <v>537</v>
      </c>
      <c r="Y10637" t="s">
        <v>6</v>
      </c>
      <c r="Z10637" t="s">
        <v>6</v>
      </c>
      <c r="AA10637" t="s">
        <v>6</v>
      </c>
      <c r="AB10637" t="s">
        <v>11571</v>
      </c>
      <c r="AC10637" t="s">
        <v>3896</v>
      </c>
    </row>
    <row r="10638" spans="1:29" x14ac:dyDescent="0.25">
      <c r="A10638" t="s">
        <v>346</v>
      </c>
      <c r="B10638">
        <v>862</v>
      </c>
      <c r="C10638" t="s">
        <v>237</v>
      </c>
      <c r="D10638">
        <v>1958</v>
      </c>
      <c r="E10638" t="s">
        <v>11579</v>
      </c>
      <c r="Q10638" t="s">
        <v>6</v>
      </c>
      <c r="R10638" t="s">
        <v>6</v>
      </c>
      <c r="S10638" t="s">
        <v>6</v>
      </c>
      <c r="T10638" t="s">
        <v>532</v>
      </c>
      <c r="U10638" t="s">
        <v>6</v>
      </c>
      <c r="V10638" t="s">
        <v>6</v>
      </c>
      <c r="W10638" t="s">
        <v>537</v>
      </c>
      <c r="X10638" t="s">
        <v>537</v>
      </c>
      <c r="Y10638" t="s">
        <v>6</v>
      </c>
      <c r="Z10638" t="s">
        <v>6</v>
      </c>
      <c r="AA10638" t="s">
        <v>6</v>
      </c>
      <c r="AB10638" t="s">
        <v>11571</v>
      </c>
      <c r="AC10638" t="s">
        <v>3896</v>
      </c>
    </row>
    <row r="10639" spans="1:29" x14ac:dyDescent="0.25">
      <c r="A10639" t="s">
        <v>346</v>
      </c>
      <c r="B10639">
        <v>862</v>
      </c>
      <c r="C10639" t="s">
        <v>237</v>
      </c>
      <c r="D10639">
        <v>1959</v>
      </c>
      <c r="E10639" t="s">
        <v>11580</v>
      </c>
      <c r="Q10639" t="s">
        <v>6</v>
      </c>
      <c r="R10639" t="s">
        <v>6</v>
      </c>
      <c r="S10639" t="s">
        <v>6</v>
      </c>
      <c r="T10639" t="s">
        <v>532</v>
      </c>
      <c r="U10639" t="s">
        <v>6</v>
      </c>
      <c r="V10639" t="s">
        <v>6</v>
      </c>
      <c r="W10639" t="s">
        <v>537</v>
      </c>
      <c r="X10639" t="s">
        <v>537</v>
      </c>
      <c r="Y10639" t="s">
        <v>6</v>
      </c>
      <c r="Z10639" t="s">
        <v>6</v>
      </c>
      <c r="AA10639" t="s">
        <v>6</v>
      </c>
      <c r="AB10639" t="s">
        <v>11571</v>
      </c>
      <c r="AC10639" t="s">
        <v>3896</v>
      </c>
    </row>
    <row r="10640" spans="1:29" x14ac:dyDescent="0.25">
      <c r="A10640" t="s">
        <v>346</v>
      </c>
      <c r="B10640">
        <v>862</v>
      </c>
      <c r="C10640" t="s">
        <v>237</v>
      </c>
      <c r="D10640">
        <v>1960</v>
      </c>
      <c r="E10640" t="s">
        <v>11581</v>
      </c>
      <c r="Q10640" t="s">
        <v>6</v>
      </c>
      <c r="R10640" t="s">
        <v>6</v>
      </c>
      <c r="S10640" t="s">
        <v>6</v>
      </c>
      <c r="T10640" t="s">
        <v>532</v>
      </c>
      <c r="U10640" t="s">
        <v>6</v>
      </c>
      <c r="V10640" t="s">
        <v>6</v>
      </c>
      <c r="W10640" t="s">
        <v>537</v>
      </c>
      <c r="X10640" t="s">
        <v>537</v>
      </c>
      <c r="Y10640" t="s">
        <v>6</v>
      </c>
      <c r="Z10640" t="s">
        <v>6</v>
      </c>
      <c r="AA10640" t="s">
        <v>6</v>
      </c>
      <c r="AB10640" t="s">
        <v>11571</v>
      </c>
      <c r="AC10640" t="s">
        <v>3896</v>
      </c>
    </row>
    <row r="10641" spans="1:29" x14ac:dyDescent="0.25">
      <c r="A10641" t="s">
        <v>346</v>
      </c>
      <c r="B10641">
        <v>862</v>
      </c>
      <c r="C10641" t="s">
        <v>237</v>
      </c>
      <c r="D10641">
        <v>1961</v>
      </c>
      <c r="E10641" t="s">
        <v>11582</v>
      </c>
      <c r="Q10641" t="s">
        <v>6</v>
      </c>
      <c r="R10641" t="s">
        <v>6</v>
      </c>
      <c r="S10641" t="s">
        <v>6</v>
      </c>
      <c r="T10641" t="s">
        <v>532</v>
      </c>
      <c r="U10641" t="s">
        <v>6</v>
      </c>
      <c r="V10641" t="s">
        <v>6</v>
      </c>
      <c r="W10641" t="s">
        <v>537</v>
      </c>
      <c r="X10641" t="s">
        <v>537</v>
      </c>
      <c r="Y10641" t="s">
        <v>6</v>
      </c>
      <c r="Z10641" t="s">
        <v>6</v>
      </c>
      <c r="AA10641" t="s">
        <v>6</v>
      </c>
      <c r="AB10641" t="s">
        <v>11571</v>
      </c>
      <c r="AC10641" t="s">
        <v>3896</v>
      </c>
    </row>
    <row r="10642" spans="1:29" x14ac:dyDescent="0.25">
      <c r="A10642" t="s">
        <v>346</v>
      </c>
      <c r="B10642">
        <v>862</v>
      </c>
      <c r="C10642" t="s">
        <v>237</v>
      </c>
      <c r="D10642">
        <v>1962</v>
      </c>
      <c r="E10642" t="s">
        <v>11583</v>
      </c>
      <c r="Q10642" t="s">
        <v>6</v>
      </c>
      <c r="R10642" t="s">
        <v>6</v>
      </c>
      <c r="S10642" t="s">
        <v>6</v>
      </c>
      <c r="T10642" t="s">
        <v>532</v>
      </c>
      <c r="U10642" t="s">
        <v>6</v>
      </c>
      <c r="V10642" t="s">
        <v>6</v>
      </c>
      <c r="W10642" t="s">
        <v>537</v>
      </c>
      <c r="X10642" t="s">
        <v>537</v>
      </c>
      <c r="Y10642" t="s">
        <v>6</v>
      </c>
      <c r="Z10642" t="s">
        <v>6</v>
      </c>
      <c r="AA10642" t="s">
        <v>6</v>
      </c>
      <c r="AB10642" t="s">
        <v>11571</v>
      </c>
      <c r="AC10642" t="s">
        <v>3896</v>
      </c>
    </row>
    <row r="10643" spans="1:29" x14ac:dyDescent="0.25">
      <c r="A10643" t="s">
        <v>346</v>
      </c>
      <c r="B10643">
        <v>862</v>
      </c>
      <c r="C10643" t="s">
        <v>237</v>
      </c>
      <c r="D10643">
        <v>1963</v>
      </c>
      <c r="E10643" t="s">
        <v>11584</v>
      </c>
      <c r="I10643">
        <v>4.3700181999999996</v>
      </c>
      <c r="P10643">
        <v>2.3089149999999999E-2</v>
      </c>
      <c r="Q10643" t="s">
        <v>6</v>
      </c>
      <c r="R10643" t="s">
        <v>6</v>
      </c>
      <c r="S10643" t="s">
        <v>6</v>
      </c>
      <c r="T10643" t="s">
        <v>532</v>
      </c>
      <c r="U10643" t="s">
        <v>6</v>
      </c>
      <c r="V10643" t="s">
        <v>6</v>
      </c>
      <c r="W10643" t="s">
        <v>537</v>
      </c>
      <c r="X10643" t="s">
        <v>537</v>
      </c>
      <c r="Y10643" t="s">
        <v>6</v>
      </c>
      <c r="Z10643" t="s">
        <v>6</v>
      </c>
      <c r="AA10643" t="s">
        <v>6</v>
      </c>
      <c r="AB10643" t="s">
        <v>11571</v>
      </c>
      <c r="AC10643" t="s">
        <v>3896</v>
      </c>
    </row>
    <row r="10644" spans="1:29" x14ac:dyDescent="0.25">
      <c r="A10644" t="s">
        <v>346</v>
      </c>
      <c r="B10644">
        <v>862</v>
      </c>
      <c r="C10644" t="s">
        <v>237</v>
      </c>
      <c r="D10644">
        <v>1964</v>
      </c>
      <c r="E10644" t="s">
        <v>11585</v>
      </c>
      <c r="I10644">
        <v>4.2484504999999997</v>
      </c>
      <c r="P10644">
        <v>2.4809040000000001E-2</v>
      </c>
      <c r="Q10644" t="s">
        <v>6</v>
      </c>
      <c r="R10644" t="s">
        <v>6</v>
      </c>
      <c r="S10644" t="s">
        <v>6</v>
      </c>
      <c r="T10644" t="s">
        <v>532</v>
      </c>
      <c r="U10644" t="s">
        <v>6</v>
      </c>
      <c r="V10644" t="s">
        <v>6</v>
      </c>
      <c r="W10644" t="s">
        <v>537</v>
      </c>
      <c r="X10644" t="s">
        <v>537</v>
      </c>
      <c r="Y10644" t="s">
        <v>6</v>
      </c>
      <c r="Z10644" t="s">
        <v>6</v>
      </c>
      <c r="AA10644" t="s">
        <v>6</v>
      </c>
      <c r="AB10644" t="s">
        <v>11571</v>
      </c>
      <c r="AC10644" t="s">
        <v>3896</v>
      </c>
    </row>
    <row r="10645" spans="1:29" x14ac:dyDescent="0.25">
      <c r="A10645" t="s">
        <v>346</v>
      </c>
      <c r="B10645">
        <v>862</v>
      </c>
      <c r="C10645" t="s">
        <v>237</v>
      </c>
      <c r="D10645">
        <v>1965</v>
      </c>
      <c r="E10645" t="s">
        <v>11586</v>
      </c>
      <c r="I10645">
        <v>5.8498865999999996</v>
      </c>
      <c r="P10645">
        <v>2.386371E-2</v>
      </c>
      <c r="Q10645" t="s">
        <v>6</v>
      </c>
      <c r="R10645" t="s">
        <v>6</v>
      </c>
      <c r="S10645" t="s">
        <v>6</v>
      </c>
      <c r="T10645" t="s">
        <v>532</v>
      </c>
      <c r="U10645" t="s">
        <v>6</v>
      </c>
      <c r="V10645" t="s">
        <v>6</v>
      </c>
      <c r="W10645" t="s">
        <v>537</v>
      </c>
      <c r="X10645" t="s">
        <v>537</v>
      </c>
      <c r="Y10645" t="s">
        <v>6</v>
      </c>
      <c r="Z10645" t="s">
        <v>6</v>
      </c>
      <c r="AA10645" t="s">
        <v>6</v>
      </c>
      <c r="AB10645" t="s">
        <v>11571</v>
      </c>
      <c r="AC10645" t="s">
        <v>3896</v>
      </c>
    </row>
    <row r="10646" spans="1:29" x14ac:dyDescent="0.25">
      <c r="A10646" t="s">
        <v>346</v>
      </c>
      <c r="B10646">
        <v>862</v>
      </c>
      <c r="C10646" t="s">
        <v>237</v>
      </c>
      <c r="D10646">
        <v>1966</v>
      </c>
      <c r="E10646" t="s">
        <v>11587</v>
      </c>
      <c r="I10646">
        <v>5.1047447999999997</v>
      </c>
      <c r="P10646">
        <v>2.4487020000000002E-2</v>
      </c>
      <c r="Q10646" t="s">
        <v>6</v>
      </c>
      <c r="R10646" t="s">
        <v>6</v>
      </c>
      <c r="S10646" t="s">
        <v>6</v>
      </c>
      <c r="T10646" t="s">
        <v>532</v>
      </c>
      <c r="U10646" t="s">
        <v>6</v>
      </c>
      <c r="V10646" t="s">
        <v>6</v>
      </c>
      <c r="W10646" t="s">
        <v>537</v>
      </c>
      <c r="X10646" t="s">
        <v>537</v>
      </c>
      <c r="Y10646" t="s">
        <v>6</v>
      </c>
      <c r="Z10646" t="s">
        <v>6</v>
      </c>
      <c r="AA10646" t="s">
        <v>6</v>
      </c>
      <c r="AB10646" t="s">
        <v>11571</v>
      </c>
      <c r="AC10646" t="s">
        <v>3896</v>
      </c>
    </row>
    <row r="10647" spans="1:29" x14ac:dyDescent="0.25">
      <c r="A10647" t="s">
        <v>346</v>
      </c>
      <c r="B10647">
        <v>862</v>
      </c>
      <c r="C10647" t="s">
        <v>237</v>
      </c>
      <c r="D10647">
        <v>1967</v>
      </c>
      <c r="E10647" t="s">
        <v>11588</v>
      </c>
      <c r="I10647">
        <v>4.8435943000000004</v>
      </c>
      <c r="P10647">
        <v>2.436207E-2</v>
      </c>
      <c r="Q10647" t="s">
        <v>6</v>
      </c>
      <c r="R10647" t="s">
        <v>6</v>
      </c>
      <c r="S10647" t="s">
        <v>6</v>
      </c>
      <c r="T10647" t="s">
        <v>532</v>
      </c>
      <c r="U10647" t="s">
        <v>6</v>
      </c>
      <c r="V10647" t="s">
        <v>6</v>
      </c>
      <c r="W10647" t="s">
        <v>537</v>
      </c>
      <c r="X10647" t="s">
        <v>537</v>
      </c>
      <c r="Y10647" t="s">
        <v>6</v>
      </c>
      <c r="Z10647" t="s">
        <v>6</v>
      </c>
      <c r="AA10647" t="s">
        <v>6</v>
      </c>
      <c r="AB10647" t="s">
        <v>11571</v>
      </c>
      <c r="AC10647" t="s">
        <v>3896</v>
      </c>
    </row>
    <row r="10648" spans="1:29" x14ac:dyDescent="0.25">
      <c r="A10648" t="s">
        <v>346</v>
      </c>
      <c r="B10648">
        <v>862</v>
      </c>
      <c r="C10648" t="s">
        <v>237</v>
      </c>
      <c r="D10648">
        <v>1968</v>
      </c>
      <c r="E10648" t="s">
        <v>11589</v>
      </c>
      <c r="I10648">
        <v>4.2895479999999999</v>
      </c>
      <c r="P10648">
        <v>2.6739410000000002E-2</v>
      </c>
      <c r="Q10648" t="s">
        <v>6</v>
      </c>
      <c r="R10648" t="s">
        <v>6</v>
      </c>
      <c r="S10648" t="s">
        <v>6</v>
      </c>
      <c r="T10648" t="s">
        <v>532</v>
      </c>
      <c r="U10648" t="s">
        <v>6</v>
      </c>
      <c r="V10648" t="s">
        <v>6</v>
      </c>
      <c r="W10648" t="s">
        <v>537</v>
      </c>
      <c r="X10648" t="s">
        <v>537</v>
      </c>
      <c r="Y10648" t="s">
        <v>6</v>
      </c>
      <c r="Z10648" t="s">
        <v>6</v>
      </c>
      <c r="AA10648" t="s">
        <v>6</v>
      </c>
      <c r="AB10648" t="s">
        <v>11571</v>
      </c>
      <c r="AC10648" t="s">
        <v>3896</v>
      </c>
    </row>
    <row r="10649" spans="1:29" x14ac:dyDescent="0.25">
      <c r="A10649" t="s">
        <v>346</v>
      </c>
      <c r="B10649">
        <v>862</v>
      </c>
      <c r="C10649" t="s">
        <v>237</v>
      </c>
      <c r="D10649">
        <v>1969</v>
      </c>
      <c r="E10649" t="s">
        <v>11590</v>
      </c>
      <c r="I10649">
        <v>4.4044873999999998</v>
      </c>
      <c r="P10649">
        <v>2.8879640000000002E-2</v>
      </c>
      <c r="Q10649" t="s">
        <v>6</v>
      </c>
      <c r="R10649" t="s">
        <v>6</v>
      </c>
      <c r="S10649" t="s">
        <v>6</v>
      </c>
      <c r="T10649" t="s">
        <v>532</v>
      </c>
      <c r="U10649" t="s">
        <v>6</v>
      </c>
      <c r="V10649" t="s">
        <v>6</v>
      </c>
      <c r="W10649" t="s">
        <v>537</v>
      </c>
      <c r="X10649" t="s">
        <v>537</v>
      </c>
      <c r="Y10649" t="s">
        <v>6</v>
      </c>
      <c r="Z10649" t="s">
        <v>6</v>
      </c>
      <c r="AA10649" t="s">
        <v>6</v>
      </c>
      <c r="AB10649" t="s">
        <v>11571</v>
      </c>
      <c r="AC10649" t="s">
        <v>3896</v>
      </c>
    </row>
    <row r="10650" spans="1:29" x14ac:dyDescent="0.25">
      <c r="A10650" t="s">
        <v>346</v>
      </c>
      <c r="B10650">
        <v>862</v>
      </c>
      <c r="C10650" t="s">
        <v>237</v>
      </c>
      <c r="D10650">
        <v>1970</v>
      </c>
      <c r="E10650" t="s">
        <v>11591</v>
      </c>
      <c r="I10650">
        <v>4.9645486999999999</v>
      </c>
      <c r="O10650">
        <v>7.1285492000000001</v>
      </c>
      <c r="P10650">
        <v>3.1765219999999997E-2</v>
      </c>
      <c r="Q10650" t="s">
        <v>6</v>
      </c>
      <c r="R10650" t="s">
        <v>6</v>
      </c>
      <c r="S10650" t="s">
        <v>6</v>
      </c>
      <c r="T10650" t="s">
        <v>532</v>
      </c>
      <c r="U10650" t="s">
        <v>6</v>
      </c>
      <c r="V10650" t="s">
        <v>6</v>
      </c>
      <c r="W10650" t="s">
        <v>537</v>
      </c>
      <c r="X10650" t="s">
        <v>537</v>
      </c>
      <c r="Y10650" t="s">
        <v>6</v>
      </c>
      <c r="Z10650" t="s">
        <v>6</v>
      </c>
      <c r="AA10650" t="s">
        <v>6</v>
      </c>
      <c r="AB10650" t="s">
        <v>11571</v>
      </c>
      <c r="AC10650" t="s">
        <v>3896</v>
      </c>
    </row>
    <row r="10651" spans="1:29" x14ac:dyDescent="0.25">
      <c r="A10651" t="s">
        <v>346</v>
      </c>
      <c r="B10651">
        <v>862</v>
      </c>
      <c r="C10651" t="s">
        <v>237</v>
      </c>
      <c r="D10651">
        <v>1971</v>
      </c>
      <c r="E10651" t="s">
        <v>11592</v>
      </c>
      <c r="I10651">
        <v>5.2833633000000004</v>
      </c>
      <c r="O10651">
        <v>6.3960767000000001</v>
      </c>
      <c r="P10651">
        <v>3.7627550000000003E-2</v>
      </c>
      <c r="Q10651" t="s">
        <v>6</v>
      </c>
      <c r="R10651" t="s">
        <v>6</v>
      </c>
      <c r="S10651" t="s">
        <v>6</v>
      </c>
      <c r="T10651" t="s">
        <v>532</v>
      </c>
      <c r="U10651" t="s">
        <v>6</v>
      </c>
      <c r="V10651" t="s">
        <v>6</v>
      </c>
      <c r="W10651" t="s">
        <v>537</v>
      </c>
      <c r="X10651" t="s">
        <v>537</v>
      </c>
      <c r="Y10651" t="s">
        <v>6</v>
      </c>
      <c r="Z10651" t="s">
        <v>6</v>
      </c>
      <c r="AA10651" t="s">
        <v>6</v>
      </c>
      <c r="AB10651" t="s">
        <v>11571</v>
      </c>
      <c r="AC10651" t="s">
        <v>3896</v>
      </c>
    </row>
    <row r="10652" spans="1:29" x14ac:dyDescent="0.25">
      <c r="A10652" t="s">
        <v>346</v>
      </c>
      <c r="B10652">
        <v>862</v>
      </c>
      <c r="C10652" t="s">
        <v>237</v>
      </c>
      <c r="D10652">
        <v>1972</v>
      </c>
      <c r="E10652" t="s">
        <v>11593</v>
      </c>
      <c r="I10652">
        <v>7.6971527000000002</v>
      </c>
      <c r="O10652">
        <v>11.580201000000001</v>
      </c>
      <c r="P10652">
        <v>4.1223040000000002E-2</v>
      </c>
      <c r="Q10652" t="s">
        <v>6</v>
      </c>
      <c r="R10652" t="s">
        <v>6</v>
      </c>
      <c r="S10652" t="s">
        <v>6</v>
      </c>
      <c r="T10652" t="s">
        <v>532</v>
      </c>
      <c r="U10652" t="s">
        <v>6</v>
      </c>
      <c r="V10652" t="s">
        <v>6</v>
      </c>
      <c r="W10652" t="s">
        <v>537</v>
      </c>
      <c r="X10652" t="s">
        <v>537</v>
      </c>
      <c r="Y10652" t="s">
        <v>6</v>
      </c>
      <c r="Z10652" t="s">
        <v>6</v>
      </c>
      <c r="AA10652" t="s">
        <v>6</v>
      </c>
      <c r="AB10652" t="s">
        <v>11571</v>
      </c>
      <c r="AC10652" t="s">
        <v>3896</v>
      </c>
    </row>
    <row r="10653" spans="1:29" x14ac:dyDescent="0.25">
      <c r="A10653" t="s">
        <v>346</v>
      </c>
      <c r="B10653">
        <v>862</v>
      </c>
      <c r="C10653" t="s">
        <v>237</v>
      </c>
      <c r="D10653">
        <v>1973</v>
      </c>
      <c r="E10653" t="s">
        <v>11594</v>
      </c>
      <c r="I10653">
        <v>5.7581913</v>
      </c>
      <c r="O10653">
        <v>17.401095000000002</v>
      </c>
      <c r="P10653">
        <v>4.9564179999999999E-2</v>
      </c>
      <c r="Q10653" t="s">
        <v>6</v>
      </c>
      <c r="R10653" t="s">
        <v>6</v>
      </c>
      <c r="S10653" t="s">
        <v>6</v>
      </c>
      <c r="T10653" t="s">
        <v>532</v>
      </c>
      <c r="U10653" t="s">
        <v>6</v>
      </c>
      <c r="V10653" t="s">
        <v>6</v>
      </c>
      <c r="W10653" t="s">
        <v>537</v>
      </c>
      <c r="X10653" t="s">
        <v>537</v>
      </c>
      <c r="Y10653" t="s">
        <v>6</v>
      </c>
      <c r="Z10653" t="s">
        <v>6</v>
      </c>
      <c r="AA10653" t="s">
        <v>6</v>
      </c>
      <c r="AB10653" t="s">
        <v>11571</v>
      </c>
      <c r="AC10653" t="s">
        <v>3896</v>
      </c>
    </row>
    <row r="10654" spans="1:29" x14ac:dyDescent="0.25">
      <c r="A10654" t="s">
        <v>346</v>
      </c>
      <c r="B10654">
        <v>862</v>
      </c>
      <c r="C10654" t="s">
        <v>237</v>
      </c>
      <c r="D10654">
        <v>1974</v>
      </c>
      <c r="E10654" t="s">
        <v>11595</v>
      </c>
      <c r="I10654">
        <v>7.3363921999999997</v>
      </c>
      <c r="O10654">
        <v>20.057884999999999</v>
      </c>
      <c r="P10654">
        <v>5.5340550000000002E-2</v>
      </c>
      <c r="Q10654" t="s">
        <v>6</v>
      </c>
      <c r="R10654" t="s">
        <v>6</v>
      </c>
      <c r="S10654" t="s">
        <v>6</v>
      </c>
      <c r="T10654" t="s">
        <v>532</v>
      </c>
      <c r="U10654" t="s">
        <v>6</v>
      </c>
      <c r="V10654" t="s">
        <v>6</v>
      </c>
      <c r="W10654" t="s">
        <v>537</v>
      </c>
      <c r="X10654" t="s">
        <v>537</v>
      </c>
      <c r="Y10654" t="s">
        <v>6</v>
      </c>
      <c r="Z10654" t="s">
        <v>6</v>
      </c>
      <c r="AA10654" t="s">
        <v>6</v>
      </c>
      <c r="AB10654" t="s">
        <v>11571</v>
      </c>
      <c r="AC10654" t="s">
        <v>3896</v>
      </c>
    </row>
    <row r="10655" spans="1:29" x14ac:dyDescent="0.25">
      <c r="A10655" t="s">
        <v>346</v>
      </c>
      <c r="B10655">
        <v>862</v>
      </c>
      <c r="C10655" t="s">
        <v>237</v>
      </c>
      <c r="D10655">
        <v>1975</v>
      </c>
      <c r="E10655" t="s">
        <v>11596</v>
      </c>
      <c r="I10655">
        <v>6.7550246999999999</v>
      </c>
      <c r="O10655">
        <v>22.998985000000001</v>
      </c>
      <c r="P10655">
        <v>5.7823619999999999E-2</v>
      </c>
      <c r="Q10655" t="s">
        <v>6</v>
      </c>
      <c r="R10655" t="s">
        <v>6</v>
      </c>
      <c r="S10655" t="s">
        <v>6</v>
      </c>
      <c r="T10655" t="s">
        <v>532</v>
      </c>
      <c r="U10655" t="s">
        <v>6</v>
      </c>
      <c r="V10655" t="s">
        <v>6</v>
      </c>
      <c r="W10655" t="s">
        <v>537</v>
      </c>
      <c r="X10655" t="s">
        <v>537</v>
      </c>
      <c r="Y10655" t="s">
        <v>6</v>
      </c>
      <c r="Z10655" t="s">
        <v>6</v>
      </c>
      <c r="AA10655" t="s">
        <v>6</v>
      </c>
      <c r="AB10655" t="s">
        <v>11571</v>
      </c>
      <c r="AC10655" t="s">
        <v>3896</v>
      </c>
    </row>
    <row r="10656" spans="1:29" x14ac:dyDescent="0.25">
      <c r="A10656" t="s">
        <v>346</v>
      </c>
      <c r="B10656">
        <v>862</v>
      </c>
      <c r="C10656" t="s">
        <v>237</v>
      </c>
      <c r="D10656">
        <v>1976</v>
      </c>
      <c r="E10656" t="s">
        <v>11597</v>
      </c>
      <c r="I10656">
        <v>8.8890727999999992</v>
      </c>
      <c r="O10656">
        <v>29.813393000000001</v>
      </c>
      <c r="P10656">
        <v>6.6463629999999996E-2</v>
      </c>
      <c r="Q10656" t="s">
        <v>6</v>
      </c>
      <c r="R10656" t="s">
        <v>6</v>
      </c>
      <c r="S10656" t="s">
        <v>6</v>
      </c>
      <c r="T10656" t="s">
        <v>532</v>
      </c>
      <c r="U10656" t="s">
        <v>6</v>
      </c>
      <c r="V10656" t="s">
        <v>6</v>
      </c>
      <c r="W10656" t="s">
        <v>537</v>
      </c>
      <c r="X10656" t="s">
        <v>537</v>
      </c>
      <c r="Y10656" t="s">
        <v>6</v>
      </c>
      <c r="Z10656" t="s">
        <v>6</v>
      </c>
      <c r="AA10656" t="s">
        <v>6</v>
      </c>
      <c r="AB10656" t="s">
        <v>11571</v>
      </c>
      <c r="AC10656" t="s">
        <v>3896</v>
      </c>
    </row>
    <row r="10657" spans="1:29" x14ac:dyDescent="0.25">
      <c r="A10657" t="s">
        <v>346</v>
      </c>
      <c r="B10657">
        <v>862</v>
      </c>
      <c r="C10657" t="s">
        <v>237</v>
      </c>
      <c r="D10657">
        <v>1977</v>
      </c>
      <c r="E10657" t="s">
        <v>11598</v>
      </c>
      <c r="I10657">
        <v>9.4984730000000006</v>
      </c>
      <c r="O10657">
        <v>38.019005999999997</v>
      </c>
      <c r="P10657">
        <v>7.5296310000000005E-2</v>
      </c>
      <c r="Q10657" t="s">
        <v>6</v>
      </c>
      <c r="R10657" t="s">
        <v>6</v>
      </c>
      <c r="S10657" t="s">
        <v>6</v>
      </c>
      <c r="T10657" t="s">
        <v>532</v>
      </c>
      <c r="U10657" t="s">
        <v>6</v>
      </c>
      <c r="V10657" t="s">
        <v>6</v>
      </c>
      <c r="W10657" t="s">
        <v>537</v>
      </c>
      <c r="X10657" t="s">
        <v>537</v>
      </c>
      <c r="Y10657" t="s">
        <v>6</v>
      </c>
      <c r="Z10657" t="s">
        <v>6</v>
      </c>
      <c r="AA10657" t="s">
        <v>6</v>
      </c>
      <c r="AB10657" t="s">
        <v>11571</v>
      </c>
      <c r="AC10657" t="s">
        <v>3896</v>
      </c>
    </row>
    <row r="10658" spans="1:29" x14ac:dyDescent="0.25">
      <c r="A10658" t="s">
        <v>346</v>
      </c>
      <c r="B10658">
        <v>862</v>
      </c>
      <c r="C10658" t="s">
        <v>237</v>
      </c>
      <c r="D10658">
        <v>1978</v>
      </c>
      <c r="E10658" t="s">
        <v>11599</v>
      </c>
      <c r="I10658">
        <v>12.494749000000001</v>
      </c>
      <c r="O10658">
        <v>43.825667000000003</v>
      </c>
      <c r="P10658">
        <v>7.8272880000000003E-2</v>
      </c>
      <c r="Q10658" t="s">
        <v>6</v>
      </c>
      <c r="R10658" t="s">
        <v>6</v>
      </c>
      <c r="S10658" t="s">
        <v>6</v>
      </c>
      <c r="T10658" t="s">
        <v>532</v>
      </c>
      <c r="U10658" t="s">
        <v>6</v>
      </c>
      <c r="V10658" t="s">
        <v>6</v>
      </c>
      <c r="W10658" t="s">
        <v>537</v>
      </c>
      <c r="X10658" t="s">
        <v>537</v>
      </c>
      <c r="Y10658" t="s">
        <v>6</v>
      </c>
      <c r="Z10658" t="s">
        <v>6</v>
      </c>
      <c r="AA10658" t="s">
        <v>6</v>
      </c>
      <c r="AB10658" t="s">
        <v>11571</v>
      </c>
      <c r="AC10658" t="s">
        <v>3896</v>
      </c>
    </row>
    <row r="10659" spans="1:29" x14ac:dyDescent="0.25">
      <c r="A10659" t="s">
        <v>346</v>
      </c>
      <c r="B10659">
        <v>862</v>
      </c>
      <c r="C10659" t="s">
        <v>237</v>
      </c>
      <c r="D10659">
        <v>1979</v>
      </c>
      <c r="E10659" t="s">
        <v>11600</v>
      </c>
      <c r="I10659">
        <v>10.815453</v>
      </c>
      <c r="O10659">
        <v>48.330612000000002</v>
      </c>
      <c r="P10659">
        <v>9.9219150000000006E-2</v>
      </c>
      <c r="Q10659" t="s">
        <v>6</v>
      </c>
      <c r="R10659" t="s">
        <v>6</v>
      </c>
      <c r="S10659" t="s">
        <v>6</v>
      </c>
      <c r="T10659" t="s">
        <v>532</v>
      </c>
      <c r="U10659" t="s">
        <v>6</v>
      </c>
      <c r="V10659" t="s">
        <v>6</v>
      </c>
      <c r="W10659" t="s">
        <v>537</v>
      </c>
      <c r="X10659" t="s">
        <v>537</v>
      </c>
      <c r="Y10659" t="s">
        <v>6</v>
      </c>
      <c r="Z10659" t="s">
        <v>6</v>
      </c>
      <c r="AA10659" t="s">
        <v>6</v>
      </c>
      <c r="AB10659" t="s">
        <v>11571</v>
      </c>
      <c r="AC10659" t="s">
        <v>3896</v>
      </c>
    </row>
    <row r="10660" spans="1:29" x14ac:dyDescent="0.25">
      <c r="A10660" t="s">
        <v>346</v>
      </c>
      <c r="B10660">
        <v>862</v>
      </c>
      <c r="C10660" t="s">
        <v>237</v>
      </c>
      <c r="D10660">
        <v>1980</v>
      </c>
      <c r="E10660" t="s">
        <v>11601</v>
      </c>
      <c r="I10660">
        <v>9.9805530999999998</v>
      </c>
      <c r="O10660">
        <v>55.157609999999998</v>
      </c>
      <c r="P10660">
        <v>0.11355082</v>
      </c>
      <c r="Q10660" t="s">
        <v>6</v>
      </c>
      <c r="R10660" t="s">
        <v>6</v>
      </c>
      <c r="S10660" t="s">
        <v>6</v>
      </c>
      <c r="T10660" t="s">
        <v>532</v>
      </c>
      <c r="U10660" t="s">
        <v>6</v>
      </c>
      <c r="V10660" t="s">
        <v>6</v>
      </c>
      <c r="W10660" t="s">
        <v>537</v>
      </c>
      <c r="X10660" t="s">
        <v>537</v>
      </c>
      <c r="Y10660" t="s">
        <v>6</v>
      </c>
      <c r="Z10660" t="s">
        <v>6</v>
      </c>
      <c r="AA10660" t="s">
        <v>6</v>
      </c>
      <c r="AB10660" t="s">
        <v>11571</v>
      </c>
      <c r="AC10660" t="s">
        <v>3896</v>
      </c>
    </row>
    <row r="10661" spans="1:29" x14ac:dyDescent="0.25">
      <c r="A10661" t="s">
        <v>346</v>
      </c>
      <c r="B10661">
        <v>862</v>
      </c>
      <c r="C10661" t="s">
        <v>237</v>
      </c>
      <c r="D10661">
        <v>1981</v>
      </c>
      <c r="E10661" t="s">
        <v>11602</v>
      </c>
      <c r="I10661">
        <v>9.9837425</v>
      </c>
      <c r="O10661">
        <v>72.224056000000004</v>
      </c>
      <c r="P10661">
        <v>0.12005518</v>
      </c>
      <c r="Q10661" t="s">
        <v>6</v>
      </c>
      <c r="R10661" t="s">
        <v>6</v>
      </c>
      <c r="S10661" t="s">
        <v>6</v>
      </c>
      <c r="T10661" t="s">
        <v>532</v>
      </c>
      <c r="U10661" t="s">
        <v>6</v>
      </c>
      <c r="V10661" t="s">
        <v>6</v>
      </c>
      <c r="W10661" t="s">
        <v>537</v>
      </c>
      <c r="X10661" t="s">
        <v>537</v>
      </c>
      <c r="Y10661" t="s">
        <v>6</v>
      </c>
      <c r="Z10661" t="s">
        <v>6</v>
      </c>
      <c r="AA10661" t="s">
        <v>6</v>
      </c>
      <c r="AB10661" t="s">
        <v>11571</v>
      </c>
      <c r="AC10661" t="s">
        <v>3896</v>
      </c>
    </row>
    <row r="10662" spans="1:29" x14ac:dyDescent="0.25">
      <c r="A10662" t="s">
        <v>346</v>
      </c>
      <c r="B10662">
        <v>862</v>
      </c>
      <c r="C10662" t="s">
        <v>237</v>
      </c>
      <c r="D10662">
        <v>1982</v>
      </c>
      <c r="E10662" t="s">
        <v>11603</v>
      </c>
      <c r="I10662">
        <v>9.8540934</v>
      </c>
      <c r="O10662">
        <v>62.634850999999998</v>
      </c>
      <c r="P10662">
        <v>0.14375752</v>
      </c>
      <c r="Q10662" t="s">
        <v>6</v>
      </c>
      <c r="R10662" t="s">
        <v>6</v>
      </c>
      <c r="S10662" t="s">
        <v>6</v>
      </c>
      <c r="T10662" t="s">
        <v>532</v>
      </c>
      <c r="U10662" t="s">
        <v>6</v>
      </c>
      <c r="V10662" t="s">
        <v>6</v>
      </c>
      <c r="W10662" t="s">
        <v>537</v>
      </c>
      <c r="X10662" t="s">
        <v>537</v>
      </c>
      <c r="Y10662" t="s">
        <v>6</v>
      </c>
      <c r="Z10662" t="s">
        <v>6</v>
      </c>
      <c r="AA10662" t="s">
        <v>6</v>
      </c>
      <c r="AB10662" t="s">
        <v>11571</v>
      </c>
      <c r="AC10662" t="s">
        <v>3896</v>
      </c>
    </row>
    <row r="10663" spans="1:29" x14ac:dyDescent="0.25">
      <c r="A10663" t="s">
        <v>346</v>
      </c>
      <c r="B10663">
        <v>862</v>
      </c>
      <c r="C10663" t="s">
        <v>237</v>
      </c>
      <c r="D10663">
        <v>1983</v>
      </c>
      <c r="E10663" t="s">
        <v>11604</v>
      </c>
      <c r="I10663">
        <v>9.3633980000000001</v>
      </c>
      <c r="O10663">
        <v>60.630119000000001</v>
      </c>
      <c r="P10663">
        <v>0.17021597999999999</v>
      </c>
      <c r="Q10663" t="s">
        <v>6</v>
      </c>
      <c r="R10663" t="s">
        <v>6</v>
      </c>
      <c r="S10663" t="s">
        <v>6</v>
      </c>
      <c r="T10663" t="s">
        <v>532</v>
      </c>
      <c r="U10663" t="s">
        <v>6</v>
      </c>
      <c r="V10663" t="s">
        <v>6</v>
      </c>
      <c r="W10663" t="s">
        <v>537</v>
      </c>
      <c r="X10663" t="s">
        <v>537</v>
      </c>
      <c r="Y10663" t="s">
        <v>6</v>
      </c>
      <c r="Z10663" t="s">
        <v>6</v>
      </c>
      <c r="AA10663" t="s">
        <v>6</v>
      </c>
      <c r="AB10663" t="s">
        <v>11571</v>
      </c>
      <c r="AC10663" t="s">
        <v>3896</v>
      </c>
    </row>
    <row r="10664" spans="1:29" x14ac:dyDescent="0.25">
      <c r="A10664" t="s">
        <v>346</v>
      </c>
      <c r="B10664">
        <v>862</v>
      </c>
      <c r="C10664" t="s">
        <v>237</v>
      </c>
      <c r="D10664">
        <v>1984</v>
      </c>
      <c r="E10664" t="s">
        <v>11605</v>
      </c>
      <c r="I10664">
        <v>9.4832816999999991</v>
      </c>
      <c r="O10664">
        <v>62.268743999999998</v>
      </c>
      <c r="P10664">
        <v>0.20080601000000001</v>
      </c>
      <c r="Q10664" t="s">
        <v>6</v>
      </c>
      <c r="R10664" t="s">
        <v>6</v>
      </c>
      <c r="S10664" t="s">
        <v>6</v>
      </c>
      <c r="T10664" t="s">
        <v>532</v>
      </c>
      <c r="U10664" t="s">
        <v>6</v>
      </c>
      <c r="V10664" t="s">
        <v>6</v>
      </c>
      <c r="W10664" t="s">
        <v>537</v>
      </c>
      <c r="X10664" t="s">
        <v>537</v>
      </c>
      <c r="Y10664" t="s">
        <v>6</v>
      </c>
      <c r="Z10664" t="s">
        <v>6</v>
      </c>
      <c r="AA10664" t="s">
        <v>6</v>
      </c>
      <c r="AB10664" t="s">
        <v>11571</v>
      </c>
      <c r="AC10664" t="s">
        <v>3896</v>
      </c>
    </row>
    <row r="10665" spans="1:29" x14ac:dyDescent="0.25">
      <c r="A10665" t="s">
        <v>346</v>
      </c>
      <c r="B10665">
        <v>862</v>
      </c>
      <c r="C10665" t="s">
        <v>237</v>
      </c>
      <c r="D10665">
        <v>1985</v>
      </c>
      <c r="E10665" t="s">
        <v>11606</v>
      </c>
      <c r="I10665">
        <v>9.6954718999999994</v>
      </c>
      <c r="O10665">
        <v>63.786290999999999</v>
      </c>
      <c r="P10665">
        <v>0.23093254999999999</v>
      </c>
      <c r="Q10665" t="s">
        <v>6</v>
      </c>
      <c r="R10665" t="s">
        <v>6</v>
      </c>
      <c r="S10665" t="s">
        <v>6</v>
      </c>
      <c r="T10665" t="s">
        <v>532</v>
      </c>
      <c r="U10665" t="s">
        <v>6</v>
      </c>
      <c r="V10665" t="s">
        <v>6</v>
      </c>
      <c r="W10665" t="s">
        <v>537</v>
      </c>
      <c r="X10665" t="s">
        <v>537</v>
      </c>
      <c r="Y10665" t="s">
        <v>6</v>
      </c>
      <c r="Z10665" t="s">
        <v>6</v>
      </c>
      <c r="AA10665" t="s">
        <v>6</v>
      </c>
      <c r="AB10665" t="s">
        <v>11571</v>
      </c>
      <c r="AC10665" t="s">
        <v>3896</v>
      </c>
    </row>
    <row r="10666" spans="1:29" x14ac:dyDescent="0.25">
      <c r="A10666" t="s">
        <v>346</v>
      </c>
      <c r="B10666">
        <v>862</v>
      </c>
      <c r="C10666" t="s">
        <v>237</v>
      </c>
      <c r="D10666">
        <v>1986</v>
      </c>
      <c r="E10666" t="s">
        <v>11607</v>
      </c>
      <c r="I10666">
        <v>10.885910000000001</v>
      </c>
      <c r="O10666">
        <v>59.279421999999997</v>
      </c>
      <c r="P10666">
        <v>0.24444442999999999</v>
      </c>
      <c r="Q10666" t="s">
        <v>6</v>
      </c>
      <c r="R10666" t="s">
        <v>6</v>
      </c>
      <c r="S10666" t="s">
        <v>6</v>
      </c>
      <c r="T10666" t="s">
        <v>532</v>
      </c>
      <c r="U10666" t="s">
        <v>6</v>
      </c>
      <c r="V10666" t="s">
        <v>6</v>
      </c>
      <c r="W10666" t="s">
        <v>537</v>
      </c>
      <c r="X10666" t="s">
        <v>537</v>
      </c>
      <c r="Y10666" t="s">
        <v>6</v>
      </c>
      <c r="Z10666" t="s">
        <v>6</v>
      </c>
      <c r="AA10666" t="s">
        <v>6</v>
      </c>
      <c r="AB10666" t="s">
        <v>11571</v>
      </c>
      <c r="AC10666" t="s">
        <v>3896</v>
      </c>
    </row>
    <row r="10667" spans="1:29" x14ac:dyDescent="0.25">
      <c r="A10667" t="s">
        <v>346</v>
      </c>
      <c r="B10667">
        <v>862</v>
      </c>
      <c r="C10667" t="s">
        <v>237</v>
      </c>
      <c r="D10667">
        <v>1987</v>
      </c>
      <c r="E10667" t="s">
        <v>11608</v>
      </c>
      <c r="I10667">
        <v>12.744123999999999</v>
      </c>
      <c r="O10667">
        <v>59.884773000000003</v>
      </c>
      <c r="P10667">
        <v>0.25603956999999999</v>
      </c>
      <c r="Q10667" t="s">
        <v>6</v>
      </c>
      <c r="R10667" t="s">
        <v>6</v>
      </c>
      <c r="S10667" t="s">
        <v>6</v>
      </c>
      <c r="T10667" t="s">
        <v>532</v>
      </c>
      <c r="U10667" t="s">
        <v>6</v>
      </c>
      <c r="V10667" t="s">
        <v>6</v>
      </c>
      <c r="W10667" t="s">
        <v>537</v>
      </c>
      <c r="X10667" t="s">
        <v>537</v>
      </c>
      <c r="Y10667" t="s">
        <v>6</v>
      </c>
      <c r="Z10667" t="s">
        <v>6</v>
      </c>
      <c r="AA10667" t="s">
        <v>6</v>
      </c>
      <c r="AB10667" t="s">
        <v>11571</v>
      </c>
      <c r="AC10667" t="s">
        <v>3896</v>
      </c>
    </row>
    <row r="10668" spans="1:29" x14ac:dyDescent="0.25">
      <c r="A10668" t="s">
        <v>346</v>
      </c>
      <c r="B10668">
        <v>862</v>
      </c>
      <c r="C10668" t="s">
        <v>237</v>
      </c>
      <c r="D10668">
        <v>1988</v>
      </c>
      <c r="E10668" t="s">
        <v>11609</v>
      </c>
      <c r="I10668">
        <v>14.264899</v>
      </c>
      <c r="O10668">
        <v>53.804200000000002</v>
      </c>
      <c r="P10668">
        <v>0.28005806999999999</v>
      </c>
      <c r="Q10668" t="s">
        <v>6</v>
      </c>
      <c r="R10668" t="s">
        <v>6</v>
      </c>
      <c r="S10668" t="s">
        <v>6</v>
      </c>
      <c r="T10668" t="s">
        <v>532</v>
      </c>
      <c r="U10668" t="s">
        <v>6</v>
      </c>
      <c r="V10668" t="s">
        <v>6</v>
      </c>
      <c r="W10668" t="s">
        <v>537</v>
      </c>
      <c r="X10668" t="s">
        <v>537</v>
      </c>
      <c r="Y10668" t="s">
        <v>6</v>
      </c>
      <c r="Z10668" t="s">
        <v>6</v>
      </c>
      <c r="AA10668" t="s">
        <v>6</v>
      </c>
      <c r="AB10668" t="s">
        <v>11571</v>
      </c>
      <c r="AC10668" t="s">
        <v>3896</v>
      </c>
    </row>
    <row r="10669" spans="1:29" x14ac:dyDescent="0.25">
      <c r="A10669" t="s">
        <v>346</v>
      </c>
      <c r="B10669">
        <v>862</v>
      </c>
      <c r="C10669" t="s">
        <v>237</v>
      </c>
      <c r="D10669">
        <v>1989</v>
      </c>
      <c r="E10669" t="s">
        <v>11610</v>
      </c>
      <c r="I10669">
        <v>13.538265000000001</v>
      </c>
      <c r="O10669">
        <v>52.894627999999997</v>
      </c>
      <c r="P10669">
        <v>0.31259544</v>
      </c>
      <c r="Q10669" t="s">
        <v>6</v>
      </c>
      <c r="R10669" t="s">
        <v>6</v>
      </c>
      <c r="S10669" t="s">
        <v>6</v>
      </c>
      <c r="T10669" t="s">
        <v>532</v>
      </c>
      <c r="U10669" t="s">
        <v>6</v>
      </c>
      <c r="V10669" t="s">
        <v>6</v>
      </c>
      <c r="W10669" t="s">
        <v>537</v>
      </c>
      <c r="X10669" t="s">
        <v>537</v>
      </c>
      <c r="Y10669" t="s">
        <v>6</v>
      </c>
      <c r="Z10669" t="s">
        <v>6</v>
      </c>
      <c r="AA10669" t="s">
        <v>6</v>
      </c>
      <c r="AB10669" t="s">
        <v>11571</v>
      </c>
      <c r="AC10669" t="s">
        <v>3896</v>
      </c>
    </row>
    <row r="10670" spans="1:29" x14ac:dyDescent="0.25">
      <c r="A10670" t="s">
        <v>346</v>
      </c>
      <c r="B10670">
        <v>862</v>
      </c>
      <c r="C10670" t="s">
        <v>237</v>
      </c>
      <c r="D10670">
        <v>1990</v>
      </c>
      <c r="E10670" t="s">
        <v>11611</v>
      </c>
      <c r="I10670">
        <v>14.353204</v>
      </c>
      <c r="O10670">
        <v>51.825966000000001</v>
      </c>
      <c r="P10670">
        <v>0.4097343</v>
      </c>
      <c r="Q10670" t="s">
        <v>6</v>
      </c>
      <c r="R10670" t="s">
        <v>6</v>
      </c>
      <c r="S10670" t="s">
        <v>6</v>
      </c>
      <c r="T10670" t="s">
        <v>532</v>
      </c>
      <c r="U10670" t="s">
        <v>6</v>
      </c>
      <c r="V10670" t="s">
        <v>6</v>
      </c>
      <c r="W10670" t="s">
        <v>537</v>
      </c>
      <c r="X10670" t="s">
        <v>537</v>
      </c>
      <c r="Y10670" t="s">
        <v>6</v>
      </c>
      <c r="Z10670" t="s">
        <v>6</v>
      </c>
      <c r="AA10670" t="s">
        <v>6</v>
      </c>
      <c r="AB10670" t="s">
        <v>11571</v>
      </c>
      <c r="AC10670" t="s">
        <v>3896</v>
      </c>
    </row>
    <row r="10671" spans="1:29" x14ac:dyDescent="0.25">
      <c r="A10671" t="s">
        <v>346</v>
      </c>
      <c r="B10671">
        <v>862</v>
      </c>
      <c r="C10671" t="s">
        <v>237</v>
      </c>
      <c r="D10671">
        <v>1991</v>
      </c>
      <c r="E10671" t="s">
        <v>11612</v>
      </c>
      <c r="I10671">
        <v>15.338036000000001</v>
      </c>
      <c r="O10671">
        <v>65.530016000000003</v>
      </c>
      <c r="P10671">
        <v>0.41198234</v>
      </c>
      <c r="Q10671" t="s">
        <v>6</v>
      </c>
      <c r="R10671" t="s">
        <v>6</v>
      </c>
      <c r="S10671" t="s">
        <v>6</v>
      </c>
      <c r="T10671" t="s">
        <v>532</v>
      </c>
      <c r="U10671" t="s">
        <v>6</v>
      </c>
      <c r="V10671" t="s">
        <v>6</v>
      </c>
      <c r="W10671" t="s">
        <v>537</v>
      </c>
      <c r="X10671" t="s">
        <v>537</v>
      </c>
      <c r="Y10671" t="s">
        <v>6</v>
      </c>
      <c r="Z10671" t="s">
        <v>6</v>
      </c>
      <c r="AA10671" t="s">
        <v>6</v>
      </c>
      <c r="AB10671" t="s">
        <v>11571</v>
      </c>
      <c r="AC10671" t="s">
        <v>3896</v>
      </c>
    </row>
    <row r="10672" spans="1:29" x14ac:dyDescent="0.25">
      <c r="A10672" t="s">
        <v>346</v>
      </c>
      <c r="B10672">
        <v>862</v>
      </c>
      <c r="C10672" t="s">
        <v>237</v>
      </c>
      <c r="D10672">
        <v>1992</v>
      </c>
      <c r="E10672" t="s">
        <v>11613</v>
      </c>
      <c r="I10672">
        <v>15.300446000000001</v>
      </c>
      <c r="O10672">
        <v>61.974907000000002</v>
      </c>
      <c r="P10672">
        <v>0.46345055000000002</v>
      </c>
      <c r="Q10672" t="s">
        <v>6</v>
      </c>
      <c r="R10672" t="s">
        <v>6</v>
      </c>
      <c r="S10672" t="s">
        <v>6</v>
      </c>
      <c r="T10672" t="s">
        <v>532</v>
      </c>
      <c r="U10672" t="s">
        <v>6</v>
      </c>
      <c r="V10672" t="s">
        <v>6</v>
      </c>
      <c r="W10672" t="s">
        <v>537</v>
      </c>
      <c r="X10672" t="s">
        <v>537</v>
      </c>
      <c r="Y10672" t="s">
        <v>6</v>
      </c>
      <c r="Z10672" t="s">
        <v>6</v>
      </c>
      <c r="AA10672" t="s">
        <v>6</v>
      </c>
      <c r="AB10672" t="s">
        <v>11571</v>
      </c>
      <c r="AC10672" t="s">
        <v>3896</v>
      </c>
    </row>
    <row r="10673" spans="1:29" x14ac:dyDescent="0.25">
      <c r="A10673" t="s">
        <v>346</v>
      </c>
      <c r="B10673">
        <v>862</v>
      </c>
      <c r="C10673" t="s">
        <v>237</v>
      </c>
      <c r="D10673">
        <v>1993</v>
      </c>
      <c r="E10673" t="s">
        <v>11614</v>
      </c>
      <c r="I10673">
        <v>16.389512</v>
      </c>
      <c r="O10673">
        <v>71.826182000000003</v>
      </c>
      <c r="P10673">
        <v>0.49598792000000003</v>
      </c>
      <c r="Q10673" t="s">
        <v>6</v>
      </c>
      <c r="R10673" t="s">
        <v>6</v>
      </c>
      <c r="S10673" t="s">
        <v>6</v>
      </c>
      <c r="T10673" t="s">
        <v>532</v>
      </c>
      <c r="U10673" t="s">
        <v>6</v>
      </c>
      <c r="V10673" t="s">
        <v>6</v>
      </c>
      <c r="W10673" t="s">
        <v>537</v>
      </c>
      <c r="X10673" t="s">
        <v>537</v>
      </c>
      <c r="Y10673" t="s">
        <v>6</v>
      </c>
      <c r="Z10673" t="s">
        <v>6</v>
      </c>
      <c r="AA10673" t="s">
        <v>6</v>
      </c>
      <c r="AB10673" t="s">
        <v>11571</v>
      </c>
      <c r="AC10673" t="s">
        <v>3896</v>
      </c>
    </row>
    <row r="10674" spans="1:29" x14ac:dyDescent="0.25">
      <c r="A10674" t="s">
        <v>346</v>
      </c>
      <c r="B10674">
        <v>862</v>
      </c>
      <c r="C10674" t="s">
        <v>237</v>
      </c>
      <c r="D10674">
        <v>1994</v>
      </c>
      <c r="E10674" t="s">
        <v>11615</v>
      </c>
      <c r="I10674">
        <v>19.369392999999999</v>
      </c>
      <c r="O10674">
        <v>98.820375999999996</v>
      </c>
      <c r="P10674">
        <v>0.38973859999999999</v>
      </c>
      <c r="Q10674" t="s">
        <v>6</v>
      </c>
      <c r="R10674" t="s">
        <v>6</v>
      </c>
      <c r="S10674" t="s">
        <v>6</v>
      </c>
      <c r="T10674" t="s">
        <v>532</v>
      </c>
      <c r="U10674" t="s">
        <v>6</v>
      </c>
      <c r="V10674" t="s">
        <v>6</v>
      </c>
      <c r="W10674" t="s">
        <v>537</v>
      </c>
      <c r="X10674" t="s">
        <v>537</v>
      </c>
      <c r="Y10674" t="s">
        <v>6</v>
      </c>
      <c r="Z10674" t="s">
        <v>6</v>
      </c>
      <c r="AA10674" t="s">
        <v>6</v>
      </c>
      <c r="AB10674" t="s">
        <v>11571</v>
      </c>
      <c r="AC10674" t="s">
        <v>3896</v>
      </c>
    </row>
    <row r="10675" spans="1:29" x14ac:dyDescent="0.25">
      <c r="A10675" t="s">
        <v>346</v>
      </c>
      <c r="B10675">
        <v>862</v>
      </c>
      <c r="C10675" t="s">
        <v>237</v>
      </c>
      <c r="D10675">
        <v>1995</v>
      </c>
      <c r="E10675" t="s">
        <v>11616</v>
      </c>
      <c r="I10675">
        <v>16.171329</v>
      </c>
      <c r="J10675">
        <v>8.0188150999999994</v>
      </c>
      <c r="K10675">
        <v>8.1525137000000001</v>
      </c>
      <c r="O10675">
        <v>74.111577999999994</v>
      </c>
      <c r="P10675">
        <v>0.58247817999999996</v>
      </c>
      <c r="Q10675" t="s">
        <v>6</v>
      </c>
      <c r="R10675" t="s">
        <v>6</v>
      </c>
      <c r="S10675" t="s">
        <v>6</v>
      </c>
      <c r="T10675" t="s">
        <v>532</v>
      </c>
      <c r="U10675" t="s">
        <v>6</v>
      </c>
      <c r="V10675" t="s">
        <v>6</v>
      </c>
      <c r="W10675" t="s">
        <v>537</v>
      </c>
      <c r="X10675" t="s">
        <v>537</v>
      </c>
      <c r="Y10675" t="s">
        <v>6</v>
      </c>
      <c r="Z10675" t="s">
        <v>6</v>
      </c>
      <c r="AA10675" t="s">
        <v>6</v>
      </c>
      <c r="AB10675" t="s">
        <v>11571</v>
      </c>
      <c r="AC10675" t="s">
        <v>3896</v>
      </c>
    </row>
    <row r="10676" spans="1:29" x14ac:dyDescent="0.25">
      <c r="A10676" t="s">
        <v>346</v>
      </c>
      <c r="B10676">
        <v>862</v>
      </c>
      <c r="C10676" t="s">
        <v>237</v>
      </c>
      <c r="D10676">
        <v>1996</v>
      </c>
      <c r="E10676" t="s">
        <v>11617</v>
      </c>
      <c r="I10676">
        <v>19.137155</v>
      </c>
      <c r="J10676">
        <v>9.8386548000000005</v>
      </c>
      <c r="K10676">
        <v>9.2984997000000007</v>
      </c>
      <c r="O10676">
        <v>65.651775999999998</v>
      </c>
      <c r="P10676">
        <v>0.61868341000000004</v>
      </c>
      <c r="Q10676" t="s">
        <v>6</v>
      </c>
      <c r="R10676" t="s">
        <v>6</v>
      </c>
      <c r="S10676" t="s">
        <v>6</v>
      </c>
      <c r="T10676" t="s">
        <v>532</v>
      </c>
      <c r="U10676" t="s">
        <v>6</v>
      </c>
      <c r="V10676" t="s">
        <v>6</v>
      </c>
      <c r="W10676" t="s">
        <v>537</v>
      </c>
      <c r="X10676" t="s">
        <v>537</v>
      </c>
      <c r="Y10676" t="s">
        <v>6</v>
      </c>
      <c r="Z10676" t="s">
        <v>6</v>
      </c>
      <c r="AA10676" t="s">
        <v>6</v>
      </c>
      <c r="AB10676" t="s">
        <v>11571</v>
      </c>
      <c r="AC10676" t="s">
        <v>3896</v>
      </c>
    </row>
    <row r="10677" spans="1:29" x14ac:dyDescent="0.25">
      <c r="A10677" t="s">
        <v>346</v>
      </c>
      <c r="B10677">
        <v>862</v>
      </c>
      <c r="C10677" t="s">
        <v>237</v>
      </c>
      <c r="D10677">
        <v>1997</v>
      </c>
      <c r="E10677" t="s">
        <v>11618</v>
      </c>
      <c r="I10677">
        <v>20.064976999999999</v>
      </c>
      <c r="J10677">
        <v>10.535971</v>
      </c>
      <c r="K10677">
        <v>9.5290060000000008</v>
      </c>
      <c r="O10677">
        <v>60.497982</v>
      </c>
      <c r="P10677">
        <v>0.69831124</v>
      </c>
      <c r="Q10677" t="s">
        <v>6</v>
      </c>
      <c r="R10677" t="s">
        <v>6</v>
      </c>
      <c r="S10677" t="s">
        <v>6</v>
      </c>
      <c r="T10677" t="s">
        <v>532</v>
      </c>
      <c r="U10677" t="s">
        <v>6</v>
      </c>
      <c r="V10677" t="s">
        <v>6</v>
      </c>
      <c r="W10677" t="s">
        <v>537</v>
      </c>
      <c r="X10677" t="s">
        <v>537</v>
      </c>
      <c r="Y10677" t="s">
        <v>6</v>
      </c>
      <c r="Z10677" t="s">
        <v>6</v>
      </c>
      <c r="AA10677" t="s">
        <v>6</v>
      </c>
      <c r="AB10677" t="s">
        <v>11571</v>
      </c>
      <c r="AC10677" t="s">
        <v>3896</v>
      </c>
    </row>
    <row r="10678" spans="1:29" x14ac:dyDescent="0.25">
      <c r="A10678" t="s">
        <v>346</v>
      </c>
      <c r="B10678">
        <v>862</v>
      </c>
      <c r="C10678" t="s">
        <v>237</v>
      </c>
      <c r="D10678">
        <v>1998</v>
      </c>
      <c r="E10678" t="s">
        <v>11619</v>
      </c>
      <c r="I10678">
        <v>21.148879999999998</v>
      </c>
      <c r="J10678">
        <v>10.445358000000001</v>
      </c>
      <c r="K10678">
        <v>10.703523000000001</v>
      </c>
      <c r="O10678">
        <v>60.466577000000001</v>
      </c>
      <c r="P10678">
        <v>0.76788206999999997</v>
      </c>
      <c r="Q10678" t="s">
        <v>6</v>
      </c>
      <c r="R10678" t="s">
        <v>6</v>
      </c>
      <c r="S10678" t="s">
        <v>6</v>
      </c>
      <c r="T10678" t="s">
        <v>532</v>
      </c>
      <c r="U10678" t="s">
        <v>6</v>
      </c>
      <c r="V10678" t="s">
        <v>6</v>
      </c>
      <c r="W10678" t="s">
        <v>537</v>
      </c>
      <c r="X10678" t="s">
        <v>537</v>
      </c>
      <c r="Y10678" t="s">
        <v>6</v>
      </c>
      <c r="Z10678" t="s">
        <v>6</v>
      </c>
      <c r="AA10678" t="s">
        <v>6</v>
      </c>
      <c r="AB10678" t="s">
        <v>11571</v>
      </c>
      <c r="AC10678" t="s">
        <v>3896</v>
      </c>
    </row>
    <row r="10679" spans="1:29" x14ac:dyDescent="0.25">
      <c r="A10679" t="s">
        <v>346</v>
      </c>
      <c r="B10679">
        <v>862</v>
      </c>
      <c r="C10679" t="s">
        <v>237</v>
      </c>
      <c r="D10679">
        <v>1999</v>
      </c>
      <c r="E10679" t="s">
        <v>11620</v>
      </c>
      <c r="I10679">
        <v>26.067655999999999</v>
      </c>
      <c r="J10679">
        <v>11.629166</v>
      </c>
      <c r="K10679">
        <v>14.43849</v>
      </c>
      <c r="O10679">
        <v>60.976275000000001</v>
      </c>
      <c r="P10679">
        <v>0.76638331999999998</v>
      </c>
      <c r="Q10679" t="s">
        <v>6</v>
      </c>
      <c r="R10679" t="s">
        <v>6</v>
      </c>
      <c r="S10679" t="s">
        <v>6</v>
      </c>
      <c r="T10679" t="s">
        <v>532</v>
      </c>
      <c r="U10679" t="s">
        <v>6</v>
      </c>
      <c r="V10679" t="s">
        <v>6</v>
      </c>
      <c r="W10679" t="s">
        <v>537</v>
      </c>
      <c r="X10679" t="s">
        <v>537</v>
      </c>
      <c r="Y10679" t="s">
        <v>6</v>
      </c>
      <c r="Z10679" t="s">
        <v>6</v>
      </c>
      <c r="AA10679" t="s">
        <v>6</v>
      </c>
      <c r="AB10679" t="s">
        <v>11571</v>
      </c>
      <c r="AC10679" t="s">
        <v>3896</v>
      </c>
    </row>
    <row r="10680" spans="1:29" x14ac:dyDescent="0.25">
      <c r="A10680" t="s">
        <v>346</v>
      </c>
      <c r="B10680">
        <v>862</v>
      </c>
      <c r="C10680" t="s">
        <v>237</v>
      </c>
      <c r="D10680">
        <v>2000</v>
      </c>
      <c r="E10680" t="s">
        <v>11621</v>
      </c>
      <c r="I10680">
        <v>29.641127999999998</v>
      </c>
      <c r="J10680">
        <v>13.074819</v>
      </c>
      <c r="K10680">
        <v>16.566309</v>
      </c>
      <c r="O10680">
        <v>57.206727000000001</v>
      </c>
      <c r="P10680">
        <v>0.8221271</v>
      </c>
      <c r="Q10680" t="s">
        <v>6</v>
      </c>
      <c r="R10680" t="s">
        <v>6</v>
      </c>
      <c r="S10680" t="s">
        <v>6</v>
      </c>
      <c r="T10680" t="s">
        <v>532</v>
      </c>
      <c r="U10680" t="s">
        <v>6</v>
      </c>
      <c r="V10680" t="s">
        <v>6</v>
      </c>
      <c r="W10680" t="s">
        <v>537</v>
      </c>
      <c r="X10680" t="s">
        <v>537</v>
      </c>
      <c r="Y10680" t="s">
        <v>6</v>
      </c>
      <c r="Z10680" t="s">
        <v>6</v>
      </c>
      <c r="AA10680" t="s">
        <v>6</v>
      </c>
      <c r="AB10680" t="s">
        <v>11571</v>
      </c>
      <c r="AC10680" t="s">
        <v>3896</v>
      </c>
    </row>
    <row r="10681" spans="1:29" x14ac:dyDescent="0.25">
      <c r="A10681" t="s">
        <v>346</v>
      </c>
      <c r="B10681">
        <v>862</v>
      </c>
      <c r="C10681" t="s">
        <v>237</v>
      </c>
      <c r="D10681">
        <v>2001</v>
      </c>
      <c r="E10681" t="s">
        <v>11622</v>
      </c>
      <c r="I10681">
        <v>29.965112000000001</v>
      </c>
      <c r="J10681">
        <v>13.194939</v>
      </c>
      <c r="K10681">
        <v>16.770173</v>
      </c>
      <c r="O10681">
        <v>55.170082999999998</v>
      </c>
      <c r="P10681">
        <v>0.91260874000000003</v>
      </c>
      <c r="Q10681" t="s">
        <v>6</v>
      </c>
      <c r="R10681" t="s">
        <v>6</v>
      </c>
      <c r="S10681" t="s">
        <v>6</v>
      </c>
      <c r="T10681" t="s">
        <v>532</v>
      </c>
      <c r="U10681" t="s">
        <v>6</v>
      </c>
      <c r="V10681" t="s">
        <v>6</v>
      </c>
      <c r="W10681" t="s">
        <v>537</v>
      </c>
      <c r="X10681" t="s">
        <v>537</v>
      </c>
      <c r="Y10681" t="s">
        <v>6</v>
      </c>
      <c r="Z10681" t="s">
        <v>6</v>
      </c>
      <c r="AA10681" t="s">
        <v>6</v>
      </c>
      <c r="AB10681" t="s">
        <v>11571</v>
      </c>
      <c r="AC10681" t="s">
        <v>3896</v>
      </c>
    </row>
    <row r="10682" spans="1:29" x14ac:dyDescent="0.25">
      <c r="A10682" t="s">
        <v>346</v>
      </c>
      <c r="B10682">
        <v>862</v>
      </c>
      <c r="C10682" t="s">
        <v>237</v>
      </c>
      <c r="D10682">
        <v>2002</v>
      </c>
      <c r="E10682" t="s">
        <v>11623</v>
      </c>
      <c r="I10682">
        <v>31.167323</v>
      </c>
      <c r="J10682">
        <v>13.196754</v>
      </c>
      <c r="K10682">
        <v>17.970569000000001</v>
      </c>
      <c r="O10682">
        <v>51.583694999999999</v>
      </c>
      <c r="P10682">
        <v>0.97847196999999997</v>
      </c>
      <c r="Q10682" t="s">
        <v>6</v>
      </c>
      <c r="R10682" t="s">
        <v>6</v>
      </c>
      <c r="S10682" t="s">
        <v>6</v>
      </c>
      <c r="T10682" t="s">
        <v>532</v>
      </c>
      <c r="U10682" t="s">
        <v>6</v>
      </c>
      <c r="V10682" t="s">
        <v>6</v>
      </c>
      <c r="W10682" t="s">
        <v>537</v>
      </c>
      <c r="X10682" t="s">
        <v>537</v>
      </c>
      <c r="Y10682" t="s">
        <v>6</v>
      </c>
      <c r="Z10682" t="s">
        <v>6</v>
      </c>
      <c r="AA10682" t="s">
        <v>6</v>
      </c>
      <c r="AB10682" t="s">
        <v>11571</v>
      </c>
      <c r="AC10682" t="s">
        <v>3896</v>
      </c>
    </row>
    <row r="10683" spans="1:29" x14ac:dyDescent="0.25">
      <c r="A10683" t="s">
        <v>346</v>
      </c>
      <c r="B10683">
        <v>862</v>
      </c>
      <c r="C10683" t="s">
        <v>237</v>
      </c>
      <c r="D10683">
        <v>2003</v>
      </c>
      <c r="E10683" t="s">
        <v>11624</v>
      </c>
      <c r="I10683">
        <v>31.21912</v>
      </c>
      <c r="J10683">
        <v>13.537777</v>
      </c>
      <c r="K10683">
        <v>17.681342999999998</v>
      </c>
      <c r="O10683">
        <v>43.865599000000003</v>
      </c>
      <c r="P10683">
        <v>1.0557019999999999</v>
      </c>
      <c r="Q10683" t="s">
        <v>6</v>
      </c>
      <c r="R10683" t="s">
        <v>6</v>
      </c>
      <c r="S10683" t="s">
        <v>6</v>
      </c>
      <c r="T10683" t="s">
        <v>532</v>
      </c>
      <c r="U10683" t="s">
        <v>6</v>
      </c>
      <c r="V10683" t="s">
        <v>6</v>
      </c>
      <c r="W10683" t="s">
        <v>537</v>
      </c>
      <c r="X10683" t="s">
        <v>537</v>
      </c>
      <c r="Y10683" t="s">
        <v>6</v>
      </c>
      <c r="Z10683" t="s">
        <v>6</v>
      </c>
      <c r="AA10683" t="s">
        <v>6</v>
      </c>
      <c r="AB10683" t="s">
        <v>11571</v>
      </c>
      <c r="AC10683" t="s">
        <v>3896</v>
      </c>
    </row>
    <row r="10684" spans="1:29" x14ac:dyDescent="0.25">
      <c r="A10684" t="s">
        <v>346</v>
      </c>
      <c r="B10684">
        <v>862</v>
      </c>
      <c r="C10684" t="s">
        <v>237</v>
      </c>
      <c r="D10684">
        <v>2004</v>
      </c>
      <c r="E10684" t="s">
        <v>11625</v>
      </c>
      <c r="I10684">
        <v>32.254863</v>
      </c>
      <c r="J10684">
        <v>14.119448999999999</v>
      </c>
      <c r="K10684">
        <v>18.135414999999998</v>
      </c>
      <c r="O10684">
        <v>40.868839999999999</v>
      </c>
      <c r="P10684">
        <v>1.1652667000000001</v>
      </c>
      <c r="Q10684" t="s">
        <v>6</v>
      </c>
      <c r="R10684" t="s">
        <v>6</v>
      </c>
      <c r="S10684" t="s">
        <v>6</v>
      </c>
      <c r="T10684" t="s">
        <v>532</v>
      </c>
      <c r="U10684" t="s">
        <v>6</v>
      </c>
      <c r="V10684" t="s">
        <v>6</v>
      </c>
      <c r="W10684" t="s">
        <v>537</v>
      </c>
      <c r="X10684" t="s">
        <v>537</v>
      </c>
      <c r="Y10684" t="s">
        <v>6</v>
      </c>
      <c r="Z10684" t="s">
        <v>6</v>
      </c>
      <c r="AA10684" t="s">
        <v>6</v>
      </c>
      <c r="AB10684" t="s">
        <v>11571</v>
      </c>
      <c r="AC10684" t="s">
        <v>3896</v>
      </c>
    </row>
    <row r="10685" spans="1:29" x14ac:dyDescent="0.25">
      <c r="A10685" t="s">
        <v>346</v>
      </c>
      <c r="B10685">
        <v>862</v>
      </c>
      <c r="C10685" t="s">
        <v>237</v>
      </c>
      <c r="D10685">
        <v>2005</v>
      </c>
      <c r="E10685" t="s">
        <v>11626</v>
      </c>
      <c r="I10685">
        <v>35.932105999999997</v>
      </c>
      <c r="J10685">
        <v>16.501515000000001</v>
      </c>
      <c r="K10685">
        <v>19.430591</v>
      </c>
      <c r="O10685">
        <v>35.031219</v>
      </c>
      <c r="P10685">
        <v>1.2922758999999999</v>
      </c>
      <c r="Q10685" t="s">
        <v>6</v>
      </c>
      <c r="R10685" t="s">
        <v>6</v>
      </c>
      <c r="S10685" t="s">
        <v>6</v>
      </c>
      <c r="T10685" t="s">
        <v>532</v>
      </c>
      <c r="U10685" t="s">
        <v>6</v>
      </c>
      <c r="V10685" t="s">
        <v>6</v>
      </c>
      <c r="W10685" t="s">
        <v>537</v>
      </c>
      <c r="X10685" t="s">
        <v>537</v>
      </c>
      <c r="Y10685" t="s">
        <v>6</v>
      </c>
      <c r="Z10685" t="s">
        <v>6</v>
      </c>
      <c r="AA10685" t="s">
        <v>6</v>
      </c>
      <c r="AB10685" t="s">
        <v>11571</v>
      </c>
      <c r="AC10685" t="s">
        <v>3896</v>
      </c>
    </row>
    <row r="10686" spans="1:29" x14ac:dyDescent="0.25">
      <c r="A10686" t="s">
        <v>346</v>
      </c>
      <c r="B10686">
        <v>862</v>
      </c>
      <c r="C10686" t="s">
        <v>237</v>
      </c>
      <c r="D10686">
        <v>2006</v>
      </c>
      <c r="E10686" t="s">
        <v>11627</v>
      </c>
      <c r="I10686">
        <v>39.443702999999999</v>
      </c>
      <c r="J10686">
        <v>18.182917</v>
      </c>
      <c r="K10686">
        <v>21.260786</v>
      </c>
      <c r="O10686">
        <v>34.359214000000001</v>
      </c>
      <c r="P10686">
        <v>1.3894381</v>
      </c>
      <c r="Q10686" t="s">
        <v>6</v>
      </c>
      <c r="R10686" t="s">
        <v>6</v>
      </c>
      <c r="S10686" t="s">
        <v>6</v>
      </c>
      <c r="T10686" t="s">
        <v>532</v>
      </c>
      <c r="U10686" t="s">
        <v>6</v>
      </c>
      <c r="V10686" t="s">
        <v>6</v>
      </c>
      <c r="W10686" t="s">
        <v>537</v>
      </c>
      <c r="X10686" t="s">
        <v>537</v>
      </c>
      <c r="Y10686" t="s">
        <v>6</v>
      </c>
      <c r="Z10686" t="s">
        <v>6</v>
      </c>
      <c r="AA10686" t="s">
        <v>6</v>
      </c>
      <c r="AB10686" t="s">
        <v>11571</v>
      </c>
      <c r="AC10686" t="s">
        <v>3896</v>
      </c>
    </row>
    <row r="10687" spans="1:29" x14ac:dyDescent="0.25">
      <c r="A10687" t="s">
        <v>346</v>
      </c>
      <c r="B10687">
        <v>862</v>
      </c>
      <c r="C10687" t="s">
        <v>237</v>
      </c>
      <c r="D10687">
        <v>2007</v>
      </c>
      <c r="E10687" t="s">
        <v>11628</v>
      </c>
      <c r="I10687">
        <v>37.520316999999999</v>
      </c>
      <c r="J10687">
        <v>17.703052</v>
      </c>
      <c r="K10687">
        <v>19.817266</v>
      </c>
      <c r="O10687">
        <v>32.277261000000003</v>
      </c>
      <c r="P10687">
        <v>1.5007469</v>
      </c>
      <c r="Q10687" t="s">
        <v>6</v>
      </c>
      <c r="R10687" t="s">
        <v>6</v>
      </c>
      <c r="S10687" t="s">
        <v>6</v>
      </c>
      <c r="T10687" t="s">
        <v>532</v>
      </c>
      <c r="U10687" t="s">
        <v>6</v>
      </c>
      <c r="V10687" t="s">
        <v>6</v>
      </c>
      <c r="W10687" t="s">
        <v>537</v>
      </c>
      <c r="X10687" t="s">
        <v>537</v>
      </c>
      <c r="Y10687" t="s">
        <v>6</v>
      </c>
      <c r="Z10687" t="s">
        <v>6</v>
      </c>
      <c r="AA10687" t="s">
        <v>6</v>
      </c>
      <c r="AB10687" t="s">
        <v>11571</v>
      </c>
      <c r="AC10687" t="s">
        <v>3896</v>
      </c>
    </row>
    <row r="10688" spans="1:29" x14ac:dyDescent="0.25">
      <c r="A10688" t="s">
        <v>346</v>
      </c>
      <c r="B10688">
        <v>862</v>
      </c>
      <c r="C10688" t="s">
        <v>237</v>
      </c>
      <c r="D10688">
        <v>2008</v>
      </c>
      <c r="E10688" t="s">
        <v>11629</v>
      </c>
      <c r="I10688">
        <v>36.437649999999998</v>
      </c>
      <c r="J10688">
        <v>16.933126000000001</v>
      </c>
      <c r="K10688">
        <v>19.504524</v>
      </c>
      <c r="O10688">
        <v>28.905899999999999</v>
      </c>
      <c r="P10688">
        <v>1.6958476</v>
      </c>
      <c r="Q10688" t="s">
        <v>6</v>
      </c>
      <c r="R10688" t="s">
        <v>6</v>
      </c>
      <c r="S10688" t="s">
        <v>6</v>
      </c>
      <c r="T10688" t="s">
        <v>532</v>
      </c>
      <c r="U10688" t="s">
        <v>6</v>
      </c>
      <c r="V10688" t="s">
        <v>6</v>
      </c>
      <c r="W10688" t="s">
        <v>537</v>
      </c>
      <c r="X10688" t="s">
        <v>537</v>
      </c>
      <c r="Y10688" t="s">
        <v>6</v>
      </c>
      <c r="Z10688" t="s">
        <v>6</v>
      </c>
      <c r="AA10688" t="s">
        <v>6</v>
      </c>
      <c r="AB10688" t="s">
        <v>11571</v>
      </c>
      <c r="AC10688" t="s">
        <v>3896</v>
      </c>
    </row>
    <row r="10689" spans="1:29" x14ac:dyDescent="0.25">
      <c r="A10689" t="s">
        <v>346</v>
      </c>
      <c r="B10689">
        <v>862</v>
      </c>
      <c r="C10689" t="s">
        <v>237</v>
      </c>
      <c r="D10689">
        <v>2009</v>
      </c>
      <c r="E10689" t="s">
        <v>11630</v>
      </c>
      <c r="I10689">
        <v>37.094279</v>
      </c>
      <c r="J10689">
        <v>17.491755000000001</v>
      </c>
      <c r="K10689">
        <v>19.602523000000001</v>
      </c>
      <c r="O10689">
        <v>32.312311999999999</v>
      </c>
      <c r="P10689">
        <v>1.6677343</v>
      </c>
      <c r="Q10689" t="s">
        <v>6</v>
      </c>
      <c r="R10689" t="s">
        <v>6</v>
      </c>
      <c r="S10689" t="s">
        <v>6</v>
      </c>
      <c r="T10689" t="s">
        <v>532</v>
      </c>
      <c r="U10689" t="s">
        <v>6</v>
      </c>
      <c r="V10689" t="s">
        <v>6</v>
      </c>
      <c r="W10689" t="s">
        <v>537</v>
      </c>
      <c r="X10689" t="s">
        <v>537</v>
      </c>
      <c r="Y10689" t="s">
        <v>6</v>
      </c>
      <c r="Z10689" t="s">
        <v>6</v>
      </c>
      <c r="AA10689" t="s">
        <v>6</v>
      </c>
      <c r="AB10689" t="s">
        <v>11571</v>
      </c>
      <c r="AC10689" t="s">
        <v>3896</v>
      </c>
    </row>
    <row r="10690" spans="1:29" x14ac:dyDescent="0.25">
      <c r="A10690" t="s">
        <v>346</v>
      </c>
      <c r="B10690">
        <v>862</v>
      </c>
      <c r="C10690" t="s">
        <v>237</v>
      </c>
      <c r="D10690">
        <v>2010</v>
      </c>
      <c r="E10690" t="s">
        <v>11631</v>
      </c>
      <c r="I10690">
        <v>40.347895000000001</v>
      </c>
      <c r="J10690">
        <v>18.355758999999999</v>
      </c>
      <c r="K10690">
        <v>21.992135000000001</v>
      </c>
      <c r="O10690">
        <v>41.164805999999999</v>
      </c>
      <c r="P10690">
        <v>1.6212295999999999</v>
      </c>
      <c r="Q10690" t="s">
        <v>6</v>
      </c>
      <c r="R10690" t="s">
        <v>6</v>
      </c>
      <c r="S10690" t="s">
        <v>6</v>
      </c>
      <c r="T10690" t="s">
        <v>532</v>
      </c>
      <c r="U10690" t="s">
        <v>6</v>
      </c>
      <c r="V10690" t="s">
        <v>6</v>
      </c>
      <c r="W10690" t="s">
        <v>537</v>
      </c>
      <c r="X10690" t="s">
        <v>537</v>
      </c>
      <c r="Y10690" t="s">
        <v>6</v>
      </c>
      <c r="Z10690" t="s">
        <v>6</v>
      </c>
      <c r="AA10690" t="s">
        <v>6</v>
      </c>
      <c r="AB10690" t="s">
        <v>11571</v>
      </c>
      <c r="AC10690" t="s">
        <v>3896</v>
      </c>
    </row>
    <row r="10691" spans="1:29" x14ac:dyDescent="0.25">
      <c r="A10691" t="s">
        <v>346</v>
      </c>
      <c r="B10691">
        <v>862</v>
      </c>
      <c r="C10691" t="s">
        <v>237</v>
      </c>
      <c r="D10691">
        <v>2011</v>
      </c>
      <c r="E10691" t="s">
        <v>11632</v>
      </c>
      <c r="I10691">
        <v>39.668846000000002</v>
      </c>
      <c r="J10691">
        <v>17.703157999999998</v>
      </c>
      <c r="K10691">
        <v>21.965686999999999</v>
      </c>
      <c r="O10691">
        <v>42.129095</v>
      </c>
      <c r="P10691">
        <v>1.7651257</v>
      </c>
      <c r="Q10691" t="s">
        <v>6</v>
      </c>
      <c r="R10691" t="s">
        <v>6</v>
      </c>
      <c r="S10691" t="s">
        <v>6</v>
      </c>
      <c r="T10691" t="s">
        <v>532</v>
      </c>
      <c r="U10691" t="s">
        <v>6</v>
      </c>
      <c r="V10691" t="s">
        <v>6</v>
      </c>
      <c r="W10691" t="s">
        <v>537</v>
      </c>
      <c r="X10691" t="s">
        <v>537</v>
      </c>
      <c r="Y10691" t="s">
        <v>6</v>
      </c>
      <c r="Z10691" t="s">
        <v>6</v>
      </c>
      <c r="AA10691" t="s">
        <v>6</v>
      </c>
      <c r="AB10691" t="s">
        <v>11571</v>
      </c>
      <c r="AC10691" t="s">
        <v>3896</v>
      </c>
    </row>
    <row r="10692" spans="1:29" x14ac:dyDescent="0.25">
      <c r="A10692" t="s">
        <v>346</v>
      </c>
      <c r="B10692">
        <v>862</v>
      </c>
      <c r="C10692" t="s">
        <v>237</v>
      </c>
      <c r="D10692">
        <v>2012</v>
      </c>
      <c r="E10692" t="s">
        <v>11633</v>
      </c>
      <c r="I10692">
        <v>38.692041000000003</v>
      </c>
      <c r="J10692">
        <v>16.096212999999999</v>
      </c>
      <c r="K10692">
        <v>22.595828000000001</v>
      </c>
      <c r="O10692">
        <v>49.161965000000002</v>
      </c>
      <c r="P10692">
        <v>1.8429552</v>
      </c>
      <c r="Q10692" t="s">
        <v>6</v>
      </c>
      <c r="R10692" t="s">
        <v>6</v>
      </c>
      <c r="S10692" t="s">
        <v>6</v>
      </c>
      <c r="T10692" t="s">
        <v>532</v>
      </c>
      <c r="U10692" t="s">
        <v>6</v>
      </c>
      <c r="V10692" t="s">
        <v>6</v>
      </c>
      <c r="W10692" t="s">
        <v>537</v>
      </c>
      <c r="X10692" t="s">
        <v>537</v>
      </c>
      <c r="Y10692" t="s">
        <v>6</v>
      </c>
      <c r="Z10692" t="s">
        <v>6</v>
      </c>
      <c r="AA10692" t="s">
        <v>6</v>
      </c>
      <c r="AB10692" t="s">
        <v>11571</v>
      </c>
      <c r="AC10692" t="s">
        <v>3896</v>
      </c>
    </row>
    <row r="10693" spans="1:29" x14ac:dyDescent="0.25">
      <c r="A10693" t="s">
        <v>346</v>
      </c>
      <c r="B10693">
        <v>862</v>
      </c>
      <c r="C10693" t="s">
        <v>237</v>
      </c>
      <c r="D10693">
        <v>2013</v>
      </c>
      <c r="E10693" t="s">
        <v>11634</v>
      </c>
      <c r="I10693">
        <v>39.340041999999997</v>
      </c>
      <c r="J10693">
        <v>16.489518</v>
      </c>
      <c r="K10693">
        <v>22.850522999999999</v>
      </c>
      <c r="O10693">
        <v>53.604163</v>
      </c>
      <c r="P10693">
        <v>1.8389076</v>
      </c>
      <c r="Q10693" t="s">
        <v>6</v>
      </c>
      <c r="R10693" t="s">
        <v>6</v>
      </c>
      <c r="S10693" t="s">
        <v>6</v>
      </c>
      <c r="T10693" t="s">
        <v>532</v>
      </c>
      <c r="U10693" t="s">
        <v>6</v>
      </c>
      <c r="V10693" t="s">
        <v>6</v>
      </c>
      <c r="W10693" t="s">
        <v>537</v>
      </c>
      <c r="X10693" t="s">
        <v>537</v>
      </c>
      <c r="Y10693" t="s">
        <v>6</v>
      </c>
      <c r="Z10693" t="s">
        <v>6</v>
      </c>
      <c r="AA10693" t="s">
        <v>6</v>
      </c>
      <c r="AB10693" t="s">
        <v>11571</v>
      </c>
      <c r="AC10693" t="s">
        <v>3896</v>
      </c>
    </row>
    <row r="10694" spans="1:29" x14ac:dyDescent="0.25">
      <c r="A10694" t="s">
        <v>346</v>
      </c>
      <c r="B10694">
        <v>862</v>
      </c>
      <c r="C10694" t="s">
        <v>237</v>
      </c>
      <c r="D10694">
        <v>2014</v>
      </c>
      <c r="E10694" t="s">
        <v>11635</v>
      </c>
      <c r="I10694">
        <v>42.423582000000003</v>
      </c>
      <c r="J10694">
        <v>18.198535</v>
      </c>
      <c r="K10694">
        <v>24.225047</v>
      </c>
      <c r="O10694">
        <v>54.403632999999999</v>
      </c>
      <c r="P10694">
        <v>1.8664194999999999</v>
      </c>
      <c r="Q10694" t="s">
        <v>6</v>
      </c>
      <c r="R10694" t="s">
        <v>6</v>
      </c>
      <c r="S10694" t="s">
        <v>6</v>
      </c>
      <c r="T10694" t="s">
        <v>532</v>
      </c>
      <c r="U10694" t="s">
        <v>6</v>
      </c>
      <c r="V10694" t="s">
        <v>6</v>
      </c>
      <c r="W10694" t="s">
        <v>537</v>
      </c>
      <c r="X10694" t="s">
        <v>537</v>
      </c>
      <c r="Y10694" t="s">
        <v>6</v>
      </c>
      <c r="Z10694" t="s">
        <v>6</v>
      </c>
      <c r="AA10694" t="s">
        <v>6</v>
      </c>
      <c r="AB10694" t="s">
        <v>11571</v>
      </c>
      <c r="AC10694" t="s">
        <v>3896</v>
      </c>
    </row>
    <row r="10695" spans="1:29" x14ac:dyDescent="0.25">
      <c r="A10695" t="s">
        <v>346</v>
      </c>
      <c r="B10695">
        <v>862</v>
      </c>
      <c r="C10695" t="s">
        <v>237</v>
      </c>
      <c r="D10695">
        <v>2015</v>
      </c>
      <c r="E10695" t="s">
        <v>11636</v>
      </c>
      <c r="I10695">
        <v>43.269517</v>
      </c>
      <c r="J10695">
        <v>17.826253000000001</v>
      </c>
      <c r="K10695">
        <v>25.443263999999999</v>
      </c>
      <c r="O10695">
        <v>57.780121000000001</v>
      </c>
      <c r="P10695">
        <v>1.9489402</v>
      </c>
      <c r="Q10695" t="s">
        <v>6</v>
      </c>
      <c r="R10695" t="s">
        <v>6</v>
      </c>
      <c r="S10695" t="s">
        <v>6</v>
      </c>
      <c r="T10695" t="s">
        <v>532</v>
      </c>
      <c r="U10695" t="s">
        <v>6</v>
      </c>
      <c r="V10695" t="s">
        <v>6</v>
      </c>
      <c r="W10695" t="s">
        <v>537</v>
      </c>
      <c r="X10695" t="s">
        <v>537</v>
      </c>
      <c r="Y10695" t="s">
        <v>6</v>
      </c>
      <c r="Z10695" t="s">
        <v>6</v>
      </c>
      <c r="AA10695" t="s">
        <v>6</v>
      </c>
      <c r="AB10695" t="s">
        <v>11571</v>
      </c>
      <c r="AC10695" t="s">
        <v>3896</v>
      </c>
    </row>
    <row r="10696" spans="1:29" x14ac:dyDescent="0.25">
      <c r="A10696" t="s">
        <v>346</v>
      </c>
      <c r="B10696">
        <v>862</v>
      </c>
      <c r="C10696" t="s">
        <v>237</v>
      </c>
      <c r="D10696">
        <v>2016</v>
      </c>
      <c r="E10696" t="s">
        <v>11637</v>
      </c>
      <c r="I10696">
        <v>46.752415999999997</v>
      </c>
      <c r="J10696">
        <v>18.875938000000001</v>
      </c>
      <c r="K10696">
        <v>27.876477000000001</v>
      </c>
      <c r="O10696">
        <v>52.581153999999998</v>
      </c>
      <c r="P10696">
        <v>2.0552991</v>
      </c>
      <c r="Q10696" t="s">
        <v>6</v>
      </c>
      <c r="R10696" t="s">
        <v>6</v>
      </c>
      <c r="S10696" t="s">
        <v>6</v>
      </c>
      <c r="T10696" t="s">
        <v>532</v>
      </c>
      <c r="U10696" t="s">
        <v>6</v>
      </c>
      <c r="V10696" t="s">
        <v>6</v>
      </c>
      <c r="W10696" t="s">
        <v>537</v>
      </c>
      <c r="X10696" t="s">
        <v>537</v>
      </c>
      <c r="Y10696" t="s">
        <v>6</v>
      </c>
      <c r="Z10696" t="s">
        <v>6</v>
      </c>
      <c r="AA10696" t="s">
        <v>6</v>
      </c>
      <c r="AB10696" t="s">
        <v>11571</v>
      </c>
      <c r="AC10696" t="s">
        <v>3896</v>
      </c>
    </row>
    <row r="10697" spans="1:29" x14ac:dyDescent="0.25">
      <c r="A10697" t="s">
        <v>346</v>
      </c>
      <c r="B10697">
        <v>862</v>
      </c>
      <c r="C10697" t="s">
        <v>237</v>
      </c>
      <c r="D10697">
        <v>2017</v>
      </c>
      <c r="E10697" t="s">
        <v>11638</v>
      </c>
      <c r="I10697">
        <v>47.661371000000003</v>
      </c>
      <c r="J10697">
        <v>19.901105000000001</v>
      </c>
      <c r="K10697">
        <v>27.760265</v>
      </c>
      <c r="O10697">
        <v>49.098947000000003</v>
      </c>
      <c r="P10697">
        <v>2.1332433000000002</v>
      </c>
      <c r="Q10697" t="s">
        <v>6</v>
      </c>
      <c r="R10697" t="s">
        <v>6</v>
      </c>
      <c r="S10697" t="s">
        <v>6</v>
      </c>
      <c r="T10697" t="s">
        <v>532</v>
      </c>
      <c r="U10697" t="s">
        <v>6</v>
      </c>
      <c r="V10697" t="s">
        <v>6</v>
      </c>
      <c r="W10697" t="s">
        <v>537</v>
      </c>
      <c r="X10697" t="s">
        <v>537</v>
      </c>
      <c r="Y10697" t="s">
        <v>6</v>
      </c>
      <c r="Z10697" t="s">
        <v>6</v>
      </c>
      <c r="AA10697" t="s">
        <v>6</v>
      </c>
      <c r="AB10697" t="s">
        <v>11571</v>
      </c>
      <c r="AC10697" t="s">
        <v>3896</v>
      </c>
    </row>
    <row r="10698" spans="1:29" x14ac:dyDescent="0.25">
      <c r="A10698" t="s">
        <v>346</v>
      </c>
      <c r="B10698">
        <v>862</v>
      </c>
      <c r="C10698" t="s">
        <v>237</v>
      </c>
      <c r="D10698">
        <v>2018</v>
      </c>
      <c r="E10698" t="s">
        <v>11639</v>
      </c>
      <c r="I10698">
        <v>47.856440999999997</v>
      </c>
      <c r="J10698">
        <v>20.641112</v>
      </c>
      <c r="K10698">
        <v>27.215329000000001</v>
      </c>
      <c r="O10698">
        <v>50.318626000000002</v>
      </c>
      <c r="P10698">
        <v>2.2134805000000002</v>
      </c>
      <c r="Q10698" t="s">
        <v>6</v>
      </c>
      <c r="R10698" t="s">
        <v>6</v>
      </c>
      <c r="S10698" t="s">
        <v>6</v>
      </c>
      <c r="T10698" t="s">
        <v>532</v>
      </c>
      <c r="U10698" t="s">
        <v>6</v>
      </c>
      <c r="V10698" t="s">
        <v>6</v>
      </c>
      <c r="W10698" t="s">
        <v>537</v>
      </c>
      <c r="X10698" t="s">
        <v>537</v>
      </c>
      <c r="Y10698" t="s">
        <v>6</v>
      </c>
      <c r="Z10698" t="s">
        <v>6</v>
      </c>
      <c r="AA10698" t="s">
        <v>6</v>
      </c>
      <c r="AB10698" t="s">
        <v>11571</v>
      </c>
      <c r="AC10698" t="s">
        <v>3896</v>
      </c>
    </row>
    <row r="10699" spans="1:29" x14ac:dyDescent="0.25">
      <c r="A10699" t="s">
        <v>346</v>
      </c>
      <c r="B10699">
        <v>866</v>
      </c>
      <c r="C10699" t="s">
        <v>238</v>
      </c>
      <c r="D10699">
        <v>1950</v>
      </c>
      <c r="E10699" t="s">
        <v>11640</v>
      </c>
      <c r="Q10699" t="s">
        <v>6</v>
      </c>
      <c r="R10699" t="s">
        <v>6</v>
      </c>
      <c r="S10699" t="s">
        <v>6</v>
      </c>
      <c r="T10699" t="s">
        <v>6043</v>
      </c>
      <c r="U10699" t="s">
        <v>6</v>
      </c>
      <c r="V10699" t="s">
        <v>6</v>
      </c>
      <c r="W10699" t="s">
        <v>6</v>
      </c>
      <c r="X10699" t="s">
        <v>6</v>
      </c>
      <c r="Y10699" t="s">
        <v>6</v>
      </c>
      <c r="Z10699" t="s">
        <v>6</v>
      </c>
      <c r="AA10699" t="s">
        <v>6</v>
      </c>
      <c r="AB10699" t="s">
        <v>11641</v>
      </c>
      <c r="AC10699" t="s">
        <v>11290</v>
      </c>
    </row>
    <row r="10700" spans="1:29" x14ac:dyDescent="0.25">
      <c r="A10700" t="s">
        <v>346</v>
      </c>
      <c r="B10700">
        <v>866</v>
      </c>
      <c r="C10700" t="s">
        <v>238</v>
      </c>
      <c r="D10700">
        <v>1951</v>
      </c>
      <c r="E10700" t="s">
        <v>11642</v>
      </c>
      <c r="Q10700" t="s">
        <v>6</v>
      </c>
      <c r="R10700" t="s">
        <v>6</v>
      </c>
      <c r="S10700" t="s">
        <v>6</v>
      </c>
      <c r="T10700" t="s">
        <v>6043</v>
      </c>
      <c r="U10700" t="s">
        <v>6</v>
      </c>
      <c r="V10700" t="s">
        <v>6</v>
      </c>
      <c r="W10700" t="s">
        <v>6</v>
      </c>
      <c r="X10700" t="s">
        <v>6</v>
      </c>
      <c r="Y10700" t="s">
        <v>6</v>
      </c>
      <c r="Z10700" t="s">
        <v>6</v>
      </c>
      <c r="AA10700" t="s">
        <v>6</v>
      </c>
      <c r="AB10700" t="s">
        <v>11641</v>
      </c>
      <c r="AC10700" t="s">
        <v>11290</v>
      </c>
    </row>
    <row r="10701" spans="1:29" x14ac:dyDescent="0.25">
      <c r="A10701" t="s">
        <v>346</v>
      </c>
      <c r="B10701">
        <v>866</v>
      </c>
      <c r="C10701" t="s">
        <v>238</v>
      </c>
      <c r="D10701">
        <v>1952</v>
      </c>
      <c r="E10701" t="s">
        <v>11643</v>
      </c>
      <c r="Q10701" t="s">
        <v>6</v>
      </c>
      <c r="R10701" t="s">
        <v>6</v>
      </c>
      <c r="S10701" t="s">
        <v>6</v>
      </c>
      <c r="T10701" t="s">
        <v>6043</v>
      </c>
      <c r="U10701" t="s">
        <v>6</v>
      </c>
      <c r="V10701" t="s">
        <v>6</v>
      </c>
      <c r="W10701" t="s">
        <v>6</v>
      </c>
      <c r="X10701" t="s">
        <v>6</v>
      </c>
      <c r="Y10701" t="s">
        <v>6</v>
      </c>
      <c r="Z10701" t="s">
        <v>6</v>
      </c>
      <c r="AA10701" t="s">
        <v>6</v>
      </c>
      <c r="AB10701" t="s">
        <v>11641</v>
      </c>
      <c r="AC10701" t="s">
        <v>11290</v>
      </c>
    </row>
    <row r="10702" spans="1:29" x14ac:dyDescent="0.25">
      <c r="A10702" t="s">
        <v>346</v>
      </c>
      <c r="B10702">
        <v>866</v>
      </c>
      <c r="C10702" t="s">
        <v>238</v>
      </c>
      <c r="D10702">
        <v>1953</v>
      </c>
      <c r="E10702" t="s">
        <v>11644</v>
      </c>
      <c r="Q10702" t="s">
        <v>6</v>
      </c>
      <c r="R10702" t="s">
        <v>6</v>
      </c>
      <c r="S10702" t="s">
        <v>6</v>
      </c>
      <c r="T10702" t="s">
        <v>6043</v>
      </c>
      <c r="U10702" t="s">
        <v>6</v>
      </c>
      <c r="V10702" t="s">
        <v>6</v>
      </c>
      <c r="W10702" t="s">
        <v>6</v>
      </c>
      <c r="X10702" t="s">
        <v>6</v>
      </c>
      <c r="Y10702" t="s">
        <v>6</v>
      </c>
      <c r="Z10702" t="s">
        <v>6</v>
      </c>
      <c r="AA10702" t="s">
        <v>6</v>
      </c>
      <c r="AB10702" t="s">
        <v>11641</v>
      </c>
      <c r="AC10702" t="s">
        <v>11290</v>
      </c>
    </row>
    <row r="10703" spans="1:29" x14ac:dyDescent="0.25">
      <c r="A10703" t="s">
        <v>346</v>
      </c>
      <c r="B10703">
        <v>866</v>
      </c>
      <c r="C10703" t="s">
        <v>238</v>
      </c>
      <c r="D10703">
        <v>1954</v>
      </c>
      <c r="E10703" t="s">
        <v>11645</v>
      </c>
      <c r="Q10703" t="s">
        <v>6</v>
      </c>
      <c r="R10703" t="s">
        <v>6</v>
      </c>
      <c r="S10703" t="s">
        <v>6</v>
      </c>
      <c r="T10703" t="s">
        <v>6043</v>
      </c>
      <c r="U10703" t="s">
        <v>6</v>
      </c>
      <c r="V10703" t="s">
        <v>6</v>
      </c>
      <c r="W10703" t="s">
        <v>6</v>
      </c>
      <c r="X10703" t="s">
        <v>6</v>
      </c>
      <c r="Y10703" t="s">
        <v>6</v>
      </c>
      <c r="Z10703" t="s">
        <v>6</v>
      </c>
      <c r="AA10703" t="s">
        <v>6</v>
      </c>
      <c r="AB10703" t="s">
        <v>11641</v>
      </c>
      <c r="AC10703" t="s">
        <v>11290</v>
      </c>
    </row>
    <row r="10704" spans="1:29" x14ac:dyDescent="0.25">
      <c r="A10704" t="s">
        <v>346</v>
      </c>
      <c r="B10704">
        <v>866</v>
      </c>
      <c r="C10704" t="s">
        <v>238</v>
      </c>
      <c r="D10704">
        <v>1955</v>
      </c>
      <c r="E10704" t="s">
        <v>11646</v>
      </c>
      <c r="Q10704" t="s">
        <v>6</v>
      </c>
      <c r="R10704" t="s">
        <v>6</v>
      </c>
      <c r="S10704" t="s">
        <v>6</v>
      </c>
      <c r="T10704" t="s">
        <v>6043</v>
      </c>
      <c r="U10704" t="s">
        <v>6</v>
      </c>
      <c r="V10704" t="s">
        <v>6</v>
      </c>
      <c r="W10704" t="s">
        <v>6</v>
      </c>
      <c r="X10704" t="s">
        <v>6</v>
      </c>
      <c r="Y10704" t="s">
        <v>6</v>
      </c>
      <c r="Z10704" t="s">
        <v>6</v>
      </c>
      <c r="AA10704" t="s">
        <v>6</v>
      </c>
      <c r="AB10704" t="s">
        <v>11641</v>
      </c>
      <c r="AC10704" t="s">
        <v>11290</v>
      </c>
    </row>
    <row r="10705" spans="1:29" x14ac:dyDescent="0.25">
      <c r="A10705" t="s">
        <v>346</v>
      </c>
      <c r="B10705">
        <v>866</v>
      </c>
      <c r="C10705" t="s">
        <v>238</v>
      </c>
      <c r="D10705">
        <v>1956</v>
      </c>
      <c r="E10705" t="s">
        <v>11647</v>
      </c>
      <c r="Q10705" t="s">
        <v>6</v>
      </c>
      <c r="R10705" t="s">
        <v>6</v>
      </c>
      <c r="S10705" t="s">
        <v>6</v>
      </c>
      <c r="T10705" t="s">
        <v>6043</v>
      </c>
      <c r="U10705" t="s">
        <v>6</v>
      </c>
      <c r="V10705" t="s">
        <v>6</v>
      </c>
      <c r="W10705" t="s">
        <v>6</v>
      </c>
      <c r="X10705" t="s">
        <v>6</v>
      </c>
      <c r="Y10705" t="s">
        <v>6</v>
      </c>
      <c r="Z10705" t="s">
        <v>6</v>
      </c>
      <c r="AA10705" t="s">
        <v>6</v>
      </c>
      <c r="AB10705" t="s">
        <v>11641</v>
      </c>
      <c r="AC10705" t="s">
        <v>11290</v>
      </c>
    </row>
    <row r="10706" spans="1:29" x14ac:dyDescent="0.25">
      <c r="A10706" t="s">
        <v>346</v>
      </c>
      <c r="B10706">
        <v>866</v>
      </c>
      <c r="C10706" t="s">
        <v>238</v>
      </c>
      <c r="D10706">
        <v>1957</v>
      </c>
      <c r="E10706" t="s">
        <v>11648</v>
      </c>
      <c r="Q10706" t="s">
        <v>6</v>
      </c>
      <c r="R10706" t="s">
        <v>6</v>
      </c>
      <c r="S10706" t="s">
        <v>6</v>
      </c>
      <c r="T10706" t="s">
        <v>6043</v>
      </c>
      <c r="U10706" t="s">
        <v>6</v>
      </c>
      <c r="V10706" t="s">
        <v>6</v>
      </c>
      <c r="W10706" t="s">
        <v>6</v>
      </c>
      <c r="X10706" t="s">
        <v>6</v>
      </c>
      <c r="Y10706" t="s">
        <v>6</v>
      </c>
      <c r="Z10706" t="s">
        <v>6</v>
      </c>
      <c r="AA10706" t="s">
        <v>6</v>
      </c>
      <c r="AB10706" t="s">
        <v>11641</v>
      </c>
      <c r="AC10706" t="s">
        <v>11290</v>
      </c>
    </row>
    <row r="10707" spans="1:29" x14ac:dyDescent="0.25">
      <c r="A10707" t="s">
        <v>346</v>
      </c>
      <c r="B10707">
        <v>866</v>
      </c>
      <c r="C10707" t="s">
        <v>238</v>
      </c>
      <c r="D10707">
        <v>1958</v>
      </c>
      <c r="E10707" t="s">
        <v>11649</v>
      </c>
      <c r="Q10707" t="s">
        <v>6</v>
      </c>
      <c r="R10707" t="s">
        <v>6</v>
      </c>
      <c r="S10707" t="s">
        <v>6</v>
      </c>
      <c r="T10707" t="s">
        <v>6043</v>
      </c>
      <c r="U10707" t="s">
        <v>6</v>
      </c>
      <c r="V10707" t="s">
        <v>6</v>
      </c>
      <c r="W10707" t="s">
        <v>6</v>
      </c>
      <c r="X10707" t="s">
        <v>6</v>
      </c>
      <c r="Y10707" t="s">
        <v>6</v>
      </c>
      <c r="Z10707" t="s">
        <v>6</v>
      </c>
      <c r="AA10707" t="s">
        <v>6</v>
      </c>
      <c r="AB10707" t="s">
        <v>11641</v>
      </c>
      <c r="AC10707" t="s">
        <v>11290</v>
      </c>
    </row>
    <row r="10708" spans="1:29" x14ac:dyDescent="0.25">
      <c r="A10708" t="s">
        <v>346</v>
      </c>
      <c r="B10708">
        <v>866</v>
      </c>
      <c r="C10708" t="s">
        <v>238</v>
      </c>
      <c r="D10708">
        <v>1959</v>
      </c>
      <c r="E10708" t="s">
        <v>11650</v>
      </c>
      <c r="Q10708" t="s">
        <v>6</v>
      </c>
      <c r="R10708" t="s">
        <v>6</v>
      </c>
      <c r="S10708" t="s">
        <v>6</v>
      </c>
      <c r="T10708" t="s">
        <v>6043</v>
      </c>
      <c r="U10708" t="s">
        <v>6</v>
      </c>
      <c r="V10708" t="s">
        <v>6</v>
      </c>
      <c r="W10708" t="s">
        <v>6</v>
      </c>
      <c r="X10708" t="s">
        <v>6</v>
      </c>
      <c r="Y10708" t="s">
        <v>6</v>
      </c>
      <c r="Z10708" t="s">
        <v>6</v>
      </c>
      <c r="AA10708" t="s">
        <v>6</v>
      </c>
      <c r="AB10708" t="s">
        <v>11641</v>
      </c>
      <c r="AC10708" t="s">
        <v>11290</v>
      </c>
    </row>
    <row r="10709" spans="1:29" x14ac:dyDescent="0.25">
      <c r="A10709" t="s">
        <v>346</v>
      </c>
      <c r="B10709">
        <v>866</v>
      </c>
      <c r="C10709" t="s">
        <v>238</v>
      </c>
      <c r="D10709">
        <v>1960</v>
      </c>
      <c r="E10709" t="s">
        <v>11651</v>
      </c>
      <c r="Q10709" t="s">
        <v>6</v>
      </c>
      <c r="R10709" t="s">
        <v>6</v>
      </c>
      <c r="S10709" t="s">
        <v>6</v>
      </c>
      <c r="T10709" t="s">
        <v>6043</v>
      </c>
      <c r="U10709" t="s">
        <v>6</v>
      </c>
      <c r="V10709" t="s">
        <v>6</v>
      </c>
      <c r="W10709" t="s">
        <v>6</v>
      </c>
      <c r="X10709" t="s">
        <v>6</v>
      </c>
      <c r="Y10709" t="s">
        <v>6</v>
      </c>
      <c r="Z10709" t="s">
        <v>6</v>
      </c>
      <c r="AA10709" t="s">
        <v>6</v>
      </c>
      <c r="AB10709" t="s">
        <v>11641</v>
      </c>
      <c r="AC10709" t="s">
        <v>11290</v>
      </c>
    </row>
    <row r="10710" spans="1:29" x14ac:dyDescent="0.25">
      <c r="A10710" t="s">
        <v>346</v>
      </c>
      <c r="B10710">
        <v>866</v>
      </c>
      <c r="C10710" t="s">
        <v>238</v>
      </c>
      <c r="D10710">
        <v>1961</v>
      </c>
      <c r="E10710" t="s">
        <v>11652</v>
      </c>
      <c r="Q10710" t="s">
        <v>6</v>
      </c>
      <c r="R10710" t="s">
        <v>6</v>
      </c>
      <c r="S10710" t="s">
        <v>6</v>
      </c>
      <c r="T10710" t="s">
        <v>6043</v>
      </c>
      <c r="U10710" t="s">
        <v>6</v>
      </c>
      <c r="V10710" t="s">
        <v>6</v>
      </c>
      <c r="W10710" t="s">
        <v>6</v>
      </c>
      <c r="X10710" t="s">
        <v>6</v>
      </c>
      <c r="Y10710" t="s">
        <v>6</v>
      </c>
      <c r="Z10710" t="s">
        <v>6</v>
      </c>
      <c r="AA10710" t="s">
        <v>6</v>
      </c>
      <c r="AB10710" t="s">
        <v>11641</v>
      </c>
      <c r="AC10710" t="s">
        <v>11290</v>
      </c>
    </row>
    <row r="10711" spans="1:29" x14ac:dyDescent="0.25">
      <c r="A10711" t="s">
        <v>346</v>
      </c>
      <c r="B10711">
        <v>866</v>
      </c>
      <c r="C10711" t="s">
        <v>238</v>
      </c>
      <c r="D10711">
        <v>1962</v>
      </c>
      <c r="E10711" t="s">
        <v>11653</v>
      </c>
      <c r="Q10711" t="s">
        <v>6</v>
      </c>
      <c r="R10711" t="s">
        <v>6</v>
      </c>
      <c r="S10711" t="s">
        <v>6</v>
      </c>
      <c r="T10711" t="s">
        <v>6043</v>
      </c>
      <c r="U10711" t="s">
        <v>6</v>
      </c>
      <c r="V10711" t="s">
        <v>6</v>
      </c>
      <c r="W10711" t="s">
        <v>6</v>
      </c>
      <c r="X10711" t="s">
        <v>6</v>
      </c>
      <c r="Y10711" t="s">
        <v>6</v>
      </c>
      <c r="Z10711" t="s">
        <v>6</v>
      </c>
      <c r="AA10711" t="s">
        <v>6</v>
      </c>
      <c r="AB10711" t="s">
        <v>11641</v>
      </c>
      <c r="AC10711" t="s">
        <v>11290</v>
      </c>
    </row>
    <row r="10712" spans="1:29" x14ac:dyDescent="0.25">
      <c r="A10712" t="s">
        <v>346</v>
      </c>
      <c r="B10712">
        <v>866</v>
      </c>
      <c r="C10712" t="s">
        <v>238</v>
      </c>
      <c r="D10712">
        <v>1963</v>
      </c>
      <c r="E10712" t="s">
        <v>11654</v>
      </c>
      <c r="Q10712" t="s">
        <v>6</v>
      </c>
      <c r="R10712" t="s">
        <v>6</v>
      </c>
      <c r="S10712" t="s">
        <v>6</v>
      </c>
      <c r="T10712" t="s">
        <v>6043</v>
      </c>
      <c r="U10712" t="s">
        <v>6</v>
      </c>
      <c r="V10712" t="s">
        <v>6</v>
      </c>
      <c r="W10712" t="s">
        <v>6</v>
      </c>
      <c r="X10712" t="s">
        <v>6</v>
      </c>
      <c r="Y10712" t="s">
        <v>6</v>
      </c>
      <c r="Z10712" t="s">
        <v>6</v>
      </c>
      <c r="AA10712" t="s">
        <v>6</v>
      </c>
      <c r="AB10712" t="s">
        <v>11641</v>
      </c>
      <c r="AC10712" t="s">
        <v>11290</v>
      </c>
    </row>
    <row r="10713" spans="1:29" x14ac:dyDescent="0.25">
      <c r="A10713" t="s">
        <v>346</v>
      </c>
      <c r="B10713">
        <v>866</v>
      </c>
      <c r="C10713" t="s">
        <v>238</v>
      </c>
      <c r="D10713">
        <v>1964</v>
      </c>
      <c r="E10713" t="s">
        <v>11655</v>
      </c>
      <c r="Q10713" t="s">
        <v>6</v>
      </c>
      <c r="R10713" t="s">
        <v>6</v>
      </c>
      <c r="S10713" t="s">
        <v>6</v>
      </c>
      <c r="T10713" t="s">
        <v>6043</v>
      </c>
      <c r="U10713" t="s">
        <v>6</v>
      </c>
      <c r="V10713" t="s">
        <v>6</v>
      </c>
      <c r="W10713" t="s">
        <v>6</v>
      </c>
      <c r="X10713" t="s">
        <v>6</v>
      </c>
      <c r="Y10713" t="s">
        <v>6</v>
      </c>
      <c r="Z10713" t="s">
        <v>6</v>
      </c>
      <c r="AA10713" t="s">
        <v>6</v>
      </c>
      <c r="AB10713" t="s">
        <v>11641</v>
      </c>
      <c r="AC10713" t="s">
        <v>11290</v>
      </c>
    </row>
    <row r="10714" spans="1:29" x14ac:dyDescent="0.25">
      <c r="A10714" t="s">
        <v>346</v>
      </c>
      <c r="B10714">
        <v>866</v>
      </c>
      <c r="C10714" t="s">
        <v>238</v>
      </c>
      <c r="D10714">
        <v>1965</v>
      </c>
      <c r="E10714" t="s">
        <v>11656</v>
      </c>
      <c r="Q10714" t="s">
        <v>6</v>
      </c>
      <c r="R10714" t="s">
        <v>6</v>
      </c>
      <c r="S10714" t="s">
        <v>6</v>
      </c>
      <c r="T10714" t="s">
        <v>6043</v>
      </c>
      <c r="U10714" t="s">
        <v>6</v>
      </c>
      <c r="V10714" t="s">
        <v>6</v>
      </c>
      <c r="W10714" t="s">
        <v>6</v>
      </c>
      <c r="X10714" t="s">
        <v>6</v>
      </c>
      <c r="Y10714" t="s">
        <v>6</v>
      </c>
      <c r="Z10714" t="s">
        <v>6</v>
      </c>
      <c r="AA10714" t="s">
        <v>6</v>
      </c>
      <c r="AB10714" t="s">
        <v>11641</v>
      </c>
      <c r="AC10714" t="s">
        <v>11290</v>
      </c>
    </row>
    <row r="10715" spans="1:29" x14ac:dyDescent="0.25">
      <c r="A10715" t="s">
        <v>346</v>
      </c>
      <c r="B10715">
        <v>866</v>
      </c>
      <c r="C10715" t="s">
        <v>238</v>
      </c>
      <c r="D10715">
        <v>1966</v>
      </c>
      <c r="E10715" t="s">
        <v>11657</v>
      </c>
      <c r="Q10715" t="s">
        <v>6</v>
      </c>
      <c r="R10715" t="s">
        <v>6</v>
      </c>
      <c r="S10715" t="s">
        <v>6</v>
      </c>
      <c r="T10715" t="s">
        <v>6043</v>
      </c>
      <c r="U10715" t="s">
        <v>6</v>
      </c>
      <c r="V10715" t="s">
        <v>6</v>
      </c>
      <c r="W10715" t="s">
        <v>6</v>
      </c>
      <c r="X10715" t="s">
        <v>6</v>
      </c>
      <c r="Y10715" t="s">
        <v>6</v>
      </c>
      <c r="Z10715" t="s">
        <v>6</v>
      </c>
      <c r="AA10715" t="s">
        <v>6</v>
      </c>
      <c r="AB10715" t="s">
        <v>11641</v>
      </c>
      <c r="AC10715" t="s">
        <v>11290</v>
      </c>
    </row>
    <row r="10716" spans="1:29" x14ac:dyDescent="0.25">
      <c r="A10716" t="s">
        <v>346</v>
      </c>
      <c r="B10716">
        <v>866</v>
      </c>
      <c r="C10716" t="s">
        <v>238</v>
      </c>
      <c r="D10716">
        <v>1967</v>
      </c>
      <c r="E10716" t="s">
        <v>11658</v>
      </c>
      <c r="Q10716" t="s">
        <v>6</v>
      </c>
      <c r="R10716" t="s">
        <v>6</v>
      </c>
      <c r="S10716" t="s">
        <v>6</v>
      </c>
      <c r="T10716" t="s">
        <v>6043</v>
      </c>
      <c r="U10716" t="s">
        <v>6</v>
      </c>
      <c r="V10716" t="s">
        <v>6</v>
      </c>
      <c r="W10716" t="s">
        <v>6</v>
      </c>
      <c r="X10716" t="s">
        <v>6</v>
      </c>
      <c r="Y10716" t="s">
        <v>6</v>
      </c>
      <c r="Z10716" t="s">
        <v>6</v>
      </c>
      <c r="AA10716" t="s">
        <v>6</v>
      </c>
      <c r="AB10716" t="s">
        <v>11641</v>
      </c>
      <c r="AC10716" t="s">
        <v>11290</v>
      </c>
    </row>
    <row r="10717" spans="1:29" x14ac:dyDescent="0.25">
      <c r="A10717" t="s">
        <v>346</v>
      </c>
      <c r="B10717">
        <v>866</v>
      </c>
      <c r="C10717" t="s">
        <v>238</v>
      </c>
      <c r="D10717">
        <v>1968</v>
      </c>
      <c r="E10717" t="s">
        <v>11659</v>
      </c>
      <c r="Q10717" t="s">
        <v>6</v>
      </c>
      <c r="R10717" t="s">
        <v>6</v>
      </c>
      <c r="S10717" t="s">
        <v>6</v>
      </c>
      <c r="T10717" t="s">
        <v>6043</v>
      </c>
      <c r="U10717" t="s">
        <v>6</v>
      </c>
      <c r="V10717" t="s">
        <v>6</v>
      </c>
      <c r="W10717" t="s">
        <v>6</v>
      </c>
      <c r="X10717" t="s">
        <v>6</v>
      </c>
      <c r="Y10717" t="s">
        <v>6</v>
      </c>
      <c r="Z10717" t="s">
        <v>6</v>
      </c>
      <c r="AA10717" t="s">
        <v>6</v>
      </c>
      <c r="AB10717" t="s">
        <v>11641</v>
      </c>
      <c r="AC10717" t="s">
        <v>11290</v>
      </c>
    </row>
    <row r="10718" spans="1:29" x14ac:dyDescent="0.25">
      <c r="A10718" t="s">
        <v>346</v>
      </c>
      <c r="B10718">
        <v>866</v>
      </c>
      <c r="C10718" t="s">
        <v>238</v>
      </c>
      <c r="D10718">
        <v>1969</v>
      </c>
      <c r="E10718" t="s">
        <v>11660</v>
      </c>
      <c r="Q10718" t="s">
        <v>6</v>
      </c>
      <c r="R10718" t="s">
        <v>6</v>
      </c>
      <c r="S10718" t="s">
        <v>6</v>
      </c>
      <c r="T10718" t="s">
        <v>6043</v>
      </c>
      <c r="U10718" t="s">
        <v>6</v>
      </c>
      <c r="V10718" t="s">
        <v>6</v>
      </c>
      <c r="W10718" t="s">
        <v>6</v>
      </c>
      <c r="X10718" t="s">
        <v>6</v>
      </c>
      <c r="Y10718" t="s">
        <v>6</v>
      </c>
      <c r="Z10718" t="s">
        <v>6</v>
      </c>
      <c r="AA10718" t="s">
        <v>6</v>
      </c>
      <c r="AB10718" t="s">
        <v>11641</v>
      </c>
      <c r="AC10718" t="s">
        <v>11290</v>
      </c>
    </row>
    <row r="10719" spans="1:29" x14ac:dyDescent="0.25">
      <c r="A10719" t="s">
        <v>346</v>
      </c>
      <c r="B10719">
        <v>866</v>
      </c>
      <c r="C10719" t="s">
        <v>238</v>
      </c>
      <c r="D10719">
        <v>1970</v>
      </c>
      <c r="E10719" t="s">
        <v>11661</v>
      </c>
      <c r="P10719">
        <v>1.441862E-2</v>
      </c>
      <c r="Q10719" t="s">
        <v>6</v>
      </c>
      <c r="R10719" t="s">
        <v>6</v>
      </c>
      <c r="S10719" t="s">
        <v>6</v>
      </c>
      <c r="T10719" t="s">
        <v>6043</v>
      </c>
      <c r="U10719" t="s">
        <v>6</v>
      </c>
      <c r="V10719" t="s">
        <v>6</v>
      </c>
      <c r="W10719" t="s">
        <v>6</v>
      </c>
      <c r="X10719" t="s">
        <v>6</v>
      </c>
      <c r="Y10719" t="s">
        <v>6</v>
      </c>
      <c r="Z10719" t="s">
        <v>6</v>
      </c>
      <c r="AA10719" t="s">
        <v>6</v>
      </c>
      <c r="AB10719" t="s">
        <v>11641</v>
      </c>
      <c r="AC10719" t="s">
        <v>11290</v>
      </c>
    </row>
    <row r="10720" spans="1:29" x14ac:dyDescent="0.25">
      <c r="A10720" t="s">
        <v>346</v>
      </c>
      <c r="B10720">
        <v>866</v>
      </c>
      <c r="C10720" t="s">
        <v>238</v>
      </c>
      <c r="D10720">
        <v>1971</v>
      </c>
      <c r="E10720" t="s">
        <v>11662</v>
      </c>
      <c r="P10720">
        <v>1.6108379999999999E-2</v>
      </c>
      <c r="Q10720" t="s">
        <v>6</v>
      </c>
      <c r="R10720" t="s">
        <v>6</v>
      </c>
      <c r="S10720" t="s">
        <v>6</v>
      </c>
      <c r="T10720" t="s">
        <v>6043</v>
      </c>
      <c r="U10720" t="s">
        <v>6</v>
      </c>
      <c r="V10720" t="s">
        <v>6</v>
      </c>
      <c r="W10720" t="s">
        <v>6</v>
      </c>
      <c r="X10720" t="s">
        <v>6</v>
      </c>
      <c r="Y10720" t="s">
        <v>6</v>
      </c>
      <c r="Z10720" t="s">
        <v>6</v>
      </c>
      <c r="AA10720" t="s">
        <v>6</v>
      </c>
      <c r="AB10720" t="s">
        <v>11641</v>
      </c>
      <c r="AC10720" t="s">
        <v>11290</v>
      </c>
    </row>
    <row r="10721" spans="1:29" x14ac:dyDescent="0.25">
      <c r="A10721" t="s">
        <v>346</v>
      </c>
      <c r="B10721">
        <v>866</v>
      </c>
      <c r="C10721" t="s">
        <v>238</v>
      </c>
      <c r="D10721">
        <v>1972</v>
      </c>
      <c r="E10721" t="s">
        <v>11663</v>
      </c>
      <c r="P10721">
        <v>1.7996169999999999E-2</v>
      </c>
      <c r="Q10721" t="s">
        <v>6</v>
      </c>
      <c r="R10721" t="s">
        <v>6</v>
      </c>
      <c r="S10721" t="s">
        <v>6</v>
      </c>
      <c r="T10721" t="s">
        <v>6043</v>
      </c>
      <c r="U10721" t="s">
        <v>6</v>
      </c>
      <c r="V10721" t="s">
        <v>6</v>
      </c>
      <c r="W10721" t="s">
        <v>6</v>
      </c>
      <c r="X10721" t="s">
        <v>6</v>
      </c>
      <c r="Y10721" t="s">
        <v>6</v>
      </c>
      <c r="Z10721" t="s">
        <v>6</v>
      </c>
      <c r="AA10721" t="s">
        <v>6</v>
      </c>
      <c r="AB10721" t="s">
        <v>11641</v>
      </c>
      <c r="AC10721" t="s">
        <v>11290</v>
      </c>
    </row>
    <row r="10722" spans="1:29" x14ac:dyDescent="0.25">
      <c r="A10722" t="s">
        <v>346</v>
      </c>
      <c r="B10722">
        <v>866</v>
      </c>
      <c r="C10722" t="s">
        <v>238</v>
      </c>
      <c r="D10722">
        <v>1973</v>
      </c>
      <c r="E10722" t="s">
        <v>11664</v>
      </c>
      <c r="P10722">
        <v>2.287465E-2</v>
      </c>
      <c r="Q10722" t="s">
        <v>6</v>
      </c>
      <c r="R10722" t="s">
        <v>6</v>
      </c>
      <c r="S10722" t="s">
        <v>6</v>
      </c>
      <c r="T10722" t="s">
        <v>6043</v>
      </c>
      <c r="U10722" t="s">
        <v>6</v>
      </c>
      <c r="V10722" t="s">
        <v>6</v>
      </c>
      <c r="W10722" t="s">
        <v>6</v>
      </c>
      <c r="X10722" t="s">
        <v>6</v>
      </c>
      <c r="Y10722" t="s">
        <v>6</v>
      </c>
      <c r="Z10722" t="s">
        <v>6</v>
      </c>
      <c r="AA10722" t="s">
        <v>6</v>
      </c>
      <c r="AB10722" t="s">
        <v>11641</v>
      </c>
      <c r="AC10722" t="s">
        <v>11290</v>
      </c>
    </row>
    <row r="10723" spans="1:29" x14ac:dyDescent="0.25">
      <c r="A10723" t="s">
        <v>346</v>
      </c>
      <c r="B10723">
        <v>866</v>
      </c>
      <c r="C10723" t="s">
        <v>238</v>
      </c>
      <c r="D10723">
        <v>1974</v>
      </c>
      <c r="E10723" t="s">
        <v>11665</v>
      </c>
      <c r="I10723">
        <v>0.13179974</v>
      </c>
      <c r="P10723">
        <v>3.024657E-2</v>
      </c>
      <c r="Q10723" t="s">
        <v>6</v>
      </c>
      <c r="R10723" t="s">
        <v>6</v>
      </c>
      <c r="S10723" t="s">
        <v>6</v>
      </c>
      <c r="T10723" t="s">
        <v>6043</v>
      </c>
      <c r="U10723" t="s">
        <v>6</v>
      </c>
      <c r="V10723" t="s">
        <v>6</v>
      </c>
      <c r="W10723" t="s">
        <v>6</v>
      </c>
      <c r="X10723" t="s">
        <v>6</v>
      </c>
      <c r="Y10723" t="s">
        <v>6</v>
      </c>
      <c r="Z10723" t="s">
        <v>6</v>
      </c>
      <c r="AA10723" t="s">
        <v>6</v>
      </c>
      <c r="AB10723" t="s">
        <v>11641</v>
      </c>
      <c r="AC10723" t="s">
        <v>11290</v>
      </c>
    </row>
    <row r="10724" spans="1:29" x14ac:dyDescent="0.25">
      <c r="A10724" t="s">
        <v>346</v>
      </c>
      <c r="B10724">
        <v>866</v>
      </c>
      <c r="C10724" t="s">
        <v>238</v>
      </c>
      <c r="D10724">
        <v>1975</v>
      </c>
      <c r="E10724" t="s">
        <v>11666</v>
      </c>
      <c r="I10724">
        <v>2.1699453000000002</v>
      </c>
      <c r="P10724">
        <v>3.0680220000000001E-2</v>
      </c>
      <c r="Q10724" t="s">
        <v>6</v>
      </c>
      <c r="R10724" t="s">
        <v>6</v>
      </c>
      <c r="S10724" t="s">
        <v>6</v>
      </c>
      <c r="T10724" t="s">
        <v>6043</v>
      </c>
      <c r="U10724" t="s">
        <v>6</v>
      </c>
      <c r="V10724" t="s">
        <v>6</v>
      </c>
      <c r="W10724" t="s">
        <v>6</v>
      </c>
      <c r="X10724" t="s">
        <v>6</v>
      </c>
      <c r="Y10724" t="s">
        <v>6</v>
      </c>
      <c r="Z10724" t="s">
        <v>6</v>
      </c>
      <c r="AA10724" t="s">
        <v>6</v>
      </c>
      <c r="AB10724" t="s">
        <v>11641</v>
      </c>
      <c r="AC10724" t="s">
        <v>11290</v>
      </c>
    </row>
    <row r="10725" spans="1:29" x14ac:dyDescent="0.25">
      <c r="A10725" t="s">
        <v>346</v>
      </c>
      <c r="B10725">
        <v>866</v>
      </c>
      <c r="C10725" t="s">
        <v>238</v>
      </c>
      <c r="D10725">
        <v>1976</v>
      </c>
      <c r="E10725" t="s">
        <v>11667</v>
      </c>
      <c r="I10725">
        <v>6.8378471999999997</v>
      </c>
      <c r="P10725">
        <v>3.0432790000000001E-2</v>
      </c>
      <c r="Q10725" t="s">
        <v>6</v>
      </c>
      <c r="R10725" t="s">
        <v>6</v>
      </c>
      <c r="S10725" t="s">
        <v>6</v>
      </c>
      <c r="T10725" t="s">
        <v>6043</v>
      </c>
      <c r="U10725" t="s">
        <v>6</v>
      </c>
      <c r="V10725" t="s">
        <v>6</v>
      </c>
      <c r="W10725" t="s">
        <v>6</v>
      </c>
      <c r="X10725" t="s">
        <v>6</v>
      </c>
      <c r="Y10725" t="s">
        <v>6</v>
      </c>
      <c r="Z10725" t="s">
        <v>6</v>
      </c>
      <c r="AA10725" t="s">
        <v>6</v>
      </c>
      <c r="AB10725" t="s">
        <v>11641</v>
      </c>
      <c r="AC10725" t="s">
        <v>11290</v>
      </c>
    </row>
    <row r="10726" spans="1:29" x14ac:dyDescent="0.25">
      <c r="A10726" t="s">
        <v>346</v>
      </c>
      <c r="B10726">
        <v>866</v>
      </c>
      <c r="C10726" t="s">
        <v>238</v>
      </c>
      <c r="D10726">
        <v>1977</v>
      </c>
      <c r="E10726" t="s">
        <v>11668</v>
      </c>
      <c r="I10726">
        <v>8.3908828</v>
      </c>
      <c r="P10726">
        <v>3.8102850000000001E-2</v>
      </c>
      <c r="Q10726" t="s">
        <v>6</v>
      </c>
      <c r="R10726" t="s">
        <v>6</v>
      </c>
      <c r="S10726" t="s">
        <v>6</v>
      </c>
      <c r="T10726" t="s">
        <v>6043</v>
      </c>
      <c r="U10726" t="s">
        <v>6</v>
      </c>
      <c r="V10726" t="s">
        <v>6</v>
      </c>
      <c r="W10726" t="s">
        <v>6</v>
      </c>
      <c r="X10726" t="s">
        <v>6</v>
      </c>
      <c r="Y10726" t="s">
        <v>6</v>
      </c>
      <c r="Z10726" t="s">
        <v>6</v>
      </c>
      <c r="AA10726" t="s">
        <v>6</v>
      </c>
      <c r="AB10726" t="s">
        <v>11641</v>
      </c>
      <c r="AC10726" t="s">
        <v>11290</v>
      </c>
    </row>
    <row r="10727" spans="1:29" x14ac:dyDescent="0.25">
      <c r="A10727" t="s">
        <v>346</v>
      </c>
      <c r="B10727">
        <v>866</v>
      </c>
      <c r="C10727" t="s">
        <v>238</v>
      </c>
      <c r="D10727">
        <v>1978</v>
      </c>
      <c r="E10727" t="s">
        <v>11669</v>
      </c>
      <c r="I10727">
        <v>8.4200508999999997</v>
      </c>
      <c r="P10727">
        <v>4.4906929999999998E-2</v>
      </c>
      <c r="Q10727" t="s">
        <v>6</v>
      </c>
      <c r="R10727" t="s">
        <v>6</v>
      </c>
      <c r="S10727" t="s">
        <v>6</v>
      </c>
      <c r="T10727" t="s">
        <v>6043</v>
      </c>
      <c r="U10727" t="s">
        <v>6</v>
      </c>
      <c r="V10727" t="s">
        <v>6</v>
      </c>
      <c r="W10727" t="s">
        <v>6</v>
      </c>
      <c r="X10727" t="s">
        <v>6</v>
      </c>
      <c r="Y10727" t="s">
        <v>6</v>
      </c>
      <c r="Z10727" t="s">
        <v>6</v>
      </c>
      <c r="AA10727" t="s">
        <v>6</v>
      </c>
      <c r="AB10727" t="s">
        <v>11641</v>
      </c>
      <c r="AC10727" t="s">
        <v>11290</v>
      </c>
    </row>
    <row r="10728" spans="1:29" x14ac:dyDescent="0.25">
      <c r="A10728" t="s">
        <v>346</v>
      </c>
      <c r="B10728">
        <v>866</v>
      </c>
      <c r="C10728" t="s">
        <v>238</v>
      </c>
      <c r="D10728">
        <v>1979</v>
      </c>
      <c r="E10728" t="s">
        <v>11670</v>
      </c>
      <c r="I10728">
        <v>11.08065</v>
      </c>
      <c r="P10728">
        <v>4.9360510000000003E-2</v>
      </c>
      <c r="Q10728" t="s">
        <v>6</v>
      </c>
      <c r="R10728" t="s">
        <v>6</v>
      </c>
      <c r="S10728" t="s">
        <v>6</v>
      </c>
      <c r="T10728" t="s">
        <v>6043</v>
      </c>
      <c r="U10728" t="s">
        <v>6</v>
      </c>
      <c r="V10728" t="s">
        <v>6</v>
      </c>
      <c r="W10728" t="s">
        <v>6</v>
      </c>
      <c r="X10728" t="s">
        <v>6</v>
      </c>
      <c r="Y10728" t="s">
        <v>6</v>
      </c>
      <c r="Z10728" t="s">
        <v>6</v>
      </c>
      <c r="AA10728" t="s">
        <v>6</v>
      </c>
      <c r="AB10728" t="s">
        <v>11641</v>
      </c>
      <c r="AC10728" t="s">
        <v>11290</v>
      </c>
    </row>
    <row r="10729" spans="1:29" x14ac:dyDescent="0.25">
      <c r="A10729" t="s">
        <v>346</v>
      </c>
      <c r="B10729">
        <v>866</v>
      </c>
      <c r="C10729" t="s">
        <v>238</v>
      </c>
      <c r="D10729">
        <v>1980</v>
      </c>
      <c r="E10729" t="s">
        <v>11671</v>
      </c>
      <c r="I10729">
        <v>11.265425</v>
      </c>
      <c r="P10729">
        <v>6.4625420000000003E-2</v>
      </c>
      <c r="Q10729" t="s">
        <v>6</v>
      </c>
      <c r="R10729" t="s">
        <v>6</v>
      </c>
      <c r="S10729" t="s">
        <v>6</v>
      </c>
      <c r="T10729" t="s">
        <v>6043</v>
      </c>
      <c r="U10729" t="s">
        <v>6</v>
      </c>
      <c r="V10729" t="s">
        <v>6</v>
      </c>
      <c r="W10729" t="s">
        <v>6</v>
      </c>
      <c r="X10729" t="s">
        <v>6</v>
      </c>
      <c r="Y10729" t="s">
        <v>6</v>
      </c>
      <c r="Z10729" t="s">
        <v>6</v>
      </c>
      <c r="AA10729" t="s">
        <v>6</v>
      </c>
      <c r="AB10729" t="s">
        <v>11641</v>
      </c>
      <c r="AC10729" t="s">
        <v>11290</v>
      </c>
    </row>
    <row r="10730" spans="1:29" x14ac:dyDescent="0.25">
      <c r="A10730" t="s">
        <v>346</v>
      </c>
      <c r="B10730">
        <v>866</v>
      </c>
      <c r="C10730" t="s">
        <v>238</v>
      </c>
      <c r="D10730">
        <v>1981</v>
      </c>
      <c r="E10730" t="s">
        <v>11672</v>
      </c>
      <c r="I10730">
        <v>13.969099</v>
      </c>
      <c r="P10730">
        <v>7.1087960000000006E-2</v>
      </c>
      <c r="Q10730" t="s">
        <v>6</v>
      </c>
      <c r="R10730" t="s">
        <v>6</v>
      </c>
      <c r="S10730" t="s">
        <v>6</v>
      </c>
      <c r="T10730" t="s">
        <v>6043</v>
      </c>
      <c r="U10730" t="s">
        <v>6</v>
      </c>
      <c r="V10730" t="s">
        <v>6</v>
      </c>
      <c r="W10730" t="s">
        <v>6</v>
      </c>
      <c r="X10730" t="s">
        <v>6</v>
      </c>
      <c r="Y10730" t="s">
        <v>6</v>
      </c>
      <c r="Z10730" t="s">
        <v>6</v>
      </c>
      <c r="AA10730" t="s">
        <v>6</v>
      </c>
      <c r="AB10730" t="s">
        <v>11641</v>
      </c>
      <c r="AC10730" t="s">
        <v>11290</v>
      </c>
    </row>
    <row r="10731" spans="1:29" x14ac:dyDescent="0.25">
      <c r="A10731" t="s">
        <v>346</v>
      </c>
      <c r="B10731">
        <v>866</v>
      </c>
      <c r="C10731" t="s">
        <v>238</v>
      </c>
      <c r="D10731">
        <v>1982</v>
      </c>
      <c r="E10731" t="s">
        <v>11673</v>
      </c>
      <c r="I10731">
        <v>16.868410000000001</v>
      </c>
      <c r="P10731">
        <v>8.0269060000000003E-2</v>
      </c>
      <c r="Q10731" t="s">
        <v>6</v>
      </c>
      <c r="R10731" t="s">
        <v>6</v>
      </c>
      <c r="S10731" t="s">
        <v>6</v>
      </c>
      <c r="T10731" t="s">
        <v>6043</v>
      </c>
      <c r="U10731" t="s">
        <v>6</v>
      </c>
      <c r="V10731" t="s">
        <v>6</v>
      </c>
      <c r="W10731" t="s">
        <v>6</v>
      </c>
      <c r="X10731" t="s">
        <v>6</v>
      </c>
      <c r="Y10731" t="s">
        <v>6</v>
      </c>
      <c r="Z10731" t="s">
        <v>6</v>
      </c>
      <c r="AA10731" t="s">
        <v>6</v>
      </c>
      <c r="AB10731" t="s">
        <v>11641</v>
      </c>
      <c r="AC10731" t="s">
        <v>11290</v>
      </c>
    </row>
    <row r="10732" spans="1:29" x14ac:dyDescent="0.25">
      <c r="A10732" t="s">
        <v>346</v>
      </c>
      <c r="B10732">
        <v>866</v>
      </c>
      <c r="C10732" t="s">
        <v>238</v>
      </c>
      <c r="D10732">
        <v>1983</v>
      </c>
      <c r="E10732" t="s">
        <v>11674</v>
      </c>
      <c r="I10732">
        <v>15.726642999999999</v>
      </c>
      <c r="P10732">
        <v>8.8663210000000006E-2</v>
      </c>
      <c r="Q10732" t="s">
        <v>6</v>
      </c>
      <c r="R10732" t="s">
        <v>6</v>
      </c>
      <c r="S10732" t="s">
        <v>6</v>
      </c>
      <c r="T10732" t="s">
        <v>6043</v>
      </c>
      <c r="U10732" t="s">
        <v>6</v>
      </c>
      <c r="V10732" t="s">
        <v>6</v>
      </c>
      <c r="W10732" t="s">
        <v>6</v>
      </c>
      <c r="X10732" t="s">
        <v>6</v>
      </c>
      <c r="Y10732" t="s">
        <v>6</v>
      </c>
      <c r="Z10732" t="s">
        <v>6</v>
      </c>
      <c r="AA10732" t="s">
        <v>6</v>
      </c>
      <c r="AB10732" t="s">
        <v>11641</v>
      </c>
      <c r="AC10732" t="s">
        <v>11290</v>
      </c>
    </row>
    <row r="10733" spans="1:29" x14ac:dyDescent="0.25">
      <c r="A10733" t="s">
        <v>346</v>
      </c>
      <c r="B10733">
        <v>866</v>
      </c>
      <c r="C10733" t="s">
        <v>238</v>
      </c>
      <c r="D10733">
        <v>1984</v>
      </c>
      <c r="E10733" t="s">
        <v>11675</v>
      </c>
      <c r="I10733">
        <v>16.327662</v>
      </c>
      <c r="P10733">
        <v>9.6008090000000004E-2</v>
      </c>
      <c r="Q10733" t="s">
        <v>6</v>
      </c>
      <c r="R10733" t="s">
        <v>6</v>
      </c>
      <c r="S10733" t="s">
        <v>6</v>
      </c>
      <c r="T10733" t="s">
        <v>6043</v>
      </c>
      <c r="U10733" t="s">
        <v>6</v>
      </c>
      <c r="V10733" t="s">
        <v>6</v>
      </c>
      <c r="W10733" t="s">
        <v>6</v>
      </c>
      <c r="X10733" t="s">
        <v>6</v>
      </c>
      <c r="Y10733" t="s">
        <v>6</v>
      </c>
      <c r="Z10733" t="s">
        <v>6</v>
      </c>
      <c r="AA10733" t="s">
        <v>6</v>
      </c>
      <c r="AB10733" t="s">
        <v>11641</v>
      </c>
      <c r="AC10733" t="s">
        <v>11290</v>
      </c>
    </row>
    <row r="10734" spans="1:29" x14ac:dyDescent="0.25">
      <c r="A10734" t="s">
        <v>346</v>
      </c>
      <c r="B10734">
        <v>866</v>
      </c>
      <c r="C10734" t="s">
        <v>238</v>
      </c>
      <c r="D10734">
        <v>1985</v>
      </c>
      <c r="E10734" t="s">
        <v>11676</v>
      </c>
      <c r="I10734">
        <v>19.333152999999999</v>
      </c>
      <c r="O10734">
        <v>40.1922</v>
      </c>
      <c r="P10734">
        <v>0.11279639</v>
      </c>
      <c r="Q10734" t="s">
        <v>6</v>
      </c>
      <c r="R10734" t="s">
        <v>6</v>
      </c>
      <c r="S10734" t="s">
        <v>6</v>
      </c>
      <c r="T10734" t="s">
        <v>6043</v>
      </c>
      <c r="U10734" t="s">
        <v>6</v>
      </c>
      <c r="V10734" t="s">
        <v>6</v>
      </c>
      <c r="W10734" t="s">
        <v>6</v>
      </c>
      <c r="X10734" t="s">
        <v>6</v>
      </c>
      <c r="Y10734" t="s">
        <v>6</v>
      </c>
      <c r="Z10734" t="s">
        <v>6</v>
      </c>
      <c r="AA10734" t="s">
        <v>6</v>
      </c>
      <c r="AB10734" t="s">
        <v>11641</v>
      </c>
      <c r="AC10734" t="s">
        <v>11290</v>
      </c>
    </row>
    <row r="10735" spans="1:29" x14ac:dyDescent="0.25">
      <c r="A10735" t="s">
        <v>346</v>
      </c>
      <c r="B10735">
        <v>866</v>
      </c>
      <c r="C10735" t="s">
        <v>238</v>
      </c>
      <c r="D10735">
        <v>1986</v>
      </c>
      <c r="E10735" t="s">
        <v>11677</v>
      </c>
      <c r="I10735">
        <v>18.790908000000002</v>
      </c>
      <c r="O10735">
        <v>40.052999999999997</v>
      </c>
      <c r="P10735">
        <v>0.13378176999999999</v>
      </c>
      <c r="Q10735" t="s">
        <v>6</v>
      </c>
      <c r="R10735" t="s">
        <v>6</v>
      </c>
      <c r="S10735" t="s">
        <v>6</v>
      </c>
      <c r="T10735" t="s">
        <v>6043</v>
      </c>
      <c r="U10735" t="s">
        <v>6</v>
      </c>
      <c r="V10735" t="s">
        <v>6</v>
      </c>
      <c r="W10735" t="s">
        <v>6</v>
      </c>
      <c r="X10735" t="s">
        <v>6</v>
      </c>
      <c r="Y10735" t="s">
        <v>6</v>
      </c>
      <c r="Z10735" t="s">
        <v>6</v>
      </c>
      <c r="AA10735" t="s">
        <v>6</v>
      </c>
      <c r="AB10735" t="s">
        <v>11641</v>
      </c>
      <c r="AC10735" t="s">
        <v>11290</v>
      </c>
    </row>
    <row r="10736" spans="1:29" x14ac:dyDescent="0.25">
      <c r="A10736" t="s">
        <v>346</v>
      </c>
      <c r="B10736">
        <v>866</v>
      </c>
      <c r="C10736" t="s">
        <v>238</v>
      </c>
      <c r="D10736">
        <v>1987</v>
      </c>
      <c r="E10736" t="s">
        <v>11678</v>
      </c>
      <c r="I10736">
        <v>22.370272</v>
      </c>
      <c r="O10736">
        <v>46.143000000000001</v>
      </c>
      <c r="P10736">
        <v>0.15293092</v>
      </c>
      <c r="Q10736" t="s">
        <v>6</v>
      </c>
      <c r="R10736" t="s">
        <v>6</v>
      </c>
      <c r="S10736" t="s">
        <v>6</v>
      </c>
      <c r="T10736" t="s">
        <v>6043</v>
      </c>
      <c r="U10736" t="s">
        <v>6</v>
      </c>
      <c r="V10736" t="s">
        <v>6</v>
      </c>
      <c r="W10736" t="s">
        <v>6</v>
      </c>
      <c r="X10736" t="s">
        <v>6</v>
      </c>
      <c r="Y10736" t="s">
        <v>6</v>
      </c>
      <c r="Z10736" t="s">
        <v>6</v>
      </c>
      <c r="AA10736" t="s">
        <v>6</v>
      </c>
      <c r="AB10736" t="s">
        <v>11641</v>
      </c>
      <c r="AC10736" t="s">
        <v>11290</v>
      </c>
    </row>
    <row r="10737" spans="1:29" x14ac:dyDescent="0.25">
      <c r="A10737" t="s">
        <v>346</v>
      </c>
      <c r="B10737">
        <v>866</v>
      </c>
      <c r="C10737" t="s">
        <v>238</v>
      </c>
      <c r="D10737">
        <v>1988</v>
      </c>
      <c r="E10737" t="s">
        <v>11679</v>
      </c>
      <c r="I10737">
        <v>27.53886</v>
      </c>
      <c r="O10737">
        <v>42.432299999999998</v>
      </c>
      <c r="P10737">
        <v>0.16368593000000001</v>
      </c>
      <c r="Q10737" t="s">
        <v>6</v>
      </c>
      <c r="R10737" t="s">
        <v>6</v>
      </c>
      <c r="S10737" t="s">
        <v>6</v>
      </c>
      <c r="T10737" t="s">
        <v>6043</v>
      </c>
      <c r="U10737" t="s">
        <v>6</v>
      </c>
      <c r="V10737" t="s">
        <v>6</v>
      </c>
      <c r="W10737" t="s">
        <v>6</v>
      </c>
      <c r="X10737" t="s">
        <v>6</v>
      </c>
      <c r="Y10737" t="s">
        <v>6</v>
      </c>
      <c r="Z10737" t="s">
        <v>6</v>
      </c>
      <c r="AA10737" t="s">
        <v>6</v>
      </c>
      <c r="AB10737" t="s">
        <v>11641</v>
      </c>
      <c r="AC10737" t="s">
        <v>11290</v>
      </c>
    </row>
    <row r="10738" spans="1:29" x14ac:dyDescent="0.25">
      <c r="A10738" t="s">
        <v>346</v>
      </c>
      <c r="B10738">
        <v>866</v>
      </c>
      <c r="C10738" t="s">
        <v>238</v>
      </c>
      <c r="D10738">
        <v>1989</v>
      </c>
      <c r="E10738" t="s">
        <v>11680</v>
      </c>
      <c r="I10738">
        <v>29.439817000000001</v>
      </c>
      <c r="O10738">
        <v>40.257300000000001</v>
      </c>
      <c r="P10738">
        <v>0.1770641</v>
      </c>
      <c r="Q10738" t="s">
        <v>6</v>
      </c>
      <c r="R10738" t="s">
        <v>6</v>
      </c>
      <c r="S10738" t="s">
        <v>6</v>
      </c>
      <c r="T10738" t="s">
        <v>6043</v>
      </c>
      <c r="U10738" t="s">
        <v>6</v>
      </c>
      <c r="V10738" t="s">
        <v>6</v>
      </c>
      <c r="W10738" t="s">
        <v>6</v>
      </c>
      <c r="X10738" t="s">
        <v>6</v>
      </c>
      <c r="Y10738" t="s">
        <v>6</v>
      </c>
      <c r="Z10738" t="s">
        <v>6</v>
      </c>
      <c r="AA10738" t="s">
        <v>6</v>
      </c>
      <c r="AB10738" t="s">
        <v>11641</v>
      </c>
      <c r="AC10738" t="s">
        <v>11290</v>
      </c>
    </row>
    <row r="10739" spans="1:29" x14ac:dyDescent="0.25">
      <c r="A10739" t="s">
        <v>346</v>
      </c>
      <c r="B10739">
        <v>866</v>
      </c>
      <c r="C10739" t="s">
        <v>238</v>
      </c>
      <c r="D10739">
        <v>1990</v>
      </c>
      <c r="E10739" t="s">
        <v>11681</v>
      </c>
      <c r="I10739">
        <v>28.686423999999999</v>
      </c>
      <c r="O10739">
        <v>49.761699999999998</v>
      </c>
      <c r="P10739">
        <v>0.19267197</v>
      </c>
      <c r="Q10739" t="s">
        <v>6</v>
      </c>
      <c r="R10739" t="s">
        <v>6</v>
      </c>
      <c r="S10739" t="s">
        <v>6</v>
      </c>
      <c r="T10739" t="s">
        <v>6043</v>
      </c>
      <c r="U10739" t="s">
        <v>6</v>
      </c>
      <c r="V10739" t="s">
        <v>6</v>
      </c>
      <c r="W10739" t="s">
        <v>6</v>
      </c>
      <c r="X10739" t="s">
        <v>6</v>
      </c>
      <c r="Y10739" t="s">
        <v>6</v>
      </c>
      <c r="Z10739" t="s">
        <v>6</v>
      </c>
      <c r="AA10739" t="s">
        <v>6</v>
      </c>
      <c r="AB10739" t="s">
        <v>11641</v>
      </c>
      <c r="AC10739" t="s">
        <v>11290</v>
      </c>
    </row>
    <row r="10740" spans="1:29" x14ac:dyDescent="0.25">
      <c r="A10740" t="s">
        <v>346</v>
      </c>
      <c r="B10740">
        <v>866</v>
      </c>
      <c r="C10740" t="s">
        <v>238</v>
      </c>
      <c r="D10740">
        <v>1991</v>
      </c>
      <c r="E10740" t="s">
        <v>11682</v>
      </c>
      <c r="I10740">
        <v>24.287284</v>
      </c>
      <c r="O10740">
        <v>42.281500000000001</v>
      </c>
      <c r="P10740">
        <v>0.22572394000000001</v>
      </c>
      <c r="Q10740" t="s">
        <v>6</v>
      </c>
      <c r="R10740" t="s">
        <v>6</v>
      </c>
      <c r="S10740" t="s">
        <v>6</v>
      </c>
      <c r="T10740" t="s">
        <v>6043</v>
      </c>
      <c r="U10740" t="s">
        <v>6</v>
      </c>
      <c r="V10740" t="s">
        <v>6</v>
      </c>
      <c r="W10740" t="s">
        <v>6</v>
      </c>
      <c r="X10740" t="s">
        <v>6</v>
      </c>
      <c r="Y10740" t="s">
        <v>6</v>
      </c>
      <c r="Z10740" t="s">
        <v>6</v>
      </c>
      <c r="AA10740" t="s">
        <v>6</v>
      </c>
      <c r="AB10740" t="s">
        <v>11641</v>
      </c>
      <c r="AC10740" t="s">
        <v>11290</v>
      </c>
    </row>
    <row r="10741" spans="1:29" x14ac:dyDescent="0.25">
      <c r="A10741" t="s">
        <v>346</v>
      </c>
      <c r="B10741">
        <v>866</v>
      </c>
      <c r="C10741" t="s">
        <v>238</v>
      </c>
      <c r="D10741">
        <v>1992</v>
      </c>
      <c r="E10741" t="s">
        <v>11683</v>
      </c>
      <c r="I10741">
        <v>22.857465000000001</v>
      </c>
      <c r="O10741">
        <v>39.777999999999999</v>
      </c>
      <c r="P10741">
        <v>0.24251223</v>
      </c>
      <c r="Q10741" t="s">
        <v>6</v>
      </c>
      <c r="R10741" t="s">
        <v>6</v>
      </c>
      <c r="S10741" t="s">
        <v>6</v>
      </c>
      <c r="T10741" t="s">
        <v>6043</v>
      </c>
      <c r="U10741" t="s">
        <v>6</v>
      </c>
      <c r="V10741" t="s">
        <v>6</v>
      </c>
      <c r="W10741" t="s">
        <v>6</v>
      </c>
      <c r="X10741" t="s">
        <v>6</v>
      </c>
      <c r="Y10741" t="s">
        <v>6</v>
      </c>
      <c r="Z10741" t="s">
        <v>6</v>
      </c>
      <c r="AA10741" t="s">
        <v>6</v>
      </c>
      <c r="AB10741" t="s">
        <v>11641</v>
      </c>
      <c r="AC10741" t="s">
        <v>11290</v>
      </c>
    </row>
    <row r="10742" spans="1:29" x14ac:dyDescent="0.25">
      <c r="A10742" t="s">
        <v>346</v>
      </c>
      <c r="B10742">
        <v>866</v>
      </c>
      <c r="C10742" t="s">
        <v>238</v>
      </c>
      <c r="D10742">
        <v>1993</v>
      </c>
      <c r="E10742" t="s">
        <v>11684</v>
      </c>
      <c r="I10742">
        <v>23.236203</v>
      </c>
      <c r="P10742">
        <v>0.26048096999999998</v>
      </c>
      <c r="Q10742" t="s">
        <v>6</v>
      </c>
      <c r="R10742" t="s">
        <v>6</v>
      </c>
      <c r="S10742" t="s">
        <v>6</v>
      </c>
      <c r="T10742" t="s">
        <v>6043</v>
      </c>
      <c r="U10742" t="s">
        <v>6</v>
      </c>
      <c r="V10742" t="s">
        <v>6</v>
      </c>
      <c r="W10742" t="s">
        <v>6</v>
      </c>
      <c r="X10742" t="s">
        <v>6</v>
      </c>
      <c r="Y10742" t="s">
        <v>6</v>
      </c>
      <c r="Z10742" t="s">
        <v>6</v>
      </c>
      <c r="AA10742" t="s">
        <v>6</v>
      </c>
      <c r="AB10742" t="s">
        <v>11641</v>
      </c>
      <c r="AC10742" t="s">
        <v>11290</v>
      </c>
    </row>
    <row r="10743" spans="1:29" x14ac:dyDescent="0.25">
      <c r="A10743" t="s">
        <v>346</v>
      </c>
      <c r="B10743">
        <v>866</v>
      </c>
      <c r="C10743" t="s">
        <v>238</v>
      </c>
      <c r="D10743">
        <v>1994</v>
      </c>
      <c r="E10743" t="s">
        <v>11685</v>
      </c>
      <c r="I10743">
        <v>29.161128999999999</v>
      </c>
      <c r="P10743">
        <v>0.26811048999999998</v>
      </c>
      <c r="Q10743" t="s">
        <v>6</v>
      </c>
      <c r="R10743" t="s">
        <v>6</v>
      </c>
      <c r="S10743" t="s">
        <v>6</v>
      </c>
      <c r="T10743" t="s">
        <v>6043</v>
      </c>
      <c r="U10743" t="s">
        <v>6</v>
      </c>
      <c r="V10743" t="s">
        <v>6</v>
      </c>
      <c r="W10743" t="s">
        <v>6</v>
      </c>
      <c r="X10743" t="s">
        <v>6</v>
      </c>
      <c r="Y10743" t="s">
        <v>6</v>
      </c>
      <c r="Z10743" t="s">
        <v>6</v>
      </c>
      <c r="AA10743" t="s">
        <v>6</v>
      </c>
      <c r="AB10743" t="s">
        <v>11641</v>
      </c>
      <c r="AC10743" t="s">
        <v>11290</v>
      </c>
    </row>
    <row r="10744" spans="1:29" x14ac:dyDescent="0.25">
      <c r="A10744" t="s">
        <v>346</v>
      </c>
      <c r="B10744">
        <v>866</v>
      </c>
      <c r="C10744" t="s">
        <v>238</v>
      </c>
      <c r="D10744">
        <v>1995</v>
      </c>
      <c r="E10744" t="s">
        <v>11686</v>
      </c>
      <c r="I10744">
        <v>34.695397</v>
      </c>
      <c r="O10744">
        <v>35.272455000000001</v>
      </c>
      <c r="P10744">
        <v>0.27074388999999999</v>
      </c>
      <c r="Q10744" t="s">
        <v>6</v>
      </c>
      <c r="R10744" t="s">
        <v>6</v>
      </c>
      <c r="S10744" t="s">
        <v>6</v>
      </c>
      <c r="T10744" t="s">
        <v>6043</v>
      </c>
      <c r="U10744" t="s">
        <v>6</v>
      </c>
      <c r="V10744" t="s">
        <v>6</v>
      </c>
      <c r="W10744" t="s">
        <v>6</v>
      </c>
      <c r="X10744" t="s">
        <v>6</v>
      </c>
      <c r="Y10744" t="s">
        <v>6</v>
      </c>
      <c r="Z10744" t="s">
        <v>6</v>
      </c>
      <c r="AA10744" t="s">
        <v>6</v>
      </c>
      <c r="AB10744" t="s">
        <v>11641</v>
      </c>
      <c r="AC10744" t="s">
        <v>11290</v>
      </c>
    </row>
    <row r="10745" spans="1:29" x14ac:dyDescent="0.25">
      <c r="A10745" t="s">
        <v>346</v>
      </c>
      <c r="B10745">
        <v>866</v>
      </c>
      <c r="C10745" t="s">
        <v>238</v>
      </c>
      <c r="D10745">
        <v>1996</v>
      </c>
      <c r="E10745" t="s">
        <v>11687</v>
      </c>
      <c r="I10745">
        <v>33.733414000000003</v>
      </c>
      <c r="O10745">
        <v>31.516017999999999</v>
      </c>
      <c r="P10745">
        <v>0.28771205</v>
      </c>
      <c r="Q10745" t="s">
        <v>6</v>
      </c>
      <c r="R10745" t="s">
        <v>6</v>
      </c>
      <c r="S10745" t="s">
        <v>6</v>
      </c>
      <c r="T10745" t="s">
        <v>6043</v>
      </c>
      <c r="U10745" t="s">
        <v>6</v>
      </c>
      <c r="V10745" t="s">
        <v>6</v>
      </c>
      <c r="W10745" t="s">
        <v>6</v>
      </c>
      <c r="X10745" t="s">
        <v>6</v>
      </c>
      <c r="Y10745" t="s">
        <v>6</v>
      </c>
      <c r="Z10745" t="s">
        <v>6</v>
      </c>
      <c r="AA10745" t="s">
        <v>6</v>
      </c>
      <c r="AB10745" t="s">
        <v>11641</v>
      </c>
      <c r="AC10745" t="s">
        <v>11290</v>
      </c>
    </row>
    <row r="10746" spans="1:29" x14ac:dyDescent="0.25">
      <c r="A10746" t="s">
        <v>346</v>
      </c>
      <c r="B10746">
        <v>866</v>
      </c>
      <c r="C10746" t="s">
        <v>238</v>
      </c>
      <c r="D10746">
        <v>1997</v>
      </c>
      <c r="E10746" t="s">
        <v>11688</v>
      </c>
      <c r="I10746">
        <v>39.317476999999997</v>
      </c>
      <c r="O10746">
        <v>32.759175999999997</v>
      </c>
      <c r="P10746">
        <v>0.27822814000000001</v>
      </c>
      <c r="Q10746" t="s">
        <v>6</v>
      </c>
      <c r="R10746" t="s">
        <v>6</v>
      </c>
      <c r="S10746" t="s">
        <v>6</v>
      </c>
      <c r="T10746" t="s">
        <v>6043</v>
      </c>
      <c r="U10746" t="s">
        <v>6</v>
      </c>
      <c r="V10746" t="s">
        <v>6</v>
      </c>
      <c r="W10746" t="s">
        <v>6</v>
      </c>
      <c r="X10746" t="s">
        <v>6</v>
      </c>
      <c r="Y10746" t="s">
        <v>6</v>
      </c>
      <c r="Z10746" t="s">
        <v>6</v>
      </c>
      <c r="AA10746" t="s">
        <v>6</v>
      </c>
      <c r="AB10746" t="s">
        <v>11641</v>
      </c>
      <c r="AC10746" t="s">
        <v>11290</v>
      </c>
    </row>
    <row r="10747" spans="1:29" x14ac:dyDescent="0.25">
      <c r="A10747" t="s">
        <v>346</v>
      </c>
      <c r="B10747">
        <v>866</v>
      </c>
      <c r="C10747" t="s">
        <v>238</v>
      </c>
      <c r="D10747">
        <v>1998</v>
      </c>
      <c r="E10747" t="s">
        <v>11689</v>
      </c>
      <c r="I10747">
        <v>40.758786000000001</v>
      </c>
      <c r="O10747">
        <v>36.029555999999999</v>
      </c>
      <c r="P10747">
        <v>0.29531570000000001</v>
      </c>
      <c r="Q10747" t="s">
        <v>6</v>
      </c>
      <c r="R10747" t="s">
        <v>6</v>
      </c>
      <c r="S10747" t="s">
        <v>6</v>
      </c>
      <c r="T10747" t="s">
        <v>6043</v>
      </c>
      <c r="U10747" t="s">
        <v>6</v>
      </c>
      <c r="V10747" t="s">
        <v>6</v>
      </c>
      <c r="W10747" t="s">
        <v>6</v>
      </c>
      <c r="X10747" t="s">
        <v>6</v>
      </c>
      <c r="Y10747" t="s">
        <v>6</v>
      </c>
      <c r="Z10747" t="s">
        <v>6</v>
      </c>
      <c r="AA10747" t="s">
        <v>6</v>
      </c>
      <c r="AB10747" t="s">
        <v>11641</v>
      </c>
      <c r="AC10747" t="s">
        <v>11290</v>
      </c>
    </row>
    <row r="10748" spans="1:29" x14ac:dyDescent="0.25">
      <c r="A10748" t="s">
        <v>346</v>
      </c>
      <c r="B10748">
        <v>866</v>
      </c>
      <c r="C10748" t="s">
        <v>238</v>
      </c>
      <c r="D10748">
        <v>1999</v>
      </c>
      <c r="E10748" t="s">
        <v>11690</v>
      </c>
      <c r="I10748">
        <v>36.942819</v>
      </c>
      <c r="O10748">
        <v>37.162112</v>
      </c>
      <c r="P10748">
        <v>0.32200000000000001</v>
      </c>
      <c r="Q10748" t="s">
        <v>6</v>
      </c>
      <c r="R10748" t="s">
        <v>6</v>
      </c>
      <c r="S10748" t="s">
        <v>6</v>
      </c>
      <c r="T10748" t="s">
        <v>6043</v>
      </c>
      <c r="U10748" t="s">
        <v>6</v>
      </c>
      <c r="V10748" t="s">
        <v>6</v>
      </c>
      <c r="W10748" t="s">
        <v>6</v>
      </c>
      <c r="X10748" t="s">
        <v>6</v>
      </c>
      <c r="Y10748" t="s">
        <v>6</v>
      </c>
      <c r="Z10748" t="s">
        <v>6</v>
      </c>
      <c r="AA10748" t="s">
        <v>6</v>
      </c>
      <c r="AB10748" t="s">
        <v>11641</v>
      </c>
      <c r="AC10748" t="s">
        <v>11290</v>
      </c>
    </row>
    <row r="10749" spans="1:29" x14ac:dyDescent="0.25">
      <c r="A10749" t="s">
        <v>346</v>
      </c>
      <c r="B10749">
        <v>866</v>
      </c>
      <c r="C10749" t="s">
        <v>238</v>
      </c>
      <c r="D10749">
        <v>2000</v>
      </c>
      <c r="E10749" t="s">
        <v>11691</v>
      </c>
      <c r="I10749">
        <v>39.487796000000003</v>
      </c>
      <c r="O10749">
        <v>42.178508000000001</v>
      </c>
      <c r="P10749">
        <v>0.34329999999999999</v>
      </c>
      <c r="Q10749" t="s">
        <v>6</v>
      </c>
      <c r="R10749" t="s">
        <v>6</v>
      </c>
      <c r="S10749" t="s">
        <v>6</v>
      </c>
      <c r="T10749" t="s">
        <v>6043</v>
      </c>
      <c r="U10749" t="s">
        <v>6</v>
      </c>
      <c r="V10749" t="s">
        <v>6</v>
      </c>
      <c r="W10749" t="s">
        <v>6</v>
      </c>
      <c r="X10749" t="s">
        <v>6</v>
      </c>
      <c r="Y10749" t="s">
        <v>6</v>
      </c>
      <c r="Z10749" t="s">
        <v>6</v>
      </c>
      <c r="AA10749" t="s">
        <v>6</v>
      </c>
      <c r="AB10749" t="s">
        <v>11641</v>
      </c>
      <c r="AC10749" t="s">
        <v>11290</v>
      </c>
    </row>
    <row r="10750" spans="1:29" x14ac:dyDescent="0.25">
      <c r="A10750" t="s">
        <v>346</v>
      </c>
      <c r="B10750">
        <v>866</v>
      </c>
      <c r="C10750" t="s">
        <v>238</v>
      </c>
      <c r="D10750">
        <v>2001</v>
      </c>
      <c r="E10750" t="s">
        <v>11692</v>
      </c>
      <c r="I10750">
        <v>39.402313999999997</v>
      </c>
      <c r="O10750">
        <v>50.307541000000001</v>
      </c>
      <c r="P10750">
        <v>0.37595000000000001</v>
      </c>
      <c r="Q10750" t="s">
        <v>6</v>
      </c>
      <c r="R10750" t="s">
        <v>6</v>
      </c>
      <c r="S10750" t="s">
        <v>6</v>
      </c>
      <c r="T10750" t="s">
        <v>6043</v>
      </c>
      <c r="U10750" t="s">
        <v>6</v>
      </c>
      <c r="V10750" t="s">
        <v>6</v>
      </c>
      <c r="W10750" t="s">
        <v>6</v>
      </c>
      <c r="X10750" t="s">
        <v>6</v>
      </c>
      <c r="Y10750" t="s">
        <v>6</v>
      </c>
      <c r="Z10750" t="s">
        <v>6</v>
      </c>
      <c r="AA10750" t="s">
        <v>6</v>
      </c>
      <c r="AB10750" t="s">
        <v>11641</v>
      </c>
      <c r="AC10750" t="s">
        <v>11290</v>
      </c>
    </row>
    <row r="10751" spans="1:29" x14ac:dyDescent="0.25">
      <c r="A10751" t="s">
        <v>346</v>
      </c>
      <c r="B10751">
        <v>866</v>
      </c>
      <c r="C10751" t="s">
        <v>238</v>
      </c>
      <c r="D10751">
        <v>2002</v>
      </c>
      <c r="E10751" t="s">
        <v>11693</v>
      </c>
      <c r="I10751">
        <v>41.762785000000001</v>
      </c>
      <c r="O10751">
        <v>57.616343000000001</v>
      </c>
      <c r="P10751">
        <v>0.41944999999999999</v>
      </c>
      <c r="Q10751" t="s">
        <v>6</v>
      </c>
      <c r="R10751" t="s">
        <v>6</v>
      </c>
      <c r="S10751" t="s">
        <v>6</v>
      </c>
      <c r="T10751" t="s">
        <v>6043</v>
      </c>
      <c r="U10751" t="s">
        <v>6</v>
      </c>
      <c r="V10751" t="s">
        <v>6</v>
      </c>
      <c r="W10751" t="s">
        <v>6</v>
      </c>
      <c r="X10751" t="s">
        <v>6</v>
      </c>
      <c r="Y10751" t="s">
        <v>6</v>
      </c>
      <c r="Z10751" t="s">
        <v>6</v>
      </c>
      <c r="AA10751" t="s">
        <v>6</v>
      </c>
      <c r="AB10751" t="s">
        <v>11641</v>
      </c>
      <c r="AC10751" t="s">
        <v>11290</v>
      </c>
    </row>
    <row r="10752" spans="1:29" x14ac:dyDescent="0.25">
      <c r="A10752" t="s">
        <v>346</v>
      </c>
      <c r="B10752">
        <v>866</v>
      </c>
      <c r="C10752" t="s">
        <v>238</v>
      </c>
      <c r="D10752">
        <v>2003</v>
      </c>
      <c r="E10752" t="s">
        <v>11694</v>
      </c>
      <c r="I10752">
        <v>43.494560999999997</v>
      </c>
      <c r="O10752">
        <v>54.859769999999997</v>
      </c>
      <c r="P10752">
        <v>0.45505000000000001</v>
      </c>
      <c r="Q10752" t="s">
        <v>6</v>
      </c>
      <c r="R10752" t="s">
        <v>6</v>
      </c>
      <c r="S10752" t="s">
        <v>6</v>
      </c>
      <c r="T10752" t="s">
        <v>6043</v>
      </c>
      <c r="U10752" t="s">
        <v>6</v>
      </c>
      <c r="V10752" t="s">
        <v>6</v>
      </c>
      <c r="W10752" t="s">
        <v>6</v>
      </c>
      <c r="X10752" t="s">
        <v>6</v>
      </c>
      <c r="Y10752" t="s">
        <v>6</v>
      </c>
      <c r="Z10752" t="s">
        <v>6</v>
      </c>
      <c r="AA10752" t="s">
        <v>6</v>
      </c>
      <c r="AB10752" t="s">
        <v>11641</v>
      </c>
      <c r="AC10752" t="s">
        <v>11290</v>
      </c>
    </row>
    <row r="10753" spans="1:29" x14ac:dyDescent="0.25">
      <c r="A10753" t="s">
        <v>346</v>
      </c>
      <c r="B10753">
        <v>866</v>
      </c>
      <c r="C10753" t="s">
        <v>238</v>
      </c>
      <c r="D10753">
        <v>2004</v>
      </c>
      <c r="E10753" t="s">
        <v>11695</v>
      </c>
      <c r="I10753">
        <v>39.146424000000003</v>
      </c>
      <c r="O10753">
        <v>50.452891000000001</v>
      </c>
      <c r="P10753">
        <v>0.48864999999999997</v>
      </c>
      <c r="Q10753" t="s">
        <v>6</v>
      </c>
      <c r="R10753" t="s">
        <v>6</v>
      </c>
      <c r="S10753" t="s">
        <v>6</v>
      </c>
      <c r="T10753" t="s">
        <v>6043</v>
      </c>
      <c r="U10753" t="s">
        <v>6</v>
      </c>
      <c r="V10753" t="s">
        <v>6</v>
      </c>
      <c r="W10753" t="s">
        <v>6</v>
      </c>
      <c r="X10753" t="s">
        <v>6</v>
      </c>
      <c r="Y10753" t="s">
        <v>6</v>
      </c>
      <c r="Z10753" t="s">
        <v>6</v>
      </c>
      <c r="AA10753" t="s">
        <v>6</v>
      </c>
      <c r="AB10753" t="s">
        <v>11641</v>
      </c>
      <c r="AC10753" t="s">
        <v>11290</v>
      </c>
    </row>
    <row r="10754" spans="1:29" x14ac:dyDescent="0.25">
      <c r="A10754" t="s">
        <v>346</v>
      </c>
      <c r="B10754">
        <v>866</v>
      </c>
      <c r="C10754" t="s">
        <v>238</v>
      </c>
      <c r="D10754">
        <v>2005</v>
      </c>
      <c r="E10754" t="s">
        <v>11696</v>
      </c>
      <c r="I10754">
        <v>48.656173000000003</v>
      </c>
      <c r="O10754">
        <v>40.027315999999999</v>
      </c>
      <c r="P10754">
        <v>0.54954999999999998</v>
      </c>
      <c r="Q10754" t="s">
        <v>6</v>
      </c>
      <c r="R10754" t="s">
        <v>6</v>
      </c>
      <c r="S10754" t="s">
        <v>6</v>
      </c>
      <c r="T10754" t="s">
        <v>6043</v>
      </c>
      <c r="U10754" t="s">
        <v>6</v>
      </c>
      <c r="V10754" t="s">
        <v>6</v>
      </c>
      <c r="W10754" t="s">
        <v>6</v>
      </c>
      <c r="X10754" t="s">
        <v>6</v>
      </c>
      <c r="Y10754" t="s">
        <v>6</v>
      </c>
      <c r="Z10754" t="s">
        <v>6</v>
      </c>
      <c r="AA10754" t="s">
        <v>6</v>
      </c>
      <c r="AB10754" t="s">
        <v>11641</v>
      </c>
      <c r="AC10754" t="s">
        <v>11290</v>
      </c>
    </row>
    <row r="10755" spans="1:29" x14ac:dyDescent="0.25">
      <c r="A10755" t="s">
        <v>346</v>
      </c>
      <c r="B10755">
        <v>866</v>
      </c>
      <c r="C10755" t="s">
        <v>238</v>
      </c>
      <c r="D10755">
        <v>2006</v>
      </c>
      <c r="E10755" t="s">
        <v>11697</v>
      </c>
      <c r="I10755">
        <v>47.408557000000002</v>
      </c>
      <c r="O10755">
        <v>38.957113999999997</v>
      </c>
      <c r="P10755">
        <v>0.59599999999999997</v>
      </c>
      <c r="Q10755" t="s">
        <v>6</v>
      </c>
      <c r="R10755" t="s">
        <v>6</v>
      </c>
      <c r="S10755" t="s">
        <v>6</v>
      </c>
      <c r="T10755" t="s">
        <v>6043</v>
      </c>
      <c r="U10755" t="s">
        <v>6</v>
      </c>
      <c r="V10755" t="s">
        <v>6</v>
      </c>
      <c r="W10755" t="s">
        <v>6</v>
      </c>
      <c r="X10755" t="s">
        <v>6</v>
      </c>
      <c r="Y10755" t="s">
        <v>6</v>
      </c>
      <c r="Z10755" t="s">
        <v>6</v>
      </c>
      <c r="AA10755" t="s">
        <v>6</v>
      </c>
      <c r="AB10755" t="s">
        <v>11641</v>
      </c>
      <c r="AC10755" t="s">
        <v>11290</v>
      </c>
    </row>
    <row r="10756" spans="1:29" x14ac:dyDescent="0.25">
      <c r="A10756" t="s">
        <v>346</v>
      </c>
      <c r="B10756">
        <v>866</v>
      </c>
      <c r="C10756" t="s">
        <v>238</v>
      </c>
      <c r="D10756">
        <v>2007</v>
      </c>
      <c r="E10756" t="s">
        <v>11698</v>
      </c>
      <c r="I10756">
        <v>51.961252000000002</v>
      </c>
      <c r="O10756">
        <v>35.730274000000001</v>
      </c>
      <c r="P10756">
        <v>0.63272916999999995</v>
      </c>
      <c r="Q10756" t="s">
        <v>6</v>
      </c>
      <c r="R10756" t="s">
        <v>6</v>
      </c>
      <c r="S10756" t="s">
        <v>6</v>
      </c>
      <c r="T10756" t="s">
        <v>6043</v>
      </c>
      <c r="U10756" t="s">
        <v>6</v>
      </c>
      <c r="V10756" t="s">
        <v>6</v>
      </c>
      <c r="W10756" t="s">
        <v>6</v>
      </c>
      <c r="X10756" t="s">
        <v>6</v>
      </c>
      <c r="Y10756" t="s">
        <v>6</v>
      </c>
      <c r="Z10756" t="s">
        <v>6</v>
      </c>
      <c r="AA10756" t="s">
        <v>6</v>
      </c>
      <c r="AB10756" t="s">
        <v>11641</v>
      </c>
      <c r="AC10756" t="s">
        <v>11290</v>
      </c>
    </row>
    <row r="10757" spans="1:29" x14ac:dyDescent="0.25">
      <c r="A10757" t="s">
        <v>346</v>
      </c>
      <c r="B10757">
        <v>866</v>
      </c>
      <c r="C10757" t="s">
        <v>238</v>
      </c>
      <c r="D10757">
        <v>2008</v>
      </c>
      <c r="E10757" t="s">
        <v>11699</v>
      </c>
      <c r="I10757">
        <v>51.439858999999998</v>
      </c>
      <c r="O10757">
        <v>33.526342</v>
      </c>
      <c r="P10757">
        <v>0.66404147000000002</v>
      </c>
      <c r="Q10757" t="s">
        <v>6</v>
      </c>
      <c r="R10757" t="s">
        <v>6</v>
      </c>
      <c r="S10757" t="s">
        <v>6</v>
      </c>
      <c r="T10757" t="s">
        <v>6043</v>
      </c>
      <c r="U10757" t="s">
        <v>6</v>
      </c>
      <c r="V10757" t="s">
        <v>6</v>
      </c>
      <c r="W10757" t="s">
        <v>6</v>
      </c>
      <c r="X10757" t="s">
        <v>6</v>
      </c>
      <c r="Y10757" t="s">
        <v>6</v>
      </c>
      <c r="Z10757" t="s">
        <v>6</v>
      </c>
      <c r="AA10757" t="s">
        <v>6</v>
      </c>
      <c r="AB10757" t="s">
        <v>11641</v>
      </c>
      <c r="AC10757" t="s">
        <v>11290</v>
      </c>
    </row>
    <row r="10758" spans="1:29" x14ac:dyDescent="0.25">
      <c r="A10758" t="s">
        <v>346</v>
      </c>
      <c r="B10758">
        <v>866</v>
      </c>
      <c r="C10758" t="s">
        <v>238</v>
      </c>
      <c r="D10758">
        <v>2009</v>
      </c>
      <c r="E10758" t="s">
        <v>11700</v>
      </c>
      <c r="I10758">
        <v>45.261845999999998</v>
      </c>
      <c r="O10758">
        <v>37.607990999999998</v>
      </c>
      <c r="P10758">
        <v>0.68823308999999999</v>
      </c>
      <c r="Q10758" t="s">
        <v>6</v>
      </c>
      <c r="R10758" t="s">
        <v>6</v>
      </c>
      <c r="S10758" t="s">
        <v>6</v>
      </c>
      <c r="T10758" t="s">
        <v>6043</v>
      </c>
      <c r="U10758" t="s">
        <v>6</v>
      </c>
      <c r="V10758" t="s">
        <v>6</v>
      </c>
      <c r="W10758" t="s">
        <v>6</v>
      </c>
      <c r="X10758" t="s">
        <v>6</v>
      </c>
      <c r="Y10758" t="s">
        <v>6</v>
      </c>
      <c r="Z10758" t="s">
        <v>6</v>
      </c>
      <c r="AA10758" t="s">
        <v>6</v>
      </c>
      <c r="AB10758" t="s">
        <v>11641</v>
      </c>
      <c r="AC10758" t="s">
        <v>11290</v>
      </c>
    </row>
    <row r="10759" spans="1:29" x14ac:dyDescent="0.25">
      <c r="A10759" t="s">
        <v>346</v>
      </c>
      <c r="B10759">
        <v>866</v>
      </c>
      <c r="C10759" t="s">
        <v>238</v>
      </c>
      <c r="D10759">
        <v>2010</v>
      </c>
      <c r="E10759" t="s">
        <v>11701</v>
      </c>
      <c r="I10759">
        <v>37.721035000000001</v>
      </c>
      <c r="O10759">
        <v>42.549849000000002</v>
      </c>
      <c r="P10759">
        <v>0.74388997999999995</v>
      </c>
      <c r="Q10759" t="s">
        <v>6</v>
      </c>
      <c r="R10759" t="s">
        <v>6</v>
      </c>
      <c r="S10759" t="s">
        <v>6</v>
      </c>
      <c r="T10759" t="s">
        <v>6043</v>
      </c>
      <c r="U10759" t="s">
        <v>6</v>
      </c>
      <c r="V10759" t="s">
        <v>6</v>
      </c>
      <c r="W10759" t="s">
        <v>6</v>
      </c>
      <c r="X10759" t="s">
        <v>6</v>
      </c>
      <c r="Y10759" t="s">
        <v>6</v>
      </c>
      <c r="Z10759" t="s">
        <v>6</v>
      </c>
      <c r="AA10759" t="s">
        <v>6</v>
      </c>
      <c r="AB10759" t="s">
        <v>11641</v>
      </c>
      <c r="AC10759" t="s">
        <v>11290</v>
      </c>
    </row>
    <row r="10760" spans="1:29" x14ac:dyDescent="0.25">
      <c r="A10760" t="s">
        <v>346</v>
      </c>
      <c r="B10760">
        <v>866</v>
      </c>
      <c r="C10760" t="s">
        <v>238</v>
      </c>
      <c r="D10760">
        <v>2011</v>
      </c>
      <c r="E10760" t="s">
        <v>11702</v>
      </c>
      <c r="I10760">
        <v>31.664283000000001</v>
      </c>
      <c r="O10760">
        <v>50.032679000000002</v>
      </c>
      <c r="P10760">
        <v>0.78708557000000001</v>
      </c>
      <c r="Q10760" t="s">
        <v>6</v>
      </c>
      <c r="R10760" t="s">
        <v>6</v>
      </c>
      <c r="S10760" t="s">
        <v>6</v>
      </c>
      <c r="T10760" t="s">
        <v>6043</v>
      </c>
      <c r="U10760" t="s">
        <v>6</v>
      </c>
      <c r="V10760" t="s">
        <v>6</v>
      </c>
      <c r="W10760" t="s">
        <v>6</v>
      </c>
      <c r="X10760" t="s">
        <v>6</v>
      </c>
      <c r="Y10760" t="s">
        <v>6</v>
      </c>
      <c r="Z10760" t="s">
        <v>6</v>
      </c>
      <c r="AA10760" t="s">
        <v>6</v>
      </c>
      <c r="AB10760" t="s">
        <v>11641</v>
      </c>
      <c r="AC10760" t="s">
        <v>11290</v>
      </c>
    </row>
    <row r="10761" spans="1:29" x14ac:dyDescent="0.25">
      <c r="A10761" t="s">
        <v>346</v>
      </c>
      <c r="B10761">
        <v>866</v>
      </c>
      <c r="C10761" t="s">
        <v>238</v>
      </c>
      <c r="D10761">
        <v>2012</v>
      </c>
      <c r="E10761" t="s">
        <v>11703</v>
      </c>
      <c r="I10761">
        <v>30.859660999999999</v>
      </c>
      <c r="O10761">
        <v>54.954925000000003</v>
      </c>
      <c r="P10761">
        <v>0.79018365999999995</v>
      </c>
      <c r="Q10761" t="s">
        <v>6</v>
      </c>
      <c r="R10761" t="s">
        <v>6</v>
      </c>
      <c r="S10761" t="s">
        <v>6</v>
      </c>
      <c r="T10761" t="s">
        <v>6043</v>
      </c>
      <c r="U10761" t="s">
        <v>6</v>
      </c>
      <c r="V10761" t="s">
        <v>6</v>
      </c>
      <c r="W10761" t="s">
        <v>6</v>
      </c>
      <c r="X10761" t="s">
        <v>6</v>
      </c>
      <c r="Y10761" t="s">
        <v>6</v>
      </c>
      <c r="Z10761" t="s">
        <v>6</v>
      </c>
      <c r="AA10761" t="s">
        <v>6</v>
      </c>
      <c r="AB10761" t="s">
        <v>11641</v>
      </c>
      <c r="AC10761" t="s">
        <v>11290</v>
      </c>
    </row>
    <row r="10762" spans="1:29" x14ac:dyDescent="0.25">
      <c r="A10762" t="s">
        <v>346</v>
      </c>
      <c r="B10762">
        <v>866</v>
      </c>
      <c r="C10762" t="s">
        <v>238</v>
      </c>
      <c r="D10762">
        <v>2013</v>
      </c>
      <c r="E10762" t="s">
        <v>11704</v>
      </c>
      <c r="I10762">
        <v>30.148783000000002</v>
      </c>
      <c r="O10762">
        <v>48.286453000000002</v>
      </c>
      <c r="P10762">
        <v>0.79348808000000004</v>
      </c>
      <c r="Q10762" t="s">
        <v>6</v>
      </c>
      <c r="R10762" t="s">
        <v>6</v>
      </c>
      <c r="S10762" t="s">
        <v>6</v>
      </c>
      <c r="T10762" t="s">
        <v>6043</v>
      </c>
      <c r="U10762" t="s">
        <v>6</v>
      </c>
      <c r="V10762" t="s">
        <v>6</v>
      </c>
      <c r="W10762" t="s">
        <v>6</v>
      </c>
      <c r="X10762" t="s">
        <v>6</v>
      </c>
      <c r="Y10762" t="s">
        <v>6</v>
      </c>
      <c r="Z10762" t="s">
        <v>6</v>
      </c>
      <c r="AA10762" t="s">
        <v>6</v>
      </c>
      <c r="AB10762" t="s">
        <v>11641</v>
      </c>
      <c r="AC10762" t="s">
        <v>11290</v>
      </c>
    </row>
    <row r="10763" spans="1:29" x14ac:dyDescent="0.25">
      <c r="A10763" t="s">
        <v>346</v>
      </c>
      <c r="B10763">
        <v>866</v>
      </c>
      <c r="C10763" t="s">
        <v>238</v>
      </c>
      <c r="D10763">
        <v>2014</v>
      </c>
      <c r="E10763" t="s">
        <v>11705</v>
      </c>
      <c r="I10763">
        <v>30.434144</v>
      </c>
      <c r="O10763">
        <v>46.045445000000001</v>
      </c>
      <c r="P10763">
        <v>0.82196824000000002</v>
      </c>
      <c r="Q10763" t="s">
        <v>6</v>
      </c>
      <c r="R10763" t="s">
        <v>6</v>
      </c>
      <c r="S10763" t="s">
        <v>6</v>
      </c>
      <c r="T10763" t="s">
        <v>6043</v>
      </c>
      <c r="U10763" t="s">
        <v>6</v>
      </c>
      <c r="V10763" t="s">
        <v>6</v>
      </c>
      <c r="W10763" t="s">
        <v>6</v>
      </c>
      <c r="X10763" t="s">
        <v>6</v>
      </c>
      <c r="Y10763" t="s">
        <v>6</v>
      </c>
      <c r="Z10763" t="s">
        <v>6</v>
      </c>
      <c r="AA10763" t="s">
        <v>6</v>
      </c>
      <c r="AB10763" t="s">
        <v>11641</v>
      </c>
      <c r="AC10763" t="s">
        <v>11290</v>
      </c>
    </row>
    <row r="10764" spans="1:29" x14ac:dyDescent="0.25">
      <c r="A10764" t="s">
        <v>346</v>
      </c>
      <c r="B10764">
        <v>866</v>
      </c>
      <c r="C10764" t="s">
        <v>238</v>
      </c>
      <c r="D10764">
        <v>2015</v>
      </c>
      <c r="E10764" t="s">
        <v>11706</v>
      </c>
      <c r="I10764">
        <v>33.096169000000003</v>
      </c>
      <c r="O10764">
        <v>50.024079</v>
      </c>
      <c r="P10764">
        <v>0.86870174</v>
      </c>
      <c r="Q10764" t="s">
        <v>6</v>
      </c>
      <c r="R10764" t="s">
        <v>6</v>
      </c>
      <c r="S10764" t="s">
        <v>6</v>
      </c>
      <c r="T10764" t="s">
        <v>6043</v>
      </c>
      <c r="U10764" t="s">
        <v>6</v>
      </c>
      <c r="V10764" t="s">
        <v>6</v>
      </c>
      <c r="W10764" t="s">
        <v>6</v>
      </c>
      <c r="X10764" t="s">
        <v>6</v>
      </c>
      <c r="Y10764" t="s">
        <v>6</v>
      </c>
      <c r="Z10764" t="s">
        <v>6</v>
      </c>
      <c r="AA10764" t="s">
        <v>6</v>
      </c>
      <c r="AB10764" t="s">
        <v>11641</v>
      </c>
      <c r="AC10764" t="s">
        <v>11290</v>
      </c>
    </row>
    <row r="10765" spans="1:29" x14ac:dyDescent="0.25">
      <c r="A10765" t="s">
        <v>346</v>
      </c>
      <c r="B10765">
        <v>866</v>
      </c>
      <c r="C10765" t="s">
        <v>238</v>
      </c>
      <c r="D10765">
        <v>2016</v>
      </c>
      <c r="E10765" t="s">
        <v>11707</v>
      </c>
      <c r="I10765">
        <v>36.389671999999997</v>
      </c>
      <c r="O10765">
        <v>48.333671000000002</v>
      </c>
      <c r="P10765">
        <v>0.95344635</v>
      </c>
      <c r="Q10765" t="s">
        <v>6</v>
      </c>
      <c r="R10765" t="s">
        <v>6</v>
      </c>
      <c r="S10765" t="s">
        <v>6</v>
      </c>
      <c r="T10765" t="s">
        <v>6043</v>
      </c>
      <c r="U10765" t="s">
        <v>6</v>
      </c>
      <c r="V10765" t="s">
        <v>6</v>
      </c>
      <c r="W10765" t="s">
        <v>6</v>
      </c>
      <c r="X10765" t="s">
        <v>6</v>
      </c>
      <c r="Y10765" t="s">
        <v>6</v>
      </c>
      <c r="Z10765" t="s">
        <v>6</v>
      </c>
      <c r="AA10765" t="s">
        <v>6</v>
      </c>
      <c r="AB10765" t="s">
        <v>11641</v>
      </c>
      <c r="AC10765" t="s">
        <v>11290</v>
      </c>
    </row>
    <row r="10766" spans="1:29" x14ac:dyDescent="0.25">
      <c r="A10766" t="s">
        <v>346</v>
      </c>
      <c r="B10766">
        <v>866</v>
      </c>
      <c r="C10766" t="s">
        <v>238</v>
      </c>
      <c r="D10766">
        <v>2017</v>
      </c>
      <c r="E10766" t="s">
        <v>11708</v>
      </c>
      <c r="I10766">
        <v>37.142322</v>
      </c>
      <c r="O10766">
        <v>44.773296000000002</v>
      </c>
      <c r="P10766">
        <v>1.0360741</v>
      </c>
      <c r="Q10766" t="s">
        <v>6</v>
      </c>
      <c r="R10766" t="s">
        <v>6</v>
      </c>
      <c r="S10766" t="s">
        <v>6</v>
      </c>
      <c r="T10766" t="s">
        <v>6043</v>
      </c>
      <c r="U10766" t="s">
        <v>6</v>
      </c>
      <c r="V10766" t="s">
        <v>6</v>
      </c>
      <c r="W10766" t="s">
        <v>6</v>
      </c>
      <c r="X10766" t="s">
        <v>6</v>
      </c>
      <c r="Y10766" t="s">
        <v>6</v>
      </c>
      <c r="Z10766" t="s">
        <v>6</v>
      </c>
      <c r="AA10766" t="s">
        <v>6</v>
      </c>
      <c r="AB10766" t="s">
        <v>11641</v>
      </c>
      <c r="AC10766" t="s">
        <v>11290</v>
      </c>
    </row>
    <row r="10767" spans="1:29" x14ac:dyDescent="0.25">
      <c r="A10767" t="s">
        <v>346</v>
      </c>
      <c r="B10767">
        <v>866</v>
      </c>
      <c r="C10767" t="s">
        <v>238</v>
      </c>
      <c r="D10767">
        <v>2018</v>
      </c>
      <c r="E10767" t="s">
        <v>11709</v>
      </c>
      <c r="I10767">
        <v>39.442390000000003</v>
      </c>
      <c r="O10767">
        <v>42.931477999999998</v>
      </c>
      <c r="P10767">
        <v>1.0730535999999999</v>
      </c>
      <c r="Q10767" t="s">
        <v>6</v>
      </c>
      <c r="R10767" t="s">
        <v>6</v>
      </c>
      <c r="S10767" t="s">
        <v>6</v>
      </c>
      <c r="T10767" t="s">
        <v>6043</v>
      </c>
      <c r="U10767" t="s">
        <v>6</v>
      </c>
      <c r="V10767" t="s">
        <v>6</v>
      </c>
      <c r="W10767" t="s">
        <v>6</v>
      </c>
      <c r="X10767" t="s">
        <v>6</v>
      </c>
      <c r="Y10767" t="s">
        <v>6</v>
      </c>
      <c r="Z10767" t="s">
        <v>6</v>
      </c>
      <c r="AA10767" t="s">
        <v>6</v>
      </c>
      <c r="AB10767" t="s">
        <v>11641</v>
      </c>
      <c r="AC10767" t="s">
        <v>11290</v>
      </c>
    </row>
    <row r="10768" spans="1:29" x14ac:dyDescent="0.25">
      <c r="A10768" t="s">
        <v>346</v>
      </c>
      <c r="B10768">
        <v>867</v>
      </c>
      <c r="C10768" t="s">
        <v>476</v>
      </c>
      <c r="D10768">
        <v>1950</v>
      </c>
      <c r="E10768" t="s">
        <v>11710</v>
      </c>
      <c r="Q10768" t="s">
        <v>6</v>
      </c>
      <c r="R10768" t="s">
        <v>6</v>
      </c>
      <c r="S10768" t="s">
        <v>6</v>
      </c>
      <c r="T10768" t="s">
        <v>6</v>
      </c>
      <c r="U10768" t="s">
        <v>6</v>
      </c>
      <c r="V10768" t="s">
        <v>6</v>
      </c>
      <c r="W10768" t="s">
        <v>6</v>
      </c>
      <c r="X10768" t="s">
        <v>6</v>
      </c>
      <c r="Y10768" t="s">
        <v>6</v>
      </c>
      <c r="Z10768" t="s">
        <v>6</v>
      </c>
      <c r="AA10768" t="s">
        <v>3465</v>
      </c>
      <c r="AB10768" t="s">
        <v>6</v>
      </c>
      <c r="AC10768" t="s">
        <v>1078</v>
      </c>
    </row>
    <row r="10769" spans="1:29" x14ac:dyDescent="0.25">
      <c r="A10769" t="s">
        <v>346</v>
      </c>
      <c r="B10769">
        <v>867</v>
      </c>
      <c r="C10769" t="s">
        <v>476</v>
      </c>
      <c r="D10769">
        <v>1951</v>
      </c>
      <c r="E10769" t="s">
        <v>11711</v>
      </c>
      <c r="Q10769" t="s">
        <v>6</v>
      </c>
      <c r="R10769" t="s">
        <v>6</v>
      </c>
      <c r="S10769" t="s">
        <v>6</v>
      </c>
      <c r="T10769" t="s">
        <v>6</v>
      </c>
      <c r="U10769" t="s">
        <v>6</v>
      </c>
      <c r="V10769" t="s">
        <v>6</v>
      </c>
      <c r="W10769" t="s">
        <v>6</v>
      </c>
      <c r="X10769" t="s">
        <v>6</v>
      </c>
      <c r="Y10769" t="s">
        <v>6</v>
      </c>
      <c r="Z10769" t="s">
        <v>6</v>
      </c>
      <c r="AA10769" t="s">
        <v>3465</v>
      </c>
      <c r="AB10769" t="s">
        <v>6</v>
      </c>
      <c r="AC10769" t="s">
        <v>1078</v>
      </c>
    </row>
    <row r="10770" spans="1:29" x14ac:dyDescent="0.25">
      <c r="A10770" t="s">
        <v>346</v>
      </c>
      <c r="B10770">
        <v>867</v>
      </c>
      <c r="C10770" t="s">
        <v>476</v>
      </c>
      <c r="D10770">
        <v>1952</v>
      </c>
      <c r="E10770" t="s">
        <v>11712</v>
      </c>
      <c r="Q10770" t="s">
        <v>6</v>
      </c>
      <c r="R10770" t="s">
        <v>6</v>
      </c>
      <c r="S10770" t="s">
        <v>6</v>
      </c>
      <c r="T10770" t="s">
        <v>6</v>
      </c>
      <c r="U10770" t="s">
        <v>6</v>
      </c>
      <c r="V10770" t="s">
        <v>6</v>
      </c>
      <c r="W10770" t="s">
        <v>6</v>
      </c>
      <c r="X10770" t="s">
        <v>6</v>
      </c>
      <c r="Y10770" t="s">
        <v>6</v>
      </c>
      <c r="Z10770" t="s">
        <v>6</v>
      </c>
      <c r="AA10770" t="s">
        <v>3465</v>
      </c>
      <c r="AB10770" t="s">
        <v>6</v>
      </c>
      <c r="AC10770" t="s">
        <v>1078</v>
      </c>
    </row>
    <row r="10771" spans="1:29" x14ac:dyDescent="0.25">
      <c r="A10771" t="s">
        <v>346</v>
      </c>
      <c r="B10771">
        <v>867</v>
      </c>
      <c r="C10771" t="s">
        <v>476</v>
      </c>
      <c r="D10771">
        <v>1953</v>
      </c>
      <c r="E10771" t="s">
        <v>11713</v>
      </c>
      <c r="Q10771" t="s">
        <v>6</v>
      </c>
      <c r="R10771" t="s">
        <v>6</v>
      </c>
      <c r="S10771" t="s">
        <v>6</v>
      </c>
      <c r="T10771" t="s">
        <v>6</v>
      </c>
      <c r="U10771" t="s">
        <v>6</v>
      </c>
      <c r="V10771" t="s">
        <v>6</v>
      </c>
      <c r="W10771" t="s">
        <v>6</v>
      </c>
      <c r="X10771" t="s">
        <v>6</v>
      </c>
      <c r="Y10771" t="s">
        <v>6</v>
      </c>
      <c r="Z10771" t="s">
        <v>6</v>
      </c>
      <c r="AA10771" t="s">
        <v>3465</v>
      </c>
      <c r="AB10771" t="s">
        <v>6</v>
      </c>
      <c r="AC10771" t="s">
        <v>1078</v>
      </c>
    </row>
    <row r="10772" spans="1:29" x14ac:dyDescent="0.25">
      <c r="A10772" t="s">
        <v>346</v>
      </c>
      <c r="B10772">
        <v>867</v>
      </c>
      <c r="C10772" t="s">
        <v>476</v>
      </c>
      <c r="D10772">
        <v>1954</v>
      </c>
      <c r="E10772" t="s">
        <v>11714</v>
      </c>
      <c r="Q10772" t="s">
        <v>6</v>
      </c>
      <c r="R10772" t="s">
        <v>6</v>
      </c>
      <c r="S10772" t="s">
        <v>6</v>
      </c>
      <c r="T10772" t="s">
        <v>6</v>
      </c>
      <c r="U10772" t="s">
        <v>6</v>
      </c>
      <c r="V10772" t="s">
        <v>6</v>
      </c>
      <c r="W10772" t="s">
        <v>6</v>
      </c>
      <c r="X10772" t="s">
        <v>6</v>
      </c>
      <c r="Y10772" t="s">
        <v>6</v>
      </c>
      <c r="Z10772" t="s">
        <v>6</v>
      </c>
      <c r="AA10772" t="s">
        <v>3465</v>
      </c>
      <c r="AB10772" t="s">
        <v>6</v>
      </c>
      <c r="AC10772" t="s">
        <v>1078</v>
      </c>
    </row>
    <row r="10773" spans="1:29" x14ac:dyDescent="0.25">
      <c r="A10773" t="s">
        <v>346</v>
      </c>
      <c r="B10773">
        <v>867</v>
      </c>
      <c r="C10773" t="s">
        <v>476</v>
      </c>
      <c r="D10773">
        <v>1955</v>
      </c>
      <c r="E10773" t="s">
        <v>11715</v>
      </c>
      <c r="Q10773" t="s">
        <v>6</v>
      </c>
      <c r="R10773" t="s">
        <v>6</v>
      </c>
      <c r="S10773" t="s">
        <v>6</v>
      </c>
      <c r="T10773" t="s">
        <v>6</v>
      </c>
      <c r="U10773" t="s">
        <v>6</v>
      </c>
      <c r="V10773" t="s">
        <v>6</v>
      </c>
      <c r="W10773" t="s">
        <v>6</v>
      </c>
      <c r="X10773" t="s">
        <v>6</v>
      </c>
      <c r="Y10773" t="s">
        <v>6</v>
      </c>
      <c r="Z10773" t="s">
        <v>6</v>
      </c>
      <c r="AA10773" t="s">
        <v>3465</v>
      </c>
      <c r="AB10773" t="s">
        <v>6</v>
      </c>
      <c r="AC10773" t="s">
        <v>1078</v>
      </c>
    </row>
    <row r="10774" spans="1:29" x14ac:dyDescent="0.25">
      <c r="A10774" t="s">
        <v>346</v>
      </c>
      <c r="B10774">
        <v>867</v>
      </c>
      <c r="C10774" t="s">
        <v>476</v>
      </c>
      <c r="D10774">
        <v>1956</v>
      </c>
      <c r="E10774" t="s">
        <v>11716</v>
      </c>
      <c r="Q10774" t="s">
        <v>6</v>
      </c>
      <c r="R10774" t="s">
        <v>6</v>
      </c>
      <c r="S10774" t="s">
        <v>6</v>
      </c>
      <c r="T10774" t="s">
        <v>6</v>
      </c>
      <c r="U10774" t="s">
        <v>6</v>
      </c>
      <c r="V10774" t="s">
        <v>6</v>
      </c>
      <c r="W10774" t="s">
        <v>6</v>
      </c>
      <c r="X10774" t="s">
        <v>6</v>
      </c>
      <c r="Y10774" t="s">
        <v>6</v>
      </c>
      <c r="Z10774" t="s">
        <v>6</v>
      </c>
      <c r="AA10774" t="s">
        <v>3465</v>
      </c>
      <c r="AB10774" t="s">
        <v>6</v>
      </c>
      <c r="AC10774" t="s">
        <v>1078</v>
      </c>
    </row>
    <row r="10775" spans="1:29" x14ac:dyDescent="0.25">
      <c r="A10775" t="s">
        <v>346</v>
      </c>
      <c r="B10775">
        <v>867</v>
      </c>
      <c r="C10775" t="s">
        <v>476</v>
      </c>
      <c r="D10775">
        <v>1957</v>
      </c>
      <c r="E10775" t="s">
        <v>11717</v>
      </c>
      <c r="Q10775" t="s">
        <v>6</v>
      </c>
      <c r="R10775" t="s">
        <v>6</v>
      </c>
      <c r="S10775" t="s">
        <v>6</v>
      </c>
      <c r="T10775" t="s">
        <v>6</v>
      </c>
      <c r="U10775" t="s">
        <v>6</v>
      </c>
      <c r="V10775" t="s">
        <v>6</v>
      </c>
      <c r="W10775" t="s">
        <v>6</v>
      </c>
      <c r="X10775" t="s">
        <v>6</v>
      </c>
      <c r="Y10775" t="s">
        <v>6</v>
      </c>
      <c r="Z10775" t="s">
        <v>6</v>
      </c>
      <c r="AA10775" t="s">
        <v>3465</v>
      </c>
      <c r="AB10775" t="s">
        <v>6</v>
      </c>
      <c r="AC10775" t="s">
        <v>1078</v>
      </c>
    </row>
    <row r="10776" spans="1:29" x14ac:dyDescent="0.25">
      <c r="A10776" t="s">
        <v>346</v>
      </c>
      <c r="B10776">
        <v>867</v>
      </c>
      <c r="C10776" t="s">
        <v>476</v>
      </c>
      <c r="D10776">
        <v>1958</v>
      </c>
      <c r="E10776" t="s">
        <v>11718</v>
      </c>
      <c r="Q10776" t="s">
        <v>6</v>
      </c>
      <c r="R10776" t="s">
        <v>6</v>
      </c>
      <c r="S10776" t="s">
        <v>6</v>
      </c>
      <c r="T10776" t="s">
        <v>6</v>
      </c>
      <c r="U10776" t="s">
        <v>6</v>
      </c>
      <c r="V10776" t="s">
        <v>6</v>
      </c>
      <c r="W10776" t="s">
        <v>6</v>
      </c>
      <c r="X10776" t="s">
        <v>6</v>
      </c>
      <c r="Y10776" t="s">
        <v>6</v>
      </c>
      <c r="Z10776" t="s">
        <v>6</v>
      </c>
      <c r="AA10776" t="s">
        <v>3465</v>
      </c>
      <c r="AB10776" t="s">
        <v>6</v>
      </c>
      <c r="AC10776" t="s">
        <v>1078</v>
      </c>
    </row>
    <row r="10777" spans="1:29" x14ac:dyDescent="0.25">
      <c r="A10777" t="s">
        <v>346</v>
      </c>
      <c r="B10777">
        <v>867</v>
      </c>
      <c r="C10777" t="s">
        <v>476</v>
      </c>
      <c r="D10777">
        <v>1959</v>
      </c>
      <c r="E10777" t="s">
        <v>11719</v>
      </c>
      <c r="Q10777" t="s">
        <v>6</v>
      </c>
      <c r="R10777" t="s">
        <v>6</v>
      </c>
      <c r="S10777" t="s">
        <v>6</v>
      </c>
      <c r="T10777" t="s">
        <v>6</v>
      </c>
      <c r="U10777" t="s">
        <v>6</v>
      </c>
      <c r="V10777" t="s">
        <v>6</v>
      </c>
      <c r="W10777" t="s">
        <v>6</v>
      </c>
      <c r="X10777" t="s">
        <v>6</v>
      </c>
      <c r="Y10777" t="s">
        <v>6</v>
      </c>
      <c r="Z10777" t="s">
        <v>6</v>
      </c>
      <c r="AA10777" t="s">
        <v>3465</v>
      </c>
      <c r="AB10777" t="s">
        <v>6</v>
      </c>
      <c r="AC10777" t="s">
        <v>1078</v>
      </c>
    </row>
    <row r="10778" spans="1:29" x14ac:dyDescent="0.25">
      <c r="A10778" t="s">
        <v>346</v>
      </c>
      <c r="B10778">
        <v>867</v>
      </c>
      <c r="C10778" t="s">
        <v>476</v>
      </c>
      <c r="D10778">
        <v>1960</v>
      </c>
      <c r="E10778" t="s">
        <v>11720</v>
      </c>
      <c r="Q10778" t="s">
        <v>6</v>
      </c>
      <c r="R10778" t="s">
        <v>6</v>
      </c>
      <c r="S10778" t="s">
        <v>6</v>
      </c>
      <c r="T10778" t="s">
        <v>6</v>
      </c>
      <c r="U10778" t="s">
        <v>6</v>
      </c>
      <c r="V10778" t="s">
        <v>6</v>
      </c>
      <c r="W10778" t="s">
        <v>6</v>
      </c>
      <c r="X10778" t="s">
        <v>6</v>
      </c>
      <c r="Y10778" t="s">
        <v>6</v>
      </c>
      <c r="Z10778" t="s">
        <v>6</v>
      </c>
      <c r="AA10778" t="s">
        <v>3465</v>
      </c>
      <c r="AB10778" t="s">
        <v>6</v>
      </c>
      <c r="AC10778" t="s">
        <v>1078</v>
      </c>
    </row>
    <row r="10779" spans="1:29" x14ac:dyDescent="0.25">
      <c r="A10779" t="s">
        <v>346</v>
      </c>
      <c r="B10779">
        <v>867</v>
      </c>
      <c r="C10779" t="s">
        <v>476</v>
      </c>
      <c r="D10779">
        <v>1961</v>
      </c>
      <c r="E10779" t="s">
        <v>11721</v>
      </c>
      <c r="Q10779" t="s">
        <v>6</v>
      </c>
      <c r="R10779" t="s">
        <v>6</v>
      </c>
      <c r="S10779" t="s">
        <v>6</v>
      </c>
      <c r="T10779" t="s">
        <v>6</v>
      </c>
      <c r="U10779" t="s">
        <v>6</v>
      </c>
      <c r="V10779" t="s">
        <v>6</v>
      </c>
      <c r="W10779" t="s">
        <v>6</v>
      </c>
      <c r="X10779" t="s">
        <v>6</v>
      </c>
      <c r="Y10779" t="s">
        <v>6</v>
      </c>
      <c r="Z10779" t="s">
        <v>6</v>
      </c>
      <c r="AA10779" t="s">
        <v>3465</v>
      </c>
      <c r="AB10779" t="s">
        <v>6</v>
      </c>
      <c r="AC10779" t="s">
        <v>1078</v>
      </c>
    </row>
    <row r="10780" spans="1:29" x14ac:dyDescent="0.25">
      <c r="A10780" t="s">
        <v>346</v>
      </c>
      <c r="B10780">
        <v>867</v>
      </c>
      <c r="C10780" t="s">
        <v>476</v>
      </c>
      <c r="D10780">
        <v>1962</v>
      </c>
      <c r="E10780" t="s">
        <v>11722</v>
      </c>
      <c r="Q10780" t="s">
        <v>6</v>
      </c>
      <c r="R10780" t="s">
        <v>6</v>
      </c>
      <c r="S10780" t="s">
        <v>6</v>
      </c>
      <c r="T10780" t="s">
        <v>6</v>
      </c>
      <c r="U10780" t="s">
        <v>6</v>
      </c>
      <c r="V10780" t="s">
        <v>6</v>
      </c>
      <c r="W10780" t="s">
        <v>6</v>
      </c>
      <c r="X10780" t="s">
        <v>6</v>
      </c>
      <c r="Y10780" t="s">
        <v>6</v>
      </c>
      <c r="Z10780" t="s">
        <v>6</v>
      </c>
      <c r="AA10780" t="s">
        <v>3465</v>
      </c>
      <c r="AB10780" t="s">
        <v>6</v>
      </c>
      <c r="AC10780" t="s">
        <v>1078</v>
      </c>
    </row>
    <row r="10781" spans="1:29" x14ac:dyDescent="0.25">
      <c r="A10781" t="s">
        <v>346</v>
      </c>
      <c r="B10781">
        <v>867</v>
      </c>
      <c r="C10781" t="s">
        <v>476</v>
      </c>
      <c r="D10781">
        <v>1963</v>
      </c>
      <c r="E10781" t="s">
        <v>11723</v>
      </c>
      <c r="Q10781" t="s">
        <v>6</v>
      </c>
      <c r="R10781" t="s">
        <v>6</v>
      </c>
      <c r="S10781" t="s">
        <v>6</v>
      </c>
      <c r="T10781" t="s">
        <v>6</v>
      </c>
      <c r="U10781" t="s">
        <v>6</v>
      </c>
      <c r="V10781" t="s">
        <v>6</v>
      </c>
      <c r="W10781" t="s">
        <v>6</v>
      </c>
      <c r="X10781" t="s">
        <v>6</v>
      </c>
      <c r="Y10781" t="s">
        <v>6</v>
      </c>
      <c r="Z10781" t="s">
        <v>6</v>
      </c>
      <c r="AA10781" t="s">
        <v>3465</v>
      </c>
      <c r="AB10781" t="s">
        <v>6</v>
      </c>
      <c r="AC10781" t="s">
        <v>1078</v>
      </c>
    </row>
    <row r="10782" spans="1:29" x14ac:dyDescent="0.25">
      <c r="A10782" t="s">
        <v>346</v>
      </c>
      <c r="B10782">
        <v>867</v>
      </c>
      <c r="C10782" t="s">
        <v>476</v>
      </c>
      <c r="D10782">
        <v>1964</v>
      </c>
      <c r="E10782" t="s">
        <v>11724</v>
      </c>
      <c r="Q10782" t="s">
        <v>6</v>
      </c>
      <c r="R10782" t="s">
        <v>6</v>
      </c>
      <c r="S10782" t="s">
        <v>6</v>
      </c>
      <c r="T10782" t="s">
        <v>6</v>
      </c>
      <c r="U10782" t="s">
        <v>6</v>
      </c>
      <c r="V10782" t="s">
        <v>6</v>
      </c>
      <c r="W10782" t="s">
        <v>6</v>
      </c>
      <c r="X10782" t="s">
        <v>6</v>
      </c>
      <c r="Y10782" t="s">
        <v>6</v>
      </c>
      <c r="Z10782" t="s">
        <v>6</v>
      </c>
      <c r="AA10782" t="s">
        <v>3465</v>
      </c>
      <c r="AB10782" t="s">
        <v>6</v>
      </c>
      <c r="AC10782" t="s">
        <v>1078</v>
      </c>
    </row>
    <row r="10783" spans="1:29" x14ac:dyDescent="0.25">
      <c r="A10783" t="s">
        <v>346</v>
      </c>
      <c r="B10783">
        <v>867</v>
      </c>
      <c r="C10783" t="s">
        <v>476</v>
      </c>
      <c r="D10783">
        <v>1965</v>
      </c>
      <c r="E10783" t="s">
        <v>11725</v>
      </c>
      <c r="Q10783" t="s">
        <v>6</v>
      </c>
      <c r="R10783" t="s">
        <v>6</v>
      </c>
      <c r="S10783" t="s">
        <v>6</v>
      </c>
      <c r="T10783" t="s">
        <v>6</v>
      </c>
      <c r="U10783" t="s">
        <v>6</v>
      </c>
      <c r="V10783" t="s">
        <v>6</v>
      </c>
      <c r="W10783" t="s">
        <v>6</v>
      </c>
      <c r="X10783" t="s">
        <v>6</v>
      </c>
      <c r="Y10783" t="s">
        <v>6</v>
      </c>
      <c r="Z10783" t="s">
        <v>6</v>
      </c>
      <c r="AA10783" t="s">
        <v>3465</v>
      </c>
      <c r="AB10783" t="s">
        <v>6</v>
      </c>
      <c r="AC10783" t="s">
        <v>1078</v>
      </c>
    </row>
    <row r="10784" spans="1:29" x14ac:dyDescent="0.25">
      <c r="A10784" t="s">
        <v>346</v>
      </c>
      <c r="B10784">
        <v>867</v>
      </c>
      <c r="C10784" t="s">
        <v>476</v>
      </c>
      <c r="D10784">
        <v>1966</v>
      </c>
      <c r="E10784" t="s">
        <v>11726</v>
      </c>
      <c r="Q10784" t="s">
        <v>6</v>
      </c>
      <c r="R10784" t="s">
        <v>6</v>
      </c>
      <c r="S10784" t="s">
        <v>6</v>
      </c>
      <c r="T10784" t="s">
        <v>6</v>
      </c>
      <c r="U10784" t="s">
        <v>6</v>
      </c>
      <c r="V10784" t="s">
        <v>6</v>
      </c>
      <c r="W10784" t="s">
        <v>6</v>
      </c>
      <c r="X10784" t="s">
        <v>6</v>
      </c>
      <c r="Y10784" t="s">
        <v>6</v>
      </c>
      <c r="Z10784" t="s">
        <v>6</v>
      </c>
      <c r="AA10784" t="s">
        <v>3465</v>
      </c>
      <c r="AB10784" t="s">
        <v>6</v>
      </c>
      <c r="AC10784" t="s">
        <v>1078</v>
      </c>
    </row>
    <row r="10785" spans="1:29" x14ac:dyDescent="0.25">
      <c r="A10785" t="s">
        <v>346</v>
      </c>
      <c r="B10785">
        <v>867</v>
      </c>
      <c r="C10785" t="s">
        <v>476</v>
      </c>
      <c r="D10785">
        <v>1967</v>
      </c>
      <c r="E10785" t="s">
        <v>11727</v>
      </c>
      <c r="Q10785" t="s">
        <v>6</v>
      </c>
      <c r="R10785" t="s">
        <v>6</v>
      </c>
      <c r="S10785" t="s">
        <v>6</v>
      </c>
      <c r="T10785" t="s">
        <v>6</v>
      </c>
      <c r="U10785" t="s">
        <v>6</v>
      </c>
      <c r="V10785" t="s">
        <v>6</v>
      </c>
      <c r="W10785" t="s">
        <v>6</v>
      </c>
      <c r="X10785" t="s">
        <v>6</v>
      </c>
      <c r="Y10785" t="s">
        <v>6</v>
      </c>
      <c r="Z10785" t="s">
        <v>6</v>
      </c>
      <c r="AA10785" t="s">
        <v>3465</v>
      </c>
      <c r="AB10785" t="s">
        <v>6</v>
      </c>
      <c r="AC10785" t="s">
        <v>1078</v>
      </c>
    </row>
    <row r="10786" spans="1:29" x14ac:dyDescent="0.25">
      <c r="A10786" t="s">
        <v>346</v>
      </c>
      <c r="B10786">
        <v>867</v>
      </c>
      <c r="C10786" t="s">
        <v>476</v>
      </c>
      <c r="D10786">
        <v>1968</v>
      </c>
      <c r="E10786" t="s">
        <v>11728</v>
      </c>
      <c r="Q10786" t="s">
        <v>6</v>
      </c>
      <c r="R10786" t="s">
        <v>6</v>
      </c>
      <c r="S10786" t="s">
        <v>6</v>
      </c>
      <c r="T10786" t="s">
        <v>6</v>
      </c>
      <c r="U10786" t="s">
        <v>6</v>
      </c>
      <c r="V10786" t="s">
        <v>6</v>
      </c>
      <c r="W10786" t="s">
        <v>6</v>
      </c>
      <c r="X10786" t="s">
        <v>6</v>
      </c>
      <c r="Y10786" t="s">
        <v>6</v>
      </c>
      <c r="Z10786" t="s">
        <v>6</v>
      </c>
      <c r="AA10786" t="s">
        <v>3465</v>
      </c>
      <c r="AB10786" t="s">
        <v>6</v>
      </c>
      <c r="AC10786" t="s">
        <v>1078</v>
      </c>
    </row>
    <row r="10787" spans="1:29" x14ac:dyDescent="0.25">
      <c r="A10787" t="s">
        <v>346</v>
      </c>
      <c r="B10787">
        <v>867</v>
      </c>
      <c r="C10787" t="s">
        <v>476</v>
      </c>
      <c r="D10787">
        <v>1969</v>
      </c>
      <c r="E10787" t="s">
        <v>11729</v>
      </c>
      <c r="Q10787" t="s">
        <v>6</v>
      </c>
      <c r="R10787" t="s">
        <v>6</v>
      </c>
      <c r="S10787" t="s">
        <v>6</v>
      </c>
      <c r="T10787" t="s">
        <v>6</v>
      </c>
      <c r="U10787" t="s">
        <v>6</v>
      </c>
      <c r="V10787" t="s">
        <v>6</v>
      </c>
      <c r="W10787" t="s">
        <v>6</v>
      </c>
      <c r="X10787" t="s">
        <v>6</v>
      </c>
      <c r="Y10787" t="s">
        <v>6</v>
      </c>
      <c r="Z10787" t="s">
        <v>6</v>
      </c>
      <c r="AA10787" t="s">
        <v>3465</v>
      </c>
      <c r="AB10787" t="s">
        <v>6</v>
      </c>
      <c r="AC10787" t="s">
        <v>1078</v>
      </c>
    </row>
    <row r="10788" spans="1:29" x14ac:dyDescent="0.25">
      <c r="A10788" t="s">
        <v>346</v>
      </c>
      <c r="B10788">
        <v>867</v>
      </c>
      <c r="C10788" t="s">
        <v>476</v>
      </c>
      <c r="D10788">
        <v>1970</v>
      </c>
      <c r="E10788" t="s">
        <v>11730</v>
      </c>
      <c r="P10788">
        <v>8.6001500000000008E-3</v>
      </c>
      <c r="Q10788" t="s">
        <v>6</v>
      </c>
      <c r="R10788" t="s">
        <v>6</v>
      </c>
      <c r="S10788" t="s">
        <v>6</v>
      </c>
      <c r="T10788" t="s">
        <v>6</v>
      </c>
      <c r="U10788" t="s">
        <v>6</v>
      </c>
      <c r="V10788" t="s">
        <v>6</v>
      </c>
      <c r="W10788" t="s">
        <v>6</v>
      </c>
      <c r="X10788" t="s">
        <v>6</v>
      </c>
      <c r="Y10788" t="s">
        <v>6</v>
      </c>
      <c r="Z10788" t="s">
        <v>6</v>
      </c>
      <c r="AA10788" t="s">
        <v>3465</v>
      </c>
      <c r="AB10788" t="s">
        <v>6</v>
      </c>
      <c r="AC10788" t="s">
        <v>1078</v>
      </c>
    </row>
    <row r="10789" spans="1:29" x14ac:dyDescent="0.25">
      <c r="A10789" t="s">
        <v>346</v>
      </c>
      <c r="B10789">
        <v>867</v>
      </c>
      <c r="C10789" t="s">
        <v>476</v>
      </c>
      <c r="D10789">
        <v>1971</v>
      </c>
      <c r="E10789" t="s">
        <v>11731</v>
      </c>
      <c r="P10789">
        <v>9.3246200000000005E-3</v>
      </c>
      <c r="Q10789" t="s">
        <v>6</v>
      </c>
      <c r="R10789" t="s">
        <v>6</v>
      </c>
      <c r="S10789" t="s">
        <v>6</v>
      </c>
      <c r="T10789" t="s">
        <v>6</v>
      </c>
      <c r="U10789" t="s">
        <v>6</v>
      </c>
      <c r="V10789" t="s">
        <v>6</v>
      </c>
      <c r="W10789" t="s">
        <v>6</v>
      </c>
      <c r="X10789" t="s">
        <v>6</v>
      </c>
      <c r="Y10789" t="s">
        <v>6</v>
      </c>
      <c r="Z10789" t="s">
        <v>6</v>
      </c>
      <c r="AA10789" t="s">
        <v>3465</v>
      </c>
      <c r="AB10789" t="s">
        <v>6</v>
      </c>
      <c r="AC10789" t="s">
        <v>1078</v>
      </c>
    </row>
    <row r="10790" spans="1:29" x14ac:dyDescent="0.25">
      <c r="A10790" t="s">
        <v>346</v>
      </c>
      <c r="B10790">
        <v>867</v>
      </c>
      <c r="C10790" t="s">
        <v>476</v>
      </c>
      <c r="D10790">
        <v>1972</v>
      </c>
      <c r="E10790" t="s">
        <v>11732</v>
      </c>
      <c r="P10790">
        <v>1.020099E-2</v>
      </c>
      <c r="Q10790" t="s">
        <v>6</v>
      </c>
      <c r="R10790" t="s">
        <v>6</v>
      </c>
      <c r="S10790" t="s">
        <v>6</v>
      </c>
      <c r="T10790" t="s">
        <v>6</v>
      </c>
      <c r="U10790" t="s">
        <v>6</v>
      </c>
      <c r="V10790" t="s">
        <v>6</v>
      </c>
      <c r="W10790" t="s">
        <v>6</v>
      </c>
      <c r="X10790" t="s">
        <v>6</v>
      </c>
      <c r="Y10790" t="s">
        <v>6</v>
      </c>
      <c r="Z10790" t="s">
        <v>6</v>
      </c>
      <c r="AA10790" t="s">
        <v>3465</v>
      </c>
      <c r="AB10790" t="s">
        <v>6</v>
      </c>
      <c r="AC10790" t="s">
        <v>1078</v>
      </c>
    </row>
    <row r="10791" spans="1:29" x14ac:dyDescent="0.25">
      <c r="A10791" t="s">
        <v>346</v>
      </c>
      <c r="B10791">
        <v>867</v>
      </c>
      <c r="C10791" t="s">
        <v>476</v>
      </c>
      <c r="D10791">
        <v>1973</v>
      </c>
      <c r="E10791" t="s">
        <v>11733</v>
      </c>
      <c r="P10791">
        <v>1.1871939999999999E-2</v>
      </c>
      <c r="Q10791" t="s">
        <v>6</v>
      </c>
      <c r="R10791" t="s">
        <v>6</v>
      </c>
      <c r="S10791" t="s">
        <v>6</v>
      </c>
      <c r="T10791" t="s">
        <v>6</v>
      </c>
      <c r="U10791" t="s">
        <v>6</v>
      </c>
      <c r="V10791" t="s">
        <v>6</v>
      </c>
      <c r="W10791" t="s">
        <v>6</v>
      </c>
      <c r="X10791" t="s">
        <v>6</v>
      </c>
      <c r="Y10791" t="s">
        <v>6</v>
      </c>
      <c r="Z10791" t="s">
        <v>6</v>
      </c>
      <c r="AA10791" t="s">
        <v>3465</v>
      </c>
      <c r="AB10791" t="s">
        <v>6</v>
      </c>
      <c r="AC10791" t="s">
        <v>1078</v>
      </c>
    </row>
    <row r="10792" spans="1:29" x14ac:dyDescent="0.25">
      <c r="A10792" t="s">
        <v>346</v>
      </c>
      <c r="B10792">
        <v>867</v>
      </c>
      <c r="C10792" t="s">
        <v>476</v>
      </c>
      <c r="D10792">
        <v>1974</v>
      </c>
      <c r="E10792" t="s">
        <v>11734</v>
      </c>
      <c r="P10792">
        <v>1.5564400000000001E-2</v>
      </c>
      <c r="Q10792" t="s">
        <v>6</v>
      </c>
      <c r="R10792" t="s">
        <v>6</v>
      </c>
      <c r="S10792" t="s">
        <v>6</v>
      </c>
      <c r="T10792" t="s">
        <v>6</v>
      </c>
      <c r="U10792" t="s">
        <v>6</v>
      </c>
      <c r="V10792" t="s">
        <v>6</v>
      </c>
      <c r="W10792" t="s">
        <v>6</v>
      </c>
      <c r="X10792" t="s">
        <v>6</v>
      </c>
      <c r="Y10792" t="s">
        <v>6</v>
      </c>
      <c r="Z10792" t="s">
        <v>6</v>
      </c>
      <c r="AA10792" t="s">
        <v>3465</v>
      </c>
      <c r="AB10792" t="s">
        <v>6</v>
      </c>
      <c r="AC10792" t="s">
        <v>1078</v>
      </c>
    </row>
    <row r="10793" spans="1:29" x14ac:dyDescent="0.25">
      <c r="A10793" t="s">
        <v>346</v>
      </c>
      <c r="B10793">
        <v>867</v>
      </c>
      <c r="C10793" t="s">
        <v>476</v>
      </c>
      <c r="D10793">
        <v>1975</v>
      </c>
      <c r="E10793" t="s">
        <v>11735</v>
      </c>
      <c r="P10793">
        <v>1.7071759999999998E-2</v>
      </c>
      <c r="Q10793" t="s">
        <v>6</v>
      </c>
      <c r="R10793" t="s">
        <v>6</v>
      </c>
      <c r="S10793" t="s">
        <v>6</v>
      </c>
      <c r="T10793" t="s">
        <v>6</v>
      </c>
      <c r="U10793" t="s">
        <v>6</v>
      </c>
      <c r="V10793" t="s">
        <v>6</v>
      </c>
      <c r="W10793" t="s">
        <v>6</v>
      </c>
      <c r="X10793" t="s">
        <v>6</v>
      </c>
      <c r="Y10793" t="s">
        <v>6</v>
      </c>
      <c r="Z10793" t="s">
        <v>6</v>
      </c>
      <c r="AA10793" t="s">
        <v>3465</v>
      </c>
      <c r="AB10793" t="s">
        <v>6</v>
      </c>
      <c r="AC10793" t="s">
        <v>1078</v>
      </c>
    </row>
    <row r="10794" spans="1:29" x14ac:dyDescent="0.25">
      <c r="A10794" t="s">
        <v>346</v>
      </c>
      <c r="B10794">
        <v>867</v>
      </c>
      <c r="C10794" t="s">
        <v>476</v>
      </c>
      <c r="D10794">
        <v>1976</v>
      </c>
      <c r="E10794" t="s">
        <v>11736</v>
      </c>
      <c r="P10794">
        <v>1.8567440000000001E-2</v>
      </c>
      <c r="Q10794" t="s">
        <v>6</v>
      </c>
      <c r="R10794" t="s">
        <v>6</v>
      </c>
      <c r="S10794" t="s">
        <v>6</v>
      </c>
      <c r="T10794" t="s">
        <v>6</v>
      </c>
      <c r="U10794" t="s">
        <v>6</v>
      </c>
      <c r="V10794" t="s">
        <v>6</v>
      </c>
      <c r="W10794" t="s">
        <v>6</v>
      </c>
      <c r="X10794" t="s">
        <v>6</v>
      </c>
      <c r="Y10794" t="s">
        <v>6</v>
      </c>
      <c r="Z10794" t="s">
        <v>6</v>
      </c>
      <c r="AA10794" t="s">
        <v>3465</v>
      </c>
      <c r="AB10794" t="s">
        <v>6</v>
      </c>
      <c r="AC10794" t="s">
        <v>1078</v>
      </c>
    </row>
    <row r="10795" spans="1:29" x14ac:dyDescent="0.25">
      <c r="A10795" t="s">
        <v>346</v>
      </c>
      <c r="B10795">
        <v>867</v>
      </c>
      <c r="C10795" t="s">
        <v>476</v>
      </c>
      <c r="D10795">
        <v>1977</v>
      </c>
      <c r="E10795" t="s">
        <v>11737</v>
      </c>
      <c r="P10795">
        <v>2.067074E-2</v>
      </c>
      <c r="Q10795" t="s">
        <v>6</v>
      </c>
      <c r="R10795" t="s">
        <v>6</v>
      </c>
      <c r="S10795" t="s">
        <v>6</v>
      </c>
      <c r="T10795" t="s">
        <v>6</v>
      </c>
      <c r="U10795" t="s">
        <v>6</v>
      </c>
      <c r="V10795" t="s">
        <v>6</v>
      </c>
      <c r="W10795" t="s">
        <v>6</v>
      </c>
      <c r="X10795" t="s">
        <v>6</v>
      </c>
      <c r="Y10795" t="s">
        <v>6</v>
      </c>
      <c r="Z10795" t="s">
        <v>6</v>
      </c>
      <c r="AA10795" t="s">
        <v>3465</v>
      </c>
      <c r="AB10795" t="s">
        <v>6</v>
      </c>
      <c r="AC10795" t="s">
        <v>1078</v>
      </c>
    </row>
    <row r="10796" spans="1:29" x14ac:dyDescent="0.25">
      <c r="A10796" t="s">
        <v>346</v>
      </c>
      <c r="B10796">
        <v>867</v>
      </c>
      <c r="C10796" t="s">
        <v>476</v>
      </c>
      <c r="D10796">
        <v>1978</v>
      </c>
      <c r="E10796" t="s">
        <v>11738</v>
      </c>
      <c r="P10796">
        <v>2.2715610000000001E-2</v>
      </c>
      <c r="Q10796" t="s">
        <v>6</v>
      </c>
      <c r="R10796" t="s">
        <v>6</v>
      </c>
      <c r="S10796" t="s">
        <v>6</v>
      </c>
      <c r="T10796" t="s">
        <v>6</v>
      </c>
      <c r="U10796" t="s">
        <v>6</v>
      </c>
      <c r="V10796" t="s">
        <v>6</v>
      </c>
      <c r="W10796" t="s">
        <v>6</v>
      </c>
      <c r="X10796" t="s">
        <v>6</v>
      </c>
      <c r="Y10796" t="s">
        <v>6</v>
      </c>
      <c r="Z10796" t="s">
        <v>6</v>
      </c>
      <c r="AA10796" t="s">
        <v>3465</v>
      </c>
      <c r="AB10796" t="s">
        <v>6</v>
      </c>
      <c r="AC10796" t="s">
        <v>1078</v>
      </c>
    </row>
    <row r="10797" spans="1:29" x14ac:dyDescent="0.25">
      <c r="A10797" t="s">
        <v>346</v>
      </c>
      <c r="B10797">
        <v>867</v>
      </c>
      <c r="C10797" t="s">
        <v>476</v>
      </c>
      <c r="D10797">
        <v>1979</v>
      </c>
      <c r="E10797" t="s">
        <v>11739</v>
      </c>
      <c r="P10797">
        <v>2.6127629999999999E-2</v>
      </c>
      <c r="Q10797" t="s">
        <v>6</v>
      </c>
      <c r="R10797" t="s">
        <v>6</v>
      </c>
      <c r="S10797" t="s">
        <v>6</v>
      </c>
      <c r="T10797" t="s">
        <v>6</v>
      </c>
      <c r="U10797" t="s">
        <v>6</v>
      </c>
      <c r="V10797" t="s">
        <v>6</v>
      </c>
      <c r="W10797" t="s">
        <v>6</v>
      </c>
      <c r="X10797" t="s">
        <v>6</v>
      </c>
      <c r="Y10797" t="s">
        <v>6</v>
      </c>
      <c r="Z10797" t="s">
        <v>6</v>
      </c>
      <c r="AA10797" t="s">
        <v>3465</v>
      </c>
      <c r="AB10797" t="s">
        <v>6</v>
      </c>
      <c r="AC10797" t="s">
        <v>1078</v>
      </c>
    </row>
    <row r="10798" spans="1:29" x14ac:dyDescent="0.25">
      <c r="A10798" t="s">
        <v>346</v>
      </c>
      <c r="B10798">
        <v>867</v>
      </c>
      <c r="C10798" t="s">
        <v>476</v>
      </c>
      <c r="D10798">
        <v>1980</v>
      </c>
      <c r="E10798" t="s">
        <v>11740</v>
      </c>
      <c r="P10798">
        <v>2.73195E-2</v>
      </c>
      <c r="Q10798" t="s">
        <v>6</v>
      </c>
      <c r="R10798" t="s">
        <v>6</v>
      </c>
      <c r="S10798" t="s">
        <v>6</v>
      </c>
      <c r="T10798" t="s">
        <v>6</v>
      </c>
      <c r="U10798" t="s">
        <v>6</v>
      </c>
      <c r="V10798" t="s">
        <v>6</v>
      </c>
      <c r="W10798" t="s">
        <v>6</v>
      </c>
      <c r="X10798" t="s">
        <v>6</v>
      </c>
      <c r="Y10798" t="s">
        <v>6</v>
      </c>
      <c r="Z10798" t="s">
        <v>6</v>
      </c>
      <c r="AA10798" t="s">
        <v>3465</v>
      </c>
      <c r="AB10798" t="s">
        <v>6</v>
      </c>
      <c r="AC10798" t="s">
        <v>1078</v>
      </c>
    </row>
    <row r="10799" spans="1:29" x14ac:dyDescent="0.25">
      <c r="A10799" t="s">
        <v>346</v>
      </c>
      <c r="B10799">
        <v>867</v>
      </c>
      <c r="C10799" t="s">
        <v>476</v>
      </c>
      <c r="D10799">
        <v>1981</v>
      </c>
      <c r="E10799" t="s">
        <v>11741</v>
      </c>
      <c r="P10799">
        <v>3.1727070000000003E-2</v>
      </c>
      <c r="Q10799" t="s">
        <v>6</v>
      </c>
      <c r="R10799" t="s">
        <v>6</v>
      </c>
      <c r="S10799" t="s">
        <v>6</v>
      </c>
      <c r="T10799" t="s">
        <v>6</v>
      </c>
      <c r="U10799" t="s">
        <v>6</v>
      </c>
      <c r="V10799" t="s">
        <v>6</v>
      </c>
      <c r="W10799" t="s">
        <v>6</v>
      </c>
      <c r="X10799" t="s">
        <v>6</v>
      </c>
      <c r="Y10799" t="s">
        <v>6</v>
      </c>
      <c r="Z10799" t="s">
        <v>6</v>
      </c>
      <c r="AA10799" t="s">
        <v>3465</v>
      </c>
      <c r="AB10799" t="s">
        <v>6</v>
      </c>
      <c r="AC10799" t="s">
        <v>1078</v>
      </c>
    </row>
    <row r="10800" spans="1:29" x14ac:dyDescent="0.25">
      <c r="A10800" t="s">
        <v>346</v>
      </c>
      <c r="B10800">
        <v>867</v>
      </c>
      <c r="C10800" t="s">
        <v>476</v>
      </c>
      <c r="D10800">
        <v>1982</v>
      </c>
      <c r="E10800" t="s">
        <v>11742</v>
      </c>
      <c r="P10800">
        <v>3.5713990000000001E-2</v>
      </c>
      <c r="Q10800" t="s">
        <v>6</v>
      </c>
      <c r="R10800" t="s">
        <v>6</v>
      </c>
      <c r="S10800" t="s">
        <v>6</v>
      </c>
      <c r="T10800" t="s">
        <v>6</v>
      </c>
      <c r="U10800" t="s">
        <v>6</v>
      </c>
      <c r="V10800" t="s">
        <v>6</v>
      </c>
      <c r="W10800" t="s">
        <v>6</v>
      </c>
      <c r="X10800" t="s">
        <v>6</v>
      </c>
      <c r="Y10800" t="s">
        <v>6</v>
      </c>
      <c r="Z10800" t="s">
        <v>6</v>
      </c>
      <c r="AA10800" t="s">
        <v>3465</v>
      </c>
      <c r="AB10800" t="s">
        <v>6</v>
      </c>
      <c r="AC10800" t="s">
        <v>1078</v>
      </c>
    </row>
    <row r="10801" spans="1:29" x14ac:dyDescent="0.25">
      <c r="A10801" t="s">
        <v>346</v>
      </c>
      <c r="B10801">
        <v>867</v>
      </c>
      <c r="C10801" t="s">
        <v>476</v>
      </c>
      <c r="D10801">
        <v>1983</v>
      </c>
      <c r="E10801" t="s">
        <v>11743</v>
      </c>
      <c r="P10801">
        <v>4.2700439999999999E-2</v>
      </c>
      <c r="Q10801" t="s">
        <v>6</v>
      </c>
      <c r="R10801" t="s">
        <v>6</v>
      </c>
      <c r="S10801" t="s">
        <v>6</v>
      </c>
      <c r="T10801" t="s">
        <v>6</v>
      </c>
      <c r="U10801" t="s">
        <v>6</v>
      </c>
      <c r="V10801" t="s">
        <v>6</v>
      </c>
      <c r="W10801" t="s">
        <v>6</v>
      </c>
      <c r="X10801" t="s">
        <v>6</v>
      </c>
      <c r="Y10801" t="s">
        <v>6</v>
      </c>
      <c r="Z10801" t="s">
        <v>6</v>
      </c>
      <c r="AA10801" t="s">
        <v>3465</v>
      </c>
      <c r="AB10801" t="s">
        <v>6</v>
      </c>
      <c r="AC10801" t="s">
        <v>1078</v>
      </c>
    </row>
    <row r="10802" spans="1:29" x14ac:dyDescent="0.25">
      <c r="A10802" t="s">
        <v>346</v>
      </c>
      <c r="B10802">
        <v>867</v>
      </c>
      <c r="C10802" t="s">
        <v>476</v>
      </c>
      <c r="D10802">
        <v>1984</v>
      </c>
      <c r="E10802" t="s">
        <v>11744</v>
      </c>
      <c r="P10802">
        <v>4.6173220000000001E-2</v>
      </c>
      <c r="Q10802" t="s">
        <v>6</v>
      </c>
      <c r="R10802" t="s">
        <v>6</v>
      </c>
      <c r="S10802" t="s">
        <v>6</v>
      </c>
      <c r="T10802" t="s">
        <v>6</v>
      </c>
      <c r="U10802" t="s">
        <v>6</v>
      </c>
      <c r="V10802" t="s">
        <v>6</v>
      </c>
      <c r="W10802" t="s">
        <v>6</v>
      </c>
      <c r="X10802" t="s">
        <v>6</v>
      </c>
      <c r="Y10802" t="s">
        <v>6</v>
      </c>
      <c r="Z10802" t="s">
        <v>6</v>
      </c>
      <c r="AA10802" t="s">
        <v>3465</v>
      </c>
      <c r="AB10802" t="s">
        <v>6</v>
      </c>
      <c r="AC10802" t="s">
        <v>1078</v>
      </c>
    </row>
    <row r="10803" spans="1:29" x14ac:dyDescent="0.25">
      <c r="A10803" t="s">
        <v>346</v>
      </c>
      <c r="B10803">
        <v>867</v>
      </c>
      <c r="C10803" t="s">
        <v>476</v>
      </c>
      <c r="D10803">
        <v>1985</v>
      </c>
      <c r="E10803" t="s">
        <v>11745</v>
      </c>
      <c r="P10803">
        <v>4.487969E-2</v>
      </c>
      <c r="Q10803" t="s">
        <v>6</v>
      </c>
      <c r="R10803" t="s">
        <v>6</v>
      </c>
      <c r="S10803" t="s">
        <v>6</v>
      </c>
      <c r="T10803" t="s">
        <v>6</v>
      </c>
      <c r="U10803" t="s">
        <v>6</v>
      </c>
      <c r="V10803" t="s">
        <v>6</v>
      </c>
      <c r="W10803" t="s">
        <v>6</v>
      </c>
      <c r="X10803" t="s">
        <v>6</v>
      </c>
      <c r="Y10803" t="s">
        <v>6</v>
      </c>
      <c r="Z10803" t="s">
        <v>6</v>
      </c>
      <c r="AA10803" t="s">
        <v>3465</v>
      </c>
      <c r="AB10803" t="s">
        <v>6</v>
      </c>
      <c r="AC10803" t="s">
        <v>1078</v>
      </c>
    </row>
    <row r="10804" spans="1:29" x14ac:dyDescent="0.25">
      <c r="A10804" t="s">
        <v>346</v>
      </c>
      <c r="B10804">
        <v>867</v>
      </c>
      <c r="C10804" t="s">
        <v>476</v>
      </c>
      <c r="D10804">
        <v>1986</v>
      </c>
      <c r="E10804" t="s">
        <v>11746</v>
      </c>
      <c r="P10804">
        <v>5.7265770000000001E-2</v>
      </c>
      <c r="Q10804" t="s">
        <v>6</v>
      </c>
      <c r="R10804" t="s">
        <v>6</v>
      </c>
      <c r="S10804" t="s">
        <v>6</v>
      </c>
      <c r="T10804" t="s">
        <v>6</v>
      </c>
      <c r="U10804" t="s">
        <v>6</v>
      </c>
      <c r="V10804" t="s">
        <v>6</v>
      </c>
      <c r="W10804" t="s">
        <v>6</v>
      </c>
      <c r="X10804" t="s">
        <v>6</v>
      </c>
      <c r="Y10804" t="s">
        <v>6</v>
      </c>
      <c r="Z10804" t="s">
        <v>6</v>
      </c>
      <c r="AA10804" t="s">
        <v>3465</v>
      </c>
      <c r="AB10804" t="s">
        <v>6</v>
      </c>
      <c r="AC10804" t="s">
        <v>1078</v>
      </c>
    </row>
    <row r="10805" spans="1:29" x14ac:dyDescent="0.25">
      <c r="A10805" t="s">
        <v>346</v>
      </c>
      <c r="B10805">
        <v>867</v>
      </c>
      <c r="C10805" t="s">
        <v>476</v>
      </c>
      <c r="D10805">
        <v>1987</v>
      </c>
      <c r="E10805" t="s">
        <v>11747</v>
      </c>
      <c r="P10805">
        <v>6.4419320000000002E-2</v>
      </c>
      <c r="Q10805" t="s">
        <v>6</v>
      </c>
      <c r="R10805" t="s">
        <v>6</v>
      </c>
      <c r="S10805" t="s">
        <v>6</v>
      </c>
      <c r="T10805" t="s">
        <v>6</v>
      </c>
      <c r="U10805" t="s">
        <v>6</v>
      </c>
      <c r="V10805" t="s">
        <v>6</v>
      </c>
      <c r="W10805" t="s">
        <v>6</v>
      </c>
      <c r="X10805" t="s">
        <v>6</v>
      </c>
      <c r="Y10805" t="s">
        <v>6</v>
      </c>
      <c r="Z10805" t="s">
        <v>6</v>
      </c>
      <c r="AA10805" t="s">
        <v>3465</v>
      </c>
      <c r="AB10805" t="s">
        <v>6</v>
      </c>
      <c r="AC10805" t="s">
        <v>1078</v>
      </c>
    </row>
    <row r="10806" spans="1:29" x14ac:dyDescent="0.25">
      <c r="A10806" t="s">
        <v>346</v>
      </c>
      <c r="B10806">
        <v>867</v>
      </c>
      <c r="C10806" t="s">
        <v>476</v>
      </c>
      <c r="D10806">
        <v>1988</v>
      </c>
      <c r="E10806" t="s">
        <v>11748</v>
      </c>
      <c r="P10806">
        <v>7.2299680000000005E-2</v>
      </c>
      <c r="Q10806" t="s">
        <v>6</v>
      </c>
      <c r="R10806" t="s">
        <v>6</v>
      </c>
      <c r="S10806" t="s">
        <v>6</v>
      </c>
      <c r="T10806" t="s">
        <v>6</v>
      </c>
      <c r="U10806" t="s">
        <v>6</v>
      </c>
      <c r="V10806" t="s">
        <v>6</v>
      </c>
      <c r="W10806" t="s">
        <v>6</v>
      </c>
      <c r="X10806" t="s">
        <v>6</v>
      </c>
      <c r="Y10806" t="s">
        <v>6</v>
      </c>
      <c r="Z10806" t="s">
        <v>6</v>
      </c>
      <c r="AA10806" t="s">
        <v>3465</v>
      </c>
      <c r="AB10806" t="s">
        <v>6</v>
      </c>
      <c r="AC10806" t="s">
        <v>1078</v>
      </c>
    </row>
    <row r="10807" spans="1:29" x14ac:dyDescent="0.25">
      <c r="A10807" t="s">
        <v>346</v>
      </c>
      <c r="B10807">
        <v>867</v>
      </c>
      <c r="C10807" t="s">
        <v>476</v>
      </c>
      <c r="D10807">
        <v>1989</v>
      </c>
      <c r="E10807" t="s">
        <v>11749</v>
      </c>
      <c r="P10807">
        <v>7.4457889999999999E-2</v>
      </c>
      <c r="Q10807" t="s">
        <v>6</v>
      </c>
      <c r="R10807" t="s">
        <v>6</v>
      </c>
      <c r="S10807" t="s">
        <v>6</v>
      </c>
      <c r="T10807" t="s">
        <v>6</v>
      </c>
      <c r="U10807" t="s">
        <v>6</v>
      </c>
      <c r="V10807" t="s">
        <v>6</v>
      </c>
      <c r="W10807" t="s">
        <v>6</v>
      </c>
      <c r="X10807" t="s">
        <v>6</v>
      </c>
      <c r="Y10807" t="s">
        <v>6</v>
      </c>
      <c r="Z10807" t="s">
        <v>6</v>
      </c>
      <c r="AA10807" t="s">
        <v>3465</v>
      </c>
      <c r="AB10807" t="s">
        <v>6</v>
      </c>
      <c r="AC10807" t="s">
        <v>1078</v>
      </c>
    </row>
    <row r="10808" spans="1:29" x14ac:dyDescent="0.25">
      <c r="A10808" t="s">
        <v>346</v>
      </c>
      <c r="B10808">
        <v>867</v>
      </c>
      <c r="C10808" t="s">
        <v>476</v>
      </c>
      <c r="D10808">
        <v>1990</v>
      </c>
      <c r="E10808" t="s">
        <v>11750</v>
      </c>
      <c r="P10808">
        <v>8.0265329999999996E-2</v>
      </c>
      <c r="Q10808" t="s">
        <v>6</v>
      </c>
      <c r="R10808" t="s">
        <v>6</v>
      </c>
      <c r="S10808" t="s">
        <v>6</v>
      </c>
      <c r="T10808" t="s">
        <v>6</v>
      </c>
      <c r="U10808" t="s">
        <v>6</v>
      </c>
      <c r="V10808" t="s">
        <v>6</v>
      </c>
      <c r="W10808" t="s">
        <v>6</v>
      </c>
      <c r="X10808" t="s">
        <v>6</v>
      </c>
      <c r="Y10808" t="s">
        <v>6</v>
      </c>
      <c r="Z10808" t="s">
        <v>6</v>
      </c>
      <c r="AA10808" t="s">
        <v>3465</v>
      </c>
      <c r="AB10808" t="s">
        <v>6</v>
      </c>
      <c r="AC10808" t="s">
        <v>1078</v>
      </c>
    </row>
    <row r="10809" spans="1:29" x14ac:dyDescent="0.25">
      <c r="A10809" t="s">
        <v>346</v>
      </c>
      <c r="B10809">
        <v>867</v>
      </c>
      <c r="C10809" t="s">
        <v>476</v>
      </c>
      <c r="D10809">
        <v>1991</v>
      </c>
      <c r="E10809" t="s">
        <v>11751</v>
      </c>
      <c r="P10809">
        <v>8.4387790000000004E-2</v>
      </c>
      <c r="Q10809" t="s">
        <v>6</v>
      </c>
      <c r="R10809" t="s">
        <v>6</v>
      </c>
      <c r="S10809" t="s">
        <v>6</v>
      </c>
      <c r="T10809" t="s">
        <v>6</v>
      </c>
      <c r="U10809" t="s">
        <v>6</v>
      </c>
      <c r="V10809" t="s">
        <v>6</v>
      </c>
      <c r="W10809" t="s">
        <v>6</v>
      </c>
      <c r="X10809" t="s">
        <v>6</v>
      </c>
      <c r="Y10809" t="s">
        <v>6</v>
      </c>
      <c r="Z10809" t="s">
        <v>6</v>
      </c>
      <c r="AA10809" t="s">
        <v>3465</v>
      </c>
      <c r="AB10809" t="s">
        <v>6</v>
      </c>
      <c r="AC10809" t="s">
        <v>1078</v>
      </c>
    </row>
    <row r="10810" spans="1:29" x14ac:dyDescent="0.25">
      <c r="A10810" t="s">
        <v>346</v>
      </c>
      <c r="B10810">
        <v>867</v>
      </c>
      <c r="C10810" t="s">
        <v>476</v>
      </c>
      <c r="D10810">
        <v>1992</v>
      </c>
      <c r="E10810" t="s">
        <v>11752</v>
      </c>
      <c r="P10810">
        <v>9.3139849999999996E-2</v>
      </c>
      <c r="Q10810" t="s">
        <v>6</v>
      </c>
      <c r="R10810" t="s">
        <v>6</v>
      </c>
      <c r="S10810" t="s">
        <v>6</v>
      </c>
      <c r="T10810" t="s">
        <v>6</v>
      </c>
      <c r="U10810" t="s">
        <v>6</v>
      </c>
      <c r="V10810" t="s">
        <v>6</v>
      </c>
      <c r="W10810" t="s">
        <v>6</v>
      </c>
      <c r="X10810" t="s">
        <v>6</v>
      </c>
      <c r="Y10810" t="s">
        <v>6</v>
      </c>
      <c r="Z10810" t="s">
        <v>6</v>
      </c>
      <c r="AA10810" t="s">
        <v>3465</v>
      </c>
      <c r="AB10810" t="s">
        <v>6</v>
      </c>
      <c r="AC10810" t="s">
        <v>1078</v>
      </c>
    </row>
    <row r="10811" spans="1:29" x14ac:dyDescent="0.25">
      <c r="A10811" t="s">
        <v>346</v>
      </c>
      <c r="B10811">
        <v>867</v>
      </c>
      <c r="C10811" t="s">
        <v>476</v>
      </c>
      <c r="D10811">
        <v>1993</v>
      </c>
      <c r="E10811" t="s">
        <v>11753</v>
      </c>
      <c r="P10811">
        <v>0.10172831</v>
      </c>
      <c r="Q10811" t="s">
        <v>6</v>
      </c>
      <c r="R10811" t="s">
        <v>6</v>
      </c>
      <c r="S10811" t="s">
        <v>6</v>
      </c>
      <c r="T10811" t="s">
        <v>6</v>
      </c>
      <c r="U10811" t="s">
        <v>6</v>
      </c>
      <c r="V10811" t="s">
        <v>6</v>
      </c>
      <c r="W10811" t="s">
        <v>6</v>
      </c>
      <c r="X10811" t="s">
        <v>6</v>
      </c>
      <c r="Y10811" t="s">
        <v>6</v>
      </c>
      <c r="Z10811" t="s">
        <v>6</v>
      </c>
      <c r="AA10811" t="s">
        <v>3465</v>
      </c>
      <c r="AB10811" t="s">
        <v>6</v>
      </c>
      <c r="AC10811" t="s">
        <v>1078</v>
      </c>
    </row>
    <row r="10812" spans="1:29" x14ac:dyDescent="0.25">
      <c r="A10812" t="s">
        <v>346</v>
      </c>
      <c r="B10812">
        <v>867</v>
      </c>
      <c r="C10812" t="s">
        <v>476</v>
      </c>
      <c r="D10812">
        <v>1994</v>
      </c>
      <c r="E10812" t="s">
        <v>11754</v>
      </c>
      <c r="P10812">
        <v>0.11053528</v>
      </c>
      <c r="Q10812" t="s">
        <v>6</v>
      </c>
      <c r="R10812" t="s">
        <v>6</v>
      </c>
      <c r="S10812" t="s">
        <v>6</v>
      </c>
      <c r="T10812" t="s">
        <v>6</v>
      </c>
      <c r="U10812" t="s">
        <v>6</v>
      </c>
      <c r="V10812" t="s">
        <v>6</v>
      </c>
      <c r="W10812" t="s">
        <v>6</v>
      </c>
      <c r="X10812" t="s">
        <v>6</v>
      </c>
      <c r="Y10812" t="s">
        <v>6</v>
      </c>
      <c r="Z10812" t="s">
        <v>6</v>
      </c>
      <c r="AA10812" t="s">
        <v>3465</v>
      </c>
      <c r="AB10812" t="s">
        <v>6</v>
      </c>
      <c r="AC10812" t="s">
        <v>1078</v>
      </c>
    </row>
    <row r="10813" spans="1:29" x14ac:dyDescent="0.25">
      <c r="A10813" t="s">
        <v>346</v>
      </c>
      <c r="B10813">
        <v>867</v>
      </c>
      <c r="C10813" t="s">
        <v>476</v>
      </c>
      <c r="D10813">
        <v>1995</v>
      </c>
      <c r="E10813" t="s">
        <v>11755</v>
      </c>
      <c r="P10813">
        <v>0.12297161</v>
      </c>
      <c r="Q10813" t="s">
        <v>6</v>
      </c>
      <c r="R10813" t="s">
        <v>6</v>
      </c>
      <c r="S10813" t="s">
        <v>6</v>
      </c>
      <c r="T10813" t="s">
        <v>6</v>
      </c>
      <c r="U10813" t="s">
        <v>6</v>
      </c>
      <c r="V10813" t="s">
        <v>6</v>
      </c>
      <c r="W10813" t="s">
        <v>6</v>
      </c>
      <c r="X10813" t="s">
        <v>6</v>
      </c>
      <c r="Y10813" t="s">
        <v>6</v>
      </c>
      <c r="Z10813" t="s">
        <v>6</v>
      </c>
      <c r="AA10813" t="s">
        <v>3465</v>
      </c>
      <c r="AB10813" t="s">
        <v>6</v>
      </c>
      <c r="AC10813" t="s">
        <v>1078</v>
      </c>
    </row>
    <row r="10814" spans="1:29" x14ac:dyDescent="0.25">
      <c r="A10814" t="s">
        <v>346</v>
      </c>
      <c r="B10814">
        <v>867</v>
      </c>
      <c r="C10814" t="s">
        <v>476</v>
      </c>
      <c r="D10814">
        <v>1996</v>
      </c>
      <c r="E10814" t="s">
        <v>11756</v>
      </c>
      <c r="P10814">
        <v>0.11338642</v>
      </c>
      <c r="Q10814" t="s">
        <v>6</v>
      </c>
      <c r="R10814" t="s">
        <v>6</v>
      </c>
      <c r="S10814" t="s">
        <v>6</v>
      </c>
      <c r="T10814" t="s">
        <v>6</v>
      </c>
      <c r="U10814" t="s">
        <v>6</v>
      </c>
      <c r="V10814" t="s">
        <v>6</v>
      </c>
      <c r="W10814" t="s">
        <v>6</v>
      </c>
      <c r="X10814" t="s">
        <v>6</v>
      </c>
      <c r="Y10814" t="s">
        <v>6</v>
      </c>
      <c r="Z10814" t="s">
        <v>6</v>
      </c>
      <c r="AA10814" t="s">
        <v>3465</v>
      </c>
      <c r="AB10814" t="s">
        <v>6</v>
      </c>
      <c r="AC10814" t="s">
        <v>1078</v>
      </c>
    </row>
    <row r="10815" spans="1:29" x14ac:dyDescent="0.25">
      <c r="A10815" t="s">
        <v>346</v>
      </c>
      <c r="B10815">
        <v>867</v>
      </c>
      <c r="C10815" t="s">
        <v>476</v>
      </c>
      <c r="D10815">
        <v>1997</v>
      </c>
      <c r="E10815" t="s">
        <v>11757</v>
      </c>
      <c r="N10815">
        <v>8.9073323000000002</v>
      </c>
      <c r="P10815">
        <v>0.10771686</v>
      </c>
      <c r="Q10815" t="s">
        <v>6</v>
      </c>
      <c r="R10815" t="s">
        <v>6</v>
      </c>
      <c r="S10815" t="s">
        <v>6</v>
      </c>
      <c r="T10815" t="s">
        <v>6</v>
      </c>
      <c r="U10815" t="s">
        <v>6</v>
      </c>
      <c r="V10815" t="s">
        <v>6</v>
      </c>
      <c r="W10815" t="s">
        <v>6</v>
      </c>
      <c r="X10815" t="s">
        <v>6</v>
      </c>
      <c r="Y10815" t="s">
        <v>6</v>
      </c>
      <c r="Z10815" t="s">
        <v>6</v>
      </c>
      <c r="AA10815" t="s">
        <v>3465</v>
      </c>
      <c r="AB10815" t="s">
        <v>6</v>
      </c>
      <c r="AC10815" t="s">
        <v>1078</v>
      </c>
    </row>
    <row r="10816" spans="1:29" x14ac:dyDescent="0.25">
      <c r="A10816" t="s">
        <v>346</v>
      </c>
      <c r="B10816">
        <v>867</v>
      </c>
      <c r="C10816" t="s">
        <v>476</v>
      </c>
      <c r="D10816">
        <v>1998</v>
      </c>
      <c r="E10816" t="s">
        <v>11758</v>
      </c>
      <c r="N10816">
        <v>18.488800000000001</v>
      </c>
      <c r="P10816">
        <v>0.11005183</v>
      </c>
      <c r="Q10816" t="s">
        <v>6</v>
      </c>
      <c r="R10816" t="s">
        <v>6</v>
      </c>
      <c r="S10816" t="s">
        <v>6</v>
      </c>
      <c r="T10816" t="s">
        <v>6</v>
      </c>
      <c r="U10816" t="s">
        <v>6</v>
      </c>
      <c r="V10816" t="s">
        <v>6</v>
      </c>
      <c r="W10816" t="s">
        <v>6</v>
      </c>
      <c r="X10816" t="s">
        <v>6</v>
      </c>
      <c r="Y10816" t="s">
        <v>6</v>
      </c>
      <c r="Z10816" t="s">
        <v>6</v>
      </c>
      <c r="AA10816" t="s">
        <v>3465</v>
      </c>
      <c r="AB10816" t="s">
        <v>6</v>
      </c>
      <c r="AC10816" t="s">
        <v>1078</v>
      </c>
    </row>
    <row r="10817" spans="1:29" x14ac:dyDescent="0.25">
      <c r="A10817" t="s">
        <v>346</v>
      </c>
      <c r="B10817">
        <v>867</v>
      </c>
      <c r="C10817" t="s">
        <v>476</v>
      </c>
      <c r="D10817">
        <v>1999</v>
      </c>
      <c r="E10817" t="s">
        <v>11759</v>
      </c>
      <c r="N10817">
        <v>27.047723999999999</v>
      </c>
      <c r="P10817">
        <v>0.10925416</v>
      </c>
      <c r="Q10817" t="s">
        <v>6</v>
      </c>
      <c r="R10817" t="s">
        <v>6</v>
      </c>
      <c r="S10817" t="s">
        <v>6</v>
      </c>
      <c r="T10817" t="s">
        <v>6</v>
      </c>
      <c r="U10817" t="s">
        <v>6</v>
      </c>
      <c r="V10817" t="s">
        <v>6</v>
      </c>
      <c r="W10817" t="s">
        <v>6</v>
      </c>
      <c r="X10817" t="s">
        <v>6</v>
      </c>
      <c r="Y10817" t="s">
        <v>6</v>
      </c>
      <c r="Z10817" t="s">
        <v>6</v>
      </c>
      <c r="AA10817" t="s">
        <v>3465</v>
      </c>
      <c r="AB10817" t="s">
        <v>6</v>
      </c>
      <c r="AC10817" t="s">
        <v>1078</v>
      </c>
    </row>
    <row r="10818" spans="1:29" x14ac:dyDescent="0.25">
      <c r="A10818" t="s">
        <v>346</v>
      </c>
      <c r="B10818">
        <v>867</v>
      </c>
      <c r="C10818" t="s">
        <v>476</v>
      </c>
      <c r="D10818">
        <v>2000</v>
      </c>
      <c r="E10818" t="s">
        <v>11760</v>
      </c>
      <c r="N10818">
        <v>27.934487000000001</v>
      </c>
      <c r="P10818">
        <v>0.11245705</v>
      </c>
      <c r="Q10818" t="s">
        <v>6</v>
      </c>
      <c r="R10818" t="s">
        <v>6</v>
      </c>
      <c r="S10818" t="s">
        <v>6</v>
      </c>
      <c r="T10818" t="s">
        <v>6</v>
      </c>
      <c r="U10818" t="s">
        <v>6</v>
      </c>
      <c r="V10818" t="s">
        <v>6</v>
      </c>
      <c r="W10818" t="s">
        <v>6</v>
      </c>
      <c r="X10818" t="s">
        <v>6</v>
      </c>
      <c r="Y10818" t="s">
        <v>6</v>
      </c>
      <c r="Z10818" t="s">
        <v>6</v>
      </c>
      <c r="AA10818" t="s">
        <v>3465</v>
      </c>
      <c r="AB10818" t="s">
        <v>6</v>
      </c>
      <c r="AC10818" t="s">
        <v>1078</v>
      </c>
    </row>
    <row r="10819" spans="1:29" x14ac:dyDescent="0.25">
      <c r="A10819" t="s">
        <v>346</v>
      </c>
      <c r="B10819">
        <v>867</v>
      </c>
      <c r="C10819" t="s">
        <v>476</v>
      </c>
      <c r="D10819">
        <v>2001</v>
      </c>
      <c r="E10819" t="s">
        <v>11761</v>
      </c>
      <c r="N10819">
        <v>34.367606000000002</v>
      </c>
      <c r="P10819">
        <v>0.11673794999999999</v>
      </c>
      <c r="Q10819" t="s">
        <v>6</v>
      </c>
      <c r="R10819" t="s">
        <v>6</v>
      </c>
      <c r="S10819" t="s">
        <v>6</v>
      </c>
      <c r="T10819" t="s">
        <v>6</v>
      </c>
      <c r="U10819" t="s">
        <v>6</v>
      </c>
      <c r="V10819" t="s">
        <v>6</v>
      </c>
      <c r="W10819" t="s">
        <v>6</v>
      </c>
      <c r="X10819" t="s">
        <v>6</v>
      </c>
      <c r="Y10819" t="s">
        <v>6</v>
      </c>
      <c r="Z10819" t="s">
        <v>6</v>
      </c>
      <c r="AA10819" t="s">
        <v>3465</v>
      </c>
      <c r="AB10819" t="s">
        <v>6</v>
      </c>
      <c r="AC10819" t="s">
        <v>1078</v>
      </c>
    </row>
    <row r="10820" spans="1:29" x14ac:dyDescent="0.25">
      <c r="A10820" t="s">
        <v>346</v>
      </c>
      <c r="B10820">
        <v>867</v>
      </c>
      <c r="C10820" t="s">
        <v>476</v>
      </c>
      <c r="D10820">
        <v>2002</v>
      </c>
      <c r="E10820" t="s">
        <v>11762</v>
      </c>
      <c r="N10820">
        <v>38.783704999999998</v>
      </c>
      <c r="P10820">
        <v>0.12658533999999999</v>
      </c>
      <c r="Q10820" t="s">
        <v>6</v>
      </c>
      <c r="R10820" t="s">
        <v>6</v>
      </c>
      <c r="S10820" t="s">
        <v>6</v>
      </c>
      <c r="T10820" t="s">
        <v>6</v>
      </c>
      <c r="U10820" t="s">
        <v>6</v>
      </c>
      <c r="V10820" t="s">
        <v>6</v>
      </c>
      <c r="W10820" t="s">
        <v>6</v>
      </c>
      <c r="X10820" t="s">
        <v>6</v>
      </c>
      <c r="Y10820" t="s">
        <v>6</v>
      </c>
      <c r="Z10820" t="s">
        <v>6</v>
      </c>
      <c r="AA10820" t="s">
        <v>3465</v>
      </c>
      <c r="AB10820" t="s">
        <v>6</v>
      </c>
      <c r="AC10820" t="s">
        <v>1078</v>
      </c>
    </row>
    <row r="10821" spans="1:29" x14ac:dyDescent="0.25">
      <c r="A10821" t="s">
        <v>346</v>
      </c>
      <c r="B10821">
        <v>867</v>
      </c>
      <c r="C10821" t="s">
        <v>476</v>
      </c>
      <c r="D10821">
        <v>2003</v>
      </c>
      <c r="E10821" t="s">
        <v>11763</v>
      </c>
      <c r="N10821">
        <v>44.53951</v>
      </c>
      <c r="P10821">
        <v>0.12880927</v>
      </c>
      <c r="Q10821" t="s">
        <v>6</v>
      </c>
      <c r="R10821" t="s">
        <v>6</v>
      </c>
      <c r="S10821" t="s">
        <v>6</v>
      </c>
      <c r="T10821" t="s">
        <v>6</v>
      </c>
      <c r="U10821" t="s">
        <v>6</v>
      </c>
      <c r="V10821" t="s">
        <v>6</v>
      </c>
      <c r="W10821" t="s">
        <v>6</v>
      </c>
      <c r="X10821" t="s">
        <v>6</v>
      </c>
      <c r="Y10821" t="s">
        <v>6</v>
      </c>
      <c r="Z10821" t="s">
        <v>6</v>
      </c>
      <c r="AA10821" t="s">
        <v>3465</v>
      </c>
      <c r="AB10821" t="s">
        <v>6</v>
      </c>
      <c r="AC10821" t="s">
        <v>1078</v>
      </c>
    </row>
    <row r="10822" spans="1:29" x14ac:dyDescent="0.25">
      <c r="A10822" t="s">
        <v>346</v>
      </c>
      <c r="B10822">
        <v>867</v>
      </c>
      <c r="C10822" t="s">
        <v>476</v>
      </c>
      <c r="D10822">
        <v>2004</v>
      </c>
      <c r="E10822" t="s">
        <v>11764</v>
      </c>
      <c r="N10822">
        <v>46.861629000000001</v>
      </c>
      <c r="P10822">
        <v>0.13273488999999999</v>
      </c>
      <c r="Q10822" t="s">
        <v>6</v>
      </c>
      <c r="R10822" t="s">
        <v>6</v>
      </c>
      <c r="S10822" t="s">
        <v>6</v>
      </c>
      <c r="T10822" t="s">
        <v>6</v>
      </c>
      <c r="U10822" t="s">
        <v>6</v>
      </c>
      <c r="V10822" t="s">
        <v>6</v>
      </c>
      <c r="W10822" t="s">
        <v>6</v>
      </c>
      <c r="X10822" t="s">
        <v>6</v>
      </c>
      <c r="Y10822" t="s">
        <v>6</v>
      </c>
      <c r="Z10822" t="s">
        <v>6</v>
      </c>
      <c r="AA10822" t="s">
        <v>3465</v>
      </c>
      <c r="AB10822" t="s">
        <v>6</v>
      </c>
      <c r="AC10822" t="s">
        <v>1078</v>
      </c>
    </row>
    <row r="10823" spans="1:29" x14ac:dyDescent="0.25">
      <c r="A10823" t="s">
        <v>346</v>
      </c>
      <c r="B10823">
        <v>867</v>
      </c>
      <c r="C10823" t="s">
        <v>476</v>
      </c>
      <c r="D10823">
        <v>2005</v>
      </c>
      <c r="E10823" t="s">
        <v>11765</v>
      </c>
      <c r="N10823">
        <v>44.993433000000003</v>
      </c>
      <c r="P10823">
        <v>0.14028106000000001</v>
      </c>
      <c r="Q10823" t="s">
        <v>6</v>
      </c>
      <c r="R10823" t="s">
        <v>6</v>
      </c>
      <c r="S10823" t="s">
        <v>6</v>
      </c>
      <c r="T10823" t="s">
        <v>6</v>
      </c>
      <c r="U10823" t="s">
        <v>6</v>
      </c>
      <c r="V10823" t="s">
        <v>6</v>
      </c>
      <c r="W10823" t="s">
        <v>6</v>
      </c>
      <c r="X10823" t="s">
        <v>6</v>
      </c>
      <c r="Y10823" t="s">
        <v>6</v>
      </c>
      <c r="Z10823" t="s">
        <v>6</v>
      </c>
      <c r="AA10823" t="s">
        <v>3465</v>
      </c>
      <c r="AB10823" t="s">
        <v>6</v>
      </c>
      <c r="AC10823" t="s">
        <v>1078</v>
      </c>
    </row>
    <row r="10824" spans="1:29" x14ac:dyDescent="0.25">
      <c r="A10824" t="s">
        <v>346</v>
      </c>
      <c r="B10824">
        <v>867</v>
      </c>
      <c r="C10824" t="s">
        <v>476</v>
      </c>
      <c r="D10824">
        <v>2006</v>
      </c>
      <c r="E10824" t="s">
        <v>11766</v>
      </c>
      <c r="N10824">
        <v>43.287455000000001</v>
      </c>
      <c r="P10824">
        <v>0.14668171999999999</v>
      </c>
      <c r="Q10824" t="s">
        <v>6</v>
      </c>
      <c r="R10824" t="s">
        <v>6</v>
      </c>
      <c r="S10824" t="s">
        <v>6</v>
      </c>
      <c r="T10824" t="s">
        <v>6</v>
      </c>
      <c r="U10824" t="s">
        <v>6</v>
      </c>
      <c r="V10824" t="s">
        <v>6</v>
      </c>
      <c r="W10824" t="s">
        <v>6</v>
      </c>
      <c r="X10824" t="s">
        <v>6</v>
      </c>
      <c r="Y10824" t="s">
        <v>6</v>
      </c>
      <c r="Z10824" t="s">
        <v>6</v>
      </c>
      <c r="AA10824" t="s">
        <v>3465</v>
      </c>
      <c r="AB10824" t="s">
        <v>6</v>
      </c>
      <c r="AC10824" t="s">
        <v>1078</v>
      </c>
    </row>
    <row r="10825" spans="1:29" x14ac:dyDescent="0.25">
      <c r="A10825" t="s">
        <v>346</v>
      </c>
      <c r="B10825">
        <v>867</v>
      </c>
      <c r="C10825" t="s">
        <v>476</v>
      </c>
      <c r="D10825">
        <v>2007</v>
      </c>
      <c r="E10825" t="s">
        <v>11767</v>
      </c>
      <c r="N10825">
        <v>41.188446999999996</v>
      </c>
      <c r="P10825">
        <v>0.15426292999999999</v>
      </c>
      <c r="Q10825" t="s">
        <v>6</v>
      </c>
      <c r="R10825" t="s">
        <v>6</v>
      </c>
      <c r="S10825" t="s">
        <v>6</v>
      </c>
      <c r="T10825" t="s">
        <v>6</v>
      </c>
      <c r="U10825" t="s">
        <v>6</v>
      </c>
      <c r="V10825" t="s">
        <v>6</v>
      </c>
      <c r="W10825" t="s">
        <v>6</v>
      </c>
      <c r="X10825" t="s">
        <v>6</v>
      </c>
      <c r="Y10825" t="s">
        <v>6</v>
      </c>
      <c r="Z10825" t="s">
        <v>6</v>
      </c>
      <c r="AA10825" t="s">
        <v>3465</v>
      </c>
      <c r="AB10825" t="s">
        <v>6</v>
      </c>
      <c r="AC10825" t="s">
        <v>1078</v>
      </c>
    </row>
    <row r="10826" spans="1:29" x14ac:dyDescent="0.25">
      <c r="A10826" t="s">
        <v>346</v>
      </c>
      <c r="B10826">
        <v>867</v>
      </c>
      <c r="C10826" t="s">
        <v>476</v>
      </c>
      <c r="D10826">
        <v>2008</v>
      </c>
      <c r="E10826" t="s">
        <v>11768</v>
      </c>
      <c r="N10826">
        <v>41.605373999999998</v>
      </c>
      <c r="P10826">
        <v>0.15526559000000001</v>
      </c>
      <c r="Q10826" t="s">
        <v>6</v>
      </c>
      <c r="R10826" t="s">
        <v>6</v>
      </c>
      <c r="S10826" t="s">
        <v>6</v>
      </c>
      <c r="T10826" t="s">
        <v>6</v>
      </c>
      <c r="U10826" t="s">
        <v>6</v>
      </c>
      <c r="V10826" t="s">
        <v>6</v>
      </c>
      <c r="W10826" t="s">
        <v>6</v>
      </c>
      <c r="X10826" t="s">
        <v>6</v>
      </c>
      <c r="Y10826" t="s">
        <v>6</v>
      </c>
      <c r="Z10826" t="s">
        <v>6</v>
      </c>
      <c r="AA10826" t="s">
        <v>3465</v>
      </c>
      <c r="AB10826" t="s">
        <v>6</v>
      </c>
      <c r="AC10826" t="s">
        <v>1078</v>
      </c>
    </row>
    <row r="10827" spans="1:29" x14ac:dyDescent="0.25">
      <c r="A10827" t="s">
        <v>346</v>
      </c>
      <c r="B10827">
        <v>867</v>
      </c>
      <c r="C10827" t="s">
        <v>476</v>
      </c>
      <c r="D10827">
        <v>2009</v>
      </c>
      <c r="E10827" t="s">
        <v>11769</v>
      </c>
      <c r="N10827">
        <v>40.229391</v>
      </c>
      <c r="P10827">
        <v>0.15487166999999999</v>
      </c>
      <c r="Q10827" t="s">
        <v>6</v>
      </c>
      <c r="R10827" t="s">
        <v>6</v>
      </c>
      <c r="S10827" t="s">
        <v>6</v>
      </c>
      <c r="T10827" t="s">
        <v>6</v>
      </c>
      <c r="U10827" t="s">
        <v>6</v>
      </c>
      <c r="V10827" t="s">
        <v>6</v>
      </c>
      <c r="W10827" t="s">
        <v>6</v>
      </c>
      <c r="X10827" t="s">
        <v>6</v>
      </c>
      <c r="Y10827" t="s">
        <v>6</v>
      </c>
      <c r="Z10827" t="s">
        <v>6</v>
      </c>
      <c r="AA10827" t="s">
        <v>3465</v>
      </c>
      <c r="AB10827" t="s">
        <v>6</v>
      </c>
      <c r="AC10827" t="s">
        <v>1078</v>
      </c>
    </row>
    <row r="10828" spans="1:29" x14ac:dyDescent="0.25">
      <c r="A10828" t="s">
        <v>346</v>
      </c>
      <c r="B10828">
        <v>867</v>
      </c>
      <c r="C10828" t="s">
        <v>476</v>
      </c>
      <c r="D10828">
        <v>2010</v>
      </c>
      <c r="E10828" t="s">
        <v>11770</v>
      </c>
      <c r="N10828">
        <v>37.156179000000002</v>
      </c>
      <c r="P10828">
        <v>0.16831343000000001</v>
      </c>
      <c r="Q10828" t="s">
        <v>6</v>
      </c>
      <c r="R10828" t="s">
        <v>6</v>
      </c>
      <c r="S10828" t="s">
        <v>6</v>
      </c>
      <c r="T10828" t="s">
        <v>6</v>
      </c>
      <c r="U10828" t="s">
        <v>6</v>
      </c>
      <c r="V10828" t="s">
        <v>6</v>
      </c>
      <c r="W10828" t="s">
        <v>6</v>
      </c>
      <c r="X10828" t="s">
        <v>6</v>
      </c>
      <c r="Y10828" t="s">
        <v>6</v>
      </c>
      <c r="Z10828" t="s">
        <v>6</v>
      </c>
      <c r="AA10828" t="s">
        <v>3465</v>
      </c>
      <c r="AB10828" t="s">
        <v>6</v>
      </c>
      <c r="AC10828" t="s">
        <v>1078</v>
      </c>
    </row>
    <row r="10829" spans="1:29" x14ac:dyDescent="0.25">
      <c r="A10829" t="s">
        <v>346</v>
      </c>
      <c r="B10829">
        <v>867</v>
      </c>
      <c r="C10829" t="s">
        <v>476</v>
      </c>
      <c r="D10829">
        <v>2011</v>
      </c>
      <c r="E10829" t="s">
        <v>11771</v>
      </c>
      <c r="N10829">
        <v>35.255212</v>
      </c>
      <c r="P10829">
        <v>0.17554469</v>
      </c>
      <c r="Q10829" t="s">
        <v>6</v>
      </c>
      <c r="R10829" t="s">
        <v>6</v>
      </c>
      <c r="S10829" t="s">
        <v>6</v>
      </c>
      <c r="T10829" t="s">
        <v>6</v>
      </c>
      <c r="U10829" t="s">
        <v>6</v>
      </c>
      <c r="V10829" t="s">
        <v>6</v>
      </c>
      <c r="W10829" t="s">
        <v>6</v>
      </c>
      <c r="X10829" t="s">
        <v>6</v>
      </c>
      <c r="Y10829" t="s">
        <v>6</v>
      </c>
      <c r="Z10829" t="s">
        <v>6</v>
      </c>
      <c r="AA10829" t="s">
        <v>3465</v>
      </c>
      <c r="AB10829" t="s">
        <v>6</v>
      </c>
      <c r="AC10829" t="s">
        <v>1078</v>
      </c>
    </row>
    <row r="10830" spans="1:29" x14ac:dyDescent="0.25">
      <c r="A10830" t="s">
        <v>346</v>
      </c>
      <c r="B10830">
        <v>867</v>
      </c>
      <c r="C10830" t="s">
        <v>476</v>
      </c>
      <c r="D10830">
        <v>2012</v>
      </c>
      <c r="E10830" t="s">
        <v>11772</v>
      </c>
      <c r="N10830">
        <v>36.368533999999997</v>
      </c>
      <c r="P10830">
        <v>0.18660737999999999</v>
      </c>
      <c r="Q10830" t="s">
        <v>6</v>
      </c>
      <c r="R10830" t="s">
        <v>6</v>
      </c>
      <c r="S10830" t="s">
        <v>6</v>
      </c>
      <c r="T10830" t="s">
        <v>6</v>
      </c>
      <c r="U10830" t="s">
        <v>6</v>
      </c>
      <c r="V10830" t="s">
        <v>6</v>
      </c>
      <c r="W10830" t="s">
        <v>6</v>
      </c>
      <c r="X10830" t="s">
        <v>6</v>
      </c>
      <c r="Y10830" t="s">
        <v>6</v>
      </c>
      <c r="Z10830" t="s">
        <v>6</v>
      </c>
      <c r="AA10830" t="s">
        <v>3465</v>
      </c>
      <c r="AB10830" t="s">
        <v>6</v>
      </c>
      <c r="AC10830" t="s">
        <v>1078</v>
      </c>
    </row>
    <row r="10831" spans="1:29" x14ac:dyDescent="0.25">
      <c r="A10831" t="s">
        <v>346</v>
      </c>
      <c r="B10831">
        <v>867</v>
      </c>
      <c r="C10831" t="s">
        <v>476</v>
      </c>
      <c r="D10831">
        <v>2013</v>
      </c>
      <c r="E10831" t="s">
        <v>11773</v>
      </c>
      <c r="N10831">
        <v>32.323473999999997</v>
      </c>
      <c r="P10831">
        <v>0.19230567000000001</v>
      </c>
      <c r="Q10831" t="s">
        <v>6</v>
      </c>
      <c r="R10831" t="s">
        <v>6</v>
      </c>
      <c r="S10831" t="s">
        <v>6</v>
      </c>
      <c r="T10831" t="s">
        <v>6</v>
      </c>
      <c r="U10831" t="s">
        <v>6</v>
      </c>
      <c r="V10831" t="s">
        <v>6</v>
      </c>
      <c r="W10831" t="s">
        <v>6</v>
      </c>
      <c r="X10831" t="s">
        <v>6</v>
      </c>
      <c r="Y10831" t="s">
        <v>6</v>
      </c>
      <c r="Z10831" t="s">
        <v>6</v>
      </c>
      <c r="AA10831" t="s">
        <v>3465</v>
      </c>
      <c r="AB10831" t="s">
        <v>6</v>
      </c>
      <c r="AC10831" t="s">
        <v>1078</v>
      </c>
    </row>
    <row r="10832" spans="1:29" x14ac:dyDescent="0.25">
      <c r="A10832" t="s">
        <v>346</v>
      </c>
      <c r="B10832">
        <v>867</v>
      </c>
      <c r="C10832" t="s">
        <v>476</v>
      </c>
      <c r="D10832">
        <v>2014</v>
      </c>
      <c r="E10832" t="s">
        <v>11774</v>
      </c>
      <c r="N10832">
        <v>35.108407999999997</v>
      </c>
      <c r="P10832">
        <v>0.18515395000000001</v>
      </c>
      <c r="Q10832" t="s">
        <v>6</v>
      </c>
      <c r="R10832" t="s">
        <v>6</v>
      </c>
      <c r="S10832" t="s">
        <v>6</v>
      </c>
      <c r="T10832" t="s">
        <v>6</v>
      </c>
      <c r="U10832" t="s">
        <v>6</v>
      </c>
      <c r="V10832" t="s">
        <v>6</v>
      </c>
      <c r="W10832" t="s">
        <v>6</v>
      </c>
      <c r="X10832" t="s">
        <v>6</v>
      </c>
      <c r="Y10832" t="s">
        <v>6</v>
      </c>
      <c r="Z10832" t="s">
        <v>6</v>
      </c>
      <c r="AA10832" t="s">
        <v>3465</v>
      </c>
      <c r="AB10832" t="s">
        <v>6</v>
      </c>
      <c r="AC10832" t="s">
        <v>1078</v>
      </c>
    </row>
    <row r="10833" spans="1:29" x14ac:dyDescent="0.25">
      <c r="A10833" t="s">
        <v>346</v>
      </c>
      <c r="B10833">
        <v>867</v>
      </c>
      <c r="C10833" t="s">
        <v>476</v>
      </c>
      <c r="D10833">
        <v>2015</v>
      </c>
      <c r="E10833" t="s">
        <v>11775</v>
      </c>
      <c r="N10833">
        <v>34.286332999999999</v>
      </c>
      <c r="P10833">
        <v>0.18146205000000001</v>
      </c>
      <c r="Q10833" t="s">
        <v>6</v>
      </c>
      <c r="R10833" t="s">
        <v>6</v>
      </c>
      <c r="S10833" t="s">
        <v>6</v>
      </c>
      <c r="T10833" t="s">
        <v>6</v>
      </c>
      <c r="U10833" t="s">
        <v>6</v>
      </c>
      <c r="V10833" t="s">
        <v>6</v>
      </c>
      <c r="W10833" t="s">
        <v>6</v>
      </c>
      <c r="X10833" t="s">
        <v>6</v>
      </c>
      <c r="Y10833" t="s">
        <v>6</v>
      </c>
      <c r="Z10833" t="s">
        <v>6</v>
      </c>
      <c r="AA10833" t="s">
        <v>3465</v>
      </c>
      <c r="AB10833" t="s">
        <v>6</v>
      </c>
      <c r="AC10833" t="s">
        <v>1078</v>
      </c>
    </row>
    <row r="10834" spans="1:29" x14ac:dyDescent="0.25">
      <c r="A10834" t="s">
        <v>346</v>
      </c>
      <c r="B10834">
        <v>867</v>
      </c>
      <c r="C10834" t="s">
        <v>476</v>
      </c>
      <c r="D10834">
        <v>2016</v>
      </c>
      <c r="E10834" t="s">
        <v>11776</v>
      </c>
      <c r="N10834">
        <v>29.806702999999999</v>
      </c>
      <c r="P10834">
        <v>0.19781634000000001</v>
      </c>
      <c r="Q10834" t="s">
        <v>6</v>
      </c>
      <c r="R10834" t="s">
        <v>6</v>
      </c>
      <c r="S10834" t="s">
        <v>6</v>
      </c>
      <c r="T10834" t="s">
        <v>6</v>
      </c>
      <c r="U10834" t="s">
        <v>6</v>
      </c>
      <c r="V10834" t="s">
        <v>6</v>
      </c>
      <c r="W10834" t="s">
        <v>6</v>
      </c>
      <c r="X10834" t="s">
        <v>6</v>
      </c>
      <c r="Y10834" t="s">
        <v>6</v>
      </c>
      <c r="Z10834" t="s">
        <v>6</v>
      </c>
      <c r="AA10834" t="s">
        <v>3465</v>
      </c>
      <c r="AB10834" t="s">
        <v>6</v>
      </c>
      <c r="AC10834" t="s">
        <v>1078</v>
      </c>
    </row>
    <row r="10835" spans="1:29" x14ac:dyDescent="0.25">
      <c r="A10835" t="s">
        <v>346</v>
      </c>
      <c r="B10835">
        <v>867</v>
      </c>
      <c r="C10835" t="s">
        <v>476</v>
      </c>
      <c r="D10835">
        <v>2017</v>
      </c>
      <c r="E10835" t="s">
        <v>11777</v>
      </c>
      <c r="N10835">
        <v>27.229889</v>
      </c>
      <c r="P10835">
        <v>0.20774982</v>
      </c>
      <c r="Q10835" t="s">
        <v>6</v>
      </c>
      <c r="R10835" t="s">
        <v>6</v>
      </c>
      <c r="S10835" t="s">
        <v>6</v>
      </c>
      <c r="T10835" t="s">
        <v>6</v>
      </c>
      <c r="U10835" t="s">
        <v>6</v>
      </c>
      <c r="V10835" t="s">
        <v>6</v>
      </c>
      <c r="W10835" t="s">
        <v>6</v>
      </c>
      <c r="X10835" t="s">
        <v>6</v>
      </c>
      <c r="Y10835" t="s">
        <v>6</v>
      </c>
      <c r="Z10835" t="s">
        <v>6</v>
      </c>
      <c r="AA10835" t="s">
        <v>3465</v>
      </c>
      <c r="AB10835" t="s">
        <v>6</v>
      </c>
      <c r="AC10835" t="s">
        <v>1078</v>
      </c>
    </row>
    <row r="10836" spans="1:29" x14ac:dyDescent="0.25">
      <c r="A10836" t="s">
        <v>346</v>
      </c>
      <c r="B10836">
        <v>867</v>
      </c>
      <c r="C10836" t="s">
        <v>476</v>
      </c>
      <c r="D10836">
        <v>2018</v>
      </c>
      <c r="E10836" t="s">
        <v>11778</v>
      </c>
      <c r="N10836">
        <v>25.240925000000001</v>
      </c>
      <c r="P10836">
        <v>0.21419450000000001</v>
      </c>
      <c r="Q10836" t="s">
        <v>6</v>
      </c>
      <c r="R10836" t="s">
        <v>6</v>
      </c>
      <c r="S10836" t="s">
        <v>6</v>
      </c>
      <c r="T10836" t="s">
        <v>6</v>
      </c>
      <c r="U10836" t="s">
        <v>6</v>
      </c>
      <c r="V10836" t="s">
        <v>6</v>
      </c>
      <c r="W10836" t="s">
        <v>6</v>
      </c>
      <c r="X10836" t="s">
        <v>6</v>
      </c>
      <c r="Y10836" t="s">
        <v>6</v>
      </c>
      <c r="Z10836" t="s">
        <v>6</v>
      </c>
      <c r="AA10836" t="s">
        <v>3465</v>
      </c>
      <c r="AB10836" t="s">
        <v>6</v>
      </c>
      <c r="AC10836" t="s">
        <v>1078</v>
      </c>
    </row>
    <row r="10837" spans="1:29" x14ac:dyDescent="0.25">
      <c r="A10837" t="s">
        <v>346</v>
      </c>
      <c r="B10837">
        <v>868</v>
      </c>
      <c r="C10837" t="s">
        <v>239</v>
      </c>
      <c r="D10837">
        <v>1950</v>
      </c>
      <c r="E10837" t="s">
        <v>11779</v>
      </c>
      <c r="Q10837" t="s">
        <v>6</v>
      </c>
      <c r="R10837" t="s">
        <v>6</v>
      </c>
      <c r="S10837" t="s">
        <v>6</v>
      </c>
      <c r="T10837" t="s">
        <v>513</v>
      </c>
      <c r="U10837" t="s">
        <v>6</v>
      </c>
      <c r="V10837" t="s">
        <v>6</v>
      </c>
      <c r="W10837" t="s">
        <v>6</v>
      </c>
      <c r="X10837" t="s">
        <v>6</v>
      </c>
      <c r="Y10837" t="s">
        <v>6</v>
      </c>
      <c r="Z10837" t="s">
        <v>6</v>
      </c>
      <c r="AA10837" t="s">
        <v>11780</v>
      </c>
      <c r="AB10837" t="s">
        <v>6</v>
      </c>
      <c r="AC10837" t="s">
        <v>11781</v>
      </c>
    </row>
    <row r="10838" spans="1:29" x14ac:dyDescent="0.25">
      <c r="A10838" t="s">
        <v>346</v>
      </c>
      <c r="B10838">
        <v>868</v>
      </c>
      <c r="C10838" t="s">
        <v>239</v>
      </c>
      <c r="D10838">
        <v>1951</v>
      </c>
      <c r="E10838" t="s">
        <v>11782</v>
      </c>
      <c r="Q10838" t="s">
        <v>6</v>
      </c>
      <c r="R10838" t="s">
        <v>6</v>
      </c>
      <c r="S10838" t="s">
        <v>6</v>
      </c>
      <c r="T10838" t="s">
        <v>513</v>
      </c>
      <c r="U10838" t="s">
        <v>6</v>
      </c>
      <c r="V10838" t="s">
        <v>6</v>
      </c>
      <c r="W10838" t="s">
        <v>6</v>
      </c>
      <c r="X10838" t="s">
        <v>6</v>
      </c>
      <c r="Y10838" t="s">
        <v>6</v>
      </c>
      <c r="Z10838" t="s">
        <v>6</v>
      </c>
      <c r="AA10838" t="s">
        <v>11780</v>
      </c>
      <c r="AB10838" t="s">
        <v>6</v>
      </c>
      <c r="AC10838" t="s">
        <v>11781</v>
      </c>
    </row>
    <row r="10839" spans="1:29" x14ac:dyDescent="0.25">
      <c r="A10839" t="s">
        <v>346</v>
      </c>
      <c r="B10839">
        <v>868</v>
      </c>
      <c r="C10839" t="s">
        <v>239</v>
      </c>
      <c r="D10839">
        <v>1952</v>
      </c>
      <c r="E10839" t="s">
        <v>11783</v>
      </c>
      <c r="Q10839" t="s">
        <v>6</v>
      </c>
      <c r="R10839" t="s">
        <v>6</v>
      </c>
      <c r="S10839" t="s">
        <v>6</v>
      </c>
      <c r="T10839" t="s">
        <v>513</v>
      </c>
      <c r="U10839" t="s">
        <v>6</v>
      </c>
      <c r="V10839" t="s">
        <v>6</v>
      </c>
      <c r="W10839" t="s">
        <v>6</v>
      </c>
      <c r="X10839" t="s">
        <v>6</v>
      </c>
      <c r="Y10839" t="s">
        <v>6</v>
      </c>
      <c r="Z10839" t="s">
        <v>6</v>
      </c>
      <c r="AA10839" t="s">
        <v>11780</v>
      </c>
      <c r="AB10839" t="s">
        <v>6</v>
      </c>
      <c r="AC10839" t="s">
        <v>11781</v>
      </c>
    </row>
    <row r="10840" spans="1:29" x14ac:dyDescent="0.25">
      <c r="A10840" t="s">
        <v>346</v>
      </c>
      <c r="B10840">
        <v>868</v>
      </c>
      <c r="C10840" t="s">
        <v>239</v>
      </c>
      <c r="D10840">
        <v>1953</v>
      </c>
      <c r="E10840" t="s">
        <v>11784</v>
      </c>
      <c r="Q10840" t="s">
        <v>6</v>
      </c>
      <c r="R10840" t="s">
        <v>6</v>
      </c>
      <c r="S10840" t="s">
        <v>6</v>
      </c>
      <c r="T10840" t="s">
        <v>513</v>
      </c>
      <c r="U10840" t="s">
        <v>6</v>
      </c>
      <c r="V10840" t="s">
        <v>6</v>
      </c>
      <c r="W10840" t="s">
        <v>6</v>
      </c>
      <c r="X10840" t="s">
        <v>6</v>
      </c>
      <c r="Y10840" t="s">
        <v>6</v>
      </c>
      <c r="Z10840" t="s">
        <v>6</v>
      </c>
      <c r="AA10840" t="s">
        <v>11780</v>
      </c>
      <c r="AB10840" t="s">
        <v>6</v>
      </c>
      <c r="AC10840" t="s">
        <v>11781</v>
      </c>
    </row>
    <row r="10841" spans="1:29" x14ac:dyDescent="0.25">
      <c r="A10841" t="s">
        <v>346</v>
      </c>
      <c r="B10841">
        <v>868</v>
      </c>
      <c r="C10841" t="s">
        <v>239</v>
      </c>
      <c r="D10841">
        <v>1954</v>
      </c>
      <c r="E10841" t="s">
        <v>11785</v>
      </c>
      <c r="Q10841" t="s">
        <v>6</v>
      </c>
      <c r="R10841" t="s">
        <v>6</v>
      </c>
      <c r="S10841" t="s">
        <v>6</v>
      </c>
      <c r="T10841" t="s">
        <v>513</v>
      </c>
      <c r="U10841" t="s">
        <v>6</v>
      </c>
      <c r="V10841" t="s">
        <v>6</v>
      </c>
      <c r="W10841" t="s">
        <v>6</v>
      </c>
      <c r="X10841" t="s">
        <v>6</v>
      </c>
      <c r="Y10841" t="s">
        <v>6</v>
      </c>
      <c r="Z10841" t="s">
        <v>6</v>
      </c>
      <c r="AA10841" t="s">
        <v>11780</v>
      </c>
      <c r="AB10841" t="s">
        <v>6</v>
      </c>
      <c r="AC10841" t="s">
        <v>11781</v>
      </c>
    </row>
    <row r="10842" spans="1:29" x14ac:dyDescent="0.25">
      <c r="A10842" t="s">
        <v>346</v>
      </c>
      <c r="B10842">
        <v>868</v>
      </c>
      <c r="C10842" t="s">
        <v>239</v>
      </c>
      <c r="D10842">
        <v>1955</v>
      </c>
      <c r="E10842" t="s">
        <v>11786</v>
      </c>
      <c r="Q10842" t="s">
        <v>6</v>
      </c>
      <c r="R10842" t="s">
        <v>6</v>
      </c>
      <c r="S10842" t="s">
        <v>6</v>
      </c>
      <c r="T10842" t="s">
        <v>513</v>
      </c>
      <c r="U10842" t="s">
        <v>6</v>
      </c>
      <c r="V10842" t="s">
        <v>6</v>
      </c>
      <c r="W10842" t="s">
        <v>6</v>
      </c>
      <c r="X10842" t="s">
        <v>6</v>
      </c>
      <c r="Y10842" t="s">
        <v>6</v>
      </c>
      <c r="Z10842" t="s">
        <v>6</v>
      </c>
      <c r="AA10842" t="s">
        <v>11780</v>
      </c>
      <c r="AB10842" t="s">
        <v>6</v>
      </c>
      <c r="AC10842" t="s">
        <v>11781</v>
      </c>
    </row>
    <row r="10843" spans="1:29" x14ac:dyDescent="0.25">
      <c r="A10843" t="s">
        <v>346</v>
      </c>
      <c r="B10843">
        <v>868</v>
      </c>
      <c r="C10843" t="s">
        <v>239</v>
      </c>
      <c r="D10843">
        <v>1956</v>
      </c>
      <c r="E10843" t="s">
        <v>11787</v>
      </c>
      <c r="Q10843" t="s">
        <v>6</v>
      </c>
      <c r="R10843" t="s">
        <v>6</v>
      </c>
      <c r="S10843" t="s">
        <v>6</v>
      </c>
      <c r="T10843" t="s">
        <v>513</v>
      </c>
      <c r="U10843" t="s">
        <v>6</v>
      </c>
      <c r="V10843" t="s">
        <v>6</v>
      </c>
      <c r="W10843" t="s">
        <v>6</v>
      </c>
      <c r="X10843" t="s">
        <v>6</v>
      </c>
      <c r="Y10843" t="s">
        <v>6</v>
      </c>
      <c r="Z10843" t="s">
        <v>6</v>
      </c>
      <c r="AA10843" t="s">
        <v>11780</v>
      </c>
      <c r="AB10843" t="s">
        <v>6</v>
      </c>
      <c r="AC10843" t="s">
        <v>11781</v>
      </c>
    </row>
    <row r="10844" spans="1:29" x14ac:dyDescent="0.25">
      <c r="A10844" t="s">
        <v>346</v>
      </c>
      <c r="B10844">
        <v>868</v>
      </c>
      <c r="C10844" t="s">
        <v>239</v>
      </c>
      <c r="D10844">
        <v>1957</v>
      </c>
      <c r="E10844" t="s">
        <v>11788</v>
      </c>
      <c r="Q10844" t="s">
        <v>6</v>
      </c>
      <c r="R10844" t="s">
        <v>6</v>
      </c>
      <c r="S10844" t="s">
        <v>6</v>
      </c>
      <c r="T10844" t="s">
        <v>513</v>
      </c>
      <c r="U10844" t="s">
        <v>6</v>
      </c>
      <c r="V10844" t="s">
        <v>6</v>
      </c>
      <c r="W10844" t="s">
        <v>6</v>
      </c>
      <c r="X10844" t="s">
        <v>6</v>
      </c>
      <c r="Y10844" t="s">
        <v>6</v>
      </c>
      <c r="Z10844" t="s">
        <v>6</v>
      </c>
      <c r="AA10844" t="s">
        <v>11780</v>
      </c>
      <c r="AB10844" t="s">
        <v>6</v>
      </c>
      <c r="AC10844" t="s">
        <v>11781</v>
      </c>
    </row>
    <row r="10845" spans="1:29" x14ac:dyDescent="0.25">
      <c r="A10845" t="s">
        <v>346</v>
      </c>
      <c r="B10845">
        <v>868</v>
      </c>
      <c r="C10845" t="s">
        <v>239</v>
      </c>
      <c r="D10845">
        <v>1958</v>
      </c>
      <c r="E10845" t="s">
        <v>11789</v>
      </c>
      <c r="Q10845" t="s">
        <v>6</v>
      </c>
      <c r="R10845" t="s">
        <v>6</v>
      </c>
      <c r="S10845" t="s">
        <v>6</v>
      </c>
      <c r="T10845" t="s">
        <v>513</v>
      </c>
      <c r="U10845" t="s">
        <v>6</v>
      </c>
      <c r="V10845" t="s">
        <v>6</v>
      </c>
      <c r="W10845" t="s">
        <v>6</v>
      </c>
      <c r="X10845" t="s">
        <v>6</v>
      </c>
      <c r="Y10845" t="s">
        <v>6</v>
      </c>
      <c r="Z10845" t="s">
        <v>6</v>
      </c>
      <c r="AA10845" t="s">
        <v>11780</v>
      </c>
      <c r="AB10845" t="s">
        <v>6</v>
      </c>
      <c r="AC10845" t="s">
        <v>11781</v>
      </c>
    </row>
    <row r="10846" spans="1:29" x14ac:dyDescent="0.25">
      <c r="A10846" t="s">
        <v>346</v>
      </c>
      <c r="B10846">
        <v>868</v>
      </c>
      <c r="C10846" t="s">
        <v>239</v>
      </c>
      <c r="D10846">
        <v>1959</v>
      </c>
      <c r="E10846" t="s">
        <v>11790</v>
      </c>
      <c r="Q10846" t="s">
        <v>6</v>
      </c>
      <c r="R10846" t="s">
        <v>6</v>
      </c>
      <c r="S10846" t="s">
        <v>6</v>
      </c>
      <c r="T10846" t="s">
        <v>513</v>
      </c>
      <c r="U10846" t="s">
        <v>6</v>
      </c>
      <c r="V10846" t="s">
        <v>6</v>
      </c>
      <c r="W10846" t="s">
        <v>6</v>
      </c>
      <c r="X10846" t="s">
        <v>6</v>
      </c>
      <c r="Y10846" t="s">
        <v>6</v>
      </c>
      <c r="Z10846" t="s">
        <v>6</v>
      </c>
      <c r="AA10846" t="s">
        <v>11780</v>
      </c>
      <c r="AB10846" t="s">
        <v>6</v>
      </c>
      <c r="AC10846" t="s">
        <v>11781</v>
      </c>
    </row>
    <row r="10847" spans="1:29" x14ac:dyDescent="0.25">
      <c r="A10847" t="s">
        <v>346</v>
      </c>
      <c r="B10847">
        <v>868</v>
      </c>
      <c r="C10847" t="s">
        <v>239</v>
      </c>
      <c r="D10847">
        <v>1960</v>
      </c>
      <c r="E10847" t="s">
        <v>11791</v>
      </c>
      <c r="Q10847" t="s">
        <v>6</v>
      </c>
      <c r="R10847" t="s">
        <v>6</v>
      </c>
      <c r="S10847" t="s">
        <v>6</v>
      </c>
      <c r="T10847" t="s">
        <v>513</v>
      </c>
      <c r="U10847" t="s">
        <v>6</v>
      </c>
      <c r="V10847" t="s">
        <v>6</v>
      </c>
      <c r="W10847" t="s">
        <v>6</v>
      </c>
      <c r="X10847" t="s">
        <v>6</v>
      </c>
      <c r="Y10847" t="s">
        <v>6</v>
      </c>
      <c r="Z10847" t="s">
        <v>6</v>
      </c>
      <c r="AA10847" t="s">
        <v>11780</v>
      </c>
      <c r="AB10847" t="s">
        <v>6</v>
      </c>
      <c r="AC10847" t="s">
        <v>11781</v>
      </c>
    </row>
    <row r="10848" spans="1:29" x14ac:dyDescent="0.25">
      <c r="A10848" t="s">
        <v>346</v>
      </c>
      <c r="B10848">
        <v>868</v>
      </c>
      <c r="C10848" t="s">
        <v>239</v>
      </c>
      <c r="D10848">
        <v>1961</v>
      </c>
      <c r="E10848" t="s">
        <v>11792</v>
      </c>
      <c r="Q10848" t="s">
        <v>6</v>
      </c>
      <c r="R10848" t="s">
        <v>6</v>
      </c>
      <c r="S10848" t="s">
        <v>6</v>
      </c>
      <c r="T10848" t="s">
        <v>513</v>
      </c>
      <c r="U10848" t="s">
        <v>6</v>
      </c>
      <c r="V10848" t="s">
        <v>6</v>
      </c>
      <c r="W10848" t="s">
        <v>6</v>
      </c>
      <c r="X10848" t="s">
        <v>6</v>
      </c>
      <c r="Y10848" t="s">
        <v>6</v>
      </c>
      <c r="Z10848" t="s">
        <v>6</v>
      </c>
      <c r="AA10848" t="s">
        <v>11780</v>
      </c>
      <c r="AB10848" t="s">
        <v>6</v>
      </c>
      <c r="AC10848" t="s">
        <v>11781</v>
      </c>
    </row>
    <row r="10849" spans="1:29" x14ac:dyDescent="0.25">
      <c r="A10849" t="s">
        <v>346</v>
      </c>
      <c r="B10849">
        <v>868</v>
      </c>
      <c r="C10849" t="s">
        <v>239</v>
      </c>
      <c r="D10849">
        <v>1962</v>
      </c>
      <c r="E10849" t="s">
        <v>11793</v>
      </c>
      <c r="Q10849" t="s">
        <v>6</v>
      </c>
      <c r="R10849" t="s">
        <v>6</v>
      </c>
      <c r="S10849" t="s">
        <v>6</v>
      </c>
      <c r="T10849" t="s">
        <v>513</v>
      </c>
      <c r="U10849" t="s">
        <v>6</v>
      </c>
      <c r="V10849" t="s">
        <v>6</v>
      </c>
      <c r="W10849" t="s">
        <v>6</v>
      </c>
      <c r="X10849" t="s">
        <v>6</v>
      </c>
      <c r="Y10849" t="s">
        <v>6</v>
      </c>
      <c r="Z10849" t="s">
        <v>6</v>
      </c>
      <c r="AA10849" t="s">
        <v>11780</v>
      </c>
      <c r="AB10849" t="s">
        <v>6</v>
      </c>
      <c r="AC10849" t="s">
        <v>11781</v>
      </c>
    </row>
    <row r="10850" spans="1:29" x14ac:dyDescent="0.25">
      <c r="A10850" t="s">
        <v>346</v>
      </c>
      <c r="B10850">
        <v>868</v>
      </c>
      <c r="C10850" t="s">
        <v>239</v>
      </c>
      <c r="D10850">
        <v>1963</v>
      </c>
      <c r="E10850" t="s">
        <v>11794</v>
      </c>
      <c r="Q10850" t="s">
        <v>6</v>
      </c>
      <c r="R10850" t="s">
        <v>6</v>
      </c>
      <c r="S10850" t="s">
        <v>6</v>
      </c>
      <c r="T10850" t="s">
        <v>513</v>
      </c>
      <c r="U10850" t="s">
        <v>6</v>
      </c>
      <c r="V10850" t="s">
        <v>6</v>
      </c>
      <c r="W10850" t="s">
        <v>6</v>
      </c>
      <c r="X10850" t="s">
        <v>6</v>
      </c>
      <c r="Y10850" t="s">
        <v>6</v>
      </c>
      <c r="Z10850" t="s">
        <v>6</v>
      </c>
      <c r="AA10850" t="s">
        <v>11780</v>
      </c>
      <c r="AB10850" t="s">
        <v>6</v>
      </c>
      <c r="AC10850" t="s">
        <v>11781</v>
      </c>
    </row>
    <row r="10851" spans="1:29" x14ac:dyDescent="0.25">
      <c r="A10851" t="s">
        <v>346</v>
      </c>
      <c r="B10851">
        <v>868</v>
      </c>
      <c r="C10851" t="s">
        <v>239</v>
      </c>
      <c r="D10851">
        <v>1964</v>
      </c>
      <c r="E10851" t="s">
        <v>11795</v>
      </c>
      <c r="Q10851" t="s">
        <v>6</v>
      </c>
      <c r="R10851" t="s">
        <v>6</v>
      </c>
      <c r="S10851" t="s">
        <v>6</v>
      </c>
      <c r="T10851" t="s">
        <v>513</v>
      </c>
      <c r="U10851" t="s">
        <v>6</v>
      </c>
      <c r="V10851" t="s">
        <v>6</v>
      </c>
      <c r="W10851" t="s">
        <v>6</v>
      </c>
      <c r="X10851" t="s">
        <v>6</v>
      </c>
      <c r="Y10851" t="s">
        <v>6</v>
      </c>
      <c r="Z10851" t="s">
        <v>6</v>
      </c>
      <c r="AA10851" t="s">
        <v>11780</v>
      </c>
      <c r="AB10851" t="s">
        <v>6</v>
      </c>
      <c r="AC10851" t="s">
        <v>11781</v>
      </c>
    </row>
    <row r="10852" spans="1:29" x14ac:dyDescent="0.25">
      <c r="A10852" t="s">
        <v>346</v>
      </c>
      <c r="B10852">
        <v>868</v>
      </c>
      <c r="C10852" t="s">
        <v>239</v>
      </c>
      <c r="D10852">
        <v>1965</v>
      </c>
      <c r="E10852" t="s">
        <v>11796</v>
      </c>
      <c r="Q10852" t="s">
        <v>6</v>
      </c>
      <c r="R10852" t="s">
        <v>6</v>
      </c>
      <c r="S10852" t="s">
        <v>6</v>
      </c>
      <c r="T10852" t="s">
        <v>513</v>
      </c>
      <c r="U10852" t="s">
        <v>6</v>
      </c>
      <c r="V10852" t="s">
        <v>6</v>
      </c>
      <c r="W10852" t="s">
        <v>6</v>
      </c>
      <c r="X10852" t="s">
        <v>6</v>
      </c>
      <c r="Y10852" t="s">
        <v>6</v>
      </c>
      <c r="Z10852" t="s">
        <v>6</v>
      </c>
      <c r="AA10852" t="s">
        <v>11780</v>
      </c>
      <c r="AB10852" t="s">
        <v>6</v>
      </c>
      <c r="AC10852" t="s">
        <v>11781</v>
      </c>
    </row>
    <row r="10853" spans="1:29" x14ac:dyDescent="0.25">
      <c r="A10853" t="s">
        <v>346</v>
      </c>
      <c r="B10853">
        <v>868</v>
      </c>
      <c r="C10853" t="s">
        <v>239</v>
      </c>
      <c r="D10853">
        <v>1966</v>
      </c>
      <c r="E10853" t="s">
        <v>11797</v>
      </c>
      <c r="Q10853" t="s">
        <v>6</v>
      </c>
      <c r="R10853" t="s">
        <v>6</v>
      </c>
      <c r="S10853" t="s">
        <v>6</v>
      </c>
      <c r="T10853" t="s">
        <v>513</v>
      </c>
      <c r="U10853" t="s">
        <v>6</v>
      </c>
      <c r="V10853" t="s">
        <v>6</v>
      </c>
      <c r="W10853" t="s">
        <v>6</v>
      </c>
      <c r="X10853" t="s">
        <v>6</v>
      </c>
      <c r="Y10853" t="s">
        <v>6</v>
      </c>
      <c r="Z10853" t="s">
        <v>6</v>
      </c>
      <c r="AA10853" t="s">
        <v>11780</v>
      </c>
      <c r="AB10853" t="s">
        <v>6</v>
      </c>
      <c r="AC10853" t="s">
        <v>11781</v>
      </c>
    </row>
    <row r="10854" spans="1:29" x14ac:dyDescent="0.25">
      <c r="A10854" t="s">
        <v>346</v>
      </c>
      <c r="B10854">
        <v>868</v>
      </c>
      <c r="C10854" t="s">
        <v>239</v>
      </c>
      <c r="D10854">
        <v>1967</v>
      </c>
      <c r="E10854" t="s">
        <v>11798</v>
      </c>
      <c r="Q10854" t="s">
        <v>6</v>
      </c>
      <c r="R10854" t="s">
        <v>6</v>
      </c>
      <c r="S10854" t="s">
        <v>6</v>
      </c>
      <c r="T10854" t="s">
        <v>513</v>
      </c>
      <c r="U10854" t="s">
        <v>6</v>
      </c>
      <c r="V10854" t="s">
        <v>6</v>
      </c>
      <c r="W10854" t="s">
        <v>6</v>
      </c>
      <c r="X10854" t="s">
        <v>6</v>
      </c>
      <c r="Y10854" t="s">
        <v>6</v>
      </c>
      <c r="Z10854" t="s">
        <v>6</v>
      </c>
      <c r="AA10854" t="s">
        <v>11780</v>
      </c>
      <c r="AB10854" t="s">
        <v>6</v>
      </c>
      <c r="AC10854" t="s">
        <v>11781</v>
      </c>
    </row>
    <row r="10855" spans="1:29" x14ac:dyDescent="0.25">
      <c r="A10855" t="s">
        <v>346</v>
      </c>
      <c r="B10855">
        <v>868</v>
      </c>
      <c r="C10855" t="s">
        <v>239</v>
      </c>
      <c r="D10855">
        <v>1968</v>
      </c>
      <c r="E10855" t="s">
        <v>11799</v>
      </c>
      <c r="Q10855" t="s">
        <v>6</v>
      </c>
      <c r="R10855" t="s">
        <v>6</v>
      </c>
      <c r="S10855" t="s">
        <v>6</v>
      </c>
      <c r="T10855" t="s">
        <v>513</v>
      </c>
      <c r="U10855" t="s">
        <v>6</v>
      </c>
      <c r="V10855" t="s">
        <v>6</v>
      </c>
      <c r="W10855" t="s">
        <v>6</v>
      </c>
      <c r="X10855" t="s">
        <v>6</v>
      </c>
      <c r="Y10855" t="s">
        <v>6</v>
      </c>
      <c r="Z10855" t="s">
        <v>6</v>
      </c>
      <c r="AA10855" t="s">
        <v>11780</v>
      </c>
      <c r="AB10855" t="s">
        <v>6</v>
      </c>
      <c r="AC10855" t="s">
        <v>11781</v>
      </c>
    </row>
    <row r="10856" spans="1:29" x14ac:dyDescent="0.25">
      <c r="A10856" t="s">
        <v>346</v>
      </c>
      <c r="B10856">
        <v>868</v>
      </c>
      <c r="C10856" t="s">
        <v>239</v>
      </c>
      <c r="D10856">
        <v>1969</v>
      </c>
      <c r="E10856" t="s">
        <v>11800</v>
      </c>
      <c r="Q10856" t="s">
        <v>6</v>
      </c>
      <c r="R10856" t="s">
        <v>6</v>
      </c>
      <c r="S10856" t="s">
        <v>6</v>
      </c>
      <c r="T10856" t="s">
        <v>513</v>
      </c>
      <c r="U10856" t="s">
        <v>6</v>
      </c>
      <c r="V10856" t="s">
        <v>6</v>
      </c>
      <c r="W10856" t="s">
        <v>6</v>
      </c>
      <c r="X10856" t="s">
        <v>6</v>
      </c>
      <c r="Y10856" t="s">
        <v>6</v>
      </c>
      <c r="Z10856" t="s">
        <v>6</v>
      </c>
      <c r="AA10856" t="s">
        <v>11780</v>
      </c>
      <c r="AB10856" t="s">
        <v>6</v>
      </c>
      <c r="AC10856" t="s">
        <v>11781</v>
      </c>
    </row>
    <row r="10857" spans="1:29" x14ac:dyDescent="0.25">
      <c r="A10857" t="s">
        <v>346</v>
      </c>
      <c r="B10857">
        <v>868</v>
      </c>
      <c r="C10857" t="s">
        <v>239</v>
      </c>
      <c r="D10857">
        <v>1970</v>
      </c>
      <c r="E10857" t="s">
        <v>11801</v>
      </c>
      <c r="P10857">
        <v>2.1055520000000001E-2</v>
      </c>
      <c r="Q10857" t="s">
        <v>6</v>
      </c>
      <c r="R10857" t="s">
        <v>6</v>
      </c>
      <c r="S10857" t="s">
        <v>6</v>
      </c>
      <c r="T10857" t="s">
        <v>513</v>
      </c>
      <c r="U10857" t="s">
        <v>6</v>
      </c>
      <c r="V10857" t="s">
        <v>6</v>
      </c>
      <c r="W10857" t="s">
        <v>6</v>
      </c>
      <c r="X10857" t="s">
        <v>6</v>
      </c>
      <c r="Y10857" t="s">
        <v>6</v>
      </c>
      <c r="Z10857" t="s">
        <v>6</v>
      </c>
      <c r="AA10857" t="s">
        <v>11780</v>
      </c>
      <c r="AB10857" t="s">
        <v>6</v>
      </c>
      <c r="AC10857" t="s">
        <v>11781</v>
      </c>
    </row>
    <row r="10858" spans="1:29" x14ac:dyDescent="0.25">
      <c r="A10858" t="s">
        <v>346</v>
      </c>
      <c r="B10858">
        <v>868</v>
      </c>
      <c r="C10858" t="s">
        <v>239</v>
      </c>
      <c r="D10858">
        <v>1971</v>
      </c>
      <c r="E10858" t="s">
        <v>11802</v>
      </c>
      <c r="P10858">
        <v>2.3064330000000001E-2</v>
      </c>
      <c r="Q10858" t="s">
        <v>6</v>
      </c>
      <c r="R10858" t="s">
        <v>6</v>
      </c>
      <c r="S10858" t="s">
        <v>6</v>
      </c>
      <c r="T10858" t="s">
        <v>513</v>
      </c>
      <c r="U10858" t="s">
        <v>6</v>
      </c>
      <c r="V10858" t="s">
        <v>6</v>
      </c>
      <c r="W10858" t="s">
        <v>6</v>
      </c>
      <c r="X10858" t="s">
        <v>6</v>
      </c>
      <c r="Y10858" t="s">
        <v>6</v>
      </c>
      <c r="Z10858" t="s">
        <v>6</v>
      </c>
      <c r="AA10858" t="s">
        <v>11780</v>
      </c>
      <c r="AB10858" t="s">
        <v>6</v>
      </c>
      <c r="AC10858" t="s">
        <v>11781</v>
      </c>
    </row>
    <row r="10859" spans="1:29" x14ac:dyDescent="0.25">
      <c r="A10859" t="s">
        <v>346</v>
      </c>
      <c r="B10859">
        <v>868</v>
      </c>
      <c r="C10859" t="s">
        <v>239</v>
      </c>
      <c r="D10859">
        <v>1972</v>
      </c>
      <c r="E10859" t="s">
        <v>11803</v>
      </c>
      <c r="P10859">
        <v>2.6577239999999999E-2</v>
      </c>
      <c r="Q10859" t="s">
        <v>6</v>
      </c>
      <c r="R10859" t="s">
        <v>6</v>
      </c>
      <c r="S10859" t="s">
        <v>6</v>
      </c>
      <c r="T10859" t="s">
        <v>513</v>
      </c>
      <c r="U10859" t="s">
        <v>6</v>
      </c>
      <c r="V10859" t="s">
        <v>6</v>
      </c>
      <c r="W10859" t="s">
        <v>6</v>
      </c>
      <c r="X10859" t="s">
        <v>6</v>
      </c>
      <c r="Y10859" t="s">
        <v>6</v>
      </c>
      <c r="Z10859" t="s">
        <v>6</v>
      </c>
      <c r="AA10859" t="s">
        <v>11780</v>
      </c>
      <c r="AB10859" t="s">
        <v>6</v>
      </c>
      <c r="AC10859" t="s">
        <v>11781</v>
      </c>
    </row>
    <row r="10860" spans="1:29" x14ac:dyDescent="0.25">
      <c r="A10860" t="s">
        <v>346</v>
      </c>
      <c r="B10860">
        <v>868</v>
      </c>
      <c r="C10860" t="s">
        <v>239</v>
      </c>
      <c r="D10860">
        <v>1973</v>
      </c>
      <c r="E10860" t="s">
        <v>11804</v>
      </c>
      <c r="P10860">
        <v>3.6869489999999998E-2</v>
      </c>
      <c r="Q10860" t="s">
        <v>6</v>
      </c>
      <c r="R10860" t="s">
        <v>6</v>
      </c>
      <c r="S10860" t="s">
        <v>6</v>
      </c>
      <c r="T10860" t="s">
        <v>513</v>
      </c>
      <c r="U10860" t="s">
        <v>6</v>
      </c>
      <c r="V10860" t="s">
        <v>6</v>
      </c>
      <c r="W10860" t="s">
        <v>6</v>
      </c>
      <c r="X10860" t="s">
        <v>6</v>
      </c>
      <c r="Y10860" t="s">
        <v>6</v>
      </c>
      <c r="Z10860" t="s">
        <v>6</v>
      </c>
      <c r="AA10860" t="s">
        <v>11780</v>
      </c>
      <c r="AB10860" t="s">
        <v>6</v>
      </c>
      <c r="AC10860" t="s">
        <v>11781</v>
      </c>
    </row>
    <row r="10861" spans="1:29" x14ac:dyDescent="0.25">
      <c r="A10861" t="s">
        <v>346</v>
      </c>
      <c r="B10861">
        <v>868</v>
      </c>
      <c r="C10861" t="s">
        <v>239</v>
      </c>
      <c r="D10861">
        <v>1974</v>
      </c>
      <c r="E10861" t="s">
        <v>11805</v>
      </c>
      <c r="P10861">
        <v>4.8806259999999997E-2</v>
      </c>
      <c r="Q10861" t="s">
        <v>6</v>
      </c>
      <c r="R10861" t="s">
        <v>6</v>
      </c>
      <c r="S10861" t="s">
        <v>6</v>
      </c>
      <c r="T10861" t="s">
        <v>513</v>
      </c>
      <c r="U10861" t="s">
        <v>6</v>
      </c>
      <c r="V10861" t="s">
        <v>6</v>
      </c>
      <c r="W10861" t="s">
        <v>6</v>
      </c>
      <c r="X10861" t="s">
        <v>6</v>
      </c>
      <c r="Y10861" t="s">
        <v>6</v>
      </c>
      <c r="Z10861" t="s">
        <v>6</v>
      </c>
      <c r="AA10861" t="s">
        <v>11780</v>
      </c>
      <c r="AB10861" t="s">
        <v>6</v>
      </c>
      <c r="AC10861" t="s">
        <v>11781</v>
      </c>
    </row>
    <row r="10862" spans="1:29" x14ac:dyDescent="0.25">
      <c r="A10862" t="s">
        <v>346</v>
      </c>
      <c r="B10862">
        <v>868</v>
      </c>
      <c r="C10862" t="s">
        <v>239</v>
      </c>
      <c r="D10862">
        <v>1975</v>
      </c>
      <c r="E10862" t="s">
        <v>11806</v>
      </c>
      <c r="P10862">
        <v>4.8831689999999997E-2</v>
      </c>
      <c r="Q10862" t="s">
        <v>6</v>
      </c>
      <c r="R10862" t="s">
        <v>6</v>
      </c>
      <c r="S10862" t="s">
        <v>6</v>
      </c>
      <c r="T10862" t="s">
        <v>513</v>
      </c>
      <c r="U10862" t="s">
        <v>6</v>
      </c>
      <c r="V10862" t="s">
        <v>6</v>
      </c>
      <c r="W10862" t="s">
        <v>6</v>
      </c>
      <c r="X10862" t="s">
        <v>6</v>
      </c>
      <c r="Y10862" t="s">
        <v>6</v>
      </c>
      <c r="Z10862" t="s">
        <v>6</v>
      </c>
      <c r="AA10862" t="s">
        <v>11780</v>
      </c>
      <c r="AB10862" t="s">
        <v>6</v>
      </c>
      <c r="AC10862" t="s">
        <v>11781</v>
      </c>
    </row>
    <row r="10863" spans="1:29" x14ac:dyDescent="0.25">
      <c r="A10863" t="s">
        <v>346</v>
      </c>
      <c r="B10863">
        <v>868</v>
      </c>
      <c r="C10863" t="s">
        <v>239</v>
      </c>
      <c r="D10863">
        <v>1976</v>
      </c>
      <c r="E10863" t="s">
        <v>11807</v>
      </c>
      <c r="P10863">
        <v>4.9566510000000001E-2</v>
      </c>
      <c r="Q10863" t="s">
        <v>6</v>
      </c>
      <c r="R10863" t="s">
        <v>6</v>
      </c>
      <c r="S10863" t="s">
        <v>6</v>
      </c>
      <c r="T10863" t="s">
        <v>513</v>
      </c>
      <c r="U10863" t="s">
        <v>6</v>
      </c>
      <c r="V10863" t="s">
        <v>6</v>
      </c>
      <c r="W10863" t="s">
        <v>6</v>
      </c>
      <c r="X10863" t="s">
        <v>6</v>
      </c>
      <c r="Y10863" t="s">
        <v>6</v>
      </c>
      <c r="Z10863" t="s">
        <v>6</v>
      </c>
      <c r="AA10863" t="s">
        <v>11780</v>
      </c>
      <c r="AB10863" t="s">
        <v>6</v>
      </c>
      <c r="AC10863" t="s">
        <v>11781</v>
      </c>
    </row>
    <row r="10864" spans="1:29" x14ac:dyDescent="0.25">
      <c r="A10864" t="s">
        <v>346</v>
      </c>
      <c r="B10864">
        <v>868</v>
      </c>
      <c r="C10864" t="s">
        <v>239</v>
      </c>
      <c r="D10864">
        <v>1977</v>
      </c>
      <c r="E10864" t="s">
        <v>11808</v>
      </c>
      <c r="P10864">
        <v>5.0087840000000002E-2</v>
      </c>
      <c r="Q10864" t="s">
        <v>6</v>
      </c>
      <c r="R10864" t="s">
        <v>6</v>
      </c>
      <c r="S10864" t="s">
        <v>6</v>
      </c>
      <c r="T10864" t="s">
        <v>513</v>
      </c>
      <c r="U10864" t="s">
        <v>6</v>
      </c>
      <c r="V10864" t="s">
        <v>6</v>
      </c>
      <c r="W10864" t="s">
        <v>6</v>
      </c>
      <c r="X10864" t="s">
        <v>6</v>
      </c>
      <c r="Y10864" t="s">
        <v>6</v>
      </c>
      <c r="Z10864" t="s">
        <v>6</v>
      </c>
      <c r="AA10864" t="s">
        <v>11780</v>
      </c>
      <c r="AB10864" t="s">
        <v>6</v>
      </c>
      <c r="AC10864" t="s">
        <v>11781</v>
      </c>
    </row>
    <row r="10865" spans="1:29" x14ac:dyDescent="0.25">
      <c r="A10865" t="s">
        <v>346</v>
      </c>
      <c r="B10865">
        <v>868</v>
      </c>
      <c r="C10865" t="s">
        <v>239</v>
      </c>
      <c r="D10865">
        <v>1978</v>
      </c>
      <c r="E10865" t="s">
        <v>11809</v>
      </c>
      <c r="P10865">
        <v>5.6812660000000001E-2</v>
      </c>
      <c r="Q10865" t="s">
        <v>6</v>
      </c>
      <c r="R10865" t="s">
        <v>6</v>
      </c>
      <c r="S10865" t="s">
        <v>6</v>
      </c>
      <c r="T10865" t="s">
        <v>513</v>
      </c>
      <c r="U10865" t="s">
        <v>6</v>
      </c>
      <c r="V10865" t="s">
        <v>6</v>
      </c>
      <c r="W10865" t="s">
        <v>6</v>
      </c>
      <c r="X10865" t="s">
        <v>6</v>
      </c>
      <c r="Y10865" t="s">
        <v>6</v>
      </c>
      <c r="Z10865" t="s">
        <v>6</v>
      </c>
      <c r="AA10865" t="s">
        <v>11780</v>
      </c>
      <c r="AB10865" t="s">
        <v>6</v>
      </c>
      <c r="AC10865" t="s">
        <v>11781</v>
      </c>
    </row>
    <row r="10866" spans="1:29" x14ac:dyDescent="0.25">
      <c r="A10866" t="s">
        <v>346</v>
      </c>
      <c r="B10866">
        <v>868</v>
      </c>
      <c r="C10866" t="s">
        <v>239</v>
      </c>
      <c r="D10866">
        <v>1979</v>
      </c>
      <c r="E10866" t="s">
        <v>11810</v>
      </c>
      <c r="P10866">
        <v>6.3815609999999995E-2</v>
      </c>
      <c r="Q10866" t="s">
        <v>6</v>
      </c>
      <c r="R10866" t="s">
        <v>6</v>
      </c>
      <c r="S10866" t="s">
        <v>6</v>
      </c>
      <c r="T10866" t="s">
        <v>513</v>
      </c>
      <c r="U10866" t="s">
        <v>6</v>
      </c>
      <c r="V10866" t="s">
        <v>6</v>
      </c>
      <c r="W10866" t="s">
        <v>6</v>
      </c>
      <c r="X10866" t="s">
        <v>6</v>
      </c>
      <c r="Y10866" t="s">
        <v>6</v>
      </c>
      <c r="Z10866" t="s">
        <v>6</v>
      </c>
      <c r="AA10866" t="s">
        <v>11780</v>
      </c>
      <c r="AB10866" t="s">
        <v>6</v>
      </c>
      <c r="AC10866" t="s">
        <v>11781</v>
      </c>
    </row>
    <row r="10867" spans="1:29" x14ac:dyDescent="0.25">
      <c r="A10867" t="s">
        <v>346</v>
      </c>
      <c r="B10867">
        <v>868</v>
      </c>
      <c r="C10867" t="s">
        <v>239</v>
      </c>
      <c r="D10867">
        <v>1980</v>
      </c>
      <c r="E10867" t="s">
        <v>11811</v>
      </c>
      <c r="P10867">
        <v>6.7961779999999999E-2</v>
      </c>
      <c r="Q10867" t="s">
        <v>6</v>
      </c>
      <c r="R10867" t="s">
        <v>6</v>
      </c>
      <c r="S10867" t="s">
        <v>6</v>
      </c>
      <c r="T10867" t="s">
        <v>513</v>
      </c>
      <c r="U10867" t="s">
        <v>6</v>
      </c>
      <c r="V10867" t="s">
        <v>6</v>
      </c>
      <c r="W10867" t="s">
        <v>6</v>
      </c>
      <c r="X10867" t="s">
        <v>6</v>
      </c>
      <c r="Y10867" t="s">
        <v>6</v>
      </c>
      <c r="Z10867" t="s">
        <v>6</v>
      </c>
      <c r="AA10867" t="s">
        <v>11780</v>
      </c>
      <c r="AB10867" t="s">
        <v>6</v>
      </c>
      <c r="AC10867" t="s">
        <v>11781</v>
      </c>
    </row>
    <row r="10868" spans="1:29" x14ac:dyDescent="0.25">
      <c r="A10868" t="s">
        <v>346</v>
      </c>
      <c r="B10868">
        <v>868</v>
      </c>
      <c r="C10868" t="s">
        <v>239</v>
      </c>
      <c r="D10868">
        <v>1981</v>
      </c>
      <c r="E10868" t="s">
        <v>11812</v>
      </c>
      <c r="P10868">
        <v>8.0970260000000002E-2</v>
      </c>
      <c r="Q10868" t="s">
        <v>6</v>
      </c>
      <c r="R10868" t="s">
        <v>6</v>
      </c>
      <c r="S10868" t="s">
        <v>6</v>
      </c>
      <c r="T10868" t="s">
        <v>513</v>
      </c>
      <c r="U10868" t="s">
        <v>6</v>
      </c>
      <c r="V10868" t="s">
        <v>6</v>
      </c>
      <c r="W10868" t="s">
        <v>6</v>
      </c>
      <c r="X10868" t="s">
        <v>6</v>
      </c>
      <c r="Y10868" t="s">
        <v>6</v>
      </c>
      <c r="Z10868" t="s">
        <v>6</v>
      </c>
      <c r="AA10868" t="s">
        <v>11780</v>
      </c>
      <c r="AB10868" t="s">
        <v>6</v>
      </c>
      <c r="AC10868" t="s">
        <v>11781</v>
      </c>
    </row>
    <row r="10869" spans="1:29" x14ac:dyDescent="0.25">
      <c r="A10869" t="s">
        <v>346</v>
      </c>
      <c r="B10869">
        <v>868</v>
      </c>
      <c r="C10869" t="s">
        <v>239</v>
      </c>
      <c r="D10869">
        <v>1982</v>
      </c>
      <c r="E10869" t="s">
        <v>11813</v>
      </c>
      <c r="P10869">
        <v>8.4764190000000003E-2</v>
      </c>
      <c r="Q10869" t="s">
        <v>6</v>
      </c>
      <c r="R10869" t="s">
        <v>6</v>
      </c>
      <c r="S10869" t="s">
        <v>6</v>
      </c>
      <c r="T10869" t="s">
        <v>513</v>
      </c>
      <c r="U10869" t="s">
        <v>6</v>
      </c>
      <c r="V10869" t="s">
        <v>6</v>
      </c>
      <c r="W10869" t="s">
        <v>6</v>
      </c>
      <c r="X10869" t="s">
        <v>6</v>
      </c>
      <c r="Y10869" t="s">
        <v>6</v>
      </c>
      <c r="Z10869" t="s">
        <v>6</v>
      </c>
      <c r="AA10869" t="s">
        <v>11780</v>
      </c>
      <c r="AB10869" t="s">
        <v>6</v>
      </c>
      <c r="AC10869" t="s">
        <v>11781</v>
      </c>
    </row>
    <row r="10870" spans="1:29" x14ac:dyDescent="0.25">
      <c r="A10870" t="s">
        <v>346</v>
      </c>
      <c r="B10870">
        <v>868</v>
      </c>
      <c r="C10870" t="s">
        <v>239</v>
      </c>
      <c r="D10870">
        <v>1983</v>
      </c>
      <c r="E10870" t="s">
        <v>11814</v>
      </c>
      <c r="P10870">
        <v>8.9057310000000001E-2</v>
      </c>
      <c r="Q10870" t="s">
        <v>6</v>
      </c>
      <c r="R10870" t="s">
        <v>6</v>
      </c>
      <c r="S10870" t="s">
        <v>6</v>
      </c>
      <c r="T10870" t="s">
        <v>513</v>
      </c>
      <c r="U10870" t="s">
        <v>6</v>
      </c>
      <c r="V10870" t="s">
        <v>6</v>
      </c>
      <c r="W10870" t="s">
        <v>6</v>
      </c>
      <c r="X10870" t="s">
        <v>6</v>
      </c>
      <c r="Y10870" t="s">
        <v>6</v>
      </c>
      <c r="Z10870" t="s">
        <v>6</v>
      </c>
      <c r="AA10870" t="s">
        <v>11780</v>
      </c>
      <c r="AB10870" t="s">
        <v>6</v>
      </c>
      <c r="AC10870" t="s">
        <v>11781</v>
      </c>
    </row>
    <row r="10871" spans="1:29" x14ac:dyDescent="0.25">
      <c r="A10871" t="s">
        <v>346</v>
      </c>
      <c r="B10871">
        <v>868</v>
      </c>
      <c r="C10871" t="s">
        <v>239</v>
      </c>
      <c r="D10871">
        <v>1984</v>
      </c>
      <c r="E10871" t="s">
        <v>11815</v>
      </c>
      <c r="P10871">
        <v>8.9656349999999996E-2</v>
      </c>
      <c r="Q10871" t="s">
        <v>6</v>
      </c>
      <c r="R10871" t="s">
        <v>6</v>
      </c>
      <c r="S10871" t="s">
        <v>6</v>
      </c>
      <c r="T10871" t="s">
        <v>513</v>
      </c>
      <c r="U10871" t="s">
        <v>6</v>
      </c>
      <c r="V10871" t="s">
        <v>6</v>
      </c>
      <c r="W10871" t="s">
        <v>6</v>
      </c>
      <c r="X10871" t="s">
        <v>6</v>
      </c>
      <c r="Y10871" t="s">
        <v>6</v>
      </c>
      <c r="Z10871" t="s">
        <v>6</v>
      </c>
      <c r="AA10871" t="s">
        <v>11780</v>
      </c>
      <c r="AB10871" t="s">
        <v>6</v>
      </c>
      <c r="AC10871" t="s">
        <v>11781</v>
      </c>
    </row>
    <row r="10872" spans="1:29" x14ac:dyDescent="0.25">
      <c r="A10872" t="s">
        <v>346</v>
      </c>
      <c r="B10872">
        <v>868</v>
      </c>
      <c r="C10872" t="s">
        <v>239</v>
      </c>
      <c r="D10872">
        <v>1985</v>
      </c>
      <c r="E10872" t="s">
        <v>11816</v>
      </c>
      <c r="P10872">
        <v>0.10792707</v>
      </c>
      <c r="Q10872" t="s">
        <v>6</v>
      </c>
      <c r="R10872" t="s">
        <v>6</v>
      </c>
      <c r="S10872" t="s">
        <v>6</v>
      </c>
      <c r="T10872" t="s">
        <v>513</v>
      </c>
      <c r="U10872" t="s">
        <v>6</v>
      </c>
      <c r="V10872" t="s">
        <v>6</v>
      </c>
      <c r="W10872" t="s">
        <v>6</v>
      </c>
      <c r="X10872" t="s">
        <v>6</v>
      </c>
      <c r="Y10872" t="s">
        <v>6</v>
      </c>
      <c r="Z10872" t="s">
        <v>6</v>
      </c>
      <c r="AA10872" t="s">
        <v>11780</v>
      </c>
      <c r="AB10872" t="s">
        <v>6</v>
      </c>
      <c r="AC10872" t="s">
        <v>11781</v>
      </c>
    </row>
    <row r="10873" spans="1:29" x14ac:dyDescent="0.25">
      <c r="A10873" t="s">
        <v>346</v>
      </c>
      <c r="B10873">
        <v>868</v>
      </c>
      <c r="C10873" t="s">
        <v>239</v>
      </c>
      <c r="D10873">
        <v>1986</v>
      </c>
      <c r="E10873" t="s">
        <v>11817</v>
      </c>
      <c r="P10873">
        <v>0.11880963999999999</v>
      </c>
      <c r="Q10873" t="s">
        <v>6</v>
      </c>
      <c r="R10873" t="s">
        <v>6</v>
      </c>
      <c r="S10873" t="s">
        <v>6</v>
      </c>
      <c r="T10873" t="s">
        <v>513</v>
      </c>
      <c r="U10873" t="s">
        <v>6</v>
      </c>
      <c r="V10873" t="s">
        <v>6</v>
      </c>
      <c r="W10873" t="s">
        <v>6</v>
      </c>
      <c r="X10873" t="s">
        <v>6</v>
      </c>
      <c r="Y10873" t="s">
        <v>6</v>
      </c>
      <c r="Z10873" t="s">
        <v>6</v>
      </c>
      <c r="AA10873" t="s">
        <v>11780</v>
      </c>
      <c r="AB10873" t="s">
        <v>6</v>
      </c>
      <c r="AC10873" t="s">
        <v>11781</v>
      </c>
    </row>
    <row r="10874" spans="1:29" x14ac:dyDescent="0.25">
      <c r="A10874" t="s">
        <v>346</v>
      </c>
      <c r="B10874">
        <v>868</v>
      </c>
      <c r="C10874" t="s">
        <v>239</v>
      </c>
      <c r="D10874">
        <v>1987</v>
      </c>
      <c r="E10874" t="s">
        <v>11818</v>
      </c>
      <c r="P10874">
        <v>0.12400132</v>
      </c>
      <c r="Q10874" t="s">
        <v>6</v>
      </c>
      <c r="R10874" t="s">
        <v>6</v>
      </c>
      <c r="S10874" t="s">
        <v>6</v>
      </c>
      <c r="T10874" t="s">
        <v>513</v>
      </c>
      <c r="U10874" t="s">
        <v>6</v>
      </c>
      <c r="V10874" t="s">
        <v>6</v>
      </c>
      <c r="W10874" t="s">
        <v>6</v>
      </c>
      <c r="X10874" t="s">
        <v>6</v>
      </c>
      <c r="Y10874" t="s">
        <v>6</v>
      </c>
      <c r="Z10874" t="s">
        <v>6</v>
      </c>
      <c r="AA10874" t="s">
        <v>11780</v>
      </c>
      <c r="AB10874" t="s">
        <v>6</v>
      </c>
      <c r="AC10874" t="s">
        <v>11781</v>
      </c>
    </row>
    <row r="10875" spans="1:29" x14ac:dyDescent="0.25">
      <c r="A10875" t="s">
        <v>346</v>
      </c>
      <c r="B10875">
        <v>868</v>
      </c>
      <c r="C10875" t="s">
        <v>239</v>
      </c>
      <c r="D10875">
        <v>1988</v>
      </c>
      <c r="E10875" t="s">
        <v>11819</v>
      </c>
      <c r="P10875">
        <v>0.13708036000000001</v>
      </c>
      <c r="Q10875" t="s">
        <v>6</v>
      </c>
      <c r="R10875" t="s">
        <v>6</v>
      </c>
      <c r="S10875" t="s">
        <v>6</v>
      </c>
      <c r="T10875" t="s">
        <v>513</v>
      </c>
      <c r="U10875" t="s">
        <v>6</v>
      </c>
      <c r="V10875" t="s">
        <v>6</v>
      </c>
      <c r="W10875" t="s">
        <v>6</v>
      </c>
      <c r="X10875" t="s">
        <v>6</v>
      </c>
      <c r="Y10875" t="s">
        <v>6</v>
      </c>
      <c r="Z10875" t="s">
        <v>6</v>
      </c>
      <c r="AA10875" t="s">
        <v>11780</v>
      </c>
      <c r="AB10875" t="s">
        <v>6</v>
      </c>
      <c r="AC10875" t="s">
        <v>11781</v>
      </c>
    </row>
    <row r="10876" spans="1:29" x14ac:dyDescent="0.25">
      <c r="A10876" t="s">
        <v>346</v>
      </c>
      <c r="B10876">
        <v>868</v>
      </c>
      <c r="C10876" t="s">
        <v>239</v>
      </c>
      <c r="D10876">
        <v>1989</v>
      </c>
      <c r="E10876" t="s">
        <v>11820</v>
      </c>
      <c r="P10876">
        <v>0.14426884000000001</v>
      </c>
      <c r="Q10876" t="s">
        <v>6</v>
      </c>
      <c r="R10876" t="s">
        <v>6</v>
      </c>
      <c r="S10876" t="s">
        <v>6</v>
      </c>
      <c r="T10876" t="s">
        <v>513</v>
      </c>
      <c r="U10876" t="s">
        <v>6</v>
      </c>
      <c r="V10876" t="s">
        <v>6</v>
      </c>
      <c r="W10876" t="s">
        <v>6</v>
      </c>
      <c r="X10876" t="s">
        <v>6</v>
      </c>
      <c r="Y10876" t="s">
        <v>6</v>
      </c>
      <c r="Z10876" t="s">
        <v>6</v>
      </c>
      <c r="AA10876" t="s">
        <v>11780</v>
      </c>
      <c r="AB10876" t="s">
        <v>6</v>
      </c>
      <c r="AC10876" t="s">
        <v>11781</v>
      </c>
    </row>
    <row r="10877" spans="1:29" x14ac:dyDescent="0.25">
      <c r="A10877" t="s">
        <v>346</v>
      </c>
      <c r="B10877">
        <v>868</v>
      </c>
      <c r="C10877" t="s">
        <v>239</v>
      </c>
      <c r="D10877">
        <v>1990</v>
      </c>
      <c r="E10877" t="s">
        <v>11821</v>
      </c>
      <c r="P10877">
        <v>0.15764740999999999</v>
      </c>
      <c r="Q10877" t="s">
        <v>6</v>
      </c>
      <c r="R10877" t="s">
        <v>6</v>
      </c>
      <c r="S10877" t="s">
        <v>6</v>
      </c>
      <c r="T10877" t="s">
        <v>513</v>
      </c>
      <c r="U10877" t="s">
        <v>6</v>
      </c>
      <c r="V10877" t="s">
        <v>6</v>
      </c>
      <c r="W10877" t="s">
        <v>6</v>
      </c>
      <c r="X10877" t="s">
        <v>6</v>
      </c>
      <c r="Y10877" t="s">
        <v>6</v>
      </c>
      <c r="Z10877" t="s">
        <v>6</v>
      </c>
      <c r="AA10877" t="s">
        <v>11780</v>
      </c>
      <c r="AB10877" t="s">
        <v>6</v>
      </c>
      <c r="AC10877" t="s">
        <v>11781</v>
      </c>
    </row>
    <row r="10878" spans="1:29" x14ac:dyDescent="0.25">
      <c r="A10878" t="s">
        <v>346</v>
      </c>
      <c r="B10878">
        <v>868</v>
      </c>
      <c r="C10878" t="s">
        <v>239</v>
      </c>
      <c r="D10878">
        <v>1991</v>
      </c>
      <c r="E10878" t="s">
        <v>11822</v>
      </c>
      <c r="P10878">
        <v>0.17561861000000001</v>
      </c>
      <c r="Q10878" t="s">
        <v>6</v>
      </c>
      <c r="R10878" t="s">
        <v>6</v>
      </c>
      <c r="S10878" t="s">
        <v>6</v>
      </c>
      <c r="T10878" t="s">
        <v>513</v>
      </c>
      <c r="U10878" t="s">
        <v>6</v>
      </c>
      <c r="V10878" t="s">
        <v>6</v>
      </c>
      <c r="W10878" t="s">
        <v>6</v>
      </c>
      <c r="X10878" t="s">
        <v>6</v>
      </c>
      <c r="Y10878" t="s">
        <v>6</v>
      </c>
      <c r="Z10878" t="s">
        <v>6</v>
      </c>
      <c r="AA10878" t="s">
        <v>11780</v>
      </c>
      <c r="AB10878" t="s">
        <v>6</v>
      </c>
      <c r="AC10878" t="s">
        <v>11781</v>
      </c>
    </row>
    <row r="10879" spans="1:29" x14ac:dyDescent="0.25">
      <c r="A10879" t="s">
        <v>346</v>
      </c>
      <c r="B10879">
        <v>868</v>
      </c>
      <c r="C10879" t="s">
        <v>239</v>
      </c>
      <c r="D10879">
        <v>1992</v>
      </c>
      <c r="E10879" t="s">
        <v>11823</v>
      </c>
      <c r="P10879">
        <v>0.18879750000000001</v>
      </c>
      <c r="Q10879" t="s">
        <v>6</v>
      </c>
      <c r="R10879" t="s">
        <v>6</v>
      </c>
      <c r="S10879" t="s">
        <v>6</v>
      </c>
      <c r="T10879" t="s">
        <v>513</v>
      </c>
      <c r="U10879" t="s">
        <v>6</v>
      </c>
      <c r="V10879" t="s">
        <v>6</v>
      </c>
      <c r="W10879" t="s">
        <v>6</v>
      </c>
      <c r="X10879" t="s">
        <v>6</v>
      </c>
      <c r="Y10879" t="s">
        <v>6</v>
      </c>
      <c r="Z10879" t="s">
        <v>6</v>
      </c>
      <c r="AA10879" t="s">
        <v>11780</v>
      </c>
      <c r="AB10879" t="s">
        <v>6</v>
      </c>
      <c r="AC10879" t="s">
        <v>11781</v>
      </c>
    </row>
    <row r="10880" spans="1:29" x14ac:dyDescent="0.25">
      <c r="A10880" t="s">
        <v>346</v>
      </c>
      <c r="B10880">
        <v>868</v>
      </c>
      <c r="C10880" t="s">
        <v>239</v>
      </c>
      <c r="D10880">
        <v>1993</v>
      </c>
      <c r="E10880" t="s">
        <v>11824</v>
      </c>
      <c r="P10880">
        <v>0.20626949999999999</v>
      </c>
      <c r="Q10880" t="s">
        <v>6</v>
      </c>
      <c r="R10880" t="s">
        <v>6</v>
      </c>
      <c r="S10880" t="s">
        <v>6</v>
      </c>
      <c r="T10880" t="s">
        <v>513</v>
      </c>
      <c r="U10880" t="s">
        <v>6</v>
      </c>
      <c r="V10880" t="s">
        <v>6</v>
      </c>
      <c r="W10880" t="s">
        <v>6</v>
      </c>
      <c r="X10880" t="s">
        <v>6</v>
      </c>
      <c r="Y10880" t="s">
        <v>6</v>
      </c>
      <c r="Z10880" t="s">
        <v>6</v>
      </c>
      <c r="AA10880" t="s">
        <v>11780</v>
      </c>
      <c r="AB10880" t="s">
        <v>6</v>
      </c>
      <c r="AC10880" t="s">
        <v>11781</v>
      </c>
    </row>
    <row r="10881" spans="1:29" x14ac:dyDescent="0.25">
      <c r="A10881" t="s">
        <v>346</v>
      </c>
      <c r="B10881">
        <v>868</v>
      </c>
      <c r="C10881" t="s">
        <v>239</v>
      </c>
      <c r="D10881">
        <v>1994</v>
      </c>
      <c r="E10881" t="s">
        <v>11825</v>
      </c>
      <c r="P10881">
        <v>0.21335814</v>
      </c>
      <c r="Q10881" t="s">
        <v>6</v>
      </c>
      <c r="R10881" t="s">
        <v>6</v>
      </c>
      <c r="S10881" t="s">
        <v>6</v>
      </c>
      <c r="T10881" t="s">
        <v>513</v>
      </c>
      <c r="U10881" t="s">
        <v>6</v>
      </c>
      <c r="V10881" t="s">
        <v>6</v>
      </c>
      <c r="W10881" t="s">
        <v>6</v>
      </c>
      <c r="X10881" t="s">
        <v>6</v>
      </c>
      <c r="Y10881" t="s">
        <v>6</v>
      </c>
      <c r="Z10881" t="s">
        <v>6</v>
      </c>
      <c r="AA10881" t="s">
        <v>11780</v>
      </c>
      <c r="AB10881" t="s">
        <v>6</v>
      </c>
      <c r="AC10881" t="s">
        <v>11781</v>
      </c>
    </row>
    <row r="10882" spans="1:29" x14ac:dyDescent="0.25">
      <c r="A10882" t="s">
        <v>346</v>
      </c>
      <c r="B10882">
        <v>868</v>
      </c>
      <c r="C10882" t="s">
        <v>239</v>
      </c>
      <c r="D10882">
        <v>1995</v>
      </c>
      <c r="E10882" t="s">
        <v>11826</v>
      </c>
      <c r="I10882">
        <v>29.603755</v>
      </c>
      <c r="N10882">
        <v>53.989558000000002</v>
      </c>
      <c r="P10882">
        <v>0.22149891999999999</v>
      </c>
      <c r="Q10882" t="s">
        <v>6</v>
      </c>
      <c r="R10882" t="s">
        <v>6</v>
      </c>
      <c r="S10882" t="s">
        <v>6</v>
      </c>
      <c r="T10882" t="s">
        <v>513</v>
      </c>
      <c r="U10882" t="s">
        <v>6</v>
      </c>
      <c r="V10882" t="s">
        <v>6</v>
      </c>
      <c r="W10882" t="s">
        <v>6</v>
      </c>
      <c r="X10882" t="s">
        <v>6</v>
      </c>
      <c r="Y10882" t="s">
        <v>6</v>
      </c>
      <c r="Z10882" t="s">
        <v>6</v>
      </c>
      <c r="AA10882" t="s">
        <v>11780</v>
      </c>
      <c r="AB10882" t="s">
        <v>6</v>
      </c>
      <c r="AC10882" t="s">
        <v>11781</v>
      </c>
    </row>
    <row r="10883" spans="1:29" x14ac:dyDescent="0.25">
      <c r="A10883" t="s">
        <v>346</v>
      </c>
      <c r="B10883">
        <v>868</v>
      </c>
      <c r="C10883" t="s">
        <v>239</v>
      </c>
      <c r="D10883">
        <v>1996</v>
      </c>
      <c r="E10883" t="s">
        <v>11827</v>
      </c>
      <c r="I10883">
        <v>27.529827999999998</v>
      </c>
      <c r="N10883">
        <v>43.852803999999999</v>
      </c>
      <c r="P10883">
        <v>0.21845759000000001</v>
      </c>
      <c r="Q10883" t="s">
        <v>6</v>
      </c>
      <c r="R10883" t="s">
        <v>6</v>
      </c>
      <c r="S10883" t="s">
        <v>6</v>
      </c>
      <c r="T10883" t="s">
        <v>513</v>
      </c>
      <c r="U10883" t="s">
        <v>6</v>
      </c>
      <c r="V10883" t="s">
        <v>6</v>
      </c>
      <c r="W10883" t="s">
        <v>6</v>
      </c>
      <c r="X10883" t="s">
        <v>6</v>
      </c>
      <c r="Y10883" t="s">
        <v>6</v>
      </c>
      <c r="Z10883" t="s">
        <v>6</v>
      </c>
      <c r="AA10883" t="s">
        <v>11780</v>
      </c>
      <c r="AB10883" t="s">
        <v>6</v>
      </c>
      <c r="AC10883" t="s">
        <v>11781</v>
      </c>
    </row>
    <row r="10884" spans="1:29" x14ac:dyDescent="0.25">
      <c r="A10884" t="s">
        <v>346</v>
      </c>
      <c r="B10884">
        <v>868</v>
      </c>
      <c r="C10884" t="s">
        <v>239</v>
      </c>
      <c r="D10884">
        <v>1997</v>
      </c>
      <c r="E10884" t="s">
        <v>11828</v>
      </c>
      <c r="I10884">
        <v>28.139203999999999</v>
      </c>
      <c r="N10884">
        <v>47.169862999999999</v>
      </c>
      <c r="P10884">
        <v>0.20657655999999999</v>
      </c>
      <c r="Q10884" t="s">
        <v>6</v>
      </c>
      <c r="R10884" t="s">
        <v>6</v>
      </c>
      <c r="S10884" t="s">
        <v>6</v>
      </c>
      <c r="T10884" t="s">
        <v>513</v>
      </c>
      <c r="U10884" t="s">
        <v>6</v>
      </c>
      <c r="V10884" t="s">
        <v>6</v>
      </c>
      <c r="W10884" t="s">
        <v>6</v>
      </c>
      <c r="X10884" t="s">
        <v>6</v>
      </c>
      <c r="Y10884" t="s">
        <v>6</v>
      </c>
      <c r="Z10884" t="s">
        <v>6</v>
      </c>
      <c r="AA10884" t="s">
        <v>11780</v>
      </c>
      <c r="AB10884" t="s">
        <v>6</v>
      </c>
      <c r="AC10884" t="s">
        <v>11781</v>
      </c>
    </row>
    <row r="10885" spans="1:29" x14ac:dyDescent="0.25">
      <c r="A10885" t="s">
        <v>346</v>
      </c>
      <c r="B10885">
        <v>868</v>
      </c>
      <c r="C10885" t="s">
        <v>239</v>
      </c>
      <c r="D10885">
        <v>1998</v>
      </c>
      <c r="E10885" t="s">
        <v>11829</v>
      </c>
      <c r="I10885">
        <v>29.986744999999999</v>
      </c>
      <c r="N10885">
        <v>42.125903000000001</v>
      </c>
      <c r="P10885">
        <v>0.21882335</v>
      </c>
      <c r="Q10885" t="s">
        <v>6</v>
      </c>
      <c r="R10885" t="s">
        <v>6</v>
      </c>
      <c r="S10885" t="s">
        <v>6</v>
      </c>
      <c r="T10885" t="s">
        <v>513</v>
      </c>
      <c r="U10885" t="s">
        <v>6</v>
      </c>
      <c r="V10885" t="s">
        <v>6</v>
      </c>
      <c r="W10885" t="s">
        <v>6</v>
      </c>
      <c r="X10885" t="s">
        <v>6</v>
      </c>
      <c r="Y10885" t="s">
        <v>6</v>
      </c>
      <c r="Z10885" t="s">
        <v>6</v>
      </c>
      <c r="AA10885" t="s">
        <v>11780</v>
      </c>
      <c r="AB10885" t="s">
        <v>6</v>
      </c>
      <c r="AC10885" t="s">
        <v>11781</v>
      </c>
    </row>
    <row r="10886" spans="1:29" x14ac:dyDescent="0.25">
      <c r="A10886" t="s">
        <v>346</v>
      </c>
      <c r="B10886">
        <v>868</v>
      </c>
      <c r="C10886" t="s">
        <v>239</v>
      </c>
      <c r="D10886">
        <v>1999</v>
      </c>
      <c r="E10886" t="s">
        <v>11830</v>
      </c>
      <c r="I10886">
        <v>32.145386000000002</v>
      </c>
      <c r="N10886">
        <v>35.805306000000002</v>
      </c>
      <c r="P10886">
        <v>0.22009069000000001</v>
      </c>
      <c r="Q10886" t="s">
        <v>6</v>
      </c>
      <c r="R10886" t="s">
        <v>6</v>
      </c>
      <c r="S10886" t="s">
        <v>6</v>
      </c>
      <c r="T10886" t="s">
        <v>513</v>
      </c>
      <c r="U10886" t="s">
        <v>6</v>
      </c>
      <c r="V10886" t="s">
        <v>6</v>
      </c>
      <c r="W10886" t="s">
        <v>6</v>
      </c>
      <c r="X10886" t="s">
        <v>6</v>
      </c>
      <c r="Y10886" t="s">
        <v>6</v>
      </c>
      <c r="Z10886" t="s">
        <v>6</v>
      </c>
      <c r="AA10886" t="s">
        <v>11780</v>
      </c>
      <c r="AB10886" t="s">
        <v>6</v>
      </c>
      <c r="AC10886" t="s">
        <v>11781</v>
      </c>
    </row>
    <row r="10887" spans="1:29" x14ac:dyDescent="0.25">
      <c r="A10887" t="s">
        <v>346</v>
      </c>
      <c r="B10887">
        <v>868</v>
      </c>
      <c r="C10887" t="s">
        <v>239</v>
      </c>
      <c r="D10887">
        <v>2000</v>
      </c>
      <c r="E10887" t="s">
        <v>11831</v>
      </c>
      <c r="I10887">
        <v>30.699038000000002</v>
      </c>
      <c r="N10887">
        <v>26.983778999999998</v>
      </c>
      <c r="P10887">
        <v>0.23321578000000001</v>
      </c>
      <c r="Q10887" t="s">
        <v>6</v>
      </c>
      <c r="R10887" t="s">
        <v>6</v>
      </c>
      <c r="S10887" t="s">
        <v>6</v>
      </c>
      <c r="T10887" t="s">
        <v>513</v>
      </c>
      <c r="U10887" t="s">
        <v>6</v>
      </c>
      <c r="V10887" t="s">
        <v>6</v>
      </c>
      <c r="W10887" t="s">
        <v>6</v>
      </c>
      <c r="X10887" t="s">
        <v>6</v>
      </c>
      <c r="Y10887" t="s">
        <v>6</v>
      </c>
      <c r="Z10887" t="s">
        <v>6</v>
      </c>
      <c r="AA10887" t="s">
        <v>11780</v>
      </c>
      <c r="AB10887" t="s">
        <v>6</v>
      </c>
      <c r="AC10887" t="s">
        <v>11781</v>
      </c>
    </row>
    <row r="10888" spans="1:29" x14ac:dyDescent="0.25">
      <c r="A10888" t="s">
        <v>346</v>
      </c>
      <c r="B10888">
        <v>868</v>
      </c>
      <c r="C10888" t="s">
        <v>239</v>
      </c>
      <c r="D10888">
        <v>2001</v>
      </c>
      <c r="E10888" t="s">
        <v>11832</v>
      </c>
      <c r="I10888">
        <v>29.01961</v>
      </c>
      <c r="N10888">
        <v>23.601496999999998</v>
      </c>
      <c r="P10888">
        <v>0.24089573</v>
      </c>
      <c r="Q10888" t="s">
        <v>6</v>
      </c>
      <c r="R10888" t="s">
        <v>6</v>
      </c>
      <c r="S10888" t="s">
        <v>6</v>
      </c>
      <c r="T10888" t="s">
        <v>513</v>
      </c>
      <c r="U10888" t="s">
        <v>6</v>
      </c>
      <c r="V10888" t="s">
        <v>6</v>
      </c>
      <c r="W10888" t="s">
        <v>6</v>
      </c>
      <c r="X10888" t="s">
        <v>6</v>
      </c>
      <c r="Y10888" t="s">
        <v>6</v>
      </c>
      <c r="Z10888" t="s">
        <v>6</v>
      </c>
      <c r="AA10888" t="s">
        <v>11780</v>
      </c>
      <c r="AB10888" t="s">
        <v>6</v>
      </c>
      <c r="AC10888" t="s">
        <v>11781</v>
      </c>
    </row>
    <row r="10889" spans="1:29" x14ac:dyDescent="0.25">
      <c r="A10889" t="s">
        <v>346</v>
      </c>
      <c r="B10889">
        <v>868</v>
      </c>
      <c r="C10889" t="s">
        <v>239</v>
      </c>
      <c r="D10889">
        <v>2002</v>
      </c>
      <c r="E10889" t="s">
        <v>11833</v>
      </c>
      <c r="I10889">
        <v>20.854254000000001</v>
      </c>
      <c r="N10889">
        <v>23.956472999999999</v>
      </c>
      <c r="P10889">
        <v>0.24243495000000001</v>
      </c>
      <c r="Q10889" t="s">
        <v>6</v>
      </c>
      <c r="R10889" t="s">
        <v>6</v>
      </c>
      <c r="S10889" t="s">
        <v>6</v>
      </c>
      <c r="T10889" t="s">
        <v>513</v>
      </c>
      <c r="U10889" t="s">
        <v>6</v>
      </c>
      <c r="V10889" t="s">
        <v>6</v>
      </c>
      <c r="W10889" t="s">
        <v>6</v>
      </c>
      <c r="X10889" t="s">
        <v>6</v>
      </c>
      <c r="Y10889" t="s">
        <v>6</v>
      </c>
      <c r="Z10889" t="s">
        <v>6</v>
      </c>
      <c r="AA10889" t="s">
        <v>11780</v>
      </c>
      <c r="AB10889" t="s">
        <v>6</v>
      </c>
      <c r="AC10889" t="s">
        <v>11781</v>
      </c>
    </row>
    <row r="10890" spans="1:29" x14ac:dyDescent="0.25">
      <c r="A10890" t="s">
        <v>346</v>
      </c>
      <c r="B10890">
        <v>868</v>
      </c>
      <c r="C10890" t="s">
        <v>239</v>
      </c>
      <c r="D10890">
        <v>2003</v>
      </c>
      <c r="E10890" t="s">
        <v>11834</v>
      </c>
      <c r="I10890">
        <v>16.322754</v>
      </c>
      <c r="N10890">
        <v>24.574076000000002</v>
      </c>
      <c r="P10890">
        <v>0.24535075000000001</v>
      </c>
      <c r="Q10890" t="s">
        <v>6</v>
      </c>
      <c r="R10890" t="s">
        <v>6</v>
      </c>
      <c r="S10890" t="s">
        <v>6</v>
      </c>
      <c r="T10890" t="s">
        <v>513</v>
      </c>
      <c r="U10890" t="s">
        <v>6</v>
      </c>
      <c r="V10890" t="s">
        <v>6</v>
      </c>
      <c r="W10890" t="s">
        <v>6</v>
      </c>
      <c r="X10890" t="s">
        <v>6</v>
      </c>
      <c r="Y10890" t="s">
        <v>6</v>
      </c>
      <c r="Z10890" t="s">
        <v>6</v>
      </c>
      <c r="AA10890" t="s">
        <v>11780</v>
      </c>
      <c r="AB10890" t="s">
        <v>6</v>
      </c>
      <c r="AC10890" t="s">
        <v>11781</v>
      </c>
    </row>
    <row r="10891" spans="1:29" x14ac:dyDescent="0.25">
      <c r="A10891" t="s">
        <v>346</v>
      </c>
      <c r="B10891">
        <v>868</v>
      </c>
      <c r="C10891" t="s">
        <v>239</v>
      </c>
      <c r="D10891">
        <v>2004</v>
      </c>
      <c r="E10891" t="s">
        <v>11835</v>
      </c>
      <c r="I10891">
        <v>17.978487999999999</v>
      </c>
      <c r="N10891">
        <v>25.337565000000001</v>
      </c>
      <c r="P10891">
        <v>0.24015368000000001</v>
      </c>
      <c r="Q10891" t="s">
        <v>6</v>
      </c>
      <c r="R10891" t="s">
        <v>6</v>
      </c>
      <c r="S10891" t="s">
        <v>6</v>
      </c>
      <c r="T10891" t="s">
        <v>513</v>
      </c>
      <c r="U10891" t="s">
        <v>6</v>
      </c>
      <c r="V10891" t="s">
        <v>6</v>
      </c>
      <c r="W10891" t="s">
        <v>6</v>
      </c>
      <c r="X10891" t="s">
        <v>6</v>
      </c>
      <c r="Y10891" t="s">
        <v>6</v>
      </c>
      <c r="Z10891" t="s">
        <v>6</v>
      </c>
      <c r="AA10891" t="s">
        <v>11780</v>
      </c>
      <c r="AB10891" t="s">
        <v>6</v>
      </c>
      <c r="AC10891" t="s">
        <v>11781</v>
      </c>
    </row>
    <row r="10892" spans="1:29" x14ac:dyDescent="0.25">
      <c r="A10892" t="s">
        <v>346</v>
      </c>
      <c r="B10892">
        <v>868</v>
      </c>
      <c r="C10892" t="s">
        <v>239</v>
      </c>
      <c r="D10892">
        <v>2005</v>
      </c>
      <c r="E10892" t="s">
        <v>11836</v>
      </c>
      <c r="I10892">
        <v>19.769521000000001</v>
      </c>
      <c r="N10892">
        <v>24.69079</v>
      </c>
      <c r="P10892">
        <v>0.25021345</v>
      </c>
      <c r="Q10892" t="s">
        <v>6</v>
      </c>
      <c r="R10892" t="s">
        <v>6</v>
      </c>
      <c r="S10892" t="s">
        <v>6</v>
      </c>
      <c r="T10892" t="s">
        <v>513</v>
      </c>
      <c r="U10892" t="s">
        <v>6</v>
      </c>
      <c r="V10892" t="s">
        <v>6</v>
      </c>
      <c r="W10892" t="s">
        <v>6</v>
      </c>
      <c r="X10892" t="s">
        <v>6</v>
      </c>
      <c r="Y10892" t="s">
        <v>6</v>
      </c>
      <c r="Z10892" t="s">
        <v>6</v>
      </c>
      <c r="AA10892" t="s">
        <v>11780</v>
      </c>
      <c r="AB10892" t="s">
        <v>6</v>
      </c>
      <c r="AC10892" t="s">
        <v>11781</v>
      </c>
    </row>
    <row r="10893" spans="1:29" x14ac:dyDescent="0.25">
      <c r="A10893" t="s">
        <v>346</v>
      </c>
      <c r="B10893">
        <v>868</v>
      </c>
      <c r="C10893" t="s">
        <v>239</v>
      </c>
      <c r="D10893">
        <v>2006</v>
      </c>
      <c r="E10893" t="s">
        <v>11837</v>
      </c>
      <c r="I10893">
        <v>20.681079</v>
      </c>
      <c r="N10893">
        <v>25.011068000000002</v>
      </c>
      <c r="P10893">
        <v>0.25347807</v>
      </c>
      <c r="Q10893" t="s">
        <v>6</v>
      </c>
      <c r="R10893" t="s">
        <v>6</v>
      </c>
      <c r="S10893" t="s">
        <v>6</v>
      </c>
      <c r="T10893" t="s">
        <v>513</v>
      </c>
      <c r="U10893" t="s">
        <v>6</v>
      </c>
      <c r="V10893" t="s">
        <v>6</v>
      </c>
      <c r="W10893" t="s">
        <v>6</v>
      </c>
      <c r="X10893" t="s">
        <v>6</v>
      </c>
      <c r="Y10893" t="s">
        <v>6</v>
      </c>
      <c r="Z10893" t="s">
        <v>6</v>
      </c>
      <c r="AA10893" t="s">
        <v>11780</v>
      </c>
      <c r="AB10893" t="s">
        <v>6</v>
      </c>
      <c r="AC10893" t="s">
        <v>11781</v>
      </c>
    </row>
    <row r="10894" spans="1:29" x14ac:dyDescent="0.25">
      <c r="A10894" t="s">
        <v>346</v>
      </c>
      <c r="B10894">
        <v>868</v>
      </c>
      <c r="C10894" t="s">
        <v>239</v>
      </c>
      <c r="D10894">
        <v>2007</v>
      </c>
      <c r="E10894" t="s">
        <v>11838</v>
      </c>
      <c r="I10894">
        <v>21.002372000000001</v>
      </c>
      <c r="N10894">
        <v>25.657377</v>
      </c>
      <c r="P10894">
        <v>0.25672338</v>
      </c>
      <c r="Q10894" t="s">
        <v>6</v>
      </c>
      <c r="R10894" t="s">
        <v>6</v>
      </c>
      <c r="S10894" t="s">
        <v>6</v>
      </c>
      <c r="T10894" t="s">
        <v>513</v>
      </c>
      <c r="U10894" t="s">
        <v>6</v>
      </c>
      <c r="V10894" t="s">
        <v>6</v>
      </c>
      <c r="W10894" t="s">
        <v>6</v>
      </c>
      <c r="X10894" t="s">
        <v>6</v>
      </c>
      <c r="Y10894" t="s">
        <v>6</v>
      </c>
      <c r="Z10894" t="s">
        <v>6</v>
      </c>
      <c r="AA10894" t="s">
        <v>11780</v>
      </c>
      <c r="AB10894" t="s">
        <v>6</v>
      </c>
      <c r="AC10894" t="s">
        <v>11781</v>
      </c>
    </row>
    <row r="10895" spans="1:29" x14ac:dyDescent="0.25">
      <c r="A10895" t="s">
        <v>346</v>
      </c>
      <c r="B10895">
        <v>868</v>
      </c>
      <c r="C10895" t="s">
        <v>239</v>
      </c>
      <c r="D10895">
        <v>2008</v>
      </c>
      <c r="E10895" t="s">
        <v>11839</v>
      </c>
      <c r="I10895">
        <v>19.872312999999998</v>
      </c>
      <c r="N10895">
        <v>28.943633999999999</v>
      </c>
      <c r="P10895">
        <v>0.26307958999999997</v>
      </c>
      <c r="Q10895" t="s">
        <v>6</v>
      </c>
      <c r="R10895" t="s">
        <v>6</v>
      </c>
      <c r="S10895" t="s">
        <v>6</v>
      </c>
      <c r="T10895" t="s">
        <v>513</v>
      </c>
      <c r="U10895" t="s">
        <v>6</v>
      </c>
      <c r="V10895" t="s">
        <v>6</v>
      </c>
      <c r="W10895" t="s">
        <v>6</v>
      </c>
      <c r="X10895" t="s">
        <v>6</v>
      </c>
      <c r="Y10895" t="s">
        <v>6</v>
      </c>
      <c r="Z10895" t="s">
        <v>6</v>
      </c>
      <c r="AA10895" t="s">
        <v>11780</v>
      </c>
      <c r="AB10895" t="s">
        <v>6</v>
      </c>
      <c r="AC10895" t="s">
        <v>11781</v>
      </c>
    </row>
    <row r="10896" spans="1:29" x14ac:dyDescent="0.25">
      <c r="A10896" t="s">
        <v>346</v>
      </c>
      <c r="B10896">
        <v>868</v>
      </c>
      <c r="C10896" t="s">
        <v>239</v>
      </c>
      <c r="D10896">
        <v>2009</v>
      </c>
      <c r="E10896" t="s">
        <v>11840</v>
      </c>
      <c r="I10896">
        <v>21.093309999999999</v>
      </c>
      <c r="N10896">
        <v>30.757054</v>
      </c>
      <c r="P10896">
        <v>0.28020258999999997</v>
      </c>
      <c r="Q10896" t="s">
        <v>6</v>
      </c>
      <c r="R10896" t="s">
        <v>6</v>
      </c>
      <c r="S10896" t="s">
        <v>6</v>
      </c>
      <c r="T10896" t="s">
        <v>513</v>
      </c>
      <c r="U10896" t="s">
        <v>6</v>
      </c>
      <c r="V10896" t="s">
        <v>6</v>
      </c>
      <c r="W10896" t="s">
        <v>6</v>
      </c>
      <c r="X10896" t="s">
        <v>6</v>
      </c>
      <c r="Y10896" t="s">
        <v>6</v>
      </c>
      <c r="Z10896" t="s">
        <v>6</v>
      </c>
      <c r="AA10896" t="s">
        <v>11780</v>
      </c>
      <c r="AB10896" t="s">
        <v>6</v>
      </c>
      <c r="AC10896" t="s">
        <v>11781</v>
      </c>
    </row>
    <row r="10897" spans="1:29" x14ac:dyDescent="0.25">
      <c r="A10897" t="s">
        <v>346</v>
      </c>
      <c r="B10897">
        <v>868</v>
      </c>
      <c r="C10897" t="s">
        <v>239</v>
      </c>
      <c r="D10897">
        <v>2010</v>
      </c>
      <c r="E10897" t="s">
        <v>11841</v>
      </c>
      <c r="I10897">
        <v>20.599311</v>
      </c>
      <c r="N10897">
        <v>28.855214</v>
      </c>
      <c r="P10897">
        <v>0.29679148</v>
      </c>
      <c r="Q10897" t="s">
        <v>6</v>
      </c>
      <c r="R10897" t="s">
        <v>6</v>
      </c>
      <c r="S10897" t="s">
        <v>6</v>
      </c>
      <c r="T10897" t="s">
        <v>513</v>
      </c>
      <c r="U10897" t="s">
        <v>6</v>
      </c>
      <c r="V10897" t="s">
        <v>6</v>
      </c>
      <c r="W10897" t="s">
        <v>6</v>
      </c>
      <c r="X10897" t="s">
        <v>6</v>
      </c>
      <c r="Y10897" t="s">
        <v>6</v>
      </c>
      <c r="Z10897" t="s">
        <v>6</v>
      </c>
      <c r="AA10897" t="s">
        <v>11780</v>
      </c>
      <c r="AB10897" t="s">
        <v>6</v>
      </c>
      <c r="AC10897" t="s">
        <v>11781</v>
      </c>
    </row>
    <row r="10898" spans="1:29" x14ac:dyDescent="0.25">
      <c r="A10898" t="s">
        <v>346</v>
      </c>
      <c r="B10898">
        <v>868</v>
      </c>
      <c r="C10898" t="s">
        <v>239</v>
      </c>
      <c r="D10898">
        <v>2011</v>
      </c>
      <c r="E10898" t="s">
        <v>11842</v>
      </c>
      <c r="I10898">
        <v>19.533165</v>
      </c>
      <c r="N10898">
        <v>28.379939</v>
      </c>
      <c r="P10898">
        <v>0.31074840999999997</v>
      </c>
      <c r="Q10898" t="s">
        <v>6</v>
      </c>
      <c r="R10898" t="s">
        <v>6</v>
      </c>
      <c r="S10898" t="s">
        <v>6</v>
      </c>
      <c r="T10898" t="s">
        <v>513</v>
      </c>
      <c r="U10898" t="s">
        <v>6</v>
      </c>
      <c r="V10898" t="s">
        <v>6</v>
      </c>
      <c r="W10898" t="s">
        <v>6</v>
      </c>
      <c r="X10898" t="s">
        <v>6</v>
      </c>
      <c r="Y10898" t="s">
        <v>6</v>
      </c>
      <c r="Z10898" t="s">
        <v>6</v>
      </c>
      <c r="AA10898" t="s">
        <v>11780</v>
      </c>
      <c r="AB10898" t="s">
        <v>6</v>
      </c>
      <c r="AC10898" t="s">
        <v>11781</v>
      </c>
    </row>
    <row r="10899" spans="1:29" x14ac:dyDescent="0.25">
      <c r="A10899" t="s">
        <v>346</v>
      </c>
      <c r="B10899">
        <v>868</v>
      </c>
      <c r="C10899" t="s">
        <v>239</v>
      </c>
      <c r="D10899">
        <v>2012</v>
      </c>
      <c r="E10899" t="s">
        <v>11843</v>
      </c>
      <c r="I10899">
        <v>19.388006000000001</v>
      </c>
      <c r="N10899">
        <v>27.082388999999999</v>
      </c>
      <c r="P10899">
        <v>0.32635639999999999</v>
      </c>
      <c r="Q10899" t="s">
        <v>6</v>
      </c>
      <c r="R10899" t="s">
        <v>6</v>
      </c>
      <c r="S10899" t="s">
        <v>6</v>
      </c>
      <c r="T10899" t="s">
        <v>513</v>
      </c>
      <c r="U10899" t="s">
        <v>6</v>
      </c>
      <c r="V10899" t="s">
        <v>6</v>
      </c>
      <c r="W10899" t="s">
        <v>6</v>
      </c>
      <c r="X10899" t="s">
        <v>6</v>
      </c>
      <c r="Y10899" t="s">
        <v>6</v>
      </c>
      <c r="Z10899" t="s">
        <v>6</v>
      </c>
      <c r="AA10899" t="s">
        <v>11780</v>
      </c>
      <c r="AB10899" t="s">
        <v>6</v>
      </c>
      <c r="AC10899" t="s">
        <v>11781</v>
      </c>
    </row>
    <row r="10900" spans="1:29" x14ac:dyDescent="0.25">
      <c r="A10900" t="s">
        <v>346</v>
      </c>
      <c r="B10900">
        <v>868</v>
      </c>
      <c r="C10900" t="s">
        <v>239</v>
      </c>
      <c r="D10900">
        <v>2013</v>
      </c>
      <c r="E10900" t="s">
        <v>11844</v>
      </c>
      <c r="I10900">
        <v>19.722346000000002</v>
      </c>
      <c r="N10900">
        <v>27.737655</v>
      </c>
      <c r="P10900">
        <v>0.31607802000000002</v>
      </c>
      <c r="Q10900" t="s">
        <v>6</v>
      </c>
      <c r="R10900" t="s">
        <v>6</v>
      </c>
      <c r="S10900" t="s">
        <v>6</v>
      </c>
      <c r="T10900" t="s">
        <v>513</v>
      </c>
      <c r="U10900" t="s">
        <v>6</v>
      </c>
      <c r="V10900" t="s">
        <v>6</v>
      </c>
      <c r="W10900" t="s">
        <v>6</v>
      </c>
      <c r="X10900" t="s">
        <v>6</v>
      </c>
      <c r="Y10900" t="s">
        <v>6</v>
      </c>
      <c r="Z10900" t="s">
        <v>6</v>
      </c>
      <c r="AA10900" t="s">
        <v>11780</v>
      </c>
      <c r="AB10900" t="s">
        <v>6</v>
      </c>
      <c r="AC10900" t="s">
        <v>11781</v>
      </c>
    </row>
    <row r="10901" spans="1:29" x14ac:dyDescent="0.25">
      <c r="A10901" t="s">
        <v>346</v>
      </c>
      <c r="B10901">
        <v>868</v>
      </c>
      <c r="C10901" t="s">
        <v>239</v>
      </c>
      <c r="D10901">
        <v>2014</v>
      </c>
      <c r="E10901" t="s">
        <v>11845</v>
      </c>
      <c r="I10901">
        <v>21.260674000000002</v>
      </c>
      <c r="N10901">
        <v>28.224119000000002</v>
      </c>
      <c r="P10901">
        <v>0.31787326999999999</v>
      </c>
      <c r="Q10901" t="s">
        <v>6</v>
      </c>
      <c r="R10901" t="s">
        <v>6</v>
      </c>
      <c r="S10901" t="s">
        <v>6</v>
      </c>
      <c r="T10901" t="s">
        <v>513</v>
      </c>
      <c r="U10901" t="s">
        <v>6</v>
      </c>
      <c r="V10901" t="s">
        <v>6</v>
      </c>
      <c r="W10901" t="s">
        <v>6</v>
      </c>
      <c r="X10901" t="s">
        <v>6</v>
      </c>
      <c r="Y10901" t="s">
        <v>6</v>
      </c>
      <c r="Z10901" t="s">
        <v>6</v>
      </c>
      <c r="AA10901" t="s">
        <v>11780</v>
      </c>
      <c r="AB10901" t="s">
        <v>6</v>
      </c>
      <c r="AC10901" t="s">
        <v>11781</v>
      </c>
    </row>
    <row r="10902" spans="1:29" x14ac:dyDescent="0.25">
      <c r="A10902" t="s">
        <v>346</v>
      </c>
      <c r="B10902">
        <v>868</v>
      </c>
      <c r="C10902" t="s">
        <v>239</v>
      </c>
      <c r="D10902">
        <v>2015</v>
      </c>
      <c r="E10902" t="s">
        <v>11846</v>
      </c>
      <c r="I10902">
        <v>22.931927999999999</v>
      </c>
      <c r="N10902">
        <v>25.743126</v>
      </c>
      <c r="P10902">
        <v>0.31508470999999999</v>
      </c>
      <c r="Q10902" t="s">
        <v>6</v>
      </c>
      <c r="R10902" t="s">
        <v>6</v>
      </c>
      <c r="S10902" t="s">
        <v>6</v>
      </c>
      <c r="T10902" t="s">
        <v>513</v>
      </c>
      <c r="U10902" t="s">
        <v>6</v>
      </c>
      <c r="V10902" t="s">
        <v>6</v>
      </c>
      <c r="W10902" t="s">
        <v>6</v>
      </c>
      <c r="X10902" t="s">
        <v>6</v>
      </c>
      <c r="Y10902" t="s">
        <v>6</v>
      </c>
      <c r="Z10902" t="s">
        <v>6</v>
      </c>
      <c r="AA10902" t="s">
        <v>11780</v>
      </c>
      <c r="AB10902" t="s">
        <v>6</v>
      </c>
      <c r="AC10902" t="s">
        <v>11781</v>
      </c>
    </row>
    <row r="10903" spans="1:29" x14ac:dyDescent="0.25">
      <c r="A10903" t="s">
        <v>346</v>
      </c>
      <c r="B10903">
        <v>868</v>
      </c>
      <c r="C10903" t="s">
        <v>239</v>
      </c>
      <c r="D10903">
        <v>2016</v>
      </c>
      <c r="E10903" t="s">
        <v>11847</v>
      </c>
      <c r="I10903">
        <v>22.689700999999999</v>
      </c>
      <c r="N10903">
        <v>24.252962</v>
      </c>
      <c r="P10903">
        <v>0.33141468000000002</v>
      </c>
      <c r="Q10903" t="s">
        <v>6</v>
      </c>
      <c r="R10903" t="s">
        <v>6</v>
      </c>
      <c r="S10903" t="s">
        <v>6</v>
      </c>
      <c r="T10903" t="s">
        <v>513</v>
      </c>
      <c r="U10903" t="s">
        <v>6</v>
      </c>
      <c r="V10903" t="s">
        <v>6</v>
      </c>
      <c r="W10903" t="s">
        <v>6</v>
      </c>
      <c r="X10903" t="s">
        <v>6</v>
      </c>
      <c r="Y10903" t="s">
        <v>6</v>
      </c>
      <c r="Z10903" t="s">
        <v>6</v>
      </c>
      <c r="AA10903" t="s">
        <v>11780</v>
      </c>
      <c r="AB10903" t="s">
        <v>6</v>
      </c>
      <c r="AC10903" t="s">
        <v>11781</v>
      </c>
    </row>
    <row r="10904" spans="1:29" x14ac:dyDescent="0.25">
      <c r="A10904" t="s">
        <v>346</v>
      </c>
      <c r="B10904">
        <v>868</v>
      </c>
      <c r="C10904" t="s">
        <v>239</v>
      </c>
      <c r="D10904">
        <v>2017</v>
      </c>
      <c r="E10904" t="s">
        <v>11848</v>
      </c>
      <c r="I10904">
        <v>22.997957</v>
      </c>
      <c r="N10904">
        <v>22.149609999999999</v>
      </c>
      <c r="P10904">
        <v>0.36291485000000001</v>
      </c>
      <c r="Q10904" t="s">
        <v>6</v>
      </c>
      <c r="R10904" t="s">
        <v>6</v>
      </c>
      <c r="S10904" t="s">
        <v>6</v>
      </c>
      <c r="T10904" t="s">
        <v>513</v>
      </c>
      <c r="U10904" t="s">
        <v>6</v>
      </c>
      <c r="V10904" t="s">
        <v>6</v>
      </c>
      <c r="W10904" t="s">
        <v>6</v>
      </c>
      <c r="X10904" t="s">
        <v>6</v>
      </c>
      <c r="Y10904" t="s">
        <v>6</v>
      </c>
      <c r="Z10904" t="s">
        <v>6</v>
      </c>
      <c r="AA10904" t="s">
        <v>11780</v>
      </c>
      <c r="AB10904" t="s">
        <v>6</v>
      </c>
      <c r="AC10904" t="s">
        <v>11781</v>
      </c>
    </row>
    <row r="10905" spans="1:29" x14ac:dyDescent="0.25">
      <c r="A10905" t="s">
        <v>346</v>
      </c>
      <c r="B10905">
        <v>868</v>
      </c>
      <c r="C10905" t="s">
        <v>239</v>
      </c>
      <c r="D10905">
        <v>2018</v>
      </c>
      <c r="E10905" t="s">
        <v>11849</v>
      </c>
      <c r="N10905">
        <v>20.278272999999999</v>
      </c>
      <c r="P10905">
        <v>0.37185370000000001</v>
      </c>
      <c r="Q10905" t="s">
        <v>6</v>
      </c>
      <c r="R10905" t="s">
        <v>6</v>
      </c>
      <c r="S10905" t="s">
        <v>6</v>
      </c>
      <c r="T10905" t="s">
        <v>513</v>
      </c>
      <c r="U10905" t="s">
        <v>6</v>
      </c>
      <c r="V10905" t="s">
        <v>6</v>
      </c>
      <c r="W10905" t="s">
        <v>6</v>
      </c>
      <c r="X10905" t="s">
        <v>6</v>
      </c>
      <c r="Y10905" t="s">
        <v>6</v>
      </c>
      <c r="Z10905" t="s">
        <v>6</v>
      </c>
      <c r="AA10905" t="s">
        <v>11780</v>
      </c>
      <c r="AB10905" t="s">
        <v>6</v>
      </c>
      <c r="AC10905" t="s">
        <v>11781</v>
      </c>
    </row>
    <row r="10906" spans="1:29" x14ac:dyDescent="0.25">
      <c r="A10906" t="s">
        <v>346</v>
      </c>
      <c r="B10906">
        <v>869</v>
      </c>
      <c r="C10906" t="s">
        <v>263</v>
      </c>
      <c r="D10906">
        <v>1950</v>
      </c>
      <c r="E10906" t="s">
        <v>11850</v>
      </c>
      <c r="Q10906" t="s">
        <v>6</v>
      </c>
      <c r="R10906" t="s">
        <v>6</v>
      </c>
      <c r="S10906" t="s">
        <v>6</v>
      </c>
      <c r="T10906" t="s">
        <v>6</v>
      </c>
      <c r="U10906" t="s">
        <v>6</v>
      </c>
      <c r="V10906" t="s">
        <v>6</v>
      </c>
      <c r="W10906" t="s">
        <v>6</v>
      </c>
      <c r="X10906" t="s">
        <v>6</v>
      </c>
      <c r="Y10906" t="s">
        <v>6</v>
      </c>
      <c r="Z10906" t="s">
        <v>6</v>
      </c>
      <c r="AA10906" t="s">
        <v>6</v>
      </c>
      <c r="AB10906" t="s">
        <v>11851</v>
      </c>
      <c r="AC10906" t="s">
        <v>11852</v>
      </c>
    </row>
    <row r="10907" spans="1:29" x14ac:dyDescent="0.25">
      <c r="A10907" t="s">
        <v>346</v>
      </c>
      <c r="B10907">
        <v>869</v>
      </c>
      <c r="C10907" t="s">
        <v>263</v>
      </c>
      <c r="D10907">
        <v>1951</v>
      </c>
      <c r="E10907" t="s">
        <v>11853</v>
      </c>
      <c r="Q10907" t="s">
        <v>6</v>
      </c>
      <c r="R10907" t="s">
        <v>6</v>
      </c>
      <c r="S10907" t="s">
        <v>6</v>
      </c>
      <c r="T10907" t="s">
        <v>6</v>
      </c>
      <c r="U10907" t="s">
        <v>6</v>
      </c>
      <c r="V10907" t="s">
        <v>6</v>
      </c>
      <c r="W10907" t="s">
        <v>6</v>
      </c>
      <c r="X10907" t="s">
        <v>6</v>
      </c>
      <c r="Y10907" t="s">
        <v>6</v>
      </c>
      <c r="Z10907" t="s">
        <v>6</v>
      </c>
      <c r="AA10907" t="s">
        <v>6</v>
      </c>
      <c r="AB10907" t="s">
        <v>11851</v>
      </c>
      <c r="AC10907" t="s">
        <v>11852</v>
      </c>
    </row>
    <row r="10908" spans="1:29" x14ac:dyDescent="0.25">
      <c r="A10908" t="s">
        <v>346</v>
      </c>
      <c r="B10908">
        <v>869</v>
      </c>
      <c r="C10908" t="s">
        <v>263</v>
      </c>
      <c r="D10908">
        <v>1952</v>
      </c>
      <c r="E10908" t="s">
        <v>11854</v>
      </c>
      <c r="Q10908" t="s">
        <v>6</v>
      </c>
      <c r="R10908" t="s">
        <v>6</v>
      </c>
      <c r="S10908" t="s">
        <v>6</v>
      </c>
      <c r="T10908" t="s">
        <v>6</v>
      </c>
      <c r="U10908" t="s">
        <v>6</v>
      </c>
      <c r="V10908" t="s">
        <v>6</v>
      </c>
      <c r="W10908" t="s">
        <v>6</v>
      </c>
      <c r="X10908" t="s">
        <v>6</v>
      </c>
      <c r="Y10908" t="s">
        <v>6</v>
      </c>
      <c r="Z10908" t="s">
        <v>6</v>
      </c>
      <c r="AA10908" t="s">
        <v>6</v>
      </c>
      <c r="AB10908" t="s">
        <v>11851</v>
      </c>
      <c r="AC10908" t="s">
        <v>11852</v>
      </c>
    </row>
    <row r="10909" spans="1:29" x14ac:dyDescent="0.25">
      <c r="A10909" t="s">
        <v>346</v>
      </c>
      <c r="B10909">
        <v>869</v>
      </c>
      <c r="C10909" t="s">
        <v>263</v>
      </c>
      <c r="D10909">
        <v>1953</v>
      </c>
      <c r="E10909" t="s">
        <v>11855</v>
      </c>
      <c r="Q10909" t="s">
        <v>6</v>
      </c>
      <c r="R10909" t="s">
        <v>6</v>
      </c>
      <c r="S10909" t="s">
        <v>6</v>
      </c>
      <c r="T10909" t="s">
        <v>6</v>
      </c>
      <c r="U10909" t="s">
        <v>6</v>
      </c>
      <c r="V10909" t="s">
        <v>6</v>
      </c>
      <c r="W10909" t="s">
        <v>6</v>
      </c>
      <c r="X10909" t="s">
        <v>6</v>
      </c>
      <c r="Y10909" t="s">
        <v>6</v>
      </c>
      <c r="Z10909" t="s">
        <v>6</v>
      </c>
      <c r="AA10909" t="s">
        <v>6</v>
      </c>
      <c r="AB10909" t="s">
        <v>11851</v>
      </c>
      <c r="AC10909" t="s">
        <v>11852</v>
      </c>
    </row>
    <row r="10910" spans="1:29" x14ac:dyDescent="0.25">
      <c r="A10910" t="s">
        <v>346</v>
      </c>
      <c r="B10910">
        <v>869</v>
      </c>
      <c r="C10910" t="s">
        <v>263</v>
      </c>
      <c r="D10910">
        <v>1954</v>
      </c>
      <c r="E10910" t="s">
        <v>11856</v>
      </c>
      <c r="Q10910" t="s">
        <v>6</v>
      </c>
      <c r="R10910" t="s">
        <v>6</v>
      </c>
      <c r="S10910" t="s">
        <v>6</v>
      </c>
      <c r="T10910" t="s">
        <v>6</v>
      </c>
      <c r="U10910" t="s">
        <v>6</v>
      </c>
      <c r="V10910" t="s">
        <v>6</v>
      </c>
      <c r="W10910" t="s">
        <v>6</v>
      </c>
      <c r="X10910" t="s">
        <v>6</v>
      </c>
      <c r="Y10910" t="s">
        <v>6</v>
      </c>
      <c r="Z10910" t="s">
        <v>6</v>
      </c>
      <c r="AA10910" t="s">
        <v>6</v>
      </c>
      <c r="AB10910" t="s">
        <v>11851</v>
      </c>
      <c r="AC10910" t="s">
        <v>11852</v>
      </c>
    </row>
    <row r="10911" spans="1:29" x14ac:dyDescent="0.25">
      <c r="A10911" t="s">
        <v>346</v>
      </c>
      <c r="B10911">
        <v>869</v>
      </c>
      <c r="C10911" t="s">
        <v>263</v>
      </c>
      <c r="D10911">
        <v>1955</v>
      </c>
      <c r="E10911" t="s">
        <v>11857</v>
      </c>
      <c r="Q10911" t="s">
        <v>6</v>
      </c>
      <c r="R10911" t="s">
        <v>6</v>
      </c>
      <c r="S10911" t="s">
        <v>6</v>
      </c>
      <c r="T10911" t="s">
        <v>6</v>
      </c>
      <c r="U10911" t="s">
        <v>6</v>
      </c>
      <c r="V10911" t="s">
        <v>6</v>
      </c>
      <c r="W10911" t="s">
        <v>6</v>
      </c>
      <c r="X10911" t="s">
        <v>6</v>
      </c>
      <c r="Y10911" t="s">
        <v>6</v>
      </c>
      <c r="Z10911" t="s">
        <v>6</v>
      </c>
      <c r="AA10911" t="s">
        <v>6</v>
      </c>
      <c r="AB10911" t="s">
        <v>11851</v>
      </c>
      <c r="AC10911" t="s">
        <v>11852</v>
      </c>
    </row>
    <row r="10912" spans="1:29" x14ac:dyDescent="0.25">
      <c r="A10912" t="s">
        <v>346</v>
      </c>
      <c r="B10912">
        <v>869</v>
      </c>
      <c r="C10912" t="s">
        <v>263</v>
      </c>
      <c r="D10912">
        <v>1956</v>
      </c>
      <c r="E10912" t="s">
        <v>11858</v>
      </c>
      <c r="Q10912" t="s">
        <v>6</v>
      </c>
      <c r="R10912" t="s">
        <v>6</v>
      </c>
      <c r="S10912" t="s">
        <v>6</v>
      </c>
      <c r="T10912" t="s">
        <v>6</v>
      </c>
      <c r="U10912" t="s">
        <v>6</v>
      </c>
      <c r="V10912" t="s">
        <v>6</v>
      </c>
      <c r="W10912" t="s">
        <v>6</v>
      </c>
      <c r="X10912" t="s">
        <v>6</v>
      </c>
      <c r="Y10912" t="s">
        <v>6</v>
      </c>
      <c r="Z10912" t="s">
        <v>6</v>
      </c>
      <c r="AA10912" t="s">
        <v>6</v>
      </c>
      <c r="AB10912" t="s">
        <v>11851</v>
      </c>
      <c r="AC10912" t="s">
        <v>11852</v>
      </c>
    </row>
    <row r="10913" spans="1:29" x14ac:dyDescent="0.25">
      <c r="A10913" t="s">
        <v>346</v>
      </c>
      <c r="B10913">
        <v>869</v>
      </c>
      <c r="C10913" t="s">
        <v>263</v>
      </c>
      <c r="D10913">
        <v>1957</v>
      </c>
      <c r="E10913" t="s">
        <v>11859</v>
      </c>
      <c r="Q10913" t="s">
        <v>6</v>
      </c>
      <c r="R10913" t="s">
        <v>6</v>
      </c>
      <c r="S10913" t="s">
        <v>6</v>
      </c>
      <c r="T10913" t="s">
        <v>6</v>
      </c>
      <c r="U10913" t="s">
        <v>6</v>
      </c>
      <c r="V10913" t="s">
        <v>6</v>
      </c>
      <c r="W10913" t="s">
        <v>6</v>
      </c>
      <c r="X10913" t="s">
        <v>6</v>
      </c>
      <c r="Y10913" t="s">
        <v>6</v>
      </c>
      <c r="Z10913" t="s">
        <v>6</v>
      </c>
      <c r="AA10913" t="s">
        <v>6</v>
      </c>
      <c r="AB10913" t="s">
        <v>11851</v>
      </c>
      <c r="AC10913" t="s">
        <v>11852</v>
      </c>
    </row>
    <row r="10914" spans="1:29" x14ac:dyDescent="0.25">
      <c r="A10914" t="s">
        <v>346</v>
      </c>
      <c r="B10914">
        <v>869</v>
      </c>
      <c r="C10914" t="s">
        <v>263</v>
      </c>
      <c r="D10914">
        <v>1958</v>
      </c>
      <c r="E10914" t="s">
        <v>11860</v>
      </c>
      <c r="Q10914" t="s">
        <v>6</v>
      </c>
      <c r="R10914" t="s">
        <v>6</v>
      </c>
      <c r="S10914" t="s">
        <v>6</v>
      </c>
      <c r="T10914" t="s">
        <v>6</v>
      </c>
      <c r="U10914" t="s">
        <v>6</v>
      </c>
      <c r="V10914" t="s">
        <v>6</v>
      </c>
      <c r="W10914" t="s">
        <v>6</v>
      </c>
      <c r="X10914" t="s">
        <v>6</v>
      </c>
      <c r="Y10914" t="s">
        <v>6</v>
      </c>
      <c r="Z10914" t="s">
        <v>6</v>
      </c>
      <c r="AA10914" t="s">
        <v>6</v>
      </c>
      <c r="AB10914" t="s">
        <v>11851</v>
      </c>
      <c r="AC10914" t="s">
        <v>11852</v>
      </c>
    </row>
    <row r="10915" spans="1:29" x14ac:dyDescent="0.25">
      <c r="A10915" t="s">
        <v>346</v>
      </c>
      <c r="B10915">
        <v>869</v>
      </c>
      <c r="C10915" t="s">
        <v>263</v>
      </c>
      <c r="D10915">
        <v>1959</v>
      </c>
      <c r="E10915" t="s">
        <v>11861</v>
      </c>
      <c r="Q10915" t="s">
        <v>6</v>
      </c>
      <c r="R10915" t="s">
        <v>6</v>
      </c>
      <c r="S10915" t="s">
        <v>6</v>
      </c>
      <c r="T10915" t="s">
        <v>6</v>
      </c>
      <c r="U10915" t="s">
        <v>6</v>
      </c>
      <c r="V10915" t="s">
        <v>6</v>
      </c>
      <c r="W10915" t="s">
        <v>6</v>
      </c>
      <c r="X10915" t="s">
        <v>6</v>
      </c>
      <c r="Y10915" t="s">
        <v>6</v>
      </c>
      <c r="Z10915" t="s">
        <v>6</v>
      </c>
      <c r="AA10915" t="s">
        <v>6</v>
      </c>
      <c r="AB10915" t="s">
        <v>11851</v>
      </c>
      <c r="AC10915" t="s">
        <v>11852</v>
      </c>
    </row>
    <row r="10916" spans="1:29" x14ac:dyDescent="0.25">
      <c r="A10916" t="s">
        <v>346</v>
      </c>
      <c r="B10916">
        <v>869</v>
      </c>
      <c r="C10916" t="s">
        <v>263</v>
      </c>
      <c r="D10916">
        <v>1960</v>
      </c>
      <c r="E10916" t="s">
        <v>11862</v>
      </c>
      <c r="Q10916" t="s">
        <v>6</v>
      </c>
      <c r="R10916" t="s">
        <v>6</v>
      </c>
      <c r="S10916" t="s">
        <v>6</v>
      </c>
      <c r="T10916" t="s">
        <v>6</v>
      </c>
      <c r="U10916" t="s">
        <v>6</v>
      </c>
      <c r="V10916" t="s">
        <v>6</v>
      </c>
      <c r="W10916" t="s">
        <v>6</v>
      </c>
      <c r="X10916" t="s">
        <v>6</v>
      </c>
      <c r="Y10916" t="s">
        <v>6</v>
      </c>
      <c r="Z10916" t="s">
        <v>6</v>
      </c>
      <c r="AA10916" t="s">
        <v>6</v>
      </c>
      <c r="AB10916" t="s">
        <v>11851</v>
      </c>
      <c r="AC10916" t="s">
        <v>11852</v>
      </c>
    </row>
    <row r="10917" spans="1:29" x14ac:dyDescent="0.25">
      <c r="A10917" t="s">
        <v>346</v>
      </c>
      <c r="B10917">
        <v>869</v>
      </c>
      <c r="C10917" t="s">
        <v>263</v>
      </c>
      <c r="D10917">
        <v>1961</v>
      </c>
      <c r="E10917" t="s">
        <v>11863</v>
      </c>
      <c r="Q10917" t="s">
        <v>6</v>
      </c>
      <c r="R10917" t="s">
        <v>6</v>
      </c>
      <c r="S10917" t="s">
        <v>6</v>
      </c>
      <c r="T10917" t="s">
        <v>6</v>
      </c>
      <c r="U10917" t="s">
        <v>6</v>
      </c>
      <c r="V10917" t="s">
        <v>6</v>
      </c>
      <c r="W10917" t="s">
        <v>6</v>
      </c>
      <c r="X10917" t="s">
        <v>6</v>
      </c>
      <c r="Y10917" t="s">
        <v>6</v>
      </c>
      <c r="Z10917" t="s">
        <v>6</v>
      </c>
      <c r="AA10917" t="s">
        <v>6</v>
      </c>
      <c r="AB10917" t="s">
        <v>11851</v>
      </c>
      <c r="AC10917" t="s">
        <v>11852</v>
      </c>
    </row>
    <row r="10918" spans="1:29" x14ac:dyDescent="0.25">
      <c r="A10918" t="s">
        <v>346</v>
      </c>
      <c r="B10918">
        <v>869</v>
      </c>
      <c r="C10918" t="s">
        <v>263</v>
      </c>
      <c r="D10918">
        <v>1962</v>
      </c>
      <c r="E10918" t="s">
        <v>11864</v>
      </c>
      <c r="Q10918" t="s">
        <v>6</v>
      </c>
      <c r="R10918" t="s">
        <v>6</v>
      </c>
      <c r="S10918" t="s">
        <v>6</v>
      </c>
      <c r="T10918" t="s">
        <v>6</v>
      </c>
      <c r="U10918" t="s">
        <v>6</v>
      </c>
      <c r="V10918" t="s">
        <v>6</v>
      </c>
      <c r="W10918" t="s">
        <v>6</v>
      </c>
      <c r="X10918" t="s">
        <v>6</v>
      </c>
      <c r="Y10918" t="s">
        <v>6</v>
      </c>
      <c r="Z10918" t="s">
        <v>6</v>
      </c>
      <c r="AA10918" t="s">
        <v>6</v>
      </c>
      <c r="AB10918" t="s">
        <v>11851</v>
      </c>
      <c r="AC10918" t="s">
        <v>11852</v>
      </c>
    </row>
    <row r="10919" spans="1:29" x14ac:dyDescent="0.25">
      <c r="A10919" t="s">
        <v>346</v>
      </c>
      <c r="B10919">
        <v>869</v>
      </c>
      <c r="C10919" t="s">
        <v>263</v>
      </c>
      <c r="D10919">
        <v>1963</v>
      </c>
      <c r="E10919" t="s">
        <v>11865</v>
      </c>
      <c r="Q10919" t="s">
        <v>6</v>
      </c>
      <c r="R10919" t="s">
        <v>6</v>
      </c>
      <c r="S10919" t="s">
        <v>6</v>
      </c>
      <c r="T10919" t="s">
        <v>6</v>
      </c>
      <c r="U10919" t="s">
        <v>6</v>
      </c>
      <c r="V10919" t="s">
        <v>6</v>
      </c>
      <c r="W10919" t="s">
        <v>6</v>
      </c>
      <c r="X10919" t="s">
        <v>6</v>
      </c>
      <c r="Y10919" t="s">
        <v>6</v>
      </c>
      <c r="Z10919" t="s">
        <v>6</v>
      </c>
      <c r="AA10919" t="s">
        <v>6</v>
      </c>
      <c r="AB10919" t="s">
        <v>11851</v>
      </c>
      <c r="AC10919" t="s">
        <v>11852</v>
      </c>
    </row>
    <row r="10920" spans="1:29" x14ac:dyDescent="0.25">
      <c r="A10920" t="s">
        <v>346</v>
      </c>
      <c r="B10920">
        <v>869</v>
      </c>
      <c r="C10920" t="s">
        <v>263</v>
      </c>
      <c r="D10920">
        <v>1964</v>
      </c>
      <c r="E10920" t="s">
        <v>11866</v>
      </c>
      <c r="Q10920" t="s">
        <v>6</v>
      </c>
      <c r="R10920" t="s">
        <v>6</v>
      </c>
      <c r="S10920" t="s">
        <v>6</v>
      </c>
      <c r="T10920" t="s">
        <v>6</v>
      </c>
      <c r="U10920" t="s">
        <v>6</v>
      </c>
      <c r="V10920" t="s">
        <v>6</v>
      </c>
      <c r="W10920" t="s">
        <v>6</v>
      </c>
      <c r="X10920" t="s">
        <v>6</v>
      </c>
      <c r="Y10920" t="s">
        <v>6</v>
      </c>
      <c r="Z10920" t="s">
        <v>6</v>
      </c>
      <c r="AA10920" t="s">
        <v>6</v>
      </c>
      <c r="AB10920" t="s">
        <v>11851</v>
      </c>
      <c r="AC10920" t="s">
        <v>11852</v>
      </c>
    </row>
    <row r="10921" spans="1:29" x14ac:dyDescent="0.25">
      <c r="A10921" t="s">
        <v>346</v>
      </c>
      <c r="B10921">
        <v>869</v>
      </c>
      <c r="C10921" t="s">
        <v>263</v>
      </c>
      <c r="D10921">
        <v>1965</v>
      </c>
      <c r="E10921" t="s">
        <v>11867</v>
      </c>
      <c r="Q10921" t="s">
        <v>6</v>
      </c>
      <c r="R10921" t="s">
        <v>6</v>
      </c>
      <c r="S10921" t="s">
        <v>6</v>
      </c>
      <c r="T10921" t="s">
        <v>6</v>
      </c>
      <c r="U10921" t="s">
        <v>6</v>
      </c>
      <c r="V10921" t="s">
        <v>6</v>
      </c>
      <c r="W10921" t="s">
        <v>6</v>
      </c>
      <c r="X10921" t="s">
        <v>6</v>
      </c>
      <c r="Y10921" t="s">
        <v>6</v>
      </c>
      <c r="Z10921" t="s">
        <v>6</v>
      </c>
      <c r="AA10921" t="s">
        <v>6</v>
      </c>
      <c r="AB10921" t="s">
        <v>11851</v>
      </c>
      <c r="AC10921" t="s">
        <v>11852</v>
      </c>
    </row>
    <row r="10922" spans="1:29" x14ac:dyDescent="0.25">
      <c r="A10922" t="s">
        <v>346</v>
      </c>
      <c r="B10922">
        <v>869</v>
      </c>
      <c r="C10922" t="s">
        <v>263</v>
      </c>
      <c r="D10922">
        <v>1966</v>
      </c>
      <c r="E10922" t="s">
        <v>11868</v>
      </c>
      <c r="Q10922" t="s">
        <v>6</v>
      </c>
      <c r="R10922" t="s">
        <v>6</v>
      </c>
      <c r="S10922" t="s">
        <v>6</v>
      </c>
      <c r="T10922" t="s">
        <v>6</v>
      </c>
      <c r="U10922" t="s">
        <v>6</v>
      </c>
      <c r="V10922" t="s">
        <v>6</v>
      </c>
      <c r="W10922" t="s">
        <v>6</v>
      </c>
      <c r="X10922" t="s">
        <v>6</v>
      </c>
      <c r="Y10922" t="s">
        <v>6</v>
      </c>
      <c r="Z10922" t="s">
        <v>6</v>
      </c>
      <c r="AA10922" t="s">
        <v>6</v>
      </c>
      <c r="AB10922" t="s">
        <v>11851</v>
      </c>
      <c r="AC10922" t="s">
        <v>11852</v>
      </c>
    </row>
    <row r="10923" spans="1:29" x14ac:dyDescent="0.25">
      <c r="A10923" t="s">
        <v>346</v>
      </c>
      <c r="B10923">
        <v>869</v>
      </c>
      <c r="C10923" t="s">
        <v>263</v>
      </c>
      <c r="D10923">
        <v>1967</v>
      </c>
      <c r="E10923" t="s">
        <v>11869</v>
      </c>
      <c r="Q10923" t="s">
        <v>6</v>
      </c>
      <c r="R10923" t="s">
        <v>6</v>
      </c>
      <c r="S10923" t="s">
        <v>6</v>
      </c>
      <c r="T10923" t="s">
        <v>6</v>
      </c>
      <c r="U10923" t="s">
        <v>6</v>
      </c>
      <c r="V10923" t="s">
        <v>6</v>
      </c>
      <c r="W10923" t="s">
        <v>6</v>
      </c>
      <c r="X10923" t="s">
        <v>6</v>
      </c>
      <c r="Y10923" t="s">
        <v>6</v>
      </c>
      <c r="Z10923" t="s">
        <v>6</v>
      </c>
      <c r="AA10923" t="s">
        <v>6</v>
      </c>
      <c r="AB10923" t="s">
        <v>11851</v>
      </c>
      <c r="AC10923" t="s">
        <v>11852</v>
      </c>
    </row>
    <row r="10924" spans="1:29" x14ac:dyDescent="0.25">
      <c r="A10924" t="s">
        <v>346</v>
      </c>
      <c r="B10924">
        <v>869</v>
      </c>
      <c r="C10924" t="s">
        <v>263</v>
      </c>
      <c r="D10924">
        <v>1968</v>
      </c>
      <c r="E10924" t="s">
        <v>11870</v>
      </c>
      <c r="Q10924" t="s">
        <v>6</v>
      </c>
      <c r="R10924" t="s">
        <v>6</v>
      </c>
      <c r="S10924" t="s">
        <v>6</v>
      </c>
      <c r="T10924" t="s">
        <v>6</v>
      </c>
      <c r="U10924" t="s">
        <v>6</v>
      </c>
      <c r="V10924" t="s">
        <v>6</v>
      </c>
      <c r="W10924" t="s">
        <v>6</v>
      </c>
      <c r="X10924" t="s">
        <v>6</v>
      </c>
      <c r="Y10924" t="s">
        <v>6</v>
      </c>
      <c r="Z10924" t="s">
        <v>6</v>
      </c>
      <c r="AA10924" t="s">
        <v>6</v>
      </c>
      <c r="AB10924" t="s">
        <v>11851</v>
      </c>
      <c r="AC10924" t="s">
        <v>11852</v>
      </c>
    </row>
    <row r="10925" spans="1:29" x14ac:dyDescent="0.25">
      <c r="A10925" t="s">
        <v>346</v>
      </c>
      <c r="B10925">
        <v>869</v>
      </c>
      <c r="C10925" t="s">
        <v>263</v>
      </c>
      <c r="D10925">
        <v>1969</v>
      </c>
      <c r="E10925" t="s">
        <v>11871</v>
      </c>
      <c r="Q10925" t="s">
        <v>6</v>
      </c>
      <c r="R10925" t="s">
        <v>6</v>
      </c>
      <c r="S10925" t="s">
        <v>6</v>
      </c>
      <c r="T10925" t="s">
        <v>6</v>
      </c>
      <c r="U10925" t="s">
        <v>6</v>
      </c>
      <c r="V10925" t="s">
        <v>6</v>
      </c>
      <c r="W10925" t="s">
        <v>6</v>
      </c>
      <c r="X10925" t="s">
        <v>6</v>
      </c>
      <c r="Y10925" t="s">
        <v>6</v>
      </c>
      <c r="Z10925" t="s">
        <v>6</v>
      </c>
      <c r="AA10925" t="s">
        <v>6</v>
      </c>
      <c r="AB10925" t="s">
        <v>11851</v>
      </c>
      <c r="AC10925" t="s">
        <v>11852</v>
      </c>
    </row>
    <row r="10926" spans="1:29" x14ac:dyDescent="0.25">
      <c r="A10926" t="s">
        <v>346</v>
      </c>
      <c r="B10926">
        <v>869</v>
      </c>
      <c r="C10926" t="s">
        <v>263</v>
      </c>
      <c r="D10926">
        <v>1970</v>
      </c>
      <c r="E10926" t="s">
        <v>11872</v>
      </c>
      <c r="P10926">
        <v>2.6039399999999999E-3</v>
      </c>
      <c r="Q10926" t="s">
        <v>6</v>
      </c>
      <c r="R10926" t="s">
        <v>6</v>
      </c>
      <c r="S10926" t="s">
        <v>6</v>
      </c>
      <c r="T10926" t="s">
        <v>6</v>
      </c>
      <c r="U10926" t="s">
        <v>6</v>
      </c>
      <c r="V10926" t="s">
        <v>6</v>
      </c>
      <c r="W10926" t="s">
        <v>6</v>
      </c>
      <c r="X10926" t="s">
        <v>6</v>
      </c>
      <c r="Y10926" t="s">
        <v>6</v>
      </c>
      <c r="Z10926" t="s">
        <v>6</v>
      </c>
      <c r="AA10926" t="s">
        <v>6</v>
      </c>
      <c r="AB10926" t="s">
        <v>11851</v>
      </c>
      <c r="AC10926" t="s">
        <v>11852</v>
      </c>
    </row>
    <row r="10927" spans="1:29" x14ac:dyDescent="0.25">
      <c r="A10927" t="s">
        <v>346</v>
      </c>
      <c r="B10927">
        <v>869</v>
      </c>
      <c r="C10927" t="s">
        <v>263</v>
      </c>
      <c r="D10927">
        <v>1971</v>
      </c>
      <c r="E10927" t="s">
        <v>11873</v>
      </c>
      <c r="P10927">
        <v>2.73624E-3</v>
      </c>
      <c r="Q10927" t="s">
        <v>6</v>
      </c>
      <c r="R10927" t="s">
        <v>6</v>
      </c>
      <c r="S10927" t="s">
        <v>6</v>
      </c>
      <c r="T10927" t="s">
        <v>6</v>
      </c>
      <c r="U10927" t="s">
        <v>6</v>
      </c>
      <c r="V10927" t="s">
        <v>6</v>
      </c>
      <c r="W10927" t="s">
        <v>6</v>
      </c>
      <c r="X10927" t="s">
        <v>6</v>
      </c>
      <c r="Y10927" t="s">
        <v>6</v>
      </c>
      <c r="Z10927" t="s">
        <v>6</v>
      </c>
      <c r="AA10927" t="s">
        <v>6</v>
      </c>
      <c r="AB10927" t="s">
        <v>11851</v>
      </c>
      <c r="AC10927" t="s">
        <v>11852</v>
      </c>
    </row>
    <row r="10928" spans="1:29" x14ac:dyDescent="0.25">
      <c r="A10928" t="s">
        <v>346</v>
      </c>
      <c r="B10928">
        <v>869</v>
      </c>
      <c r="C10928" t="s">
        <v>263</v>
      </c>
      <c r="D10928">
        <v>1972</v>
      </c>
      <c r="E10928" t="s">
        <v>11874</v>
      </c>
      <c r="P10928">
        <v>2.8652E-3</v>
      </c>
      <c r="Q10928" t="s">
        <v>6</v>
      </c>
      <c r="R10928" t="s">
        <v>6</v>
      </c>
      <c r="S10928" t="s">
        <v>6</v>
      </c>
      <c r="T10928" t="s">
        <v>6</v>
      </c>
      <c r="U10928" t="s">
        <v>6</v>
      </c>
      <c r="V10928" t="s">
        <v>6</v>
      </c>
      <c r="W10928" t="s">
        <v>6</v>
      </c>
      <c r="X10928" t="s">
        <v>6</v>
      </c>
      <c r="Y10928" t="s">
        <v>6</v>
      </c>
      <c r="Z10928" t="s">
        <v>6</v>
      </c>
      <c r="AA10928" t="s">
        <v>6</v>
      </c>
      <c r="AB10928" t="s">
        <v>11851</v>
      </c>
      <c r="AC10928" t="s">
        <v>11852</v>
      </c>
    </row>
    <row r="10929" spans="1:29" x14ac:dyDescent="0.25">
      <c r="A10929" t="s">
        <v>346</v>
      </c>
      <c r="B10929">
        <v>869</v>
      </c>
      <c r="C10929" t="s">
        <v>263</v>
      </c>
      <c r="D10929">
        <v>1973</v>
      </c>
      <c r="E10929" t="s">
        <v>11875</v>
      </c>
      <c r="P10929">
        <v>3.00286E-3</v>
      </c>
      <c r="Q10929" t="s">
        <v>6</v>
      </c>
      <c r="R10929" t="s">
        <v>6</v>
      </c>
      <c r="S10929" t="s">
        <v>6</v>
      </c>
      <c r="T10929" t="s">
        <v>6</v>
      </c>
      <c r="U10929" t="s">
        <v>6</v>
      </c>
      <c r="V10929" t="s">
        <v>6</v>
      </c>
      <c r="W10929" t="s">
        <v>6</v>
      </c>
      <c r="X10929" t="s">
        <v>6</v>
      </c>
      <c r="Y10929" t="s">
        <v>6</v>
      </c>
      <c r="Z10929" t="s">
        <v>6</v>
      </c>
      <c r="AA10929" t="s">
        <v>6</v>
      </c>
      <c r="AB10929" t="s">
        <v>11851</v>
      </c>
      <c r="AC10929" t="s">
        <v>11852</v>
      </c>
    </row>
    <row r="10930" spans="1:29" x14ac:dyDescent="0.25">
      <c r="A10930" t="s">
        <v>346</v>
      </c>
      <c r="B10930">
        <v>869</v>
      </c>
      <c r="C10930" t="s">
        <v>263</v>
      </c>
      <c r="D10930">
        <v>1974</v>
      </c>
      <c r="E10930" t="s">
        <v>11876</v>
      </c>
      <c r="P10930">
        <v>3.1543500000000002E-3</v>
      </c>
      <c r="Q10930" t="s">
        <v>6</v>
      </c>
      <c r="R10930" t="s">
        <v>6</v>
      </c>
      <c r="S10930" t="s">
        <v>6</v>
      </c>
      <c r="T10930" t="s">
        <v>6</v>
      </c>
      <c r="U10930" t="s">
        <v>6</v>
      </c>
      <c r="V10930" t="s">
        <v>6</v>
      </c>
      <c r="W10930" t="s">
        <v>6</v>
      </c>
      <c r="X10930" t="s">
        <v>6</v>
      </c>
      <c r="Y10930" t="s">
        <v>6</v>
      </c>
      <c r="Z10930" t="s">
        <v>6</v>
      </c>
      <c r="AA10930" t="s">
        <v>6</v>
      </c>
      <c r="AB10930" t="s">
        <v>11851</v>
      </c>
      <c r="AC10930" t="s">
        <v>11852</v>
      </c>
    </row>
    <row r="10931" spans="1:29" x14ac:dyDescent="0.25">
      <c r="A10931" t="s">
        <v>346</v>
      </c>
      <c r="B10931">
        <v>869</v>
      </c>
      <c r="C10931" t="s">
        <v>263</v>
      </c>
      <c r="D10931">
        <v>1975</v>
      </c>
      <c r="E10931" t="s">
        <v>11877</v>
      </c>
      <c r="P10931">
        <v>3.3157799999999999E-3</v>
      </c>
      <c r="Q10931" t="s">
        <v>6</v>
      </c>
      <c r="R10931" t="s">
        <v>6</v>
      </c>
      <c r="S10931" t="s">
        <v>6</v>
      </c>
      <c r="T10931" t="s">
        <v>6</v>
      </c>
      <c r="U10931" t="s">
        <v>6</v>
      </c>
      <c r="V10931" t="s">
        <v>6</v>
      </c>
      <c r="W10931" t="s">
        <v>6</v>
      </c>
      <c r="X10931" t="s">
        <v>6</v>
      </c>
      <c r="Y10931" t="s">
        <v>6</v>
      </c>
      <c r="Z10931" t="s">
        <v>6</v>
      </c>
      <c r="AA10931" t="s">
        <v>6</v>
      </c>
      <c r="AB10931" t="s">
        <v>11851</v>
      </c>
      <c r="AC10931" t="s">
        <v>11852</v>
      </c>
    </row>
    <row r="10932" spans="1:29" x14ac:dyDescent="0.25">
      <c r="A10932" t="s">
        <v>346</v>
      </c>
      <c r="B10932">
        <v>869</v>
      </c>
      <c r="C10932" t="s">
        <v>263</v>
      </c>
      <c r="D10932">
        <v>1976</v>
      </c>
      <c r="E10932" t="s">
        <v>11878</v>
      </c>
      <c r="P10932">
        <v>3.5057199999999999E-3</v>
      </c>
      <c r="Q10932" t="s">
        <v>6</v>
      </c>
      <c r="R10932" t="s">
        <v>6</v>
      </c>
      <c r="S10932" t="s">
        <v>6</v>
      </c>
      <c r="T10932" t="s">
        <v>6</v>
      </c>
      <c r="U10932" t="s">
        <v>6</v>
      </c>
      <c r="V10932" t="s">
        <v>6</v>
      </c>
      <c r="W10932" t="s">
        <v>6</v>
      </c>
      <c r="X10932" t="s">
        <v>6</v>
      </c>
      <c r="Y10932" t="s">
        <v>6</v>
      </c>
      <c r="Z10932" t="s">
        <v>6</v>
      </c>
      <c r="AA10932" t="s">
        <v>6</v>
      </c>
      <c r="AB10932" t="s">
        <v>11851</v>
      </c>
      <c r="AC10932" t="s">
        <v>11852</v>
      </c>
    </row>
    <row r="10933" spans="1:29" x14ac:dyDescent="0.25">
      <c r="A10933" t="s">
        <v>346</v>
      </c>
      <c r="B10933">
        <v>869</v>
      </c>
      <c r="C10933" t="s">
        <v>263</v>
      </c>
      <c r="D10933">
        <v>1977</v>
      </c>
      <c r="E10933" t="s">
        <v>11879</v>
      </c>
      <c r="P10933">
        <v>3.6078799999999999E-3</v>
      </c>
      <c r="Q10933" t="s">
        <v>6</v>
      </c>
      <c r="R10933" t="s">
        <v>6</v>
      </c>
      <c r="S10933" t="s">
        <v>6</v>
      </c>
      <c r="T10933" t="s">
        <v>6</v>
      </c>
      <c r="U10933" t="s">
        <v>6</v>
      </c>
      <c r="V10933" t="s">
        <v>6</v>
      </c>
      <c r="W10933" t="s">
        <v>6</v>
      </c>
      <c r="X10933" t="s">
        <v>6</v>
      </c>
      <c r="Y10933" t="s">
        <v>6</v>
      </c>
      <c r="Z10933" t="s">
        <v>6</v>
      </c>
      <c r="AA10933" t="s">
        <v>6</v>
      </c>
      <c r="AB10933" t="s">
        <v>11851</v>
      </c>
      <c r="AC10933" t="s">
        <v>11852</v>
      </c>
    </row>
    <row r="10934" spans="1:29" x14ac:dyDescent="0.25">
      <c r="A10934" t="s">
        <v>346</v>
      </c>
      <c r="B10934">
        <v>869</v>
      </c>
      <c r="C10934" t="s">
        <v>263</v>
      </c>
      <c r="D10934">
        <v>1978</v>
      </c>
      <c r="E10934" t="s">
        <v>11880</v>
      </c>
      <c r="P10934">
        <v>3.7978199999999999E-3</v>
      </c>
      <c r="Q10934" t="s">
        <v>6</v>
      </c>
      <c r="R10934" t="s">
        <v>6</v>
      </c>
      <c r="S10934" t="s">
        <v>6</v>
      </c>
      <c r="T10934" t="s">
        <v>6</v>
      </c>
      <c r="U10934" t="s">
        <v>6</v>
      </c>
      <c r="V10934" t="s">
        <v>6</v>
      </c>
      <c r="W10934" t="s">
        <v>6</v>
      </c>
      <c r="X10934" t="s">
        <v>6</v>
      </c>
      <c r="Y10934" t="s">
        <v>6</v>
      </c>
      <c r="Z10934" t="s">
        <v>6</v>
      </c>
      <c r="AA10934" t="s">
        <v>6</v>
      </c>
      <c r="AB10934" t="s">
        <v>11851</v>
      </c>
      <c r="AC10934" t="s">
        <v>11852</v>
      </c>
    </row>
    <row r="10935" spans="1:29" x14ac:dyDescent="0.25">
      <c r="A10935" t="s">
        <v>346</v>
      </c>
      <c r="B10935">
        <v>869</v>
      </c>
      <c r="C10935" t="s">
        <v>263</v>
      </c>
      <c r="D10935">
        <v>1979</v>
      </c>
      <c r="E10935" t="s">
        <v>11881</v>
      </c>
      <c r="P10935">
        <v>4.0356400000000001E-3</v>
      </c>
      <c r="Q10935" t="s">
        <v>6</v>
      </c>
      <c r="R10935" t="s">
        <v>6</v>
      </c>
      <c r="S10935" t="s">
        <v>6</v>
      </c>
      <c r="T10935" t="s">
        <v>6</v>
      </c>
      <c r="U10935" t="s">
        <v>6</v>
      </c>
      <c r="V10935" t="s">
        <v>6</v>
      </c>
      <c r="W10935" t="s">
        <v>6</v>
      </c>
      <c r="X10935" t="s">
        <v>6</v>
      </c>
      <c r="Y10935" t="s">
        <v>6</v>
      </c>
      <c r="Z10935" t="s">
        <v>6</v>
      </c>
      <c r="AA10935" t="s">
        <v>6</v>
      </c>
      <c r="AB10935" t="s">
        <v>11851</v>
      </c>
      <c r="AC10935" t="s">
        <v>11852</v>
      </c>
    </row>
    <row r="10936" spans="1:29" x14ac:dyDescent="0.25">
      <c r="A10936" t="s">
        <v>346</v>
      </c>
      <c r="B10936">
        <v>869</v>
      </c>
      <c r="C10936" t="s">
        <v>263</v>
      </c>
      <c r="D10936">
        <v>1980</v>
      </c>
      <c r="E10936" t="s">
        <v>11882</v>
      </c>
      <c r="P10936">
        <v>4.2569399999999999E-3</v>
      </c>
      <c r="Q10936" t="s">
        <v>6</v>
      </c>
      <c r="R10936" t="s">
        <v>6</v>
      </c>
      <c r="S10936" t="s">
        <v>6</v>
      </c>
      <c r="T10936" t="s">
        <v>6</v>
      </c>
      <c r="U10936" t="s">
        <v>6</v>
      </c>
      <c r="V10936" t="s">
        <v>6</v>
      </c>
      <c r="W10936" t="s">
        <v>6</v>
      </c>
      <c r="X10936" t="s">
        <v>6</v>
      </c>
      <c r="Y10936" t="s">
        <v>6</v>
      </c>
      <c r="Z10936" t="s">
        <v>6</v>
      </c>
      <c r="AA10936" t="s">
        <v>6</v>
      </c>
      <c r="AB10936" t="s">
        <v>11851</v>
      </c>
      <c r="AC10936" t="s">
        <v>11852</v>
      </c>
    </row>
    <row r="10937" spans="1:29" x14ac:dyDescent="0.25">
      <c r="A10937" t="s">
        <v>346</v>
      </c>
      <c r="B10937">
        <v>869</v>
      </c>
      <c r="C10937" t="s">
        <v>263</v>
      </c>
      <c r="D10937">
        <v>1981</v>
      </c>
      <c r="E10937" t="s">
        <v>11883</v>
      </c>
      <c r="P10937">
        <v>4.6354899999999999E-3</v>
      </c>
      <c r="Q10937" t="s">
        <v>6</v>
      </c>
      <c r="R10937" t="s">
        <v>6</v>
      </c>
      <c r="S10937" t="s">
        <v>6</v>
      </c>
      <c r="T10937" t="s">
        <v>6</v>
      </c>
      <c r="U10937" t="s">
        <v>6</v>
      </c>
      <c r="V10937" t="s">
        <v>6</v>
      </c>
      <c r="W10937" t="s">
        <v>6</v>
      </c>
      <c r="X10937" t="s">
        <v>6</v>
      </c>
      <c r="Y10937" t="s">
        <v>6</v>
      </c>
      <c r="Z10937" t="s">
        <v>6</v>
      </c>
      <c r="AA10937" t="s">
        <v>6</v>
      </c>
      <c r="AB10937" t="s">
        <v>11851</v>
      </c>
      <c r="AC10937" t="s">
        <v>11852</v>
      </c>
    </row>
    <row r="10938" spans="1:29" x14ac:dyDescent="0.25">
      <c r="A10938" t="s">
        <v>346</v>
      </c>
      <c r="B10938">
        <v>869</v>
      </c>
      <c r="C10938" t="s">
        <v>263</v>
      </c>
      <c r="D10938">
        <v>1982</v>
      </c>
      <c r="E10938" t="s">
        <v>11884</v>
      </c>
      <c r="P10938">
        <v>4.21018E-3</v>
      </c>
      <c r="Q10938" t="s">
        <v>6</v>
      </c>
      <c r="R10938" t="s">
        <v>6</v>
      </c>
      <c r="S10938" t="s">
        <v>6</v>
      </c>
      <c r="T10938" t="s">
        <v>6</v>
      </c>
      <c r="U10938" t="s">
        <v>6</v>
      </c>
      <c r="V10938" t="s">
        <v>6</v>
      </c>
      <c r="W10938" t="s">
        <v>6</v>
      </c>
      <c r="X10938" t="s">
        <v>6</v>
      </c>
      <c r="Y10938" t="s">
        <v>6</v>
      </c>
      <c r="Z10938" t="s">
        <v>6</v>
      </c>
      <c r="AA10938" t="s">
        <v>6</v>
      </c>
      <c r="AB10938" t="s">
        <v>11851</v>
      </c>
      <c r="AC10938" t="s">
        <v>11852</v>
      </c>
    </row>
    <row r="10939" spans="1:29" x14ac:dyDescent="0.25">
      <c r="A10939" t="s">
        <v>346</v>
      </c>
      <c r="B10939">
        <v>869</v>
      </c>
      <c r="C10939" t="s">
        <v>263</v>
      </c>
      <c r="D10939">
        <v>1983</v>
      </c>
      <c r="E10939" t="s">
        <v>11885</v>
      </c>
      <c r="P10939">
        <v>5.0032599999999998E-3</v>
      </c>
      <c r="Q10939" t="s">
        <v>6</v>
      </c>
      <c r="R10939" t="s">
        <v>6</v>
      </c>
      <c r="S10939" t="s">
        <v>6</v>
      </c>
      <c r="T10939" t="s">
        <v>6</v>
      </c>
      <c r="U10939" t="s">
        <v>6</v>
      </c>
      <c r="V10939" t="s">
        <v>6</v>
      </c>
      <c r="W10939" t="s">
        <v>6</v>
      </c>
      <c r="X10939" t="s">
        <v>6</v>
      </c>
      <c r="Y10939" t="s">
        <v>6</v>
      </c>
      <c r="Z10939" t="s">
        <v>6</v>
      </c>
      <c r="AA10939" t="s">
        <v>6</v>
      </c>
      <c r="AB10939" t="s">
        <v>11851</v>
      </c>
      <c r="AC10939" t="s">
        <v>11852</v>
      </c>
    </row>
    <row r="10940" spans="1:29" x14ac:dyDescent="0.25">
      <c r="A10940" t="s">
        <v>346</v>
      </c>
      <c r="B10940">
        <v>869</v>
      </c>
      <c r="C10940" t="s">
        <v>263</v>
      </c>
      <c r="D10940">
        <v>1984</v>
      </c>
      <c r="E10940" t="s">
        <v>11886</v>
      </c>
      <c r="P10940">
        <v>5.58086E-3</v>
      </c>
      <c r="Q10940" t="s">
        <v>6</v>
      </c>
      <c r="R10940" t="s">
        <v>6</v>
      </c>
      <c r="S10940" t="s">
        <v>6</v>
      </c>
      <c r="T10940" t="s">
        <v>6</v>
      </c>
      <c r="U10940" t="s">
        <v>6</v>
      </c>
      <c r="V10940" t="s">
        <v>6</v>
      </c>
      <c r="W10940" t="s">
        <v>6</v>
      </c>
      <c r="X10940" t="s">
        <v>6</v>
      </c>
      <c r="Y10940" t="s">
        <v>6</v>
      </c>
      <c r="Z10940" t="s">
        <v>6</v>
      </c>
      <c r="AA10940" t="s">
        <v>6</v>
      </c>
      <c r="AB10940" t="s">
        <v>11851</v>
      </c>
      <c r="AC10940" t="s">
        <v>11852</v>
      </c>
    </row>
    <row r="10941" spans="1:29" x14ac:dyDescent="0.25">
      <c r="A10941" t="s">
        <v>346</v>
      </c>
      <c r="B10941">
        <v>869</v>
      </c>
      <c r="C10941" t="s">
        <v>263</v>
      </c>
      <c r="D10941">
        <v>1985</v>
      </c>
      <c r="E10941" t="s">
        <v>11887</v>
      </c>
      <c r="P10941">
        <v>5.67901E-3</v>
      </c>
      <c r="Q10941" t="s">
        <v>6</v>
      </c>
      <c r="R10941" t="s">
        <v>6</v>
      </c>
      <c r="S10941" t="s">
        <v>6</v>
      </c>
      <c r="T10941" t="s">
        <v>6</v>
      </c>
      <c r="U10941" t="s">
        <v>6</v>
      </c>
      <c r="V10941" t="s">
        <v>6</v>
      </c>
      <c r="W10941" t="s">
        <v>6</v>
      </c>
      <c r="X10941" t="s">
        <v>6</v>
      </c>
      <c r="Y10941" t="s">
        <v>6</v>
      </c>
      <c r="Z10941" t="s">
        <v>6</v>
      </c>
      <c r="AA10941" t="s">
        <v>6</v>
      </c>
      <c r="AB10941" t="s">
        <v>11851</v>
      </c>
      <c r="AC10941" t="s">
        <v>11852</v>
      </c>
    </row>
    <row r="10942" spans="1:29" x14ac:dyDescent="0.25">
      <c r="A10942" t="s">
        <v>346</v>
      </c>
      <c r="B10942">
        <v>869</v>
      </c>
      <c r="C10942" t="s">
        <v>263</v>
      </c>
      <c r="D10942">
        <v>1986</v>
      </c>
      <c r="E10942" t="s">
        <v>11888</v>
      </c>
      <c r="P10942">
        <v>7.3757199999999997E-3</v>
      </c>
      <c r="Q10942" t="s">
        <v>6</v>
      </c>
      <c r="R10942" t="s">
        <v>6</v>
      </c>
      <c r="S10942" t="s">
        <v>6</v>
      </c>
      <c r="T10942" t="s">
        <v>6</v>
      </c>
      <c r="U10942" t="s">
        <v>6</v>
      </c>
      <c r="V10942" t="s">
        <v>6</v>
      </c>
      <c r="W10942" t="s">
        <v>6</v>
      </c>
      <c r="X10942" t="s">
        <v>6</v>
      </c>
      <c r="Y10942" t="s">
        <v>6</v>
      </c>
      <c r="Z10942" t="s">
        <v>6</v>
      </c>
      <c r="AA10942" t="s">
        <v>6</v>
      </c>
      <c r="AB10942" t="s">
        <v>11851</v>
      </c>
      <c r="AC10942" t="s">
        <v>11852</v>
      </c>
    </row>
    <row r="10943" spans="1:29" x14ac:dyDescent="0.25">
      <c r="A10943" t="s">
        <v>346</v>
      </c>
      <c r="B10943">
        <v>869</v>
      </c>
      <c r="C10943" t="s">
        <v>263</v>
      </c>
      <c r="D10943">
        <v>1987</v>
      </c>
      <c r="E10943" t="s">
        <v>11889</v>
      </c>
      <c r="P10943">
        <v>8.5557399999999992E-3</v>
      </c>
      <c r="Q10943" t="s">
        <v>6</v>
      </c>
      <c r="R10943" t="s">
        <v>6</v>
      </c>
      <c r="S10943" t="s">
        <v>6</v>
      </c>
      <c r="T10943" t="s">
        <v>6</v>
      </c>
      <c r="U10943" t="s">
        <v>6</v>
      </c>
      <c r="V10943" t="s">
        <v>6</v>
      </c>
      <c r="W10943" t="s">
        <v>6</v>
      </c>
      <c r="X10943" t="s">
        <v>6</v>
      </c>
      <c r="Y10943" t="s">
        <v>6</v>
      </c>
      <c r="Z10943" t="s">
        <v>6</v>
      </c>
      <c r="AA10943" t="s">
        <v>6</v>
      </c>
      <c r="AB10943" t="s">
        <v>11851</v>
      </c>
      <c r="AC10943" t="s">
        <v>11852</v>
      </c>
    </row>
    <row r="10944" spans="1:29" x14ac:dyDescent="0.25">
      <c r="A10944" t="s">
        <v>346</v>
      </c>
      <c r="B10944">
        <v>869</v>
      </c>
      <c r="C10944" t="s">
        <v>263</v>
      </c>
      <c r="D10944">
        <v>1988</v>
      </c>
      <c r="E10944" t="s">
        <v>11890</v>
      </c>
      <c r="P10944">
        <v>1.086616E-2</v>
      </c>
      <c r="Q10944" t="s">
        <v>6</v>
      </c>
      <c r="R10944" t="s">
        <v>6</v>
      </c>
      <c r="S10944" t="s">
        <v>6</v>
      </c>
      <c r="T10944" t="s">
        <v>6</v>
      </c>
      <c r="U10944" t="s">
        <v>6</v>
      </c>
      <c r="V10944" t="s">
        <v>6</v>
      </c>
      <c r="W10944" t="s">
        <v>6</v>
      </c>
      <c r="X10944" t="s">
        <v>6</v>
      </c>
      <c r="Y10944" t="s">
        <v>6</v>
      </c>
      <c r="Z10944" t="s">
        <v>6</v>
      </c>
      <c r="AA10944" t="s">
        <v>6</v>
      </c>
      <c r="AB10944" t="s">
        <v>11851</v>
      </c>
      <c r="AC10944" t="s">
        <v>11852</v>
      </c>
    </row>
    <row r="10945" spans="1:29" x14ac:dyDescent="0.25">
      <c r="A10945" t="s">
        <v>346</v>
      </c>
      <c r="B10945">
        <v>869</v>
      </c>
      <c r="C10945" t="s">
        <v>263</v>
      </c>
      <c r="D10945">
        <v>1989</v>
      </c>
      <c r="E10945" t="s">
        <v>11891</v>
      </c>
      <c r="P10945">
        <v>1.170887E-2</v>
      </c>
      <c r="Q10945" t="s">
        <v>6</v>
      </c>
      <c r="R10945" t="s">
        <v>6</v>
      </c>
      <c r="S10945" t="s">
        <v>6</v>
      </c>
      <c r="T10945" t="s">
        <v>6</v>
      </c>
      <c r="U10945" t="s">
        <v>6</v>
      </c>
      <c r="V10945" t="s">
        <v>6</v>
      </c>
      <c r="W10945" t="s">
        <v>6</v>
      </c>
      <c r="X10945" t="s">
        <v>6</v>
      </c>
      <c r="Y10945" t="s">
        <v>6</v>
      </c>
      <c r="Z10945" t="s">
        <v>6</v>
      </c>
      <c r="AA10945" t="s">
        <v>6</v>
      </c>
      <c r="AB10945" t="s">
        <v>11851</v>
      </c>
      <c r="AC10945" t="s">
        <v>11852</v>
      </c>
    </row>
    <row r="10946" spans="1:29" x14ac:dyDescent="0.25">
      <c r="A10946" t="s">
        <v>346</v>
      </c>
      <c r="B10946">
        <v>869</v>
      </c>
      <c r="C10946" t="s">
        <v>263</v>
      </c>
      <c r="D10946">
        <v>1990</v>
      </c>
      <c r="E10946" t="s">
        <v>11892</v>
      </c>
      <c r="P10946">
        <v>1.3785759999999999E-2</v>
      </c>
      <c r="Q10946" t="s">
        <v>6</v>
      </c>
      <c r="R10946" t="s">
        <v>6</v>
      </c>
      <c r="S10946" t="s">
        <v>6</v>
      </c>
      <c r="T10946" t="s">
        <v>6</v>
      </c>
      <c r="U10946" t="s">
        <v>6</v>
      </c>
      <c r="V10946" t="s">
        <v>6</v>
      </c>
      <c r="W10946" t="s">
        <v>6</v>
      </c>
      <c r="X10946" t="s">
        <v>6</v>
      </c>
      <c r="Y10946" t="s">
        <v>6</v>
      </c>
      <c r="Z10946" t="s">
        <v>6</v>
      </c>
      <c r="AA10946" t="s">
        <v>6</v>
      </c>
      <c r="AB10946" t="s">
        <v>11851</v>
      </c>
      <c r="AC10946" t="s">
        <v>11852</v>
      </c>
    </row>
    <row r="10947" spans="1:29" x14ac:dyDescent="0.25">
      <c r="A10947" t="s">
        <v>346</v>
      </c>
      <c r="B10947">
        <v>869</v>
      </c>
      <c r="C10947" t="s">
        <v>263</v>
      </c>
      <c r="D10947">
        <v>1991</v>
      </c>
      <c r="E10947" t="s">
        <v>11893</v>
      </c>
      <c r="P10947">
        <v>1.4692780000000001E-2</v>
      </c>
      <c r="Q10947" t="s">
        <v>6</v>
      </c>
      <c r="R10947" t="s">
        <v>6</v>
      </c>
      <c r="S10947" t="s">
        <v>6</v>
      </c>
      <c r="T10947" t="s">
        <v>6</v>
      </c>
      <c r="U10947" t="s">
        <v>6</v>
      </c>
      <c r="V10947" t="s">
        <v>6</v>
      </c>
      <c r="W10947" t="s">
        <v>6</v>
      </c>
      <c r="X10947" t="s">
        <v>6</v>
      </c>
      <c r="Y10947" t="s">
        <v>6</v>
      </c>
      <c r="Z10947" t="s">
        <v>6</v>
      </c>
      <c r="AA10947" t="s">
        <v>6</v>
      </c>
      <c r="AB10947" t="s">
        <v>11851</v>
      </c>
      <c r="AC10947" t="s">
        <v>11852</v>
      </c>
    </row>
    <row r="10948" spans="1:29" x14ac:dyDescent="0.25">
      <c r="A10948" t="s">
        <v>346</v>
      </c>
      <c r="B10948">
        <v>869</v>
      </c>
      <c r="C10948" t="s">
        <v>263</v>
      </c>
      <c r="D10948">
        <v>1992</v>
      </c>
      <c r="E10948" t="s">
        <v>11894</v>
      </c>
      <c r="P10948">
        <v>1.64504E-2</v>
      </c>
      <c r="Q10948" t="s">
        <v>6</v>
      </c>
      <c r="R10948" t="s">
        <v>6</v>
      </c>
      <c r="S10948" t="s">
        <v>6</v>
      </c>
      <c r="T10948" t="s">
        <v>6</v>
      </c>
      <c r="U10948" t="s">
        <v>6</v>
      </c>
      <c r="V10948" t="s">
        <v>6</v>
      </c>
      <c r="W10948" t="s">
        <v>6</v>
      </c>
      <c r="X10948" t="s">
        <v>6</v>
      </c>
      <c r="Y10948" t="s">
        <v>6</v>
      </c>
      <c r="Z10948" t="s">
        <v>6</v>
      </c>
      <c r="AA10948" t="s">
        <v>6</v>
      </c>
      <c r="AB10948" t="s">
        <v>11851</v>
      </c>
      <c r="AC10948" t="s">
        <v>11852</v>
      </c>
    </row>
    <row r="10949" spans="1:29" x14ac:dyDescent="0.25">
      <c r="A10949" t="s">
        <v>346</v>
      </c>
      <c r="B10949">
        <v>869</v>
      </c>
      <c r="C10949" t="s">
        <v>263</v>
      </c>
      <c r="D10949">
        <v>1993</v>
      </c>
      <c r="E10949" t="s">
        <v>11895</v>
      </c>
      <c r="P10949">
        <v>1.5890850000000002E-2</v>
      </c>
      <c r="Q10949" t="s">
        <v>6</v>
      </c>
      <c r="R10949" t="s">
        <v>6</v>
      </c>
      <c r="S10949" t="s">
        <v>6</v>
      </c>
      <c r="T10949" t="s">
        <v>6</v>
      </c>
      <c r="U10949" t="s">
        <v>6</v>
      </c>
      <c r="V10949" t="s">
        <v>6</v>
      </c>
      <c r="W10949" t="s">
        <v>6</v>
      </c>
      <c r="X10949" t="s">
        <v>6</v>
      </c>
      <c r="Y10949" t="s">
        <v>6</v>
      </c>
      <c r="Z10949" t="s">
        <v>6</v>
      </c>
      <c r="AA10949" t="s">
        <v>6</v>
      </c>
      <c r="AB10949" t="s">
        <v>11851</v>
      </c>
      <c r="AC10949" t="s">
        <v>11852</v>
      </c>
    </row>
    <row r="10950" spans="1:29" x14ac:dyDescent="0.25">
      <c r="A10950" t="s">
        <v>346</v>
      </c>
      <c r="B10950">
        <v>869</v>
      </c>
      <c r="C10950" t="s">
        <v>263</v>
      </c>
      <c r="D10950">
        <v>1994</v>
      </c>
      <c r="E10950" t="s">
        <v>11896</v>
      </c>
      <c r="P10950">
        <v>1.763381E-2</v>
      </c>
      <c r="Q10950" t="s">
        <v>6</v>
      </c>
      <c r="R10950" t="s">
        <v>6</v>
      </c>
      <c r="S10950" t="s">
        <v>6</v>
      </c>
      <c r="T10950" t="s">
        <v>6</v>
      </c>
      <c r="U10950" t="s">
        <v>6</v>
      </c>
      <c r="V10950" t="s">
        <v>6</v>
      </c>
      <c r="W10950" t="s">
        <v>6</v>
      </c>
      <c r="X10950" t="s">
        <v>6</v>
      </c>
      <c r="Y10950" t="s">
        <v>6</v>
      </c>
      <c r="Z10950" t="s">
        <v>6</v>
      </c>
      <c r="AA10950" t="s">
        <v>6</v>
      </c>
      <c r="AB10950" t="s">
        <v>11851</v>
      </c>
      <c r="AC10950" t="s">
        <v>11852</v>
      </c>
    </row>
    <row r="10951" spans="1:29" x14ac:dyDescent="0.25">
      <c r="A10951" t="s">
        <v>346</v>
      </c>
      <c r="B10951">
        <v>869</v>
      </c>
      <c r="C10951" t="s">
        <v>263</v>
      </c>
      <c r="D10951">
        <v>1995</v>
      </c>
      <c r="E10951" t="s">
        <v>11897</v>
      </c>
      <c r="P10951">
        <v>1.7901179999999999E-2</v>
      </c>
      <c r="Q10951" t="s">
        <v>6</v>
      </c>
      <c r="R10951" t="s">
        <v>6</v>
      </c>
      <c r="S10951" t="s">
        <v>6</v>
      </c>
      <c r="T10951" t="s">
        <v>6</v>
      </c>
      <c r="U10951" t="s">
        <v>6</v>
      </c>
      <c r="V10951" t="s">
        <v>6</v>
      </c>
      <c r="W10951" t="s">
        <v>6</v>
      </c>
      <c r="X10951" t="s">
        <v>6</v>
      </c>
      <c r="Y10951" t="s">
        <v>6</v>
      </c>
      <c r="Z10951" t="s">
        <v>6</v>
      </c>
      <c r="AA10951" t="s">
        <v>6</v>
      </c>
      <c r="AB10951" t="s">
        <v>11851</v>
      </c>
      <c r="AC10951" t="s">
        <v>11852</v>
      </c>
    </row>
    <row r="10952" spans="1:29" x14ac:dyDescent="0.25">
      <c r="A10952" t="s">
        <v>346</v>
      </c>
      <c r="B10952">
        <v>869</v>
      </c>
      <c r="C10952" t="s">
        <v>263</v>
      </c>
      <c r="D10952">
        <v>1996</v>
      </c>
      <c r="E10952" t="s">
        <v>11898</v>
      </c>
      <c r="P10952">
        <v>1.8010160000000001E-2</v>
      </c>
      <c r="Q10952" t="s">
        <v>6</v>
      </c>
      <c r="R10952" t="s">
        <v>6</v>
      </c>
      <c r="S10952" t="s">
        <v>6</v>
      </c>
      <c r="T10952" t="s">
        <v>6</v>
      </c>
      <c r="U10952" t="s">
        <v>6</v>
      </c>
      <c r="V10952" t="s">
        <v>6</v>
      </c>
      <c r="W10952" t="s">
        <v>6</v>
      </c>
      <c r="X10952" t="s">
        <v>6</v>
      </c>
      <c r="Y10952" t="s">
        <v>6</v>
      </c>
      <c r="Z10952" t="s">
        <v>6</v>
      </c>
      <c r="AA10952" t="s">
        <v>6</v>
      </c>
      <c r="AB10952" t="s">
        <v>11851</v>
      </c>
      <c r="AC10952" t="s">
        <v>11852</v>
      </c>
    </row>
    <row r="10953" spans="1:29" x14ac:dyDescent="0.25">
      <c r="A10953" t="s">
        <v>346</v>
      </c>
      <c r="B10953">
        <v>869</v>
      </c>
      <c r="C10953" t="s">
        <v>263</v>
      </c>
      <c r="D10953">
        <v>1997</v>
      </c>
      <c r="E10953" t="s">
        <v>11899</v>
      </c>
      <c r="P10953">
        <v>2.0364569999999999E-2</v>
      </c>
      <c r="Q10953" t="s">
        <v>6</v>
      </c>
      <c r="R10953" t="s">
        <v>6</v>
      </c>
      <c r="S10953" t="s">
        <v>6</v>
      </c>
      <c r="T10953" t="s">
        <v>6</v>
      </c>
      <c r="U10953" t="s">
        <v>6</v>
      </c>
      <c r="V10953" t="s">
        <v>6</v>
      </c>
      <c r="W10953" t="s">
        <v>6</v>
      </c>
      <c r="X10953" t="s">
        <v>6</v>
      </c>
      <c r="Y10953" t="s">
        <v>6</v>
      </c>
      <c r="Z10953" t="s">
        <v>6</v>
      </c>
      <c r="AA10953" t="s">
        <v>6</v>
      </c>
      <c r="AB10953" t="s">
        <v>11851</v>
      </c>
      <c r="AC10953" t="s">
        <v>11852</v>
      </c>
    </row>
    <row r="10954" spans="1:29" x14ac:dyDescent="0.25">
      <c r="A10954" t="s">
        <v>346</v>
      </c>
      <c r="B10954">
        <v>869</v>
      </c>
      <c r="C10954" t="s">
        <v>263</v>
      </c>
      <c r="D10954">
        <v>1998</v>
      </c>
      <c r="E10954" t="s">
        <v>11900</v>
      </c>
      <c r="P10954">
        <v>2.3311809999999999E-2</v>
      </c>
      <c r="Q10954" t="s">
        <v>6</v>
      </c>
      <c r="R10954" t="s">
        <v>6</v>
      </c>
      <c r="S10954" t="s">
        <v>6</v>
      </c>
      <c r="T10954" t="s">
        <v>6</v>
      </c>
      <c r="U10954" t="s">
        <v>6</v>
      </c>
      <c r="V10954" t="s">
        <v>6</v>
      </c>
      <c r="W10954" t="s">
        <v>6</v>
      </c>
      <c r="X10954" t="s">
        <v>6</v>
      </c>
      <c r="Y10954" t="s">
        <v>6</v>
      </c>
      <c r="Z10954" t="s">
        <v>6</v>
      </c>
      <c r="AA10954" t="s">
        <v>6</v>
      </c>
      <c r="AB10954" t="s">
        <v>11851</v>
      </c>
      <c r="AC10954" t="s">
        <v>11852</v>
      </c>
    </row>
    <row r="10955" spans="1:29" x14ac:dyDescent="0.25">
      <c r="A10955" t="s">
        <v>346</v>
      </c>
      <c r="B10955">
        <v>869</v>
      </c>
      <c r="C10955" t="s">
        <v>263</v>
      </c>
      <c r="D10955">
        <v>1999</v>
      </c>
      <c r="E10955" t="s">
        <v>11901</v>
      </c>
      <c r="P10955">
        <v>2.4098910000000001E-2</v>
      </c>
      <c r="Q10955" t="s">
        <v>6</v>
      </c>
      <c r="R10955" t="s">
        <v>6</v>
      </c>
      <c r="S10955" t="s">
        <v>6</v>
      </c>
      <c r="T10955" t="s">
        <v>6</v>
      </c>
      <c r="U10955" t="s">
        <v>6</v>
      </c>
      <c r="V10955" t="s">
        <v>6</v>
      </c>
      <c r="W10955" t="s">
        <v>6</v>
      </c>
      <c r="X10955" t="s">
        <v>6</v>
      </c>
      <c r="Y10955" t="s">
        <v>6</v>
      </c>
      <c r="Z10955" t="s">
        <v>6</v>
      </c>
      <c r="AA10955" t="s">
        <v>6</v>
      </c>
      <c r="AB10955" t="s">
        <v>11851</v>
      </c>
      <c r="AC10955" t="s">
        <v>11852</v>
      </c>
    </row>
    <row r="10956" spans="1:29" x14ac:dyDescent="0.25">
      <c r="A10956" t="s">
        <v>346</v>
      </c>
      <c r="B10956">
        <v>869</v>
      </c>
      <c r="C10956" t="s">
        <v>263</v>
      </c>
      <c r="D10956">
        <v>2000</v>
      </c>
      <c r="E10956" t="s">
        <v>11902</v>
      </c>
      <c r="P10956">
        <v>2.3861440000000001E-2</v>
      </c>
      <c r="Q10956" t="s">
        <v>6</v>
      </c>
      <c r="R10956" t="s">
        <v>6</v>
      </c>
      <c r="S10956" t="s">
        <v>6</v>
      </c>
      <c r="T10956" t="s">
        <v>6</v>
      </c>
      <c r="U10956" t="s">
        <v>6</v>
      </c>
      <c r="V10956" t="s">
        <v>6</v>
      </c>
      <c r="W10956" t="s">
        <v>6</v>
      </c>
      <c r="X10956" t="s">
        <v>6</v>
      </c>
      <c r="Y10956" t="s">
        <v>6</v>
      </c>
      <c r="Z10956" t="s">
        <v>6</v>
      </c>
      <c r="AA10956" t="s">
        <v>6</v>
      </c>
      <c r="AB10956" t="s">
        <v>11851</v>
      </c>
      <c r="AC10956" t="s">
        <v>11852</v>
      </c>
    </row>
    <row r="10957" spans="1:29" x14ac:dyDescent="0.25">
      <c r="A10957" t="s">
        <v>346</v>
      </c>
      <c r="B10957">
        <v>869</v>
      </c>
      <c r="C10957" t="s">
        <v>263</v>
      </c>
      <c r="D10957">
        <v>2001</v>
      </c>
      <c r="E10957" t="s">
        <v>11903</v>
      </c>
      <c r="P10957">
        <v>2.567359E-2</v>
      </c>
      <c r="Q10957" t="s">
        <v>6</v>
      </c>
      <c r="R10957" t="s">
        <v>6</v>
      </c>
      <c r="S10957" t="s">
        <v>6</v>
      </c>
      <c r="T10957" t="s">
        <v>6</v>
      </c>
      <c r="U10957" t="s">
        <v>6</v>
      </c>
      <c r="V10957" t="s">
        <v>6</v>
      </c>
      <c r="W10957" t="s">
        <v>6</v>
      </c>
      <c r="X10957" t="s">
        <v>6</v>
      </c>
      <c r="Y10957" t="s">
        <v>6</v>
      </c>
      <c r="Z10957" t="s">
        <v>6</v>
      </c>
      <c r="AA10957" t="s">
        <v>6</v>
      </c>
      <c r="AB10957" t="s">
        <v>11851</v>
      </c>
      <c r="AC10957" t="s">
        <v>11852</v>
      </c>
    </row>
    <row r="10958" spans="1:29" x14ac:dyDescent="0.25">
      <c r="A10958" t="s">
        <v>346</v>
      </c>
      <c r="B10958">
        <v>869</v>
      </c>
      <c r="C10958" t="s">
        <v>263</v>
      </c>
      <c r="D10958">
        <v>2002</v>
      </c>
      <c r="E10958" t="s">
        <v>11904</v>
      </c>
      <c r="P10958">
        <v>2.8591450000000001E-2</v>
      </c>
      <c r="Q10958" t="s">
        <v>6</v>
      </c>
      <c r="R10958" t="s">
        <v>6</v>
      </c>
      <c r="S10958" t="s">
        <v>6</v>
      </c>
      <c r="T10958" t="s">
        <v>6</v>
      </c>
      <c r="U10958" t="s">
        <v>6</v>
      </c>
      <c r="V10958" t="s">
        <v>6</v>
      </c>
      <c r="W10958" t="s">
        <v>6</v>
      </c>
      <c r="X10958" t="s">
        <v>6</v>
      </c>
      <c r="Y10958" t="s">
        <v>6</v>
      </c>
      <c r="Z10958" t="s">
        <v>6</v>
      </c>
      <c r="AA10958" t="s">
        <v>6</v>
      </c>
      <c r="AB10958" t="s">
        <v>11851</v>
      </c>
      <c r="AC10958" t="s">
        <v>11852</v>
      </c>
    </row>
    <row r="10959" spans="1:29" x14ac:dyDescent="0.25">
      <c r="A10959" t="s">
        <v>346</v>
      </c>
      <c r="B10959">
        <v>869</v>
      </c>
      <c r="C10959" t="s">
        <v>263</v>
      </c>
      <c r="D10959">
        <v>2003</v>
      </c>
      <c r="E10959" t="s">
        <v>11905</v>
      </c>
      <c r="P10959">
        <v>2.8306169999999999E-2</v>
      </c>
      <c r="Q10959" t="s">
        <v>6</v>
      </c>
      <c r="R10959" t="s">
        <v>6</v>
      </c>
      <c r="S10959" t="s">
        <v>6</v>
      </c>
      <c r="T10959" t="s">
        <v>6</v>
      </c>
      <c r="U10959" t="s">
        <v>6</v>
      </c>
      <c r="V10959" t="s">
        <v>6</v>
      </c>
      <c r="W10959" t="s">
        <v>6</v>
      </c>
      <c r="X10959" t="s">
        <v>6</v>
      </c>
      <c r="Y10959" t="s">
        <v>6</v>
      </c>
      <c r="Z10959" t="s">
        <v>6</v>
      </c>
      <c r="AA10959" t="s">
        <v>6</v>
      </c>
      <c r="AB10959" t="s">
        <v>11851</v>
      </c>
      <c r="AC10959" t="s">
        <v>11852</v>
      </c>
    </row>
    <row r="10960" spans="1:29" x14ac:dyDescent="0.25">
      <c r="A10960" t="s">
        <v>346</v>
      </c>
      <c r="B10960">
        <v>869</v>
      </c>
      <c r="C10960" t="s">
        <v>263</v>
      </c>
      <c r="D10960">
        <v>2004</v>
      </c>
      <c r="E10960" t="s">
        <v>11906</v>
      </c>
      <c r="P10960">
        <v>2.9408670000000001E-2</v>
      </c>
      <c r="Q10960" t="s">
        <v>6</v>
      </c>
      <c r="R10960" t="s">
        <v>6</v>
      </c>
      <c r="S10960" t="s">
        <v>6</v>
      </c>
      <c r="T10960" t="s">
        <v>6</v>
      </c>
      <c r="U10960" t="s">
        <v>6</v>
      </c>
      <c r="V10960" t="s">
        <v>6</v>
      </c>
      <c r="W10960" t="s">
        <v>6</v>
      </c>
      <c r="X10960" t="s">
        <v>6</v>
      </c>
      <c r="Y10960" t="s">
        <v>6</v>
      </c>
      <c r="Z10960" t="s">
        <v>6</v>
      </c>
      <c r="AA10960" t="s">
        <v>6</v>
      </c>
      <c r="AB10960" t="s">
        <v>11851</v>
      </c>
      <c r="AC10960" t="s">
        <v>11852</v>
      </c>
    </row>
    <row r="10961" spans="1:29" x14ac:dyDescent="0.25">
      <c r="A10961" t="s">
        <v>346</v>
      </c>
      <c r="B10961">
        <v>869</v>
      </c>
      <c r="C10961" t="s">
        <v>263</v>
      </c>
      <c r="D10961">
        <v>2005</v>
      </c>
      <c r="E10961" t="s">
        <v>11907</v>
      </c>
      <c r="O10961">
        <v>39.425635</v>
      </c>
      <c r="P10961">
        <v>2.8388529999999999E-2</v>
      </c>
      <c r="Q10961" t="s">
        <v>6</v>
      </c>
      <c r="R10961" t="s">
        <v>6</v>
      </c>
      <c r="S10961" t="s">
        <v>6</v>
      </c>
      <c r="T10961" t="s">
        <v>6</v>
      </c>
      <c r="U10961" t="s">
        <v>6</v>
      </c>
      <c r="V10961" t="s">
        <v>6</v>
      </c>
      <c r="W10961" t="s">
        <v>6</v>
      </c>
      <c r="X10961" t="s">
        <v>6</v>
      </c>
      <c r="Y10961" t="s">
        <v>6</v>
      </c>
      <c r="Z10961" t="s">
        <v>6</v>
      </c>
      <c r="AA10961" t="s">
        <v>6</v>
      </c>
      <c r="AB10961" t="s">
        <v>11851</v>
      </c>
      <c r="AC10961" t="s">
        <v>11852</v>
      </c>
    </row>
    <row r="10962" spans="1:29" x14ac:dyDescent="0.25">
      <c r="A10962" t="s">
        <v>346</v>
      </c>
      <c r="B10962">
        <v>869</v>
      </c>
      <c r="C10962" t="s">
        <v>263</v>
      </c>
      <c r="D10962">
        <v>2006</v>
      </c>
      <c r="E10962" t="s">
        <v>11908</v>
      </c>
      <c r="O10962">
        <v>39.803852999999997</v>
      </c>
      <c r="P10962">
        <v>3.0401500000000001E-2</v>
      </c>
      <c r="Q10962" t="s">
        <v>6</v>
      </c>
      <c r="R10962" t="s">
        <v>6</v>
      </c>
      <c r="S10962" t="s">
        <v>6</v>
      </c>
      <c r="T10962" t="s">
        <v>6</v>
      </c>
      <c r="U10962" t="s">
        <v>6</v>
      </c>
      <c r="V10962" t="s">
        <v>6</v>
      </c>
      <c r="W10962" t="s">
        <v>6</v>
      </c>
      <c r="X10962" t="s">
        <v>6</v>
      </c>
      <c r="Y10962" t="s">
        <v>6</v>
      </c>
      <c r="Z10962" t="s">
        <v>6</v>
      </c>
      <c r="AA10962" t="s">
        <v>6</v>
      </c>
      <c r="AB10962" t="s">
        <v>11851</v>
      </c>
      <c r="AC10962" t="s">
        <v>11852</v>
      </c>
    </row>
    <row r="10963" spans="1:29" x14ac:dyDescent="0.25">
      <c r="A10963" t="s">
        <v>346</v>
      </c>
      <c r="B10963">
        <v>869</v>
      </c>
      <c r="C10963" t="s">
        <v>263</v>
      </c>
      <c r="D10963">
        <v>2007</v>
      </c>
      <c r="E10963" t="s">
        <v>11909</v>
      </c>
      <c r="O10963">
        <v>34.620707000000003</v>
      </c>
      <c r="P10963">
        <v>3.2285679999999997E-2</v>
      </c>
      <c r="Q10963" t="s">
        <v>6</v>
      </c>
      <c r="R10963" t="s">
        <v>6</v>
      </c>
      <c r="S10963" t="s">
        <v>6</v>
      </c>
      <c r="T10963" t="s">
        <v>6</v>
      </c>
      <c r="U10963" t="s">
        <v>6</v>
      </c>
      <c r="V10963" t="s">
        <v>6</v>
      </c>
      <c r="W10963" t="s">
        <v>6</v>
      </c>
      <c r="X10963" t="s">
        <v>6</v>
      </c>
      <c r="Y10963" t="s">
        <v>6</v>
      </c>
      <c r="Z10963" t="s">
        <v>6</v>
      </c>
      <c r="AA10963" t="s">
        <v>6</v>
      </c>
      <c r="AB10963" t="s">
        <v>11851</v>
      </c>
      <c r="AC10963" t="s">
        <v>11852</v>
      </c>
    </row>
    <row r="10964" spans="1:29" x14ac:dyDescent="0.25">
      <c r="A10964" t="s">
        <v>346</v>
      </c>
      <c r="B10964">
        <v>869</v>
      </c>
      <c r="C10964" t="s">
        <v>263</v>
      </c>
      <c r="D10964">
        <v>2008</v>
      </c>
      <c r="E10964" t="s">
        <v>11910</v>
      </c>
      <c r="O10964">
        <v>37.492806000000002</v>
      </c>
      <c r="P10964">
        <v>3.6086149999999997E-2</v>
      </c>
      <c r="Q10964" t="s">
        <v>6</v>
      </c>
      <c r="R10964" t="s">
        <v>6</v>
      </c>
      <c r="S10964" t="s">
        <v>6</v>
      </c>
      <c r="T10964" t="s">
        <v>6</v>
      </c>
      <c r="U10964" t="s">
        <v>6</v>
      </c>
      <c r="V10964" t="s">
        <v>6</v>
      </c>
      <c r="W10964" t="s">
        <v>6</v>
      </c>
      <c r="X10964" t="s">
        <v>6</v>
      </c>
      <c r="Y10964" t="s">
        <v>6</v>
      </c>
      <c r="Z10964" t="s">
        <v>6</v>
      </c>
      <c r="AA10964" t="s">
        <v>6</v>
      </c>
      <c r="AB10964" t="s">
        <v>11851</v>
      </c>
      <c r="AC10964" t="s">
        <v>11852</v>
      </c>
    </row>
    <row r="10965" spans="1:29" x14ac:dyDescent="0.25">
      <c r="A10965" t="s">
        <v>346</v>
      </c>
      <c r="B10965">
        <v>869</v>
      </c>
      <c r="C10965" t="s">
        <v>263</v>
      </c>
      <c r="D10965">
        <v>2009</v>
      </c>
      <c r="E10965" t="s">
        <v>11911</v>
      </c>
      <c r="O10965">
        <v>31.111829</v>
      </c>
      <c r="P10965">
        <v>3.472658E-2</v>
      </c>
      <c r="Q10965" t="s">
        <v>6</v>
      </c>
      <c r="R10965" t="s">
        <v>6</v>
      </c>
      <c r="S10965" t="s">
        <v>6</v>
      </c>
      <c r="T10965" t="s">
        <v>6</v>
      </c>
      <c r="U10965" t="s">
        <v>6</v>
      </c>
      <c r="V10965" t="s">
        <v>6</v>
      </c>
      <c r="W10965" t="s">
        <v>6</v>
      </c>
      <c r="X10965" t="s">
        <v>6</v>
      </c>
      <c r="Y10965" t="s">
        <v>6</v>
      </c>
      <c r="Z10965" t="s">
        <v>6</v>
      </c>
      <c r="AA10965" t="s">
        <v>6</v>
      </c>
      <c r="AB10965" t="s">
        <v>11851</v>
      </c>
      <c r="AC10965" t="s">
        <v>11852</v>
      </c>
    </row>
    <row r="10966" spans="1:29" x14ac:dyDescent="0.25">
      <c r="A10966" t="s">
        <v>346</v>
      </c>
      <c r="B10966">
        <v>869</v>
      </c>
      <c r="C10966" t="s">
        <v>263</v>
      </c>
      <c r="D10966">
        <v>2010</v>
      </c>
      <c r="E10966" t="s">
        <v>11912</v>
      </c>
      <c r="O10966">
        <v>27.425255</v>
      </c>
      <c r="P10966">
        <v>3.4502449999999997E-2</v>
      </c>
      <c r="Q10966" t="s">
        <v>6</v>
      </c>
      <c r="R10966" t="s">
        <v>6</v>
      </c>
      <c r="S10966" t="s">
        <v>6</v>
      </c>
      <c r="T10966" t="s">
        <v>6</v>
      </c>
      <c r="U10966" t="s">
        <v>6</v>
      </c>
      <c r="V10966" t="s">
        <v>6</v>
      </c>
      <c r="W10966" t="s">
        <v>6</v>
      </c>
      <c r="X10966" t="s">
        <v>6</v>
      </c>
      <c r="Y10966" t="s">
        <v>6</v>
      </c>
      <c r="Z10966" t="s">
        <v>6</v>
      </c>
      <c r="AA10966" t="s">
        <v>6</v>
      </c>
      <c r="AB10966" t="s">
        <v>11851</v>
      </c>
      <c r="AC10966" t="s">
        <v>11852</v>
      </c>
    </row>
    <row r="10967" spans="1:29" x14ac:dyDescent="0.25">
      <c r="A10967" t="s">
        <v>346</v>
      </c>
      <c r="B10967">
        <v>869</v>
      </c>
      <c r="C10967" t="s">
        <v>263</v>
      </c>
      <c r="D10967">
        <v>2011</v>
      </c>
      <c r="E10967" t="s">
        <v>11913</v>
      </c>
      <c r="O10967">
        <v>24.156603</v>
      </c>
      <c r="P10967">
        <v>3.7531120000000001E-2</v>
      </c>
      <c r="Q10967" t="s">
        <v>6</v>
      </c>
      <c r="R10967" t="s">
        <v>6</v>
      </c>
      <c r="S10967" t="s">
        <v>6</v>
      </c>
      <c r="T10967" t="s">
        <v>6</v>
      </c>
      <c r="U10967" t="s">
        <v>6</v>
      </c>
      <c r="V10967" t="s">
        <v>6</v>
      </c>
      <c r="W10967" t="s">
        <v>6</v>
      </c>
      <c r="X10967" t="s">
        <v>6</v>
      </c>
      <c r="Y10967" t="s">
        <v>6</v>
      </c>
      <c r="Z10967" t="s">
        <v>6</v>
      </c>
      <c r="AA10967" t="s">
        <v>6</v>
      </c>
      <c r="AB10967" t="s">
        <v>11851</v>
      </c>
      <c r="AC10967" t="s">
        <v>11852</v>
      </c>
    </row>
    <row r="10968" spans="1:29" x14ac:dyDescent="0.25">
      <c r="A10968" t="s">
        <v>346</v>
      </c>
      <c r="B10968">
        <v>869</v>
      </c>
      <c r="C10968" t="s">
        <v>263</v>
      </c>
      <c r="D10968">
        <v>2012</v>
      </c>
      <c r="E10968" t="s">
        <v>11914</v>
      </c>
      <c r="O10968">
        <v>27.491503999999999</v>
      </c>
      <c r="P10968">
        <v>3.6383359999999997E-2</v>
      </c>
      <c r="Q10968" t="s">
        <v>6</v>
      </c>
      <c r="R10968" t="s">
        <v>6</v>
      </c>
      <c r="S10968" t="s">
        <v>6</v>
      </c>
      <c r="T10968" t="s">
        <v>6</v>
      </c>
      <c r="U10968" t="s">
        <v>6</v>
      </c>
      <c r="V10968" t="s">
        <v>6</v>
      </c>
      <c r="W10968" t="s">
        <v>6</v>
      </c>
      <c r="X10968" t="s">
        <v>6</v>
      </c>
      <c r="Y10968" t="s">
        <v>6</v>
      </c>
      <c r="Z10968" t="s">
        <v>6</v>
      </c>
      <c r="AA10968" t="s">
        <v>6</v>
      </c>
      <c r="AB10968" t="s">
        <v>11851</v>
      </c>
      <c r="AC10968" t="s">
        <v>11852</v>
      </c>
    </row>
    <row r="10969" spans="1:29" x14ac:dyDescent="0.25">
      <c r="A10969" t="s">
        <v>346</v>
      </c>
      <c r="B10969">
        <v>869</v>
      </c>
      <c r="C10969" t="s">
        <v>263</v>
      </c>
      <c r="D10969">
        <v>2013</v>
      </c>
      <c r="E10969" t="s">
        <v>11915</v>
      </c>
      <c r="O10969">
        <v>27.285768000000001</v>
      </c>
      <c r="P10969">
        <v>3.8851950000000003E-2</v>
      </c>
      <c r="Q10969" t="s">
        <v>6</v>
      </c>
      <c r="R10969" t="s">
        <v>6</v>
      </c>
      <c r="S10969" t="s">
        <v>6</v>
      </c>
      <c r="T10969" t="s">
        <v>6</v>
      </c>
      <c r="U10969" t="s">
        <v>6</v>
      </c>
      <c r="V10969" t="s">
        <v>6</v>
      </c>
      <c r="W10969" t="s">
        <v>6</v>
      </c>
      <c r="X10969" t="s">
        <v>6</v>
      </c>
      <c r="Y10969" t="s">
        <v>6</v>
      </c>
      <c r="Z10969" t="s">
        <v>6</v>
      </c>
      <c r="AA10969" t="s">
        <v>6</v>
      </c>
      <c r="AB10969" t="s">
        <v>11851</v>
      </c>
      <c r="AC10969" t="s">
        <v>11852</v>
      </c>
    </row>
    <row r="10970" spans="1:29" x14ac:dyDescent="0.25">
      <c r="A10970" t="s">
        <v>346</v>
      </c>
      <c r="B10970">
        <v>869</v>
      </c>
      <c r="C10970" t="s">
        <v>263</v>
      </c>
      <c r="D10970">
        <v>2014</v>
      </c>
      <c r="E10970" t="s">
        <v>11916</v>
      </c>
      <c r="O10970">
        <v>64.464940999999996</v>
      </c>
      <c r="P10970">
        <v>4.1370179999999999E-2</v>
      </c>
      <c r="Q10970" t="s">
        <v>6</v>
      </c>
      <c r="R10970" t="s">
        <v>6</v>
      </c>
      <c r="S10970" t="s">
        <v>6</v>
      </c>
      <c r="T10970" t="s">
        <v>6</v>
      </c>
      <c r="U10970" t="s">
        <v>6</v>
      </c>
      <c r="V10970" t="s">
        <v>6</v>
      </c>
      <c r="W10970" t="s">
        <v>6</v>
      </c>
      <c r="X10970" t="s">
        <v>6</v>
      </c>
      <c r="Y10970" t="s">
        <v>6</v>
      </c>
      <c r="Z10970" t="s">
        <v>6</v>
      </c>
      <c r="AA10970" t="s">
        <v>6</v>
      </c>
      <c r="AB10970" t="s">
        <v>11851</v>
      </c>
      <c r="AC10970" t="s">
        <v>11852</v>
      </c>
    </row>
    <row r="10971" spans="1:29" x14ac:dyDescent="0.25">
      <c r="A10971" t="s">
        <v>346</v>
      </c>
      <c r="B10971">
        <v>869</v>
      </c>
      <c r="C10971" t="s">
        <v>263</v>
      </c>
      <c r="D10971">
        <v>2015</v>
      </c>
      <c r="E10971" t="s">
        <v>11917</v>
      </c>
      <c r="O10971">
        <v>56.902883000000003</v>
      </c>
      <c r="P10971">
        <v>4.7243489999999999E-2</v>
      </c>
      <c r="Q10971" t="s">
        <v>6</v>
      </c>
      <c r="R10971" t="s">
        <v>6</v>
      </c>
      <c r="S10971" t="s">
        <v>6</v>
      </c>
      <c r="T10971" t="s">
        <v>6</v>
      </c>
      <c r="U10971" t="s">
        <v>6</v>
      </c>
      <c r="V10971" t="s">
        <v>6</v>
      </c>
      <c r="W10971" t="s">
        <v>6</v>
      </c>
      <c r="X10971" t="s">
        <v>6</v>
      </c>
      <c r="Y10971" t="s">
        <v>6</v>
      </c>
      <c r="Z10971" t="s">
        <v>6</v>
      </c>
      <c r="AA10971" t="s">
        <v>6</v>
      </c>
      <c r="AB10971" t="s">
        <v>11851</v>
      </c>
      <c r="AC10971" t="s">
        <v>11852</v>
      </c>
    </row>
    <row r="10972" spans="1:29" x14ac:dyDescent="0.25">
      <c r="A10972" t="s">
        <v>346</v>
      </c>
      <c r="B10972">
        <v>869</v>
      </c>
      <c r="C10972" t="s">
        <v>263</v>
      </c>
      <c r="D10972">
        <v>2016</v>
      </c>
      <c r="E10972" t="s">
        <v>11918</v>
      </c>
      <c r="O10972">
        <v>47.222574999999999</v>
      </c>
      <c r="P10972">
        <v>4.9169650000000002E-2</v>
      </c>
      <c r="Q10972" t="s">
        <v>6</v>
      </c>
      <c r="R10972" t="s">
        <v>6</v>
      </c>
      <c r="S10972" t="s">
        <v>6</v>
      </c>
      <c r="T10972" t="s">
        <v>6</v>
      </c>
      <c r="U10972" t="s">
        <v>6</v>
      </c>
      <c r="V10972" t="s">
        <v>6</v>
      </c>
      <c r="W10972" t="s">
        <v>6</v>
      </c>
      <c r="X10972" t="s">
        <v>6</v>
      </c>
      <c r="Y10972" t="s">
        <v>6</v>
      </c>
      <c r="Z10972" t="s">
        <v>6</v>
      </c>
      <c r="AA10972" t="s">
        <v>6</v>
      </c>
      <c r="AB10972" t="s">
        <v>11851</v>
      </c>
      <c r="AC10972" t="s">
        <v>11852</v>
      </c>
    </row>
    <row r="10973" spans="1:29" x14ac:dyDescent="0.25">
      <c r="A10973" t="s">
        <v>346</v>
      </c>
      <c r="B10973">
        <v>869</v>
      </c>
      <c r="C10973" t="s">
        <v>263</v>
      </c>
      <c r="D10973">
        <v>2017</v>
      </c>
      <c r="E10973" t="s">
        <v>11919</v>
      </c>
      <c r="O10973">
        <v>36.971871999999998</v>
      </c>
      <c r="P10973">
        <v>5.2540249999999997E-2</v>
      </c>
      <c r="Q10973" t="s">
        <v>6</v>
      </c>
      <c r="R10973" t="s">
        <v>6</v>
      </c>
      <c r="S10973" t="s">
        <v>6</v>
      </c>
      <c r="T10973" t="s">
        <v>6</v>
      </c>
      <c r="U10973" t="s">
        <v>6</v>
      </c>
      <c r="V10973" t="s">
        <v>6</v>
      </c>
      <c r="W10973" t="s">
        <v>6</v>
      </c>
      <c r="X10973" t="s">
        <v>6</v>
      </c>
      <c r="Y10973" t="s">
        <v>6</v>
      </c>
      <c r="Z10973" t="s">
        <v>6</v>
      </c>
      <c r="AA10973" t="s">
        <v>6</v>
      </c>
      <c r="AB10973" t="s">
        <v>11851</v>
      </c>
      <c r="AC10973" t="s">
        <v>11852</v>
      </c>
    </row>
    <row r="10974" spans="1:29" x14ac:dyDescent="0.25">
      <c r="A10974" t="s">
        <v>346</v>
      </c>
      <c r="B10974">
        <v>869</v>
      </c>
      <c r="C10974" t="s">
        <v>263</v>
      </c>
      <c r="D10974">
        <v>2018</v>
      </c>
      <c r="E10974" t="s">
        <v>11920</v>
      </c>
      <c r="O10974">
        <v>28.146742</v>
      </c>
      <c r="P10974">
        <v>5.5637880000000001E-2</v>
      </c>
      <c r="Q10974" t="s">
        <v>6</v>
      </c>
      <c r="R10974" t="s">
        <v>6</v>
      </c>
      <c r="S10974" t="s">
        <v>6</v>
      </c>
      <c r="T10974" t="s">
        <v>6</v>
      </c>
      <c r="U10974" t="s">
        <v>6</v>
      </c>
      <c r="V10974" t="s">
        <v>6</v>
      </c>
      <c r="W10974" t="s">
        <v>6</v>
      </c>
      <c r="X10974" t="s">
        <v>6</v>
      </c>
      <c r="Y10974" t="s">
        <v>6</v>
      </c>
      <c r="Z10974" t="s">
        <v>6</v>
      </c>
      <c r="AA10974" t="s">
        <v>6</v>
      </c>
      <c r="AB10974" t="s">
        <v>11851</v>
      </c>
      <c r="AC10974" t="s">
        <v>11852</v>
      </c>
    </row>
    <row r="10975" spans="1:29" x14ac:dyDescent="0.25">
      <c r="A10975" t="s">
        <v>345</v>
      </c>
      <c r="B10975">
        <v>911</v>
      </c>
      <c r="C10975" t="s">
        <v>240</v>
      </c>
      <c r="D10975">
        <v>1950</v>
      </c>
      <c r="E10975" t="s">
        <v>11921</v>
      </c>
      <c r="Q10975" t="s">
        <v>6</v>
      </c>
      <c r="R10975" t="s">
        <v>6</v>
      </c>
      <c r="S10975" t="s">
        <v>6</v>
      </c>
      <c r="T10975" t="s">
        <v>6</v>
      </c>
      <c r="U10975" t="s">
        <v>6</v>
      </c>
      <c r="V10975" t="s">
        <v>6</v>
      </c>
      <c r="W10975" t="s">
        <v>6</v>
      </c>
      <c r="X10975" t="s">
        <v>6</v>
      </c>
      <c r="Y10975" t="s">
        <v>6</v>
      </c>
      <c r="Z10975" t="s">
        <v>6</v>
      </c>
      <c r="AA10975" t="s">
        <v>6</v>
      </c>
      <c r="AB10975" t="s">
        <v>2812</v>
      </c>
      <c r="AC10975" t="s">
        <v>8544</v>
      </c>
    </row>
    <row r="10976" spans="1:29" x14ac:dyDescent="0.25">
      <c r="A10976" t="s">
        <v>345</v>
      </c>
      <c r="B10976">
        <v>911</v>
      </c>
      <c r="C10976" t="s">
        <v>240</v>
      </c>
      <c r="D10976">
        <v>1951</v>
      </c>
      <c r="E10976" t="s">
        <v>11922</v>
      </c>
      <c r="Q10976" t="s">
        <v>6</v>
      </c>
      <c r="R10976" t="s">
        <v>6</v>
      </c>
      <c r="S10976" t="s">
        <v>6</v>
      </c>
      <c r="T10976" t="s">
        <v>6</v>
      </c>
      <c r="U10976" t="s">
        <v>6</v>
      </c>
      <c r="V10976" t="s">
        <v>6</v>
      </c>
      <c r="W10976" t="s">
        <v>6</v>
      </c>
      <c r="X10976" t="s">
        <v>6</v>
      </c>
      <c r="Y10976" t="s">
        <v>6</v>
      </c>
      <c r="Z10976" t="s">
        <v>6</v>
      </c>
      <c r="AA10976" t="s">
        <v>6</v>
      </c>
      <c r="AB10976" t="s">
        <v>2812</v>
      </c>
      <c r="AC10976" t="s">
        <v>8544</v>
      </c>
    </row>
    <row r="10977" spans="1:29" x14ac:dyDescent="0.25">
      <c r="A10977" t="s">
        <v>345</v>
      </c>
      <c r="B10977">
        <v>911</v>
      </c>
      <c r="C10977" t="s">
        <v>240</v>
      </c>
      <c r="D10977">
        <v>1952</v>
      </c>
      <c r="E10977" t="s">
        <v>11923</v>
      </c>
      <c r="Q10977" t="s">
        <v>6</v>
      </c>
      <c r="R10977" t="s">
        <v>6</v>
      </c>
      <c r="S10977" t="s">
        <v>6</v>
      </c>
      <c r="T10977" t="s">
        <v>6</v>
      </c>
      <c r="U10977" t="s">
        <v>6</v>
      </c>
      <c r="V10977" t="s">
        <v>6</v>
      </c>
      <c r="W10977" t="s">
        <v>6</v>
      </c>
      <c r="X10977" t="s">
        <v>6</v>
      </c>
      <c r="Y10977" t="s">
        <v>6</v>
      </c>
      <c r="Z10977" t="s">
        <v>6</v>
      </c>
      <c r="AA10977" t="s">
        <v>6</v>
      </c>
      <c r="AB10977" t="s">
        <v>2812</v>
      </c>
      <c r="AC10977" t="s">
        <v>8544</v>
      </c>
    </row>
    <row r="10978" spans="1:29" x14ac:dyDescent="0.25">
      <c r="A10978" t="s">
        <v>345</v>
      </c>
      <c r="B10978">
        <v>911</v>
      </c>
      <c r="C10978" t="s">
        <v>240</v>
      </c>
      <c r="D10978">
        <v>1953</v>
      </c>
      <c r="E10978" t="s">
        <v>11924</v>
      </c>
      <c r="Q10978" t="s">
        <v>6</v>
      </c>
      <c r="R10978" t="s">
        <v>6</v>
      </c>
      <c r="S10978" t="s">
        <v>6</v>
      </c>
      <c r="T10978" t="s">
        <v>6</v>
      </c>
      <c r="U10978" t="s">
        <v>6</v>
      </c>
      <c r="V10978" t="s">
        <v>6</v>
      </c>
      <c r="W10978" t="s">
        <v>6</v>
      </c>
      <c r="X10978" t="s">
        <v>6</v>
      </c>
      <c r="Y10978" t="s">
        <v>6</v>
      </c>
      <c r="Z10978" t="s">
        <v>6</v>
      </c>
      <c r="AA10978" t="s">
        <v>6</v>
      </c>
      <c r="AB10978" t="s">
        <v>2812</v>
      </c>
      <c r="AC10978" t="s">
        <v>8544</v>
      </c>
    </row>
    <row r="10979" spans="1:29" x14ac:dyDescent="0.25">
      <c r="A10979" t="s">
        <v>345</v>
      </c>
      <c r="B10979">
        <v>911</v>
      </c>
      <c r="C10979" t="s">
        <v>240</v>
      </c>
      <c r="D10979">
        <v>1954</v>
      </c>
      <c r="E10979" t="s">
        <v>11925</v>
      </c>
      <c r="Q10979" t="s">
        <v>6</v>
      </c>
      <c r="R10979" t="s">
        <v>6</v>
      </c>
      <c r="S10979" t="s">
        <v>6</v>
      </c>
      <c r="T10979" t="s">
        <v>6</v>
      </c>
      <c r="U10979" t="s">
        <v>6</v>
      </c>
      <c r="V10979" t="s">
        <v>6</v>
      </c>
      <c r="W10979" t="s">
        <v>6</v>
      </c>
      <c r="X10979" t="s">
        <v>6</v>
      </c>
      <c r="Y10979" t="s">
        <v>6</v>
      </c>
      <c r="Z10979" t="s">
        <v>6</v>
      </c>
      <c r="AA10979" t="s">
        <v>6</v>
      </c>
      <c r="AB10979" t="s">
        <v>2812</v>
      </c>
      <c r="AC10979" t="s">
        <v>8544</v>
      </c>
    </row>
    <row r="10980" spans="1:29" x14ac:dyDescent="0.25">
      <c r="A10980" t="s">
        <v>345</v>
      </c>
      <c r="B10980">
        <v>911</v>
      </c>
      <c r="C10980" t="s">
        <v>240</v>
      </c>
      <c r="D10980">
        <v>1955</v>
      </c>
      <c r="E10980" t="s">
        <v>11926</v>
      </c>
      <c r="Q10980" t="s">
        <v>6</v>
      </c>
      <c r="R10980" t="s">
        <v>6</v>
      </c>
      <c r="S10980" t="s">
        <v>6</v>
      </c>
      <c r="T10980" t="s">
        <v>6</v>
      </c>
      <c r="U10980" t="s">
        <v>6</v>
      </c>
      <c r="V10980" t="s">
        <v>6</v>
      </c>
      <c r="W10980" t="s">
        <v>6</v>
      </c>
      <c r="X10980" t="s">
        <v>6</v>
      </c>
      <c r="Y10980" t="s">
        <v>6</v>
      </c>
      <c r="Z10980" t="s">
        <v>6</v>
      </c>
      <c r="AA10980" t="s">
        <v>6</v>
      </c>
      <c r="AB10980" t="s">
        <v>2812</v>
      </c>
      <c r="AC10980" t="s">
        <v>8544</v>
      </c>
    </row>
    <row r="10981" spans="1:29" x14ac:dyDescent="0.25">
      <c r="A10981" t="s">
        <v>345</v>
      </c>
      <c r="B10981">
        <v>911</v>
      </c>
      <c r="C10981" t="s">
        <v>240</v>
      </c>
      <c r="D10981">
        <v>1956</v>
      </c>
      <c r="E10981" t="s">
        <v>11927</v>
      </c>
      <c r="Q10981" t="s">
        <v>6</v>
      </c>
      <c r="R10981" t="s">
        <v>6</v>
      </c>
      <c r="S10981" t="s">
        <v>6</v>
      </c>
      <c r="T10981" t="s">
        <v>6</v>
      </c>
      <c r="U10981" t="s">
        <v>6</v>
      </c>
      <c r="V10981" t="s">
        <v>6</v>
      </c>
      <c r="W10981" t="s">
        <v>6</v>
      </c>
      <c r="X10981" t="s">
        <v>6</v>
      </c>
      <c r="Y10981" t="s">
        <v>6</v>
      </c>
      <c r="Z10981" t="s">
        <v>6</v>
      </c>
      <c r="AA10981" t="s">
        <v>6</v>
      </c>
      <c r="AB10981" t="s">
        <v>2812</v>
      </c>
      <c r="AC10981" t="s">
        <v>8544</v>
      </c>
    </row>
    <row r="10982" spans="1:29" x14ac:dyDescent="0.25">
      <c r="A10982" t="s">
        <v>345</v>
      </c>
      <c r="B10982">
        <v>911</v>
      </c>
      <c r="C10982" t="s">
        <v>240</v>
      </c>
      <c r="D10982">
        <v>1957</v>
      </c>
      <c r="E10982" t="s">
        <v>11928</v>
      </c>
      <c r="Q10982" t="s">
        <v>6</v>
      </c>
      <c r="R10982" t="s">
        <v>6</v>
      </c>
      <c r="S10982" t="s">
        <v>6</v>
      </c>
      <c r="T10982" t="s">
        <v>6</v>
      </c>
      <c r="U10982" t="s">
        <v>6</v>
      </c>
      <c r="V10982" t="s">
        <v>6</v>
      </c>
      <c r="W10982" t="s">
        <v>6</v>
      </c>
      <c r="X10982" t="s">
        <v>6</v>
      </c>
      <c r="Y10982" t="s">
        <v>6</v>
      </c>
      <c r="Z10982" t="s">
        <v>6</v>
      </c>
      <c r="AA10982" t="s">
        <v>6</v>
      </c>
      <c r="AB10982" t="s">
        <v>2812</v>
      </c>
      <c r="AC10982" t="s">
        <v>8544</v>
      </c>
    </row>
    <row r="10983" spans="1:29" x14ac:dyDescent="0.25">
      <c r="A10983" t="s">
        <v>345</v>
      </c>
      <c r="B10983">
        <v>911</v>
      </c>
      <c r="C10983" t="s">
        <v>240</v>
      </c>
      <c r="D10983">
        <v>1958</v>
      </c>
      <c r="E10983" t="s">
        <v>11929</v>
      </c>
      <c r="Q10983" t="s">
        <v>6</v>
      </c>
      <c r="R10983" t="s">
        <v>6</v>
      </c>
      <c r="S10983" t="s">
        <v>6</v>
      </c>
      <c r="T10983" t="s">
        <v>6</v>
      </c>
      <c r="U10983" t="s">
        <v>6</v>
      </c>
      <c r="V10983" t="s">
        <v>6</v>
      </c>
      <c r="W10983" t="s">
        <v>6</v>
      </c>
      <c r="X10983" t="s">
        <v>6</v>
      </c>
      <c r="Y10983" t="s">
        <v>6</v>
      </c>
      <c r="Z10983" t="s">
        <v>6</v>
      </c>
      <c r="AA10983" t="s">
        <v>6</v>
      </c>
      <c r="AB10983" t="s">
        <v>2812</v>
      </c>
      <c r="AC10983" t="s">
        <v>8544</v>
      </c>
    </row>
    <row r="10984" spans="1:29" x14ac:dyDescent="0.25">
      <c r="A10984" t="s">
        <v>345</v>
      </c>
      <c r="B10984">
        <v>911</v>
      </c>
      <c r="C10984" t="s">
        <v>240</v>
      </c>
      <c r="D10984">
        <v>1959</v>
      </c>
      <c r="E10984" t="s">
        <v>11930</v>
      </c>
      <c r="Q10984" t="s">
        <v>6</v>
      </c>
      <c r="R10984" t="s">
        <v>6</v>
      </c>
      <c r="S10984" t="s">
        <v>6</v>
      </c>
      <c r="T10984" t="s">
        <v>6</v>
      </c>
      <c r="U10984" t="s">
        <v>6</v>
      </c>
      <c r="V10984" t="s">
        <v>6</v>
      </c>
      <c r="W10984" t="s">
        <v>6</v>
      </c>
      <c r="X10984" t="s">
        <v>6</v>
      </c>
      <c r="Y10984" t="s">
        <v>6</v>
      </c>
      <c r="Z10984" t="s">
        <v>6</v>
      </c>
      <c r="AA10984" t="s">
        <v>6</v>
      </c>
      <c r="AB10984" t="s">
        <v>2812</v>
      </c>
      <c r="AC10984" t="s">
        <v>8544</v>
      </c>
    </row>
    <row r="10985" spans="1:29" x14ac:dyDescent="0.25">
      <c r="A10985" t="s">
        <v>345</v>
      </c>
      <c r="B10985">
        <v>911</v>
      </c>
      <c r="C10985" t="s">
        <v>240</v>
      </c>
      <c r="D10985">
        <v>1960</v>
      </c>
      <c r="E10985" t="s">
        <v>11931</v>
      </c>
      <c r="Q10985" t="s">
        <v>6</v>
      </c>
      <c r="R10985" t="s">
        <v>6</v>
      </c>
      <c r="S10985" t="s">
        <v>6</v>
      </c>
      <c r="T10985" t="s">
        <v>6</v>
      </c>
      <c r="U10985" t="s">
        <v>6</v>
      </c>
      <c r="V10985" t="s">
        <v>6</v>
      </c>
      <c r="W10985" t="s">
        <v>6</v>
      </c>
      <c r="X10985" t="s">
        <v>6</v>
      </c>
      <c r="Y10985" t="s">
        <v>6</v>
      </c>
      <c r="Z10985" t="s">
        <v>6</v>
      </c>
      <c r="AA10985" t="s">
        <v>6</v>
      </c>
      <c r="AB10985" t="s">
        <v>2812</v>
      </c>
      <c r="AC10985" t="s">
        <v>8544</v>
      </c>
    </row>
    <row r="10986" spans="1:29" x14ac:dyDescent="0.25">
      <c r="A10986" t="s">
        <v>345</v>
      </c>
      <c r="B10986">
        <v>911</v>
      </c>
      <c r="C10986" t="s">
        <v>240</v>
      </c>
      <c r="D10986">
        <v>1961</v>
      </c>
      <c r="E10986" t="s">
        <v>11932</v>
      </c>
      <c r="Q10986" t="s">
        <v>6</v>
      </c>
      <c r="R10986" t="s">
        <v>6</v>
      </c>
      <c r="S10986" t="s">
        <v>6</v>
      </c>
      <c r="T10986" t="s">
        <v>6</v>
      </c>
      <c r="U10986" t="s">
        <v>6</v>
      </c>
      <c r="V10986" t="s">
        <v>6</v>
      </c>
      <c r="W10986" t="s">
        <v>6</v>
      </c>
      <c r="X10986" t="s">
        <v>6</v>
      </c>
      <c r="Y10986" t="s">
        <v>6</v>
      </c>
      <c r="Z10986" t="s">
        <v>6</v>
      </c>
      <c r="AA10986" t="s">
        <v>6</v>
      </c>
      <c r="AB10986" t="s">
        <v>2812</v>
      </c>
      <c r="AC10986" t="s">
        <v>8544</v>
      </c>
    </row>
    <row r="10987" spans="1:29" x14ac:dyDescent="0.25">
      <c r="A10987" t="s">
        <v>345</v>
      </c>
      <c r="B10987">
        <v>911</v>
      </c>
      <c r="C10987" t="s">
        <v>240</v>
      </c>
      <c r="D10987">
        <v>1962</v>
      </c>
      <c r="E10987" t="s">
        <v>11933</v>
      </c>
      <c r="Q10987" t="s">
        <v>6</v>
      </c>
      <c r="R10987" t="s">
        <v>6</v>
      </c>
      <c r="S10987" t="s">
        <v>6</v>
      </c>
      <c r="T10987" t="s">
        <v>6</v>
      </c>
      <c r="U10987" t="s">
        <v>6</v>
      </c>
      <c r="V10987" t="s">
        <v>6</v>
      </c>
      <c r="W10987" t="s">
        <v>6</v>
      </c>
      <c r="X10987" t="s">
        <v>6</v>
      </c>
      <c r="Y10987" t="s">
        <v>6</v>
      </c>
      <c r="Z10987" t="s">
        <v>6</v>
      </c>
      <c r="AA10987" t="s">
        <v>6</v>
      </c>
      <c r="AB10987" t="s">
        <v>2812</v>
      </c>
      <c r="AC10987" t="s">
        <v>8544</v>
      </c>
    </row>
    <row r="10988" spans="1:29" x14ac:dyDescent="0.25">
      <c r="A10988" t="s">
        <v>345</v>
      </c>
      <c r="B10988">
        <v>911</v>
      </c>
      <c r="C10988" t="s">
        <v>240</v>
      </c>
      <c r="D10988">
        <v>1963</v>
      </c>
      <c r="E10988" t="s">
        <v>11934</v>
      </c>
      <c r="Q10988" t="s">
        <v>6</v>
      </c>
      <c r="R10988" t="s">
        <v>6</v>
      </c>
      <c r="S10988" t="s">
        <v>6</v>
      </c>
      <c r="T10988" t="s">
        <v>6</v>
      </c>
      <c r="U10988" t="s">
        <v>6</v>
      </c>
      <c r="V10988" t="s">
        <v>6</v>
      </c>
      <c r="W10988" t="s">
        <v>6</v>
      </c>
      <c r="X10988" t="s">
        <v>6</v>
      </c>
      <c r="Y10988" t="s">
        <v>6</v>
      </c>
      <c r="Z10988" t="s">
        <v>6</v>
      </c>
      <c r="AA10988" t="s">
        <v>6</v>
      </c>
      <c r="AB10988" t="s">
        <v>2812</v>
      </c>
      <c r="AC10988" t="s">
        <v>8544</v>
      </c>
    </row>
    <row r="10989" spans="1:29" x14ac:dyDescent="0.25">
      <c r="A10989" t="s">
        <v>345</v>
      </c>
      <c r="B10989">
        <v>911</v>
      </c>
      <c r="C10989" t="s">
        <v>240</v>
      </c>
      <c r="D10989">
        <v>1964</v>
      </c>
      <c r="E10989" t="s">
        <v>11935</v>
      </c>
      <c r="Q10989" t="s">
        <v>6</v>
      </c>
      <c r="R10989" t="s">
        <v>6</v>
      </c>
      <c r="S10989" t="s">
        <v>6</v>
      </c>
      <c r="T10989" t="s">
        <v>6</v>
      </c>
      <c r="U10989" t="s">
        <v>6</v>
      </c>
      <c r="V10989" t="s">
        <v>6</v>
      </c>
      <c r="W10989" t="s">
        <v>6</v>
      </c>
      <c r="X10989" t="s">
        <v>6</v>
      </c>
      <c r="Y10989" t="s">
        <v>6</v>
      </c>
      <c r="Z10989" t="s">
        <v>6</v>
      </c>
      <c r="AA10989" t="s">
        <v>6</v>
      </c>
      <c r="AB10989" t="s">
        <v>2812</v>
      </c>
      <c r="AC10989" t="s">
        <v>8544</v>
      </c>
    </row>
    <row r="10990" spans="1:29" x14ac:dyDescent="0.25">
      <c r="A10990" t="s">
        <v>345</v>
      </c>
      <c r="B10990">
        <v>911</v>
      </c>
      <c r="C10990" t="s">
        <v>240</v>
      </c>
      <c r="D10990">
        <v>1965</v>
      </c>
      <c r="E10990" t="s">
        <v>11936</v>
      </c>
      <c r="Q10990" t="s">
        <v>6</v>
      </c>
      <c r="R10990" t="s">
        <v>6</v>
      </c>
      <c r="S10990" t="s">
        <v>6</v>
      </c>
      <c r="T10990" t="s">
        <v>6</v>
      </c>
      <c r="U10990" t="s">
        <v>6</v>
      </c>
      <c r="V10990" t="s">
        <v>6</v>
      </c>
      <c r="W10990" t="s">
        <v>6</v>
      </c>
      <c r="X10990" t="s">
        <v>6</v>
      </c>
      <c r="Y10990" t="s">
        <v>6</v>
      </c>
      <c r="Z10990" t="s">
        <v>6</v>
      </c>
      <c r="AA10990" t="s">
        <v>6</v>
      </c>
      <c r="AB10990" t="s">
        <v>2812</v>
      </c>
      <c r="AC10990" t="s">
        <v>8544</v>
      </c>
    </row>
    <row r="10991" spans="1:29" x14ac:dyDescent="0.25">
      <c r="A10991" t="s">
        <v>345</v>
      </c>
      <c r="B10991">
        <v>911</v>
      </c>
      <c r="C10991" t="s">
        <v>240</v>
      </c>
      <c r="D10991">
        <v>1966</v>
      </c>
      <c r="E10991" t="s">
        <v>11937</v>
      </c>
      <c r="Q10991" t="s">
        <v>6</v>
      </c>
      <c r="R10991" t="s">
        <v>6</v>
      </c>
      <c r="S10991" t="s">
        <v>6</v>
      </c>
      <c r="T10991" t="s">
        <v>6</v>
      </c>
      <c r="U10991" t="s">
        <v>6</v>
      </c>
      <c r="V10991" t="s">
        <v>6</v>
      </c>
      <c r="W10991" t="s">
        <v>6</v>
      </c>
      <c r="X10991" t="s">
        <v>6</v>
      </c>
      <c r="Y10991" t="s">
        <v>6</v>
      </c>
      <c r="Z10991" t="s">
        <v>6</v>
      </c>
      <c r="AA10991" t="s">
        <v>6</v>
      </c>
      <c r="AB10991" t="s">
        <v>2812</v>
      </c>
      <c r="AC10991" t="s">
        <v>8544</v>
      </c>
    </row>
    <row r="10992" spans="1:29" x14ac:dyDescent="0.25">
      <c r="A10992" t="s">
        <v>345</v>
      </c>
      <c r="B10992">
        <v>911</v>
      </c>
      <c r="C10992" t="s">
        <v>240</v>
      </c>
      <c r="D10992">
        <v>1967</v>
      </c>
      <c r="E10992" t="s">
        <v>11938</v>
      </c>
      <c r="P10992" s="37"/>
      <c r="Q10992" t="s">
        <v>6</v>
      </c>
      <c r="R10992" t="s">
        <v>6</v>
      </c>
      <c r="S10992" t="s">
        <v>6</v>
      </c>
      <c r="T10992" t="s">
        <v>6</v>
      </c>
      <c r="U10992" t="s">
        <v>6</v>
      </c>
      <c r="V10992" t="s">
        <v>6</v>
      </c>
      <c r="W10992" t="s">
        <v>6</v>
      </c>
      <c r="X10992" t="s">
        <v>6</v>
      </c>
      <c r="Y10992" t="s">
        <v>6</v>
      </c>
      <c r="Z10992" t="s">
        <v>6</v>
      </c>
      <c r="AA10992" t="s">
        <v>6</v>
      </c>
      <c r="AB10992" t="s">
        <v>2812</v>
      </c>
      <c r="AC10992" t="s">
        <v>8544</v>
      </c>
    </row>
    <row r="10993" spans="1:29" x14ac:dyDescent="0.25">
      <c r="A10993" t="s">
        <v>345</v>
      </c>
      <c r="B10993">
        <v>911</v>
      </c>
      <c r="C10993" t="s">
        <v>240</v>
      </c>
      <c r="D10993">
        <v>1968</v>
      </c>
      <c r="E10993" t="s">
        <v>11939</v>
      </c>
      <c r="P10993" s="37"/>
      <c r="Q10993" t="s">
        <v>6</v>
      </c>
      <c r="R10993" t="s">
        <v>6</v>
      </c>
      <c r="S10993" t="s">
        <v>6</v>
      </c>
      <c r="T10993" t="s">
        <v>6</v>
      </c>
      <c r="U10993" t="s">
        <v>6</v>
      </c>
      <c r="V10993" t="s">
        <v>6</v>
      </c>
      <c r="W10993" t="s">
        <v>6</v>
      </c>
      <c r="X10993" t="s">
        <v>6</v>
      </c>
      <c r="Y10993" t="s">
        <v>6</v>
      </c>
      <c r="Z10993" t="s">
        <v>6</v>
      </c>
      <c r="AA10993" t="s">
        <v>6</v>
      </c>
      <c r="AB10993" t="s">
        <v>2812</v>
      </c>
      <c r="AC10993" t="s">
        <v>8544</v>
      </c>
    </row>
    <row r="10994" spans="1:29" x14ac:dyDescent="0.25">
      <c r="A10994" t="s">
        <v>345</v>
      </c>
      <c r="B10994">
        <v>911</v>
      </c>
      <c r="C10994" t="s">
        <v>240</v>
      </c>
      <c r="D10994">
        <v>1969</v>
      </c>
      <c r="E10994" t="s">
        <v>11940</v>
      </c>
      <c r="Q10994" t="s">
        <v>6</v>
      </c>
      <c r="R10994" t="s">
        <v>6</v>
      </c>
      <c r="S10994" t="s">
        <v>6</v>
      </c>
      <c r="T10994" t="s">
        <v>6</v>
      </c>
      <c r="U10994" t="s">
        <v>6</v>
      </c>
      <c r="V10994" t="s">
        <v>6</v>
      </c>
      <c r="W10994" t="s">
        <v>6</v>
      </c>
      <c r="X10994" t="s">
        <v>6</v>
      </c>
      <c r="Y10994" t="s">
        <v>6</v>
      </c>
      <c r="Z10994" t="s">
        <v>6</v>
      </c>
      <c r="AA10994" t="s">
        <v>6</v>
      </c>
      <c r="AB10994" t="s">
        <v>2812</v>
      </c>
      <c r="AC10994" t="s">
        <v>8544</v>
      </c>
    </row>
    <row r="10995" spans="1:29" x14ac:dyDescent="0.25">
      <c r="A10995" t="s">
        <v>345</v>
      </c>
      <c r="B10995">
        <v>911</v>
      </c>
      <c r="C10995" t="s">
        <v>240</v>
      </c>
      <c r="D10995">
        <v>1970</v>
      </c>
      <c r="E10995" t="s">
        <v>11941</v>
      </c>
      <c r="Q10995" t="s">
        <v>6</v>
      </c>
      <c r="R10995" t="s">
        <v>6</v>
      </c>
      <c r="S10995" t="s">
        <v>6</v>
      </c>
      <c r="T10995" t="s">
        <v>6</v>
      </c>
      <c r="U10995" t="s">
        <v>6</v>
      </c>
      <c r="V10995" t="s">
        <v>6</v>
      </c>
      <c r="W10995" t="s">
        <v>6</v>
      </c>
      <c r="X10995" t="s">
        <v>6</v>
      </c>
      <c r="Y10995" t="s">
        <v>6</v>
      </c>
      <c r="Z10995" t="s">
        <v>6</v>
      </c>
      <c r="AA10995" t="s">
        <v>6</v>
      </c>
      <c r="AB10995" t="s">
        <v>2812</v>
      </c>
      <c r="AC10995" t="s">
        <v>8544</v>
      </c>
    </row>
    <row r="10996" spans="1:29" x14ac:dyDescent="0.25">
      <c r="A10996" t="s">
        <v>345</v>
      </c>
      <c r="B10996">
        <v>911</v>
      </c>
      <c r="C10996" t="s">
        <v>240</v>
      </c>
      <c r="D10996">
        <v>1971</v>
      </c>
      <c r="E10996" t="s">
        <v>11942</v>
      </c>
      <c r="Q10996" t="s">
        <v>6</v>
      </c>
      <c r="R10996" t="s">
        <v>6</v>
      </c>
      <c r="S10996" t="s">
        <v>6</v>
      </c>
      <c r="T10996" t="s">
        <v>6</v>
      </c>
      <c r="U10996" t="s">
        <v>6</v>
      </c>
      <c r="V10996" t="s">
        <v>6</v>
      </c>
      <c r="W10996" t="s">
        <v>6</v>
      </c>
      <c r="X10996" t="s">
        <v>6</v>
      </c>
      <c r="Y10996" t="s">
        <v>6</v>
      </c>
      <c r="Z10996" t="s">
        <v>6</v>
      </c>
      <c r="AA10996" t="s">
        <v>6</v>
      </c>
      <c r="AB10996" t="s">
        <v>2812</v>
      </c>
      <c r="AC10996" t="s">
        <v>8544</v>
      </c>
    </row>
    <row r="10997" spans="1:29" x14ac:dyDescent="0.25">
      <c r="A10997" t="s">
        <v>345</v>
      </c>
      <c r="B10997">
        <v>911</v>
      </c>
      <c r="C10997" t="s">
        <v>240</v>
      </c>
      <c r="D10997">
        <v>1972</v>
      </c>
      <c r="E10997" t="s">
        <v>11943</v>
      </c>
      <c r="Q10997" t="s">
        <v>6</v>
      </c>
      <c r="R10997" t="s">
        <v>6</v>
      </c>
      <c r="S10997" t="s">
        <v>6</v>
      </c>
      <c r="T10997" t="s">
        <v>6</v>
      </c>
      <c r="U10997" t="s">
        <v>6</v>
      </c>
      <c r="V10997" t="s">
        <v>6</v>
      </c>
      <c r="W10997" t="s">
        <v>6</v>
      </c>
      <c r="X10997" t="s">
        <v>6</v>
      </c>
      <c r="Y10997" t="s">
        <v>6</v>
      </c>
      <c r="Z10997" t="s">
        <v>6</v>
      </c>
      <c r="AA10997" t="s">
        <v>6</v>
      </c>
      <c r="AB10997" t="s">
        <v>2812</v>
      </c>
      <c r="AC10997" t="s">
        <v>8544</v>
      </c>
    </row>
    <row r="10998" spans="1:29" x14ac:dyDescent="0.25">
      <c r="A10998" t="s">
        <v>345</v>
      </c>
      <c r="B10998">
        <v>911</v>
      </c>
      <c r="C10998" t="s">
        <v>240</v>
      </c>
      <c r="D10998">
        <v>1973</v>
      </c>
      <c r="E10998" t="s">
        <v>11944</v>
      </c>
      <c r="Q10998" t="s">
        <v>6</v>
      </c>
      <c r="R10998" t="s">
        <v>6</v>
      </c>
      <c r="S10998" t="s">
        <v>6</v>
      </c>
      <c r="T10998" t="s">
        <v>6</v>
      </c>
      <c r="U10998" t="s">
        <v>6</v>
      </c>
      <c r="V10998" t="s">
        <v>6</v>
      </c>
      <c r="W10998" t="s">
        <v>6</v>
      </c>
      <c r="X10998" t="s">
        <v>6</v>
      </c>
      <c r="Y10998" t="s">
        <v>6</v>
      </c>
      <c r="Z10998" t="s">
        <v>6</v>
      </c>
      <c r="AA10998" t="s">
        <v>6</v>
      </c>
      <c r="AB10998" t="s">
        <v>2812</v>
      </c>
      <c r="AC10998" t="s">
        <v>8544</v>
      </c>
    </row>
    <row r="10999" spans="1:29" x14ac:dyDescent="0.25">
      <c r="A10999" t="s">
        <v>345</v>
      </c>
      <c r="B10999">
        <v>911</v>
      </c>
      <c r="C10999" t="s">
        <v>240</v>
      </c>
      <c r="D10999">
        <v>1974</v>
      </c>
      <c r="E10999" t="s">
        <v>11945</v>
      </c>
      <c r="Q10999" t="s">
        <v>6</v>
      </c>
      <c r="R10999" t="s">
        <v>6</v>
      </c>
      <c r="S10999" t="s">
        <v>6</v>
      </c>
      <c r="T10999" t="s">
        <v>6</v>
      </c>
      <c r="U10999" t="s">
        <v>6</v>
      </c>
      <c r="V10999" t="s">
        <v>6</v>
      </c>
      <c r="W10999" t="s">
        <v>6</v>
      </c>
      <c r="X10999" t="s">
        <v>6</v>
      </c>
      <c r="Y10999" t="s">
        <v>6</v>
      </c>
      <c r="Z10999" t="s">
        <v>6</v>
      </c>
      <c r="AA10999" t="s">
        <v>6</v>
      </c>
      <c r="AB10999" t="s">
        <v>2812</v>
      </c>
      <c r="AC10999" t="s">
        <v>8544</v>
      </c>
    </row>
    <row r="11000" spans="1:29" x14ac:dyDescent="0.25">
      <c r="A11000" t="s">
        <v>345</v>
      </c>
      <c r="B11000">
        <v>911</v>
      </c>
      <c r="C11000" t="s">
        <v>240</v>
      </c>
      <c r="D11000">
        <v>1975</v>
      </c>
      <c r="E11000" t="s">
        <v>11946</v>
      </c>
      <c r="Q11000" t="s">
        <v>6</v>
      </c>
      <c r="R11000" t="s">
        <v>6</v>
      </c>
      <c r="S11000" t="s">
        <v>6</v>
      </c>
      <c r="T11000" t="s">
        <v>6</v>
      </c>
      <c r="U11000" t="s">
        <v>6</v>
      </c>
      <c r="V11000" t="s">
        <v>6</v>
      </c>
      <c r="W11000" t="s">
        <v>6</v>
      </c>
      <c r="X11000" t="s">
        <v>6</v>
      </c>
      <c r="Y11000" t="s">
        <v>6</v>
      </c>
      <c r="Z11000" t="s">
        <v>6</v>
      </c>
      <c r="AA11000" t="s">
        <v>6</v>
      </c>
      <c r="AB11000" t="s">
        <v>2812</v>
      </c>
      <c r="AC11000" t="s">
        <v>8544</v>
      </c>
    </row>
    <row r="11001" spans="1:29" x14ac:dyDescent="0.25">
      <c r="A11001" t="s">
        <v>345</v>
      </c>
      <c r="B11001">
        <v>911</v>
      </c>
      <c r="C11001" t="s">
        <v>240</v>
      </c>
      <c r="D11001">
        <v>1976</v>
      </c>
      <c r="E11001" t="s">
        <v>11947</v>
      </c>
      <c r="Q11001" t="s">
        <v>6</v>
      </c>
      <c r="R11001" t="s">
        <v>6</v>
      </c>
      <c r="S11001" t="s">
        <v>6</v>
      </c>
      <c r="T11001" t="s">
        <v>6</v>
      </c>
      <c r="U11001" t="s">
        <v>6</v>
      </c>
      <c r="V11001" t="s">
        <v>6</v>
      </c>
      <c r="W11001" t="s">
        <v>6</v>
      </c>
      <c r="X11001" t="s">
        <v>6</v>
      </c>
      <c r="Y11001" t="s">
        <v>6</v>
      </c>
      <c r="Z11001" t="s">
        <v>6</v>
      </c>
      <c r="AA11001" t="s">
        <v>6</v>
      </c>
      <c r="AB11001" t="s">
        <v>2812</v>
      </c>
      <c r="AC11001" t="s">
        <v>8544</v>
      </c>
    </row>
    <row r="11002" spans="1:29" x14ac:dyDescent="0.25">
      <c r="A11002" t="s">
        <v>345</v>
      </c>
      <c r="B11002">
        <v>911</v>
      </c>
      <c r="C11002" t="s">
        <v>240</v>
      </c>
      <c r="D11002">
        <v>1977</v>
      </c>
      <c r="E11002" t="s">
        <v>11948</v>
      </c>
      <c r="Q11002" t="s">
        <v>6</v>
      </c>
      <c r="R11002" t="s">
        <v>6</v>
      </c>
      <c r="S11002" t="s">
        <v>6</v>
      </c>
      <c r="T11002" t="s">
        <v>6</v>
      </c>
      <c r="U11002" t="s">
        <v>6</v>
      </c>
      <c r="V11002" t="s">
        <v>6</v>
      </c>
      <c r="W11002" t="s">
        <v>6</v>
      </c>
      <c r="X11002" t="s">
        <v>6</v>
      </c>
      <c r="Y11002" t="s">
        <v>6</v>
      </c>
      <c r="Z11002" t="s">
        <v>6</v>
      </c>
      <c r="AA11002" t="s">
        <v>6</v>
      </c>
      <c r="AB11002" t="s">
        <v>2812</v>
      </c>
      <c r="AC11002" t="s">
        <v>8544</v>
      </c>
    </row>
    <row r="11003" spans="1:29" x14ac:dyDescent="0.25">
      <c r="A11003" t="s">
        <v>345</v>
      </c>
      <c r="B11003">
        <v>911</v>
      </c>
      <c r="C11003" t="s">
        <v>240</v>
      </c>
      <c r="D11003">
        <v>1978</v>
      </c>
      <c r="E11003" t="s">
        <v>11949</v>
      </c>
      <c r="Q11003" t="s">
        <v>6</v>
      </c>
      <c r="R11003" t="s">
        <v>6</v>
      </c>
      <c r="S11003" t="s">
        <v>6</v>
      </c>
      <c r="T11003" t="s">
        <v>6</v>
      </c>
      <c r="U11003" t="s">
        <v>6</v>
      </c>
      <c r="V11003" t="s">
        <v>6</v>
      </c>
      <c r="W11003" t="s">
        <v>6</v>
      </c>
      <c r="X11003" t="s">
        <v>6</v>
      </c>
      <c r="Y11003" t="s">
        <v>6</v>
      </c>
      <c r="Z11003" t="s">
        <v>6</v>
      </c>
      <c r="AA11003" t="s">
        <v>6</v>
      </c>
      <c r="AB11003" t="s">
        <v>2812</v>
      </c>
      <c r="AC11003" t="s">
        <v>8544</v>
      </c>
    </row>
    <row r="11004" spans="1:29" x14ac:dyDescent="0.25">
      <c r="A11004" t="s">
        <v>345</v>
      </c>
      <c r="B11004">
        <v>911</v>
      </c>
      <c r="C11004" t="s">
        <v>240</v>
      </c>
      <c r="D11004">
        <v>1979</v>
      </c>
      <c r="E11004" t="s">
        <v>11950</v>
      </c>
      <c r="Q11004" t="s">
        <v>6</v>
      </c>
      <c r="R11004" t="s">
        <v>6</v>
      </c>
      <c r="S11004" t="s">
        <v>6</v>
      </c>
      <c r="T11004" t="s">
        <v>6</v>
      </c>
      <c r="U11004" t="s">
        <v>6</v>
      </c>
      <c r="V11004" t="s">
        <v>6</v>
      </c>
      <c r="W11004" t="s">
        <v>6</v>
      </c>
      <c r="X11004" t="s">
        <v>6</v>
      </c>
      <c r="Y11004" t="s">
        <v>6</v>
      </c>
      <c r="Z11004" t="s">
        <v>6</v>
      </c>
      <c r="AA11004" t="s">
        <v>6</v>
      </c>
      <c r="AB11004" t="s">
        <v>2812</v>
      </c>
      <c r="AC11004" t="s">
        <v>8544</v>
      </c>
    </row>
    <row r="11005" spans="1:29" x14ac:dyDescent="0.25">
      <c r="A11005" t="s">
        <v>345</v>
      </c>
      <c r="B11005">
        <v>911</v>
      </c>
      <c r="C11005" t="s">
        <v>240</v>
      </c>
      <c r="D11005">
        <v>1980</v>
      </c>
      <c r="E11005" t="s">
        <v>11951</v>
      </c>
      <c r="Q11005" t="s">
        <v>6</v>
      </c>
      <c r="R11005" t="s">
        <v>6</v>
      </c>
      <c r="S11005" t="s">
        <v>6</v>
      </c>
      <c r="T11005" t="s">
        <v>6</v>
      </c>
      <c r="U11005" t="s">
        <v>6</v>
      </c>
      <c r="V11005" t="s">
        <v>6</v>
      </c>
      <c r="W11005" t="s">
        <v>6</v>
      </c>
      <c r="X11005" t="s">
        <v>6</v>
      </c>
      <c r="Y11005" t="s">
        <v>6</v>
      </c>
      <c r="Z11005" t="s">
        <v>6</v>
      </c>
      <c r="AA11005" t="s">
        <v>6</v>
      </c>
      <c r="AB11005" t="s">
        <v>2812</v>
      </c>
      <c r="AC11005" t="s">
        <v>8544</v>
      </c>
    </row>
    <row r="11006" spans="1:29" x14ac:dyDescent="0.25">
      <c r="A11006" t="s">
        <v>345</v>
      </c>
      <c r="B11006">
        <v>911</v>
      </c>
      <c r="C11006" t="s">
        <v>240</v>
      </c>
      <c r="D11006">
        <v>1981</v>
      </c>
      <c r="E11006" t="s">
        <v>11952</v>
      </c>
      <c r="Q11006" t="s">
        <v>6</v>
      </c>
      <c r="R11006" t="s">
        <v>6</v>
      </c>
      <c r="S11006" t="s">
        <v>6</v>
      </c>
      <c r="T11006" t="s">
        <v>6</v>
      </c>
      <c r="U11006" t="s">
        <v>6</v>
      </c>
      <c r="V11006" t="s">
        <v>6</v>
      </c>
      <c r="W11006" t="s">
        <v>6</v>
      </c>
      <c r="X11006" t="s">
        <v>6</v>
      </c>
      <c r="Y11006" t="s">
        <v>6</v>
      </c>
      <c r="Z11006" t="s">
        <v>6</v>
      </c>
      <c r="AA11006" t="s">
        <v>6</v>
      </c>
      <c r="AB11006" t="s">
        <v>2812</v>
      </c>
      <c r="AC11006" t="s">
        <v>8544</v>
      </c>
    </row>
    <row r="11007" spans="1:29" x14ac:dyDescent="0.25">
      <c r="A11007" t="s">
        <v>345</v>
      </c>
      <c r="B11007">
        <v>911</v>
      </c>
      <c r="C11007" t="s">
        <v>240</v>
      </c>
      <c r="D11007">
        <v>1982</v>
      </c>
      <c r="E11007" t="s">
        <v>11953</v>
      </c>
      <c r="Q11007" t="s">
        <v>6</v>
      </c>
      <c r="R11007" t="s">
        <v>6</v>
      </c>
      <c r="S11007" t="s">
        <v>6</v>
      </c>
      <c r="T11007" t="s">
        <v>6</v>
      </c>
      <c r="U11007" t="s">
        <v>6</v>
      </c>
      <c r="V11007" t="s">
        <v>6</v>
      </c>
      <c r="W11007" t="s">
        <v>6</v>
      </c>
      <c r="X11007" t="s">
        <v>6</v>
      </c>
      <c r="Y11007" t="s">
        <v>6</v>
      </c>
      <c r="Z11007" t="s">
        <v>6</v>
      </c>
      <c r="AA11007" t="s">
        <v>6</v>
      </c>
      <c r="AB11007" t="s">
        <v>2812</v>
      </c>
      <c r="AC11007" t="s">
        <v>8544</v>
      </c>
    </row>
    <row r="11008" spans="1:29" x14ac:dyDescent="0.25">
      <c r="A11008" t="s">
        <v>345</v>
      </c>
      <c r="B11008">
        <v>911</v>
      </c>
      <c r="C11008" t="s">
        <v>240</v>
      </c>
      <c r="D11008">
        <v>1983</v>
      </c>
      <c r="E11008" t="s">
        <v>11954</v>
      </c>
      <c r="Q11008" t="s">
        <v>6</v>
      </c>
      <c r="R11008" t="s">
        <v>6</v>
      </c>
      <c r="S11008" t="s">
        <v>6</v>
      </c>
      <c r="T11008" t="s">
        <v>6</v>
      </c>
      <c r="U11008" t="s">
        <v>6</v>
      </c>
      <c r="V11008" t="s">
        <v>6</v>
      </c>
      <c r="W11008" t="s">
        <v>6</v>
      </c>
      <c r="X11008" t="s">
        <v>6</v>
      </c>
      <c r="Y11008" t="s">
        <v>6</v>
      </c>
      <c r="Z11008" t="s">
        <v>6</v>
      </c>
      <c r="AA11008" t="s">
        <v>6</v>
      </c>
      <c r="AB11008" t="s">
        <v>2812</v>
      </c>
      <c r="AC11008" t="s">
        <v>8544</v>
      </c>
    </row>
    <row r="11009" spans="1:29" x14ac:dyDescent="0.25">
      <c r="A11009" t="s">
        <v>345</v>
      </c>
      <c r="B11009">
        <v>911</v>
      </c>
      <c r="C11009" t="s">
        <v>240</v>
      </c>
      <c r="D11009">
        <v>1984</v>
      </c>
      <c r="E11009" t="s">
        <v>11955</v>
      </c>
      <c r="Q11009" t="s">
        <v>6</v>
      </c>
      <c r="R11009" t="s">
        <v>6</v>
      </c>
      <c r="S11009" t="s">
        <v>6</v>
      </c>
      <c r="T11009" t="s">
        <v>6</v>
      </c>
      <c r="U11009" t="s">
        <v>6</v>
      </c>
      <c r="V11009" t="s">
        <v>6</v>
      </c>
      <c r="W11009" t="s">
        <v>6</v>
      </c>
      <c r="X11009" t="s">
        <v>6</v>
      </c>
      <c r="Y11009" t="s">
        <v>6</v>
      </c>
      <c r="Z11009" t="s">
        <v>6</v>
      </c>
      <c r="AA11009" t="s">
        <v>6</v>
      </c>
      <c r="AB11009" t="s">
        <v>2812</v>
      </c>
      <c r="AC11009" t="s">
        <v>8544</v>
      </c>
    </row>
    <row r="11010" spans="1:29" x14ac:dyDescent="0.25">
      <c r="A11010" t="s">
        <v>345</v>
      </c>
      <c r="B11010">
        <v>911</v>
      </c>
      <c r="C11010" t="s">
        <v>240</v>
      </c>
      <c r="D11010">
        <v>1985</v>
      </c>
      <c r="E11010" t="s">
        <v>11956</v>
      </c>
      <c r="Q11010" t="s">
        <v>6</v>
      </c>
      <c r="R11010" t="s">
        <v>6</v>
      </c>
      <c r="S11010" t="s">
        <v>6</v>
      </c>
      <c r="T11010" t="s">
        <v>6</v>
      </c>
      <c r="U11010" t="s">
        <v>6</v>
      </c>
      <c r="V11010" t="s">
        <v>6</v>
      </c>
      <c r="W11010" t="s">
        <v>6</v>
      </c>
      <c r="X11010" t="s">
        <v>6</v>
      </c>
      <c r="Y11010" t="s">
        <v>6</v>
      </c>
      <c r="Z11010" t="s">
        <v>6</v>
      </c>
      <c r="AA11010" t="s">
        <v>6</v>
      </c>
      <c r="AB11010" t="s">
        <v>2812</v>
      </c>
      <c r="AC11010" t="s">
        <v>8544</v>
      </c>
    </row>
    <row r="11011" spans="1:29" x14ac:dyDescent="0.25">
      <c r="A11011" t="s">
        <v>345</v>
      </c>
      <c r="B11011">
        <v>911</v>
      </c>
      <c r="C11011" t="s">
        <v>240</v>
      </c>
      <c r="D11011">
        <v>1986</v>
      </c>
      <c r="E11011" t="s">
        <v>11957</v>
      </c>
      <c r="Q11011" t="s">
        <v>6</v>
      </c>
      <c r="R11011" t="s">
        <v>6</v>
      </c>
      <c r="S11011" t="s">
        <v>6</v>
      </c>
      <c r="T11011" t="s">
        <v>6</v>
      </c>
      <c r="U11011" t="s">
        <v>6</v>
      </c>
      <c r="V11011" t="s">
        <v>6</v>
      </c>
      <c r="W11011" t="s">
        <v>6</v>
      </c>
      <c r="X11011" t="s">
        <v>6</v>
      </c>
      <c r="Y11011" t="s">
        <v>6</v>
      </c>
      <c r="Z11011" t="s">
        <v>6</v>
      </c>
      <c r="AA11011" t="s">
        <v>6</v>
      </c>
      <c r="AB11011" t="s">
        <v>2812</v>
      </c>
      <c r="AC11011" t="s">
        <v>8544</v>
      </c>
    </row>
    <row r="11012" spans="1:29" x14ac:dyDescent="0.25">
      <c r="A11012" t="s">
        <v>345</v>
      </c>
      <c r="B11012">
        <v>911</v>
      </c>
      <c r="C11012" t="s">
        <v>240</v>
      </c>
      <c r="D11012">
        <v>1987</v>
      </c>
      <c r="E11012" t="s">
        <v>11958</v>
      </c>
      <c r="Q11012" t="s">
        <v>6</v>
      </c>
      <c r="R11012" t="s">
        <v>6</v>
      </c>
      <c r="S11012" t="s">
        <v>6</v>
      </c>
      <c r="T11012" t="s">
        <v>6</v>
      </c>
      <c r="U11012" t="s">
        <v>6</v>
      </c>
      <c r="V11012" t="s">
        <v>6</v>
      </c>
      <c r="W11012" t="s">
        <v>6</v>
      </c>
      <c r="X11012" t="s">
        <v>6</v>
      </c>
      <c r="Y11012" t="s">
        <v>6</v>
      </c>
      <c r="Z11012" t="s">
        <v>6</v>
      </c>
      <c r="AA11012" t="s">
        <v>6</v>
      </c>
      <c r="AB11012" t="s">
        <v>2812</v>
      </c>
      <c r="AC11012" t="s">
        <v>8544</v>
      </c>
    </row>
    <row r="11013" spans="1:29" x14ac:dyDescent="0.25">
      <c r="A11013" t="s">
        <v>345</v>
      </c>
      <c r="B11013">
        <v>911</v>
      </c>
      <c r="C11013" t="s">
        <v>240</v>
      </c>
      <c r="D11013">
        <v>1988</v>
      </c>
      <c r="E11013" t="s">
        <v>11959</v>
      </c>
      <c r="Q11013" t="s">
        <v>6</v>
      </c>
      <c r="R11013" t="s">
        <v>6</v>
      </c>
      <c r="S11013" t="s">
        <v>6</v>
      </c>
      <c r="T11013" t="s">
        <v>6</v>
      </c>
      <c r="U11013" t="s">
        <v>6</v>
      </c>
      <c r="V11013" t="s">
        <v>6</v>
      </c>
      <c r="W11013" t="s">
        <v>6</v>
      </c>
      <c r="X11013" t="s">
        <v>6</v>
      </c>
      <c r="Y11013" t="s">
        <v>6</v>
      </c>
      <c r="Z11013" t="s">
        <v>6</v>
      </c>
      <c r="AA11013" t="s">
        <v>6</v>
      </c>
      <c r="AB11013" t="s">
        <v>2812</v>
      </c>
      <c r="AC11013" t="s">
        <v>8544</v>
      </c>
    </row>
    <row r="11014" spans="1:29" x14ac:dyDescent="0.25">
      <c r="A11014" t="s">
        <v>345</v>
      </c>
      <c r="B11014">
        <v>911</v>
      </c>
      <c r="C11014" t="s">
        <v>240</v>
      </c>
      <c r="D11014">
        <v>1989</v>
      </c>
      <c r="E11014" t="s">
        <v>11960</v>
      </c>
      <c r="Q11014" t="s">
        <v>6</v>
      </c>
      <c r="R11014" t="s">
        <v>6</v>
      </c>
      <c r="S11014" t="s">
        <v>6</v>
      </c>
      <c r="T11014" t="s">
        <v>6</v>
      </c>
      <c r="U11014" t="s">
        <v>6</v>
      </c>
      <c r="V11014" t="s">
        <v>6</v>
      </c>
      <c r="W11014" t="s">
        <v>6</v>
      </c>
      <c r="X11014" t="s">
        <v>6</v>
      </c>
      <c r="Y11014" t="s">
        <v>6</v>
      </c>
      <c r="Z11014" t="s">
        <v>6</v>
      </c>
      <c r="AA11014" t="s">
        <v>6</v>
      </c>
      <c r="AB11014" t="s">
        <v>2812</v>
      </c>
      <c r="AC11014" t="s">
        <v>8544</v>
      </c>
    </row>
    <row r="11015" spans="1:29" x14ac:dyDescent="0.25">
      <c r="A11015" t="s">
        <v>345</v>
      </c>
      <c r="B11015">
        <v>911</v>
      </c>
      <c r="C11015" t="s">
        <v>240</v>
      </c>
      <c r="D11015">
        <v>1990</v>
      </c>
      <c r="E11015" t="s">
        <v>11961</v>
      </c>
      <c r="P11015">
        <v>4.7451479999999997E-2</v>
      </c>
      <c r="Q11015" t="s">
        <v>6</v>
      </c>
      <c r="R11015" t="s">
        <v>6</v>
      </c>
      <c r="S11015" t="s">
        <v>6</v>
      </c>
      <c r="T11015" t="s">
        <v>6</v>
      </c>
      <c r="U11015" t="s">
        <v>6</v>
      </c>
      <c r="V11015" t="s">
        <v>6</v>
      </c>
      <c r="W11015" t="s">
        <v>6</v>
      </c>
      <c r="X11015" t="s">
        <v>6</v>
      </c>
      <c r="Y11015" t="s">
        <v>6</v>
      </c>
      <c r="Z11015" t="s">
        <v>6</v>
      </c>
      <c r="AA11015" t="s">
        <v>6</v>
      </c>
      <c r="AB11015" t="s">
        <v>2812</v>
      </c>
      <c r="AC11015" t="s">
        <v>8544</v>
      </c>
    </row>
    <row r="11016" spans="1:29" x14ac:dyDescent="0.25">
      <c r="A11016" t="s">
        <v>345</v>
      </c>
      <c r="B11016">
        <v>911</v>
      </c>
      <c r="C11016" t="s">
        <v>240</v>
      </c>
      <c r="D11016">
        <v>1991</v>
      </c>
      <c r="E11016" t="s">
        <v>11962</v>
      </c>
      <c r="P11016">
        <v>7.5348849999999995E-2</v>
      </c>
      <c r="Q11016" t="s">
        <v>6</v>
      </c>
      <c r="R11016" t="s">
        <v>6</v>
      </c>
      <c r="S11016" t="s">
        <v>6</v>
      </c>
      <c r="T11016" t="s">
        <v>6</v>
      </c>
      <c r="U11016" t="s">
        <v>6</v>
      </c>
      <c r="V11016" t="s">
        <v>6</v>
      </c>
      <c r="W11016" t="s">
        <v>6</v>
      </c>
      <c r="X11016" t="s">
        <v>6</v>
      </c>
      <c r="Y11016" t="s">
        <v>6</v>
      </c>
      <c r="Z11016" t="s">
        <v>6</v>
      </c>
      <c r="AA11016" t="s">
        <v>6</v>
      </c>
      <c r="AB11016" t="s">
        <v>2812</v>
      </c>
      <c r="AC11016" t="s">
        <v>8544</v>
      </c>
    </row>
    <row r="11017" spans="1:29" x14ac:dyDescent="0.25">
      <c r="A11017" t="s">
        <v>345</v>
      </c>
      <c r="B11017">
        <v>911</v>
      </c>
      <c r="C11017" t="s">
        <v>240</v>
      </c>
      <c r="D11017">
        <v>1992</v>
      </c>
      <c r="E11017" t="s">
        <v>11963</v>
      </c>
      <c r="P11017">
        <v>0.29499998999999999</v>
      </c>
      <c r="Q11017" t="s">
        <v>6</v>
      </c>
      <c r="R11017" t="s">
        <v>6</v>
      </c>
      <c r="S11017" t="s">
        <v>6</v>
      </c>
      <c r="T11017" t="s">
        <v>6</v>
      </c>
      <c r="U11017" t="s">
        <v>6</v>
      </c>
      <c r="V11017" t="s">
        <v>6</v>
      </c>
      <c r="W11017" t="s">
        <v>6</v>
      </c>
      <c r="X11017" t="s">
        <v>6</v>
      </c>
      <c r="Y11017" t="s">
        <v>6</v>
      </c>
      <c r="Z11017" t="s">
        <v>6</v>
      </c>
      <c r="AA11017" t="s">
        <v>6</v>
      </c>
      <c r="AB11017" t="s">
        <v>2812</v>
      </c>
      <c r="AC11017" t="s">
        <v>8544</v>
      </c>
    </row>
    <row r="11018" spans="1:29" x14ac:dyDescent="0.25">
      <c r="A11018" t="s">
        <v>345</v>
      </c>
      <c r="B11018">
        <v>911</v>
      </c>
      <c r="C11018" t="s">
        <v>240</v>
      </c>
      <c r="D11018">
        <v>1993</v>
      </c>
      <c r="E11018" t="s">
        <v>11964</v>
      </c>
      <c r="P11018">
        <v>3.8970001000000001</v>
      </c>
      <c r="Q11018" t="s">
        <v>6</v>
      </c>
      <c r="R11018" t="s">
        <v>6</v>
      </c>
      <c r="S11018" t="s">
        <v>6</v>
      </c>
      <c r="T11018" t="s">
        <v>6</v>
      </c>
      <c r="U11018" t="s">
        <v>6</v>
      </c>
      <c r="V11018" t="s">
        <v>6</v>
      </c>
      <c r="W11018" t="s">
        <v>6</v>
      </c>
      <c r="X11018" t="s">
        <v>6</v>
      </c>
      <c r="Y11018" t="s">
        <v>6</v>
      </c>
      <c r="Z11018" t="s">
        <v>6</v>
      </c>
      <c r="AA11018" t="s">
        <v>6</v>
      </c>
      <c r="AB11018" t="s">
        <v>2812</v>
      </c>
      <c r="AC11018" t="s">
        <v>8544</v>
      </c>
    </row>
    <row r="11019" spans="1:29" x14ac:dyDescent="0.25">
      <c r="A11019" t="s">
        <v>345</v>
      </c>
      <c r="B11019">
        <v>911</v>
      </c>
      <c r="C11019" t="s">
        <v>240</v>
      </c>
      <c r="D11019">
        <v>1994</v>
      </c>
      <c r="E11019" t="s">
        <v>11965</v>
      </c>
      <c r="P11019">
        <v>187.06469999999999</v>
      </c>
      <c r="Q11019" t="s">
        <v>6</v>
      </c>
      <c r="R11019" t="s">
        <v>6</v>
      </c>
      <c r="S11019" t="s">
        <v>6</v>
      </c>
      <c r="T11019" t="s">
        <v>6</v>
      </c>
      <c r="U11019" t="s">
        <v>6</v>
      </c>
      <c r="V11019" t="s">
        <v>6</v>
      </c>
      <c r="W11019" t="s">
        <v>6</v>
      </c>
      <c r="X11019" t="s">
        <v>6</v>
      </c>
      <c r="Y11019" t="s">
        <v>6</v>
      </c>
      <c r="Z11019" t="s">
        <v>6</v>
      </c>
      <c r="AA11019" t="s">
        <v>6</v>
      </c>
      <c r="AB11019" t="s">
        <v>2812</v>
      </c>
      <c r="AC11019" t="s">
        <v>8544</v>
      </c>
    </row>
    <row r="11020" spans="1:29" x14ac:dyDescent="0.25">
      <c r="A11020" t="s">
        <v>345</v>
      </c>
      <c r="B11020">
        <v>911</v>
      </c>
      <c r="C11020" t="s">
        <v>240</v>
      </c>
      <c r="D11020">
        <v>1995</v>
      </c>
      <c r="E11020" t="s">
        <v>11966</v>
      </c>
      <c r="P11020">
        <v>522.25630000000001</v>
      </c>
      <c r="Q11020" t="s">
        <v>6</v>
      </c>
      <c r="R11020" t="s">
        <v>6</v>
      </c>
      <c r="S11020" t="s">
        <v>6</v>
      </c>
      <c r="T11020" t="s">
        <v>6</v>
      </c>
      <c r="U11020" t="s">
        <v>6</v>
      </c>
      <c r="V11020" t="s">
        <v>6</v>
      </c>
      <c r="W11020" t="s">
        <v>6</v>
      </c>
      <c r="X11020" t="s">
        <v>6</v>
      </c>
      <c r="Y11020" t="s">
        <v>6</v>
      </c>
      <c r="Z11020" t="s">
        <v>6</v>
      </c>
      <c r="AA11020" t="s">
        <v>6</v>
      </c>
      <c r="AB11020" t="s">
        <v>2812</v>
      </c>
      <c r="AC11020" t="s">
        <v>8544</v>
      </c>
    </row>
    <row r="11021" spans="1:29" x14ac:dyDescent="0.25">
      <c r="A11021" t="s">
        <v>345</v>
      </c>
      <c r="B11021">
        <v>911</v>
      </c>
      <c r="C11021" t="s">
        <v>240</v>
      </c>
      <c r="D11021">
        <v>1996</v>
      </c>
      <c r="E11021" t="s">
        <v>11967</v>
      </c>
      <c r="O11021">
        <v>40.781934</v>
      </c>
      <c r="P11021">
        <v>661.20899999999995</v>
      </c>
      <c r="Q11021" t="s">
        <v>6</v>
      </c>
      <c r="R11021" t="s">
        <v>6</v>
      </c>
      <c r="S11021" t="s">
        <v>6</v>
      </c>
      <c r="T11021" t="s">
        <v>6</v>
      </c>
      <c r="U11021" t="s">
        <v>6</v>
      </c>
      <c r="V11021" t="s">
        <v>6</v>
      </c>
      <c r="W11021" t="s">
        <v>6</v>
      </c>
      <c r="X11021" t="s">
        <v>6</v>
      </c>
      <c r="Y11021" t="s">
        <v>6</v>
      </c>
      <c r="Z11021" t="s">
        <v>6</v>
      </c>
      <c r="AA11021" t="s">
        <v>6</v>
      </c>
      <c r="AB11021" t="s">
        <v>2812</v>
      </c>
      <c r="AC11021" t="s">
        <v>8544</v>
      </c>
    </row>
    <row r="11022" spans="1:29" x14ac:dyDescent="0.25">
      <c r="A11022" t="s">
        <v>345</v>
      </c>
      <c r="B11022">
        <v>911</v>
      </c>
      <c r="C11022" t="s">
        <v>240</v>
      </c>
      <c r="D11022">
        <v>1997</v>
      </c>
      <c r="E11022" t="s">
        <v>11968</v>
      </c>
      <c r="O11022">
        <v>46.503202000000002</v>
      </c>
      <c r="P11022">
        <v>804.3356</v>
      </c>
      <c r="Q11022" t="s">
        <v>6</v>
      </c>
      <c r="R11022" t="s">
        <v>6</v>
      </c>
      <c r="S11022" t="s">
        <v>6</v>
      </c>
      <c r="T11022" t="s">
        <v>6</v>
      </c>
      <c r="U11022" t="s">
        <v>6</v>
      </c>
      <c r="V11022" t="s">
        <v>6</v>
      </c>
      <c r="W11022" t="s">
        <v>6</v>
      </c>
      <c r="X11022" t="s">
        <v>6</v>
      </c>
      <c r="Y11022" t="s">
        <v>6</v>
      </c>
      <c r="Z11022" t="s">
        <v>6</v>
      </c>
      <c r="AA11022" t="s">
        <v>6</v>
      </c>
      <c r="AB11022" t="s">
        <v>2812</v>
      </c>
      <c r="AC11022" t="s">
        <v>8544</v>
      </c>
    </row>
    <row r="11023" spans="1:29" x14ac:dyDescent="0.25">
      <c r="A11023" t="s">
        <v>345</v>
      </c>
      <c r="B11023">
        <v>911</v>
      </c>
      <c r="C11023" t="s">
        <v>240</v>
      </c>
      <c r="D11023">
        <v>1998</v>
      </c>
      <c r="E11023" t="s">
        <v>11969</v>
      </c>
      <c r="O11023">
        <v>45.189236999999999</v>
      </c>
      <c r="P11023">
        <v>955.38480000000004</v>
      </c>
      <c r="Q11023" t="s">
        <v>6</v>
      </c>
      <c r="R11023" t="s">
        <v>6</v>
      </c>
      <c r="S11023" t="s">
        <v>6</v>
      </c>
      <c r="T11023" t="s">
        <v>6</v>
      </c>
      <c r="U11023" t="s">
        <v>6</v>
      </c>
      <c r="V11023" t="s">
        <v>6</v>
      </c>
      <c r="W11023" t="s">
        <v>6</v>
      </c>
      <c r="X11023" t="s">
        <v>6</v>
      </c>
      <c r="Y11023" t="s">
        <v>6</v>
      </c>
      <c r="Z11023" t="s">
        <v>6</v>
      </c>
      <c r="AA11023" t="s">
        <v>6</v>
      </c>
      <c r="AB11023" t="s">
        <v>2812</v>
      </c>
      <c r="AC11023" t="s">
        <v>8544</v>
      </c>
    </row>
    <row r="11024" spans="1:29" x14ac:dyDescent="0.25">
      <c r="A11024" t="s">
        <v>345</v>
      </c>
      <c r="B11024">
        <v>911</v>
      </c>
      <c r="C11024" t="s">
        <v>240</v>
      </c>
      <c r="D11024">
        <v>1999</v>
      </c>
      <c r="E11024" t="s">
        <v>11970</v>
      </c>
      <c r="O11024">
        <v>39.190778999999999</v>
      </c>
      <c r="P11024">
        <v>987.44370000000004</v>
      </c>
      <c r="Q11024" t="s">
        <v>6</v>
      </c>
      <c r="R11024" t="s">
        <v>6</v>
      </c>
      <c r="S11024" t="s">
        <v>6</v>
      </c>
      <c r="T11024" t="s">
        <v>6</v>
      </c>
      <c r="U11024" t="s">
        <v>6</v>
      </c>
      <c r="V11024" t="s">
        <v>6</v>
      </c>
      <c r="W11024" t="s">
        <v>6</v>
      </c>
      <c r="X11024" t="s">
        <v>6</v>
      </c>
      <c r="Y11024" t="s">
        <v>6</v>
      </c>
      <c r="Z11024" t="s">
        <v>6</v>
      </c>
      <c r="AA11024" t="s">
        <v>6</v>
      </c>
      <c r="AB11024" t="s">
        <v>2812</v>
      </c>
      <c r="AC11024" t="s">
        <v>8544</v>
      </c>
    </row>
    <row r="11025" spans="1:29" x14ac:dyDescent="0.25">
      <c r="A11025" t="s">
        <v>345</v>
      </c>
      <c r="B11025">
        <v>911</v>
      </c>
      <c r="C11025" t="s">
        <v>240</v>
      </c>
      <c r="D11025">
        <v>2000</v>
      </c>
      <c r="E11025" t="s">
        <v>11971</v>
      </c>
      <c r="O11025">
        <v>39.587420000000002</v>
      </c>
      <c r="P11025">
        <v>1031.3382999999999</v>
      </c>
      <c r="Q11025" t="s">
        <v>6</v>
      </c>
      <c r="R11025" t="s">
        <v>6</v>
      </c>
      <c r="S11025" t="s">
        <v>6</v>
      </c>
      <c r="T11025" t="s">
        <v>6</v>
      </c>
      <c r="U11025" t="s">
        <v>6</v>
      </c>
      <c r="V11025" t="s">
        <v>6</v>
      </c>
      <c r="W11025" t="s">
        <v>6</v>
      </c>
      <c r="X11025" t="s">
        <v>6</v>
      </c>
      <c r="Y11025" t="s">
        <v>6</v>
      </c>
      <c r="Z11025" t="s">
        <v>6</v>
      </c>
      <c r="AA11025" t="s">
        <v>6</v>
      </c>
      <c r="AB11025" t="s">
        <v>2812</v>
      </c>
      <c r="AC11025" t="s">
        <v>8544</v>
      </c>
    </row>
    <row r="11026" spans="1:29" x14ac:dyDescent="0.25">
      <c r="A11026" t="s">
        <v>345</v>
      </c>
      <c r="B11026">
        <v>911</v>
      </c>
      <c r="C11026" t="s">
        <v>240</v>
      </c>
      <c r="D11026">
        <v>2001</v>
      </c>
      <c r="E11026" t="s">
        <v>11972</v>
      </c>
      <c r="O11026">
        <v>38.052612000000003</v>
      </c>
      <c r="P11026">
        <v>1175.8768</v>
      </c>
      <c r="Q11026" t="s">
        <v>6</v>
      </c>
      <c r="R11026" t="s">
        <v>6</v>
      </c>
      <c r="S11026" t="s">
        <v>6</v>
      </c>
      <c r="T11026" t="s">
        <v>6</v>
      </c>
      <c r="U11026" t="s">
        <v>6</v>
      </c>
      <c r="V11026" t="s">
        <v>6</v>
      </c>
      <c r="W11026" t="s">
        <v>6</v>
      </c>
      <c r="X11026" t="s">
        <v>6</v>
      </c>
      <c r="Y11026" t="s">
        <v>6</v>
      </c>
      <c r="Z11026" t="s">
        <v>6</v>
      </c>
      <c r="AA11026" t="s">
        <v>6</v>
      </c>
      <c r="AB11026" t="s">
        <v>2812</v>
      </c>
      <c r="AC11026" t="s">
        <v>8544</v>
      </c>
    </row>
    <row r="11027" spans="1:29" x14ac:dyDescent="0.25">
      <c r="A11027" t="s">
        <v>345</v>
      </c>
      <c r="B11027">
        <v>911</v>
      </c>
      <c r="C11027" t="s">
        <v>240</v>
      </c>
      <c r="D11027">
        <v>2002</v>
      </c>
      <c r="E11027" t="s">
        <v>11973</v>
      </c>
      <c r="O11027">
        <v>38.247604000000003</v>
      </c>
      <c r="P11027">
        <v>1362.4717000000001</v>
      </c>
      <c r="Q11027" t="s">
        <v>6</v>
      </c>
      <c r="R11027" t="s">
        <v>6</v>
      </c>
      <c r="S11027" t="s">
        <v>6</v>
      </c>
      <c r="T11027" t="s">
        <v>6</v>
      </c>
      <c r="U11027" t="s">
        <v>6</v>
      </c>
      <c r="V11027" t="s">
        <v>6</v>
      </c>
      <c r="W11027" t="s">
        <v>6</v>
      </c>
      <c r="X11027" t="s">
        <v>6</v>
      </c>
      <c r="Y11027" t="s">
        <v>6</v>
      </c>
      <c r="Z11027" t="s">
        <v>6</v>
      </c>
      <c r="AA11027" t="s">
        <v>6</v>
      </c>
      <c r="AB11027" t="s">
        <v>2812</v>
      </c>
      <c r="AC11027" t="s">
        <v>8544</v>
      </c>
    </row>
    <row r="11028" spans="1:29" x14ac:dyDescent="0.25">
      <c r="A11028" t="s">
        <v>345</v>
      </c>
      <c r="B11028">
        <v>911</v>
      </c>
      <c r="C11028" t="s">
        <v>240</v>
      </c>
      <c r="D11028">
        <v>2003</v>
      </c>
      <c r="E11028" t="s">
        <v>11974</v>
      </c>
      <c r="O11028">
        <v>33.015776000000002</v>
      </c>
      <c r="P11028">
        <v>1624.6427000000001</v>
      </c>
      <c r="Q11028" t="s">
        <v>6</v>
      </c>
      <c r="R11028" t="s">
        <v>6</v>
      </c>
      <c r="S11028" t="s">
        <v>6</v>
      </c>
      <c r="T11028" t="s">
        <v>6</v>
      </c>
      <c r="U11028" t="s">
        <v>6</v>
      </c>
      <c r="V11028" t="s">
        <v>6</v>
      </c>
      <c r="W11028" t="s">
        <v>6</v>
      </c>
      <c r="X11028" t="s">
        <v>6</v>
      </c>
      <c r="Y11028" t="s">
        <v>6</v>
      </c>
      <c r="Z11028" t="s">
        <v>6</v>
      </c>
      <c r="AA11028" t="s">
        <v>6</v>
      </c>
      <c r="AB11028" t="s">
        <v>2812</v>
      </c>
      <c r="AC11028" t="s">
        <v>8544</v>
      </c>
    </row>
    <row r="11029" spans="1:29" x14ac:dyDescent="0.25">
      <c r="A11029" t="s">
        <v>345</v>
      </c>
      <c r="B11029">
        <v>911</v>
      </c>
      <c r="C11029" t="s">
        <v>240</v>
      </c>
      <c r="D11029">
        <v>2004</v>
      </c>
      <c r="E11029" t="s">
        <v>11975</v>
      </c>
      <c r="O11029">
        <v>26.445878</v>
      </c>
      <c r="P11029">
        <v>1907.9454000000001</v>
      </c>
      <c r="Q11029" t="s">
        <v>6</v>
      </c>
      <c r="R11029" t="s">
        <v>6</v>
      </c>
      <c r="S11029" t="s">
        <v>6</v>
      </c>
      <c r="T11029" t="s">
        <v>6</v>
      </c>
      <c r="U11029" t="s">
        <v>6</v>
      </c>
      <c r="V11029" t="s">
        <v>6</v>
      </c>
      <c r="W11029" t="s">
        <v>6</v>
      </c>
      <c r="X11029" t="s">
        <v>6</v>
      </c>
      <c r="Y11029" t="s">
        <v>6</v>
      </c>
      <c r="Z11029" t="s">
        <v>6</v>
      </c>
      <c r="AA11029" t="s">
        <v>6</v>
      </c>
      <c r="AB11029" t="s">
        <v>2812</v>
      </c>
      <c r="AC11029" t="s">
        <v>8544</v>
      </c>
    </row>
    <row r="11030" spans="1:29" x14ac:dyDescent="0.25">
      <c r="A11030" t="s">
        <v>345</v>
      </c>
      <c r="B11030">
        <v>911</v>
      </c>
      <c r="C11030" t="s">
        <v>240</v>
      </c>
      <c r="D11030">
        <v>2005</v>
      </c>
      <c r="E11030" t="s">
        <v>11976</v>
      </c>
      <c r="O11030">
        <v>20.467167</v>
      </c>
      <c r="P11030">
        <v>2242.8809000000001</v>
      </c>
      <c r="Q11030" t="s">
        <v>6</v>
      </c>
      <c r="R11030" t="s">
        <v>6</v>
      </c>
      <c r="S11030" t="s">
        <v>6</v>
      </c>
      <c r="T11030" t="s">
        <v>6</v>
      </c>
      <c r="U11030" t="s">
        <v>6</v>
      </c>
      <c r="V11030" t="s">
        <v>6</v>
      </c>
      <c r="W11030" t="s">
        <v>6</v>
      </c>
      <c r="X11030" t="s">
        <v>6</v>
      </c>
      <c r="Y11030" t="s">
        <v>6</v>
      </c>
      <c r="Z11030" t="s">
        <v>6</v>
      </c>
      <c r="AA11030" t="s">
        <v>6</v>
      </c>
      <c r="AB11030" t="s">
        <v>2812</v>
      </c>
      <c r="AC11030" t="s">
        <v>8544</v>
      </c>
    </row>
    <row r="11031" spans="1:29" x14ac:dyDescent="0.25">
      <c r="A11031" t="s">
        <v>345</v>
      </c>
      <c r="B11031">
        <v>911</v>
      </c>
      <c r="C11031" t="s">
        <v>240</v>
      </c>
      <c r="D11031">
        <v>2006</v>
      </c>
      <c r="E11031" t="s">
        <v>11977</v>
      </c>
      <c r="O11031">
        <v>16.182897000000001</v>
      </c>
      <c r="P11031">
        <v>2656.1898000000001</v>
      </c>
      <c r="Q11031" t="s">
        <v>6</v>
      </c>
      <c r="R11031" t="s">
        <v>6</v>
      </c>
      <c r="S11031" t="s">
        <v>6</v>
      </c>
      <c r="T11031" t="s">
        <v>6</v>
      </c>
      <c r="U11031" t="s">
        <v>6</v>
      </c>
      <c r="V11031" t="s">
        <v>6</v>
      </c>
      <c r="W11031" t="s">
        <v>6</v>
      </c>
      <c r="X11031" t="s">
        <v>6</v>
      </c>
      <c r="Y11031" t="s">
        <v>6</v>
      </c>
      <c r="Z11031" t="s">
        <v>6</v>
      </c>
      <c r="AA11031" t="s">
        <v>6</v>
      </c>
      <c r="AB11031" t="s">
        <v>2812</v>
      </c>
      <c r="AC11031" t="s">
        <v>8544</v>
      </c>
    </row>
    <row r="11032" spans="1:29" x14ac:dyDescent="0.25">
      <c r="A11032" t="s">
        <v>345</v>
      </c>
      <c r="B11032">
        <v>911</v>
      </c>
      <c r="C11032" t="s">
        <v>240</v>
      </c>
      <c r="D11032">
        <v>2007</v>
      </c>
      <c r="E11032" t="s">
        <v>11978</v>
      </c>
      <c r="O11032">
        <v>14.249503000000001</v>
      </c>
      <c r="P11032">
        <v>3149.2833999999998</v>
      </c>
      <c r="Q11032" t="s">
        <v>6</v>
      </c>
      <c r="R11032" t="s">
        <v>6</v>
      </c>
      <c r="S11032" t="s">
        <v>6</v>
      </c>
      <c r="T11032" t="s">
        <v>6</v>
      </c>
      <c r="U11032" t="s">
        <v>6</v>
      </c>
      <c r="V11032" t="s">
        <v>6</v>
      </c>
      <c r="W11032" t="s">
        <v>6</v>
      </c>
      <c r="X11032" t="s">
        <v>6</v>
      </c>
      <c r="Y11032" t="s">
        <v>6</v>
      </c>
      <c r="Z11032" t="s">
        <v>6</v>
      </c>
      <c r="AA11032" t="s">
        <v>6</v>
      </c>
      <c r="AB11032" t="s">
        <v>2812</v>
      </c>
      <c r="AC11032" t="s">
        <v>8544</v>
      </c>
    </row>
    <row r="11033" spans="1:29" x14ac:dyDescent="0.25">
      <c r="A11033" t="s">
        <v>345</v>
      </c>
      <c r="B11033">
        <v>911</v>
      </c>
      <c r="C11033" t="s">
        <v>240</v>
      </c>
      <c r="D11033">
        <v>2008</v>
      </c>
      <c r="E11033" t="s">
        <v>11979</v>
      </c>
      <c r="O11033">
        <v>14.631835000000001</v>
      </c>
      <c r="P11033">
        <v>3568.2276000000002</v>
      </c>
      <c r="Q11033" t="s">
        <v>6</v>
      </c>
      <c r="R11033" t="s">
        <v>6</v>
      </c>
      <c r="S11033" t="s">
        <v>6</v>
      </c>
      <c r="T11033" t="s">
        <v>6</v>
      </c>
      <c r="U11033" t="s">
        <v>6</v>
      </c>
      <c r="V11033" t="s">
        <v>6</v>
      </c>
      <c r="W11033" t="s">
        <v>6</v>
      </c>
      <c r="X11033" t="s">
        <v>6</v>
      </c>
      <c r="Y11033" t="s">
        <v>6</v>
      </c>
      <c r="Z11033" t="s">
        <v>6</v>
      </c>
      <c r="AA11033" t="s">
        <v>6</v>
      </c>
      <c r="AB11033" t="s">
        <v>2812</v>
      </c>
      <c r="AC11033" t="s">
        <v>8544</v>
      </c>
    </row>
    <row r="11034" spans="1:29" x14ac:dyDescent="0.25">
      <c r="A11034" t="s">
        <v>345</v>
      </c>
      <c r="B11034">
        <v>911</v>
      </c>
      <c r="C11034" t="s">
        <v>240</v>
      </c>
      <c r="D11034">
        <v>2009</v>
      </c>
      <c r="E11034" t="s">
        <v>11980</v>
      </c>
      <c r="O11034">
        <v>34.137962999999999</v>
      </c>
      <c r="P11034">
        <v>3141.6509999999998</v>
      </c>
      <c r="Q11034" t="s">
        <v>6</v>
      </c>
      <c r="R11034" t="s">
        <v>6</v>
      </c>
      <c r="S11034" t="s">
        <v>6</v>
      </c>
      <c r="T11034" t="s">
        <v>6</v>
      </c>
      <c r="U11034" t="s">
        <v>6</v>
      </c>
      <c r="V11034" t="s">
        <v>6</v>
      </c>
      <c r="W11034" t="s">
        <v>6</v>
      </c>
      <c r="X11034" t="s">
        <v>6</v>
      </c>
      <c r="Y11034" t="s">
        <v>6</v>
      </c>
      <c r="Z11034" t="s">
        <v>6</v>
      </c>
      <c r="AA11034" t="s">
        <v>6</v>
      </c>
      <c r="AB11034" t="s">
        <v>2812</v>
      </c>
      <c r="AC11034" t="s">
        <v>8544</v>
      </c>
    </row>
    <row r="11035" spans="1:29" x14ac:dyDescent="0.25">
      <c r="A11035" t="s">
        <v>345</v>
      </c>
      <c r="B11035">
        <v>911</v>
      </c>
      <c r="C11035" t="s">
        <v>240</v>
      </c>
      <c r="D11035">
        <v>2010</v>
      </c>
      <c r="E11035" t="s">
        <v>11981</v>
      </c>
      <c r="O11035">
        <v>33.757016999999998</v>
      </c>
      <c r="P11035">
        <v>3460.2026999999998</v>
      </c>
      <c r="Q11035" t="s">
        <v>6</v>
      </c>
      <c r="R11035" t="s">
        <v>6</v>
      </c>
      <c r="S11035" t="s">
        <v>6</v>
      </c>
      <c r="T11035" t="s">
        <v>6</v>
      </c>
      <c r="U11035" t="s">
        <v>6</v>
      </c>
      <c r="V11035" t="s">
        <v>6</v>
      </c>
      <c r="W11035" t="s">
        <v>6</v>
      </c>
      <c r="X11035" t="s">
        <v>6</v>
      </c>
      <c r="Y11035" t="s">
        <v>6</v>
      </c>
      <c r="Z11035" t="s">
        <v>6</v>
      </c>
      <c r="AA11035" t="s">
        <v>6</v>
      </c>
      <c r="AB11035" t="s">
        <v>2812</v>
      </c>
      <c r="AC11035" t="s">
        <v>8544</v>
      </c>
    </row>
    <row r="11036" spans="1:29" x14ac:dyDescent="0.25">
      <c r="A11036" t="s">
        <v>345</v>
      </c>
      <c r="B11036">
        <v>911</v>
      </c>
      <c r="C11036" t="s">
        <v>240</v>
      </c>
      <c r="D11036">
        <v>2011</v>
      </c>
      <c r="E11036" t="s">
        <v>11982</v>
      </c>
      <c r="O11036">
        <v>35.702398000000002</v>
      </c>
      <c r="P11036">
        <v>3777.9456</v>
      </c>
      <c r="Q11036" t="s">
        <v>6</v>
      </c>
      <c r="R11036" t="s">
        <v>6</v>
      </c>
      <c r="S11036" t="s">
        <v>6</v>
      </c>
      <c r="T11036" t="s">
        <v>6</v>
      </c>
      <c r="U11036" t="s">
        <v>6</v>
      </c>
      <c r="V11036" t="s">
        <v>6</v>
      </c>
      <c r="W11036" t="s">
        <v>6</v>
      </c>
      <c r="X11036" t="s">
        <v>6</v>
      </c>
      <c r="Y11036" t="s">
        <v>6</v>
      </c>
      <c r="Z11036" t="s">
        <v>6</v>
      </c>
      <c r="AA11036" t="s">
        <v>6</v>
      </c>
      <c r="AB11036" t="s">
        <v>2812</v>
      </c>
      <c r="AC11036" t="s">
        <v>8544</v>
      </c>
    </row>
    <row r="11037" spans="1:29" x14ac:dyDescent="0.25">
      <c r="A11037" t="s">
        <v>345</v>
      </c>
      <c r="B11037">
        <v>911</v>
      </c>
      <c r="C11037" t="s">
        <v>240</v>
      </c>
      <c r="D11037">
        <v>2012</v>
      </c>
      <c r="E11037" t="s">
        <v>11983</v>
      </c>
      <c r="O11037">
        <v>35.600487000000001</v>
      </c>
      <c r="P11037">
        <v>4266.4605000000001</v>
      </c>
      <c r="Q11037" t="s">
        <v>6</v>
      </c>
      <c r="R11037" t="s">
        <v>6</v>
      </c>
      <c r="S11037" t="s">
        <v>6</v>
      </c>
      <c r="T11037" t="s">
        <v>6</v>
      </c>
      <c r="U11037" t="s">
        <v>6</v>
      </c>
      <c r="V11037" t="s">
        <v>6</v>
      </c>
      <c r="W11037" t="s">
        <v>6</v>
      </c>
      <c r="X11037" t="s">
        <v>6</v>
      </c>
      <c r="Y11037" t="s">
        <v>6</v>
      </c>
      <c r="Z11037" t="s">
        <v>6</v>
      </c>
      <c r="AA11037" t="s">
        <v>6</v>
      </c>
      <c r="AB11037" t="s">
        <v>2812</v>
      </c>
      <c r="AC11037" t="s">
        <v>8544</v>
      </c>
    </row>
    <row r="11038" spans="1:29" x14ac:dyDescent="0.25">
      <c r="A11038" t="s">
        <v>345</v>
      </c>
      <c r="B11038">
        <v>911</v>
      </c>
      <c r="C11038" t="s">
        <v>240</v>
      </c>
      <c r="D11038">
        <v>2013</v>
      </c>
      <c r="E11038" t="s">
        <v>11984</v>
      </c>
      <c r="O11038">
        <v>36.330624999999998</v>
      </c>
      <c r="P11038">
        <v>4555.6382000000003</v>
      </c>
      <c r="Q11038" t="s">
        <v>6</v>
      </c>
      <c r="R11038" t="s">
        <v>6</v>
      </c>
      <c r="S11038" t="s">
        <v>6</v>
      </c>
      <c r="T11038" t="s">
        <v>6</v>
      </c>
      <c r="U11038" t="s">
        <v>6</v>
      </c>
      <c r="V11038" t="s">
        <v>6</v>
      </c>
      <c r="W11038" t="s">
        <v>6</v>
      </c>
      <c r="X11038" t="s">
        <v>6</v>
      </c>
      <c r="Y11038" t="s">
        <v>6</v>
      </c>
      <c r="Z11038" t="s">
        <v>6</v>
      </c>
      <c r="AA11038" t="s">
        <v>6</v>
      </c>
      <c r="AB11038" t="s">
        <v>2812</v>
      </c>
      <c r="AC11038" t="s">
        <v>8544</v>
      </c>
    </row>
    <row r="11039" spans="1:29" x14ac:dyDescent="0.25">
      <c r="A11039" t="s">
        <v>345</v>
      </c>
      <c r="B11039">
        <v>911</v>
      </c>
      <c r="C11039" t="s">
        <v>240</v>
      </c>
      <c r="D11039">
        <v>2014</v>
      </c>
      <c r="E11039" t="s">
        <v>11985</v>
      </c>
      <c r="O11039">
        <v>39.361634000000002</v>
      </c>
      <c r="P11039">
        <v>4828.6262999999999</v>
      </c>
      <c r="Q11039" t="s">
        <v>6</v>
      </c>
      <c r="R11039" t="s">
        <v>6</v>
      </c>
      <c r="S11039" t="s">
        <v>6</v>
      </c>
      <c r="T11039" t="s">
        <v>6</v>
      </c>
      <c r="U11039" t="s">
        <v>6</v>
      </c>
      <c r="V11039" t="s">
        <v>6</v>
      </c>
      <c r="W11039" t="s">
        <v>6</v>
      </c>
      <c r="X11039" t="s">
        <v>6</v>
      </c>
      <c r="Y11039" t="s">
        <v>6</v>
      </c>
      <c r="Z11039" t="s">
        <v>6</v>
      </c>
      <c r="AA11039" t="s">
        <v>6</v>
      </c>
      <c r="AB11039" t="s">
        <v>2812</v>
      </c>
      <c r="AC11039" t="s">
        <v>8544</v>
      </c>
    </row>
    <row r="11040" spans="1:29" x14ac:dyDescent="0.25">
      <c r="A11040" t="s">
        <v>345</v>
      </c>
      <c r="B11040">
        <v>911</v>
      </c>
      <c r="C11040" t="s">
        <v>240</v>
      </c>
      <c r="D11040">
        <v>2015</v>
      </c>
      <c r="E11040" t="s">
        <v>11986</v>
      </c>
      <c r="O11040">
        <v>44.132990999999997</v>
      </c>
      <c r="P11040">
        <v>5043.6332000000002</v>
      </c>
      <c r="Q11040" t="s">
        <v>6</v>
      </c>
      <c r="R11040" t="s">
        <v>6</v>
      </c>
      <c r="S11040" t="s">
        <v>6</v>
      </c>
      <c r="T11040" t="s">
        <v>6</v>
      </c>
      <c r="U11040" t="s">
        <v>6</v>
      </c>
      <c r="V11040" t="s">
        <v>6</v>
      </c>
      <c r="W11040" t="s">
        <v>6</v>
      </c>
      <c r="X11040" t="s">
        <v>6</v>
      </c>
      <c r="Y11040" t="s">
        <v>6</v>
      </c>
      <c r="Z11040" t="s">
        <v>6</v>
      </c>
      <c r="AA11040" t="s">
        <v>6</v>
      </c>
      <c r="AB11040" t="s">
        <v>2812</v>
      </c>
      <c r="AC11040" t="s">
        <v>8544</v>
      </c>
    </row>
    <row r="11041" spans="1:29" x14ac:dyDescent="0.25">
      <c r="A11041" t="s">
        <v>345</v>
      </c>
      <c r="B11041">
        <v>911</v>
      </c>
      <c r="C11041" t="s">
        <v>240</v>
      </c>
      <c r="D11041">
        <v>2016</v>
      </c>
      <c r="E11041" t="s">
        <v>11987</v>
      </c>
      <c r="O11041">
        <v>51.928902999999998</v>
      </c>
      <c r="P11041">
        <v>5067.2934999999998</v>
      </c>
      <c r="Q11041" t="s">
        <v>6</v>
      </c>
      <c r="R11041" t="s">
        <v>6</v>
      </c>
      <c r="S11041" t="s">
        <v>6</v>
      </c>
      <c r="T11041" t="s">
        <v>6</v>
      </c>
      <c r="U11041" t="s">
        <v>6</v>
      </c>
      <c r="V11041" t="s">
        <v>6</v>
      </c>
      <c r="W11041" t="s">
        <v>6</v>
      </c>
      <c r="X11041" t="s">
        <v>6</v>
      </c>
      <c r="Y11041" t="s">
        <v>6</v>
      </c>
      <c r="Z11041" t="s">
        <v>6</v>
      </c>
      <c r="AA11041" t="s">
        <v>6</v>
      </c>
      <c r="AB11041" t="s">
        <v>2812</v>
      </c>
      <c r="AC11041" t="s">
        <v>8544</v>
      </c>
    </row>
    <row r="11042" spans="1:29" x14ac:dyDescent="0.25">
      <c r="A11042" t="s">
        <v>345</v>
      </c>
      <c r="B11042">
        <v>911</v>
      </c>
      <c r="C11042" t="s">
        <v>240</v>
      </c>
      <c r="D11042">
        <v>2017</v>
      </c>
      <c r="E11042" t="s">
        <v>11988</v>
      </c>
      <c r="O11042">
        <v>53.704433999999999</v>
      </c>
      <c r="P11042">
        <v>5564.4933000000001</v>
      </c>
      <c r="Q11042" t="s">
        <v>6</v>
      </c>
      <c r="R11042" t="s">
        <v>6</v>
      </c>
      <c r="S11042" t="s">
        <v>6</v>
      </c>
      <c r="T11042" t="s">
        <v>6</v>
      </c>
      <c r="U11042" t="s">
        <v>6</v>
      </c>
      <c r="V11042" t="s">
        <v>6</v>
      </c>
      <c r="W11042" t="s">
        <v>6</v>
      </c>
      <c r="X11042" t="s">
        <v>6</v>
      </c>
      <c r="Y11042" t="s">
        <v>6</v>
      </c>
      <c r="Z11042" t="s">
        <v>6</v>
      </c>
      <c r="AA11042" t="s">
        <v>6</v>
      </c>
      <c r="AB11042" t="s">
        <v>2812</v>
      </c>
      <c r="AC11042" t="s">
        <v>8544</v>
      </c>
    </row>
    <row r="11043" spans="1:29" x14ac:dyDescent="0.25">
      <c r="A11043" t="s">
        <v>345</v>
      </c>
      <c r="B11043">
        <v>911</v>
      </c>
      <c r="C11043" t="s">
        <v>240</v>
      </c>
      <c r="D11043">
        <v>2018</v>
      </c>
      <c r="E11043" t="s">
        <v>11989</v>
      </c>
      <c r="O11043">
        <v>51.325422000000003</v>
      </c>
      <c r="P11043">
        <v>6005.0577999999996</v>
      </c>
      <c r="Q11043" t="s">
        <v>6</v>
      </c>
      <c r="R11043" t="s">
        <v>6</v>
      </c>
      <c r="S11043" t="s">
        <v>6</v>
      </c>
      <c r="T11043" t="s">
        <v>6</v>
      </c>
      <c r="U11043" t="s">
        <v>6</v>
      </c>
      <c r="V11043" t="s">
        <v>6</v>
      </c>
      <c r="W11043" t="s">
        <v>6</v>
      </c>
      <c r="X11043" t="s">
        <v>6</v>
      </c>
      <c r="Y11043" t="s">
        <v>6</v>
      </c>
      <c r="Z11043" t="s">
        <v>6</v>
      </c>
      <c r="AA11043" t="s">
        <v>6</v>
      </c>
      <c r="AB11043" t="s">
        <v>2812</v>
      </c>
      <c r="AC11043" t="s">
        <v>8544</v>
      </c>
    </row>
    <row r="11044" spans="1:29" x14ac:dyDescent="0.25">
      <c r="A11044" t="s">
        <v>345</v>
      </c>
      <c r="B11044">
        <v>912</v>
      </c>
      <c r="C11044" t="s">
        <v>241</v>
      </c>
      <c r="D11044">
        <v>1950</v>
      </c>
      <c r="E11044" t="s">
        <v>11990</v>
      </c>
      <c r="Q11044" t="s">
        <v>6</v>
      </c>
      <c r="R11044" t="s">
        <v>6</v>
      </c>
      <c r="S11044" t="s">
        <v>6</v>
      </c>
      <c r="T11044" t="s">
        <v>11991</v>
      </c>
      <c r="U11044" t="s">
        <v>11992</v>
      </c>
      <c r="V11044" t="s">
        <v>11993</v>
      </c>
      <c r="W11044" t="s">
        <v>6</v>
      </c>
      <c r="X11044" t="s">
        <v>6</v>
      </c>
      <c r="Y11044" t="s">
        <v>6</v>
      </c>
      <c r="Z11044" t="s">
        <v>6</v>
      </c>
      <c r="AA11044" t="s">
        <v>6</v>
      </c>
      <c r="AB11044" t="s">
        <v>558</v>
      </c>
      <c r="AC11044" t="s">
        <v>8544</v>
      </c>
    </row>
    <row r="11045" spans="1:29" x14ac:dyDescent="0.25">
      <c r="A11045" t="s">
        <v>345</v>
      </c>
      <c r="B11045">
        <v>912</v>
      </c>
      <c r="C11045" t="s">
        <v>241</v>
      </c>
      <c r="D11045">
        <v>1951</v>
      </c>
      <c r="E11045" t="s">
        <v>11994</v>
      </c>
      <c r="Q11045" t="s">
        <v>6</v>
      </c>
      <c r="R11045" t="s">
        <v>6</v>
      </c>
      <c r="S11045" t="s">
        <v>6</v>
      </c>
      <c r="T11045" t="s">
        <v>11991</v>
      </c>
      <c r="U11045" t="s">
        <v>11992</v>
      </c>
      <c r="V11045" t="s">
        <v>11993</v>
      </c>
      <c r="W11045" t="s">
        <v>6</v>
      </c>
      <c r="X11045" t="s">
        <v>6</v>
      </c>
      <c r="Y11045" t="s">
        <v>6</v>
      </c>
      <c r="Z11045" t="s">
        <v>6</v>
      </c>
      <c r="AA11045" t="s">
        <v>6</v>
      </c>
      <c r="AB11045" t="s">
        <v>558</v>
      </c>
      <c r="AC11045" t="s">
        <v>8544</v>
      </c>
    </row>
    <row r="11046" spans="1:29" x14ac:dyDescent="0.25">
      <c r="A11046" t="s">
        <v>345</v>
      </c>
      <c r="B11046">
        <v>912</v>
      </c>
      <c r="C11046" t="s">
        <v>241</v>
      </c>
      <c r="D11046">
        <v>1952</v>
      </c>
      <c r="E11046" t="s">
        <v>11995</v>
      </c>
      <c r="Q11046" t="s">
        <v>6</v>
      </c>
      <c r="R11046" t="s">
        <v>6</v>
      </c>
      <c r="S11046" t="s">
        <v>6</v>
      </c>
      <c r="T11046" t="s">
        <v>11991</v>
      </c>
      <c r="U11046" t="s">
        <v>11992</v>
      </c>
      <c r="V11046" t="s">
        <v>11993</v>
      </c>
      <c r="W11046" t="s">
        <v>6</v>
      </c>
      <c r="X11046" t="s">
        <v>6</v>
      </c>
      <c r="Y11046" t="s">
        <v>6</v>
      </c>
      <c r="Z11046" t="s">
        <v>6</v>
      </c>
      <c r="AA11046" t="s">
        <v>6</v>
      </c>
      <c r="AB11046" t="s">
        <v>558</v>
      </c>
      <c r="AC11046" t="s">
        <v>8544</v>
      </c>
    </row>
    <row r="11047" spans="1:29" x14ac:dyDescent="0.25">
      <c r="A11047" t="s">
        <v>345</v>
      </c>
      <c r="B11047">
        <v>912</v>
      </c>
      <c r="C11047" t="s">
        <v>241</v>
      </c>
      <c r="D11047">
        <v>1953</v>
      </c>
      <c r="E11047" t="s">
        <v>11996</v>
      </c>
      <c r="Q11047" t="s">
        <v>6</v>
      </c>
      <c r="R11047" t="s">
        <v>6</v>
      </c>
      <c r="S11047" t="s">
        <v>6</v>
      </c>
      <c r="T11047" t="s">
        <v>11991</v>
      </c>
      <c r="U11047" t="s">
        <v>11992</v>
      </c>
      <c r="V11047" t="s">
        <v>11993</v>
      </c>
      <c r="W11047" t="s">
        <v>6</v>
      </c>
      <c r="X11047" t="s">
        <v>6</v>
      </c>
      <c r="Y11047" t="s">
        <v>6</v>
      </c>
      <c r="Z11047" t="s">
        <v>6</v>
      </c>
      <c r="AA11047" t="s">
        <v>6</v>
      </c>
      <c r="AB11047" t="s">
        <v>558</v>
      </c>
      <c r="AC11047" t="s">
        <v>8544</v>
      </c>
    </row>
    <row r="11048" spans="1:29" x14ac:dyDescent="0.25">
      <c r="A11048" t="s">
        <v>345</v>
      </c>
      <c r="B11048">
        <v>912</v>
      </c>
      <c r="C11048" t="s">
        <v>241</v>
      </c>
      <c r="D11048">
        <v>1954</v>
      </c>
      <c r="E11048" t="s">
        <v>11997</v>
      </c>
      <c r="Q11048" t="s">
        <v>6</v>
      </c>
      <c r="R11048" t="s">
        <v>6</v>
      </c>
      <c r="S11048" t="s">
        <v>6</v>
      </c>
      <c r="T11048" t="s">
        <v>11991</v>
      </c>
      <c r="U11048" t="s">
        <v>11992</v>
      </c>
      <c r="V11048" t="s">
        <v>11993</v>
      </c>
      <c r="W11048" t="s">
        <v>6</v>
      </c>
      <c r="X11048" t="s">
        <v>6</v>
      </c>
      <c r="Y11048" t="s">
        <v>6</v>
      </c>
      <c r="Z11048" t="s">
        <v>6</v>
      </c>
      <c r="AA11048" t="s">
        <v>6</v>
      </c>
      <c r="AB11048" t="s">
        <v>558</v>
      </c>
      <c r="AC11048" t="s">
        <v>8544</v>
      </c>
    </row>
    <row r="11049" spans="1:29" x14ac:dyDescent="0.25">
      <c r="A11049" t="s">
        <v>345</v>
      </c>
      <c r="B11049">
        <v>912</v>
      </c>
      <c r="C11049" t="s">
        <v>241</v>
      </c>
      <c r="D11049">
        <v>1955</v>
      </c>
      <c r="E11049" t="s">
        <v>11998</v>
      </c>
      <c r="Q11049" t="s">
        <v>6</v>
      </c>
      <c r="R11049" t="s">
        <v>6</v>
      </c>
      <c r="S11049" t="s">
        <v>6</v>
      </c>
      <c r="T11049" t="s">
        <v>11991</v>
      </c>
      <c r="U11049" t="s">
        <v>11992</v>
      </c>
      <c r="V11049" t="s">
        <v>11993</v>
      </c>
      <c r="W11049" t="s">
        <v>6</v>
      </c>
      <c r="X11049" t="s">
        <v>6</v>
      </c>
      <c r="Y11049" t="s">
        <v>6</v>
      </c>
      <c r="Z11049" t="s">
        <v>6</v>
      </c>
      <c r="AA11049" t="s">
        <v>6</v>
      </c>
      <c r="AB11049" t="s">
        <v>558</v>
      </c>
      <c r="AC11049" t="s">
        <v>8544</v>
      </c>
    </row>
    <row r="11050" spans="1:29" x14ac:dyDescent="0.25">
      <c r="A11050" t="s">
        <v>345</v>
      </c>
      <c r="B11050">
        <v>912</v>
      </c>
      <c r="C11050" t="s">
        <v>241</v>
      </c>
      <c r="D11050">
        <v>1956</v>
      </c>
      <c r="E11050" t="s">
        <v>11999</v>
      </c>
      <c r="Q11050" t="s">
        <v>6</v>
      </c>
      <c r="R11050" t="s">
        <v>6</v>
      </c>
      <c r="S11050" t="s">
        <v>6</v>
      </c>
      <c r="T11050" t="s">
        <v>11991</v>
      </c>
      <c r="U11050" t="s">
        <v>11992</v>
      </c>
      <c r="V11050" t="s">
        <v>11993</v>
      </c>
      <c r="W11050" t="s">
        <v>6</v>
      </c>
      <c r="X11050" t="s">
        <v>6</v>
      </c>
      <c r="Y11050" t="s">
        <v>6</v>
      </c>
      <c r="Z11050" t="s">
        <v>6</v>
      </c>
      <c r="AA11050" t="s">
        <v>6</v>
      </c>
      <c r="AB11050" t="s">
        <v>558</v>
      </c>
      <c r="AC11050" t="s">
        <v>8544</v>
      </c>
    </row>
    <row r="11051" spans="1:29" x14ac:dyDescent="0.25">
      <c r="A11051" t="s">
        <v>345</v>
      </c>
      <c r="B11051">
        <v>912</v>
      </c>
      <c r="C11051" t="s">
        <v>241</v>
      </c>
      <c r="D11051">
        <v>1957</v>
      </c>
      <c r="E11051" t="s">
        <v>12000</v>
      </c>
      <c r="Q11051" t="s">
        <v>6</v>
      </c>
      <c r="R11051" t="s">
        <v>6</v>
      </c>
      <c r="S11051" t="s">
        <v>6</v>
      </c>
      <c r="T11051" t="s">
        <v>11991</v>
      </c>
      <c r="U11051" t="s">
        <v>11992</v>
      </c>
      <c r="V11051" t="s">
        <v>11993</v>
      </c>
      <c r="W11051" t="s">
        <v>6</v>
      </c>
      <c r="X11051" t="s">
        <v>6</v>
      </c>
      <c r="Y11051" t="s">
        <v>6</v>
      </c>
      <c r="Z11051" t="s">
        <v>6</v>
      </c>
      <c r="AA11051" t="s">
        <v>6</v>
      </c>
      <c r="AB11051" t="s">
        <v>558</v>
      </c>
      <c r="AC11051" t="s">
        <v>8544</v>
      </c>
    </row>
    <row r="11052" spans="1:29" x14ac:dyDescent="0.25">
      <c r="A11052" t="s">
        <v>345</v>
      </c>
      <c r="B11052">
        <v>912</v>
      </c>
      <c r="C11052" t="s">
        <v>241</v>
      </c>
      <c r="D11052">
        <v>1958</v>
      </c>
      <c r="E11052" t="s">
        <v>12001</v>
      </c>
      <c r="Q11052" t="s">
        <v>6</v>
      </c>
      <c r="R11052" t="s">
        <v>6</v>
      </c>
      <c r="S11052" t="s">
        <v>6</v>
      </c>
      <c r="T11052" t="s">
        <v>11991</v>
      </c>
      <c r="U11052" t="s">
        <v>11992</v>
      </c>
      <c r="V11052" t="s">
        <v>11993</v>
      </c>
      <c r="W11052" t="s">
        <v>6</v>
      </c>
      <c r="X11052" t="s">
        <v>6</v>
      </c>
      <c r="Y11052" t="s">
        <v>6</v>
      </c>
      <c r="Z11052" t="s">
        <v>6</v>
      </c>
      <c r="AA11052" t="s">
        <v>6</v>
      </c>
      <c r="AB11052" t="s">
        <v>558</v>
      </c>
      <c r="AC11052" t="s">
        <v>8544</v>
      </c>
    </row>
    <row r="11053" spans="1:29" x14ac:dyDescent="0.25">
      <c r="A11053" t="s">
        <v>345</v>
      </c>
      <c r="B11053">
        <v>912</v>
      </c>
      <c r="C11053" t="s">
        <v>241</v>
      </c>
      <c r="D11053">
        <v>1959</v>
      </c>
      <c r="E11053" t="s">
        <v>12002</v>
      </c>
      <c r="Q11053" t="s">
        <v>6</v>
      </c>
      <c r="R11053" t="s">
        <v>6</v>
      </c>
      <c r="S11053" t="s">
        <v>6</v>
      </c>
      <c r="T11053" t="s">
        <v>11991</v>
      </c>
      <c r="U11053" t="s">
        <v>11992</v>
      </c>
      <c r="V11053" t="s">
        <v>11993</v>
      </c>
      <c r="W11053" t="s">
        <v>6</v>
      </c>
      <c r="X11053" t="s">
        <v>6</v>
      </c>
      <c r="Y11053" t="s">
        <v>6</v>
      </c>
      <c r="Z11053" t="s">
        <v>6</v>
      </c>
      <c r="AA11053" t="s">
        <v>6</v>
      </c>
      <c r="AB11053" t="s">
        <v>558</v>
      </c>
      <c r="AC11053" t="s">
        <v>8544</v>
      </c>
    </row>
    <row r="11054" spans="1:29" x14ac:dyDescent="0.25">
      <c r="A11054" t="s">
        <v>345</v>
      </c>
      <c r="B11054">
        <v>912</v>
      </c>
      <c r="C11054" t="s">
        <v>241</v>
      </c>
      <c r="D11054">
        <v>1960</v>
      </c>
      <c r="E11054" t="s">
        <v>12003</v>
      </c>
      <c r="Q11054" t="s">
        <v>6</v>
      </c>
      <c r="R11054" t="s">
        <v>6</v>
      </c>
      <c r="S11054" t="s">
        <v>6</v>
      </c>
      <c r="T11054" t="s">
        <v>11991</v>
      </c>
      <c r="U11054" t="s">
        <v>11992</v>
      </c>
      <c r="V11054" t="s">
        <v>11993</v>
      </c>
      <c r="W11054" t="s">
        <v>6</v>
      </c>
      <c r="X11054" t="s">
        <v>6</v>
      </c>
      <c r="Y11054" t="s">
        <v>6</v>
      </c>
      <c r="Z11054" t="s">
        <v>6</v>
      </c>
      <c r="AA11054" t="s">
        <v>6</v>
      </c>
      <c r="AB11054" t="s">
        <v>558</v>
      </c>
      <c r="AC11054" t="s">
        <v>8544</v>
      </c>
    </row>
    <row r="11055" spans="1:29" x14ac:dyDescent="0.25">
      <c r="A11055" t="s">
        <v>345</v>
      </c>
      <c r="B11055">
        <v>912</v>
      </c>
      <c r="C11055" t="s">
        <v>241</v>
      </c>
      <c r="D11055">
        <v>1961</v>
      </c>
      <c r="E11055" t="s">
        <v>12004</v>
      </c>
      <c r="Q11055" t="s">
        <v>6</v>
      </c>
      <c r="R11055" t="s">
        <v>6</v>
      </c>
      <c r="S11055" t="s">
        <v>6</v>
      </c>
      <c r="T11055" t="s">
        <v>11991</v>
      </c>
      <c r="U11055" t="s">
        <v>11992</v>
      </c>
      <c r="V11055" t="s">
        <v>11993</v>
      </c>
      <c r="W11055" t="s">
        <v>6</v>
      </c>
      <c r="X11055" t="s">
        <v>6</v>
      </c>
      <c r="Y11055" t="s">
        <v>6</v>
      </c>
      <c r="Z11055" t="s">
        <v>6</v>
      </c>
      <c r="AA11055" t="s">
        <v>6</v>
      </c>
      <c r="AB11055" t="s">
        <v>558</v>
      </c>
      <c r="AC11055" t="s">
        <v>8544</v>
      </c>
    </row>
    <row r="11056" spans="1:29" x14ac:dyDescent="0.25">
      <c r="A11056" t="s">
        <v>345</v>
      </c>
      <c r="B11056">
        <v>912</v>
      </c>
      <c r="C11056" t="s">
        <v>241</v>
      </c>
      <c r="D11056">
        <v>1962</v>
      </c>
      <c r="E11056" t="s">
        <v>12005</v>
      </c>
      <c r="Q11056" t="s">
        <v>6</v>
      </c>
      <c r="R11056" t="s">
        <v>6</v>
      </c>
      <c r="S11056" t="s">
        <v>6</v>
      </c>
      <c r="T11056" t="s">
        <v>11991</v>
      </c>
      <c r="U11056" t="s">
        <v>11992</v>
      </c>
      <c r="V11056" t="s">
        <v>11993</v>
      </c>
      <c r="W11056" t="s">
        <v>6</v>
      </c>
      <c r="X11056" t="s">
        <v>6</v>
      </c>
      <c r="Y11056" t="s">
        <v>6</v>
      </c>
      <c r="Z11056" t="s">
        <v>6</v>
      </c>
      <c r="AA11056" t="s">
        <v>6</v>
      </c>
      <c r="AB11056" t="s">
        <v>558</v>
      </c>
      <c r="AC11056" t="s">
        <v>8544</v>
      </c>
    </row>
    <row r="11057" spans="1:29" x14ac:dyDescent="0.25">
      <c r="A11057" t="s">
        <v>345</v>
      </c>
      <c r="B11057">
        <v>912</v>
      </c>
      <c r="C11057" t="s">
        <v>241</v>
      </c>
      <c r="D11057">
        <v>1963</v>
      </c>
      <c r="E11057" t="s">
        <v>12006</v>
      </c>
      <c r="Q11057" t="s">
        <v>6</v>
      </c>
      <c r="R11057" t="s">
        <v>6</v>
      </c>
      <c r="S11057" t="s">
        <v>6</v>
      </c>
      <c r="T11057" t="s">
        <v>11991</v>
      </c>
      <c r="U11057" t="s">
        <v>11992</v>
      </c>
      <c r="V11057" t="s">
        <v>11993</v>
      </c>
      <c r="W11057" t="s">
        <v>6</v>
      </c>
      <c r="X11057" t="s">
        <v>6</v>
      </c>
      <c r="Y11057" t="s">
        <v>6</v>
      </c>
      <c r="Z11057" t="s">
        <v>6</v>
      </c>
      <c r="AA11057" t="s">
        <v>6</v>
      </c>
      <c r="AB11057" t="s">
        <v>558</v>
      </c>
      <c r="AC11057" t="s">
        <v>8544</v>
      </c>
    </row>
    <row r="11058" spans="1:29" x14ac:dyDescent="0.25">
      <c r="A11058" t="s">
        <v>345</v>
      </c>
      <c r="B11058">
        <v>912</v>
      </c>
      <c r="C11058" t="s">
        <v>241</v>
      </c>
      <c r="D11058">
        <v>1964</v>
      </c>
      <c r="E11058" t="s">
        <v>12007</v>
      </c>
      <c r="Q11058" t="s">
        <v>6</v>
      </c>
      <c r="R11058" t="s">
        <v>6</v>
      </c>
      <c r="S11058" t="s">
        <v>6</v>
      </c>
      <c r="T11058" t="s">
        <v>11991</v>
      </c>
      <c r="U11058" t="s">
        <v>11992</v>
      </c>
      <c r="V11058" t="s">
        <v>11993</v>
      </c>
      <c r="W11058" t="s">
        <v>6</v>
      </c>
      <c r="X11058" t="s">
        <v>6</v>
      </c>
      <c r="Y11058" t="s">
        <v>6</v>
      </c>
      <c r="Z11058" t="s">
        <v>6</v>
      </c>
      <c r="AA11058" t="s">
        <v>6</v>
      </c>
      <c r="AB11058" t="s">
        <v>558</v>
      </c>
      <c r="AC11058" t="s">
        <v>8544</v>
      </c>
    </row>
    <row r="11059" spans="1:29" x14ac:dyDescent="0.25">
      <c r="A11059" t="s">
        <v>345</v>
      </c>
      <c r="B11059">
        <v>912</v>
      </c>
      <c r="C11059" t="s">
        <v>241</v>
      </c>
      <c r="D11059">
        <v>1965</v>
      </c>
      <c r="E11059" t="s">
        <v>12008</v>
      </c>
      <c r="Q11059" t="s">
        <v>6</v>
      </c>
      <c r="R11059" t="s">
        <v>6</v>
      </c>
      <c r="S11059" t="s">
        <v>6</v>
      </c>
      <c r="T11059" t="s">
        <v>11991</v>
      </c>
      <c r="U11059" t="s">
        <v>11992</v>
      </c>
      <c r="V11059" t="s">
        <v>11993</v>
      </c>
      <c r="W11059" t="s">
        <v>6</v>
      </c>
      <c r="X11059" t="s">
        <v>6</v>
      </c>
      <c r="Y11059" t="s">
        <v>6</v>
      </c>
      <c r="Z11059" t="s">
        <v>6</v>
      </c>
      <c r="AA11059" t="s">
        <v>6</v>
      </c>
      <c r="AB11059" t="s">
        <v>558</v>
      </c>
      <c r="AC11059" t="s">
        <v>8544</v>
      </c>
    </row>
    <row r="11060" spans="1:29" x14ac:dyDescent="0.25">
      <c r="A11060" t="s">
        <v>345</v>
      </c>
      <c r="B11060">
        <v>912</v>
      </c>
      <c r="C11060" t="s">
        <v>241</v>
      </c>
      <c r="D11060">
        <v>1966</v>
      </c>
      <c r="E11060" t="s">
        <v>12009</v>
      </c>
      <c r="Q11060" t="s">
        <v>6</v>
      </c>
      <c r="R11060" t="s">
        <v>6</v>
      </c>
      <c r="S11060" t="s">
        <v>6</v>
      </c>
      <c r="T11060" t="s">
        <v>11991</v>
      </c>
      <c r="U11060" t="s">
        <v>11992</v>
      </c>
      <c r="V11060" t="s">
        <v>11993</v>
      </c>
      <c r="W11060" t="s">
        <v>6</v>
      </c>
      <c r="X11060" t="s">
        <v>6</v>
      </c>
      <c r="Y11060" t="s">
        <v>6</v>
      </c>
      <c r="Z11060" t="s">
        <v>6</v>
      </c>
      <c r="AA11060" t="s">
        <v>6</v>
      </c>
      <c r="AB11060" t="s">
        <v>558</v>
      </c>
      <c r="AC11060" t="s">
        <v>8544</v>
      </c>
    </row>
    <row r="11061" spans="1:29" x14ac:dyDescent="0.25">
      <c r="A11061" t="s">
        <v>345</v>
      </c>
      <c r="B11061">
        <v>912</v>
      </c>
      <c r="C11061" t="s">
        <v>241</v>
      </c>
      <c r="D11061">
        <v>1967</v>
      </c>
      <c r="E11061" t="s">
        <v>12010</v>
      </c>
      <c r="Q11061" t="s">
        <v>6</v>
      </c>
      <c r="R11061" t="s">
        <v>6</v>
      </c>
      <c r="S11061" t="s">
        <v>6</v>
      </c>
      <c r="T11061" t="s">
        <v>11991</v>
      </c>
      <c r="U11061" t="s">
        <v>11992</v>
      </c>
      <c r="V11061" t="s">
        <v>11993</v>
      </c>
      <c r="W11061" t="s">
        <v>6</v>
      </c>
      <c r="X11061" t="s">
        <v>6</v>
      </c>
      <c r="Y11061" t="s">
        <v>6</v>
      </c>
      <c r="Z11061" t="s">
        <v>6</v>
      </c>
      <c r="AA11061" t="s">
        <v>6</v>
      </c>
      <c r="AB11061" t="s">
        <v>558</v>
      </c>
      <c r="AC11061" t="s">
        <v>8544</v>
      </c>
    </row>
    <row r="11062" spans="1:29" x14ac:dyDescent="0.25">
      <c r="A11062" t="s">
        <v>345</v>
      </c>
      <c r="B11062">
        <v>912</v>
      </c>
      <c r="C11062" t="s">
        <v>241</v>
      </c>
      <c r="D11062">
        <v>1968</v>
      </c>
      <c r="E11062" t="s">
        <v>12011</v>
      </c>
      <c r="Q11062" t="s">
        <v>6</v>
      </c>
      <c r="R11062" t="s">
        <v>6</v>
      </c>
      <c r="S11062" t="s">
        <v>6</v>
      </c>
      <c r="T11062" t="s">
        <v>11991</v>
      </c>
      <c r="U11062" t="s">
        <v>11992</v>
      </c>
      <c r="V11062" t="s">
        <v>11993</v>
      </c>
      <c r="W11062" t="s">
        <v>6</v>
      </c>
      <c r="X11062" t="s">
        <v>6</v>
      </c>
      <c r="Y11062" t="s">
        <v>6</v>
      </c>
      <c r="Z11062" t="s">
        <v>6</v>
      </c>
      <c r="AA11062" t="s">
        <v>6</v>
      </c>
      <c r="AB11062" t="s">
        <v>558</v>
      </c>
      <c r="AC11062" t="s">
        <v>8544</v>
      </c>
    </row>
    <row r="11063" spans="1:29" x14ac:dyDescent="0.25">
      <c r="A11063" t="s">
        <v>345</v>
      </c>
      <c r="B11063">
        <v>912</v>
      </c>
      <c r="C11063" t="s">
        <v>241</v>
      </c>
      <c r="D11063">
        <v>1969</v>
      </c>
      <c r="E11063" t="s">
        <v>12012</v>
      </c>
      <c r="Q11063" t="s">
        <v>6</v>
      </c>
      <c r="R11063" t="s">
        <v>6</v>
      </c>
      <c r="S11063" t="s">
        <v>6</v>
      </c>
      <c r="T11063" t="s">
        <v>11991</v>
      </c>
      <c r="U11063" t="s">
        <v>11992</v>
      </c>
      <c r="V11063" t="s">
        <v>11993</v>
      </c>
      <c r="W11063" t="s">
        <v>6</v>
      </c>
      <c r="X11063" t="s">
        <v>6</v>
      </c>
      <c r="Y11063" t="s">
        <v>6</v>
      </c>
      <c r="Z11063" t="s">
        <v>6</v>
      </c>
      <c r="AA11063" t="s">
        <v>6</v>
      </c>
      <c r="AB11063" t="s">
        <v>558</v>
      </c>
      <c r="AC11063" t="s">
        <v>8544</v>
      </c>
    </row>
    <row r="11064" spans="1:29" x14ac:dyDescent="0.25">
      <c r="A11064" t="s">
        <v>345</v>
      </c>
      <c r="B11064">
        <v>912</v>
      </c>
      <c r="C11064" t="s">
        <v>241</v>
      </c>
      <c r="D11064">
        <v>1970</v>
      </c>
      <c r="E11064" t="s">
        <v>12013</v>
      </c>
      <c r="Q11064" t="s">
        <v>6</v>
      </c>
      <c r="R11064" t="s">
        <v>6</v>
      </c>
      <c r="S11064" t="s">
        <v>6</v>
      </c>
      <c r="T11064" t="s">
        <v>11991</v>
      </c>
      <c r="U11064" t="s">
        <v>11992</v>
      </c>
      <c r="V11064" t="s">
        <v>11993</v>
      </c>
      <c r="W11064" t="s">
        <v>6</v>
      </c>
      <c r="X11064" t="s">
        <v>6</v>
      </c>
      <c r="Y11064" t="s">
        <v>6</v>
      </c>
      <c r="Z11064" t="s">
        <v>6</v>
      </c>
      <c r="AA11064" t="s">
        <v>6</v>
      </c>
      <c r="AB11064" t="s">
        <v>558</v>
      </c>
      <c r="AC11064" t="s">
        <v>8544</v>
      </c>
    </row>
    <row r="11065" spans="1:29" x14ac:dyDescent="0.25">
      <c r="A11065" t="s">
        <v>345</v>
      </c>
      <c r="B11065">
        <v>912</v>
      </c>
      <c r="C11065" t="s">
        <v>241</v>
      </c>
      <c r="D11065">
        <v>1971</v>
      </c>
      <c r="E11065" t="s">
        <v>12014</v>
      </c>
      <c r="Q11065" t="s">
        <v>6</v>
      </c>
      <c r="R11065" t="s">
        <v>6</v>
      </c>
      <c r="S11065" t="s">
        <v>6</v>
      </c>
      <c r="T11065" t="s">
        <v>11991</v>
      </c>
      <c r="U11065" t="s">
        <v>11992</v>
      </c>
      <c r="V11065" t="s">
        <v>11993</v>
      </c>
      <c r="W11065" t="s">
        <v>6</v>
      </c>
      <c r="X11065" t="s">
        <v>6</v>
      </c>
      <c r="Y11065" t="s">
        <v>6</v>
      </c>
      <c r="Z11065" t="s">
        <v>6</v>
      </c>
      <c r="AA11065" t="s">
        <v>6</v>
      </c>
      <c r="AB11065" t="s">
        <v>558</v>
      </c>
      <c r="AC11065" t="s">
        <v>8544</v>
      </c>
    </row>
    <row r="11066" spans="1:29" x14ac:dyDescent="0.25">
      <c r="A11066" t="s">
        <v>345</v>
      </c>
      <c r="B11066">
        <v>912</v>
      </c>
      <c r="C11066" t="s">
        <v>241</v>
      </c>
      <c r="D11066">
        <v>1972</v>
      </c>
      <c r="E11066" t="s">
        <v>12015</v>
      </c>
      <c r="Q11066" t="s">
        <v>6</v>
      </c>
      <c r="R11066" t="s">
        <v>6</v>
      </c>
      <c r="S11066" t="s">
        <v>6</v>
      </c>
      <c r="T11066" t="s">
        <v>11991</v>
      </c>
      <c r="U11066" t="s">
        <v>11992</v>
      </c>
      <c r="V11066" t="s">
        <v>11993</v>
      </c>
      <c r="W11066" t="s">
        <v>6</v>
      </c>
      <c r="X11066" t="s">
        <v>6</v>
      </c>
      <c r="Y11066" t="s">
        <v>6</v>
      </c>
      <c r="Z11066" t="s">
        <v>6</v>
      </c>
      <c r="AA11066" t="s">
        <v>6</v>
      </c>
      <c r="AB11066" t="s">
        <v>558</v>
      </c>
      <c r="AC11066" t="s">
        <v>8544</v>
      </c>
    </row>
    <row r="11067" spans="1:29" x14ac:dyDescent="0.25">
      <c r="A11067" t="s">
        <v>345</v>
      </c>
      <c r="B11067">
        <v>912</v>
      </c>
      <c r="C11067" t="s">
        <v>241</v>
      </c>
      <c r="D11067">
        <v>1973</v>
      </c>
      <c r="E11067" t="s">
        <v>12016</v>
      </c>
      <c r="Q11067" t="s">
        <v>6</v>
      </c>
      <c r="R11067" t="s">
        <v>6</v>
      </c>
      <c r="S11067" t="s">
        <v>6</v>
      </c>
      <c r="T11067" t="s">
        <v>11991</v>
      </c>
      <c r="U11067" t="s">
        <v>11992</v>
      </c>
      <c r="V11067" t="s">
        <v>11993</v>
      </c>
      <c r="W11067" t="s">
        <v>6</v>
      </c>
      <c r="X11067" t="s">
        <v>6</v>
      </c>
      <c r="Y11067" t="s">
        <v>6</v>
      </c>
      <c r="Z11067" t="s">
        <v>6</v>
      </c>
      <c r="AA11067" t="s">
        <v>6</v>
      </c>
      <c r="AB11067" t="s">
        <v>558</v>
      </c>
      <c r="AC11067" t="s">
        <v>8544</v>
      </c>
    </row>
    <row r="11068" spans="1:29" x14ac:dyDescent="0.25">
      <c r="A11068" t="s">
        <v>345</v>
      </c>
      <c r="B11068">
        <v>912</v>
      </c>
      <c r="C11068" t="s">
        <v>241</v>
      </c>
      <c r="D11068">
        <v>1974</v>
      </c>
      <c r="E11068" t="s">
        <v>12017</v>
      </c>
      <c r="Q11068" t="s">
        <v>6</v>
      </c>
      <c r="R11068" t="s">
        <v>6</v>
      </c>
      <c r="S11068" t="s">
        <v>6</v>
      </c>
      <c r="T11068" t="s">
        <v>11991</v>
      </c>
      <c r="U11068" t="s">
        <v>11992</v>
      </c>
      <c r="V11068" t="s">
        <v>11993</v>
      </c>
      <c r="W11068" t="s">
        <v>6</v>
      </c>
      <c r="X11068" t="s">
        <v>6</v>
      </c>
      <c r="Y11068" t="s">
        <v>6</v>
      </c>
      <c r="Z11068" t="s">
        <v>6</v>
      </c>
      <c r="AA11068" t="s">
        <v>6</v>
      </c>
      <c r="AB11068" t="s">
        <v>558</v>
      </c>
      <c r="AC11068" t="s">
        <v>8544</v>
      </c>
    </row>
    <row r="11069" spans="1:29" x14ac:dyDescent="0.25">
      <c r="A11069" t="s">
        <v>345</v>
      </c>
      <c r="B11069">
        <v>912</v>
      </c>
      <c r="C11069" t="s">
        <v>241</v>
      </c>
      <c r="D11069">
        <v>1975</v>
      </c>
      <c r="E11069" t="s">
        <v>12018</v>
      </c>
      <c r="Q11069" t="s">
        <v>6</v>
      </c>
      <c r="R11069" t="s">
        <v>6</v>
      </c>
      <c r="S11069" t="s">
        <v>6</v>
      </c>
      <c r="T11069" t="s">
        <v>11991</v>
      </c>
      <c r="U11069" t="s">
        <v>11992</v>
      </c>
      <c r="V11069" t="s">
        <v>11993</v>
      </c>
      <c r="W11069" t="s">
        <v>6</v>
      </c>
      <c r="X11069" t="s">
        <v>6</v>
      </c>
      <c r="Y11069" t="s">
        <v>6</v>
      </c>
      <c r="Z11069" t="s">
        <v>6</v>
      </c>
      <c r="AA11069" t="s">
        <v>6</v>
      </c>
      <c r="AB11069" t="s">
        <v>558</v>
      </c>
      <c r="AC11069" t="s">
        <v>8544</v>
      </c>
    </row>
    <row r="11070" spans="1:29" x14ac:dyDescent="0.25">
      <c r="A11070" t="s">
        <v>345</v>
      </c>
      <c r="B11070">
        <v>912</v>
      </c>
      <c r="C11070" t="s">
        <v>241</v>
      </c>
      <c r="D11070">
        <v>1976</v>
      </c>
      <c r="E11070" t="s">
        <v>12019</v>
      </c>
      <c r="Q11070" t="s">
        <v>6</v>
      </c>
      <c r="R11070" t="s">
        <v>6</v>
      </c>
      <c r="S11070" t="s">
        <v>6</v>
      </c>
      <c r="T11070" t="s">
        <v>11991</v>
      </c>
      <c r="U11070" t="s">
        <v>11992</v>
      </c>
      <c r="V11070" t="s">
        <v>11993</v>
      </c>
      <c r="W11070" t="s">
        <v>6</v>
      </c>
      <c r="X11070" t="s">
        <v>6</v>
      </c>
      <c r="Y11070" t="s">
        <v>6</v>
      </c>
      <c r="Z11070" t="s">
        <v>6</v>
      </c>
      <c r="AA11070" t="s">
        <v>6</v>
      </c>
      <c r="AB11070" t="s">
        <v>558</v>
      </c>
      <c r="AC11070" t="s">
        <v>8544</v>
      </c>
    </row>
    <row r="11071" spans="1:29" x14ac:dyDescent="0.25">
      <c r="A11071" t="s">
        <v>345</v>
      </c>
      <c r="B11071">
        <v>912</v>
      </c>
      <c r="C11071" t="s">
        <v>241</v>
      </c>
      <c r="D11071">
        <v>1977</v>
      </c>
      <c r="E11071" t="s">
        <v>12020</v>
      </c>
      <c r="Q11071" t="s">
        <v>6</v>
      </c>
      <c r="R11071" t="s">
        <v>6</v>
      </c>
      <c r="S11071" t="s">
        <v>6</v>
      </c>
      <c r="T11071" t="s">
        <v>11991</v>
      </c>
      <c r="U11071" t="s">
        <v>11992</v>
      </c>
      <c r="V11071" t="s">
        <v>11993</v>
      </c>
      <c r="W11071" t="s">
        <v>6</v>
      </c>
      <c r="X11071" t="s">
        <v>6</v>
      </c>
      <c r="Y11071" t="s">
        <v>6</v>
      </c>
      <c r="Z11071" t="s">
        <v>6</v>
      </c>
      <c r="AA11071" t="s">
        <v>6</v>
      </c>
      <c r="AB11071" t="s">
        <v>558</v>
      </c>
      <c r="AC11071" t="s">
        <v>8544</v>
      </c>
    </row>
    <row r="11072" spans="1:29" x14ac:dyDescent="0.25">
      <c r="A11072" t="s">
        <v>345</v>
      </c>
      <c r="B11072">
        <v>912</v>
      </c>
      <c r="C11072" t="s">
        <v>241</v>
      </c>
      <c r="D11072">
        <v>1978</v>
      </c>
      <c r="E11072" t="s">
        <v>12021</v>
      </c>
      <c r="Q11072" t="s">
        <v>6</v>
      </c>
      <c r="R11072" t="s">
        <v>6</v>
      </c>
      <c r="S11072" t="s">
        <v>6</v>
      </c>
      <c r="T11072" t="s">
        <v>11991</v>
      </c>
      <c r="U11072" t="s">
        <v>11992</v>
      </c>
      <c r="V11072" t="s">
        <v>11993</v>
      </c>
      <c r="W11072" t="s">
        <v>6</v>
      </c>
      <c r="X11072" t="s">
        <v>6</v>
      </c>
      <c r="Y11072" t="s">
        <v>6</v>
      </c>
      <c r="Z11072" t="s">
        <v>6</v>
      </c>
      <c r="AA11072" t="s">
        <v>6</v>
      </c>
      <c r="AB11072" t="s">
        <v>558</v>
      </c>
      <c r="AC11072" t="s">
        <v>8544</v>
      </c>
    </row>
    <row r="11073" spans="1:29" x14ac:dyDescent="0.25">
      <c r="A11073" t="s">
        <v>345</v>
      </c>
      <c r="B11073">
        <v>912</v>
      </c>
      <c r="C11073" t="s">
        <v>241</v>
      </c>
      <c r="D11073">
        <v>1979</v>
      </c>
      <c r="E11073" t="s">
        <v>12022</v>
      </c>
      <c r="Q11073" t="s">
        <v>6</v>
      </c>
      <c r="R11073" t="s">
        <v>6</v>
      </c>
      <c r="S11073" t="s">
        <v>6</v>
      </c>
      <c r="T11073" t="s">
        <v>11991</v>
      </c>
      <c r="U11073" t="s">
        <v>11992</v>
      </c>
      <c r="V11073" t="s">
        <v>11993</v>
      </c>
      <c r="W11073" t="s">
        <v>6</v>
      </c>
      <c r="X11073" t="s">
        <v>6</v>
      </c>
      <c r="Y11073" t="s">
        <v>6</v>
      </c>
      <c r="Z11073" t="s">
        <v>6</v>
      </c>
      <c r="AA11073" t="s">
        <v>6</v>
      </c>
      <c r="AB11073" t="s">
        <v>558</v>
      </c>
      <c r="AC11073" t="s">
        <v>8544</v>
      </c>
    </row>
    <row r="11074" spans="1:29" x14ac:dyDescent="0.25">
      <c r="A11074" t="s">
        <v>345</v>
      </c>
      <c r="B11074">
        <v>912</v>
      </c>
      <c r="C11074" t="s">
        <v>241</v>
      </c>
      <c r="D11074">
        <v>1980</v>
      </c>
      <c r="E11074" t="s">
        <v>12023</v>
      </c>
      <c r="Q11074" t="s">
        <v>6</v>
      </c>
      <c r="R11074" t="s">
        <v>6</v>
      </c>
      <c r="S11074" t="s">
        <v>6</v>
      </c>
      <c r="T11074" t="s">
        <v>11991</v>
      </c>
      <c r="U11074" t="s">
        <v>11992</v>
      </c>
      <c r="V11074" t="s">
        <v>11993</v>
      </c>
      <c r="W11074" t="s">
        <v>6</v>
      </c>
      <c r="X11074" t="s">
        <v>6</v>
      </c>
      <c r="Y11074" t="s">
        <v>6</v>
      </c>
      <c r="Z11074" t="s">
        <v>6</v>
      </c>
      <c r="AA11074" t="s">
        <v>6</v>
      </c>
      <c r="AB11074" t="s">
        <v>558</v>
      </c>
      <c r="AC11074" t="s">
        <v>8544</v>
      </c>
    </row>
    <row r="11075" spans="1:29" x14ac:dyDescent="0.25">
      <c r="A11075" t="s">
        <v>345</v>
      </c>
      <c r="B11075">
        <v>912</v>
      </c>
      <c r="C11075" t="s">
        <v>241</v>
      </c>
      <c r="D11075">
        <v>1981</v>
      </c>
      <c r="E11075" t="s">
        <v>12024</v>
      </c>
      <c r="Q11075" t="s">
        <v>6</v>
      </c>
      <c r="R11075" t="s">
        <v>6</v>
      </c>
      <c r="S11075" t="s">
        <v>6</v>
      </c>
      <c r="T11075" t="s">
        <v>11991</v>
      </c>
      <c r="U11075" t="s">
        <v>11992</v>
      </c>
      <c r="V11075" t="s">
        <v>11993</v>
      </c>
      <c r="W11075" t="s">
        <v>6</v>
      </c>
      <c r="X11075" t="s">
        <v>6</v>
      </c>
      <c r="Y11075" t="s">
        <v>6</v>
      </c>
      <c r="Z11075" t="s">
        <v>6</v>
      </c>
      <c r="AA11075" t="s">
        <v>6</v>
      </c>
      <c r="AB11075" t="s">
        <v>558</v>
      </c>
      <c r="AC11075" t="s">
        <v>8544</v>
      </c>
    </row>
    <row r="11076" spans="1:29" x14ac:dyDescent="0.25">
      <c r="A11076" t="s">
        <v>345</v>
      </c>
      <c r="B11076">
        <v>912</v>
      </c>
      <c r="C11076" t="s">
        <v>241</v>
      </c>
      <c r="D11076">
        <v>1982</v>
      </c>
      <c r="E11076" t="s">
        <v>12025</v>
      </c>
      <c r="Q11076" t="s">
        <v>6</v>
      </c>
      <c r="R11076" t="s">
        <v>6</v>
      </c>
      <c r="S11076" t="s">
        <v>6</v>
      </c>
      <c r="T11076" t="s">
        <v>11991</v>
      </c>
      <c r="U11076" t="s">
        <v>11992</v>
      </c>
      <c r="V11076" t="s">
        <v>11993</v>
      </c>
      <c r="W11076" t="s">
        <v>6</v>
      </c>
      <c r="X11076" t="s">
        <v>6</v>
      </c>
      <c r="Y11076" t="s">
        <v>6</v>
      </c>
      <c r="Z11076" t="s">
        <v>6</v>
      </c>
      <c r="AA11076" t="s">
        <v>6</v>
      </c>
      <c r="AB11076" t="s">
        <v>558</v>
      </c>
      <c r="AC11076" t="s">
        <v>8544</v>
      </c>
    </row>
    <row r="11077" spans="1:29" x14ac:dyDescent="0.25">
      <c r="A11077" t="s">
        <v>345</v>
      </c>
      <c r="B11077">
        <v>912</v>
      </c>
      <c r="C11077" t="s">
        <v>241</v>
      </c>
      <c r="D11077">
        <v>1983</v>
      </c>
      <c r="E11077" t="s">
        <v>12026</v>
      </c>
      <c r="Q11077" t="s">
        <v>6</v>
      </c>
      <c r="R11077" t="s">
        <v>6</v>
      </c>
      <c r="S11077" t="s">
        <v>6</v>
      </c>
      <c r="T11077" t="s">
        <v>11991</v>
      </c>
      <c r="U11077" t="s">
        <v>11992</v>
      </c>
      <c r="V11077" t="s">
        <v>11993</v>
      </c>
      <c r="W11077" t="s">
        <v>6</v>
      </c>
      <c r="X11077" t="s">
        <v>6</v>
      </c>
      <c r="Y11077" t="s">
        <v>6</v>
      </c>
      <c r="Z11077" t="s">
        <v>6</v>
      </c>
      <c r="AA11077" t="s">
        <v>6</v>
      </c>
      <c r="AB11077" t="s">
        <v>558</v>
      </c>
      <c r="AC11077" t="s">
        <v>8544</v>
      </c>
    </row>
    <row r="11078" spans="1:29" x14ac:dyDescent="0.25">
      <c r="A11078" t="s">
        <v>345</v>
      </c>
      <c r="B11078">
        <v>912</v>
      </c>
      <c r="C11078" t="s">
        <v>241</v>
      </c>
      <c r="D11078">
        <v>1984</v>
      </c>
      <c r="E11078" t="s">
        <v>12027</v>
      </c>
      <c r="Q11078" t="s">
        <v>6</v>
      </c>
      <c r="R11078" t="s">
        <v>6</v>
      </c>
      <c r="S11078" t="s">
        <v>6</v>
      </c>
      <c r="T11078" t="s">
        <v>11991</v>
      </c>
      <c r="U11078" t="s">
        <v>11992</v>
      </c>
      <c r="V11078" t="s">
        <v>11993</v>
      </c>
      <c r="W11078" t="s">
        <v>6</v>
      </c>
      <c r="X11078" t="s">
        <v>6</v>
      </c>
      <c r="Y11078" t="s">
        <v>6</v>
      </c>
      <c r="Z11078" t="s">
        <v>6</v>
      </c>
      <c r="AA11078" t="s">
        <v>6</v>
      </c>
      <c r="AB11078" t="s">
        <v>558</v>
      </c>
      <c r="AC11078" t="s">
        <v>8544</v>
      </c>
    </row>
    <row r="11079" spans="1:29" x14ac:dyDescent="0.25">
      <c r="A11079" t="s">
        <v>345</v>
      </c>
      <c r="B11079">
        <v>912</v>
      </c>
      <c r="C11079" t="s">
        <v>241</v>
      </c>
      <c r="D11079">
        <v>1985</v>
      </c>
      <c r="E11079" t="s">
        <v>12028</v>
      </c>
      <c r="Q11079" t="s">
        <v>6</v>
      </c>
      <c r="R11079" t="s">
        <v>6</v>
      </c>
      <c r="S11079" t="s">
        <v>6</v>
      </c>
      <c r="T11079" t="s">
        <v>11991</v>
      </c>
      <c r="U11079" t="s">
        <v>11992</v>
      </c>
      <c r="V11079" t="s">
        <v>11993</v>
      </c>
      <c r="W11079" t="s">
        <v>6</v>
      </c>
      <c r="X11079" t="s">
        <v>6</v>
      </c>
      <c r="Y11079" t="s">
        <v>6</v>
      </c>
      <c r="Z11079" t="s">
        <v>6</v>
      </c>
      <c r="AA11079" t="s">
        <v>6</v>
      </c>
      <c r="AB11079" t="s">
        <v>558</v>
      </c>
      <c r="AC11079" t="s">
        <v>8544</v>
      </c>
    </row>
    <row r="11080" spans="1:29" x14ac:dyDescent="0.25">
      <c r="A11080" t="s">
        <v>345</v>
      </c>
      <c r="B11080">
        <v>912</v>
      </c>
      <c r="C11080" t="s">
        <v>241</v>
      </c>
      <c r="D11080">
        <v>1986</v>
      </c>
      <c r="E11080" t="s">
        <v>12029</v>
      </c>
      <c r="Q11080" t="s">
        <v>6</v>
      </c>
      <c r="R11080" t="s">
        <v>6</v>
      </c>
      <c r="S11080" t="s">
        <v>6</v>
      </c>
      <c r="T11080" t="s">
        <v>11991</v>
      </c>
      <c r="U11080" t="s">
        <v>11992</v>
      </c>
      <c r="V11080" t="s">
        <v>11993</v>
      </c>
      <c r="W11080" t="s">
        <v>6</v>
      </c>
      <c r="X11080" t="s">
        <v>6</v>
      </c>
      <c r="Y11080" t="s">
        <v>6</v>
      </c>
      <c r="Z11080" t="s">
        <v>6</v>
      </c>
      <c r="AA11080" t="s">
        <v>6</v>
      </c>
      <c r="AB11080" t="s">
        <v>558</v>
      </c>
      <c r="AC11080" t="s">
        <v>8544</v>
      </c>
    </row>
    <row r="11081" spans="1:29" x14ac:dyDescent="0.25">
      <c r="A11081" t="s">
        <v>345</v>
      </c>
      <c r="B11081">
        <v>912</v>
      </c>
      <c r="C11081" t="s">
        <v>241</v>
      </c>
      <c r="D11081">
        <v>1987</v>
      </c>
      <c r="E11081" t="s">
        <v>12030</v>
      </c>
      <c r="Q11081" t="s">
        <v>6</v>
      </c>
      <c r="R11081" t="s">
        <v>6</v>
      </c>
      <c r="S11081" t="s">
        <v>6</v>
      </c>
      <c r="T11081" t="s">
        <v>11991</v>
      </c>
      <c r="U11081" t="s">
        <v>11992</v>
      </c>
      <c r="V11081" t="s">
        <v>11993</v>
      </c>
      <c r="W11081" t="s">
        <v>6</v>
      </c>
      <c r="X11081" t="s">
        <v>6</v>
      </c>
      <c r="Y11081" t="s">
        <v>6</v>
      </c>
      <c r="Z11081" t="s">
        <v>6</v>
      </c>
      <c r="AA11081" t="s">
        <v>6</v>
      </c>
      <c r="AB11081" t="s">
        <v>558</v>
      </c>
      <c r="AC11081" t="s">
        <v>8544</v>
      </c>
    </row>
    <row r="11082" spans="1:29" x14ac:dyDescent="0.25">
      <c r="A11082" t="s">
        <v>345</v>
      </c>
      <c r="B11082">
        <v>912</v>
      </c>
      <c r="C11082" t="s">
        <v>241</v>
      </c>
      <c r="D11082">
        <v>1988</v>
      </c>
      <c r="E11082" t="s">
        <v>12031</v>
      </c>
      <c r="Q11082" t="s">
        <v>6</v>
      </c>
      <c r="R11082" t="s">
        <v>6</v>
      </c>
      <c r="S11082" t="s">
        <v>6</v>
      </c>
      <c r="T11082" t="s">
        <v>11991</v>
      </c>
      <c r="U11082" t="s">
        <v>11992</v>
      </c>
      <c r="V11082" t="s">
        <v>11993</v>
      </c>
      <c r="W11082" t="s">
        <v>6</v>
      </c>
      <c r="X11082" t="s">
        <v>6</v>
      </c>
      <c r="Y11082" t="s">
        <v>6</v>
      </c>
      <c r="Z11082" t="s">
        <v>6</v>
      </c>
      <c r="AA11082" t="s">
        <v>6</v>
      </c>
      <c r="AB11082" t="s">
        <v>558</v>
      </c>
      <c r="AC11082" t="s">
        <v>8544</v>
      </c>
    </row>
    <row r="11083" spans="1:29" x14ac:dyDescent="0.25">
      <c r="A11083" t="s">
        <v>345</v>
      </c>
      <c r="B11083">
        <v>912</v>
      </c>
      <c r="C11083" t="s">
        <v>241</v>
      </c>
      <c r="D11083">
        <v>1989</v>
      </c>
      <c r="E11083" t="s">
        <v>12032</v>
      </c>
      <c r="Q11083" t="s">
        <v>6</v>
      </c>
      <c r="R11083" t="s">
        <v>6</v>
      </c>
      <c r="S11083" t="s">
        <v>6</v>
      </c>
      <c r="T11083" t="s">
        <v>11991</v>
      </c>
      <c r="U11083" t="s">
        <v>11992</v>
      </c>
      <c r="V11083" t="s">
        <v>11993</v>
      </c>
      <c r="W11083" t="s">
        <v>6</v>
      </c>
      <c r="X11083" t="s">
        <v>6</v>
      </c>
      <c r="Y11083" t="s">
        <v>6</v>
      </c>
      <c r="Z11083" t="s">
        <v>6</v>
      </c>
      <c r="AA11083" t="s">
        <v>6</v>
      </c>
      <c r="AB11083" t="s">
        <v>558</v>
      </c>
      <c r="AC11083" t="s">
        <v>8544</v>
      </c>
    </row>
    <row r="11084" spans="1:29" x14ac:dyDescent="0.25">
      <c r="A11084" t="s">
        <v>345</v>
      </c>
      <c r="B11084">
        <v>912</v>
      </c>
      <c r="C11084" t="s">
        <v>241</v>
      </c>
      <c r="D11084">
        <v>1990</v>
      </c>
      <c r="E11084" t="s">
        <v>12033</v>
      </c>
      <c r="P11084">
        <v>2.9322000000000001E-4</v>
      </c>
      <c r="Q11084" t="s">
        <v>6</v>
      </c>
      <c r="R11084" t="s">
        <v>6</v>
      </c>
      <c r="S11084" t="s">
        <v>6</v>
      </c>
      <c r="T11084" t="s">
        <v>11991</v>
      </c>
      <c r="U11084" t="s">
        <v>11992</v>
      </c>
      <c r="V11084" t="s">
        <v>11993</v>
      </c>
      <c r="W11084" t="s">
        <v>6</v>
      </c>
      <c r="X11084" t="s">
        <v>6</v>
      </c>
      <c r="Y11084" t="s">
        <v>6</v>
      </c>
      <c r="Z11084" t="s">
        <v>6</v>
      </c>
      <c r="AA11084" t="s">
        <v>6</v>
      </c>
      <c r="AB11084" t="s">
        <v>558</v>
      </c>
      <c r="AC11084" t="s">
        <v>8544</v>
      </c>
    </row>
    <row r="11085" spans="1:29" x14ac:dyDescent="0.25">
      <c r="A11085" t="s">
        <v>345</v>
      </c>
      <c r="B11085">
        <v>912</v>
      </c>
      <c r="C11085" t="s">
        <v>241</v>
      </c>
      <c r="D11085">
        <v>1991</v>
      </c>
      <c r="E11085" t="s">
        <v>12034</v>
      </c>
      <c r="P11085">
        <v>5.3443999999999996E-4</v>
      </c>
      <c r="Q11085" t="s">
        <v>6</v>
      </c>
      <c r="R11085" t="s">
        <v>6</v>
      </c>
      <c r="S11085" t="s">
        <v>6</v>
      </c>
      <c r="T11085" t="s">
        <v>11991</v>
      </c>
      <c r="U11085" t="s">
        <v>11992</v>
      </c>
      <c r="V11085" t="s">
        <v>11993</v>
      </c>
      <c r="W11085" t="s">
        <v>6</v>
      </c>
      <c r="X11085" t="s">
        <v>6</v>
      </c>
      <c r="Y11085" t="s">
        <v>6</v>
      </c>
      <c r="Z11085" t="s">
        <v>6</v>
      </c>
      <c r="AA11085" t="s">
        <v>6</v>
      </c>
      <c r="AB11085" t="s">
        <v>558</v>
      </c>
      <c r="AC11085" t="s">
        <v>8544</v>
      </c>
    </row>
    <row r="11086" spans="1:29" x14ac:dyDescent="0.25">
      <c r="A11086" t="s">
        <v>345</v>
      </c>
      <c r="B11086">
        <v>912</v>
      </c>
      <c r="C11086" t="s">
        <v>241</v>
      </c>
      <c r="D11086">
        <v>1992</v>
      </c>
      <c r="E11086" t="s">
        <v>12035</v>
      </c>
      <c r="I11086">
        <v>13.263049000000001</v>
      </c>
      <c r="P11086">
        <v>4.8204700000000003E-3</v>
      </c>
      <c r="Q11086" t="s">
        <v>6</v>
      </c>
      <c r="R11086" t="s">
        <v>6</v>
      </c>
      <c r="S11086" t="s">
        <v>6</v>
      </c>
      <c r="T11086" t="s">
        <v>11991</v>
      </c>
      <c r="U11086" t="s">
        <v>11992</v>
      </c>
      <c r="V11086" t="s">
        <v>11993</v>
      </c>
      <c r="W11086" t="s">
        <v>6</v>
      </c>
      <c r="X11086" t="s">
        <v>6</v>
      </c>
      <c r="Y11086" t="s">
        <v>6</v>
      </c>
      <c r="Z11086" t="s">
        <v>6</v>
      </c>
      <c r="AA11086" t="s">
        <v>6</v>
      </c>
      <c r="AB11086" t="s">
        <v>558</v>
      </c>
      <c r="AC11086" t="s">
        <v>8544</v>
      </c>
    </row>
    <row r="11087" spans="1:29" x14ac:dyDescent="0.25">
      <c r="A11087" t="s">
        <v>345</v>
      </c>
      <c r="B11087">
        <v>912</v>
      </c>
      <c r="C11087" t="s">
        <v>241</v>
      </c>
      <c r="D11087">
        <v>1993</v>
      </c>
      <c r="E11087" t="s">
        <v>12036</v>
      </c>
      <c r="I11087">
        <v>11.774430000000001</v>
      </c>
      <c r="P11087">
        <v>3.1423039999999999E-2</v>
      </c>
      <c r="Q11087" t="s">
        <v>6</v>
      </c>
      <c r="R11087" t="s">
        <v>6</v>
      </c>
      <c r="S11087" t="s">
        <v>6</v>
      </c>
      <c r="T11087" t="s">
        <v>11991</v>
      </c>
      <c r="U11087" t="s">
        <v>11992</v>
      </c>
      <c r="V11087" t="s">
        <v>11993</v>
      </c>
      <c r="W11087" t="s">
        <v>6</v>
      </c>
      <c r="X11087" t="s">
        <v>6</v>
      </c>
      <c r="Y11087" t="s">
        <v>6</v>
      </c>
      <c r="Z11087" t="s">
        <v>6</v>
      </c>
      <c r="AA11087" t="s">
        <v>6</v>
      </c>
      <c r="AB11087" t="s">
        <v>558</v>
      </c>
      <c r="AC11087" t="s">
        <v>8544</v>
      </c>
    </row>
    <row r="11088" spans="1:29" x14ac:dyDescent="0.25">
      <c r="A11088" t="s">
        <v>345</v>
      </c>
      <c r="B11088">
        <v>912</v>
      </c>
      <c r="C11088" t="s">
        <v>241</v>
      </c>
      <c r="D11088">
        <v>1994</v>
      </c>
      <c r="E11088" t="s">
        <v>12037</v>
      </c>
      <c r="I11088">
        <v>2.1621700000000001</v>
      </c>
      <c r="O11088">
        <v>11.672947000000001</v>
      </c>
      <c r="P11088">
        <v>0.70886846999999997</v>
      </c>
      <c r="Q11088" t="s">
        <v>6</v>
      </c>
      <c r="R11088" t="s">
        <v>6</v>
      </c>
      <c r="S11088" t="s">
        <v>6</v>
      </c>
      <c r="T11088" t="s">
        <v>11991</v>
      </c>
      <c r="U11088" t="s">
        <v>11992</v>
      </c>
      <c r="V11088" t="s">
        <v>11993</v>
      </c>
      <c r="W11088" t="s">
        <v>6</v>
      </c>
      <c r="X11088" t="s">
        <v>6</v>
      </c>
      <c r="Y11088" t="s">
        <v>6</v>
      </c>
      <c r="Z11088" t="s">
        <v>6</v>
      </c>
      <c r="AA11088" t="s">
        <v>6</v>
      </c>
      <c r="AB11088" t="s">
        <v>558</v>
      </c>
      <c r="AC11088" t="s">
        <v>8544</v>
      </c>
    </row>
    <row r="11089" spans="1:29" x14ac:dyDescent="0.25">
      <c r="A11089" t="s">
        <v>345</v>
      </c>
      <c r="B11089">
        <v>912</v>
      </c>
      <c r="C11089" t="s">
        <v>241</v>
      </c>
      <c r="D11089">
        <v>1995</v>
      </c>
      <c r="E11089" t="s">
        <v>12038</v>
      </c>
      <c r="I11089">
        <v>1.4549669999999999</v>
      </c>
      <c r="O11089">
        <v>19.209111</v>
      </c>
      <c r="P11089">
        <v>2.1337999999999999</v>
      </c>
      <c r="Q11089" t="s">
        <v>6</v>
      </c>
      <c r="R11089" t="s">
        <v>6</v>
      </c>
      <c r="S11089" t="s">
        <v>6</v>
      </c>
      <c r="T11089" t="s">
        <v>11991</v>
      </c>
      <c r="U11089" t="s">
        <v>11992</v>
      </c>
      <c r="V11089" t="s">
        <v>11993</v>
      </c>
      <c r="W11089" t="s">
        <v>6</v>
      </c>
      <c r="X11089" t="s">
        <v>6</v>
      </c>
      <c r="Y11089" t="s">
        <v>6</v>
      </c>
      <c r="Z11089" t="s">
        <v>6</v>
      </c>
      <c r="AA11089" t="s">
        <v>6</v>
      </c>
      <c r="AB11089" t="s">
        <v>558</v>
      </c>
      <c r="AC11089" t="s">
        <v>8544</v>
      </c>
    </row>
    <row r="11090" spans="1:29" x14ac:dyDescent="0.25">
      <c r="A11090" t="s">
        <v>345</v>
      </c>
      <c r="B11090">
        <v>912</v>
      </c>
      <c r="C11090" t="s">
        <v>241</v>
      </c>
      <c r="D11090">
        <v>1996</v>
      </c>
      <c r="E11090" t="s">
        <v>12039</v>
      </c>
      <c r="I11090">
        <v>2.0182264999999999</v>
      </c>
      <c r="O11090">
        <v>16.721235</v>
      </c>
      <c r="P11090">
        <v>2.7324666</v>
      </c>
      <c r="Q11090" t="s">
        <v>6</v>
      </c>
      <c r="R11090" t="s">
        <v>6</v>
      </c>
      <c r="S11090" t="s">
        <v>6</v>
      </c>
      <c r="T11090" t="s">
        <v>11991</v>
      </c>
      <c r="U11090" t="s">
        <v>11992</v>
      </c>
      <c r="V11090" t="s">
        <v>11993</v>
      </c>
      <c r="W11090" t="s">
        <v>6</v>
      </c>
      <c r="X11090" t="s">
        <v>6</v>
      </c>
      <c r="Y11090" t="s">
        <v>6</v>
      </c>
      <c r="Z11090" t="s">
        <v>6</v>
      </c>
      <c r="AA11090" t="s">
        <v>6</v>
      </c>
      <c r="AB11090" t="s">
        <v>558</v>
      </c>
      <c r="AC11090" t="s">
        <v>8544</v>
      </c>
    </row>
    <row r="11091" spans="1:29" x14ac:dyDescent="0.25">
      <c r="A11091" t="s">
        <v>345</v>
      </c>
      <c r="B11091">
        <v>912</v>
      </c>
      <c r="C11091" t="s">
        <v>241</v>
      </c>
      <c r="D11091">
        <v>1997</v>
      </c>
      <c r="E11091" t="s">
        <v>12040</v>
      </c>
      <c r="I11091">
        <v>2.3974606000000001</v>
      </c>
      <c r="O11091">
        <v>12.465674999999999</v>
      </c>
      <c r="P11091">
        <v>3.1582172000000002</v>
      </c>
      <c r="Q11091" t="s">
        <v>6</v>
      </c>
      <c r="R11091" t="s">
        <v>6</v>
      </c>
      <c r="S11091" t="s">
        <v>6</v>
      </c>
      <c r="T11091" t="s">
        <v>11991</v>
      </c>
      <c r="U11091" t="s">
        <v>11992</v>
      </c>
      <c r="V11091" t="s">
        <v>11993</v>
      </c>
      <c r="W11091" t="s">
        <v>6</v>
      </c>
      <c r="X11091" t="s">
        <v>6</v>
      </c>
      <c r="Y11091" t="s">
        <v>6</v>
      </c>
      <c r="Z11091" t="s">
        <v>6</v>
      </c>
      <c r="AA11091" t="s">
        <v>6</v>
      </c>
      <c r="AB11091" t="s">
        <v>558</v>
      </c>
      <c r="AC11091" t="s">
        <v>8544</v>
      </c>
    </row>
    <row r="11092" spans="1:29" x14ac:dyDescent="0.25">
      <c r="A11092" t="s">
        <v>345</v>
      </c>
      <c r="B11092">
        <v>912</v>
      </c>
      <c r="C11092" t="s">
        <v>241</v>
      </c>
      <c r="D11092">
        <v>1998</v>
      </c>
      <c r="E11092" t="s">
        <v>12041</v>
      </c>
      <c r="I11092">
        <v>3.1276215000000001</v>
      </c>
      <c r="O11092">
        <v>14.290775</v>
      </c>
      <c r="P11092">
        <v>3.3116756000000001</v>
      </c>
      <c r="Q11092" t="s">
        <v>6</v>
      </c>
      <c r="R11092" t="s">
        <v>6</v>
      </c>
      <c r="S11092" t="s">
        <v>6</v>
      </c>
      <c r="T11092" t="s">
        <v>11991</v>
      </c>
      <c r="U11092" t="s">
        <v>11992</v>
      </c>
      <c r="V11092" t="s">
        <v>11993</v>
      </c>
      <c r="W11092" t="s">
        <v>6</v>
      </c>
      <c r="X11092" t="s">
        <v>6</v>
      </c>
      <c r="Y11092" t="s">
        <v>6</v>
      </c>
      <c r="Z11092" t="s">
        <v>6</v>
      </c>
      <c r="AA11092" t="s">
        <v>6</v>
      </c>
      <c r="AB11092" t="s">
        <v>558</v>
      </c>
      <c r="AC11092" t="s">
        <v>8544</v>
      </c>
    </row>
    <row r="11093" spans="1:29" x14ac:dyDescent="0.25">
      <c r="A11093" t="s">
        <v>345</v>
      </c>
      <c r="B11093">
        <v>912</v>
      </c>
      <c r="C11093" t="s">
        <v>241</v>
      </c>
      <c r="D11093">
        <v>1999</v>
      </c>
      <c r="E11093" t="s">
        <v>12042</v>
      </c>
      <c r="I11093">
        <v>3.6618086000000001</v>
      </c>
      <c r="O11093">
        <v>25.413739</v>
      </c>
      <c r="P11093">
        <v>3.7750599999999999</v>
      </c>
      <c r="Q11093" t="s">
        <v>6</v>
      </c>
      <c r="R11093" t="s">
        <v>6</v>
      </c>
      <c r="S11093" t="s">
        <v>6</v>
      </c>
      <c r="T11093" t="s">
        <v>11991</v>
      </c>
      <c r="U11093" t="s">
        <v>11992</v>
      </c>
      <c r="V11093" t="s">
        <v>11993</v>
      </c>
      <c r="W11093" t="s">
        <v>6</v>
      </c>
      <c r="X11093" t="s">
        <v>6</v>
      </c>
      <c r="Y11093" t="s">
        <v>6</v>
      </c>
      <c r="Z11093" t="s">
        <v>6</v>
      </c>
      <c r="AA11093" t="s">
        <v>6</v>
      </c>
      <c r="AB11093" t="s">
        <v>558</v>
      </c>
      <c r="AC11093" t="s">
        <v>8544</v>
      </c>
    </row>
    <row r="11094" spans="1:29" x14ac:dyDescent="0.25">
      <c r="A11094" t="s">
        <v>345</v>
      </c>
      <c r="B11094">
        <v>912</v>
      </c>
      <c r="C11094" t="s">
        <v>241</v>
      </c>
      <c r="D11094">
        <v>2000</v>
      </c>
      <c r="E11094" t="s">
        <v>12043</v>
      </c>
      <c r="I11094">
        <v>7.0522689999999999</v>
      </c>
      <c r="O11094">
        <v>22.837185999999999</v>
      </c>
      <c r="P11094">
        <v>4.7180999999999997</v>
      </c>
      <c r="Q11094" t="s">
        <v>6</v>
      </c>
      <c r="R11094" t="s">
        <v>6</v>
      </c>
      <c r="S11094" t="s">
        <v>6</v>
      </c>
      <c r="T11094" t="s">
        <v>11991</v>
      </c>
      <c r="U11094" t="s">
        <v>11992</v>
      </c>
      <c r="V11094" t="s">
        <v>11993</v>
      </c>
      <c r="W11094" t="s">
        <v>6</v>
      </c>
      <c r="X11094" t="s">
        <v>6</v>
      </c>
      <c r="Y11094" t="s">
        <v>6</v>
      </c>
      <c r="Z11094" t="s">
        <v>6</v>
      </c>
      <c r="AA11094" t="s">
        <v>6</v>
      </c>
      <c r="AB11094" t="s">
        <v>558</v>
      </c>
      <c r="AC11094" t="s">
        <v>8544</v>
      </c>
    </row>
    <row r="11095" spans="1:29" x14ac:dyDescent="0.25">
      <c r="A11095" t="s">
        <v>345</v>
      </c>
      <c r="B11095">
        <v>912</v>
      </c>
      <c r="C11095" t="s">
        <v>241</v>
      </c>
      <c r="D11095">
        <v>2001</v>
      </c>
      <c r="E11095" t="s">
        <v>12044</v>
      </c>
      <c r="I11095">
        <v>6.3243917999999999</v>
      </c>
      <c r="O11095">
        <v>24.387308999999998</v>
      </c>
      <c r="P11095">
        <v>5.3155999999999999</v>
      </c>
      <c r="Q11095" t="s">
        <v>6</v>
      </c>
      <c r="R11095" t="s">
        <v>6</v>
      </c>
      <c r="S11095" t="s">
        <v>6</v>
      </c>
      <c r="T11095" t="s">
        <v>11991</v>
      </c>
      <c r="U11095" t="s">
        <v>11992</v>
      </c>
      <c r="V11095" t="s">
        <v>11993</v>
      </c>
      <c r="W11095" t="s">
        <v>6</v>
      </c>
      <c r="X11095" t="s">
        <v>6</v>
      </c>
      <c r="Y11095" t="s">
        <v>6</v>
      </c>
      <c r="Z11095" t="s">
        <v>6</v>
      </c>
      <c r="AA11095" t="s">
        <v>6</v>
      </c>
      <c r="AB11095" t="s">
        <v>558</v>
      </c>
      <c r="AC11095" t="s">
        <v>8544</v>
      </c>
    </row>
    <row r="11096" spans="1:29" x14ac:dyDescent="0.25">
      <c r="A11096" t="s">
        <v>345</v>
      </c>
      <c r="B11096">
        <v>912</v>
      </c>
      <c r="C11096" t="s">
        <v>241</v>
      </c>
      <c r="D11096">
        <v>2002</v>
      </c>
      <c r="E11096" t="s">
        <v>12045</v>
      </c>
      <c r="I11096">
        <v>7.0630514</v>
      </c>
      <c r="O11096">
        <v>23.017659999999999</v>
      </c>
      <c r="P11096">
        <v>6.0625</v>
      </c>
      <c r="Q11096" t="s">
        <v>6</v>
      </c>
      <c r="R11096" t="s">
        <v>6</v>
      </c>
      <c r="S11096" t="s">
        <v>6</v>
      </c>
      <c r="T11096" t="s">
        <v>11991</v>
      </c>
      <c r="U11096" t="s">
        <v>11992</v>
      </c>
      <c r="V11096" t="s">
        <v>11993</v>
      </c>
      <c r="W11096" t="s">
        <v>6</v>
      </c>
      <c r="X11096" t="s">
        <v>6</v>
      </c>
      <c r="Y11096" t="s">
        <v>6</v>
      </c>
      <c r="Z11096" t="s">
        <v>6</v>
      </c>
      <c r="AA11096" t="s">
        <v>6</v>
      </c>
      <c r="AB11096" t="s">
        <v>558</v>
      </c>
      <c r="AC11096" t="s">
        <v>8544</v>
      </c>
    </row>
    <row r="11097" spans="1:29" x14ac:dyDescent="0.25">
      <c r="A11097" t="s">
        <v>345</v>
      </c>
      <c r="B11097">
        <v>912</v>
      </c>
      <c r="C11097" t="s">
        <v>241</v>
      </c>
      <c r="D11097">
        <v>2003</v>
      </c>
      <c r="E11097" t="s">
        <v>12046</v>
      </c>
      <c r="I11097">
        <v>7.8991547000000004</v>
      </c>
      <c r="O11097">
        <v>21.828258999999999</v>
      </c>
      <c r="P11097">
        <v>7.1464999999999996</v>
      </c>
      <c r="Q11097" t="s">
        <v>6</v>
      </c>
      <c r="R11097" t="s">
        <v>6</v>
      </c>
      <c r="S11097" t="s">
        <v>6</v>
      </c>
      <c r="T11097" t="s">
        <v>11991</v>
      </c>
      <c r="U11097" t="s">
        <v>11992</v>
      </c>
      <c r="V11097" t="s">
        <v>11993</v>
      </c>
      <c r="W11097" t="s">
        <v>6</v>
      </c>
      <c r="X11097" t="s">
        <v>6</v>
      </c>
      <c r="Y11097" t="s">
        <v>6</v>
      </c>
      <c r="Z11097" t="s">
        <v>6</v>
      </c>
      <c r="AA11097" t="s">
        <v>6</v>
      </c>
      <c r="AB11097" t="s">
        <v>558</v>
      </c>
      <c r="AC11097" t="s">
        <v>8544</v>
      </c>
    </row>
    <row r="11098" spans="1:29" x14ac:dyDescent="0.25">
      <c r="A11098" t="s">
        <v>345</v>
      </c>
      <c r="B11098">
        <v>912</v>
      </c>
      <c r="C11098" t="s">
        <v>241</v>
      </c>
      <c r="D11098">
        <v>2004</v>
      </c>
      <c r="E11098" t="s">
        <v>12047</v>
      </c>
      <c r="I11098">
        <v>12.992894</v>
      </c>
      <c r="O11098">
        <v>9.7099794999999993</v>
      </c>
      <c r="P11098">
        <v>8.5302000000000007</v>
      </c>
      <c r="Q11098" t="s">
        <v>6</v>
      </c>
      <c r="R11098" t="s">
        <v>6</v>
      </c>
      <c r="S11098" t="s">
        <v>6</v>
      </c>
      <c r="T11098" t="s">
        <v>11991</v>
      </c>
      <c r="U11098" t="s">
        <v>11992</v>
      </c>
      <c r="V11098" t="s">
        <v>11993</v>
      </c>
      <c r="W11098" t="s">
        <v>6</v>
      </c>
      <c r="X11098" t="s">
        <v>6</v>
      </c>
      <c r="Y11098" t="s">
        <v>6</v>
      </c>
      <c r="Z11098" t="s">
        <v>6</v>
      </c>
      <c r="AA11098" t="s">
        <v>6</v>
      </c>
      <c r="AB11098" t="s">
        <v>558</v>
      </c>
      <c r="AC11098" t="s">
        <v>8544</v>
      </c>
    </row>
    <row r="11099" spans="1:29" x14ac:dyDescent="0.25">
      <c r="A11099" t="s">
        <v>345</v>
      </c>
      <c r="B11099">
        <v>912</v>
      </c>
      <c r="C11099" t="s">
        <v>241</v>
      </c>
      <c r="D11099">
        <v>2005</v>
      </c>
      <c r="E11099" t="s">
        <v>12048</v>
      </c>
      <c r="I11099">
        <v>14.198740000000001</v>
      </c>
      <c r="O11099">
        <v>6.8546551999999998</v>
      </c>
      <c r="P11099">
        <v>12.522500000000001</v>
      </c>
      <c r="Q11099" t="s">
        <v>6</v>
      </c>
      <c r="R11099" t="s">
        <v>6</v>
      </c>
      <c r="S11099" t="s">
        <v>6</v>
      </c>
      <c r="T11099" t="s">
        <v>11991</v>
      </c>
      <c r="U11099" t="s">
        <v>11992</v>
      </c>
      <c r="V11099" t="s">
        <v>11993</v>
      </c>
      <c r="W11099" t="s">
        <v>6</v>
      </c>
      <c r="X11099" t="s">
        <v>6</v>
      </c>
      <c r="Y11099" t="s">
        <v>6</v>
      </c>
      <c r="Z11099" t="s">
        <v>6</v>
      </c>
      <c r="AA11099" t="s">
        <v>6</v>
      </c>
      <c r="AB11099" t="s">
        <v>558</v>
      </c>
      <c r="AC11099" t="s">
        <v>8544</v>
      </c>
    </row>
    <row r="11100" spans="1:29" x14ac:dyDescent="0.25">
      <c r="A11100" t="s">
        <v>345</v>
      </c>
      <c r="B11100">
        <v>912</v>
      </c>
      <c r="C11100" t="s">
        <v>241</v>
      </c>
      <c r="D11100">
        <v>2006</v>
      </c>
      <c r="E11100" t="s">
        <v>12049</v>
      </c>
      <c r="I11100">
        <v>14.827234000000001</v>
      </c>
      <c r="O11100">
        <v>5.2966483999999996</v>
      </c>
      <c r="P11100">
        <v>18.746200000000002</v>
      </c>
      <c r="Q11100" t="s">
        <v>6</v>
      </c>
      <c r="R11100" t="s">
        <v>6</v>
      </c>
      <c r="S11100" t="s">
        <v>6</v>
      </c>
      <c r="T11100" t="s">
        <v>11991</v>
      </c>
      <c r="U11100" t="s">
        <v>11992</v>
      </c>
      <c r="V11100" t="s">
        <v>11993</v>
      </c>
      <c r="W11100" t="s">
        <v>6</v>
      </c>
      <c r="X11100" t="s">
        <v>6</v>
      </c>
      <c r="Y11100" t="s">
        <v>6</v>
      </c>
      <c r="Z11100" t="s">
        <v>6</v>
      </c>
      <c r="AA11100" t="s">
        <v>6</v>
      </c>
      <c r="AB11100" t="s">
        <v>558</v>
      </c>
      <c r="AC11100" t="s">
        <v>8544</v>
      </c>
    </row>
    <row r="11101" spans="1:29" x14ac:dyDescent="0.25">
      <c r="A11101" t="s">
        <v>345</v>
      </c>
      <c r="B11101">
        <v>912</v>
      </c>
      <c r="C11101" t="s">
        <v>241</v>
      </c>
      <c r="D11101">
        <v>2007</v>
      </c>
      <c r="E11101" t="s">
        <v>12050</v>
      </c>
      <c r="I11101">
        <v>16.302586999999999</v>
      </c>
      <c r="O11101">
        <v>4.0033178999999999</v>
      </c>
      <c r="P11101">
        <v>28.360499999999998</v>
      </c>
      <c r="Q11101" t="s">
        <v>6</v>
      </c>
      <c r="R11101" t="s">
        <v>6</v>
      </c>
      <c r="S11101" t="s">
        <v>6</v>
      </c>
      <c r="T11101" t="s">
        <v>11991</v>
      </c>
      <c r="U11101" t="s">
        <v>11992</v>
      </c>
      <c r="V11101" t="s">
        <v>11993</v>
      </c>
      <c r="W11101" t="s">
        <v>6</v>
      </c>
      <c r="X11101" t="s">
        <v>6</v>
      </c>
      <c r="Y11101" t="s">
        <v>6</v>
      </c>
      <c r="Z11101" t="s">
        <v>6</v>
      </c>
      <c r="AA11101" t="s">
        <v>6</v>
      </c>
      <c r="AB11101" t="s">
        <v>558</v>
      </c>
      <c r="AC11101" t="s">
        <v>8544</v>
      </c>
    </row>
    <row r="11102" spans="1:29" x14ac:dyDescent="0.25">
      <c r="A11102" t="s">
        <v>345</v>
      </c>
      <c r="B11102">
        <v>912</v>
      </c>
      <c r="C11102" t="s">
        <v>241</v>
      </c>
      <c r="D11102">
        <v>2008</v>
      </c>
      <c r="E11102" t="s">
        <v>12051</v>
      </c>
      <c r="I11102">
        <v>18.849639</v>
      </c>
      <c r="O11102">
        <v>3.2207652000000002</v>
      </c>
      <c r="P11102">
        <v>40.1372</v>
      </c>
      <c r="Q11102" t="s">
        <v>6</v>
      </c>
      <c r="R11102" t="s">
        <v>6</v>
      </c>
      <c r="S11102" t="s">
        <v>6</v>
      </c>
      <c r="T11102" t="s">
        <v>11991</v>
      </c>
      <c r="U11102" t="s">
        <v>11992</v>
      </c>
      <c r="V11102" t="s">
        <v>11993</v>
      </c>
      <c r="W11102" t="s">
        <v>6</v>
      </c>
      <c r="X11102" t="s">
        <v>6</v>
      </c>
      <c r="Y11102" t="s">
        <v>6</v>
      </c>
      <c r="Z11102" t="s">
        <v>6</v>
      </c>
      <c r="AA11102" t="s">
        <v>6</v>
      </c>
      <c r="AB11102" t="s">
        <v>558</v>
      </c>
      <c r="AC11102" t="s">
        <v>8544</v>
      </c>
    </row>
    <row r="11103" spans="1:29" x14ac:dyDescent="0.25">
      <c r="A11103" t="s">
        <v>345</v>
      </c>
      <c r="B11103">
        <v>912</v>
      </c>
      <c r="C11103" t="s">
        <v>241</v>
      </c>
      <c r="D11103">
        <v>2009</v>
      </c>
      <c r="E11103" t="s">
        <v>12052</v>
      </c>
      <c r="I11103">
        <v>22.129767000000001</v>
      </c>
      <c r="O11103">
        <v>4.7261823999999999</v>
      </c>
      <c r="P11103" s="37">
        <v>35.601500000000001</v>
      </c>
      <c r="Q11103" t="s">
        <v>6</v>
      </c>
      <c r="R11103" t="s">
        <v>6</v>
      </c>
      <c r="S11103" t="s">
        <v>6</v>
      </c>
      <c r="T11103" t="s">
        <v>11991</v>
      </c>
      <c r="U11103" t="s">
        <v>11992</v>
      </c>
      <c r="V11103" t="s">
        <v>11993</v>
      </c>
      <c r="W11103" t="s">
        <v>6</v>
      </c>
      <c r="X11103" t="s">
        <v>6</v>
      </c>
      <c r="Y11103" t="s">
        <v>6</v>
      </c>
      <c r="Z11103" t="s">
        <v>6</v>
      </c>
      <c r="AA11103" t="s">
        <v>6</v>
      </c>
      <c r="AB11103" t="s">
        <v>558</v>
      </c>
      <c r="AC11103" t="s">
        <v>8544</v>
      </c>
    </row>
    <row r="11104" spans="1:29" x14ac:dyDescent="0.25">
      <c r="A11104" t="s">
        <v>345</v>
      </c>
      <c r="B11104">
        <v>912</v>
      </c>
      <c r="C11104" t="s">
        <v>241</v>
      </c>
      <c r="D11104">
        <v>2010</v>
      </c>
      <c r="E11104" t="s">
        <v>12053</v>
      </c>
      <c r="I11104">
        <v>20.414356999999999</v>
      </c>
      <c r="O11104">
        <v>4.9808659000000004</v>
      </c>
      <c r="P11104" s="37">
        <v>42.465000000000003</v>
      </c>
      <c r="Q11104" t="s">
        <v>6</v>
      </c>
      <c r="R11104" t="s">
        <v>6</v>
      </c>
      <c r="S11104" t="s">
        <v>6</v>
      </c>
      <c r="T11104" t="s">
        <v>11991</v>
      </c>
      <c r="U11104" t="s">
        <v>11992</v>
      </c>
      <c r="V11104" t="s">
        <v>11993</v>
      </c>
      <c r="W11104" t="s">
        <v>6</v>
      </c>
      <c r="X11104" t="s">
        <v>6</v>
      </c>
      <c r="Y11104" t="s">
        <v>6</v>
      </c>
      <c r="Z11104" t="s">
        <v>6</v>
      </c>
      <c r="AA11104" t="s">
        <v>6</v>
      </c>
      <c r="AB11104" t="s">
        <v>558</v>
      </c>
      <c r="AC11104" t="s">
        <v>8544</v>
      </c>
    </row>
    <row r="11105" spans="1:29" x14ac:dyDescent="0.25">
      <c r="A11105" t="s">
        <v>345</v>
      </c>
      <c r="B11105">
        <v>912</v>
      </c>
      <c r="C11105" t="s">
        <v>241</v>
      </c>
      <c r="D11105">
        <v>2011</v>
      </c>
      <c r="E11105" t="s">
        <v>12054</v>
      </c>
      <c r="I11105">
        <v>19.137829</v>
      </c>
      <c r="O11105">
        <v>4.9668637000000002</v>
      </c>
      <c r="P11105" s="37">
        <v>52.082000000000001</v>
      </c>
      <c r="Q11105" t="s">
        <v>6</v>
      </c>
      <c r="R11105" t="s">
        <v>6</v>
      </c>
      <c r="S11105" t="s">
        <v>6</v>
      </c>
      <c r="T11105" t="s">
        <v>11991</v>
      </c>
      <c r="U11105" t="s">
        <v>11992</v>
      </c>
      <c r="V11105" t="s">
        <v>11993</v>
      </c>
      <c r="W11105" t="s">
        <v>6</v>
      </c>
      <c r="X11105" t="s">
        <v>6</v>
      </c>
      <c r="Y11105" t="s">
        <v>6</v>
      </c>
      <c r="Z11105" t="s">
        <v>6</v>
      </c>
      <c r="AA11105" t="s">
        <v>6</v>
      </c>
      <c r="AB11105" t="s">
        <v>558</v>
      </c>
      <c r="AC11105" t="s">
        <v>8544</v>
      </c>
    </row>
    <row r="11106" spans="1:29" x14ac:dyDescent="0.25">
      <c r="A11106" t="s">
        <v>345</v>
      </c>
      <c r="B11106">
        <v>912</v>
      </c>
      <c r="C11106" t="s">
        <v>241</v>
      </c>
      <c r="D11106">
        <v>2012</v>
      </c>
      <c r="E11106" t="s">
        <v>12055</v>
      </c>
      <c r="I11106">
        <v>21.181149000000001</v>
      </c>
      <c r="O11106">
        <v>5.8306015000000002</v>
      </c>
      <c r="P11106" s="37">
        <v>54.743699999999997</v>
      </c>
      <c r="Q11106" t="s">
        <v>6</v>
      </c>
      <c r="R11106" t="s">
        <v>6</v>
      </c>
      <c r="S11106" t="s">
        <v>6</v>
      </c>
      <c r="T11106" t="s">
        <v>11991</v>
      </c>
      <c r="U11106" t="s">
        <v>11992</v>
      </c>
      <c r="V11106" t="s">
        <v>11993</v>
      </c>
      <c r="W11106" t="s">
        <v>6</v>
      </c>
      <c r="X11106" t="s">
        <v>6</v>
      </c>
      <c r="Y11106" t="s">
        <v>6</v>
      </c>
      <c r="Z11106" t="s">
        <v>6</v>
      </c>
      <c r="AA11106" t="s">
        <v>6</v>
      </c>
      <c r="AB11106" t="s">
        <v>558</v>
      </c>
      <c r="AC11106" t="s">
        <v>8544</v>
      </c>
    </row>
    <row r="11107" spans="1:29" x14ac:dyDescent="0.25">
      <c r="A11107" t="s">
        <v>345</v>
      </c>
      <c r="B11107">
        <v>912</v>
      </c>
      <c r="C11107" t="s">
        <v>241</v>
      </c>
      <c r="D11107">
        <v>2013</v>
      </c>
      <c r="E11107" t="s">
        <v>12056</v>
      </c>
      <c r="I11107">
        <v>28.49804</v>
      </c>
      <c r="O11107">
        <v>6.1788357999999999</v>
      </c>
      <c r="P11107" s="37">
        <v>58.182000000000002</v>
      </c>
      <c r="Q11107" t="s">
        <v>6</v>
      </c>
      <c r="R11107" t="s">
        <v>6</v>
      </c>
      <c r="S11107" t="s">
        <v>6</v>
      </c>
      <c r="T11107" t="s">
        <v>11991</v>
      </c>
      <c r="U11107" t="s">
        <v>11992</v>
      </c>
      <c r="V11107" t="s">
        <v>11993</v>
      </c>
      <c r="W11107" t="s">
        <v>6</v>
      </c>
      <c r="X11107" t="s">
        <v>6</v>
      </c>
      <c r="Y11107" t="s">
        <v>6</v>
      </c>
      <c r="Z11107" t="s">
        <v>6</v>
      </c>
      <c r="AA11107" t="s">
        <v>6</v>
      </c>
      <c r="AB11107" t="s">
        <v>558</v>
      </c>
      <c r="AC11107" t="s">
        <v>8544</v>
      </c>
    </row>
    <row r="11108" spans="1:29" x14ac:dyDescent="0.25">
      <c r="A11108" t="s">
        <v>345</v>
      </c>
      <c r="B11108">
        <v>912</v>
      </c>
      <c r="C11108" t="s">
        <v>241</v>
      </c>
      <c r="D11108">
        <v>2014</v>
      </c>
      <c r="E11108" t="s">
        <v>12057</v>
      </c>
      <c r="I11108">
        <v>34.056229000000002</v>
      </c>
      <c r="O11108">
        <v>8.5326239000000008</v>
      </c>
      <c r="P11108" s="37">
        <v>59.014099999999999</v>
      </c>
      <c r="Q11108" t="s">
        <v>6</v>
      </c>
      <c r="R11108" t="s">
        <v>6</v>
      </c>
      <c r="S11108" t="s">
        <v>6</v>
      </c>
      <c r="T11108" t="s">
        <v>11991</v>
      </c>
      <c r="U11108" t="s">
        <v>11992</v>
      </c>
      <c r="V11108" t="s">
        <v>11993</v>
      </c>
      <c r="W11108" t="s">
        <v>6</v>
      </c>
      <c r="X11108" t="s">
        <v>6</v>
      </c>
      <c r="Y11108" t="s">
        <v>6</v>
      </c>
      <c r="Z11108" t="s">
        <v>6</v>
      </c>
      <c r="AA11108" t="s">
        <v>6</v>
      </c>
      <c r="AB11108" t="s">
        <v>558</v>
      </c>
      <c r="AC11108" t="s">
        <v>8544</v>
      </c>
    </row>
    <row r="11109" spans="1:29" x14ac:dyDescent="0.25">
      <c r="A11109" t="s">
        <v>345</v>
      </c>
      <c r="B11109">
        <v>912</v>
      </c>
      <c r="C11109" t="s">
        <v>241</v>
      </c>
      <c r="D11109">
        <v>2015</v>
      </c>
      <c r="E11109" t="s">
        <v>12058</v>
      </c>
      <c r="I11109">
        <v>46.090564999999998</v>
      </c>
      <c r="O11109">
        <v>17.980391999999998</v>
      </c>
      <c r="P11109" s="37">
        <v>54.38</v>
      </c>
      <c r="Q11109" t="s">
        <v>6</v>
      </c>
      <c r="R11109" t="s">
        <v>6</v>
      </c>
      <c r="S11109" t="s">
        <v>6</v>
      </c>
      <c r="T11109" t="s">
        <v>11991</v>
      </c>
      <c r="U11109" t="s">
        <v>11992</v>
      </c>
      <c r="V11109" t="s">
        <v>11993</v>
      </c>
      <c r="W11109" t="s">
        <v>6</v>
      </c>
      <c r="X11109" t="s">
        <v>6</v>
      </c>
      <c r="Y11109" t="s">
        <v>6</v>
      </c>
      <c r="Z11109" t="s">
        <v>6</v>
      </c>
      <c r="AA11109" t="s">
        <v>6</v>
      </c>
      <c r="AB11109" t="s">
        <v>558</v>
      </c>
      <c r="AC11109" t="s">
        <v>8544</v>
      </c>
    </row>
    <row r="11110" spans="1:29" x14ac:dyDescent="0.25">
      <c r="A11110" t="s">
        <v>345</v>
      </c>
      <c r="B11110">
        <v>912</v>
      </c>
      <c r="C11110" t="s">
        <v>241</v>
      </c>
      <c r="D11110">
        <v>2016</v>
      </c>
      <c r="E11110" t="s">
        <v>12059</v>
      </c>
      <c r="I11110">
        <v>43.690978000000001</v>
      </c>
      <c r="O11110">
        <v>20.608326000000002</v>
      </c>
      <c r="P11110" s="37">
        <v>60.425199999999997</v>
      </c>
      <c r="Q11110" t="s">
        <v>6</v>
      </c>
      <c r="R11110" t="s">
        <v>6</v>
      </c>
      <c r="S11110" t="s">
        <v>6</v>
      </c>
      <c r="T11110" t="s">
        <v>11991</v>
      </c>
      <c r="U11110" t="s">
        <v>11992</v>
      </c>
      <c r="V11110" t="s">
        <v>11993</v>
      </c>
      <c r="W11110" t="s">
        <v>6</v>
      </c>
      <c r="X11110" t="s">
        <v>6</v>
      </c>
      <c r="Y11110" t="s">
        <v>6</v>
      </c>
      <c r="Z11110" t="s">
        <v>6</v>
      </c>
      <c r="AA11110" t="s">
        <v>6</v>
      </c>
      <c r="AB11110" t="s">
        <v>558</v>
      </c>
      <c r="AC11110" t="s">
        <v>8544</v>
      </c>
    </row>
    <row r="11111" spans="1:29" x14ac:dyDescent="0.25">
      <c r="A11111" t="s">
        <v>345</v>
      </c>
      <c r="B11111">
        <v>912</v>
      </c>
      <c r="C11111" t="s">
        <v>241</v>
      </c>
      <c r="D11111">
        <v>2017</v>
      </c>
      <c r="E11111" t="s">
        <v>12060</v>
      </c>
      <c r="I11111">
        <v>34.545461000000003</v>
      </c>
      <c r="O11111">
        <v>22.508607999999999</v>
      </c>
      <c r="P11111" s="37">
        <v>70.337800000000001</v>
      </c>
      <c r="Q11111" t="s">
        <v>6</v>
      </c>
      <c r="R11111" t="s">
        <v>6</v>
      </c>
      <c r="S11111" t="s">
        <v>6</v>
      </c>
      <c r="T11111" t="s">
        <v>11991</v>
      </c>
      <c r="U11111" t="s">
        <v>11992</v>
      </c>
      <c r="V11111" t="s">
        <v>11993</v>
      </c>
      <c r="W11111" t="s">
        <v>6</v>
      </c>
      <c r="X11111" t="s">
        <v>6</v>
      </c>
      <c r="Y11111" t="s">
        <v>6</v>
      </c>
      <c r="Z11111" t="s">
        <v>6</v>
      </c>
      <c r="AA11111" t="s">
        <v>6</v>
      </c>
      <c r="AB11111" t="s">
        <v>558</v>
      </c>
      <c r="AC11111" t="s">
        <v>8544</v>
      </c>
    </row>
    <row r="11112" spans="1:29" x14ac:dyDescent="0.25">
      <c r="A11112" t="s">
        <v>345</v>
      </c>
      <c r="B11112">
        <v>912</v>
      </c>
      <c r="C11112" t="s">
        <v>241</v>
      </c>
      <c r="D11112">
        <v>2018</v>
      </c>
      <c r="E11112" t="s">
        <v>12061</v>
      </c>
      <c r="I11112">
        <v>33.254041000000001</v>
      </c>
      <c r="O11112">
        <v>18.754394000000001</v>
      </c>
      <c r="P11112" s="37">
        <v>79.797300000000007</v>
      </c>
      <c r="Q11112" t="s">
        <v>6</v>
      </c>
      <c r="R11112" t="s">
        <v>6</v>
      </c>
      <c r="S11112" t="s">
        <v>6</v>
      </c>
      <c r="T11112" t="s">
        <v>11991</v>
      </c>
      <c r="U11112" t="s">
        <v>11992</v>
      </c>
      <c r="V11112" t="s">
        <v>11993</v>
      </c>
      <c r="W11112" t="s">
        <v>6</v>
      </c>
      <c r="X11112" t="s">
        <v>6</v>
      </c>
      <c r="Y11112" t="s">
        <v>6</v>
      </c>
      <c r="Z11112" t="s">
        <v>6</v>
      </c>
      <c r="AA11112" t="s">
        <v>6</v>
      </c>
      <c r="AB11112" t="s">
        <v>558</v>
      </c>
      <c r="AC11112" t="s">
        <v>8544</v>
      </c>
    </row>
    <row r="11113" spans="1:29" x14ac:dyDescent="0.25">
      <c r="A11113" t="s">
        <v>347</v>
      </c>
      <c r="B11113">
        <v>913</v>
      </c>
      <c r="C11113" t="s">
        <v>42</v>
      </c>
      <c r="D11113">
        <v>1950</v>
      </c>
      <c r="E11113" t="s">
        <v>12062</v>
      </c>
      <c r="P11113" s="37"/>
      <c r="Q11113" t="s">
        <v>6</v>
      </c>
      <c r="R11113" t="s">
        <v>6</v>
      </c>
      <c r="S11113" t="s">
        <v>6</v>
      </c>
      <c r="T11113" t="s">
        <v>6</v>
      </c>
      <c r="U11113" t="s">
        <v>6</v>
      </c>
      <c r="V11113" t="s">
        <v>6</v>
      </c>
      <c r="W11113" t="s">
        <v>6</v>
      </c>
      <c r="X11113" t="s">
        <v>6</v>
      </c>
      <c r="Y11113" t="s">
        <v>6</v>
      </c>
      <c r="Z11113" t="s">
        <v>6</v>
      </c>
      <c r="AA11113" t="s">
        <v>1077</v>
      </c>
      <c r="AB11113" t="s">
        <v>12063</v>
      </c>
      <c r="AC11113" t="s">
        <v>8544</v>
      </c>
    </row>
    <row r="11114" spans="1:29" x14ac:dyDescent="0.25">
      <c r="A11114" t="s">
        <v>347</v>
      </c>
      <c r="B11114">
        <v>913</v>
      </c>
      <c r="C11114" t="s">
        <v>42</v>
      </c>
      <c r="D11114">
        <v>1951</v>
      </c>
      <c r="E11114" t="s">
        <v>12064</v>
      </c>
      <c r="P11114" s="37"/>
      <c r="Q11114" t="s">
        <v>6</v>
      </c>
      <c r="R11114" t="s">
        <v>6</v>
      </c>
      <c r="S11114" t="s">
        <v>6</v>
      </c>
      <c r="T11114" t="s">
        <v>6</v>
      </c>
      <c r="U11114" t="s">
        <v>6</v>
      </c>
      <c r="V11114" t="s">
        <v>6</v>
      </c>
      <c r="W11114" t="s">
        <v>6</v>
      </c>
      <c r="X11114" t="s">
        <v>6</v>
      </c>
      <c r="Y11114" t="s">
        <v>6</v>
      </c>
      <c r="Z11114" t="s">
        <v>6</v>
      </c>
      <c r="AA11114" t="s">
        <v>1077</v>
      </c>
      <c r="AB11114" t="s">
        <v>12063</v>
      </c>
      <c r="AC11114" t="s">
        <v>8544</v>
      </c>
    </row>
    <row r="11115" spans="1:29" x14ac:dyDescent="0.25">
      <c r="A11115" t="s">
        <v>347</v>
      </c>
      <c r="B11115">
        <v>913</v>
      </c>
      <c r="C11115" t="s">
        <v>42</v>
      </c>
      <c r="D11115">
        <v>1952</v>
      </c>
      <c r="E11115" t="s">
        <v>12065</v>
      </c>
      <c r="P11115" s="37"/>
      <c r="Q11115" t="s">
        <v>6</v>
      </c>
      <c r="R11115" t="s">
        <v>6</v>
      </c>
      <c r="S11115" t="s">
        <v>6</v>
      </c>
      <c r="T11115" t="s">
        <v>6</v>
      </c>
      <c r="U11115" t="s">
        <v>6</v>
      </c>
      <c r="V11115" t="s">
        <v>6</v>
      </c>
      <c r="W11115" t="s">
        <v>6</v>
      </c>
      <c r="X11115" t="s">
        <v>6</v>
      </c>
      <c r="Y11115" t="s">
        <v>6</v>
      </c>
      <c r="Z11115" t="s">
        <v>6</v>
      </c>
      <c r="AA11115" t="s">
        <v>1077</v>
      </c>
      <c r="AB11115" t="s">
        <v>12063</v>
      </c>
      <c r="AC11115" t="s">
        <v>8544</v>
      </c>
    </row>
    <row r="11116" spans="1:29" x14ac:dyDescent="0.25">
      <c r="A11116" t="s">
        <v>347</v>
      </c>
      <c r="B11116">
        <v>913</v>
      </c>
      <c r="C11116" t="s">
        <v>42</v>
      </c>
      <c r="D11116">
        <v>1953</v>
      </c>
      <c r="E11116" t="s">
        <v>12066</v>
      </c>
      <c r="P11116" s="37"/>
      <c r="Q11116" t="s">
        <v>6</v>
      </c>
      <c r="R11116" t="s">
        <v>6</v>
      </c>
      <c r="S11116" t="s">
        <v>6</v>
      </c>
      <c r="T11116" t="s">
        <v>6</v>
      </c>
      <c r="U11116" t="s">
        <v>6</v>
      </c>
      <c r="V11116" t="s">
        <v>6</v>
      </c>
      <c r="W11116" t="s">
        <v>6</v>
      </c>
      <c r="X11116" t="s">
        <v>6</v>
      </c>
      <c r="Y11116" t="s">
        <v>6</v>
      </c>
      <c r="Z11116" t="s">
        <v>6</v>
      </c>
      <c r="AA11116" t="s">
        <v>1077</v>
      </c>
      <c r="AB11116" t="s">
        <v>12063</v>
      </c>
      <c r="AC11116" t="s">
        <v>8544</v>
      </c>
    </row>
    <row r="11117" spans="1:29" x14ac:dyDescent="0.25">
      <c r="A11117" t="s">
        <v>347</v>
      </c>
      <c r="B11117">
        <v>913</v>
      </c>
      <c r="C11117" t="s">
        <v>42</v>
      </c>
      <c r="D11117">
        <v>1954</v>
      </c>
      <c r="E11117" t="s">
        <v>12067</v>
      </c>
      <c r="P11117" s="37"/>
      <c r="Q11117" t="s">
        <v>6</v>
      </c>
      <c r="R11117" t="s">
        <v>6</v>
      </c>
      <c r="S11117" t="s">
        <v>6</v>
      </c>
      <c r="T11117" t="s">
        <v>6</v>
      </c>
      <c r="U11117" t="s">
        <v>6</v>
      </c>
      <c r="V11117" t="s">
        <v>6</v>
      </c>
      <c r="W11117" t="s">
        <v>6</v>
      </c>
      <c r="X11117" t="s">
        <v>6</v>
      </c>
      <c r="Y11117" t="s">
        <v>6</v>
      </c>
      <c r="Z11117" t="s">
        <v>6</v>
      </c>
      <c r="AA11117" t="s">
        <v>1077</v>
      </c>
      <c r="AB11117" t="s">
        <v>12063</v>
      </c>
      <c r="AC11117" t="s">
        <v>8544</v>
      </c>
    </row>
    <row r="11118" spans="1:29" x14ac:dyDescent="0.25">
      <c r="A11118" t="s">
        <v>347</v>
      </c>
      <c r="B11118">
        <v>913</v>
      </c>
      <c r="C11118" t="s">
        <v>42</v>
      </c>
      <c r="D11118">
        <v>1955</v>
      </c>
      <c r="E11118" t="s">
        <v>12068</v>
      </c>
      <c r="P11118" s="37"/>
      <c r="Q11118" t="s">
        <v>6</v>
      </c>
      <c r="R11118" t="s">
        <v>6</v>
      </c>
      <c r="S11118" t="s">
        <v>6</v>
      </c>
      <c r="T11118" t="s">
        <v>6</v>
      </c>
      <c r="U11118" t="s">
        <v>6</v>
      </c>
      <c r="V11118" t="s">
        <v>6</v>
      </c>
      <c r="W11118" t="s">
        <v>6</v>
      </c>
      <c r="X11118" t="s">
        <v>6</v>
      </c>
      <c r="Y11118" t="s">
        <v>6</v>
      </c>
      <c r="Z11118" t="s">
        <v>6</v>
      </c>
      <c r="AA11118" t="s">
        <v>1077</v>
      </c>
      <c r="AB11118" t="s">
        <v>12063</v>
      </c>
      <c r="AC11118" t="s">
        <v>8544</v>
      </c>
    </row>
    <row r="11119" spans="1:29" x14ac:dyDescent="0.25">
      <c r="A11119" t="s">
        <v>347</v>
      </c>
      <c r="B11119">
        <v>913</v>
      </c>
      <c r="C11119" t="s">
        <v>42</v>
      </c>
      <c r="D11119">
        <v>1956</v>
      </c>
      <c r="E11119" t="s">
        <v>12069</v>
      </c>
      <c r="P11119" s="37"/>
      <c r="Q11119" t="s">
        <v>6</v>
      </c>
      <c r="R11119" t="s">
        <v>6</v>
      </c>
      <c r="S11119" t="s">
        <v>6</v>
      </c>
      <c r="T11119" t="s">
        <v>6</v>
      </c>
      <c r="U11119" t="s">
        <v>6</v>
      </c>
      <c r="V11119" t="s">
        <v>6</v>
      </c>
      <c r="W11119" t="s">
        <v>6</v>
      </c>
      <c r="X11119" t="s">
        <v>6</v>
      </c>
      <c r="Y11119" t="s">
        <v>6</v>
      </c>
      <c r="Z11119" t="s">
        <v>6</v>
      </c>
      <c r="AA11119" t="s">
        <v>1077</v>
      </c>
      <c r="AB11119" t="s">
        <v>12063</v>
      </c>
      <c r="AC11119" t="s">
        <v>8544</v>
      </c>
    </row>
    <row r="11120" spans="1:29" x14ac:dyDescent="0.25">
      <c r="A11120" t="s">
        <v>347</v>
      </c>
      <c r="B11120">
        <v>913</v>
      </c>
      <c r="C11120" t="s">
        <v>42</v>
      </c>
      <c r="D11120">
        <v>1957</v>
      </c>
      <c r="E11120" t="s">
        <v>12070</v>
      </c>
      <c r="P11120" s="37"/>
      <c r="Q11120" t="s">
        <v>6</v>
      </c>
      <c r="R11120" t="s">
        <v>6</v>
      </c>
      <c r="S11120" t="s">
        <v>6</v>
      </c>
      <c r="T11120" t="s">
        <v>6</v>
      </c>
      <c r="U11120" t="s">
        <v>6</v>
      </c>
      <c r="V11120" t="s">
        <v>6</v>
      </c>
      <c r="W11120" t="s">
        <v>6</v>
      </c>
      <c r="X11120" t="s">
        <v>6</v>
      </c>
      <c r="Y11120" t="s">
        <v>6</v>
      </c>
      <c r="Z11120" t="s">
        <v>6</v>
      </c>
      <c r="AA11120" t="s">
        <v>1077</v>
      </c>
      <c r="AB11120" t="s">
        <v>12063</v>
      </c>
      <c r="AC11120" t="s">
        <v>8544</v>
      </c>
    </row>
    <row r="11121" spans="1:29" x14ac:dyDescent="0.25">
      <c r="A11121" t="s">
        <v>347</v>
      </c>
      <c r="B11121">
        <v>913</v>
      </c>
      <c r="C11121" t="s">
        <v>42</v>
      </c>
      <c r="D11121">
        <v>1958</v>
      </c>
      <c r="E11121" t="s">
        <v>12071</v>
      </c>
      <c r="Q11121" t="s">
        <v>6</v>
      </c>
      <c r="R11121" t="s">
        <v>6</v>
      </c>
      <c r="S11121" t="s">
        <v>6</v>
      </c>
      <c r="T11121" t="s">
        <v>6</v>
      </c>
      <c r="U11121" t="s">
        <v>6</v>
      </c>
      <c r="V11121" t="s">
        <v>6</v>
      </c>
      <c r="W11121" t="s">
        <v>6</v>
      </c>
      <c r="X11121" t="s">
        <v>6</v>
      </c>
      <c r="Y11121" t="s">
        <v>6</v>
      </c>
      <c r="Z11121" t="s">
        <v>6</v>
      </c>
      <c r="AA11121" t="s">
        <v>1077</v>
      </c>
      <c r="AB11121" t="s">
        <v>12063</v>
      </c>
      <c r="AC11121" t="s">
        <v>8544</v>
      </c>
    </row>
    <row r="11122" spans="1:29" x14ac:dyDescent="0.25">
      <c r="A11122" t="s">
        <v>347</v>
      </c>
      <c r="B11122">
        <v>913</v>
      </c>
      <c r="C11122" t="s">
        <v>42</v>
      </c>
      <c r="D11122">
        <v>1959</v>
      </c>
      <c r="E11122" t="s">
        <v>12072</v>
      </c>
      <c r="Q11122" t="s">
        <v>6</v>
      </c>
      <c r="R11122" t="s">
        <v>6</v>
      </c>
      <c r="S11122" t="s">
        <v>6</v>
      </c>
      <c r="T11122" t="s">
        <v>6</v>
      </c>
      <c r="U11122" t="s">
        <v>6</v>
      </c>
      <c r="V11122" t="s">
        <v>6</v>
      </c>
      <c r="W11122" t="s">
        <v>6</v>
      </c>
      <c r="X11122" t="s">
        <v>6</v>
      </c>
      <c r="Y11122" t="s">
        <v>6</v>
      </c>
      <c r="Z11122" t="s">
        <v>6</v>
      </c>
      <c r="AA11122" t="s">
        <v>1077</v>
      </c>
      <c r="AB11122" t="s">
        <v>12063</v>
      </c>
      <c r="AC11122" t="s">
        <v>8544</v>
      </c>
    </row>
    <row r="11123" spans="1:29" x14ac:dyDescent="0.25">
      <c r="A11123" t="s">
        <v>347</v>
      </c>
      <c r="B11123">
        <v>913</v>
      </c>
      <c r="C11123" t="s">
        <v>42</v>
      </c>
      <c r="D11123">
        <v>1960</v>
      </c>
      <c r="E11123" t="s">
        <v>12073</v>
      </c>
      <c r="Q11123" t="s">
        <v>6</v>
      </c>
      <c r="R11123" t="s">
        <v>6</v>
      </c>
      <c r="S11123" t="s">
        <v>6</v>
      </c>
      <c r="T11123" t="s">
        <v>6</v>
      </c>
      <c r="U11123" t="s">
        <v>6</v>
      </c>
      <c r="V11123" t="s">
        <v>6</v>
      </c>
      <c r="W11123" t="s">
        <v>6</v>
      </c>
      <c r="X11123" t="s">
        <v>6</v>
      </c>
      <c r="Y11123" t="s">
        <v>6</v>
      </c>
      <c r="Z11123" t="s">
        <v>6</v>
      </c>
      <c r="AA11123" t="s">
        <v>1077</v>
      </c>
      <c r="AB11123" t="s">
        <v>12063</v>
      </c>
      <c r="AC11123" t="s">
        <v>8544</v>
      </c>
    </row>
    <row r="11124" spans="1:29" x14ac:dyDescent="0.25">
      <c r="A11124" t="s">
        <v>347</v>
      </c>
      <c r="B11124">
        <v>913</v>
      </c>
      <c r="C11124" t="s">
        <v>42</v>
      </c>
      <c r="D11124">
        <v>1961</v>
      </c>
      <c r="E11124" t="s">
        <v>12074</v>
      </c>
      <c r="Q11124" t="s">
        <v>6</v>
      </c>
      <c r="R11124" t="s">
        <v>6</v>
      </c>
      <c r="S11124" t="s">
        <v>6</v>
      </c>
      <c r="T11124" t="s">
        <v>6</v>
      </c>
      <c r="U11124" t="s">
        <v>6</v>
      </c>
      <c r="V11124" t="s">
        <v>6</v>
      </c>
      <c r="W11124" t="s">
        <v>6</v>
      </c>
      <c r="X11124" t="s">
        <v>6</v>
      </c>
      <c r="Y11124" t="s">
        <v>6</v>
      </c>
      <c r="Z11124" t="s">
        <v>6</v>
      </c>
      <c r="AA11124" t="s">
        <v>1077</v>
      </c>
      <c r="AB11124" t="s">
        <v>12063</v>
      </c>
      <c r="AC11124" t="s">
        <v>8544</v>
      </c>
    </row>
    <row r="11125" spans="1:29" x14ac:dyDescent="0.25">
      <c r="A11125" t="s">
        <v>347</v>
      </c>
      <c r="B11125">
        <v>913</v>
      </c>
      <c r="C11125" t="s">
        <v>42</v>
      </c>
      <c r="D11125">
        <v>1962</v>
      </c>
      <c r="E11125" t="s">
        <v>12075</v>
      </c>
      <c r="Q11125" t="s">
        <v>6</v>
      </c>
      <c r="R11125" t="s">
        <v>6</v>
      </c>
      <c r="S11125" t="s">
        <v>6</v>
      </c>
      <c r="T11125" t="s">
        <v>6</v>
      </c>
      <c r="U11125" t="s">
        <v>6</v>
      </c>
      <c r="V11125" t="s">
        <v>6</v>
      </c>
      <c r="W11125" t="s">
        <v>6</v>
      </c>
      <c r="X11125" t="s">
        <v>6</v>
      </c>
      <c r="Y11125" t="s">
        <v>6</v>
      </c>
      <c r="Z11125" t="s">
        <v>6</v>
      </c>
      <c r="AA11125" t="s">
        <v>1077</v>
      </c>
      <c r="AB11125" t="s">
        <v>12063</v>
      </c>
      <c r="AC11125" t="s">
        <v>8544</v>
      </c>
    </row>
    <row r="11126" spans="1:29" x14ac:dyDescent="0.25">
      <c r="A11126" t="s">
        <v>347</v>
      </c>
      <c r="B11126">
        <v>913</v>
      </c>
      <c r="C11126" t="s">
        <v>42</v>
      </c>
      <c r="D11126">
        <v>1963</v>
      </c>
      <c r="E11126" t="s">
        <v>12076</v>
      </c>
      <c r="Q11126" t="s">
        <v>6</v>
      </c>
      <c r="R11126" t="s">
        <v>6</v>
      </c>
      <c r="S11126" t="s">
        <v>6</v>
      </c>
      <c r="T11126" t="s">
        <v>6</v>
      </c>
      <c r="U11126" t="s">
        <v>6</v>
      </c>
      <c r="V11126" t="s">
        <v>6</v>
      </c>
      <c r="W11126" t="s">
        <v>6</v>
      </c>
      <c r="X11126" t="s">
        <v>6</v>
      </c>
      <c r="Y11126" t="s">
        <v>6</v>
      </c>
      <c r="Z11126" t="s">
        <v>6</v>
      </c>
      <c r="AA11126" t="s">
        <v>1077</v>
      </c>
      <c r="AB11126" t="s">
        <v>12063</v>
      </c>
      <c r="AC11126" t="s">
        <v>8544</v>
      </c>
    </row>
    <row r="11127" spans="1:29" x14ac:dyDescent="0.25">
      <c r="A11127" t="s">
        <v>347</v>
      </c>
      <c r="B11127">
        <v>913</v>
      </c>
      <c r="C11127" t="s">
        <v>42</v>
      </c>
      <c r="D11127">
        <v>1964</v>
      </c>
      <c r="E11127" t="s">
        <v>12077</v>
      </c>
      <c r="Q11127" t="s">
        <v>6</v>
      </c>
      <c r="R11127" t="s">
        <v>6</v>
      </c>
      <c r="S11127" t="s">
        <v>6</v>
      </c>
      <c r="T11127" t="s">
        <v>6</v>
      </c>
      <c r="U11127" t="s">
        <v>6</v>
      </c>
      <c r="V11127" t="s">
        <v>6</v>
      </c>
      <c r="W11127" t="s">
        <v>6</v>
      </c>
      <c r="X11127" t="s">
        <v>6</v>
      </c>
      <c r="Y11127" t="s">
        <v>6</v>
      </c>
      <c r="Z11127" t="s">
        <v>6</v>
      </c>
      <c r="AA11127" t="s">
        <v>1077</v>
      </c>
      <c r="AB11127" t="s">
        <v>12063</v>
      </c>
      <c r="AC11127" t="s">
        <v>8544</v>
      </c>
    </row>
    <row r="11128" spans="1:29" x14ac:dyDescent="0.25">
      <c r="A11128" t="s">
        <v>347</v>
      </c>
      <c r="B11128">
        <v>913</v>
      </c>
      <c r="C11128" t="s">
        <v>42</v>
      </c>
      <c r="D11128">
        <v>1965</v>
      </c>
      <c r="E11128" t="s">
        <v>12078</v>
      </c>
      <c r="Q11128" t="s">
        <v>6</v>
      </c>
      <c r="R11128" t="s">
        <v>6</v>
      </c>
      <c r="S11128" t="s">
        <v>6</v>
      </c>
      <c r="T11128" t="s">
        <v>6</v>
      </c>
      <c r="U11128" t="s">
        <v>6</v>
      </c>
      <c r="V11128" t="s">
        <v>6</v>
      </c>
      <c r="W11128" t="s">
        <v>6</v>
      </c>
      <c r="X11128" t="s">
        <v>6</v>
      </c>
      <c r="Y11128" t="s">
        <v>6</v>
      </c>
      <c r="Z11128" t="s">
        <v>6</v>
      </c>
      <c r="AA11128" t="s">
        <v>1077</v>
      </c>
      <c r="AB11128" t="s">
        <v>12063</v>
      </c>
      <c r="AC11128" t="s">
        <v>8544</v>
      </c>
    </row>
    <row r="11129" spans="1:29" x14ac:dyDescent="0.25">
      <c r="A11129" t="s">
        <v>347</v>
      </c>
      <c r="B11129">
        <v>913</v>
      </c>
      <c r="C11129" t="s">
        <v>42</v>
      </c>
      <c r="D11129">
        <v>1966</v>
      </c>
      <c r="E11129" t="s">
        <v>12079</v>
      </c>
      <c r="Q11129" t="s">
        <v>6</v>
      </c>
      <c r="R11129" t="s">
        <v>6</v>
      </c>
      <c r="S11129" t="s">
        <v>6</v>
      </c>
      <c r="T11129" t="s">
        <v>6</v>
      </c>
      <c r="U11129" t="s">
        <v>6</v>
      </c>
      <c r="V11129" t="s">
        <v>6</v>
      </c>
      <c r="W11129" t="s">
        <v>6</v>
      </c>
      <c r="X11129" t="s">
        <v>6</v>
      </c>
      <c r="Y11129" t="s">
        <v>6</v>
      </c>
      <c r="Z11129" t="s">
        <v>6</v>
      </c>
      <c r="AA11129" t="s">
        <v>1077</v>
      </c>
      <c r="AB11129" t="s">
        <v>12063</v>
      </c>
      <c r="AC11129" t="s">
        <v>8544</v>
      </c>
    </row>
    <row r="11130" spans="1:29" x14ac:dyDescent="0.25">
      <c r="A11130" t="s">
        <v>347</v>
      </c>
      <c r="B11130">
        <v>913</v>
      </c>
      <c r="C11130" t="s">
        <v>42</v>
      </c>
      <c r="D11130">
        <v>1967</v>
      </c>
      <c r="E11130" t="s">
        <v>12080</v>
      </c>
      <c r="Q11130" t="s">
        <v>6</v>
      </c>
      <c r="R11130" t="s">
        <v>6</v>
      </c>
      <c r="S11130" t="s">
        <v>6</v>
      </c>
      <c r="T11130" t="s">
        <v>6</v>
      </c>
      <c r="U11130" t="s">
        <v>6</v>
      </c>
      <c r="V11130" t="s">
        <v>6</v>
      </c>
      <c r="W11130" t="s">
        <v>6</v>
      </c>
      <c r="X11130" t="s">
        <v>6</v>
      </c>
      <c r="Y11130" t="s">
        <v>6</v>
      </c>
      <c r="Z11130" t="s">
        <v>6</v>
      </c>
      <c r="AA11130" t="s">
        <v>1077</v>
      </c>
      <c r="AB11130" t="s">
        <v>12063</v>
      </c>
      <c r="AC11130" t="s">
        <v>8544</v>
      </c>
    </row>
    <row r="11131" spans="1:29" x14ac:dyDescent="0.25">
      <c r="A11131" t="s">
        <v>347</v>
      </c>
      <c r="B11131">
        <v>913</v>
      </c>
      <c r="C11131" t="s">
        <v>42</v>
      </c>
      <c r="D11131">
        <v>1968</v>
      </c>
      <c r="E11131" t="s">
        <v>12081</v>
      </c>
      <c r="Q11131" t="s">
        <v>6</v>
      </c>
      <c r="R11131" t="s">
        <v>6</v>
      </c>
      <c r="S11131" t="s">
        <v>6</v>
      </c>
      <c r="T11131" t="s">
        <v>6</v>
      </c>
      <c r="U11131" t="s">
        <v>6</v>
      </c>
      <c r="V11131" t="s">
        <v>6</v>
      </c>
      <c r="W11131" t="s">
        <v>6</v>
      </c>
      <c r="X11131" t="s">
        <v>6</v>
      </c>
      <c r="Y11131" t="s">
        <v>6</v>
      </c>
      <c r="Z11131" t="s">
        <v>6</v>
      </c>
      <c r="AA11131" t="s">
        <v>1077</v>
      </c>
      <c r="AB11131" t="s">
        <v>12063</v>
      </c>
      <c r="AC11131" t="s">
        <v>8544</v>
      </c>
    </row>
    <row r="11132" spans="1:29" x14ac:dyDescent="0.25">
      <c r="A11132" t="s">
        <v>347</v>
      </c>
      <c r="B11132">
        <v>913</v>
      </c>
      <c r="C11132" t="s">
        <v>42</v>
      </c>
      <c r="D11132">
        <v>1969</v>
      </c>
      <c r="E11132" t="s">
        <v>12082</v>
      </c>
      <c r="Q11132" t="s">
        <v>6</v>
      </c>
      <c r="R11132" t="s">
        <v>6</v>
      </c>
      <c r="S11132" t="s">
        <v>6</v>
      </c>
      <c r="T11132" t="s">
        <v>6</v>
      </c>
      <c r="U11132" t="s">
        <v>6</v>
      </c>
      <c r="V11132" t="s">
        <v>6</v>
      </c>
      <c r="W11132" t="s">
        <v>6</v>
      </c>
      <c r="X11132" t="s">
        <v>6</v>
      </c>
      <c r="Y11132" t="s">
        <v>6</v>
      </c>
      <c r="Z11132" t="s">
        <v>6</v>
      </c>
      <c r="AA11132" t="s">
        <v>1077</v>
      </c>
      <c r="AB11132" t="s">
        <v>12063</v>
      </c>
      <c r="AC11132" t="s">
        <v>8544</v>
      </c>
    </row>
    <row r="11133" spans="1:29" x14ac:dyDescent="0.25">
      <c r="A11133" t="s">
        <v>347</v>
      </c>
      <c r="B11133">
        <v>913</v>
      </c>
      <c r="C11133" t="s">
        <v>42</v>
      </c>
      <c r="D11133">
        <v>1970</v>
      </c>
      <c r="E11133" t="s">
        <v>12083</v>
      </c>
      <c r="Q11133" t="s">
        <v>6</v>
      </c>
      <c r="R11133" t="s">
        <v>6</v>
      </c>
      <c r="S11133" t="s">
        <v>6</v>
      </c>
      <c r="T11133" t="s">
        <v>6</v>
      </c>
      <c r="U11133" t="s">
        <v>6</v>
      </c>
      <c r="V11133" t="s">
        <v>6</v>
      </c>
      <c r="W11133" t="s">
        <v>6</v>
      </c>
      <c r="X11133" t="s">
        <v>6</v>
      </c>
      <c r="Y11133" t="s">
        <v>6</v>
      </c>
      <c r="Z11133" t="s">
        <v>6</v>
      </c>
      <c r="AA11133" t="s">
        <v>1077</v>
      </c>
      <c r="AB11133" t="s">
        <v>12063</v>
      </c>
      <c r="AC11133" t="s">
        <v>8544</v>
      </c>
    </row>
    <row r="11134" spans="1:29" x14ac:dyDescent="0.25">
      <c r="A11134" t="s">
        <v>347</v>
      </c>
      <c r="B11134">
        <v>913</v>
      </c>
      <c r="C11134" t="s">
        <v>42</v>
      </c>
      <c r="D11134">
        <v>1971</v>
      </c>
      <c r="E11134" t="s">
        <v>12084</v>
      </c>
      <c r="Q11134" t="s">
        <v>6</v>
      </c>
      <c r="R11134" t="s">
        <v>6</v>
      </c>
      <c r="S11134" t="s">
        <v>6</v>
      </c>
      <c r="T11134" t="s">
        <v>6</v>
      </c>
      <c r="U11134" t="s">
        <v>6</v>
      </c>
      <c r="V11134" t="s">
        <v>6</v>
      </c>
      <c r="W11134" t="s">
        <v>6</v>
      </c>
      <c r="X11134" t="s">
        <v>6</v>
      </c>
      <c r="Y11134" t="s">
        <v>6</v>
      </c>
      <c r="Z11134" t="s">
        <v>6</v>
      </c>
      <c r="AA11134" t="s">
        <v>1077</v>
      </c>
      <c r="AB11134" t="s">
        <v>12063</v>
      </c>
      <c r="AC11134" t="s">
        <v>8544</v>
      </c>
    </row>
    <row r="11135" spans="1:29" x14ac:dyDescent="0.25">
      <c r="A11135" t="s">
        <v>347</v>
      </c>
      <c r="B11135">
        <v>913</v>
      </c>
      <c r="C11135" t="s">
        <v>42</v>
      </c>
      <c r="D11135">
        <v>1972</v>
      </c>
      <c r="E11135" t="s">
        <v>12085</v>
      </c>
      <c r="Q11135" t="s">
        <v>6</v>
      </c>
      <c r="R11135" t="s">
        <v>6</v>
      </c>
      <c r="S11135" t="s">
        <v>6</v>
      </c>
      <c r="T11135" t="s">
        <v>6</v>
      </c>
      <c r="U11135" t="s">
        <v>6</v>
      </c>
      <c r="V11135" t="s">
        <v>6</v>
      </c>
      <c r="W11135" t="s">
        <v>6</v>
      </c>
      <c r="X11135" t="s">
        <v>6</v>
      </c>
      <c r="Y11135" t="s">
        <v>6</v>
      </c>
      <c r="Z11135" t="s">
        <v>6</v>
      </c>
      <c r="AA11135" t="s">
        <v>1077</v>
      </c>
      <c r="AB11135" t="s">
        <v>12063</v>
      </c>
      <c r="AC11135" t="s">
        <v>8544</v>
      </c>
    </row>
    <row r="11136" spans="1:29" x14ac:dyDescent="0.25">
      <c r="A11136" t="s">
        <v>347</v>
      </c>
      <c r="B11136">
        <v>913</v>
      </c>
      <c r="C11136" t="s">
        <v>42</v>
      </c>
      <c r="D11136">
        <v>1973</v>
      </c>
      <c r="E11136" t="s">
        <v>12086</v>
      </c>
      <c r="Q11136" t="s">
        <v>6</v>
      </c>
      <c r="R11136" t="s">
        <v>6</v>
      </c>
      <c r="S11136" t="s">
        <v>6</v>
      </c>
      <c r="T11136" t="s">
        <v>6</v>
      </c>
      <c r="U11136" t="s">
        <v>6</v>
      </c>
      <c r="V11136" t="s">
        <v>6</v>
      </c>
      <c r="W11136" t="s">
        <v>6</v>
      </c>
      <c r="X11136" t="s">
        <v>6</v>
      </c>
      <c r="Y11136" t="s">
        <v>6</v>
      </c>
      <c r="Z11136" t="s">
        <v>6</v>
      </c>
      <c r="AA11136" t="s">
        <v>1077</v>
      </c>
      <c r="AB11136" t="s">
        <v>12063</v>
      </c>
      <c r="AC11136" t="s">
        <v>8544</v>
      </c>
    </row>
    <row r="11137" spans="1:29" x14ac:dyDescent="0.25">
      <c r="A11137" t="s">
        <v>347</v>
      </c>
      <c r="B11137">
        <v>913</v>
      </c>
      <c r="C11137" t="s">
        <v>42</v>
      </c>
      <c r="D11137">
        <v>1974</v>
      </c>
      <c r="E11137" t="s">
        <v>12087</v>
      </c>
      <c r="Q11137" t="s">
        <v>6</v>
      </c>
      <c r="R11137" t="s">
        <v>6</v>
      </c>
      <c r="S11137" t="s">
        <v>6</v>
      </c>
      <c r="T11137" t="s">
        <v>6</v>
      </c>
      <c r="U11137" t="s">
        <v>6</v>
      </c>
      <c r="V11137" t="s">
        <v>6</v>
      </c>
      <c r="W11137" t="s">
        <v>6</v>
      </c>
      <c r="X11137" t="s">
        <v>6</v>
      </c>
      <c r="Y11137" t="s">
        <v>6</v>
      </c>
      <c r="Z11137" t="s">
        <v>6</v>
      </c>
      <c r="AA11137" t="s">
        <v>1077</v>
      </c>
      <c r="AB11137" t="s">
        <v>12063</v>
      </c>
      <c r="AC11137" t="s">
        <v>8544</v>
      </c>
    </row>
    <row r="11138" spans="1:29" x14ac:dyDescent="0.25">
      <c r="A11138" t="s">
        <v>347</v>
      </c>
      <c r="B11138">
        <v>913</v>
      </c>
      <c r="C11138" t="s">
        <v>42</v>
      </c>
      <c r="D11138">
        <v>1975</v>
      </c>
      <c r="E11138" t="s">
        <v>12088</v>
      </c>
      <c r="Q11138" t="s">
        <v>6</v>
      </c>
      <c r="R11138" t="s">
        <v>6</v>
      </c>
      <c r="S11138" t="s">
        <v>6</v>
      </c>
      <c r="T11138" t="s">
        <v>6</v>
      </c>
      <c r="U11138" t="s">
        <v>6</v>
      </c>
      <c r="V11138" t="s">
        <v>6</v>
      </c>
      <c r="W11138" t="s">
        <v>6</v>
      </c>
      <c r="X11138" t="s">
        <v>6</v>
      </c>
      <c r="Y11138" t="s">
        <v>6</v>
      </c>
      <c r="Z11138" t="s">
        <v>6</v>
      </c>
      <c r="AA11138" t="s">
        <v>1077</v>
      </c>
      <c r="AB11138" t="s">
        <v>12063</v>
      </c>
      <c r="AC11138" t="s">
        <v>8544</v>
      </c>
    </row>
    <row r="11139" spans="1:29" x14ac:dyDescent="0.25">
      <c r="A11139" t="s">
        <v>347</v>
      </c>
      <c r="B11139">
        <v>913</v>
      </c>
      <c r="C11139" t="s">
        <v>42</v>
      </c>
      <c r="D11139">
        <v>1976</v>
      </c>
      <c r="E11139" t="s">
        <v>12089</v>
      </c>
      <c r="Q11139" t="s">
        <v>6</v>
      </c>
      <c r="R11139" t="s">
        <v>6</v>
      </c>
      <c r="S11139" t="s">
        <v>6</v>
      </c>
      <c r="T11139" t="s">
        <v>6</v>
      </c>
      <c r="U11139" t="s">
        <v>6</v>
      </c>
      <c r="V11139" t="s">
        <v>6</v>
      </c>
      <c r="W11139" t="s">
        <v>6</v>
      </c>
      <c r="X11139" t="s">
        <v>6</v>
      </c>
      <c r="Y11139" t="s">
        <v>6</v>
      </c>
      <c r="Z11139" t="s">
        <v>6</v>
      </c>
      <c r="AA11139" t="s">
        <v>1077</v>
      </c>
      <c r="AB11139" t="s">
        <v>12063</v>
      </c>
      <c r="AC11139" t="s">
        <v>8544</v>
      </c>
    </row>
    <row r="11140" spans="1:29" x14ac:dyDescent="0.25">
      <c r="A11140" t="s">
        <v>347</v>
      </c>
      <c r="B11140">
        <v>913</v>
      </c>
      <c r="C11140" t="s">
        <v>42</v>
      </c>
      <c r="D11140">
        <v>1977</v>
      </c>
      <c r="E11140" t="s">
        <v>12090</v>
      </c>
      <c r="Q11140" t="s">
        <v>6</v>
      </c>
      <c r="R11140" t="s">
        <v>6</v>
      </c>
      <c r="S11140" t="s">
        <v>6</v>
      </c>
      <c r="T11140" t="s">
        <v>6</v>
      </c>
      <c r="U11140" t="s">
        <v>6</v>
      </c>
      <c r="V11140" t="s">
        <v>6</v>
      </c>
      <c r="W11140" t="s">
        <v>6</v>
      </c>
      <c r="X11140" t="s">
        <v>6</v>
      </c>
      <c r="Y11140" t="s">
        <v>6</v>
      </c>
      <c r="Z11140" t="s">
        <v>6</v>
      </c>
      <c r="AA11140" t="s">
        <v>1077</v>
      </c>
      <c r="AB11140" t="s">
        <v>12063</v>
      </c>
      <c r="AC11140" t="s">
        <v>8544</v>
      </c>
    </row>
    <row r="11141" spans="1:29" x14ac:dyDescent="0.25">
      <c r="A11141" t="s">
        <v>347</v>
      </c>
      <c r="B11141">
        <v>913</v>
      </c>
      <c r="C11141" t="s">
        <v>42</v>
      </c>
      <c r="D11141">
        <v>1978</v>
      </c>
      <c r="E11141" t="s">
        <v>12091</v>
      </c>
      <c r="Q11141" t="s">
        <v>6</v>
      </c>
      <c r="R11141" t="s">
        <v>6</v>
      </c>
      <c r="S11141" t="s">
        <v>6</v>
      </c>
      <c r="T11141" t="s">
        <v>6</v>
      </c>
      <c r="U11141" t="s">
        <v>6</v>
      </c>
      <c r="V11141" t="s">
        <v>6</v>
      </c>
      <c r="W11141" t="s">
        <v>6</v>
      </c>
      <c r="X11141" t="s">
        <v>6</v>
      </c>
      <c r="Y11141" t="s">
        <v>6</v>
      </c>
      <c r="Z11141" t="s">
        <v>6</v>
      </c>
      <c r="AA11141" t="s">
        <v>1077</v>
      </c>
      <c r="AB11141" t="s">
        <v>12063</v>
      </c>
      <c r="AC11141" t="s">
        <v>8544</v>
      </c>
    </row>
    <row r="11142" spans="1:29" x14ac:dyDescent="0.25">
      <c r="A11142" t="s">
        <v>347</v>
      </c>
      <c r="B11142">
        <v>913</v>
      </c>
      <c r="C11142" t="s">
        <v>42</v>
      </c>
      <c r="D11142">
        <v>1979</v>
      </c>
      <c r="E11142" t="s">
        <v>12092</v>
      </c>
      <c r="Q11142" t="s">
        <v>6</v>
      </c>
      <c r="R11142" t="s">
        <v>6</v>
      </c>
      <c r="S11142" t="s">
        <v>6</v>
      </c>
      <c r="T11142" t="s">
        <v>6</v>
      </c>
      <c r="U11142" t="s">
        <v>6</v>
      </c>
      <c r="V11142" t="s">
        <v>6</v>
      </c>
      <c r="W11142" t="s">
        <v>6</v>
      </c>
      <c r="X11142" t="s">
        <v>6</v>
      </c>
      <c r="Y11142" t="s">
        <v>6</v>
      </c>
      <c r="Z11142" t="s">
        <v>6</v>
      </c>
      <c r="AA11142" t="s">
        <v>1077</v>
      </c>
      <c r="AB11142" t="s">
        <v>12063</v>
      </c>
      <c r="AC11142" t="s">
        <v>8544</v>
      </c>
    </row>
    <row r="11143" spans="1:29" x14ac:dyDescent="0.25">
      <c r="A11143" t="s">
        <v>347</v>
      </c>
      <c r="B11143">
        <v>913</v>
      </c>
      <c r="C11143" t="s">
        <v>42</v>
      </c>
      <c r="D11143">
        <v>1980</v>
      </c>
      <c r="E11143" t="s">
        <v>12093</v>
      </c>
      <c r="Q11143" t="s">
        <v>6</v>
      </c>
      <c r="R11143" t="s">
        <v>6</v>
      </c>
      <c r="S11143" t="s">
        <v>6</v>
      </c>
      <c r="T11143" t="s">
        <v>6</v>
      </c>
      <c r="U11143" t="s">
        <v>6</v>
      </c>
      <c r="V11143" t="s">
        <v>6</v>
      </c>
      <c r="W11143" t="s">
        <v>6</v>
      </c>
      <c r="X11143" t="s">
        <v>6</v>
      </c>
      <c r="Y11143" t="s">
        <v>6</v>
      </c>
      <c r="Z11143" t="s">
        <v>6</v>
      </c>
      <c r="AA11143" t="s">
        <v>1077</v>
      </c>
      <c r="AB11143" t="s">
        <v>12063</v>
      </c>
      <c r="AC11143" t="s">
        <v>8544</v>
      </c>
    </row>
    <row r="11144" spans="1:29" x14ac:dyDescent="0.25">
      <c r="A11144" t="s">
        <v>347</v>
      </c>
      <c r="B11144">
        <v>913</v>
      </c>
      <c r="C11144" t="s">
        <v>42</v>
      </c>
      <c r="D11144">
        <v>1981</v>
      </c>
      <c r="E11144" t="s">
        <v>12094</v>
      </c>
      <c r="Q11144" t="s">
        <v>6</v>
      </c>
      <c r="R11144" t="s">
        <v>6</v>
      </c>
      <c r="S11144" t="s">
        <v>6</v>
      </c>
      <c r="T11144" t="s">
        <v>6</v>
      </c>
      <c r="U11144" t="s">
        <v>6</v>
      </c>
      <c r="V11144" t="s">
        <v>6</v>
      </c>
      <c r="W11144" t="s">
        <v>6</v>
      </c>
      <c r="X11144" t="s">
        <v>6</v>
      </c>
      <c r="Y11144" t="s">
        <v>6</v>
      </c>
      <c r="Z11144" t="s">
        <v>6</v>
      </c>
      <c r="AA11144" t="s">
        <v>1077</v>
      </c>
      <c r="AB11144" t="s">
        <v>12063</v>
      </c>
      <c r="AC11144" t="s">
        <v>8544</v>
      </c>
    </row>
    <row r="11145" spans="1:29" x14ac:dyDescent="0.25">
      <c r="A11145" t="s">
        <v>347</v>
      </c>
      <c r="B11145">
        <v>913</v>
      </c>
      <c r="C11145" t="s">
        <v>42</v>
      </c>
      <c r="D11145">
        <v>1982</v>
      </c>
      <c r="E11145" t="s">
        <v>12095</v>
      </c>
      <c r="Q11145" t="s">
        <v>6</v>
      </c>
      <c r="R11145" t="s">
        <v>6</v>
      </c>
      <c r="S11145" t="s">
        <v>6</v>
      </c>
      <c r="T11145" t="s">
        <v>6</v>
      </c>
      <c r="U11145" t="s">
        <v>6</v>
      </c>
      <c r="V11145" t="s">
        <v>6</v>
      </c>
      <c r="W11145" t="s">
        <v>6</v>
      </c>
      <c r="X11145" t="s">
        <v>6</v>
      </c>
      <c r="Y11145" t="s">
        <v>6</v>
      </c>
      <c r="Z11145" t="s">
        <v>6</v>
      </c>
      <c r="AA11145" t="s">
        <v>1077</v>
      </c>
      <c r="AB11145" t="s">
        <v>12063</v>
      </c>
      <c r="AC11145" t="s">
        <v>8544</v>
      </c>
    </row>
    <row r="11146" spans="1:29" x14ac:dyDescent="0.25">
      <c r="A11146" t="s">
        <v>347</v>
      </c>
      <c r="B11146">
        <v>913</v>
      </c>
      <c r="C11146" t="s">
        <v>42</v>
      </c>
      <c r="D11146">
        <v>1983</v>
      </c>
      <c r="E11146" t="s">
        <v>12096</v>
      </c>
      <c r="Q11146" t="s">
        <v>6</v>
      </c>
      <c r="R11146" t="s">
        <v>6</v>
      </c>
      <c r="S11146" t="s">
        <v>6</v>
      </c>
      <c r="T11146" t="s">
        <v>6</v>
      </c>
      <c r="U11146" t="s">
        <v>6</v>
      </c>
      <c r="V11146" t="s">
        <v>6</v>
      </c>
      <c r="W11146" t="s">
        <v>6</v>
      </c>
      <c r="X11146" t="s">
        <v>6</v>
      </c>
      <c r="Y11146" t="s">
        <v>6</v>
      </c>
      <c r="Z11146" t="s">
        <v>6</v>
      </c>
      <c r="AA11146" t="s">
        <v>1077</v>
      </c>
      <c r="AB11146" t="s">
        <v>12063</v>
      </c>
      <c r="AC11146" t="s">
        <v>8544</v>
      </c>
    </row>
    <row r="11147" spans="1:29" x14ac:dyDescent="0.25">
      <c r="A11147" t="s">
        <v>347</v>
      </c>
      <c r="B11147">
        <v>913</v>
      </c>
      <c r="C11147" t="s">
        <v>42</v>
      </c>
      <c r="D11147">
        <v>1984</v>
      </c>
      <c r="E11147" t="s">
        <v>12097</v>
      </c>
      <c r="Q11147" t="s">
        <v>6</v>
      </c>
      <c r="R11147" t="s">
        <v>6</v>
      </c>
      <c r="S11147" t="s">
        <v>6</v>
      </c>
      <c r="T11147" t="s">
        <v>6</v>
      </c>
      <c r="U11147" t="s">
        <v>6</v>
      </c>
      <c r="V11147" t="s">
        <v>6</v>
      </c>
      <c r="W11147" t="s">
        <v>6</v>
      </c>
      <c r="X11147" t="s">
        <v>6</v>
      </c>
      <c r="Y11147" t="s">
        <v>6</v>
      </c>
      <c r="Z11147" t="s">
        <v>6</v>
      </c>
      <c r="AA11147" t="s">
        <v>1077</v>
      </c>
      <c r="AB11147" t="s">
        <v>12063</v>
      </c>
      <c r="AC11147" t="s">
        <v>8544</v>
      </c>
    </row>
    <row r="11148" spans="1:29" x14ac:dyDescent="0.25">
      <c r="A11148" t="s">
        <v>347</v>
      </c>
      <c r="B11148">
        <v>913</v>
      </c>
      <c r="C11148" t="s">
        <v>42</v>
      </c>
      <c r="D11148">
        <v>1985</v>
      </c>
      <c r="E11148" t="s">
        <v>12098</v>
      </c>
      <c r="Q11148" t="s">
        <v>6</v>
      </c>
      <c r="R11148" t="s">
        <v>6</v>
      </c>
      <c r="S11148" t="s">
        <v>6</v>
      </c>
      <c r="T11148" t="s">
        <v>6</v>
      </c>
      <c r="U11148" t="s">
        <v>6</v>
      </c>
      <c r="V11148" t="s">
        <v>6</v>
      </c>
      <c r="W11148" t="s">
        <v>6</v>
      </c>
      <c r="X11148" t="s">
        <v>6</v>
      </c>
      <c r="Y11148" t="s">
        <v>6</v>
      </c>
      <c r="Z11148" t="s">
        <v>6</v>
      </c>
      <c r="AA11148" t="s">
        <v>1077</v>
      </c>
      <c r="AB11148" t="s">
        <v>12063</v>
      </c>
      <c r="AC11148" t="s">
        <v>8544</v>
      </c>
    </row>
    <row r="11149" spans="1:29" x14ac:dyDescent="0.25">
      <c r="A11149" t="s">
        <v>347</v>
      </c>
      <c r="B11149">
        <v>913</v>
      </c>
      <c r="C11149" t="s">
        <v>42</v>
      </c>
      <c r="D11149">
        <v>1986</v>
      </c>
      <c r="E11149" t="s">
        <v>12099</v>
      </c>
      <c r="Q11149" t="s">
        <v>6</v>
      </c>
      <c r="R11149" t="s">
        <v>6</v>
      </c>
      <c r="S11149" t="s">
        <v>6</v>
      </c>
      <c r="T11149" t="s">
        <v>6</v>
      </c>
      <c r="U11149" t="s">
        <v>6</v>
      </c>
      <c r="V11149" t="s">
        <v>6</v>
      </c>
      <c r="W11149" t="s">
        <v>6</v>
      </c>
      <c r="X11149" t="s">
        <v>6</v>
      </c>
      <c r="Y11149" t="s">
        <v>6</v>
      </c>
      <c r="Z11149" t="s">
        <v>6</v>
      </c>
      <c r="AA11149" t="s">
        <v>1077</v>
      </c>
      <c r="AB11149" t="s">
        <v>12063</v>
      </c>
      <c r="AC11149" t="s">
        <v>8544</v>
      </c>
    </row>
    <row r="11150" spans="1:29" x14ac:dyDescent="0.25">
      <c r="A11150" t="s">
        <v>347</v>
      </c>
      <c r="B11150">
        <v>913</v>
      </c>
      <c r="C11150" t="s">
        <v>42</v>
      </c>
      <c r="D11150">
        <v>1987</v>
      </c>
      <c r="E11150" t="s">
        <v>12100</v>
      </c>
      <c r="Q11150" t="s">
        <v>6</v>
      </c>
      <c r="R11150" t="s">
        <v>6</v>
      </c>
      <c r="S11150" t="s">
        <v>6</v>
      </c>
      <c r="T11150" t="s">
        <v>6</v>
      </c>
      <c r="U11150" t="s">
        <v>6</v>
      </c>
      <c r="V11150" t="s">
        <v>6</v>
      </c>
      <c r="W11150" t="s">
        <v>6</v>
      </c>
      <c r="X11150" t="s">
        <v>6</v>
      </c>
      <c r="Y11150" t="s">
        <v>6</v>
      </c>
      <c r="Z11150" t="s">
        <v>6</v>
      </c>
      <c r="AA11150" t="s">
        <v>1077</v>
      </c>
      <c r="AB11150" t="s">
        <v>12063</v>
      </c>
      <c r="AC11150" t="s">
        <v>8544</v>
      </c>
    </row>
    <row r="11151" spans="1:29" x14ac:dyDescent="0.25">
      <c r="A11151" t="s">
        <v>347</v>
      </c>
      <c r="B11151">
        <v>913</v>
      </c>
      <c r="C11151" t="s">
        <v>42</v>
      </c>
      <c r="D11151">
        <v>1988</v>
      </c>
      <c r="E11151" t="s">
        <v>12101</v>
      </c>
      <c r="Q11151" t="s">
        <v>6</v>
      </c>
      <c r="R11151" t="s">
        <v>6</v>
      </c>
      <c r="S11151" t="s">
        <v>6</v>
      </c>
      <c r="T11151" t="s">
        <v>6</v>
      </c>
      <c r="U11151" t="s">
        <v>6</v>
      </c>
      <c r="V11151" t="s">
        <v>6</v>
      </c>
      <c r="W11151" t="s">
        <v>6</v>
      </c>
      <c r="X11151" t="s">
        <v>6</v>
      </c>
      <c r="Y11151" t="s">
        <v>6</v>
      </c>
      <c r="Z11151" t="s">
        <v>6</v>
      </c>
      <c r="AA11151" t="s">
        <v>1077</v>
      </c>
      <c r="AB11151" t="s">
        <v>12063</v>
      </c>
      <c r="AC11151" t="s">
        <v>8544</v>
      </c>
    </row>
    <row r="11152" spans="1:29" x14ac:dyDescent="0.25">
      <c r="A11152" t="s">
        <v>347</v>
      </c>
      <c r="B11152">
        <v>913</v>
      </c>
      <c r="C11152" t="s">
        <v>42</v>
      </c>
      <c r="D11152">
        <v>1989</v>
      </c>
      <c r="E11152" t="s">
        <v>12102</v>
      </c>
      <c r="Q11152" t="s">
        <v>6</v>
      </c>
      <c r="R11152" t="s">
        <v>6</v>
      </c>
      <c r="S11152" t="s">
        <v>6</v>
      </c>
      <c r="T11152" t="s">
        <v>6</v>
      </c>
      <c r="U11152" t="s">
        <v>6</v>
      </c>
      <c r="V11152" t="s">
        <v>6</v>
      </c>
      <c r="W11152" t="s">
        <v>6</v>
      </c>
      <c r="X11152" t="s">
        <v>6</v>
      </c>
      <c r="Y11152" t="s">
        <v>6</v>
      </c>
      <c r="Z11152" t="s">
        <v>6</v>
      </c>
      <c r="AA11152" t="s">
        <v>1077</v>
      </c>
      <c r="AB11152" t="s">
        <v>12063</v>
      </c>
      <c r="AC11152" t="s">
        <v>8544</v>
      </c>
    </row>
    <row r="11153" spans="1:29" x14ac:dyDescent="0.25">
      <c r="A11153" t="s">
        <v>347</v>
      </c>
      <c r="B11153">
        <v>913</v>
      </c>
      <c r="C11153" t="s">
        <v>42</v>
      </c>
      <c r="D11153">
        <v>1990</v>
      </c>
      <c r="E11153" t="s">
        <v>12103</v>
      </c>
      <c r="P11153" s="37">
        <v>1.311E-6</v>
      </c>
      <c r="Q11153" t="s">
        <v>6</v>
      </c>
      <c r="R11153" t="s">
        <v>6</v>
      </c>
      <c r="S11153" t="s">
        <v>6</v>
      </c>
      <c r="T11153" t="s">
        <v>6</v>
      </c>
      <c r="U11153" t="s">
        <v>6</v>
      </c>
      <c r="V11153" t="s">
        <v>6</v>
      </c>
      <c r="W11153" t="s">
        <v>6</v>
      </c>
      <c r="X11153" t="s">
        <v>6</v>
      </c>
      <c r="Y11153" t="s">
        <v>6</v>
      </c>
      <c r="Z11153" t="s">
        <v>6</v>
      </c>
      <c r="AA11153" t="s">
        <v>1077</v>
      </c>
      <c r="AB11153" t="s">
        <v>12063</v>
      </c>
      <c r="AC11153" t="s">
        <v>8544</v>
      </c>
    </row>
    <row r="11154" spans="1:29" x14ac:dyDescent="0.25">
      <c r="A11154" t="s">
        <v>347</v>
      </c>
      <c r="B11154">
        <v>913</v>
      </c>
      <c r="C11154" t="s">
        <v>42</v>
      </c>
      <c r="D11154">
        <v>1991</v>
      </c>
      <c r="E11154" t="s">
        <v>12104</v>
      </c>
      <c r="P11154" s="37">
        <v>2.633E-6</v>
      </c>
      <c r="Q11154" t="s">
        <v>6</v>
      </c>
      <c r="R11154" t="s">
        <v>6</v>
      </c>
      <c r="S11154" t="s">
        <v>6</v>
      </c>
      <c r="T11154" t="s">
        <v>6</v>
      </c>
      <c r="U11154" t="s">
        <v>6</v>
      </c>
      <c r="V11154" t="s">
        <v>6</v>
      </c>
      <c r="W11154" t="s">
        <v>6</v>
      </c>
      <c r="X11154" t="s">
        <v>6</v>
      </c>
      <c r="Y11154" t="s">
        <v>6</v>
      </c>
      <c r="Z11154" t="s">
        <v>6</v>
      </c>
      <c r="AA11154" t="s">
        <v>1077</v>
      </c>
      <c r="AB11154" t="s">
        <v>12063</v>
      </c>
      <c r="AC11154" t="s">
        <v>8544</v>
      </c>
    </row>
    <row r="11155" spans="1:29" x14ac:dyDescent="0.25">
      <c r="A11155" t="s">
        <v>347</v>
      </c>
      <c r="B11155">
        <v>913</v>
      </c>
      <c r="C11155" t="s">
        <v>42</v>
      </c>
      <c r="D11155">
        <v>1992</v>
      </c>
      <c r="E11155" t="s">
        <v>12105</v>
      </c>
      <c r="P11155">
        <v>2.796E-5</v>
      </c>
      <c r="Q11155" t="s">
        <v>6</v>
      </c>
      <c r="R11155" t="s">
        <v>6</v>
      </c>
      <c r="S11155" t="s">
        <v>6</v>
      </c>
      <c r="T11155" t="s">
        <v>6</v>
      </c>
      <c r="U11155" t="s">
        <v>6</v>
      </c>
      <c r="V11155" t="s">
        <v>6</v>
      </c>
      <c r="W11155" t="s">
        <v>6</v>
      </c>
      <c r="X11155" t="s">
        <v>6</v>
      </c>
      <c r="Y11155" t="s">
        <v>6</v>
      </c>
      <c r="Z11155" t="s">
        <v>6</v>
      </c>
      <c r="AA11155" t="s">
        <v>1077</v>
      </c>
      <c r="AB11155" t="s">
        <v>12063</v>
      </c>
      <c r="AC11155" t="s">
        <v>8544</v>
      </c>
    </row>
    <row r="11156" spans="1:29" x14ac:dyDescent="0.25">
      <c r="A11156" t="s">
        <v>347</v>
      </c>
      <c r="B11156">
        <v>913</v>
      </c>
      <c r="C11156" t="s">
        <v>42</v>
      </c>
      <c r="D11156">
        <v>1993</v>
      </c>
      <c r="E11156" t="s">
        <v>12106</v>
      </c>
      <c r="P11156">
        <v>2.9615000000000002E-4</v>
      </c>
      <c r="Q11156" t="s">
        <v>6</v>
      </c>
      <c r="R11156" t="s">
        <v>6</v>
      </c>
      <c r="S11156" t="s">
        <v>6</v>
      </c>
      <c r="T11156" t="s">
        <v>6</v>
      </c>
      <c r="U11156" t="s">
        <v>6</v>
      </c>
      <c r="V11156" t="s">
        <v>6</v>
      </c>
      <c r="W11156" t="s">
        <v>6</v>
      </c>
      <c r="X11156" t="s">
        <v>6</v>
      </c>
      <c r="Y11156" t="s">
        <v>6</v>
      </c>
      <c r="Z11156" t="s">
        <v>6</v>
      </c>
      <c r="AA11156" t="s">
        <v>1077</v>
      </c>
      <c r="AB11156" t="s">
        <v>12063</v>
      </c>
      <c r="AC11156" t="s">
        <v>8544</v>
      </c>
    </row>
    <row r="11157" spans="1:29" x14ac:dyDescent="0.25">
      <c r="A11157" t="s">
        <v>347</v>
      </c>
      <c r="B11157">
        <v>913</v>
      </c>
      <c r="C11157" t="s">
        <v>42</v>
      </c>
      <c r="D11157">
        <v>1994</v>
      </c>
      <c r="E11157" t="s">
        <v>12107</v>
      </c>
      <c r="O11157">
        <v>32.639242000000003</v>
      </c>
      <c r="P11157">
        <v>5.3497199999999996E-3</v>
      </c>
      <c r="Q11157" t="s">
        <v>6</v>
      </c>
      <c r="R11157" t="s">
        <v>6</v>
      </c>
      <c r="S11157" t="s">
        <v>6</v>
      </c>
      <c r="T11157" t="s">
        <v>6</v>
      </c>
      <c r="U11157" t="s">
        <v>6</v>
      </c>
      <c r="V11157" t="s">
        <v>6</v>
      </c>
      <c r="W11157" t="s">
        <v>6</v>
      </c>
      <c r="X11157" t="s">
        <v>6</v>
      </c>
      <c r="Y11157" t="s">
        <v>6</v>
      </c>
      <c r="Z11157" t="s">
        <v>6</v>
      </c>
      <c r="AA11157" t="s">
        <v>1077</v>
      </c>
      <c r="AB11157" t="s">
        <v>12063</v>
      </c>
      <c r="AC11157" t="s">
        <v>8544</v>
      </c>
    </row>
    <row r="11158" spans="1:29" x14ac:dyDescent="0.25">
      <c r="A11158" t="s">
        <v>347</v>
      </c>
      <c r="B11158">
        <v>913</v>
      </c>
      <c r="C11158" t="s">
        <v>42</v>
      </c>
      <c r="D11158">
        <v>1995</v>
      </c>
      <c r="E11158" t="s">
        <v>12108</v>
      </c>
      <c r="O11158">
        <v>52.633386000000002</v>
      </c>
      <c r="P11158">
        <v>1.1720980000000001E-2</v>
      </c>
      <c r="Q11158" t="s">
        <v>6</v>
      </c>
      <c r="R11158" t="s">
        <v>6</v>
      </c>
      <c r="S11158" t="s">
        <v>6</v>
      </c>
      <c r="T11158" t="s">
        <v>6</v>
      </c>
      <c r="U11158" t="s">
        <v>6</v>
      </c>
      <c r="V11158" t="s">
        <v>6</v>
      </c>
      <c r="W11158" t="s">
        <v>6</v>
      </c>
      <c r="X11158" t="s">
        <v>6</v>
      </c>
      <c r="Y11158" t="s">
        <v>6</v>
      </c>
      <c r="Z11158" t="s">
        <v>6</v>
      </c>
      <c r="AA11158" t="s">
        <v>1077</v>
      </c>
      <c r="AB11158" t="s">
        <v>12063</v>
      </c>
      <c r="AC11158" t="s">
        <v>8544</v>
      </c>
    </row>
    <row r="11159" spans="1:29" x14ac:dyDescent="0.25">
      <c r="A11159" t="s">
        <v>347</v>
      </c>
      <c r="B11159">
        <v>913</v>
      </c>
      <c r="C11159" t="s">
        <v>42</v>
      </c>
      <c r="D11159">
        <v>1996</v>
      </c>
      <c r="E11159" t="s">
        <v>12109</v>
      </c>
      <c r="O11159">
        <v>10.713118</v>
      </c>
      <c r="P11159">
        <v>1.8521369999999999E-2</v>
      </c>
      <c r="Q11159" t="s">
        <v>6</v>
      </c>
      <c r="R11159" t="s">
        <v>6</v>
      </c>
      <c r="S11159" t="s">
        <v>6</v>
      </c>
      <c r="T11159" t="s">
        <v>6</v>
      </c>
      <c r="U11159" t="s">
        <v>6</v>
      </c>
      <c r="V11159" t="s">
        <v>6</v>
      </c>
      <c r="W11159" t="s">
        <v>6</v>
      </c>
      <c r="X11159" t="s">
        <v>6</v>
      </c>
      <c r="Y11159" t="s">
        <v>6</v>
      </c>
      <c r="Z11159" t="s">
        <v>6</v>
      </c>
      <c r="AA11159" t="s">
        <v>1077</v>
      </c>
      <c r="AB11159" t="s">
        <v>12063</v>
      </c>
      <c r="AC11159" t="s">
        <v>8544</v>
      </c>
    </row>
    <row r="11160" spans="1:29" x14ac:dyDescent="0.25">
      <c r="A11160" t="s">
        <v>347</v>
      </c>
      <c r="B11160">
        <v>913</v>
      </c>
      <c r="C11160" t="s">
        <v>42</v>
      </c>
      <c r="D11160">
        <v>1997</v>
      </c>
      <c r="E11160" t="s">
        <v>12110</v>
      </c>
      <c r="O11160">
        <v>10.461736999999999</v>
      </c>
      <c r="P11160">
        <v>3.5416099999999999E-2</v>
      </c>
      <c r="Q11160" t="s">
        <v>6</v>
      </c>
      <c r="R11160" t="s">
        <v>6</v>
      </c>
      <c r="S11160" t="s">
        <v>6</v>
      </c>
      <c r="T11160" t="s">
        <v>6</v>
      </c>
      <c r="U11160" t="s">
        <v>6</v>
      </c>
      <c r="V11160" t="s">
        <v>6</v>
      </c>
      <c r="W11160" t="s">
        <v>6</v>
      </c>
      <c r="X11160" t="s">
        <v>6</v>
      </c>
      <c r="Y11160" t="s">
        <v>6</v>
      </c>
      <c r="Z11160" t="s">
        <v>6</v>
      </c>
      <c r="AA11160" t="s">
        <v>1077</v>
      </c>
      <c r="AB11160" t="s">
        <v>12063</v>
      </c>
      <c r="AC11160" t="s">
        <v>8544</v>
      </c>
    </row>
    <row r="11161" spans="1:29" x14ac:dyDescent="0.25">
      <c r="A11161" t="s">
        <v>347</v>
      </c>
      <c r="B11161">
        <v>913</v>
      </c>
      <c r="C11161" t="s">
        <v>42</v>
      </c>
      <c r="D11161">
        <v>1998</v>
      </c>
      <c r="E11161" t="s">
        <v>12111</v>
      </c>
      <c r="O11161">
        <v>16.209724999999999</v>
      </c>
      <c r="P11161">
        <v>6.7791080000000004E-2</v>
      </c>
      <c r="Q11161" t="s">
        <v>6</v>
      </c>
      <c r="R11161" t="s">
        <v>6</v>
      </c>
      <c r="S11161" t="s">
        <v>6</v>
      </c>
      <c r="T11161" t="s">
        <v>6</v>
      </c>
      <c r="U11161" t="s">
        <v>6</v>
      </c>
      <c r="V11161" t="s">
        <v>6</v>
      </c>
      <c r="W11161" t="s">
        <v>6</v>
      </c>
      <c r="X11161" t="s">
        <v>6</v>
      </c>
      <c r="Y11161" t="s">
        <v>6</v>
      </c>
      <c r="Z11161" t="s">
        <v>6</v>
      </c>
      <c r="AA11161" t="s">
        <v>1077</v>
      </c>
      <c r="AB11161" t="s">
        <v>12063</v>
      </c>
      <c r="AC11161" t="s">
        <v>8544</v>
      </c>
    </row>
    <row r="11162" spans="1:29" x14ac:dyDescent="0.25">
      <c r="A11162" t="s">
        <v>347</v>
      </c>
      <c r="B11162">
        <v>913</v>
      </c>
      <c r="C11162" t="s">
        <v>42</v>
      </c>
      <c r="D11162">
        <v>1999</v>
      </c>
      <c r="E11162" t="s">
        <v>12112</v>
      </c>
      <c r="O11162">
        <v>12.719448999999999</v>
      </c>
      <c r="P11162">
        <v>0.29215538000000002</v>
      </c>
      <c r="Q11162" t="s">
        <v>6</v>
      </c>
      <c r="R11162" t="s">
        <v>6</v>
      </c>
      <c r="S11162" t="s">
        <v>6</v>
      </c>
      <c r="T11162" t="s">
        <v>6</v>
      </c>
      <c r="U11162" t="s">
        <v>6</v>
      </c>
      <c r="V11162" t="s">
        <v>6</v>
      </c>
      <c r="W11162" t="s">
        <v>6</v>
      </c>
      <c r="X11162" t="s">
        <v>6</v>
      </c>
      <c r="Y11162" t="s">
        <v>6</v>
      </c>
      <c r="Z11162" t="s">
        <v>6</v>
      </c>
      <c r="AA11162" t="s">
        <v>1077</v>
      </c>
      <c r="AB11162" t="s">
        <v>12063</v>
      </c>
      <c r="AC11162" t="s">
        <v>8544</v>
      </c>
    </row>
    <row r="11163" spans="1:29" x14ac:dyDescent="0.25">
      <c r="A11163" t="s">
        <v>347</v>
      </c>
      <c r="B11163">
        <v>913</v>
      </c>
      <c r="C11163" t="s">
        <v>42</v>
      </c>
      <c r="D11163">
        <v>2000</v>
      </c>
      <c r="E11163" t="s">
        <v>12113</v>
      </c>
      <c r="O11163">
        <v>10.623549000000001</v>
      </c>
      <c r="P11163">
        <v>0.9133812</v>
      </c>
      <c r="Q11163" t="s">
        <v>6</v>
      </c>
      <c r="R11163" t="s">
        <v>6</v>
      </c>
      <c r="S11163" t="s">
        <v>6</v>
      </c>
      <c r="T11163" t="s">
        <v>6</v>
      </c>
      <c r="U11163" t="s">
        <v>6</v>
      </c>
      <c r="V11163" t="s">
        <v>6</v>
      </c>
      <c r="W11163" t="s">
        <v>6</v>
      </c>
      <c r="X11163" t="s">
        <v>6</v>
      </c>
      <c r="Y11163" t="s">
        <v>6</v>
      </c>
      <c r="Z11163" t="s">
        <v>6</v>
      </c>
      <c r="AA11163" t="s">
        <v>1077</v>
      </c>
      <c r="AB11163" t="s">
        <v>12063</v>
      </c>
      <c r="AC11163" t="s">
        <v>8544</v>
      </c>
    </row>
    <row r="11164" spans="1:29" x14ac:dyDescent="0.25">
      <c r="A11164" t="s">
        <v>347</v>
      </c>
      <c r="B11164">
        <v>913</v>
      </c>
      <c r="C11164" t="s">
        <v>42</v>
      </c>
      <c r="D11164">
        <v>2001</v>
      </c>
      <c r="E11164" t="s">
        <v>12114</v>
      </c>
      <c r="O11164">
        <v>11.299284999999999</v>
      </c>
      <c r="P11164">
        <v>1.7173162</v>
      </c>
      <c r="Q11164" t="s">
        <v>6</v>
      </c>
      <c r="R11164" t="s">
        <v>6</v>
      </c>
      <c r="S11164" t="s">
        <v>6</v>
      </c>
      <c r="T11164" t="s">
        <v>6</v>
      </c>
      <c r="U11164" t="s">
        <v>6</v>
      </c>
      <c r="V11164" t="s">
        <v>6</v>
      </c>
      <c r="W11164" t="s">
        <v>6</v>
      </c>
      <c r="X11164" t="s">
        <v>6</v>
      </c>
      <c r="Y11164" t="s">
        <v>6</v>
      </c>
      <c r="Z11164" t="s">
        <v>6</v>
      </c>
      <c r="AA11164" t="s">
        <v>1077</v>
      </c>
      <c r="AB11164" t="s">
        <v>12063</v>
      </c>
      <c r="AC11164" t="s">
        <v>8544</v>
      </c>
    </row>
    <row r="11165" spans="1:29" x14ac:dyDescent="0.25">
      <c r="A11165" t="s">
        <v>347</v>
      </c>
      <c r="B11165">
        <v>913</v>
      </c>
      <c r="C11165" t="s">
        <v>42</v>
      </c>
      <c r="D11165">
        <v>2002</v>
      </c>
      <c r="E11165" t="s">
        <v>12115</v>
      </c>
      <c r="O11165">
        <v>10.88279</v>
      </c>
      <c r="P11165">
        <v>2.6138268</v>
      </c>
      <c r="Q11165" t="s">
        <v>6</v>
      </c>
      <c r="R11165" t="s">
        <v>6</v>
      </c>
      <c r="S11165" t="s">
        <v>6</v>
      </c>
      <c r="T11165" t="s">
        <v>6</v>
      </c>
      <c r="U11165" t="s">
        <v>6</v>
      </c>
      <c r="V11165" t="s">
        <v>6</v>
      </c>
      <c r="W11165" t="s">
        <v>6</v>
      </c>
      <c r="X11165" t="s">
        <v>6</v>
      </c>
      <c r="Y11165" t="s">
        <v>6</v>
      </c>
      <c r="Z11165" t="s">
        <v>6</v>
      </c>
      <c r="AA11165" t="s">
        <v>1077</v>
      </c>
      <c r="AB11165" t="s">
        <v>12063</v>
      </c>
      <c r="AC11165" t="s">
        <v>8544</v>
      </c>
    </row>
    <row r="11166" spans="1:29" x14ac:dyDescent="0.25">
      <c r="A11166" t="s">
        <v>347</v>
      </c>
      <c r="B11166">
        <v>913</v>
      </c>
      <c r="C11166" t="s">
        <v>42</v>
      </c>
      <c r="D11166">
        <v>2003</v>
      </c>
      <c r="E11166" t="s">
        <v>12116</v>
      </c>
      <c r="O11166">
        <v>10.410882000000001</v>
      </c>
      <c r="P11166">
        <v>3.6564790999999999</v>
      </c>
      <c r="Q11166" t="s">
        <v>6</v>
      </c>
      <c r="R11166" t="s">
        <v>6</v>
      </c>
      <c r="S11166" t="s">
        <v>6</v>
      </c>
      <c r="T11166" t="s">
        <v>6</v>
      </c>
      <c r="U11166" t="s">
        <v>6</v>
      </c>
      <c r="V11166" t="s">
        <v>6</v>
      </c>
      <c r="W11166" t="s">
        <v>6</v>
      </c>
      <c r="X11166" t="s">
        <v>6</v>
      </c>
      <c r="Y11166" t="s">
        <v>6</v>
      </c>
      <c r="Z11166" t="s">
        <v>6</v>
      </c>
      <c r="AA11166" t="s">
        <v>1077</v>
      </c>
      <c r="AB11166" t="s">
        <v>12063</v>
      </c>
      <c r="AC11166" t="s">
        <v>8544</v>
      </c>
    </row>
    <row r="11167" spans="1:29" x14ac:dyDescent="0.25">
      <c r="A11167" t="s">
        <v>347</v>
      </c>
      <c r="B11167">
        <v>913</v>
      </c>
      <c r="C11167" t="s">
        <v>42</v>
      </c>
      <c r="D11167">
        <v>2004</v>
      </c>
      <c r="E11167" t="s">
        <v>12117</v>
      </c>
      <c r="N11167">
        <v>9.5364585000000002</v>
      </c>
      <c r="O11167">
        <v>8.9092807999999994</v>
      </c>
      <c r="P11167">
        <v>4.9991816</v>
      </c>
      <c r="Q11167" t="s">
        <v>6</v>
      </c>
      <c r="R11167" t="s">
        <v>6</v>
      </c>
      <c r="S11167" t="s">
        <v>6</v>
      </c>
      <c r="T11167" t="s">
        <v>6</v>
      </c>
      <c r="U11167" t="s">
        <v>6</v>
      </c>
      <c r="V11167" t="s">
        <v>6</v>
      </c>
      <c r="W11167" t="s">
        <v>6</v>
      </c>
      <c r="X11167" t="s">
        <v>6</v>
      </c>
      <c r="Y11167" t="s">
        <v>6</v>
      </c>
      <c r="Z11167" t="s">
        <v>6</v>
      </c>
      <c r="AA11167" t="s">
        <v>1077</v>
      </c>
      <c r="AB11167" t="s">
        <v>12063</v>
      </c>
      <c r="AC11167" t="s">
        <v>8544</v>
      </c>
    </row>
    <row r="11168" spans="1:29" x14ac:dyDescent="0.25">
      <c r="A11168" t="s">
        <v>347</v>
      </c>
      <c r="B11168">
        <v>913</v>
      </c>
      <c r="C11168" t="s">
        <v>42</v>
      </c>
      <c r="D11168">
        <v>2005</v>
      </c>
      <c r="E11168" t="s">
        <v>12118</v>
      </c>
      <c r="N11168">
        <v>8.3910680000000006</v>
      </c>
      <c r="O11168">
        <v>8.2529260000000004</v>
      </c>
      <c r="P11168">
        <v>6.50671</v>
      </c>
      <c r="Q11168" t="s">
        <v>6</v>
      </c>
      <c r="R11168" t="s">
        <v>6</v>
      </c>
      <c r="S11168" t="s">
        <v>6</v>
      </c>
      <c r="T11168" t="s">
        <v>6</v>
      </c>
      <c r="U11168" t="s">
        <v>6</v>
      </c>
      <c r="V11168" t="s">
        <v>6</v>
      </c>
      <c r="W11168" t="s">
        <v>6</v>
      </c>
      <c r="X11168" t="s">
        <v>6</v>
      </c>
      <c r="Y11168" t="s">
        <v>6</v>
      </c>
      <c r="Z11168" t="s">
        <v>6</v>
      </c>
      <c r="AA11168" t="s">
        <v>1077</v>
      </c>
      <c r="AB11168" t="s">
        <v>12063</v>
      </c>
      <c r="AC11168" t="s">
        <v>8544</v>
      </c>
    </row>
    <row r="11169" spans="1:29" x14ac:dyDescent="0.25">
      <c r="A11169" t="s">
        <v>347</v>
      </c>
      <c r="B11169">
        <v>913</v>
      </c>
      <c r="C11169" t="s">
        <v>42</v>
      </c>
      <c r="D11169">
        <v>2006</v>
      </c>
      <c r="E11169" t="s">
        <v>12119</v>
      </c>
      <c r="N11169">
        <v>12.691347</v>
      </c>
      <c r="O11169">
        <v>8.7783040000000003</v>
      </c>
      <c r="P11169">
        <v>7.9267000000000003</v>
      </c>
      <c r="Q11169" t="s">
        <v>6</v>
      </c>
      <c r="R11169" t="s">
        <v>6</v>
      </c>
      <c r="S11169" t="s">
        <v>6</v>
      </c>
      <c r="T11169" t="s">
        <v>6</v>
      </c>
      <c r="U11169" t="s">
        <v>6</v>
      </c>
      <c r="V11169" t="s">
        <v>6</v>
      </c>
      <c r="W11169" t="s">
        <v>6</v>
      </c>
      <c r="X11169" t="s">
        <v>6</v>
      </c>
      <c r="Y11169" t="s">
        <v>6</v>
      </c>
      <c r="Z11169" t="s">
        <v>6</v>
      </c>
      <c r="AA11169" t="s">
        <v>1077</v>
      </c>
      <c r="AB11169" t="s">
        <v>12063</v>
      </c>
      <c r="AC11169" t="s">
        <v>8544</v>
      </c>
    </row>
    <row r="11170" spans="1:29" x14ac:dyDescent="0.25">
      <c r="A11170" t="s">
        <v>347</v>
      </c>
      <c r="B11170">
        <v>913</v>
      </c>
      <c r="C11170" t="s">
        <v>42</v>
      </c>
      <c r="D11170">
        <v>2007</v>
      </c>
      <c r="E11170" t="s">
        <v>12120</v>
      </c>
      <c r="N11170">
        <v>16.351151000000002</v>
      </c>
      <c r="O11170">
        <v>11.480497</v>
      </c>
      <c r="P11170">
        <v>9.7165300000000006</v>
      </c>
      <c r="Q11170" t="s">
        <v>6</v>
      </c>
      <c r="R11170" t="s">
        <v>6</v>
      </c>
      <c r="S11170" t="s">
        <v>6</v>
      </c>
      <c r="T11170" t="s">
        <v>6</v>
      </c>
      <c r="U11170" t="s">
        <v>6</v>
      </c>
      <c r="V11170" t="s">
        <v>6</v>
      </c>
      <c r="W11170" t="s">
        <v>6</v>
      </c>
      <c r="X11170" t="s">
        <v>6</v>
      </c>
      <c r="Y11170" t="s">
        <v>6</v>
      </c>
      <c r="Z11170" t="s">
        <v>6</v>
      </c>
      <c r="AA11170" t="s">
        <v>1077</v>
      </c>
      <c r="AB11170" t="s">
        <v>12063</v>
      </c>
      <c r="AC11170" t="s">
        <v>8544</v>
      </c>
    </row>
    <row r="11171" spans="1:29" x14ac:dyDescent="0.25">
      <c r="A11171" t="s">
        <v>347</v>
      </c>
      <c r="B11171">
        <v>913</v>
      </c>
      <c r="C11171" t="s">
        <v>42</v>
      </c>
      <c r="D11171">
        <v>2008</v>
      </c>
      <c r="E11171" t="s">
        <v>12121</v>
      </c>
      <c r="N11171">
        <v>20.980392999999999</v>
      </c>
      <c r="O11171">
        <v>12.918519999999999</v>
      </c>
      <c r="P11171">
        <v>12.97908</v>
      </c>
      <c r="Q11171" t="s">
        <v>6</v>
      </c>
      <c r="R11171" t="s">
        <v>6</v>
      </c>
      <c r="S11171" t="s">
        <v>6</v>
      </c>
      <c r="T11171" t="s">
        <v>6</v>
      </c>
      <c r="U11171" t="s">
        <v>6</v>
      </c>
      <c r="V11171" t="s">
        <v>6</v>
      </c>
      <c r="W11171" t="s">
        <v>6</v>
      </c>
      <c r="X11171" t="s">
        <v>6</v>
      </c>
      <c r="Y11171" t="s">
        <v>6</v>
      </c>
      <c r="Z11171" t="s">
        <v>6</v>
      </c>
      <c r="AA11171" t="s">
        <v>1077</v>
      </c>
      <c r="AB11171" t="s">
        <v>12063</v>
      </c>
      <c r="AC11171" t="s">
        <v>8544</v>
      </c>
    </row>
    <row r="11172" spans="1:29" x14ac:dyDescent="0.25">
      <c r="A11172" t="s">
        <v>347</v>
      </c>
      <c r="B11172">
        <v>913</v>
      </c>
      <c r="C11172" t="s">
        <v>42</v>
      </c>
      <c r="D11172">
        <v>2009</v>
      </c>
      <c r="E11172" t="s">
        <v>12122</v>
      </c>
      <c r="N11172">
        <v>32.546849000000002</v>
      </c>
      <c r="O11172">
        <v>21.428991</v>
      </c>
      <c r="P11172">
        <v>14.20913</v>
      </c>
      <c r="Q11172" t="s">
        <v>6</v>
      </c>
      <c r="R11172" t="s">
        <v>6</v>
      </c>
      <c r="S11172" t="s">
        <v>6</v>
      </c>
      <c r="T11172" t="s">
        <v>6</v>
      </c>
      <c r="U11172" t="s">
        <v>6</v>
      </c>
      <c r="V11172" t="s">
        <v>6</v>
      </c>
      <c r="W11172" t="s">
        <v>6</v>
      </c>
      <c r="X11172" t="s">
        <v>6</v>
      </c>
      <c r="Y11172" t="s">
        <v>6</v>
      </c>
      <c r="Z11172" t="s">
        <v>6</v>
      </c>
      <c r="AA11172" t="s">
        <v>1077</v>
      </c>
      <c r="AB11172" t="s">
        <v>12063</v>
      </c>
      <c r="AC11172" t="s">
        <v>8544</v>
      </c>
    </row>
    <row r="11173" spans="1:29" x14ac:dyDescent="0.25">
      <c r="A11173" t="s">
        <v>347</v>
      </c>
      <c r="B11173">
        <v>913</v>
      </c>
      <c r="C11173" t="s">
        <v>42</v>
      </c>
      <c r="D11173">
        <v>2010</v>
      </c>
      <c r="E11173" t="s">
        <v>12123</v>
      </c>
      <c r="N11173">
        <v>36.805213000000002</v>
      </c>
      <c r="O11173">
        <v>22.485133000000001</v>
      </c>
      <c r="P11173">
        <v>17.046579999999999</v>
      </c>
      <c r="Q11173" t="s">
        <v>6</v>
      </c>
      <c r="R11173" t="s">
        <v>6</v>
      </c>
      <c r="S11173" t="s">
        <v>6</v>
      </c>
      <c r="T11173" t="s">
        <v>6</v>
      </c>
      <c r="U11173" t="s">
        <v>6</v>
      </c>
      <c r="V11173" t="s">
        <v>6</v>
      </c>
      <c r="W11173" t="s">
        <v>6</v>
      </c>
      <c r="X11173" t="s">
        <v>6</v>
      </c>
      <c r="Y11173" t="s">
        <v>6</v>
      </c>
      <c r="Z11173" t="s">
        <v>6</v>
      </c>
      <c r="AA11173" t="s">
        <v>1077</v>
      </c>
      <c r="AB11173" t="s">
        <v>12063</v>
      </c>
      <c r="AC11173" t="s">
        <v>8544</v>
      </c>
    </row>
    <row r="11174" spans="1:29" x14ac:dyDescent="0.25">
      <c r="A11174" t="s">
        <v>347</v>
      </c>
      <c r="B11174">
        <v>913</v>
      </c>
      <c r="C11174" t="s">
        <v>42</v>
      </c>
      <c r="D11174">
        <v>2011</v>
      </c>
      <c r="E11174" t="s">
        <v>12124</v>
      </c>
      <c r="N11174">
        <v>58.223332999999997</v>
      </c>
      <c r="O11174">
        <v>46.911797999999997</v>
      </c>
      <c r="P11174">
        <v>30.724499999999999</v>
      </c>
      <c r="Q11174" t="s">
        <v>6</v>
      </c>
      <c r="R11174" t="s">
        <v>6</v>
      </c>
      <c r="S11174" t="s">
        <v>6</v>
      </c>
      <c r="T11174" t="s">
        <v>6</v>
      </c>
      <c r="U11174" t="s">
        <v>6</v>
      </c>
      <c r="V11174" t="s">
        <v>6</v>
      </c>
      <c r="W11174" t="s">
        <v>6</v>
      </c>
      <c r="X11174" t="s">
        <v>6</v>
      </c>
      <c r="Y11174" t="s">
        <v>6</v>
      </c>
      <c r="Z11174" t="s">
        <v>6</v>
      </c>
      <c r="AA11174" t="s">
        <v>1077</v>
      </c>
      <c r="AB11174" t="s">
        <v>12063</v>
      </c>
      <c r="AC11174" t="s">
        <v>8544</v>
      </c>
    </row>
    <row r="11175" spans="1:29" x14ac:dyDescent="0.25">
      <c r="A11175" t="s">
        <v>347</v>
      </c>
      <c r="B11175">
        <v>913</v>
      </c>
      <c r="C11175" t="s">
        <v>42</v>
      </c>
      <c r="D11175">
        <v>2012</v>
      </c>
      <c r="E11175" t="s">
        <v>12125</v>
      </c>
      <c r="N11175">
        <v>36.946221999999999</v>
      </c>
      <c r="O11175">
        <v>30.315991</v>
      </c>
      <c r="P11175">
        <v>54.761670000000002</v>
      </c>
      <c r="Q11175" t="s">
        <v>6</v>
      </c>
      <c r="R11175" t="s">
        <v>6</v>
      </c>
      <c r="S11175" t="s">
        <v>6</v>
      </c>
      <c r="T11175" t="s">
        <v>6</v>
      </c>
      <c r="U11175" t="s">
        <v>6</v>
      </c>
      <c r="V11175" t="s">
        <v>6</v>
      </c>
      <c r="W11175" t="s">
        <v>6</v>
      </c>
      <c r="X11175" t="s">
        <v>6</v>
      </c>
      <c r="Y11175" t="s">
        <v>6</v>
      </c>
      <c r="Z11175" t="s">
        <v>6</v>
      </c>
      <c r="AA11175" t="s">
        <v>1077</v>
      </c>
      <c r="AB11175" t="s">
        <v>12063</v>
      </c>
      <c r="AC11175" t="s">
        <v>8544</v>
      </c>
    </row>
    <row r="11176" spans="1:29" x14ac:dyDescent="0.25">
      <c r="A11176" t="s">
        <v>347</v>
      </c>
      <c r="B11176">
        <v>913</v>
      </c>
      <c r="C11176" t="s">
        <v>42</v>
      </c>
      <c r="D11176">
        <v>2013</v>
      </c>
      <c r="E11176" t="s">
        <v>12126</v>
      </c>
      <c r="N11176">
        <v>36.859473000000001</v>
      </c>
      <c r="O11176">
        <v>30.836012</v>
      </c>
      <c r="P11176">
        <v>67.068849999999998</v>
      </c>
      <c r="Q11176" t="s">
        <v>6</v>
      </c>
      <c r="R11176" t="s">
        <v>6</v>
      </c>
      <c r="S11176" t="s">
        <v>6</v>
      </c>
      <c r="T11176" t="s">
        <v>6</v>
      </c>
      <c r="U11176" t="s">
        <v>6</v>
      </c>
      <c r="V11176" t="s">
        <v>6</v>
      </c>
      <c r="W11176" t="s">
        <v>6</v>
      </c>
      <c r="X11176" t="s">
        <v>6</v>
      </c>
      <c r="Y11176" t="s">
        <v>6</v>
      </c>
      <c r="Z11176" t="s">
        <v>6</v>
      </c>
      <c r="AA11176" t="s">
        <v>1077</v>
      </c>
      <c r="AB11176" t="s">
        <v>12063</v>
      </c>
      <c r="AC11176" t="s">
        <v>8544</v>
      </c>
    </row>
    <row r="11177" spans="1:29" x14ac:dyDescent="0.25">
      <c r="A11177" t="s">
        <v>347</v>
      </c>
      <c r="B11177">
        <v>913</v>
      </c>
      <c r="C11177" t="s">
        <v>42</v>
      </c>
      <c r="D11177">
        <v>2014</v>
      </c>
      <c r="E11177" t="s">
        <v>12127</v>
      </c>
      <c r="N11177">
        <v>38.790604999999999</v>
      </c>
      <c r="O11177">
        <v>32.936959999999999</v>
      </c>
      <c r="P11177">
        <v>80.579269999999994</v>
      </c>
      <c r="Q11177" t="s">
        <v>6</v>
      </c>
      <c r="R11177" t="s">
        <v>6</v>
      </c>
      <c r="S11177" t="s">
        <v>6</v>
      </c>
      <c r="T11177" t="s">
        <v>6</v>
      </c>
      <c r="U11177" t="s">
        <v>6</v>
      </c>
      <c r="V11177" t="s">
        <v>6</v>
      </c>
      <c r="W11177" t="s">
        <v>6</v>
      </c>
      <c r="X11177" t="s">
        <v>6</v>
      </c>
      <c r="Y11177" t="s">
        <v>6</v>
      </c>
      <c r="Z11177" t="s">
        <v>6</v>
      </c>
      <c r="AA11177" t="s">
        <v>1077</v>
      </c>
      <c r="AB11177" t="s">
        <v>12063</v>
      </c>
      <c r="AC11177" t="s">
        <v>8544</v>
      </c>
    </row>
    <row r="11178" spans="1:29" x14ac:dyDescent="0.25">
      <c r="A11178" t="s">
        <v>347</v>
      </c>
      <c r="B11178">
        <v>913</v>
      </c>
      <c r="C11178" t="s">
        <v>42</v>
      </c>
      <c r="D11178">
        <v>2015</v>
      </c>
      <c r="E11178" t="s">
        <v>12128</v>
      </c>
      <c r="N11178">
        <v>53.006887999999996</v>
      </c>
      <c r="O11178">
        <v>46.914172000000001</v>
      </c>
      <c r="P11178">
        <v>89.909809999999993</v>
      </c>
      <c r="Q11178" t="s">
        <v>6</v>
      </c>
      <c r="R11178" t="s">
        <v>6</v>
      </c>
      <c r="S11178" t="s">
        <v>6</v>
      </c>
      <c r="T11178" t="s">
        <v>6</v>
      </c>
      <c r="U11178" t="s">
        <v>6</v>
      </c>
      <c r="V11178" t="s">
        <v>6</v>
      </c>
      <c r="W11178" t="s">
        <v>6</v>
      </c>
      <c r="X11178" t="s">
        <v>6</v>
      </c>
      <c r="Y11178" t="s">
        <v>6</v>
      </c>
      <c r="Z11178" t="s">
        <v>6</v>
      </c>
      <c r="AA11178" t="s">
        <v>1077</v>
      </c>
      <c r="AB11178" t="s">
        <v>12063</v>
      </c>
      <c r="AC11178" t="s">
        <v>8544</v>
      </c>
    </row>
    <row r="11179" spans="1:29" x14ac:dyDescent="0.25">
      <c r="A11179" t="s">
        <v>347</v>
      </c>
      <c r="B11179">
        <v>913</v>
      </c>
      <c r="C11179" t="s">
        <v>42</v>
      </c>
      <c r="D11179">
        <v>2016</v>
      </c>
      <c r="E11179" t="s">
        <v>12129</v>
      </c>
      <c r="N11179">
        <v>53.481630000000003</v>
      </c>
      <c r="O11179">
        <v>47.147874999999999</v>
      </c>
      <c r="P11179">
        <v>94.948999999999998</v>
      </c>
      <c r="Q11179" t="s">
        <v>6</v>
      </c>
      <c r="R11179" t="s">
        <v>6</v>
      </c>
      <c r="S11179" t="s">
        <v>6</v>
      </c>
      <c r="T11179" t="s">
        <v>6</v>
      </c>
      <c r="U11179" t="s">
        <v>6</v>
      </c>
      <c r="V11179" t="s">
        <v>6</v>
      </c>
      <c r="W11179" t="s">
        <v>6</v>
      </c>
      <c r="X11179" t="s">
        <v>6</v>
      </c>
      <c r="Y11179" t="s">
        <v>6</v>
      </c>
      <c r="Z11179" t="s">
        <v>6</v>
      </c>
      <c r="AA11179" t="s">
        <v>1077</v>
      </c>
      <c r="AB11179" t="s">
        <v>12063</v>
      </c>
      <c r="AC11179" t="s">
        <v>8544</v>
      </c>
    </row>
    <row r="11180" spans="1:29" x14ac:dyDescent="0.25">
      <c r="A11180" t="s">
        <v>347</v>
      </c>
      <c r="B11180">
        <v>913</v>
      </c>
      <c r="C11180" t="s">
        <v>42</v>
      </c>
      <c r="D11180">
        <v>2017</v>
      </c>
      <c r="E11180" t="s">
        <v>12130</v>
      </c>
      <c r="N11180">
        <v>53.159846000000002</v>
      </c>
      <c r="O11180">
        <v>47.214587000000002</v>
      </c>
      <c r="P11180">
        <v>105.7482</v>
      </c>
      <c r="Q11180" t="s">
        <v>6</v>
      </c>
      <c r="R11180" t="s">
        <v>6</v>
      </c>
      <c r="S11180" t="s">
        <v>6</v>
      </c>
      <c r="T11180" t="s">
        <v>6</v>
      </c>
      <c r="U11180" t="s">
        <v>6</v>
      </c>
      <c r="V11180" t="s">
        <v>6</v>
      </c>
      <c r="W11180" t="s">
        <v>6</v>
      </c>
      <c r="X11180" t="s">
        <v>6</v>
      </c>
      <c r="Y11180" t="s">
        <v>6</v>
      </c>
      <c r="Z11180" t="s">
        <v>6</v>
      </c>
      <c r="AA11180" t="s">
        <v>1077</v>
      </c>
      <c r="AB11180" t="s">
        <v>12063</v>
      </c>
      <c r="AC11180" t="s">
        <v>8544</v>
      </c>
    </row>
    <row r="11181" spans="1:29" x14ac:dyDescent="0.25">
      <c r="A11181" t="s">
        <v>347</v>
      </c>
      <c r="B11181">
        <v>913</v>
      </c>
      <c r="C11181" t="s">
        <v>42</v>
      </c>
      <c r="D11181">
        <v>2018</v>
      </c>
      <c r="E11181" t="s">
        <v>12131</v>
      </c>
      <c r="N11181">
        <v>47.830775000000003</v>
      </c>
      <c r="O11181">
        <v>42.776594000000003</v>
      </c>
      <c r="P11181">
        <v>121.56829999999999</v>
      </c>
      <c r="Q11181" t="s">
        <v>6</v>
      </c>
      <c r="R11181" t="s">
        <v>6</v>
      </c>
      <c r="S11181" t="s">
        <v>6</v>
      </c>
      <c r="T11181" t="s">
        <v>6</v>
      </c>
      <c r="U11181" t="s">
        <v>6</v>
      </c>
      <c r="V11181" t="s">
        <v>6</v>
      </c>
      <c r="W11181" t="s">
        <v>6</v>
      </c>
      <c r="X11181" t="s">
        <v>6</v>
      </c>
      <c r="Y11181" t="s">
        <v>6</v>
      </c>
      <c r="Z11181" t="s">
        <v>6</v>
      </c>
      <c r="AA11181" t="s">
        <v>1077</v>
      </c>
      <c r="AB11181" t="s">
        <v>12063</v>
      </c>
      <c r="AC11181" t="s">
        <v>8544</v>
      </c>
    </row>
    <row r="11182" spans="1:29" x14ac:dyDescent="0.25">
      <c r="A11182" t="s">
        <v>347</v>
      </c>
      <c r="B11182">
        <v>914</v>
      </c>
      <c r="C11182" t="s">
        <v>242</v>
      </c>
      <c r="D11182">
        <v>1950</v>
      </c>
      <c r="E11182" t="s">
        <v>12132</v>
      </c>
      <c r="P11182">
        <v>8.5394506999999997</v>
      </c>
      <c r="Q11182" t="s">
        <v>6</v>
      </c>
      <c r="R11182" t="s">
        <v>6</v>
      </c>
      <c r="S11182" t="s">
        <v>6</v>
      </c>
      <c r="T11182" t="s">
        <v>1872</v>
      </c>
      <c r="U11182" t="s">
        <v>1872</v>
      </c>
      <c r="V11182" t="s">
        <v>1872</v>
      </c>
      <c r="W11182" t="s">
        <v>1872</v>
      </c>
      <c r="X11182" t="s">
        <v>1872</v>
      </c>
      <c r="Y11182" t="s">
        <v>6</v>
      </c>
      <c r="Z11182" t="s">
        <v>6</v>
      </c>
      <c r="AA11182" t="s">
        <v>12133</v>
      </c>
      <c r="AB11182" t="s">
        <v>1655</v>
      </c>
      <c r="AC11182" t="s">
        <v>567</v>
      </c>
    </row>
    <row r="11183" spans="1:29" x14ac:dyDescent="0.25">
      <c r="A11183" t="s">
        <v>347</v>
      </c>
      <c r="B11183">
        <v>914</v>
      </c>
      <c r="C11183" t="s">
        <v>242</v>
      </c>
      <c r="D11183">
        <v>1951</v>
      </c>
      <c r="E11183" t="s">
        <v>12134</v>
      </c>
      <c r="P11183">
        <v>8.7700156000000007</v>
      </c>
      <c r="Q11183" t="s">
        <v>6</v>
      </c>
      <c r="R11183" t="s">
        <v>6</v>
      </c>
      <c r="S11183" t="s">
        <v>6</v>
      </c>
      <c r="T11183" t="s">
        <v>1872</v>
      </c>
      <c r="U11183" t="s">
        <v>1872</v>
      </c>
      <c r="V11183" t="s">
        <v>1872</v>
      </c>
      <c r="W11183" t="s">
        <v>1872</v>
      </c>
      <c r="X11183" t="s">
        <v>1872</v>
      </c>
      <c r="Y11183" t="s">
        <v>6</v>
      </c>
      <c r="Z11183" t="s">
        <v>6</v>
      </c>
      <c r="AA11183" t="s">
        <v>12133</v>
      </c>
      <c r="AB11183" t="s">
        <v>1655</v>
      </c>
      <c r="AC11183" t="s">
        <v>567</v>
      </c>
    </row>
    <row r="11184" spans="1:29" x14ac:dyDescent="0.25">
      <c r="A11184" t="s">
        <v>347</v>
      </c>
      <c r="B11184">
        <v>914</v>
      </c>
      <c r="C11184" t="s">
        <v>242</v>
      </c>
      <c r="D11184">
        <v>1952</v>
      </c>
      <c r="E11184" t="s">
        <v>12135</v>
      </c>
      <c r="P11184">
        <v>9.0068055000000005</v>
      </c>
      <c r="Q11184" t="s">
        <v>6</v>
      </c>
      <c r="R11184" t="s">
        <v>6</v>
      </c>
      <c r="S11184" t="s">
        <v>6</v>
      </c>
      <c r="T11184" t="s">
        <v>1872</v>
      </c>
      <c r="U11184" t="s">
        <v>1872</v>
      </c>
      <c r="V11184" t="s">
        <v>1872</v>
      </c>
      <c r="W11184" t="s">
        <v>1872</v>
      </c>
      <c r="X11184" t="s">
        <v>1872</v>
      </c>
      <c r="Y11184" t="s">
        <v>6</v>
      </c>
      <c r="Z11184" t="s">
        <v>6</v>
      </c>
      <c r="AA11184" t="s">
        <v>12133</v>
      </c>
      <c r="AB11184" t="s">
        <v>1655</v>
      </c>
      <c r="AC11184" t="s">
        <v>567</v>
      </c>
    </row>
    <row r="11185" spans="1:29" x14ac:dyDescent="0.25">
      <c r="A11185" t="s">
        <v>347</v>
      </c>
      <c r="B11185">
        <v>914</v>
      </c>
      <c r="C11185" t="s">
        <v>242</v>
      </c>
      <c r="D11185">
        <v>1953</v>
      </c>
      <c r="E11185" t="s">
        <v>12136</v>
      </c>
      <c r="P11185">
        <v>9.2499889</v>
      </c>
      <c r="Q11185" t="s">
        <v>6</v>
      </c>
      <c r="R11185" t="s">
        <v>6</v>
      </c>
      <c r="S11185" t="s">
        <v>6</v>
      </c>
      <c r="T11185" t="s">
        <v>1872</v>
      </c>
      <c r="U11185" t="s">
        <v>1872</v>
      </c>
      <c r="V11185" t="s">
        <v>1872</v>
      </c>
      <c r="W11185" t="s">
        <v>1872</v>
      </c>
      <c r="X11185" t="s">
        <v>1872</v>
      </c>
      <c r="Y11185" t="s">
        <v>6</v>
      </c>
      <c r="Z11185" t="s">
        <v>6</v>
      </c>
      <c r="AA11185" t="s">
        <v>12133</v>
      </c>
      <c r="AB11185" t="s">
        <v>1655</v>
      </c>
      <c r="AC11185" t="s">
        <v>567</v>
      </c>
    </row>
    <row r="11186" spans="1:29" x14ac:dyDescent="0.25">
      <c r="A11186" t="s">
        <v>347</v>
      </c>
      <c r="B11186">
        <v>914</v>
      </c>
      <c r="C11186" t="s">
        <v>242</v>
      </c>
      <c r="D11186">
        <v>1954</v>
      </c>
      <c r="E11186" t="s">
        <v>12137</v>
      </c>
      <c r="P11186">
        <v>9.4997383000000006</v>
      </c>
      <c r="Q11186" t="s">
        <v>6</v>
      </c>
      <c r="R11186" t="s">
        <v>6</v>
      </c>
      <c r="S11186" t="s">
        <v>6</v>
      </c>
      <c r="T11186" t="s">
        <v>1872</v>
      </c>
      <c r="U11186" t="s">
        <v>1872</v>
      </c>
      <c r="V11186" t="s">
        <v>1872</v>
      </c>
      <c r="W11186" t="s">
        <v>1872</v>
      </c>
      <c r="X11186" t="s">
        <v>1872</v>
      </c>
      <c r="Y11186" t="s">
        <v>6</v>
      </c>
      <c r="Z11186" t="s">
        <v>6</v>
      </c>
      <c r="AA11186" t="s">
        <v>12133</v>
      </c>
      <c r="AB11186" t="s">
        <v>1655</v>
      </c>
      <c r="AC11186" t="s">
        <v>567</v>
      </c>
    </row>
    <row r="11187" spans="1:29" x14ac:dyDescent="0.25">
      <c r="A11187" t="s">
        <v>347</v>
      </c>
      <c r="B11187">
        <v>914</v>
      </c>
      <c r="C11187" t="s">
        <v>242</v>
      </c>
      <c r="D11187">
        <v>1955</v>
      </c>
      <c r="E11187" t="s">
        <v>12138</v>
      </c>
      <c r="P11187">
        <v>9.7562301999999992</v>
      </c>
      <c r="Q11187" t="s">
        <v>6</v>
      </c>
      <c r="R11187" t="s">
        <v>6</v>
      </c>
      <c r="S11187" t="s">
        <v>6</v>
      </c>
      <c r="T11187" t="s">
        <v>1872</v>
      </c>
      <c r="U11187" t="s">
        <v>1872</v>
      </c>
      <c r="V11187" t="s">
        <v>1872</v>
      </c>
      <c r="W11187" t="s">
        <v>1872</v>
      </c>
      <c r="X11187" t="s">
        <v>1872</v>
      </c>
      <c r="Y11187" t="s">
        <v>6</v>
      </c>
      <c r="Z11187" t="s">
        <v>6</v>
      </c>
      <c r="AA11187" t="s">
        <v>12133</v>
      </c>
      <c r="AB11187" t="s">
        <v>1655</v>
      </c>
      <c r="AC11187" t="s">
        <v>567</v>
      </c>
    </row>
    <row r="11188" spans="1:29" x14ac:dyDescent="0.25">
      <c r="A11188" t="s">
        <v>347</v>
      </c>
      <c r="B11188">
        <v>914</v>
      </c>
      <c r="C11188" t="s">
        <v>242</v>
      </c>
      <c r="D11188">
        <v>1956</v>
      </c>
      <c r="E11188" t="s">
        <v>12139</v>
      </c>
      <c r="P11188">
        <v>10.019648</v>
      </c>
      <c r="Q11188" t="s">
        <v>6</v>
      </c>
      <c r="R11188" t="s">
        <v>6</v>
      </c>
      <c r="S11188" t="s">
        <v>6</v>
      </c>
      <c r="T11188" t="s">
        <v>1872</v>
      </c>
      <c r="U11188" t="s">
        <v>1872</v>
      </c>
      <c r="V11188" t="s">
        <v>1872</v>
      </c>
      <c r="W11188" t="s">
        <v>1872</v>
      </c>
      <c r="X11188" t="s">
        <v>1872</v>
      </c>
      <c r="Y11188" t="s">
        <v>6</v>
      </c>
      <c r="Z11188" t="s">
        <v>6</v>
      </c>
      <c r="AA11188" t="s">
        <v>12133</v>
      </c>
      <c r="AB11188" t="s">
        <v>1655</v>
      </c>
      <c r="AC11188" t="s">
        <v>567</v>
      </c>
    </row>
    <row r="11189" spans="1:29" x14ac:dyDescent="0.25">
      <c r="A11189" t="s">
        <v>347</v>
      </c>
      <c r="B11189">
        <v>914</v>
      </c>
      <c r="C11189" t="s">
        <v>242</v>
      </c>
      <c r="D11189">
        <v>1957</v>
      </c>
      <c r="E11189" t="s">
        <v>12140</v>
      </c>
      <c r="P11189">
        <v>10.290177999999999</v>
      </c>
      <c r="Q11189" t="s">
        <v>6</v>
      </c>
      <c r="R11189" t="s">
        <v>6</v>
      </c>
      <c r="S11189" t="s">
        <v>6</v>
      </c>
      <c r="T11189" t="s">
        <v>1872</v>
      </c>
      <c r="U11189" t="s">
        <v>1872</v>
      </c>
      <c r="V11189" t="s">
        <v>1872</v>
      </c>
      <c r="W11189" t="s">
        <v>1872</v>
      </c>
      <c r="X11189" t="s">
        <v>1872</v>
      </c>
      <c r="Y11189" t="s">
        <v>6</v>
      </c>
      <c r="Z11189" t="s">
        <v>6</v>
      </c>
      <c r="AA11189" t="s">
        <v>12133</v>
      </c>
      <c r="AB11189" t="s">
        <v>1655</v>
      </c>
      <c r="AC11189" t="s">
        <v>567</v>
      </c>
    </row>
    <row r="11190" spans="1:29" x14ac:dyDescent="0.25">
      <c r="A11190" t="s">
        <v>347</v>
      </c>
      <c r="B11190">
        <v>914</v>
      </c>
      <c r="C11190" t="s">
        <v>242</v>
      </c>
      <c r="D11190">
        <v>1958</v>
      </c>
      <c r="E11190" t="s">
        <v>12141</v>
      </c>
      <c r="P11190">
        <v>10.568013000000001</v>
      </c>
      <c r="Q11190" t="s">
        <v>6</v>
      </c>
      <c r="R11190" t="s">
        <v>6</v>
      </c>
      <c r="S11190" t="s">
        <v>6</v>
      </c>
      <c r="T11190" t="s">
        <v>1872</v>
      </c>
      <c r="U11190" t="s">
        <v>1872</v>
      </c>
      <c r="V11190" t="s">
        <v>1872</v>
      </c>
      <c r="W11190" t="s">
        <v>1872</v>
      </c>
      <c r="X11190" t="s">
        <v>1872</v>
      </c>
      <c r="Y11190" t="s">
        <v>6</v>
      </c>
      <c r="Z11190" t="s">
        <v>6</v>
      </c>
      <c r="AA11190" t="s">
        <v>12133</v>
      </c>
      <c r="AB11190" t="s">
        <v>1655</v>
      </c>
      <c r="AC11190" t="s">
        <v>567</v>
      </c>
    </row>
    <row r="11191" spans="1:29" x14ac:dyDescent="0.25">
      <c r="A11191" t="s">
        <v>347</v>
      </c>
      <c r="B11191">
        <v>914</v>
      </c>
      <c r="C11191" t="s">
        <v>242</v>
      </c>
      <c r="D11191">
        <v>1959</v>
      </c>
      <c r="E11191" t="s">
        <v>12142</v>
      </c>
      <c r="P11191">
        <v>10.853348</v>
      </c>
      <c r="Q11191" t="s">
        <v>6</v>
      </c>
      <c r="R11191" t="s">
        <v>6</v>
      </c>
      <c r="S11191" t="s">
        <v>6</v>
      </c>
      <c r="T11191" t="s">
        <v>1872</v>
      </c>
      <c r="U11191" t="s">
        <v>1872</v>
      </c>
      <c r="V11191" t="s">
        <v>1872</v>
      </c>
      <c r="W11191" t="s">
        <v>1872</v>
      </c>
      <c r="X11191" t="s">
        <v>1872</v>
      </c>
      <c r="Y11191" t="s">
        <v>6</v>
      </c>
      <c r="Z11191" t="s">
        <v>6</v>
      </c>
      <c r="AA11191" t="s">
        <v>12133</v>
      </c>
      <c r="AB11191" t="s">
        <v>1655</v>
      </c>
      <c r="AC11191" t="s">
        <v>567</v>
      </c>
    </row>
    <row r="11192" spans="1:29" x14ac:dyDescent="0.25">
      <c r="A11192" t="s">
        <v>347</v>
      </c>
      <c r="B11192">
        <v>914</v>
      </c>
      <c r="C11192" t="s">
        <v>242</v>
      </c>
      <c r="D11192">
        <v>1960</v>
      </c>
      <c r="E11192" t="s">
        <v>12143</v>
      </c>
      <c r="P11192">
        <v>11.146388</v>
      </c>
      <c r="Q11192" t="s">
        <v>6</v>
      </c>
      <c r="R11192" t="s">
        <v>6</v>
      </c>
      <c r="S11192" t="s">
        <v>6</v>
      </c>
      <c r="T11192" t="s">
        <v>1872</v>
      </c>
      <c r="U11192" t="s">
        <v>1872</v>
      </c>
      <c r="V11192" t="s">
        <v>1872</v>
      </c>
      <c r="W11192" t="s">
        <v>1872</v>
      </c>
      <c r="X11192" t="s">
        <v>1872</v>
      </c>
      <c r="Y11192" t="s">
        <v>6</v>
      </c>
      <c r="Z11192" t="s">
        <v>6</v>
      </c>
      <c r="AA11192" t="s">
        <v>12133</v>
      </c>
      <c r="AB11192" t="s">
        <v>1655</v>
      </c>
      <c r="AC11192" t="s">
        <v>567</v>
      </c>
    </row>
    <row r="11193" spans="1:29" x14ac:dyDescent="0.25">
      <c r="A11193" t="s">
        <v>347</v>
      </c>
      <c r="B11193">
        <v>914</v>
      </c>
      <c r="C11193" t="s">
        <v>242</v>
      </c>
      <c r="D11193">
        <v>1961</v>
      </c>
      <c r="E11193" t="s">
        <v>12144</v>
      </c>
      <c r="P11193">
        <v>11.447340000000001</v>
      </c>
      <c r="Q11193" t="s">
        <v>6</v>
      </c>
      <c r="R11193" t="s">
        <v>6</v>
      </c>
      <c r="S11193" t="s">
        <v>6</v>
      </c>
      <c r="T11193" t="s">
        <v>1872</v>
      </c>
      <c r="U11193" t="s">
        <v>1872</v>
      </c>
      <c r="V11193" t="s">
        <v>1872</v>
      </c>
      <c r="W11193" t="s">
        <v>1872</v>
      </c>
      <c r="X11193" t="s">
        <v>1872</v>
      </c>
      <c r="Y11193" t="s">
        <v>6</v>
      </c>
      <c r="Z11193" t="s">
        <v>6</v>
      </c>
      <c r="AA11193" t="s">
        <v>12133</v>
      </c>
      <c r="AB11193" t="s">
        <v>1655</v>
      </c>
      <c r="AC11193" t="s">
        <v>567</v>
      </c>
    </row>
    <row r="11194" spans="1:29" x14ac:dyDescent="0.25">
      <c r="A11194" t="s">
        <v>347</v>
      </c>
      <c r="B11194">
        <v>914</v>
      </c>
      <c r="C11194" t="s">
        <v>242</v>
      </c>
      <c r="D11194">
        <v>1962</v>
      </c>
      <c r="E11194" t="s">
        <v>12145</v>
      </c>
      <c r="P11194">
        <v>11.756417000000001</v>
      </c>
      <c r="Q11194" t="s">
        <v>6</v>
      </c>
      <c r="R11194" t="s">
        <v>6</v>
      </c>
      <c r="S11194" t="s">
        <v>6</v>
      </c>
      <c r="T11194" t="s">
        <v>1872</v>
      </c>
      <c r="U11194" t="s">
        <v>1872</v>
      </c>
      <c r="V11194" t="s">
        <v>1872</v>
      </c>
      <c r="W11194" t="s">
        <v>1872</v>
      </c>
      <c r="X11194" t="s">
        <v>1872</v>
      </c>
      <c r="Y11194" t="s">
        <v>6</v>
      </c>
      <c r="Z11194" t="s">
        <v>6</v>
      </c>
      <c r="AA11194" t="s">
        <v>12133</v>
      </c>
      <c r="AB11194" t="s">
        <v>1655</v>
      </c>
      <c r="AC11194" t="s">
        <v>567</v>
      </c>
    </row>
    <row r="11195" spans="1:29" x14ac:dyDescent="0.25">
      <c r="A11195" t="s">
        <v>347</v>
      </c>
      <c r="B11195">
        <v>914</v>
      </c>
      <c r="C11195" t="s">
        <v>242</v>
      </c>
      <c r="D11195">
        <v>1963</v>
      </c>
      <c r="E11195" t="s">
        <v>12146</v>
      </c>
      <c r="P11195">
        <v>12.073840000000001</v>
      </c>
      <c r="Q11195" t="s">
        <v>6</v>
      </c>
      <c r="R11195" t="s">
        <v>6</v>
      </c>
      <c r="S11195" t="s">
        <v>6</v>
      </c>
      <c r="T11195" t="s">
        <v>1872</v>
      </c>
      <c r="U11195" t="s">
        <v>1872</v>
      </c>
      <c r="V11195" t="s">
        <v>1872</v>
      </c>
      <c r="W11195" t="s">
        <v>1872</v>
      </c>
      <c r="X11195" t="s">
        <v>1872</v>
      </c>
      <c r="Y11195" t="s">
        <v>6</v>
      </c>
      <c r="Z11195" t="s">
        <v>6</v>
      </c>
      <c r="AA11195" t="s">
        <v>12133</v>
      </c>
      <c r="AB11195" t="s">
        <v>1655</v>
      </c>
      <c r="AC11195" t="s">
        <v>567</v>
      </c>
    </row>
    <row r="11196" spans="1:29" x14ac:dyDescent="0.25">
      <c r="A11196" t="s">
        <v>347</v>
      </c>
      <c r="B11196">
        <v>914</v>
      </c>
      <c r="C11196" t="s">
        <v>242</v>
      </c>
      <c r="D11196">
        <v>1964</v>
      </c>
      <c r="E11196" t="s">
        <v>12147</v>
      </c>
      <c r="P11196">
        <v>12.399832999999999</v>
      </c>
      <c r="Q11196" t="s">
        <v>6</v>
      </c>
      <c r="R11196" t="s">
        <v>6</v>
      </c>
      <c r="S11196" t="s">
        <v>6</v>
      </c>
      <c r="T11196" t="s">
        <v>1872</v>
      </c>
      <c r="U11196" t="s">
        <v>1872</v>
      </c>
      <c r="V11196" t="s">
        <v>1872</v>
      </c>
      <c r="W11196" t="s">
        <v>1872</v>
      </c>
      <c r="X11196" t="s">
        <v>1872</v>
      </c>
      <c r="Y11196" t="s">
        <v>6</v>
      </c>
      <c r="Z11196" t="s">
        <v>6</v>
      </c>
      <c r="AA11196" t="s">
        <v>12133</v>
      </c>
      <c r="AB11196" t="s">
        <v>1655</v>
      </c>
      <c r="AC11196" t="s">
        <v>567</v>
      </c>
    </row>
    <row r="11197" spans="1:29" x14ac:dyDescent="0.25">
      <c r="A11197" t="s">
        <v>347</v>
      </c>
      <c r="B11197">
        <v>914</v>
      </c>
      <c r="C11197" t="s">
        <v>242</v>
      </c>
      <c r="D11197">
        <v>1965</v>
      </c>
      <c r="E11197" t="s">
        <v>12148</v>
      </c>
      <c r="P11197">
        <v>12.734629</v>
      </c>
      <c r="Q11197" t="s">
        <v>6</v>
      </c>
      <c r="R11197" t="s">
        <v>6</v>
      </c>
      <c r="S11197" t="s">
        <v>6</v>
      </c>
      <c r="T11197" t="s">
        <v>1872</v>
      </c>
      <c r="U11197" t="s">
        <v>1872</v>
      </c>
      <c r="V11197" t="s">
        <v>1872</v>
      </c>
      <c r="W11197" t="s">
        <v>1872</v>
      </c>
      <c r="X11197" t="s">
        <v>1872</v>
      </c>
      <c r="Y11197" t="s">
        <v>6</v>
      </c>
      <c r="Z11197" t="s">
        <v>6</v>
      </c>
      <c r="AA11197" t="s">
        <v>12133</v>
      </c>
      <c r="AB11197" t="s">
        <v>1655</v>
      </c>
      <c r="AC11197" t="s">
        <v>567</v>
      </c>
    </row>
    <row r="11198" spans="1:29" x14ac:dyDescent="0.25">
      <c r="A11198" t="s">
        <v>347</v>
      </c>
      <c r="B11198">
        <v>914</v>
      </c>
      <c r="C11198" t="s">
        <v>242</v>
      </c>
      <c r="D11198">
        <v>1966</v>
      </c>
      <c r="E11198" t="s">
        <v>12149</v>
      </c>
      <c r="P11198">
        <v>13.078462</v>
      </c>
      <c r="Q11198" t="s">
        <v>6</v>
      </c>
      <c r="R11198" t="s">
        <v>6</v>
      </c>
      <c r="S11198" t="s">
        <v>6</v>
      </c>
      <c r="T11198" t="s">
        <v>1872</v>
      </c>
      <c r="U11198" t="s">
        <v>1872</v>
      </c>
      <c r="V11198" t="s">
        <v>1872</v>
      </c>
      <c r="W11198" t="s">
        <v>1872</v>
      </c>
      <c r="X11198" t="s">
        <v>1872</v>
      </c>
      <c r="Y11198" t="s">
        <v>6</v>
      </c>
      <c r="Z11198" t="s">
        <v>6</v>
      </c>
      <c r="AA11198" t="s">
        <v>12133</v>
      </c>
      <c r="AB11198" t="s">
        <v>1655</v>
      </c>
      <c r="AC11198" t="s">
        <v>567</v>
      </c>
    </row>
    <row r="11199" spans="1:29" x14ac:dyDescent="0.25">
      <c r="A11199" t="s">
        <v>347</v>
      </c>
      <c r="B11199">
        <v>914</v>
      </c>
      <c r="C11199" t="s">
        <v>242</v>
      </c>
      <c r="D11199">
        <v>1967</v>
      </c>
      <c r="E11199" t="s">
        <v>12150</v>
      </c>
      <c r="P11199">
        <v>13.431581</v>
      </c>
      <c r="Q11199" t="s">
        <v>6</v>
      </c>
      <c r="R11199" t="s">
        <v>6</v>
      </c>
      <c r="S11199" t="s">
        <v>6</v>
      </c>
      <c r="T11199" t="s">
        <v>1872</v>
      </c>
      <c r="U11199" t="s">
        <v>1872</v>
      </c>
      <c r="V11199" t="s">
        <v>1872</v>
      </c>
      <c r="W11199" t="s">
        <v>1872</v>
      </c>
      <c r="X11199" t="s">
        <v>1872</v>
      </c>
      <c r="Y11199" t="s">
        <v>6</v>
      </c>
      <c r="Z11199" t="s">
        <v>6</v>
      </c>
      <c r="AA11199" t="s">
        <v>12133</v>
      </c>
      <c r="AB11199" t="s">
        <v>1655</v>
      </c>
      <c r="AC11199" t="s">
        <v>567</v>
      </c>
    </row>
    <row r="11200" spans="1:29" x14ac:dyDescent="0.25">
      <c r="A11200" t="s">
        <v>347</v>
      </c>
      <c r="B11200">
        <v>914</v>
      </c>
      <c r="C11200" t="s">
        <v>242</v>
      </c>
      <c r="D11200">
        <v>1968</v>
      </c>
      <c r="E11200" t="s">
        <v>12151</v>
      </c>
      <c r="P11200">
        <v>13.794231999999999</v>
      </c>
      <c r="Q11200" t="s">
        <v>6</v>
      </c>
      <c r="R11200" t="s">
        <v>6</v>
      </c>
      <c r="S11200" t="s">
        <v>6</v>
      </c>
      <c r="T11200" t="s">
        <v>1872</v>
      </c>
      <c r="U11200" t="s">
        <v>1872</v>
      </c>
      <c r="V11200" t="s">
        <v>1872</v>
      </c>
      <c r="W11200" t="s">
        <v>1872</v>
      </c>
      <c r="X11200" t="s">
        <v>1872</v>
      </c>
      <c r="Y11200" t="s">
        <v>6</v>
      </c>
      <c r="Z11200" t="s">
        <v>6</v>
      </c>
      <c r="AA11200" t="s">
        <v>12133</v>
      </c>
      <c r="AB11200" t="s">
        <v>1655</v>
      </c>
      <c r="AC11200" t="s">
        <v>567</v>
      </c>
    </row>
    <row r="11201" spans="1:29" x14ac:dyDescent="0.25">
      <c r="A11201" t="s">
        <v>347</v>
      </c>
      <c r="B11201">
        <v>914</v>
      </c>
      <c r="C11201" t="s">
        <v>242</v>
      </c>
      <c r="D11201">
        <v>1969</v>
      </c>
      <c r="E11201" t="s">
        <v>12152</v>
      </c>
      <c r="P11201">
        <v>14.166676000000001</v>
      </c>
      <c r="Q11201" t="s">
        <v>6</v>
      </c>
      <c r="R11201" t="s">
        <v>6</v>
      </c>
      <c r="S11201" t="s">
        <v>6</v>
      </c>
      <c r="T11201" t="s">
        <v>1872</v>
      </c>
      <c r="U11201" t="s">
        <v>1872</v>
      </c>
      <c r="V11201" t="s">
        <v>1872</v>
      </c>
      <c r="W11201" t="s">
        <v>1872</v>
      </c>
      <c r="X11201" t="s">
        <v>1872</v>
      </c>
      <c r="Y11201" t="s">
        <v>6</v>
      </c>
      <c r="Z11201" t="s">
        <v>6</v>
      </c>
      <c r="AA11201" t="s">
        <v>12133</v>
      </c>
      <c r="AB11201" t="s">
        <v>1655</v>
      </c>
      <c r="AC11201" t="s">
        <v>567</v>
      </c>
    </row>
    <row r="11202" spans="1:29" x14ac:dyDescent="0.25">
      <c r="A11202" t="s">
        <v>347</v>
      </c>
      <c r="B11202">
        <v>914</v>
      </c>
      <c r="C11202" t="s">
        <v>242</v>
      </c>
      <c r="D11202">
        <v>1970</v>
      </c>
      <c r="E11202" t="s">
        <v>12153</v>
      </c>
      <c r="P11202">
        <v>14.549175</v>
      </c>
      <c r="Q11202" t="s">
        <v>6</v>
      </c>
      <c r="R11202" t="s">
        <v>6</v>
      </c>
      <c r="S11202" t="s">
        <v>6</v>
      </c>
      <c r="T11202" t="s">
        <v>1872</v>
      </c>
      <c r="U11202" t="s">
        <v>1872</v>
      </c>
      <c r="V11202" t="s">
        <v>1872</v>
      </c>
      <c r="W11202" t="s">
        <v>1872</v>
      </c>
      <c r="X11202" t="s">
        <v>1872</v>
      </c>
      <c r="Y11202" t="s">
        <v>6</v>
      </c>
      <c r="Z11202" t="s">
        <v>6</v>
      </c>
      <c r="AA11202" t="s">
        <v>12133</v>
      </c>
      <c r="AB11202" t="s">
        <v>1655</v>
      </c>
      <c r="AC11202" t="s">
        <v>567</v>
      </c>
    </row>
    <row r="11203" spans="1:29" x14ac:dyDescent="0.25">
      <c r="A11203" t="s">
        <v>347</v>
      </c>
      <c r="B11203">
        <v>914</v>
      </c>
      <c r="C11203" t="s">
        <v>242</v>
      </c>
      <c r="D11203">
        <v>1971</v>
      </c>
      <c r="E11203" t="s">
        <v>12154</v>
      </c>
      <c r="P11203">
        <v>14.942002</v>
      </c>
      <c r="Q11203" t="s">
        <v>6</v>
      </c>
      <c r="R11203" t="s">
        <v>6</v>
      </c>
      <c r="S11203" t="s">
        <v>6</v>
      </c>
      <c r="T11203" t="s">
        <v>1872</v>
      </c>
      <c r="U11203" t="s">
        <v>1872</v>
      </c>
      <c r="V11203" t="s">
        <v>1872</v>
      </c>
      <c r="W11203" t="s">
        <v>1872</v>
      </c>
      <c r="X11203" t="s">
        <v>1872</v>
      </c>
      <c r="Y11203" t="s">
        <v>6</v>
      </c>
      <c r="Z11203" t="s">
        <v>6</v>
      </c>
      <c r="AA11203" t="s">
        <v>12133</v>
      </c>
      <c r="AB11203" t="s">
        <v>1655</v>
      </c>
      <c r="AC11203" t="s">
        <v>567</v>
      </c>
    </row>
    <row r="11204" spans="1:29" x14ac:dyDescent="0.25">
      <c r="A11204" t="s">
        <v>347</v>
      </c>
      <c r="B11204">
        <v>914</v>
      </c>
      <c r="C11204" t="s">
        <v>242</v>
      </c>
      <c r="D11204">
        <v>1972</v>
      </c>
      <c r="E11204" t="s">
        <v>12155</v>
      </c>
      <c r="P11204">
        <v>15.345435999999999</v>
      </c>
      <c r="Q11204" t="s">
        <v>6</v>
      </c>
      <c r="R11204" t="s">
        <v>6</v>
      </c>
      <c r="S11204" t="s">
        <v>6</v>
      </c>
      <c r="T11204" t="s">
        <v>1872</v>
      </c>
      <c r="U11204" t="s">
        <v>1872</v>
      </c>
      <c r="V11204" t="s">
        <v>1872</v>
      </c>
      <c r="W11204" t="s">
        <v>1872</v>
      </c>
      <c r="X11204" t="s">
        <v>1872</v>
      </c>
      <c r="Y11204" t="s">
        <v>6</v>
      </c>
      <c r="Z11204" t="s">
        <v>6</v>
      </c>
      <c r="AA11204" t="s">
        <v>12133</v>
      </c>
      <c r="AB11204" t="s">
        <v>1655</v>
      </c>
      <c r="AC11204" t="s">
        <v>567</v>
      </c>
    </row>
    <row r="11205" spans="1:29" x14ac:dyDescent="0.25">
      <c r="A11205" t="s">
        <v>347</v>
      </c>
      <c r="B11205">
        <v>914</v>
      </c>
      <c r="C11205" t="s">
        <v>242</v>
      </c>
      <c r="D11205">
        <v>1973</v>
      </c>
      <c r="E11205" t="s">
        <v>12156</v>
      </c>
      <c r="P11205">
        <v>15.759763</v>
      </c>
      <c r="Q11205" t="s">
        <v>6</v>
      </c>
      <c r="R11205" t="s">
        <v>6</v>
      </c>
      <c r="S11205" t="s">
        <v>6</v>
      </c>
      <c r="T11205" t="s">
        <v>1872</v>
      </c>
      <c r="U11205" t="s">
        <v>1872</v>
      </c>
      <c r="V11205" t="s">
        <v>1872</v>
      </c>
      <c r="W11205" t="s">
        <v>1872</v>
      </c>
      <c r="X11205" t="s">
        <v>1872</v>
      </c>
      <c r="Y11205" t="s">
        <v>6</v>
      </c>
      <c r="Z11205" t="s">
        <v>6</v>
      </c>
      <c r="AA11205" t="s">
        <v>12133</v>
      </c>
      <c r="AB11205" t="s">
        <v>1655</v>
      </c>
      <c r="AC11205" t="s">
        <v>567</v>
      </c>
    </row>
    <row r="11206" spans="1:29" x14ac:dyDescent="0.25">
      <c r="A11206" t="s">
        <v>347</v>
      </c>
      <c r="B11206">
        <v>914</v>
      </c>
      <c r="C11206" t="s">
        <v>242</v>
      </c>
      <c r="D11206">
        <v>1974</v>
      </c>
      <c r="E11206" t="s">
        <v>12157</v>
      </c>
      <c r="P11206">
        <v>16.185275000000001</v>
      </c>
      <c r="Q11206" t="s">
        <v>6</v>
      </c>
      <c r="R11206" t="s">
        <v>6</v>
      </c>
      <c r="S11206" t="s">
        <v>6</v>
      </c>
      <c r="T11206" t="s">
        <v>1872</v>
      </c>
      <c r="U11206" t="s">
        <v>1872</v>
      </c>
      <c r="V11206" t="s">
        <v>1872</v>
      </c>
      <c r="W11206" t="s">
        <v>1872</v>
      </c>
      <c r="X11206" t="s">
        <v>1872</v>
      </c>
      <c r="Y11206" t="s">
        <v>6</v>
      </c>
      <c r="Z11206" t="s">
        <v>6</v>
      </c>
      <c r="AA11206" t="s">
        <v>12133</v>
      </c>
      <c r="AB11206" t="s">
        <v>1655</v>
      </c>
      <c r="AC11206" t="s">
        <v>567</v>
      </c>
    </row>
    <row r="11207" spans="1:29" x14ac:dyDescent="0.25">
      <c r="A11207" t="s">
        <v>347</v>
      </c>
      <c r="B11207">
        <v>914</v>
      </c>
      <c r="C11207" t="s">
        <v>242</v>
      </c>
      <c r="D11207">
        <v>1975</v>
      </c>
      <c r="E11207" t="s">
        <v>12158</v>
      </c>
      <c r="P11207">
        <v>16.622275999999999</v>
      </c>
      <c r="Q11207" t="s">
        <v>6</v>
      </c>
      <c r="R11207" t="s">
        <v>6</v>
      </c>
      <c r="S11207" t="s">
        <v>6</v>
      </c>
      <c r="T11207" t="s">
        <v>1872</v>
      </c>
      <c r="U11207" t="s">
        <v>1872</v>
      </c>
      <c r="V11207" t="s">
        <v>1872</v>
      </c>
      <c r="W11207" t="s">
        <v>1872</v>
      </c>
      <c r="X11207" t="s">
        <v>1872</v>
      </c>
      <c r="Y11207" t="s">
        <v>6</v>
      </c>
      <c r="Z11207" t="s">
        <v>6</v>
      </c>
      <c r="AA11207" t="s">
        <v>12133</v>
      </c>
      <c r="AB11207" t="s">
        <v>1655</v>
      </c>
      <c r="AC11207" t="s">
        <v>567</v>
      </c>
    </row>
    <row r="11208" spans="1:29" x14ac:dyDescent="0.25">
      <c r="A11208" t="s">
        <v>347</v>
      </c>
      <c r="B11208">
        <v>914</v>
      </c>
      <c r="C11208" t="s">
        <v>242</v>
      </c>
      <c r="D11208">
        <v>1976</v>
      </c>
      <c r="E11208" t="s">
        <v>12159</v>
      </c>
      <c r="P11208">
        <v>17.071076000000001</v>
      </c>
      <c r="Q11208" t="s">
        <v>6</v>
      </c>
      <c r="R11208" t="s">
        <v>6</v>
      </c>
      <c r="S11208" t="s">
        <v>6</v>
      </c>
      <c r="T11208" t="s">
        <v>1872</v>
      </c>
      <c r="U11208" t="s">
        <v>1872</v>
      </c>
      <c r="V11208" t="s">
        <v>1872</v>
      </c>
      <c r="W11208" t="s">
        <v>1872</v>
      </c>
      <c r="X11208" t="s">
        <v>1872</v>
      </c>
      <c r="Y11208" t="s">
        <v>6</v>
      </c>
      <c r="Z11208" t="s">
        <v>6</v>
      </c>
      <c r="AA11208" t="s">
        <v>12133</v>
      </c>
      <c r="AB11208" t="s">
        <v>1655</v>
      </c>
      <c r="AC11208" t="s">
        <v>567</v>
      </c>
    </row>
    <row r="11209" spans="1:29" x14ac:dyDescent="0.25">
      <c r="A11209" t="s">
        <v>347</v>
      </c>
      <c r="B11209">
        <v>914</v>
      </c>
      <c r="C11209" t="s">
        <v>242</v>
      </c>
      <c r="D11209">
        <v>1977</v>
      </c>
      <c r="E11209" t="s">
        <v>12160</v>
      </c>
      <c r="P11209">
        <v>17.531994000000001</v>
      </c>
      <c r="Q11209" t="s">
        <v>6</v>
      </c>
      <c r="R11209" t="s">
        <v>6</v>
      </c>
      <c r="S11209" t="s">
        <v>6</v>
      </c>
      <c r="T11209" t="s">
        <v>1872</v>
      </c>
      <c r="U11209" t="s">
        <v>1872</v>
      </c>
      <c r="V11209" t="s">
        <v>1872</v>
      </c>
      <c r="W11209" t="s">
        <v>1872</v>
      </c>
      <c r="X11209" t="s">
        <v>1872</v>
      </c>
      <c r="Y11209" t="s">
        <v>6</v>
      </c>
      <c r="Z11209" t="s">
        <v>6</v>
      </c>
      <c r="AA11209" t="s">
        <v>12133</v>
      </c>
      <c r="AB11209" t="s">
        <v>1655</v>
      </c>
      <c r="AC11209" t="s">
        <v>567</v>
      </c>
    </row>
    <row r="11210" spans="1:29" x14ac:dyDescent="0.25">
      <c r="A11210" t="s">
        <v>347</v>
      </c>
      <c r="B11210">
        <v>914</v>
      </c>
      <c r="C11210" t="s">
        <v>242</v>
      </c>
      <c r="D11210">
        <v>1978</v>
      </c>
      <c r="E11210" t="s">
        <v>12161</v>
      </c>
      <c r="P11210">
        <v>18.005345999999999</v>
      </c>
      <c r="Q11210" t="s">
        <v>6</v>
      </c>
      <c r="R11210" t="s">
        <v>6</v>
      </c>
      <c r="S11210" t="s">
        <v>6</v>
      </c>
      <c r="T11210" t="s">
        <v>1872</v>
      </c>
      <c r="U11210" t="s">
        <v>1872</v>
      </c>
      <c r="V11210" t="s">
        <v>1872</v>
      </c>
      <c r="W11210" t="s">
        <v>1872</v>
      </c>
      <c r="X11210" t="s">
        <v>1872</v>
      </c>
      <c r="Y11210" t="s">
        <v>6</v>
      </c>
      <c r="Z11210" t="s">
        <v>6</v>
      </c>
      <c r="AA11210" t="s">
        <v>12133</v>
      </c>
      <c r="AB11210" t="s">
        <v>1655</v>
      </c>
      <c r="AC11210" t="s">
        <v>567</v>
      </c>
    </row>
    <row r="11211" spans="1:29" x14ac:dyDescent="0.25">
      <c r="A11211" t="s">
        <v>347</v>
      </c>
      <c r="B11211">
        <v>914</v>
      </c>
      <c r="C11211" t="s">
        <v>242</v>
      </c>
      <c r="D11211">
        <v>1979</v>
      </c>
      <c r="E11211" t="s">
        <v>12162</v>
      </c>
      <c r="P11211">
        <v>18.491499999999998</v>
      </c>
      <c r="Q11211" t="s">
        <v>6</v>
      </c>
      <c r="R11211" t="s">
        <v>6</v>
      </c>
      <c r="S11211" t="s">
        <v>6</v>
      </c>
      <c r="T11211" t="s">
        <v>1872</v>
      </c>
      <c r="U11211" t="s">
        <v>1872</v>
      </c>
      <c r="V11211" t="s">
        <v>1872</v>
      </c>
      <c r="W11211" t="s">
        <v>1872</v>
      </c>
      <c r="X11211" t="s">
        <v>1872</v>
      </c>
      <c r="Y11211" t="s">
        <v>6</v>
      </c>
      <c r="Z11211" t="s">
        <v>6</v>
      </c>
      <c r="AA11211" t="s">
        <v>12133</v>
      </c>
      <c r="AB11211" t="s">
        <v>1655</v>
      </c>
      <c r="AC11211" t="s">
        <v>567</v>
      </c>
    </row>
    <row r="11212" spans="1:29" x14ac:dyDescent="0.25">
      <c r="A11212" t="s">
        <v>347</v>
      </c>
      <c r="B11212">
        <v>914</v>
      </c>
      <c r="C11212" t="s">
        <v>242</v>
      </c>
      <c r="D11212">
        <v>1980</v>
      </c>
      <c r="E11212" t="s">
        <v>12163</v>
      </c>
      <c r="P11212">
        <v>18.488644000000001</v>
      </c>
      <c r="Q11212" t="s">
        <v>6</v>
      </c>
      <c r="R11212" t="s">
        <v>6</v>
      </c>
      <c r="S11212" t="s">
        <v>6</v>
      </c>
      <c r="T11212" t="s">
        <v>1872</v>
      </c>
      <c r="U11212" t="s">
        <v>1872</v>
      </c>
      <c r="V11212" t="s">
        <v>1872</v>
      </c>
      <c r="W11212" t="s">
        <v>1872</v>
      </c>
      <c r="X11212" t="s">
        <v>1872</v>
      </c>
      <c r="Y11212" t="s">
        <v>6</v>
      </c>
      <c r="Z11212" t="s">
        <v>6</v>
      </c>
      <c r="AA11212" t="s">
        <v>12133</v>
      </c>
      <c r="AB11212" t="s">
        <v>1655</v>
      </c>
      <c r="AC11212" t="s">
        <v>567</v>
      </c>
    </row>
    <row r="11213" spans="1:29" x14ac:dyDescent="0.25">
      <c r="A11213" t="s">
        <v>347</v>
      </c>
      <c r="B11213">
        <v>914</v>
      </c>
      <c r="C11213" t="s">
        <v>242</v>
      </c>
      <c r="D11213">
        <v>1981</v>
      </c>
      <c r="E11213" t="s">
        <v>12164</v>
      </c>
      <c r="P11213">
        <v>19.126429999999999</v>
      </c>
      <c r="Q11213" t="s">
        <v>6</v>
      </c>
      <c r="R11213" t="s">
        <v>6</v>
      </c>
      <c r="S11213" t="s">
        <v>6</v>
      </c>
      <c r="T11213" t="s">
        <v>1872</v>
      </c>
      <c r="U11213" t="s">
        <v>1872</v>
      </c>
      <c r="V11213" t="s">
        <v>1872</v>
      </c>
      <c r="W11213" t="s">
        <v>1872</v>
      </c>
      <c r="X11213" t="s">
        <v>1872</v>
      </c>
      <c r="Y11213" t="s">
        <v>6</v>
      </c>
      <c r="Z11213" t="s">
        <v>6</v>
      </c>
      <c r="AA11213" t="s">
        <v>12133</v>
      </c>
      <c r="AB11213" t="s">
        <v>1655</v>
      </c>
      <c r="AC11213" t="s">
        <v>567</v>
      </c>
    </row>
    <row r="11214" spans="1:29" x14ac:dyDescent="0.25">
      <c r="A11214" t="s">
        <v>347</v>
      </c>
      <c r="B11214">
        <v>914</v>
      </c>
      <c r="C11214" t="s">
        <v>242</v>
      </c>
      <c r="D11214">
        <v>1982</v>
      </c>
      <c r="E11214" t="s">
        <v>12165</v>
      </c>
      <c r="P11214">
        <v>19.697581</v>
      </c>
      <c r="Q11214" t="s">
        <v>6</v>
      </c>
      <c r="R11214" t="s">
        <v>6</v>
      </c>
      <c r="S11214" t="s">
        <v>6</v>
      </c>
      <c r="T11214" t="s">
        <v>1872</v>
      </c>
      <c r="U11214" t="s">
        <v>1872</v>
      </c>
      <c r="V11214" t="s">
        <v>1872</v>
      </c>
      <c r="W11214" t="s">
        <v>1872</v>
      </c>
      <c r="X11214" t="s">
        <v>1872</v>
      </c>
      <c r="Y11214" t="s">
        <v>6</v>
      </c>
      <c r="Z11214" t="s">
        <v>6</v>
      </c>
      <c r="AA11214" t="s">
        <v>12133</v>
      </c>
      <c r="AB11214" t="s">
        <v>1655</v>
      </c>
      <c r="AC11214" t="s">
        <v>567</v>
      </c>
    </row>
    <row r="11215" spans="1:29" x14ac:dyDescent="0.25">
      <c r="A11215" t="s">
        <v>347</v>
      </c>
      <c r="B11215">
        <v>914</v>
      </c>
      <c r="C11215" t="s">
        <v>242</v>
      </c>
      <c r="D11215">
        <v>1983</v>
      </c>
      <c r="E11215" t="s">
        <v>12166</v>
      </c>
      <c r="P11215">
        <v>19.899864000000001</v>
      </c>
      <c r="Q11215" t="s">
        <v>6</v>
      </c>
      <c r="R11215" t="s">
        <v>6</v>
      </c>
      <c r="S11215" t="s">
        <v>6</v>
      </c>
      <c r="T11215" t="s">
        <v>1872</v>
      </c>
      <c r="U11215" t="s">
        <v>1872</v>
      </c>
      <c r="V11215" t="s">
        <v>1872</v>
      </c>
      <c r="W11215" t="s">
        <v>1872</v>
      </c>
      <c r="X11215" t="s">
        <v>1872</v>
      </c>
      <c r="Y11215" t="s">
        <v>6</v>
      </c>
      <c r="Z11215" t="s">
        <v>6</v>
      </c>
      <c r="AA11215" t="s">
        <v>12133</v>
      </c>
      <c r="AB11215" t="s">
        <v>1655</v>
      </c>
      <c r="AC11215" t="s">
        <v>567</v>
      </c>
    </row>
    <row r="11216" spans="1:29" x14ac:dyDescent="0.25">
      <c r="A11216" t="s">
        <v>347</v>
      </c>
      <c r="B11216">
        <v>914</v>
      </c>
      <c r="C11216" t="s">
        <v>242</v>
      </c>
      <c r="D11216">
        <v>1984</v>
      </c>
      <c r="E11216" t="s">
        <v>12167</v>
      </c>
      <c r="P11216">
        <v>19.645226000000001</v>
      </c>
      <c r="Q11216" t="s">
        <v>6</v>
      </c>
      <c r="R11216" t="s">
        <v>6</v>
      </c>
      <c r="S11216" t="s">
        <v>6</v>
      </c>
      <c r="T11216" t="s">
        <v>1872</v>
      </c>
      <c r="U11216" t="s">
        <v>1872</v>
      </c>
      <c r="V11216" t="s">
        <v>1872</v>
      </c>
      <c r="W11216" t="s">
        <v>1872</v>
      </c>
      <c r="X11216" t="s">
        <v>1872</v>
      </c>
      <c r="Y11216" t="s">
        <v>6</v>
      </c>
      <c r="Z11216" t="s">
        <v>6</v>
      </c>
      <c r="AA11216" t="s">
        <v>12133</v>
      </c>
      <c r="AB11216" t="s">
        <v>1655</v>
      </c>
      <c r="AC11216" t="s">
        <v>567</v>
      </c>
    </row>
    <row r="11217" spans="1:29" x14ac:dyDescent="0.25">
      <c r="A11217" t="s">
        <v>347</v>
      </c>
      <c r="B11217">
        <v>914</v>
      </c>
      <c r="C11217" t="s">
        <v>242</v>
      </c>
      <c r="D11217">
        <v>1985</v>
      </c>
      <c r="E11217" t="s">
        <v>12168</v>
      </c>
      <c r="P11217">
        <v>20.065259999999999</v>
      </c>
      <c r="Q11217" t="s">
        <v>6</v>
      </c>
      <c r="R11217" t="s">
        <v>6</v>
      </c>
      <c r="S11217" t="s">
        <v>6</v>
      </c>
      <c r="T11217" t="s">
        <v>1872</v>
      </c>
      <c r="U11217" t="s">
        <v>1872</v>
      </c>
      <c r="V11217" t="s">
        <v>1872</v>
      </c>
      <c r="W11217" t="s">
        <v>1872</v>
      </c>
      <c r="X11217" t="s">
        <v>1872</v>
      </c>
      <c r="Y11217" t="s">
        <v>6</v>
      </c>
      <c r="Z11217" t="s">
        <v>6</v>
      </c>
      <c r="AA11217" t="s">
        <v>12133</v>
      </c>
      <c r="AB11217" t="s">
        <v>1655</v>
      </c>
      <c r="AC11217" t="s">
        <v>567</v>
      </c>
    </row>
    <row r="11218" spans="1:29" x14ac:dyDescent="0.25">
      <c r="A11218" t="s">
        <v>347</v>
      </c>
      <c r="B11218">
        <v>914</v>
      </c>
      <c r="C11218" t="s">
        <v>242</v>
      </c>
      <c r="D11218">
        <v>1986</v>
      </c>
      <c r="E11218" t="s">
        <v>12169</v>
      </c>
      <c r="P11218">
        <v>20.692336000000001</v>
      </c>
      <c r="Q11218" t="s">
        <v>6</v>
      </c>
      <c r="R11218" t="s">
        <v>6</v>
      </c>
      <c r="S11218" t="s">
        <v>6</v>
      </c>
      <c r="T11218" t="s">
        <v>1872</v>
      </c>
      <c r="U11218" t="s">
        <v>1872</v>
      </c>
      <c r="V11218" t="s">
        <v>1872</v>
      </c>
      <c r="W11218" t="s">
        <v>1872</v>
      </c>
      <c r="X11218" t="s">
        <v>1872</v>
      </c>
      <c r="Y11218" t="s">
        <v>6</v>
      </c>
      <c r="Z11218" t="s">
        <v>6</v>
      </c>
      <c r="AA11218" t="s">
        <v>12133</v>
      </c>
      <c r="AB11218" t="s">
        <v>1655</v>
      </c>
      <c r="AC11218" t="s">
        <v>567</v>
      </c>
    </row>
    <row r="11219" spans="1:29" x14ac:dyDescent="0.25">
      <c r="A11219" t="s">
        <v>347</v>
      </c>
      <c r="B11219">
        <v>914</v>
      </c>
      <c r="C11219" t="s">
        <v>242</v>
      </c>
      <c r="D11219">
        <v>1987</v>
      </c>
      <c r="E11219" t="s">
        <v>12170</v>
      </c>
      <c r="P11219">
        <v>20.53051</v>
      </c>
      <c r="Q11219" t="s">
        <v>6</v>
      </c>
      <c r="R11219" t="s">
        <v>6</v>
      </c>
      <c r="S11219" t="s">
        <v>6</v>
      </c>
      <c r="T11219" t="s">
        <v>1872</v>
      </c>
      <c r="U11219" t="s">
        <v>1872</v>
      </c>
      <c r="V11219" t="s">
        <v>1872</v>
      </c>
      <c r="W11219" t="s">
        <v>1872</v>
      </c>
      <c r="X11219" t="s">
        <v>1872</v>
      </c>
      <c r="Y11219" t="s">
        <v>6</v>
      </c>
      <c r="Z11219" t="s">
        <v>6</v>
      </c>
      <c r="AA11219" t="s">
        <v>12133</v>
      </c>
      <c r="AB11219" t="s">
        <v>1655</v>
      </c>
      <c r="AC11219" t="s">
        <v>567</v>
      </c>
    </row>
    <row r="11220" spans="1:29" x14ac:dyDescent="0.25">
      <c r="A11220" t="s">
        <v>347</v>
      </c>
      <c r="B11220">
        <v>914</v>
      </c>
      <c r="C11220" t="s">
        <v>242</v>
      </c>
      <c r="D11220">
        <v>1988</v>
      </c>
      <c r="E11220" t="s">
        <v>12171</v>
      </c>
      <c r="P11220">
        <v>20.237794999999998</v>
      </c>
      <c r="Q11220" t="s">
        <v>6</v>
      </c>
      <c r="R11220" t="s">
        <v>6</v>
      </c>
      <c r="S11220" t="s">
        <v>6</v>
      </c>
      <c r="T11220" t="s">
        <v>1872</v>
      </c>
      <c r="U11220" t="s">
        <v>1872</v>
      </c>
      <c r="V11220" t="s">
        <v>1872</v>
      </c>
      <c r="W11220" t="s">
        <v>1872</v>
      </c>
      <c r="X11220" t="s">
        <v>1872</v>
      </c>
      <c r="Y11220" t="s">
        <v>6</v>
      </c>
      <c r="Z11220" t="s">
        <v>6</v>
      </c>
      <c r="AA11220" t="s">
        <v>12133</v>
      </c>
      <c r="AB11220" t="s">
        <v>1655</v>
      </c>
      <c r="AC11220" t="s">
        <v>567</v>
      </c>
    </row>
    <row r="11221" spans="1:29" x14ac:dyDescent="0.25">
      <c r="A11221" t="s">
        <v>347</v>
      </c>
      <c r="B11221">
        <v>914</v>
      </c>
      <c r="C11221" t="s">
        <v>242</v>
      </c>
      <c r="D11221">
        <v>1989</v>
      </c>
      <c r="E11221" t="s">
        <v>12172</v>
      </c>
      <c r="P11221">
        <v>22.228496</v>
      </c>
      <c r="Q11221" t="s">
        <v>6</v>
      </c>
      <c r="R11221" t="s">
        <v>6</v>
      </c>
      <c r="S11221" t="s">
        <v>6</v>
      </c>
      <c r="T11221" t="s">
        <v>1872</v>
      </c>
      <c r="U11221" t="s">
        <v>1872</v>
      </c>
      <c r="V11221" t="s">
        <v>1872</v>
      </c>
      <c r="W11221" t="s">
        <v>1872</v>
      </c>
      <c r="X11221" t="s">
        <v>1872</v>
      </c>
      <c r="Y11221" t="s">
        <v>6</v>
      </c>
      <c r="Z11221" t="s">
        <v>6</v>
      </c>
      <c r="AA11221" t="s">
        <v>12133</v>
      </c>
      <c r="AB11221" t="s">
        <v>1655</v>
      </c>
      <c r="AC11221" t="s">
        <v>567</v>
      </c>
    </row>
    <row r="11222" spans="1:29" x14ac:dyDescent="0.25">
      <c r="A11222" t="s">
        <v>347</v>
      </c>
      <c r="B11222">
        <v>914</v>
      </c>
      <c r="C11222" t="s">
        <v>242</v>
      </c>
      <c r="D11222">
        <v>1990</v>
      </c>
      <c r="E11222" t="s">
        <v>12173</v>
      </c>
      <c r="P11222">
        <v>20.005765</v>
      </c>
      <c r="Q11222" t="s">
        <v>6</v>
      </c>
      <c r="R11222" t="s">
        <v>6</v>
      </c>
      <c r="S11222" t="s">
        <v>6</v>
      </c>
      <c r="T11222" t="s">
        <v>1872</v>
      </c>
      <c r="U11222" t="s">
        <v>1872</v>
      </c>
      <c r="V11222" t="s">
        <v>1872</v>
      </c>
      <c r="W11222" t="s">
        <v>1872</v>
      </c>
      <c r="X11222" t="s">
        <v>1872</v>
      </c>
      <c r="Y11222" t="s">
        <v>6</v>
      </c>
      <c r="Z11222" t="s">
        <v>6</v>
      </c>
      <c r="AA11222" t="s">
        <v>12133</v>
      </c>
      <c r="AB11222" t="s">
        <v>1655</v>
      </c>
      <c r="AC11222" t="s">
        <v>567</v>
      </c>
    </row>
    <row r="11223" spans="1:29" x14ac:dyDescent="0.25">
      <c r="A11223" t="s">
        <v>347</v>
      </c>
      <c r="B11223">
        <v>914</v>
      </c>
      <c r="C11223" t="s">
        <v>242</v>
      </c>
      <c r="D11223">
        <v>1991</v>
      </c>
      <c r="E11223" t="s">
        <v>12174</v>
      </c>
      <c r="P11223">
        <v>19.519096000000001</v>
      </c>
      <c r="Q11223" t="s">
        <v>6</v>
      </c>
      <c r="R11223" t="s">
        <v>6</v>
      </c>
      <c r="S11223" t="s">
        <v>6</v>
      </c>
      <c r="T11223" t="s">
        <v>1872</v>
      </c>
      <c r="U11223" t="s">
        <v>1872</v>
      </c>
      <c r="V11223" t="s">
        <v>1872</v>
      </c>
      <c r="W11223" t="s">
        <v>1872</v>
      </c>
      <c r="X11223" t="s">
        <v>1872</v>
      </c>
      <c r="Y11223" t="s">
        <v>6</v>
      </c>
      <c r="Z11223" t="s">
        <v>6</v>
      </c>
      <c r="AA11223" t="s">
        <v>12133</v>
      </c>
      <c r="AB11223" t="s">
        <v>1655</v>
      </c>
      <c r="AC11223" t="s">
        <v>567</v>
      </c>
    </row>
    <row r="11224" spans="1:29" x14ac:dyDescent="0.25">
      <c r="A11224" t="s">
        <v>347</v>
      </c>
      <c r="B11224">
        <v>914</v>
      </c>
      <c r="C11224" t="s">
        <v>242</v>
      </c>
      <c r="D11224">
        <v>1992</v>
      </c>
      <c r="E11224" t="s">
        <v>12175</v>
      </c>
      <c r="P11224">
        <v>63.340682000000001</v>
      </c>
      <c r="Q11224" t="s">
        <v>6</v>
      </c>
      <c r="R11224" t="s">
        <v>6</v>
      </c>
      <c r="S11224" t="s">
        <v>6</v>
      </c>
      <c r="T11224" t="s">
        <v>1872</v>
      </c>
      <c r="U11224" t="s">
        <v>1872</v>
      </c>
      <c r="V11224" t="s">
        <v>1872</v>
      </c>
      <c r="W11224" t="s">
        <v>1872</v>
      </c>
      <c r="X11224" t="s">
        <v>1872</v>
      </c>
      <c r="Y11224" t="s">
        <v>6</v>
      </c>
      <c r="Z11224" t="s">
        <v>6</v>
      </c>
      <c r="AA11224" t="s">
        <v>12133</v>
      </c>
      <c r="AB11224" t="s">
        <v>1655</v>
      </c>
      <c r="AC11224" t="s">
        <v>567</v>
      </c>
    </row>
    <row r="11225" spans="1:29" x14ac:dyDescent="0.25">
      <c r="A11225" t="s">
        <v>347</v>
      </c>
      <c r="B11225">
        <v>914</v>
      </c>
      <c r="C11225" t="s">
        <v>242</v>
      </c>
      <c r="D11225">
        <v>1993</v>
      </c>
      <c r="E11225" t="s">
        <v>12176</v>
      </c>
      <c r="P11225">
        <v>149.14188999999999</v>
      </c>
      <c r="Q11225" t="s">
        <v>6</v>
      </c>
      <c r="R11225" t="s">
        <v>6</v>
      </c>
      <c r="S11225" t="s">
        <v>6</v>
      </c>
      <c r="T11225" t="s">
        <v>1872</v>
      </c>
      <c r="U11225" t="s">
        <v>1872</v>
      </c>
      <c r="V11225" t="s">
        <v>1872</v>
      </c>
      <c r="W11225" t="s">
        <v>1872</v>
      </c>
      <c r="X11225" t="s">
        <v>1872</v>
      </c>
      <c r="Y11225" t="s">
        <v>6</v>
      </c>
      <c r="Z11225" t="s">
        <v>6</v>
      </c>
      <c r="AA11225" t="s">
        <v>12133</v>
      </c>
      <c r="AB11225" t="s">
        <v>1655</v>
      </c>
      <c r="AC11225" t="s">
        <v>567</v>
      </c>
    </row>
    <row r="11226" spans="1:29" x14ac:dyDescent="0.25">
      <c r="A11226" t="s">
        <v>347</v>
      </c>
      <c r="B11226">
        <v>914</v>
      </c>
      <c r="C11226" t="s">
        <v>242</v>
      </c>
      <c r="D11226">
        <v>1994</v>
      </c>
      <c r="E11226" t="s">
        <v>12177</v>
      </c>
      <c r="N11226">
        <v>24.629863</v>
      </c>
      <c r="O11226">
        <v>24.629863</v>
      </c>
      <c r="P11226">
        <v>223.57123999999999</v>
      </c>
      <c r="Q11226" t="s">
        <v>6</v>
      </c>
      <c r="R11226" t="s">
        <v>6</v>
      </c>
      <c r="S11226" t="s">
        <v>6</v>
      </c>
      <c r="T11226" t="s">
        <v>1872</v>
      </c>
      <c r="U11226" t="s">
        <v>1872</v>
      </c>
      <c r="V11226" t="s">
        <v>1872</v>
      </c>
      <c r="W11226" t="s">
        <v>1872</v>
      </c>
      <c r="X11226" t="s">
        <v>1872</v>
      </c>
      <c r="Y11226" t="s">
        <v>6</v>
      </c>
      <c r="Z11226" t="s">
        <v>6</v>
      </c>
      <c r="AA11226" t="s">
        <v>12133</v>
      </c>
      <c r="AB11226" t="s">
        <v>1655</v>
      </c>
      <c r="AC11226" t="s">
        <v>567</v>
      </c>
    </row>
    <row r="11227" spans="1:29" x14ac:dyDescent="0.25">
      <c r="A11227" t="s">
        <v>347</v>
      </c>
      <c r="B11227">
        <v>914</v>
      </c>
      <c r="C11227" t="s">
        <v>242</v>
      </c>
      <c r="D11227">
        <v>1995</v>
      </c>
      <c r="E11227" t="s">
        <v>12178</v>
      </c>
      <c r="N11227">
        <v>29.359587000000001</v>
      </c>
      <c r="O11227">
        <v>29.359587000000001</v>
      </c>
      <c r="P11227">
        <v>267.42376000000002</v>
      </c>
      <c r="Q11227" t="s">
        <v>6</v>
      </c>
      <c r="R11227" t="s">
        <v>6</v>
      </c>
      <c r="S11227" t="s">
        <v>6</v>
      </c>
      <c r="T11227" t="s">
        <v>1872</v>
      </c>
      <c r="U11227" t="s">
        <v>1872</v>
      </c>
      <c r="V11227" t="s">
        <v>1872</v>
      </c>
      <c r="W11227" t="s">
        <v>1872</v>
      </c>
      <c r="X11227" t="s">
        <v>1872</v>
      </c>
      <c r="Y11227" t="s">
        <v>6</v>
      </c>
      <c r="Z11227" t="s">
        <v>6</v>
      </c>
      <c r="AA11227" t="s">
        <v>12133</v>
      </c>
      <c r="AB11227" t="s">
        <v>1655</v>
      </c>
      <c r="AC11227" t="s">
        <v>567</v>
      </c>
    </row>
    <row r="11228" spans="1:29" x14ac:dyDescent="0.25">
      <c r="A11228" t="s">
        <v>347</v>
      </c>
      <c r="B11228">
        <v>914</v>
      </c>
      <c r="C11228" t="s">
        <v>242</v>
      </c>
      <c r="D11228">
        <v>1996</v>
      </c>
      <c r="E11228" t="s">
        <v>12179</v>
      </c>
      <c r="N11228">
        <v>34.690089999999998</v>
      </c>
      <c r="O11228">
        <v>34.690089999999998</v>
      </c>
      <c r="P11228">
        <v>334.35912999999999</v>
      </c>
      <c r="Q11228" t="s">
        <v>6</v>
      </c>
      <c r="R11228" t="s">
        <v>6</v>
      </c>
      <c r="S11228" t="s">
        <v>6</v>
      </c>
      <c r="T11228" t="s">
        <v>1872</v>
      </c>
      <c r="U11228" t="s">
        <v>1872</v>
      </c>
      <c r="V11228" t="s">
        <v>1872</v>
      </c>
      <c r="W11228" t="s">
        <v>1872</v>
      </c>
      <c r="X11228" t="s">
        <v>1872</v>
      </c>
      <c r="Y11228" t="s">
        <v>6</v>
      </c>
      <c r="Z11228" t="s">
        <v>6</v>
      </c>
      <c r="AA11228" t="s">
        <v>12133</v>
      </c>
      <c r="AB11228" t="s">
        <v>1655</v>
      </c>
      <c r="AC11228" t="s">
        <v>567</v>
      </c>
    </row>
    <row r="11229" spans="1:29" x14ac:dyDescent="0.25">
      <c r="A11229" t="s">
        <v>347</v>
      </c>
      <c r="B11229">
        <v>914</v>
      </c>
      <c r="C11229" t="s">
        <v>242</v>
      </c>
      <c r="D11229">
        <v>1997</v>
      </c>
      <c r="E11229" t="s">
        <v>12180</v>
      </c>
      <c r="N11229">
        <v>51.409343</v>
      </c>
      <c r="O11229">
        <v>51.409343</v>
      </c>
      <c r="P11229">
        <v>331.32423999999997</v>
      </c>
      <c r="Q11229" t="s">
        <v>6</v>
      </c>
      <c r="R11229" t="s">
        <v>6</v>
      </c>
      <c r="S11229" t="s">
        <v>6</v>
      </c>
      <c r="T11229" t="s">
        <v>1872</v>
      </c>
      <c r="U11229" t="s">
        <v>1872</v>
      </c>
      <c r="V11229" t="s">
        <v>1872</v>
      </c>
      <c r="W11229" t="s">
        <v>1872</v>
      </c>
      <c r="X11229" t="s">
        <v>1872</v>
      </c>
      <c r="Y11229" t="s">
        <v>6</v>
      </c>
      <c r="Z11229" t="s">
        <v>6</v>
      </c>
      <c r="AA11229" t="s">
        <v>12133</v>
      </c>
      <c r="AB11229" t="s">
        <v>1655</v>
      </c>
      <c r="AC11229" t="s">
        <v>567</v>
      </c>
    </row>
    <row r="11230" spans="1:29" x14ac:dyDescent="0.25">
      <c r="A11230" t="s">
        <v>347</v>
      </c>
      <c r="B11230">
        <v>914</v>
      </c>
      <c r="C11230" t="s">
        <v>242</v>
      </c>
      <c r="D11230">
        <v>1998</v>
      </c>
      <c r="E11230" t="s">
        <v>12181</v>
      </c>
      <c r="N11230">
        <v>57.010235000000002</v>
      </c>
      <c r="O11230">
        <v>57.010235000000002</v>
      </c>
      <c r="P11230">
        <v>384.84841</v>
      </c>
      <c r="Q11230" t="s">
        <v>6</v>
      </c>
      <c r="R11230" t="s">
        <v>6</v>
      </c>
      <c r="S11230" t="s">
        <v>6</v>
      </c>
      <c r="T11230" t="s">
        <v>1872</v>
      </c>
      <c r="U11230" t="s">
        <v>1872</v>
      </c>
      <c r="V11230" t="s">
        <v>1872</v>
      </c>
      <c r="W11230" t="s">
        <v>1872</v>
      </c>
      <c r="X11230" t="s">
        <v>1872</v>
      </c>
      <c r="Y11230" t="s">
        <v>6</v>
      </c>
      <c r="Z11230" t="s">
        <v>6</v>
      </c>
      <c r="AA11230" t="s">
        <v>12133</v>
      </c>
      <c r="AB11230" t="s">
        <v>1655</v>
      </c>
      <c r="AC11230" t="s">
        <v>567</v>
      </c>
    </row>
    <row r="11231" spans="1:29" x14ac:dyDescent="0.25">
      <c r="A11231" t="s">
        <v>347</v>
      </c>
      <c r="B11231">
        <v>914</v>
      </c>
      <c r="C11231" t="s">
        <v>242</v>
      </c>
      <c r="D11231">
        <v>1999</v>
      </c>
      <c r="E11231" t="s">
        <v>12182</v>
      </c>
      <c r="N11231">
        <v>57.789526000000002</v>
      </c>
      <c r="O11231">
        <v>57.789526000000002</v>
      </c>
      <c r="P11231">
        <v>443.59363999999999</v>
      </c>
      <c r="Q11231" t="s">
        <v>6</v>
      </c>
      <c r="R11231" t="s">
        <v>6</v>
      </c>
      <c r="S11231" t="s">
        <v>6</v>
      </c>
      <c r="T11231" t="s">
        <v>1872</v>
      </c>
      <c r="U11231" t="s">
        <v>1872</v>
      </c>
      <c r="V11231" t="s">
        <v>1872</v>
      </c>
      <c r="W11231" t="s">
        <v>1872</v>
      </c>
      <c r="X11231" t="s">
        <v>1872</v>
      </c>
      <c r="Y11231" t="s">
        <v>6</v>
      </c>
      <c r="Z11231" t="s">
        <v>6</v>
      </c>
      <c r="AA11231" t="s">
        <v>12133</v>
      </c>
      <c r="AB11231" t="s">
        <v>1655</v>
      </c>
      <c r="AC11231" t="s">
        <v>567</v>
      </c>
    </row>
    <row r="11232" spans="1:29" x14ac:dyDescent="0.25">
      <c r="A11232" t="s">
        <v>347</v>
      </c>
      <c r="B11232">
        <v>914</v>
      </c>
      <c r="C11232" t="s">
        <v>242</v>
      </c>
      <c r="D11232">
        <v>2000</v>
      </c>
      <c r="E11232" t="s">
        <v>12183</v>
      </c>
      <c r="N11232">
        <v>63.768684</v>
      </c>
      <c r="O11232">
        <v>63.380127999999999</v>
      </c>
      <c r="P11232">
        <v>501.19898999999998</v>
      </c>
      <c r="Q11232" t="s">
        <v>6</v>
      </c>
      <c r="R11232" t="s">
        <v>6</v>
      </c>
      <c r="S11232" t="s">
        <v>6</v>
      </c>
      <c r="T11232" t="s">
        <v>1872</v>
      </c>
      <c r="U11232" t="s">
        <v>1872</v>
      </c>
      <c r="V11232" t="s">
        <v>1872</v>
      </c>
      <c r="W11232" t="s">
        <v>1872</v>
      </c>
      <c r="X11232" t="s">
        <v>1872</v>
      </c>
      <c r="Y11232" t="s">
        <v>6</v>
      </c>
      <c r="Z11232" t="s">
        <v>6</v>
      </c>
      <c r="AA11232" t="s">
        <v>12133</v>
      </c>
      <c r="AB11232" t="s">
        <v>1655</v>
      </c>
      <c r="AC11232" t="s">
        <v>567</v>
      </c>
    </row>
    <row r="11233" spans="1:29" x14ac:dyDescent="0.25">
      <c r="A11233" t="s">
        <v>347</v>
      </c>
      <c r="B11233">
        <v>914</v>
      </c>
      <c r="C11233" t="s">
        <v>242</v>
      </c>
      <c r="D11233">
        <v>2001</v>
      </c>
      <c r="E11233" t="s">
        <v>12184</v>
      </c>
      <c r="N11233">
        <v>60.612782000000003</v>
      </c>
      <c r="O11233">
        <v>60.610128000000003</v>
      </c>
      <c r="P11233">
        <v>563.44880999999998</v>
      </c>
      <c r="Q11233" t="s">
        <v>6</v>
      </c>
      <c r="R11233" t="s">
        <v>6</v>
      </c>
      <c r="S11233" t="s">
        <v>6</v>
      </c>
      <c r="T11233" t="s">
        <v>1872</v>
      </c>
      <c r="U11233" t="s">
        <v>1872</v>
      </c>
      <c r="V11233" t="s">
        <v>1872</v>
      </c>
      <c r="W11233" t="s">
        <v>1872</v>
      </c>
      <c r="X11233" t="s">
        <v>1872</v>
      </c>
      <c r="Y11233" t="s">
        <v>6</v>
      </c>
      <c r="Z11233" t="s">
        <v>6</v>
      </c>
      <c r="AA11233" t="s">
        <v>12133</v>
      </c>
      <c r="AB11233" t="s">
        <v>1655</v>
      </c>
      <c r="AC11233" t="s">
        <v>567</v>
      </c>
    </row>
    <row r="11234" spans="1:29" x14ac:dyDescent="0.25">
      <c r="A11234" t="s">
        <v>347</v>
      </c>
      <c r="B11234">
        <v>914</v>
      </c>
      <c r="C11234" t="s">
        <v>242</v>
      </c>
      <c r="D11234">
        <v>2002</v>
      </c>
      <c r="E11234" t="s">
        <v>12185</v>
      </c>
      <c r="N11234">
        <v>64.096915999999993</v>
      </c>
      <c r="O11234">
        <v>64.099552000000003</v>
      </c>
      <c r="P11234">
        <v>610.49427000000003</v>
      </c>
      <c r="Q11234" t="s">
        <v>6</v>
      </c>
      <c r="R11234" t="s">
        <v>6</v>
      </c>
      <c r="S11234" t="s">
        <v>6</v>
      </c>
      <c r="T11234" t="s">
        <v>1872</v>
      </c>
      <c r="U11234" t="s">
        <v>1872</v>
      </c>
      <c r="V11234" t="s">
        <v>1872</v>
      </c>
      <c r="W11234" t="s">
        <v>1872</v>
      </c>
      <c r="X11234" t="s">
        <v>1872</v>
      </c>
      <c r="Y11234" t="s">
        <v>6</v>
      </c>
      <c r="Z11234" t="s">
        <v>6</v>
      </c>
      <c r="AA11234" t="s">
        <v>12133</v>
      </c>
      <c r="AB11234" t="s">
        <v>1655</v>
      </c>
      <c r="AC11234" t="s">
        <v>567</v>
      </c>
    </row>
    <row r="11235" spans="1:29" x14ac:dyDescent="0.25">
      <c r="A11235" t="s">
        <v>347</v>
      </c>
      <c r="B11235">
        <v>914</v>
      </c>
      <c r="C11235" t="s">
        <v>242</v>
      </c>
      <c r="D11235">
        <v>2003</v>
      </c>
      <c r="E11235" t="s">
        <v>12186</v>
      </c>
      <c r="I11235">
        <v>9.5185911999999995</v>
      </c>
      <c r="J11235">
        <v>1.9737521</v>
      </c>
      <c r="K11235">
        <v>7.5448390999999999</v>
      </c>
      <c r="N11235">
        <v>60.244562000000002</v>
      </c>
      <c r="O11235">
        <v>60.240220999999998</v>
      </c>
      <c r="P11235">
        <v>677.73752000000002</v>
      </c>
      <c r="Q11235" t="s">
        <v>6</v>
      </c>
      <c r="R11235" t="s">
        <v>6</v>
      </c>
      <c r="S11235" t="s">
        <v>6</v>
      </c>
      <c r="T11235" t="s">
        <v>1872</v>
      </c>
      <c r="U11235" t="s">
        <v>1872</v>
      </c>
      <c r="V11235" t="s">
        <v>1872</v>
      </c>
      <c r="W11235" t="s">
        <v>1872</v>
      </c>
      <c r="X11235" t="s">
        <v>1872</v>
      </c>
      <c r="Y11235" t="s">
        <v>6</v>
      </c>
      <c r="Z11235" t="s">
        <v>6</v>
      </c>
      <c r="AA11235" t="s">
        <v>12133</v>
      </c>
      <c r="AB11235" t="s">
        <v>1655</v>
      </c>
      <c r="AC11235" t="s">
        <v>567</v>
      </c>
    </row>
    <row r="11236" spans="1:29" x14ac:dyDescent="0.25">
      <c r="A11236" t="s">
        <v>347</v>
      </c>
      <c r="B11236">
        <v>914</v>
      </c>
      <c r="C11236" t="s">
        <v>242</v>
      </c>
      <c r="D11236">
        <v>2004</v>
      </c>
      <c r="E11236" t="s">
        <v>12187</v>
      </c>
      <c r="I11236">
        <v>11.954544</v>
      </c>
      <c r="J11236">
        <v>3.1060531</v>
      </c>
      <c r="K11236">
        <v>8.8484905999999999</v>
      </c>
      <c r="N11236">
        <v>57.474271000000002</v>
      </c>
      <c r="O11236">
        <v>57.470346999999997</v>
      </c>
      <c r="P11236">
        <v>737.65554999999995</v>
      </c>
      <c r="Q11236" t="s">
        <v>6</v>
      </c>
      <c r="R11236" t="s">
        <v>6</v>
      </c>
      <c r="S11236" t="s">
        <v>6</v>
      </c>
      <c r="T11236" t="s">
        <v>1872</v>
      </c>
      <c r="U11236" t="s">
        <v>1872</v>
      </c>
      <c r="V11236" t="s">
        <v>1872</v>
      </c>
      <c r="W11236" t="s">
        <v>1872</v>
      </c>
      <c r="X11236" t="s">
        <v>1872</v>
      </c>
      <c r="Y11236" t="s">
        <v>6</v>
      </c>
      <c r="Z11236" t="s">
        <v>6</v>
      </c>
      <c r="AA11236" t="s">
        <v>12133</v>
      </c>
      <c r="AB11236" t="s">
        <v>1655</v>
      </c>
      <c r="AC11236" t="s">
        <v>567</v>
      </c>
    </row>
    <row r="11237" spans="1:29" x14ac:dyDescent="0.25">
      <c r="A11237" t="s">
        <v>347</v>
      </c>
      <c r="B11237">
        <v>914</v>
      </c>
      <c r="C11237" t="s">
        <v>242</v>
      </c>
      <c r="D11237">
        <v>2005</v>
      </c>
      <c r="E11237" t="s">
        <v>12188</v>
      </c>
      <c r="I11237">
        <v>17.708448000000001</v>
      </c>
      <c r="J11237">
        <v>5.0397277000000003</v>
      </c>
      <c r="K11237">
        <v>12.66872</v>
      </c>
      <c r="N11237">
        <v>58.203358999999999</v>
      </c>
      <c r="O11237">
        <v>58.199767999999999</v>
      </c>
      <c r="P11237">
        <v>804.16321000000005</v>
      </c>
      <c r="Q11237" t="s">
        <v>6</v>
      </c>
      <c r="R11237" t="s">
        <v>6</v>
      </c>
      <c r="S11237" t="s">
        <v>6</v>
      </c>
      <c r="T11237" t="s">
        <v>1872</v>
      </c>
      <c r="U11237" t="s">
        <v>1872</v>
      </c>
      <c r="V11237" t="s">
        <v>1872</v>
      </c>
      <c r="W11237" t="s">
        <v>1872</v>
      </c>
      <c r="X11237" t="s">
        <v>1872</v>
      </c>
      <c r="Y11237" t="s">
        <v>6</v>
      </c>
      <c r="Z11237" t="s">
        <v>6</v>
      </c>
      <c r="AA11237" t="s">
        <v>12133</v>
      </c>
      <c r="AB11237" t="s">
        <v>1655</v>
      </c>
      <c r="AC11237" t="s">
        <v>567</v>
      </c>
    </row>
    <row r="11238" spans="1:29" x14ac:dyDescent="0.25">
      <c r="A11238" t="s">
        <v>347</v>
      </c>
      <c r="B11238">
        <v>914</v>
      </c>
      <c r="C11238" t="s">
        <v>242</v>
      </c>
      <c r="D11238">
        <v>2006</v>
      </c>
      <c r="E11238" t="s">
        <v>12189</v>
      </c>
      <c r="I11238">
        <v>24.153255999999999</v>
      </c>
      <c r="J11238">
        <v>7.7408276000000003</v>
      </c>
      <c r="K11238">
        <v>16.412427999999998</v>
      </c>
      <c r="N11238">
        <v>56.688105999999998</v>
      </c>
      <c r="O11238">
        <v>56.690317999999998</v>
      </c>
      <c r="P11238">
        <v>872.73509999999999</v>
      </c>
      <c r="Q11238" t="s">
        <v>6</v>
      </c>
      <c r="R11238" t="s">
        <v>6</v>
      </c>
      <c r="S11238" t="s">
        <v>6</v>
      </c>
      <c r="T11238" t="s">
        <v>1872</v>
      </c>
      <c r="U11238" t="s">
        <v>1872</v>
      </c>
      <c r="V11238" t="s">
        <v>1872</v>
      </c>
      <c r="W11238" t="s">
        <v>1872</v>
      </c>
      <c r="X11238" t="s">
        <v>1872</v>
      </c>
      <c r="Y11238" t="s">
        <v>6</v>
      </c>
      <c r="Z11238" t="s">
        <v>6</v>
      </c>
      <c r="AA11238" t="s">
        <v>12133</v>
      </c>
      <c r="AB11238" t="s">
        <v>1655</v>
      </c>
      <c r="AC11238" t="s">
        <v>567</v>
      </c>
    </row>
    <row r="11239" spans="1:29" x14ac:dyDescent="0.25">
      <c r="A11239" t="s">
        <v>347</v>
      </c>
      <c r="B11239">
        <v>914</v>
      </c>
      <c r="C11239" t="s">
        <v>242</v>
      </c>
      <c r="D11239">
        <v>2007</v>
      </c>
      <c r="E11239" t="s">
        <v>12190</v>
      </c>
      <c r="I11239">
        <v>32.036349000000001</v>
      </c>
      <c r="J11239">
        <v>11.055752</v>
      </c>
      <c r="K11239">
        <v>20.980596999999999</v>
      </c>
      <c r="N11239">
        <v>53.550303</v>
      </c>
      <c r="O11239">
        <v>53.550123999999997</v>
      </c>
      <c r="P11239">
        <v>965.52775999999994</v>
      </c>
      <c r="Q11239" t="s">
        <v>6</v>
      </c>
      <c r="R11239" t="s">
        <v>6</v>
      </c>
      <c r="S11239" t="s">
        <v>6</v>
      </c>
      <c r="T11239" t="s">
        <v>1872</v>
      </c>
      <c r="U11239" t="s">
        <v>1872</v>
      </c>
      <c r="V11239" t="s">
        <v>1872</v>
      </c>
      <c r="W11239" t="s">
        <v>1872</v>
      </c>
      <c r="X11239" t="s">
        <v>1872</v>
      </c>
      <c r="Y11239" t="s">
        <v>6</v>
      </c>
      <c r="Z11239" t="s">
        <v>6</v>
      </c>
      <c r="AA11239" t="s">
        <v>12133</v>
      </c>
      <c r="AB11239" t="s">
        <v>1655</v>
      </c>
      <c r="AC11239" t="s">
        <v>567</v>
      </c>
    </row>
    <row r="11240" spans="1:29" x14ac:dyDescent="0.25">
      <c r="A11240" t="s">
        <v>347</v>
      </c>
      <c r="B11240">
        <v>914</v>
      </c>
      <c r="C11240" t="s">
        <v>242</v>
      </c>
      <c r="D11240">
        <v>2008</v>
      </c>
      <c r="E11240" t="s">
        <v>12191</v>
      </c>
      <c r="I11240">
        <v>39.295574999999999</v>
      </c>
      <c r="J11240">
        <v>12.932725</v>
      </c>
      <c r="K11240">
        <v>26.362850000000002</v>
      </c>
      <c r="N11240">
        <v>55.139806</v>
      </c>
      <c r="O11240">
        <v>55.140211000000001</v>
      </c>
      <c r="P11240">
        <v>1080.6759</v>
      </c>
      <c r="Q11240" t="s">
        <v>6</v>
      </c>
      <c r="R11240" t="s">
        <v>6</v>
      </c>
      <c r="S11240" t="s">
        <v>6</v>
      </c>
      <c r="T11240" t="s">
        <v>1872</v>
      </c>
      <c r="U11240" t="s">
        <v>1872</v>
      </c>
      <c r="V11240" t="s">
        <v>1872</v>
      </c>
      <c r="W11240" t="s">
        <v>1872</v>
      </c>
      <c r="X11240" t="s">
        <v>1872</v>
      </c>
      <c r="Y11240" t="s">
        <v>6</v>
      </c>
      <c r="Z11240" t="s">
        <v>6</v>
      </c>
      <c r="AA11240" t="s">
        <v>12133</v>
      </c>
      <c r="AB11240" t="s">
        <v>1655</v>
      </c>
      <c r="AC11240" t="s">
        <v>567</v>
      </c>
    </row>
    <row r="11241" spans="1:29" x14ac:dyDescent="0.25">
      <c r="A11241" t="s">
        <v>347</v>
      </c>
      <c r="B11241">
        <v>914</v>
      </c>
      <c r="C11241" t="s">
        <v>242</v>
      </c>
      <c r="D11241">
        <v>2009</v>
      </c>
      <c r="E11241" t="s">
        <v>12192</v>
      </c>
      <c r="I11241">
        <v>41.107190000000003</v>
      </c>
      <c r="J11241">
        <v>12.703113999999999</v>
      </c>
      <c r="K11241">
        <v>28.404076</v>
      </c>
      <c r="N11241">
        <v>59.666482999999999</v>
      </c>
      <c r="O11241">
        <v>59.670180000000002</v>
      </c>
      <c r="P11241">
        <v>1143.9365</v>
      </c>
      <c r="Q11241" t="s">
        <v>6</v>
      </c>
      <c r="R11241" t="s">
        <v>6</v>
      </c>
      <c r="S11241" t="s">
        <v>6</v>
      </c>
      <c r="T11241" t="s">
        <v>1872</v>
      </c>
      <c r="U11241" t="s">
        <v>1872</v>
      </c>
      <c r="V11241" t="s">
        <v>1872</v>
      </c>
      <c r="W11241" t="s">
        <v>1872</v>
      </c>
      <c r="X11241" t="s">
        <v>1872</v>
      </c>
      <c r="Y11241" t="s">
        <v>6</v>
      </c>
      <c r="Z11241" t="s">
        <v>6</v>
      </c>
      <c r="AA11241" t="s">
        <v>12133</v>
      </c>
      <c r="AB11241" t="s">
        <v>1655</v>
      </c>
      <c r="AC11241" t="s">
        <v>567</v>
      </c>
    </row>
    <row r="11242" spans="1:29" x14ac:dyDescent="0.25">
      <c r="A11242" t="s">
        <v>347</v>
      </c>
      <c r="B11242">
        <v>914</v>
      </c>
      <c r="C11242" t="s">
        <v>242</v>
      </c>
      <c r="D11242">
        <v>2010</v>
      </c>
      <c r="E11242" t="s">
        <v>12193</v>
      </c>
      <c r="I11242">
        <v>41.912832000000002</v>
      </c>
      <c r="J11242">
        <v>11.884048999999999</v>
      </c>
      <c r="K11242">
        <v>30.028783000000001</v>
      </c>
      <c r="N11242">
        <v>57.719552</v>
      </c>
      <c r="O11242">
        <v>57.710251</v>
      </c>
      <c r="P11242">
        <v>1239.6446000000001</v>
      </c>
      <c r="Q11242" t="s">
        <v>6</v>
      </c>
      <c r="R11242" t="s">
        <v>6</v>
      </c>
      <c r="S11242" t="s">
        <v>6</v>
      </c>
      <c r="T11242" t="s">
        <v>1872</v>
      </c>
      <c r="U11242" t="s">
        <v>1872</v>
      </c>
      <c r="V11242" t="s">
        <v>1872</v>
      </c>
      <c r="W11242" t="s">
        <v>1872</v>
      </c>
      <c r="X11242" t="s">
        <v>1872</v>
      </c>
      <c r="Y11242" t="s">
        <v>6</v>
      </c>
      <c r="Z11242" t="s">
        <v>6</v>
      </c>
      <c r="AA11242" t="s">
        <v>12133</v>
      </c>
      <c r="AB11242" t="s">
        <v>1655</v>
      </c>
      <c r="AC11242" t="s">
        <v>567</v>
      </c>
    </row>
    <row r="11243" spans="1:29" x14ac:dyDescent="0.25">
      <c r="A11243" t="s">
        <v>347</v>
      </c>
      <c r="B11243">
        <v>914</v>
      </c>
      <c r="C11243" t="s">
        <v>242</v>
      </c>
      <c r="D11243">
        <v>2011</v>
      </c>
      <c r="E11243" t="s">
        <v>12194</v>
      </c>
      <c r="I11243">
        <v>46.980007999999998</v>
      </c>
      <c r="J11243">
        <v>11.298847</v>
      </c>
      <c r="K11243">
        <v>35.681161000000003</v>
      </c>
      <c r="N11243">
        <v>59.412626000000003</v>
      </c>
      <c r="O11243">
        <v>59.399811999999997</v>
      </c>
      <c r="P11243">
        <v>1300.6241</v>
      </c>
      <c r="Q11243" t="s">
        <v>6</v>
      </c>
      <c r="R11243" t="s">
        <v>6</v>
      </c>
      <c r="S11243" t="s">
        <v>6</v>
      </c>
      <c r="T11243" t="s">
        <v>1872</v>
      </c>
      <c r="U11243" t="s">
        <v>1872</v>
      </c>
      <c r="V11243" t="s">
        <v>1872</v>
      </c>
      <c r="W11243" t="s">
        <v>1872</v>
      </c>
      <c r="X11243" t="s">
        <v>1872</v>
      </c>
      <c r="Y11243" t="s">
        <v>6</v>
      </c>
      <c r="Z11243" t="s">
        <v>6</v>
      </c>
      <c r="AA11243" t="s">
        <v>12133</v>
      </c>
      <c r="AB11243" t="s">
        <v>1655</v>
      </c>
      <c r="AC11243" t="s">
        <v>567</v>
      </c>
    </row>
    <row r="11244" spans="1:29" x14ac:dyDescent="0.25">
      <c r="A11244" t="s">
        <v>347</v>
      </c>
      <c r="B11244">
        <v>914</v>
      </c>
      <c r="C11244" t="s">
        <v>242</v>
      </c>
      <c r="D11244">
        <v>2012</v>
      </c>
      <c r="E11244" t="s">
        <v>12195</v>
      </c>
      <c r="I11244">
        <v>47.632998999999998</v>
      </c>
      <c r="J11244">
        <v>11.081476</v>
      </c>
      <c r="K11244">
        <v>36.551521999999999</v>
      </c>
      <c r="N11244">
        <v>62.144466999999999</v>
      </c>
      <c r="O11244">
        <v>62.119953000000002</v>
      </c>
      <c r="P11244">
        <v>1332.8109999999999</v>
      </c>
      <c r="Q11244" t="s">
        <v>6</v>
      </c>
      <c r="R11244" t="s">
        <v>6</v>
      </c>
      <c r="S11244" t="s">
        <v>6</v>
      </c>
      <c r="T11244" t="s">
        <v>1872</v>
      </c>
      <c r="U11244" t="s">
        <v>1872</v>
      </c>
      <c r="V11244" t="s">
        <v>1872</v>
      </c>
      <c r="W11244" t="s">
        <v>1872</v>
      </c>
      <c r="X11244" t="s">
        <v>1872</v>
      </c>
      <c r="Y11244" t="s">
        <v>6</v>
      </c>
      <c r="Z11244" t="s">
        <v>6</v>
      </c>
      <c r="AA11244" t="s">
        <v>12133</v>
      </c>
      <c r="AB11244" t="s">
        <v>1655</v>
      </c>
      <c r="AC11244" t="s">
        <v>567</v>
      </c>
    </row>
    <row r="11245" spans="1:29" x14ac:dyDescent="0.25">
      <c r="A11245" t="s">
        <v>347</v>
      </c>
      <c r="B11245">
        <v>914</v>
      </c>
      <c r="C11245" t="s">
        <v>242</v>
      </c>
      <c r="D11245">
        <v>2013</v>
      </c>
      <c r="E11245" t="s">
        <v>12196</v>
      </c>
      <c r="I11245">
        <v>46.939948999999999</v>
      </c>
      <c r="J11245">
        <v>10.944784</v>
      </c>
      <c r="K11245">
        <v>35.995165</v>
      </c>
      <c r="N11245">
        <v>70.391063000000003</v>
      </c>
      <c r="O11245">
        <v>65.529876000000002</v>
      </c>
      <c r="P11245">
        <v>1350.0526</v>
      </c>
      <c r="Q11245" t="s">
        <v>6</v>
      </c>
      <c r="R11245" t="s">
        <v>6</v>
      </c>
      <c r="S11245" t="s">
        <v>6</v>
      </c>
      <c r="T11245" t="s">
        <v>1872</v>
      </c>
      <c r="U11245" t="s">
        <v>1872</v>
      </c>
      <c r="V11245" t="s">
        <v>1872</v>
      </c>
      <c r="W11245" t="s">
        <v>1872</v>
      </c>
      <c r="X11245" t="s">
        <v>1872</v>
      </c>
      <c r="Y11245" t="s">
        <v>6</v>
      </c>
      <c r="Z11245" t="s">
        <v>6</v>
      </c>
      <c r="AA11245" t="s">
        <v>12133</v>
      </c>
      <c r="AB11245" t="s">
        <v>1655</v>
      </c>
      <c r="AC11245" t="s">
        <v>567</v>
      </c>
    </row>
    <row r="11246" spans="1:29" x14ac:dyDescent="0.25">
      <c r="A11246" t="s">
        <v>347</v>
      </c>
      <c r="B11246">
        <v>914</v>
      </c>
      <c r="C11246" t="s">
        <v>242</v>
      </c>
      <c r="D11246">
        <v>2014</v>
      </c>
      <c r="E11246" t="s">
        <v>12197</v>
      </c>
      <c r="I11246">
        <v>47.042119</v>
      </c>
      <c r="J11246">
        <v>10.729247000000001</v>
      </c>
      <c r="K11246">
        <v>36.312873000000003</v>
      </c>
      <c r="N11246">
        <v>71.9923</v>
      </c>
      <c r="O11246">
        <v>70.025577999999996</v>
      </c>
      <c r="P11246">
        <v>1395.3045999999999</v>
      </c>
      <c r="Q11246" t="s">
        <v>6</v>
      </c>
      <c r="R11246" t="s">
        <v>6</v>
      </c>
      <c r="S11246" t="s">
        <v>6</v>
      </c>
      <c r="T11246" t="s">
        <v>1872</v>
      </c>
      <c r="U11246" t="s">
        <v>1872</v>
      </c>
      <c r="V11246" t="s">
        <v>1872</v>
      </c>
      <c r="W11246" t="s">
        <v>1872</v>
      </c>
      <c r="X11246" t="s">
        <v>1872</v>
      </c>
      <c r="Y11246" t="s">
        <v>6</v>
      </c>
      <c r="Z11246" t="s">
        <v>6</v>
      </c>
      <c r="AA11246" t="s">
        <v>12133</v>
      </c>
      <c r="AB11246" t="s">
        <v>1655</v>
      </c>
      <c r="AC11246" t="s">
        <v>567</v>
      </c>
    </row>
    <row r="11247" spans="1:29" x14ac:dyDescent="0.25">
      <c r="A11247" t="s">
        <v>347</v>
      </c>
      <c r="B11247">
        <v>914</v>
      </c>
      <c r="C11247" t="s">
        <v>242</v>
      </c>
      <c r="D11247">
        <v>2015</v>
      </c>
      <c r="E11247" t="s">
        <v>12198</v>
      </c>
      <c r="I11247">
        <v>44.539943000000001</v>
      </c>
      <c r="J11247">
        <v>11.276374000000001</v>
      </c>
      <c r="K11247">
        <v>33.263568999999997</v>
      </c>
      <c r="N11247">
        <v>73.716335999999998</v>
      </c>
      <c r="O11247">
        <v>72.670024999999995</v>
      </c>
      <c r="P11247">
        <v>1434.3064999999999</v>
      </c>
      <c r="Q11247" t="s">
        <v>6</v>
      </c>
      <c r="R11247" t="s">
        <v>6</v>
      </c>
      <c r="S11247" t="s">
        <v>6</v>
      </c>
      <c r="T11247" t="s">
        <v>1872</v>
      </c>
      <c r="U11247" t="s">
        <v>1872</v>
      </c>
      <c r="V11247" t="s">
        <v>1872</v>
      </c>
      <c r="W11247" t="s">
        <v>1872</v>
      </c>
      <c r="X11247" t="s">
        <v>1872</v>
      </c>
      <c r="Y11247" t="s">
        <v>6</v>
      </c>
      <c r="Z11247" t="s">
        <v>6</v>
      </c>
      <c r="AA11247" t="s">
        <v>12133</v>
      </c>
      <c r="AB11247" t="s">
        <v>1655</v>
      </c>
      <c r="AC11247" t="s">
        <v>567</v>
      </c>
    </row>
    <row r="11248" spans="1:29" x14ac:dyDescent="0.25">
      <c r="A11248" t="s">
        <v>347</v>
      </c>
      <c r="B11248">
        <v>914</v>
      </c>
      <c r="C11248" t="s">
        <v>242</v>
      </c>
      <c r="D11248">
        <v>2016</v>
      </c>
      <c r="E11248" t="s">
        <v>12199</v>
      </c>
      <c r="I11248">
        <v>43.139220999999999</v>
      </c>
      <c r="J11248">
        <v>11.273275999999999</v>
      </c>
      <c r="K11248">
        <v>31.865945</v>
      </c>
      <c r="N11248">
        <v>73.32441</v>
      </c>
      <c r="O11248">
        <v>72.375940999999997</v>
      </c>
      <c r="P11248">
        <v>1472.4791</v>
      </c>
      <c r="Q11248" t="s">
        <v>6</v>
      </c>
      <c r="R11248" t="s">
        <v>6</v>
      </c>
      <c r="S11248" t="s">
        <v>6</v>
      </c>
      <c r="T11248" t="s">
        <v>1872</v>
      </c>
      <c r="U11248" t="s">
        <v>1872</v>
      </c>
      <c r="V11248" t="s">
        <v>1872</v>
      </c>
      <c r="W11248" t="s">
        <v>1872</v>
      </c>
      <c r="X11248" t="s">
        <v>1872</v>
      </c>
      <c r="Y11248" t="s">
        <v>6</v>
      </c>
      <c r="Z11248" t="s">
        <v>6</v>
      </c>
      <c r="AA11248" t="s">
        <v>12133</v>
      </c>
      <c r="AB11248" t="s">
        <v>1655</v>
      </c>
      <c r="AC11248" t="s">
        <v>567</v>
      </c>
    </row>
    <row r="11249" spans="1:29" x14ac:dyDescent="0.25">
      <c r="A11249" t="s">
        <v>347</v>
      </c>
      <c r="B11249">
        <v>914</v>
      </c>
      <c r="C11249" t="s">
        <v>242</v>
      </c>
      <c r="D11249">
        <v>2017</v>
      </c>
      <c r="E11249" t="s">
        <v>12200</v>
      </c>
      <c r="I11249">
        <v>40.713977</v>
      </c>
      <c r="J11249">
        <v>11.316454999999999</v>
      </c>
      <c r="K11249">
        <v>29.397521999999999</v>
      </c>
      <c r="N11249">
        <v>71.865250000000003</v>
      </c>
      <c r="O11249">
        <v>70.091618999999994</v>
      </c>
      <c r="P11249">
        <v>1551.2813000000001</v>
      </c>
      <c r="Q11249" t="s">
        <v>6</v>
      </c>
      <c r="R11249" t="s">
        <v>6</v>
      </c>
      <c r="S11249" t="s">
        <v>6</v>
      </c>
      <c r="T11249" t="s">
        <v>1872</v>
      </c>
      <c r="U11249" t="s">
        <v>1872</v>
      </c>
      <c r="V11249" t="s">
        <v>1872</v>
      </c>
      <c r="W11249" t="s">
        <v>1872</v>
      </c>
      <c r="X11249" t="s">
        <v>1872</v>
      </c>
      <c r="Y11249" t="s">
        <v>6</v>
      </c>
      <c r="Z11249" t="s">
        <v>6</v>
      </c>
      <c r="AA11249" t="s">
        <v>12133</v>
      </c>
      <c r="AB11249" t="s">
        <v>1655</v>
      </c>
      <c r="AC11249" t="s">
        <v>567</v>
      </c>
    </row>
    <row r="11250" spans="1:29" x14ac:dyDescent="0.25">
      <c r="A11250" t="s">
        <v>347</v>
      </c>
      <c r="B11250">
        <v>914</v>
      </c>
      <c r="C11250" t="s">
        <v>242</v>
      </c>
      <c r="D11250">
        <v>2018</v>
      </c>
      <c r="E11250" t="s">
        <v>12201</v>
      </c>
      <c r="I11250">
        <v>36.869768999999998</v>
      </c>
      <c r="J11250">
        <v>11.209987</v>
      </c>
      <c r="K11250">
        <v>25.659782</v>
      </c>
      <c r="N11250">
        <v>69.915505999999993</v>
      </c>
      <c r="O11250">
        <v>68.044938999999999</v>
      </c>
      <c r="P11250">
        <v>1626.1963000000001</v>
      </c>
      <c r="Q11250" t="s">
        <v>6</v>
      </c>
      <c r="R11250" t="s">
        <v>6</v>
      </c>
      <c r="S11250" t="s">
        <v>6</v>
      </c>
      <c r="T11250" t="s">
        <v>1872</v>
      </c>
      <c r="U11250" t="s">
        <v>1872</v>
      </c>
      <c r="V11250" t="s">
        <v>1872</v>
      </c>
      <c r="W11250" t="s">
        <v>1872</v>
      </c>
      <c r="X11250" t="s">
        <v>1872</v>
      </c>
      <c r="Y11250" t="s">
        <v>6</v>
      </c>
      <c r="Z11250" t="s">
        <v>6</v>
      </c>
      <c r="AA11250" t="s">
        <v>12133</v>
      </c>
      <c r="AB11250" t="s">
        <v>1655</v>
      </c>
      <c r="AC11250" t="s">
        <v>567</v>
      </c>
    </row>
    <row r="11251" spans="1:29" x14ac:dyDescent="0.25">
      <c r="A11251" t="s">
        <v>345</v>
      </c>
      <c r="B11251">
        <v>915</v>
      </c>
      <c r="C11251" t="s">
        <v>243</v>
      </c>
      <c r="D11251">
        <v>1950</v>
      </c>
      <c r="E11251" t="s">
        <v>12202</v>
      </c>
      <c r="Q11251" t="s">
        <v>6</v>
      </c>
      <c r="R11251" t="s">
        <v>6</v>
      </c>
      <c r="S11251" t="s">
        <v>6</v>
      </c>
      <c r="T11251" t="s">
        <v>7625</v>
      </c>
      <c r="U11251" t="s">
        <v>713</v>
      </c>
      <c r="V11251" t="s">
        <v>12203</v>
      </c>
      <c r="W11251" t="s">
        <v>6</v>
      </c>
      <c r="X11251" t="s">
        <v>6</v>
      </c>
      <c r="Y11251" t="s">
        <v>6</v>
      </c>
      <c r="Z11251" t="s">
        <v>6</v>
      </c>
      <c r="AA11251" t="s">
        <v>711</v>
      </c>
      <c r="AB11251" t="s">
        <v>6</v>
      </c>
      <c r="AC11251" t="s">
        <v>12204</v>
      </c>
    </row>
    <row r="11252" spans="1:29" x14ac:dyDescent="0.25">
      <c r="A11252" t="s">
        <v>345</v>
      </c>
      <c r="B11252">
        <v>915</v>
      </c>
      <c r="C11252" t="s">
        <v>243</v>
      </c>
      <c r="D11252">
        <v>1951</v>
      </c>
      <c r="E11252" t="s">
        <v>12205</v>
      </c>
      <c r="Q11252" t="s">
        <v>6</v>
      </c>
      <c r="R11252" t="s">
        <v>6</v>
      </c>
      <c r="S11252" t="s">
        <v>6</v>
      </c>
      <c r="T11252" t="s">
        <v>7625</v>
      </c>
      <c r="U11252" t="s">
        <v>713</v>
      </c>
      <c r="V11252" t="s">
        <v>12203</v>
      </c>
      <c r="W11252" t="s">
        <v>6</v>
      </c>
      <c r="X11252" t="s">
        <v>6</v>
      </c>
      <c r="Y11252" t="s">
        <v>6</v>
      </c>
      <c r="Z11252" t="s">
        <v>6</v>
      </c>
      <c r="AA11252" t="s">
        <v>711</v>
      </c>
      <c r="AB11252" t="s">
        <v>6</v>
      </c>
      <c r="AC11252" t="s">
        <v>12204</v>
      </c>
    </row>
    <row r="11253" spans="1:29" x14ac:dyDescent="0.25">
      <c r="A11253" t="s">
        <v>345</v>
      </c>
      <c r="B11253">
        <v>915</v>
      </c>
      <c r="C11253" t="s">
        <v>243</v>
      </c>
      <c r="D11253">
        <v>1952</v>
      </c>
      <c r="E11253" t="s">
        <v>12206</v>
      </c>
      <c r="Q11253" t="s">
        <v>6</v>
      </c>
      <c r="R11253" t="s">
        <v>6</v>
      </c>
      <c r="S11253" t="s">
        <v>6</v>
      </c>
      <c r="T11253" t="s">
        <v>7625</v>
      </c>
      <c r="U11253" t="s">
        <v>713</v>
      </c>
      <c r="V11253" t="s">
        <v>12203</v>
      </c>
      <c r="W11253" t="s">
        <v>6</v>
      </c>
      <c r="X11253" t="s">
        <v>6</v>
      </c>
      <c r="Y11253" t="s">
        <v>6</v>
      </c>
      <c r="Z11253" t="s">
        <v>6</v>
      </c>
      <c r="AA11253" t="s">
        <v>711</v>
      </c>
      <c r="AB11253" t="s">
        <v>6</v>
      </c>
      <c r="AC11253" t="s">
        <v>12204</v>
      </c>
    </row>
    <row r="11254" spans="1:29" x14ac:dyDescent="0.25">
      <c r="A11254" t="s">
        <v>345</v>
      </c>
      <c r="B11254">
        <v>915</v>
      </c>
      <c r="C11254" t="s">
        <v>243</v>
      </c>
      <c r="D11254">
        <v>1953</v>
      </c>
      <c r="E11254" t="s">
        <v>12207</v>
      </c>
      <c r="Q11254" t="s">
        <v>6</v>
      </c>
      <c r="R11254" t="s">
        <v>6</v>
      </c>
      <c r="S11254" t="s">
        <v>6</v>
      </c>
      <c r="T11254" t="s">
        <v>7625</v>
      </c>
      <c r="U11254" t="s">
        <v>713</v>
      </c>
      <c r="V11254" t="s">
        <v>12203</v>
      </c>
      <c r="W11254" t="s">
        <v>6</v>
      </c>
      <c r="X11254" t="s">
        <v>6</v>
      </c>
      <c r="Y11254" t="s">
        <v>6</v>
      </c>
      <c r="Z11254" t="s">
        <v>6</v>
      </c>
      <c r="AA11254" t="s">
        <v>711</v>
      </c>
      <c r="AB11254" t="s">
        <v>6</v>
      </c>
      <c r="AC11254" t="s">
        <v>12204</v>
      </c>
    </row>
    <row r="11255" spans="1:29" x14ac:dyDescent="0.25">
      <c r="A11255" t="s">
        <v>345</v>
      </c>
      <c r="B11255">
        <v>915</v>
      </c>
      <c r="C11255" t="s">
        <v>243</v>
      </c>
      <c r="D11255">
        <v>1954</v>
      </c>
      <c r="E11255" t="s">
        <v>12208</v>
      </c>
      <c r="Q11255" t="s">
        <v>6</v>
      </c>
      <c r="R11255" t="s">
        <v>6</v>
      </c>
      <c r="S11255" t="s">
        <v>6</v>
      </c>
      <c r="T11255" t="s">
        <v>7625</v>
      </c>
      <c r="U11255" t="s">
        <v>713</v>
      </c>
      <c r="V11255" t="s">
        <v>12203</v>
      </c>
      <c r="W11255" t="s">
        <v>6</v>
      </c>
      <c r="X11255" t="s">
        <v>6</v>
      </c>
      <c r="Y11255" t="s">
        <v>6</v>
      </c>
      <c r="Z11255" t="s">
        <v>6</v>
      </c>
      <c r="AA11255" t="s">
        <v>711</v>
      </c>
      <c r="AB11255" t="s">
        <v>6</v>
      </c>
      <c r="AC11255" t="s">
        <v>12204</v>
      </c>
    </row>
    <row r="11256" spans="1:29" x14ac:dyDescent="0.25">
      <c r="A11256" t="s">
        <v>345</v>
      </c>
      <c r="B11256">
        <v>915</v>
      </c>
      <c r="C11256" t="s">
        <v>243</v>
      </c>
      <c r="D11256">
        <v>1955</v>
      </c>
      <c r="E11256" t="s">
        <v>12209</v>
      </c>
      <c r="Q11256" t="s">
        <v>6</v>
      </c>
      <c r="R11256" t="s">
        <v>6</v>
      </c>
      <c r="S11256" t="s">
        <v>6</v>
      </c>
      <c r="T11256" t="s">
        <v>7625</v>
      </c>
      <c r="U11256" t="s">
        <v>713</v>
      </c>
      <c r="V11256" t="s">
        <v>12203</v>
      </c>
      <c r="W11256" t="s">
        <v>6</v>
      </c>
      <c r="X11256" t="s">
        <v>6</v>
      </c>
      <c r="Y11256" t="s">
        <v>6</v>
      </c>
      <c r="Z11256" t="s">
        <v>6</v>
      </c>
      <c r="AA11256" t="s">
        <v>711</v>
      </c>
      <c r="AB11256" t="s">
        <v>6</v>
      </c>
      <c r="AC11256" t="s">
        <v>12204</v>
      </c>
    </row>
    <row r="11257" spans="1:29" x14ac:dyDescent="0.25">
      <c r="A11257" t="s">
        <v>345</v>
      </c>
      <c r="B11257">
        <v>915</v>
      </c>
      <c r="C11257" t="s">
        <v>243</v>
      </c>
      <c r="D11257">
        <v>1956</v>
      </c>
      <c r="E11257" t="s">
        <v>12210</v>
      </c>
      <c r="Q11257" t="s">
        <v>6</v>
      </c>
      <c r="R11257" t="s">
        <v>6</v>
      </c>
      <c r="S11257" t="s">
        <v>6</v>
      </c>
      <c r="T11257" t="s">
        <v>7625</v>
      </c>
      <c r="U11257" t="s">
        <v>713</v>
      </c>
      <c r="V11257" t="s">
        <v>12203</v>
      </c>
      <c r="W11257" t="s">
        <v>6</v>
      </c>
      <c r="X11257" t="s">
        <v>6</v>
      </c>
      <c r="Y11257" t="s">
        <v>6</v>
      </c>
      <c r="Z11257" t="s">
        <v>6</v>
      </c>
      <c r="AA11257" t="s">
        <v>711</v>
      </c>
      <c r="AB11257" t="s">
        <v>6</v>
      </c>
      <c r="AC11257" t="s">
        <v>12204</v>
      </c>
    </row>
    <row r="11258" spans="1:29" x14ac:dyDescent="0.25">
      <c r="A11258" t="s">
        <v>345</v>
      </c>
      <c r="B11258">
        <v>915</v>
      </c>
      <c r="C11258" t="s">
        <v>243</v>
      </c>
      <c r="D11258">
        <v>1957</v>
      </c>
      <c r="E11258" t="s">
        <v>12211</v>
      </c>
      <c r="Q11258" t="s">
        <v>6</v>
      </c>
      <c r="R11258" t="s">
        <v>6</v>
      </c>
      <c r="S11258" t="s">
        <v>6</v>
      </c>
      <c r="T11258" t="s">
        <v>7625</v>
      </c>
      <c r="U11258" t="s">
        <v>713</v>
      </c>
      <c r="V11258" t="s">
        <v>12203</v>
      </c>
      <c r="W11258" t="s">
        <v>6</v>
      </c>
      <c r="X11258" t="s">
        <v>6</v>
      </c>
      <c r="Y11258" t="s">
        <v>6</v>
      </c>
      <c r="Z11258" t="s">
        <v>6</v>
      </c>
      <c r="AA11258" t="s">
        <v>711</v>
      </c>
      <c r="AB11258" t="s">
        <v>6</v>
      </c>
      <c r="AC11258" t="s">
        <v>12204</v>
      </c>
    </row>
    <row r="11259" spans="1:29" x14ac:dyDescent="0.25">
      <c r="A11259" t="s">
        <v>345</v>
      </c>
      <c r="B11259">
        <v>915</v>
      </c>
      <c r="C11259" t="s">
        <v>243</v>
      </c>
      <c r="D11259">
        <v>1958</v>
      </c>
      <c r="E11259" t="s">
        <v>12212</v>
      </c>
      <c r="Q11259" t="s">
        <v>6</v>
      </c>
      <c r="R11259" t="s">
        <v>6</v>
      </c>
      <c r="S11259" t="s">
        <v>6</v>
      </c>
      <c r="T11259" t="s">
        <v>7625</v>
      </c>
      <c r="U11259" t="s">
        <v>713</v>
      </c>
      <c r="V11259" t="s">
        <v>12203</v>
      </c>
      <c r="W11259" t="s">
        <v>6</v>
      </c>
      <c r="X11259" t="s">
        <v>6</v>
      </c>
      <c r="Y11259" t="s">
        <v>6</v>
      </c>
      <c r="Z11259" t="s">
        <v>6</v>
      </c>
      <c r="AA11259" t="s">
        <v>711</v>
      </c>
      <c r="AB11259" t="s">
        <v>6</v>
      </c>
      <c r="AC11259" t="s">
        <v>12204</v>
      </c>
    </row>
    <row r="11260" spans="1:29" x14ac:dyDescent="0.25">
      <c r="A11260" t="s">
        <v>345</v>
      </c>
      <c r="B11260">
        <v>915</v>
      </c>
      <c r="C11260" t="s">
        <v>243</v>
      </c>
      <c r="D11260">
        <v>1959</v>
      </c>
      <c r="E11260" t="s">
        <v>12213</v>
      </c>
      <c r="Q11260" t="s">
        <v>6</v>
      </c>
      <c r="R11260" t="s">
        <v>6</v>
      </c>
      <c r="S11260" t="s">
        <v>6</v>
      </c>
      <c r="T11260" t="s">
        <v>7625</v>
      </c>
      <c r="U11260" t="s">
        <v>713</v>
      </c>
      <c r="V11260" t="s">
        <v>12203</v>
      </c>
      <c r="W11260" t="s">
        <v>6</v>
      </c>
      <c r="X11260" t="s">
        <v>6</v>
      </c>
      <c r="Y11260" t="s">
        <v>6</v>
      </c>
      <c r="Z11260" t="s">
        <v>6</v>
      </c>
      <c r="AA11260" t="s">
        <v>711</v>
      </c>
      <c r="AB11260" t="s">
        <v>6</v>
      </c>
      <c r="AC11260" t="s">
        <v>12204</v>
      </c>
    </row>
    <row r="11261" spans="1:29" x14ac:dyDescent="0.25">
      <c r="A11261" t="s">
        <v>345</v>
      </c>
      <c r="B11261">
        <v>915</v>
      </c>
      <c r="C11261" t="s">
        <v>243</v>
      </c>
      <c r="D11261">
        <v>1960</v>
      </c>
      <c r="E11261" t="s">
        <v>12214</v>
      </c>
      <c r="Q11261" t="s">
        <v>6</v>
      </c>
      <c r="R11261" t="s">
        <v>6</v>
      </c>
      <c r="S11261" t="s">
        <v>6</v>
      </c>
      <c r="T11261" t="s">
        <v>7625</v>
      </c>
      <c r="U11261" t="s">
        <v>713</v>
      </c>
      <c r="V11261" t="s">
        <v>12203</v>
      </c>
      <c r="W11261" t="s">
        <v>6</v>
      </c>
      <c r="X11261" t="s">
        <v>6</v>
      </c>
      <c r="Y11261" t="s">
        <v>6</v>
      </c>
      <c r="Z11261" t="s">
        <v>6</v>
      </c>
      <c r="AA11261" t="s">
        <v>711</v>
      </c>
      <c r="AB11261" t="s">
        <v>6</v>
      </c>
      <c r="AC11261" t="s">
        <v>12204</v>
      </c>
    </row>
    <row r="11262" spans="1:29" x14ac:dyDescent="0.25">
      <c r="A11262" t="s">
        <v>345</v>
      </c>
      <c r="B11262">
        <v>915</v>
      </c>
      <c r="C11262" t="s">
        <v>243</v>
      </c>
      <c r="D11262">
        <v>1961</v>
      </c>
      <c r="E11262" t="s">
        <v>12215</v>
      </c>
      <c r="Q11262" t="s">
        <v>6</v>
      </c>
      <c r="R11262" t="s">
        <v>6</v>
      </c>
      <c r="S11262" t="s">
        <v>6</v>
      </c>
      <c r="T11262" t="s">
        <v>7625</v>
      </c>
      <c r="U11262" t="s">
        <v>713</v>
      </c>
      <c r="V11262" t="s">
        <v>12203</v>
      </c>
      <c r="W11262" t="s">
        <v>6</v>
      </c>
      <c r="X11262" t="s">
        <v>6</v>
      </c>
      <c r="Y11262" t="s">
        <v>6</v>
      </c>
      <c r="Z11262" t="s">
        <v>6</v>
      </c>
      <c r="AA11262" t="s">
        <v>711</v>
      </c>
      <c r="AB11262" t="s">
        <v>6</v>
      </c>
      <c r="AC11262" t="s">
        <v>12204</v>
      </c>
    </row>
    <row r="11263" spans="1:29" x14ac:dyDescent="0.25">
      <c r="A11263" t="s">
        <v>345</v>
      </c>
      <c r="B11263">
        <v>915</v>
      </c>
      <c r="C11263" t="s">
        <v>243</v>
      </c>
      <c r="D11263">
        <v>1962</v>
      </c>
      <c r="E11263" t="s">
        <v>12216</v>
      </c>
      <c r="Q11263" t="s">
        <v>6</v>
      </c>
      <c r="R11263" t="s">
        <v>6</v>
      </c>
      <c r="S11263" t="s">
        <v>6</v>
      </c>
      <c r="T11263" t="s">
        <v>7625</v>
      </c>
      <c r="U11263" t="s">
        <v>713</v>
      </c>
      <c r="V11263" t="s">
        <v>12203</v>
      </c>
      <c r="W11263" t="s">
        <v>6</v>
      </c>
      <c r="X11263" t="s">
        <v>6</v>
      </c>
      <c r="Y11263" t="s">
        <v>6</v>
      </c>
      <c r="Z11263" t="s">
        <v>6</v>
      </c>
      <c r="AA11263" t="s">
        <v>711</v>
      </c>
      <c r="AB11263" t="s">
        <v>6</v>
      </c>
      <c r="AC11263" t="s">
        <v>12204</v>
      </c>
    </row>
    <row r="11264" spans="1:29" x14ac:dyDescent="0.25">
      <c r="A11264" t="s">
        <v>345</v>
      </c>
      <c r="B11264">
        <v>915</v>
      </c>
      <c r="C11264" t="s">
        <v>243</v>
      </c>
      <c r="D11264">
        <v>1963</v>
      </c>
      <c r="E11264" t="s">
        <v>12217</v>
      </c>
      <c r="Q11264" t="s">
        <v>6</v>
      </c>
      <c r="R11264" t="s">
        <v>6</v>
      </c>
      <c r="S11264" t="s">
        <v>6</v>
      </c>
      <c r="T11264" t="s">
        <v>7625</v>
      </c>
      <c r="U11264" t="s">
        <v>713</v>
      </c>
      <c r="V11264" t="s">
        <v>12203</v>
      </c>
      <c r="W11264" t="s">
        <v>6</v>
      </c>
      <c r="X11264" t="s">
        <v>6</v>
      </c>
      <c r="Y11264" t="s">
        <v>6</v>
      </c>
      <c r="Z11264" t="s">
        <v>6</v>
      </c>
      <c r="AA11264" t="s">
        <v>711</v>
      </c>
      <c r="AB11264" t="s">
        <v>6</v>
      </c>
      <c r="AC11264" t="s">
        <v>12204</v>
      </c>
    </row>
    <row r="11265" spans="1:29" x14ac:dyDescent="0.25">
      <c r="A11265" t="s">
        <v>345</v>
      </c>
      <c r="B11265">
        <v>915</v>
      </c>
      <c r="C11265" t="s">
        <v>243</v>
      </c>
      <c r="D11265">
        <v>1964</v>
      </c>
      <c r="E11265" t="s">
        <v>12218</v>
      </c>
      <c r="Q11265" t="s">
        <v>6</v>
      </c>
      <c r="R11265" t="s">
        <v>6</v>
      </c>
      <c r="S11265" t="s">
        <v>6</v>
      </c>
      <c r="T11265" t="s">
        <v>7625</v>
      </c>
      <c r="U11265" t="s">
        <v>713</v>
      </c>
      <c r="V11265" t="s">
        <v>12203</v>
      </c>
      <c r="W11265" t="s">
        <v>6</v>
      </c>
      <c r="X11265" t="s">
        <v>6</v>
      </c>
      <c r="Y11265" t="s">
        <v>6</v>
      </c>
      <c r="Z11265" t="s">
        <v>6</v>
      </c>
      <c r="AA11265" t="s">
        <v>711</v>
      </c>
      <c r="AB11265" t="s">
        <v>6</v>
      </c>
      <c r="AC11265" t="s">
        <v>12204</v>
      </c>
    </row>
    <row r="11266" spans="1:29" x14ac:dyDescent="0.25">
      <c r="A11266" t="s">
        <v>345</v>
      </c>
      <c r="B11266">
        <v>915</v>
      </c>
      <c r="C11266" t="s">
        <v>243</v>
      </c>
      <c r="D11266">
        <v>1965</v>
      </c>
      <c r="E11266" t="s">
        <v>12219</v>
      </c>
      <c r="P11266" s="37">
        <v>2.96E-6</v>
      </c>
      <c r="Q11266" t="s">
        <v>6</v>
      </c>
      <c r="R11266" t="s">
        <v>6</v>
      </c>
      <c r="S11266" t="s">
        <v>6</v>
      </c>
      <c r="T11266" t="s">
        <v>7625</v>
      </c>
      <c r="U11266" t="s">
        <v>713</v>
      </c>
      <c r="V11266" t="s">
        <v>12203</v>
      </c>
      <c r="W11266" t="s">
        <v>6</v>
      </c>
      <c r="X11266" t="s">
        <v>6</v>
      </c>
      <c r="Y11266" t="s">
        <v>6</v>
      </c>
      <c r="Z11266" t="s">
        <v>6</v>
      </c>
      <c r="AA11266" t="s">
        <v>711</v>
      </c>
      <c r="AB11266" t="s">
        <v>6</v>
      </c>
      <c r="AC11266" t="s">
        <v>12204</v>
      </c>
    </row>
    <row r="11267" spans="1:29" x14ac:dyDescent="0.25">
      <c r="A11267" t="s">
        <v>345</v>
      </c>
      <c r="B11267">
        <v>915</v>
      </c>
      <c r="C11267" t="s">
        <v>243</v>
      </c>
      <c r="D11267">
        <v>1966</v>
      </c>
      <c r="E11267" t="s">
        <v>12220</v>
      </c>
      <c r="P11267" s="37">
        <v>3.1870000000000001E-6</v>
      </c>
      <c r="Q11267" t="s">
        <v>6</v>
      </c>
      <c r="R11267" t="s">
        <v>6</v>
      </c>
      <c r="S11267" t="s">
        <v>6</v>
      </c>
      <c r="T11267" t="s">
        <v>7625</v>
      </c>
      <c r="U11267" t="s">
        <v>713</v>
      </c>
      <c r="V11267" t="s">
        <v>12203</v>
      </c>
      <c r="W11267" t="s">
        <v>6</v>
      </c>
      <c r="X11267" t="s">
        <v>6</v>
      </c>
      <c r="Y11267" t="s">
        <v>6</v>
      </c>
      <c r="Z11267" t="s">
        <v>6</v>
      </c>
      <c r="AA11267" t="s">
        <v>711</v>
      </c>
      <c r="AB11267" t="s">
        <v>6</v>
      </c>
      <c r="AC11267" t="s">
        <v>12204</v>
      </c>
    </row>
    <row r="11268" spans="1:29" x14ac:dyDescent="0.25">
      <c r="A11268" t="s">
        <v>345</v>
      </c>
      <c r="B11268">
        <v>915</v>
      </c>
      <c r="C11268" t="s">
        <v>243</v>
      </c>
      <c r="D11268">
        <v>1967</v>
      </c>
      <c r="E11268" t="s">
        <v>12221</v>
      </c>
      <c r="P11268" s="37">
        <v>3.4149999999999999E-6</v>
      </c>
      <c r="Q11268" t="s">
        <v>6</v>
      </c>
      <c r="R11268" t="s">
        <v>6</v>
      </c>
      <c r="S11268" t="s">
        <v>6</v>
      </c>
      <c r="T11268" t="s">
        <v>7625</v>
      </c>
      <c r="U11268" t="s">
        <v>713</v>
      </c>
      <c r="V11268" t="s">
        <v>12203</v>
      </c>
      <c r="W11268" t="s">
        <v>6</v>
      </c>
      <c r="X11268" t="s">
        <v>6</v>
      </c>
      <c r="Y11268" t="s">
        <v>6</v>
      </c>
      <c r="Z11268" t="s">
        <v>6</v>
      </c>
      <c r="AA11268" t="s">
        <v>711</v>
      </c>
      <c r="AB11268" t="s">
        <v>6</v>
      </c>
      <c r="AC11268" t="s">
        <v>12204</v>
      </c>
    </row>
    <row r="11269" spans="1:29" x14ac:dyDescent="0.25">
      <c r="A11269" t="s">
        <v>345</v>
      </c>
      <c r="B11269">
        <v>915</v>
      </c>
      <c r="C11269" t="s">
        <v>243</v>
      </c>
      <c r="D11269">
        <v>1968</v>
      </c>
      <c r="E11269" t="s">
        <v>12222</v>
      </c>
      <c r="P11269" s="37">
        <v>3.5669999999999999E-6</v>
      </c>
      <c r="Q11269" t="s">
        <v>6</v>
      </c>
      <c r="R11269" t="s">
        <v>6</v>
      </c>
      <c r="S11269" t="s">
        <v>6</v>
      </c>
      <c r="T11269" t="s">
        <v>7625</v>
      </c>
      <c r="U11269" t="s">
        <v>713</v>
      </c>
      <c r="V11269" t="s">
        <v>12203</v>
      </c>
      <c r="W11269" t="s">
        <v>6</v>
      </c>
      <c r="X11269" t="s">
        <v>6</v>
      </c>
      <c r="Y11269" t="s">
        <v>6</v>
      </c>
      <c r="Z11269" t="s">
        <v>6</v>
      </c>
      <c r="AA11269" t="s">
        <v>711</v>
      </c>
      <c r="AB11269" t="s">
        <v>6</v>
      </c>
      <c r="AC11269" t="s">
        <v>12204</v>
      </c>
    </row>
    <row r="11270" spans="1:29" x14ac:dyDescent="0.25">
      <c r="A11270" t="s">
        <v>345</v>
      </c>
      <c r="B11270">
        <v>915</v>
      </c>
      <c r="C11270" t="s">
        <v>243</v>
      </c>
      <c r="D11270">
        <v>1969</v>
      </c>
      <c r="E11270" t="s">
        <v>12223</v>
      </c>
      <c r="P11270" s="37">
        <v>3.8700000000000002E-6</v>
      </c>
      <c r="Q11270" t="s">
        <v>6</v>
      </c>
      <c r="R11270" t="s">
        <v>6</v>
      </c>
      <c r="S11270" t="s">
        <v>6</v>
      </c>
      <c r="T11270" t="s">
        <v>7625</v>
      </c>
      <c r="U11270" t="s">
        <v>713</v>
      </c>
      <c r="V11270" t="s">
        <v>12203</v>
      </c>
      <c r="W11270" t="s">
        <v>6</v>
      </c>
      <c r="X11270" t="s">
        <v>6</v>
      </c>
      <c r="Y11270" t="s">
        <v>6</v>
      </c>
      <c r="Z11270" t="s">
        <v>6</v>
      </c>
      <c r="AA11270" t="s">
        <v>711</v>
      </c>
      <c r="AB11270" t="s">
        <v>6</v>
      </c>
      <c r="AC11270" t="s">
        <v>12204</v>
      </c>
    </row>
    <row r="11271" spans="1:29" x14ac:dyDescent="0.25">
      <c r="A11271" t="s">
        <v>345</v>
      </c>
      <c r="B11271">
        <v>915</v>
      </c>
      <c r="C11271" t="s">
        <v>243</v>
      </c>
      <c r="D11271">
        <v>1970</v>
      </c>
      <c r="E11271" t="s">
        <v>12224</v>
      </c>
      <c r="P11271" s="37">
        <v>4.3259999999999997E-6</v>
      </c>
      <c r="Q11271" t="s">
        <v>6</v>
      </c>
      <c r="R11271" t="s">
        <v>6</v>
      </c>
      <c r="S11271" t="s">
        <v>6</v>
      </c>
      <c r="T11271" t="s">
        <v>7625</v>
      </c>
      <c r="U11271" t="s">
        <v>713</v>
      </c>
      <c r="V11271" t="s">
        <v>12203</v>
      </c>
      <c r="W11271" t="s">
        <v>6</v>
      </c>
      <c r="X11271" t="s">
        <v>6</v>
      </c>
      <c r="Y11271" t="s">
        <v>6</v>
      </c>
      <c r="Z11271" t="s">
        <v>6</v>
      </c>
      <c r="AA11271" t="s">
        <v>711</v>
      </c>
      <c r="AB11271" t="s">
        <v>6</v>
      </c>
      <c r="AC11271" t="s">
        <v>12204</v>
      </c>
    </row>
    <row r="11272" spans="1:29" x14ac:dyDescent="0.25">
      <c r="A11272" t="s">
        <v>345</v>
      </c>
      <c r="B11272">
        <v>915</v>
      </c>
      <c r="C11272" t="s">
        <v>243</v>
      </c>
      <c r="D11272">
        <v>1971</v>
      </c>
      <c r="E11272" t="s">
        <v>12225</v>
      </c>
      <c r="P11272" s="37">
        <v>4.5530000000000003E-6</v>
      </c>
      <c r="Q11272" t="s">
        <v>6</v>
      </c>
      <c r="R11272" t="s">
        <v>6</v>
      </c>
      <c r="S11272" t="s">
        <v>6</v>
      </c>
      <c r="T11272" t="s">
        <v>7625</v>
      </c>
      <c r="U11272" t="s">
        <v>713</v>
      </c>
      <c r="V11272" t="s">
        <v>12203</v>
      </c>
      <c r="W11272" t="s">
        <v>6</v>
      </c>
      <c r="X11272" t="s">
        <v>6</v>
      </c>
      <c r="Y11272" t="s">
        <v>6</v>
      </c>
      <c r="Z11272" t="s">
        <v>6</v>
      </c>
      <c r="AA11272" t="s">
        <v>711</v>
      </c>
      <c r="AB11272" t="s">
        <v>6</v>
      </c>
      <c r="AC11272" t="s">
        <v>12204</v>
      </c>
    </row>
    <row r="11273" spans="1:29" x14ac:dyDescent="0.25">
      <c r="A11273" t="s">
        <v>345</v>
      </c>
      <c r="B11273">
        <v>915</v>
      </c>
      <c r="C11273" t="s">
        <v>243</v>
      </c>
      <c r="D11273">
        <v>1972</v>
      </c>
      <c r="E11273" t="s">
        <v>12226</v>
      </c>
      <c r="P11273" s="37">
        <v>4.6290000000000001E-6</v>
      </c>
      <c r="Q11273" t="s">
        <v>6</v>
      </c>
      <c r="R11273" t="s">
        <v>6</v>
      </c>
      <c r="S11273" t="s">
        <v>6</v>
      </c>
      <c r="T11273" t="s">
        <v>7625</v>
      </c>
      <c r="U11273" t="s">
        <v>713</v>
      </c>
      <c r="V11273" t="s">
        <v>12203</v>
      </c>
      <c r="W11273" t="s">
        <v>6</v>
      </c>
      <c r="X11273" t="s">
        <v>6</v>
      </c>
      <c r="Y11273" t="s">
        <v>6</v>
      </c>
      <c r="Z11273" t="s">
        <v>6</v>
      </c>
      <c r="AA11273" t="s">
        <v>711</v>
      </c>
      <c r="AB11273" t="s">
        <v>6</v>
      </c>
      <c r="AC11273" t="s">
        <v>12204</v>
      </c>
    </row>
    <row r="11274" spans="1:29" x14ac:dyDescent="0.25">
      <c r="A11274" t="s">
        <v>345</v>
      </c>
      <c r="B11274">
        <v>915</v>
      </c>
      <c r="C11274" t="s">
        <v>243</v>
      </c>
      <c r="D11274">
        <v>1973</v>
      </c>
      <c r="E11274" t="s">
        <v>12227</v>
      </c>
      <c r="P11274" s="37">
        <v>4.933E-6</v>
      </c>
      <c r="Q11274" t="s">
        <v>6</v>
      </c>
      <c r="R11274" t="s">
        <v>6</v>
      </c>
      <c r="S11274" t="s">
        <v>6</v>
      </c>
      <c r="T11274" t="s">
        <v>7625</v>
      </c>
      <c r="U11274" t="s">
        <v>713</v>
      </c>
      <c r="V11274" t="s">
        <v>12203</v>
      </c>
      <c r="W11274" t="s">
        <v>6</v>
      </c>
      <c r="X11274" t="s">
        <v>6</v>
      </c>
      <c r="Y11274" t="s">
        <v>6</v>
      </c>
      <c r="Z11274" t="s">
        <v>6</v>
      </c>
      <c r="AA11274" t="s">
        <v>711</v>
      </c>
      <c r="AB11274" t="s">
        <v>6</v>
      </c>
      <c r="AC11274" t="s">
        <v>12204</v>
      </c>
    </row>
    <row r="11275" spans="1:29" x14ac:dyDescent="0.25">
      <c r="A11275" t="s">
        <v>345</v>
      </c>
      <c r="B11275">
        <v>915</v>
      </c>
      <c r="C11275" t="s">
        <v>243</v>
      </c>
      <c r="D11275">
        <v>1974</v>
      </c>
      <c r="E11275" t="s">
        <v>12228</v>
      </c>
      <c r="P11275" s="37">
        <v>5.4639999999999997E-6</v>
      </c>
      <c r="Q11275" t="s">
        <v>6</v>
      </c>
      <c r="R11275" t="s">
        <v>6</v>
      </c>
      <c r="S11275" t="s">
        <v>6</v>
      </c>
      <c r="T11275" t="s">
        <v>7625</v>
      </c>
      <c r="U11275" t="s">
        <v>713</v>
      </c>
      <c r="V11275" t="s">
        <v>12203</v>
      </c>
      <c r="W11275" t="s">
        <v>6</v>
      </c>
      <c r="X11275" t="s">
        <v>6</v>
      </c>
      <c r="Y11275" t="s">
        <v>6</v>
      </c>
      <c r="Z11275" t="s">
        <v>6</v>
      </c>
      <c r="AA11275" t="s">
        <v>711</v>
      </c>
      <c r="AB11275" t="s">
        <v>6</v>
      </c>
      <c r="AC11275" t="s">
        <v>12204</v>
      </c>
    </row>
    <row r="11276" spans="1:29" x14ac:dyDescent="0.25">
      <c r="A11276" t="s">
        <v>345</v>
      </c>
      <c r="B11276">
        <v>915</v>
      </c>
      <c r="C11276" t="s">
        <v>243</v>
      </c>
      <c r="D11276">
        <v>1975</v>
      </c>
      <c r="E11276" t="s">
        <v>12229</v>
      </c>
      <c r="P11276" s="37">
        <v>5.9190000000000004E-6</v>
      </c>
      <c r="Q11276" t="s">
        <v>6</v>
      </c>
      <c r="R11276" t="s">
        <v>6</v>
      </c>
      <c r="S11276" t="s">
        <v>6</v>
      </c>
      <c r="T11276" t="s">
        <v>7625</v>
      </c>
      <c r="U11276" t="s">
        <v>713</v>
      </c>
      <c r="V11276" t="s">
        <v>12203</v>
      </c>
      <c r="W11276" t="s">
        <v>6</v>
      </c>
      <c r="X11276" t="s">
        <v>6</v>
      </c>
      <c r="Y11276" t="s">
        <v>6</v>
      </c>
      <c r="Z11276" t="s">
        <v>6</v>
      </c>
      <c r="AA11276" t="s">
        <v>711</v>
      </c>
      <c r="AB11276" t="s">
        <v>6</v>
      </c>
      <c r="AC11276" t="s">
        <v>12204</v>
      </c>
    </row>
    <row r="11277" spans="1:29" x14ac:dyDescent="0.25">
      <c r="A11277" t="s">
        <v>345</v>
      </c>
      <c r="B11277">
        <v>915</v>
      </c>
      <c r="C11277" t="s">
        <v>243</v>
      </c>
      <c r="D11277">
        <v>1976</v>
      </c>
      <c r="E11277" t="s">
        <v>12230</v>
      </c>
      <c r="P11277" s="37">
        <v>6.2990000000000002E-6</v>
      </c>
      <c r="Q11277" t="s">
        <v>6</v>
      </c>
      <c r="R11277" t="s">
        <v>6</v>
      </c>
      <c r="S11277" t="s">
        <v>6</v>
      </c>
      <c r="T11277" t="s">
        <v>7625</v>
      </c>
      <c r="U11277" t="s">
        <v>713</v>
      </c>
      <c r="V11277" t="s">
        <v>12203</v>
      </c>
      <c r="W11277" t="s">
        <v>6</v>
      </c>
      <c r="X11277" t="s">
        <v>6</v>
      </c>
      <c r="Y11277" t="s">
        <v>6</v>
      </c>
      <c r="Z11277" t="s">
        <v>6</v>
      </c>
      <c r="AA11277" t="s">
        <v>711</v>
      </c>
      <c r="AB11277" t="s">
        <v>6</v>
      </c>
      <c r="AC11277" t="s">
        <v>12204</v>
      </c>
    </row>
    <row r="11278" spans="1:29" x14ac:dyDescent="0.25">
      <c r="A11278" t="s">
        <v>345</v>
      </c>
      <c r="B11278">
        <v>915</v>
      </c>
      <c r="C11278" t="s">
        <v>243</v>
      </c>
      <c r="D11278">
        <v>1977</v>
      </c>
      <c r="E11278" t="s">
        <v>12231</v>
      </c>
      <c r="P11278" s="37">
        <v>6.8299999999999998E-6</v>
      </c>
      <c r="Q11278" t="s">
        <v>6</v>
      </c>
      <c r="R11278" t="s">
        <v>6</v>
      </c>
      <c r="S11278" t="s">
        <v>6</v>
      </c>
      <c r="T11278" t="s">
        <v>7625</v>
      </c>
      <c r="U11278" t="s">
        <v>713</v>
      </c>
      <c r="V11278" t="s">
        <v>12203</v>
      </c>
      <c r="W11278" t="s">
        <v>6</v>
      </c>
      <c r="X11278" t="s">
        <v>6</v>
      </c>
      <c r="Y11278" t="s">
        <v>6</v>
      </c>
      <c r="Z11278" t="s">
        <v>6</v>
      </c>
      <c r="AA11278" t="s">
        <v>711</v>
      </c>
      <c r="AB11278" t="s">
        <v>6</v>
      </c>
      <c r="AC11278" t="s">
        <v>12204</v>
      </c>
    </row>
    <row r="11279" spans="1:29" x14ac:dyDescent="0.25">
      <c r="A11279" t="s">
        <v>345</v>
      </c>
      <c r="B11279">
        <v>915</v>
      </c>
      <c r="C11279" t="s">
        <v>243</v>
      </c>
      <c r="D11279">
        <v>1978</v>
      </c>
      <c r="E11279" t="s">
        <v>12232</v>
      </c>
      <c r="P11279" s="37">
        <v>7.3610000000000003E-6</v>
      </c>
      <c r="Q11279" t="s">
        <v>6</v>
      </c>
      <c r="R11279" t="s">
        <v>6</v>
      </c>
      <c r="S11279" t="s">
        <v>6</v>
      </c>
      <c r="T11279" t="s">
        <v>7625</v>
      </c>
      <c r="U11279" t="s">
        <v>713</v>
      </c>
      <c r="V11279" t="s">
        <v>12203</v>
      </c>
      <c r="W11279" t="s">
        <v>6</v>
      </c>
      <c r="X11279" t="s">
        <v>6</v>
      </c>
      <c r="Y11279" t="s">
        <v>6</v>
      </c>
      <c r="Z11279" t="s">
        <v>6</v>
      </c>
      <c r="AA11279" t="s">
        <v>711</v>
      </c>
      <c r="AB11279" t="s">
        <v>6</v>
      </c>
      <c r="AC11279" t="s">
        <v>12204</v>
      </c>
    </row>
    <row r="11280" spans="1:29" x14ac:dyDescent="0.25">
      <c r="A11280" t="s">
        <v>345</v>
      </c>
      <c r="B11280">
        <v>915</v>
      </c>
      <c r="C11280" t="s">
        <v>243</v>
      </c>
      <c r="D11280">
        <v>1979</v>
      </c>
      <c r="E11280" t="s">
        <v>12233</v>
      </c>
      <c r="P11280" s="37">
        <v>8.1200000000000002E-6</v>
      </c>
      <c r="Q11280" t="s">
        <v>6</v>
      </c>
      <c r="R11280" t="s">
        <v>6</v>
      </c>
      <c r="S11280" t="s">
        <v>6</v>
      </c>
      <c r="T11280" t="s">
        <v>7625</v>
      </c>
      <c r="U11280" t="s">
        <v>713</v>
      </c>
      <c r="V11280" t="s">
        <v>12203</v>
      </c>
      <c r="W11280" t="s">
        <v>6</v>
      </c>
      <c r="X11280" t="s">
        <v>6</v>
      </c>
      <c r="Y11280" t="s">
        <v>6</v>
      </c>
      <c r="Z11280" t="s">
        <v>6</v>
      </c>
      <c r="AA11280" t="s">
        <v>711</v>
      </c>
      <c r="AB11280" t="s">
        <v>6</v>
      </c>
      <c r="AC11280" t="s">
        <v>12204</v>
      </c>
    </row>
    <row r="11281" spans="1:29" x14ac:dyDescent="0.25">
      <c r="A11281" t="s">
        <v>345</v>
      </c>
      <c r="B11281">
        <v>915</v>
      </c>
      <c r="C11281" t="s">
        <v>243</v>
      </c>
      <c r="D11281">
        <v>1980</v>
      </c>
      <c r="E11281" t="s">
        <v>12234</v>
      </c>
      <c r="P11281" s="37">
        <v>8.5750000000000001E-6</v>
      </c>
      <c r="Q11281" t="s">
        <v>6</v>
      </c>
      <c r="R11281" t="s">
        <v>6</v>
      </c>
      <c r="S11281" t="s">
        <v>6</v>
      </c>
      <c r="T11281" t="s">
        <v>7625</v>
      </c>
      <c r="U11281" t="s">
        <v>713</v>
      </c>
      <c r="V11281" t="s">
        <v>12203</v>
      </c>
      <c r="W11281" t="s">
        <v>6</v>
      </c>
      <c r="X11281" t="s">
        <v>6</v>
      </c>
      <c r="Y11281" t="s">
        <v>6</v>
      </c>
      <c r="Z11281" t="s">
        <v>6</v>
      </c>
      <c r="AA11281" t="s">
        <v>711</v>
      </c>
      <c r="AB11281" t="s">
        <v>6</v>
      </c>
      <c r="AC11281" t="s">
        <v>12204</v>
      </c>
    </row>
    <row r="11282" spans="1:29" x14ac:dyDescent="0.25">
      <c r="A11282" t="s">
        <v>345</v>
      </c>
      <c r="B11282">
        <v>915</v>
      </c>
      <c r="C11282" t="s">
        <v>243</v>
      </c>
      <c r="D11282">
        <v>1981</v>
      </c>
      <c r="E11282" t="s">
        <v>12235</v>
      </c>
      <c r="P11282" s="37">
        <v>9.3340000000000008E-6</v>
      </c>
      <c r="Q11282" t="s">
        <v>6</v>
      </c>
      <c r="R11282" t="s">
        <v>6</v>
      </c>
      <c r="S11282" t="s">
        <v>6</v>
      </c>
      <c r="T11282" t="s">
        <v>7625</v>
      </c>
      <c r="U11282" t="s">
        <v>713</v>
      </c>
      <c r="V11282" t="s">
        <v>12203</v>
      </c>
      <c r="W11282" t="s">
        <v>6</v>
      </c>
      <c r="X11282" t="s">
        <v>6</v>
      </c>
      <c r="Y11282" t="s">
        <v>6</v>
      </c>
      <c r="Z11282" t="s">
        <v>6</v>
      </c>
      <c r="AA11282" t="s">
        <v>711</v>
      </c>
      <c r="AB11282" t="s">
        <v>6</v>
      </c>
      <c r="AC11282" t="s">
        <v>12204</v>
      </c>
    </row>
    <row r="11283" spans="1:29" x14ac:dyDescent="0.25">
      <c r="A11283" t="s">
        <v>345</v>
      </c>
      <c r="B11283">
        <v>915</v>
      </c>
      <c r="C11283" t="s">
        <v>243</v>
      </c>
      <c r="D11283">
        <v>1982</v>
      </c>
      <c r="E11283" t="s">
        <v>12236</v>
      </c>
      <c r="P11283" s="37">
        <v>9.8660000000000001E-6</v>
      </c>
      <c r="Q11283" t="s">
        <v>6</v>
      </c>
      <c r="R11283" t="s">
        <v>6</v>
      </c>
      <c r="S11283" t="s">
        <v>6</v>
      </c>
      <c r="T11283" t="s">
        <v>7625</v>
      </c>
      <c r="U11283" t="s">
        <v>713</v>
      </c>
      <c r="V11283" t="s">
        <v>12203</v>
      </c>
      <c r="W11283" t="s">
        <v>6</v>
      </c>
      <c r="X11283" t="s">
        <v>6</v>
      </c>
      <c r="Y11283" t="s">
        <v>6</v>
      </c>
      <c r="Z11283" t="s">
        <v>6</v>
      </c>
      <c r="AA11283" t="s">
        <v>711</v>
      </c>
      <c r="AB11283" t="s">
        <v>6</v>
      </c>
      <c r="AC11283" t="s">
        <v>12204</v>
      </c>
    </row>
    <row r="11284" spans="1:29" x14ac:dyDescent="0.25">
      <c r="A11284" t="s">
        <v>345</v>
      </c>
      <c r="B11284">
        <v>915</v>
      </c>
      <c r="C11284" t="s">
        <v>243</v>
      </c>
      <c r="D11284">
        <v>1983</v>
      </c>
      <c r="E11284" t="s">
        <v>12237</v>
      </c>
      <c r="P11284">
        <v>1.0020000000000001E-5</v>
      </c>
      <c r="Q11284" t="s">
        <v>6</v>
      </c>
      <c r="R11284" t="s">
        <v>6</v>
      </c>
      <c r="S11284" t="s">
        <v>6</v>
      </c>
      <c r="T11284" t="s">
        <v>7625</v>
      </c>
      <c r="U11284" t="s">
        <v>713</v>
      </c>
      <c r="V11284" t="s">
        <v>12203</v>
      </c>
      <c r="W11284" t="s">
        <v>6</v>
      </c>
      <c r="X11284" t="s">
        <v>6</v>
      </c>
      <c r="Y11284" t="s">
        <v>6</v>
      </c>
      <c r="Z11284" t="s">
        <v>6</v>
      </c>
      <c r="AA11284" t="s">
        <v>711</v>
      </c>
      <c r="AB11284" t="s">
        <v>6</v>
      </c>
      <c r="AC11284" t="s">
        <v>12204</v>
      </c>
    </row>
    <row r="11285" spans="1:29" x14ac:dyDescent="0.25">
      <c r="A11285" t="s">
        <v>345</v>
      </c>
      <c r="B11285">
        <v>915</v>
      </c>
      <c r="C11285" t="s">
        <v>243</v>
      </c>
      <c r="D11285">
        <v>1984</v>
      </c>
      <c r="E11285" t="s">
        <v>12238</v>
      </c>
      <c r="P11285">
        <v>1.062E-5</v>
      </c>
      <c r="Q11285" t="s">
        <v>6</v>
      </c>
      <c r="R11285" t="s">
        <v>6</v>
      </c>
      <c r="S11285" t="s">
        <v>6</v>
      </c>
      <c r="T11285" t="s">
        <v>7625</v>
      </c>
      <c r="U11285" t="s">
        <v>713</v>
      </c>
      <c r="V11285" t="s">
        <v>12203</v>
      </c>
      <c r="W11285" t="s">
        <v>6</v>
      </c>
      <c r="X11285" t="s">
        <v>6</v>
      </c>
      <c r="Y11285" t="s">
        <v>6</v>
      </c>
      <c r="Z11285" t="s">
        <v>6</v>
      </c>
      <c r="AA11285" t="s">
        <v>711</v>
      </c>
      <c r="AB11285" t="s">
        <v>6</v>
      </c>
      <c r="AC11285" t="s">
        <v>12204</v>
      </c>
    </row>
    <row r="11286" spans="1:29" x14ac:dyDescent="0.25">
      <c r="A11286" t="s">
        <v>345</v>
      </c>
      <c r="B11286">
        <v>915</v>
      </c>
      <c r="C11286" t="s">
        <v>243</v>
      </c>
      <c r="D11286">
        <v>1985</v>
      </c>
      <c r="E11286" t="s">
        <v>12239</v>
      </c>
      <c r="P11286">
        <v>1.062E-5</v>
      </c>
      <c r="Q11286" t="s">
        <v>6</v>
      </c>
      <c r="R11286" t="s">
        <v>6</v>
      </c>
      <c r="S11286" t="s">
        <v>6</v>
      </c>
      <c r="T11286" t="s">
        <v>7625</v>
      </c>
      <c r="U11286" t="s">
        <v>713</v>
      </c>
      <c r="V11286" t="s">
        <v>12203</v>
      </c>
      <c r="W11286" t="s">
        <v>6</v>
      </c>
      <c r="X11286" t="s">
        <v>6</v>
      </c>
      <c r="Y11286" t="s">
        <v>6</v>
      </c>
      <c r="Z11286" t="s">
        <v>6</v>
      </c>
      <c r="AA11286" t="s">
        <v>711</v>
      </c>
      <c r="AB11286" t="s">
        <v>6</v>
      </c>
      <c r="AC11286" t="s">
        <v>12204</v>
      </c>
    </row>
    <row r="11287" spans="1:29" x14ac:dyDescent="0.25">
      <c r="A11287" t="s">
        <v>345</v>
      </c>
      <c r="B11287">
        <v>915</v>
      </c>
      <c r="C11287" t="s">
        <v>243</v>
      </c>
      <c r="D11287">
        <v>1986</v>
      </c>
      <c r="E11287" t="s">
        <v>12240</v>
      </c>
      <c r="P11287">
        <v>1.04E-5</v>
      </c>
      <c r="Q11287" t="s">
        <v>6</v>
      </c>
      <c r="R11287" t="s">
        <v>6</v>
      </c>
      <c r="S11287" t="s">
        <v>6</v>
      </c>
      <c r="T11287" t="s">
        <v>7625</v>
      </c>
      <c r="U11287" t="s">
        <v>713</v>
      </c>
      <c r="V11287" t="s">
        <v>12203</v>
      </c>
      <c r="W11287" t="s">
        <v>6</v>
      </c>
      <c r="X11287" t="s">
        <v>6</v>
      </c>
      <c r="Y11287" t="s">
        <v>6</v>
      </c>
      <c r="Z11287" t="s">
        <v>6</v>
      </c>
      <c r="AA11287" t="s">
        <v>711</v>
      </c>
      <c r="AB11287" t="s">
        <v>6</v>
      </c>
      <c r="AC11287" t="s">
        <v>12204</v>
      </c>
    </row>
    <row r="11288" spans="1:29" x14ac:dyDescent="0.25">
      <c r="A11288" t="s">
        <v>345</v>
      </c>
      <c r="B11288">
        <v>915</v>
      </c>
      <c r="C11288" t="s">
        <v>243</v>
      </c>
      <c r="D11288">
        <v>1987</v>
      </c>
      <c r="E11288" t="s">
        <v>12241</v>
      </c>
      <c r="P11288">
        <v>1.078E-5</v>
      </c>
      <c r="Q11288" t="s">
        <v>6</v>
      </c>
      <c r="R11288" t="s">
        <v>6</v>
      </c>
      <c r="S11288" t="s">
        <v>6</v>
      </c>
      <c r="T11288" t="s">
        <v>7625</v>
      </c>
      <c r="U11288" t="s">
        <v>713</v>
      </c>
      <c r="V11288" t="s">
        <v>12203</v>
      </c>
      <c r="W11288" t="s">
        <v>6</v>
      </c>
      <c r="X11288" t="s">
        <v>6</v>
      </c>
      <c r="Y11288" t="s">
        <v>6</v>
      </c>
      <c r="Z11288" t="s">
        <v>6</v>
      </c>
      <c r="AA11288" t="s">
        <v>711</v>
      </c>
      <c r="AB11288" t="s">
        <v>6</v>
      </c>
      <c r="AC11288" t="s">
        <v>12204</v>
      </c>
    </row>
    <row r="11289" spans="1:29" x14ac:dyDescent="0.25">
      <c r="A11289" t="s">
        <v>345</v>
      </c>
      <c r="B11289">
        <v>915</v>
      </c>
      <c r="C11289" t="s">
        <v>243</v>
      </c>
      <c r="D11289">
        <v>1988</v>
      </c>
      <c r="E11289" t="s">
        <v>12242</v>
      </c>
      <c r="P11289">
        <v>1.1080000000000001E-5</v>
      </c>
      <c r="Q11289" t="s">
        <v>6</v>
      </c>
      <c r="R11289" t="s">
        <v>6</v>
      </c>
      <c r="S11289" t="s">
        <v>6</v>
      </c>
      <c r="T11289" t="s">
        <v>7625</v>
      </c>
      <c r="U11289" t="s">
        <v>713</v>
      </c>
      <c r="V11289" t="s">
        <v>12203</v>
      </c>
      <c r="W11289" t="s">
        <v>6</v>
      </c>
      <c r="X11289" t="s">
        <v>6</v>
      </c>
      <c r="Y11289" t="s">
        <v>6</v>
      </c>
      <c r="Z11289" t="s">
        <v>6</v>
      </c>
      <c r="AA11289" t="s">
        <v>711</v>
      </c>
      <c r="AB11289" t="s">
        <v>6</v>
      </c>
      <c r="AC11289" t="s">
        <v>12204</v>
      </c>
    </row>
    <row r="11290" spans="1:29" x14ac:dyDescent="0.25">
      <c r="A11290" t="s">
        <v>345</v>
      </c>
      <c r="B11290">
        <v>915</v>
      </c>
      <c r="C11290" t="s">
        <v>243</v>
      </c>
      <c r="D11290">
        <v>1989</v>
      </c>
      <c r="E11290" t="s">
        <v>12243</v>
      </c>
      <c r="P11290">
        <v>1.093E-5</v>
      </c>
      <c r="Q11290" t="s">
        <v>6</v>
      </c>
      <c r="R11290" t="s">
        <v>6</v>
      </c>
      <c r="S11290" t="s">
        <v>6</v>
      </c>
      <c r="T11290" t="s">
        <v>7625</v>
      </c>
      <c r="U11290" t="s">
        <v>713</v>
      </c>
      <c r="V11290" t="s">
        <v>12203</v>
      </c>
      <c r="W11290" t="s">
        <v>6</v>
      </c>
      <c r="X11290" t="s">
        <v>6</v>
      </c>
      <c r="Y11290" t="s">
        <v>6</v>
      </c>
      <c r="Z11290" t="s">
        <v>6</v>
      </c>
      <c r="AA11290" t="s">
        <v>711</v>
      </c>
      <c r="AB11290" t="s">
        <v>6</v>
      </c>
      <c r="AC11290" t="s">
        <v>12204</v>
      </c>
    </row>
    <row r="11291" spans="1:29" x14ac:dyDescent="0.25">
      <c r="A11291" t="s">
        <v>345</v>
      </c>
      <c r="B11291">
        <v>915</v>
      </c>
      <c r="C11291" t="s">
        <v>243</v>
      </c>
      <c r="D11291">
        <v>1990</v>
      </c>
      <c r="E11291" t="s">
        <v>12244</v>
      </c>
      <c r="P11291">
        <v>1.1379999999999999E-5</v>
      </c>
      <c r="Q11291" t="s">
        <v>6</v>
      </c>
      <c r="R11291" t="s">
        <v>6</v>
      </c>
      <c r="S11291" t="s">
        <v>6</v>
      </c>
      <c r="T11291" t="s">
        <v>7625</v>
      </c>
      <c r="U11291" t="s">
        <v>713</v>
      </c>
      <c r="V11291" t="s">
        <v>12203</v>
      </c>
      <c r="W11291" t="s">
        <v>6</v>
      </c>
      <c r="X11291" t="s">
        <v>6</v>
      </c>
      <c r="Y11291" t="s">
        <v>6</v>
      </c>
      <c r="Z11291" t="s">
        <v>6</v>
      </c>
      <c r="AA11291" t="s">
        <v>711</v>
      </c>
      <c r="AB11291" t="s">
        <v>6</v>
      </c>
      <c r="AC11291" t="s">
        <v>12204</v>
      </c>
    </row>
    <row r="11292" spans="1:29" x14ac:dyDescent="0.25">
      <c r="A11292" t="s">
        <v>345</v>
      </c>
      <c r="B11292">
        <v>915</v>
      </c>
      <c r="C11292" t="s">
        <v>243</v>
      </c>
      <c r="D11292">
        <v>1991</v>
      </c>
      <c r="E11292" t="s">
        <v>12245</v>
      </c>
      <c r="P11292">
        <v>1.4430000000000001E-5</v>
      </c>
      <c r="Q11292" t="s">
        <v>6</v>
      </c>
      <c r="R11292" t="s">
        <v>6</v>
      </c>
      <c r="S11292" t="s">
        <v>6</v>
      </c>
      <c r="T11292" t="s">
        <v>7625</v>
      </c>
      <c r="U11292" t="s">
        <v>713</v>
      </c>
      <c r="V11292" t="s">
        <v>12203</v>
      </c>
      <c r="W11292" t="s">
        <v>6</v>
      </c>
      <c r="X11292" t="s">
        <v>6</v>
      </c>
      <c r="Y11292" t="s">
        <v>6</v>
      </c>
      <c r="Z11292" t="s">
        <v>6</v>
      </c>
      <c r="AA11292" t="s">
        <v>711</v>
      </c>
      <c r="AB11292" t="s">
        <v>6</v>
      </c>
      <c r="AC11292" t="s">
        <v>12204</v>
      </c>
    </row>
    <row r="11293" spans="1:29" x14ac:dyDescent="0.25">
      <c r="A11293" t="s">
        <v>345</v>
      </c>
      <c r="B11293">
        <v>915</v>
      </c>
      <c r="C11293" t="s">
        <v>243</v>
      </c>
      <c r="D11293">
        <v>1992</v>
      </c>
      <c r="E11293" t="s">
        <v>12246</v>
      </c>
      <c r="P11293">
        <v>1.2855000000000001E-4</v>
      </c>
      <c r="Q11293" t="s">
        <v>6</v>
      </c>
      <c r="R11293" t="s">
        <v>6</v>
      </c>
      <c r="S11293" t="s">
        <v>6</v>
      </c>
      <c r="T11293" t="s">
        <v>7625</v>
      </c>
      <c r="U11293" t="s">
        <v>713</v>
      </c>
      <c r="V11293" t="s">
        <v>12203</v>
      </c>
      <c r="W11293" t="s">
        <v>6</v>
      </c>
      <c r="X11293" t="s">
        <v>6</v>
      </c>
      <c r="Y11293" t="s">
        <v>6</v>
      </c>
      <c r="Z11293" t="s">
        <v>6</v>
      </c>
      <c r="AA11293" t="s">
        <v>711</v>
      </c>
      <c r="AB11293" t="s">
        <v>6</v>
      </c>
      <c r="AC11293" t="s">
        <v>12204</v>
      </c>
    </row>
    <row r="11294" spans="1:29" x14ac:dyDescent="0.25">
      <c r="A11294" t="s">
        <v>345</v>
      </c>
      <c r="B11294">
        <v>915</v>
      </c>
      <c r="C11294" t="s">
        <v>243</v>
      </c>
      <c r="D11294">
        <v>1993</v>
      </c>
      <c r="E11294" t="s">
        <v>12247</v>
      </c>
      <c r="P11294">
        <v>1.076325E-2</v>
      </c>
      <c r="Q11294" t="s">
        <v>6</v>
      </c>
      <c r="R11294" t="s">
        <v>6</v>
      </c>
      <c r="S11294" t="s">
        <v>6</v>
      </c>
      <c r="T11294" t="s">
        <v>7625</v>
      </c>
      <c r="U11294" t="s">
        <v>713</v>
      </c>
      <c r="V11294" t="s">
        <v>12203</v>
      </c>
      <c r="W11294" t="s">
        <v>6</v>
      </c>
      <c r="X11294" t="s">
        <v>6</v>
      </c>
      <c r="Y11294" t="s">
        <v>6</v>
      </c>
      <c r="Z11294" t="s">
        <v>6</v>
      </c>
      <c r="AA11294" t="s">
        <v>711</v>
      </c>
      <c r="AB11294" t="s">
        <v>6</v>
      </c>
      <c r="AC11294" t="s">
        <v>12204</v>
      </c>
    </row>
    <row r="11295" spans="1:29" x14ac:dyDescent="0.25">
      <c r="A11295" t="s">
        <v>345</v>
      </c>
      <c r="B11295">
        <v>915</v>
      </c>
      <c r="C11295" t="s">
        <v>243</v>
      </c>
      <c r="D11295">
        <v>1994</v>
      </c>
      <c r="E11295" t="s">
        <v>12248</v>
      </c>
      <c r="P11295">
        <v>0.91156493999999999</v>
      </c>
      <c r="Q11295" t="s">
        <v>6</v>
      </c>
      <c r="R11295" t="s">
        <v>6</v>
      </c>
      <c r="S11295" t="s">
        <v>6</v>
      </c>
      <c r="T11295" t="s">
        <v>7625</v>
      </c>
      <c r="U11295" t="s">
        <v>713</v>
      </c>
      <c r="V11295" t="s">
        <v>12203</v>
      </c>
      <c r="W11295" t="s">
        <v>6</v>
      </c>
      <c r="X11295" t="s">
        <v>6</v>
      </c>
      <c r="Y11295" t="s">
        <v>6</v>
      </c>
      <c r="Z11295" t="s">
        <v>6</v>
      </c>
      <c r="AA11295" t="s">
        <v>711</v>
      </c>
      <c r="AB11295" t="s">
        <v>6</v>
      </c>
      <c r="AC11295" t="s">
        <v>12204</v>
      </c>
    </row>
    <row r="11296" spans="1:29" x14ac:dyDescent="0.25">
      <c r="A11296" t="s">
        <v>345</v>
      </c>
      <c r="B11296">
        <v>915</v>
      </c>
      <c r="C11296" t="s">
        <v>243</v>
      </c>
      <c r="D11296">
        <v>1995</v>
      </c>
      <c r="E11296" t="s">
        <v>12249</v>
      </c>
      <c r="I11296">
        <v>12.48133</v>
      </c>
      <c r="N11296">
        <v>20.374202</v>
      </c>
      <c r="P11296">
        <v>2.4571076999999999</v>
      </c>
      <c r="Q11296" t="s">
        <v>6</v>
      </c>
      <c r="R11296" t="s">
        <v>6</v>
      </c>
      <c r="S11296" t="s">
        <v>6</v>
      </c>
      <c r="T11296" t="s">
        <v>7625</v>
      </c>
      <c r="U11296" t="s">
        <v>713</v>
      </c>
      <c r="V11296" t="s">
        <v>12203</v>
      </c>
      <c r="W11296" t="s">
        <v>6</v>
      </c>
      <c r="X11296" t="s">
        <v>6</v>
      </c>
      <c r="Y11296" t="s">
        <v>6</v>
      </c>
      <c r="Z11296" t="s">
        <v>6</v>
      </c>
      <c r="AA11296" t="s">
        <v>711</v>
      </c>
      <c r="AB11296" t="s">
        <v>6</v>
      </c>
      <c r="AC11296" t="s">
        <v>12204</v>
      </c>
    </row>
    <row r="11297" spans="1:29" x14ac:dyDescent="0.25">
      <c r="A11297" t="s">
        <v>345</v>
      </c>
      <c r="B11297">
        <v>915</v>
      </c>
      <c r="C11297" t="s">
        <v>243</v>
      </c>
      <c r="D11297">
        <v>1996</v>
      </c>
      <c r="E11297" t="s">
        <v>12250</v>
      </c>
      <c r="I11297">
        <v>6.4124951000000001</v>
      </c>
      <c r="N11297">
        <v>40.004792999999999</v>
      </c>
      <c r="P11297">
        <v>3.8683999999999998</v>
      </c>
      <c r="Q11297" t="s">
        <v>6</v>
      </c>
      <c r="R11297" t="s">
        <v>6</v>
      </c>
      <c r="S11297" t="s">
        <v>6</v>
      </c>
      <c r="T11297" t="s">
        <v>7625</v>
      </c>
      <c r="U11297" t="s">
        <v>713</v>
      </c>
      <c r="V11297" t="s">
        <v>12203</v>
      </c>
      <c r="W11297" t="s">
        <v>6</v>
      </c>
      <c r="X11297" t="s">
        <v>6</v>
      </c>
      <c r="Y11297" t="s">
        <v>6</v>
      </c>
      <c r="Z11297" t="s">
        <v>6</v>
      </c>
      <c r="AA11297" t="s">
        <v>711</v>
      </c>
      <c r="AB11297" t="s">
        <v>6</v>
      </c>
      <c r="AC11297" t="s">
        <v>12204</v>
      </c>
    </row>
    <row r="11298" spans="1:29" x14ac:dyDescent="0.25">
      <c r="A11298" t="s">
        <v>345</v>
      </c>
      <c r="B11298">
        <v>915</v>
      </c>
      <c r="C11298" t="s">
        <v>243</v>
      </c>
      <c r="D11298">
        <v>1997</v>
      </c>
      <c r="E11298" t="s">
        <v>12251</v>
      </c>
      <c r="I11298">
        <v>4.6155118999999996</v>
      </c>
      <c r="N11298">
        <v>49.518585999999999</v>
      </c>
      <c r="P11298">
        <v>4.5548000000000002</v>
      </c>
      <c r="Q11298" t="s">
        <v>6</v>
      </c>
      <c r="R11298" t="s">
        <v>6</v>
      </c>
      <c r="S11298" t="s">
        <v>6</v>
      </c>
      <c r="T11298" t="s">
        <v>7625</v>
      </c>
      <c r="U11298" t="s">
        <v>713</v>
      </c>
      <c r="V11298" t="s">
        <v>12203</v>
      </c>
      <c r="W11298" t="s">
        <v>6</v>
      </c>
      <c r="X11298" t="s">
        <v>6</v>
      </c>
      <c r="Y11298" t="s">
        <v>6</v>
      </c>
      <c r="Z11298" t="s">
        <v>6</v>
      </c>
      <c r="AA11298" t="s">
        <v>711</v>
      </c>
      <c r="AB11298" t="s">
        <v>6</v>
      </c>
      <c r="AC11298" t="s">
        <v>12204</v>
      </c>
    </row>
    <row r="11299" spans="1:29" x14ac:dyDescent="0.25">
      <c r="A11299" t="s">
        <v>345</v>
      </c>
      <c r="B11299">
        <v>915</v>
      </c>
      <c r="C11299" t="s">
        <v>243</v>
      </c>
      <c r="D11299">
        <v>1998</v>
      </c>
      <c r="E11299" t="s">
        <v>12252</v>
      </c>
      <c r="I11299">
        <v>6.0772154</v>
      </c>
      <c r="N11299">
        <v>82.253936999999993</v>
      </c>
      <c r="P11299">
        <v>5.0221</v>
      </c>
      <c r="Q11299" t="s">
        <v>6</v>
      </c>
      <c r="R11299" t="s">
        <v>6</v>
      </c>
      <c r="S11299" t="s">
        <v>6</v>
      </c>
      <c r="T11299" t="s">
        <v>7625</v>
      </c>
      <c r="U11299" t="s">
        <v>713</v>
      </c>
      <c r="V11299" t="s">
        <v>12203</v>
      </c>
      <c r="W11299" t="s">
        <v>6</v>
      </c>
      <c r="X11299" t="s">
        <v>6</v>
      </c>
      <c r="Y11299" t="s">
        <v>6</v>
      </c>
      <c r="Z11299" t="s">
        <v>6</v>
      </c>
      <c r="AA11299" t="s">
        <v>711</v>
      </c>
      <c r="AB11299" t="s">
        <v>6</v>
      </c>
      <c r="AC11299" t="s">
        <v>12204</v>
      </c>
    </row>
    <row r="11300" spans="1:29" x14ac:dyDescent="0.25">
      <c r="A11300" t="s">
        <v>345</v>
      </c>
      <c r="B11300">
        <v>915</v>
      </c>
      <c r="C11300" t="s">
        <v>243</v>
      </c>
      <c r="D11300">
        <v>1999</v>
      </c>
      <c r="E11300" t="s">
        <v>12253</v>
      </c>
      <c r="I11300">
        <v>8.1858246000000001</v>
      </c>
      <c r="N11300">
        <v>78.601050000000001</v>
      </c>
      <c r="P11300">
        <v>5.6685999999999996</v>
      </c>
      <c r="Q11300" t="s">
        <v>6</v>
      </c>
      <c r="R11300" t="s">
        <v>6</v>
      </c>
      <c r="S11300" t="s">
        <v>6</v>
      </c>
      <c r="T11300" t="s">
        <v>7625</v>
      </c>
      <c r="U11300" t="s">
        <v>713</v>
      </c>
      <c r="V11300" t="s">
        <v>12203</v>
      </c>
      <c r="W11300" t="s">
        <v>6</v>
      </c>
      <c r="X11300" t="s">
        <v>6</v>
      </c>
      <c r="Y11300" t="s">
        <v>6</v>
      </c>
      <c r="Z11300" t="s">
        <v>6</v>
      </c>
      <c r="AA11300" t="s">
        <v>711</v>
      </c>
      <c r="AB11300" t="s">
        <v>6</v>
      </c>
      <c r="AC11300" t="s">
        <v>12204</v>
      </c>
    </row>
    <row r="11301" spans="1:29" x14ac:dyDescent="0.25">
      <c r="A11301" t="s">
        <v>345</v>
      </c>
      <c r="B11301">
        <v>915</v>
      </c>
      <c r="C11301" t="s">
        <v>243</v>
      </c>
      <c r="D11301">
        <v>2000</v>
      </c>
      <c r="E11301" t="s">
        <v>12254</v>
      </c>
      <c r="I11301">
        <v>8.8407570999999994</v>
      </c>
      <c r="N11301">
        <v>74.634981999999994</v>
      </c>
      <c r="P11301">
        <v>6.0430000000000001</v>
      </c>
      <c r="Q11301" t="s">
        <v>6</v>
      </c>
      <c r="R11301" t="s">
        <v>6</v>
      </c>
      <c r="S11301" t="s">
        <v>6</v>
      </c>
      <c r="T11301" t="s">
        <v>7625</v>
      </c>
      <c r="U11301" t="s">
        <v>713</v>
      </c>
      <c r="V11301" t="s">
        <v>12203</v>
      </c>
      <c r="W11301" t="s">
        <v>6</v>
      </c>
      <c r="X11301" t="s">
        <v>6</v>
      </c>
      <c r="Y11301" t="s">
        <v>6</v>
      </c>
      <c r="Z11301" t="s">
        <v>6</v>
      </c>
      <c r="AA11301" t="s">
        <v>711</v>
      </c>
      <c r="AB11301" t="s">
        <v>6</v>
      </c>
      <c r="AC11301" t="s">
        <v>12204</v>
      </c>
    </row>
    <row r="11302" spans="1:29" x14ac:dyDescent="0.25">
      <c r="A11302" t="s">
        <v>345</v>
      </c>
      <c r="B11302">
        <v>915</v>
      </c>
      <c r="C11302" t="s">
        <v>243</v>
      </c>
      <c r="D11302">
        <v>2001</v>
      </c>
      <c r="E11302" t="s">
        <v>12255</v>
      </c>
      <c r="I11302">
        <v>8.5704235999999998</v>
      </c>
      <c r="N11302">
        <v>71.300143000000006</v>
      </c>
      <c r="P11302">
        <v>6.6740000000000004</v>
      </c>
      <c r="Q11302" t="s">
        <v>6</v>
      </c>
      <c r="R11302" t="s">
        <v>6</v>
      </c>
      <c r="S11302" t="s">
        <v>6</v>
      </c>
      <c r="T11302" t="s">
        <v>7625</v>
      </c>
      <c r="U11302" t="s">
        <v>713</v>
      </c>
      <c r="V11302" t="s">
        <v>12203</v>
      </c>
      <c r="W11302" t="s">
        <v>6</v>
      </c>
      <c r="X11302" t="s">
        <v>6</v>
      </c>
      <c r="Y11302" t="s">
        <v>6</v>
      </c>
      <c r="Z11302" t="s">
        <v>6</v>
      </c>
      <c r="AA11302" t="s">
        <v>711</v>
      </c>
      <c r="AB11302" t="s">
        <v>6</v>
      </c>
      <c r="AC11302" t="s">
        <v>12204</v>
      </c>
    </row>
    <row r="11303" spans="1:29" x14ac:dyDescent="0.25">
      <c r="A11303" t="s">
        <v>345</v>
      </c>
      <c r="B11303">
        <v>915</v>
      </c>
      <c r="C11303" t="s">
        <v>243</v>
      </c>
      <c r="D11303">
        <v>2002</v>
      </c>
      <c r="E11303" t="s">
        <v>12256</v>
      </c>
      <c r="I11303">
        <v>9.3681750000000008</v>
      </c>
      <c r="N11303">
        <v>69.281469999999999</v>
      </c>
      <c r="P11303">
        <v>7.4561000000000002</v>
      </c>
      <c r="Q11303" t="s">
        <v>6</v>
      </c>
      <c r="R11303" t="s">
        <v>6</v>
      </c>
      <c r="S11303" t="s">
        <v>6</v>
      </c>
      <c r="T11303" t="s">
        <v>7625</v>
      </c>
      <c r="U11303" t="s">
        <v>713</v>
      </c>
      <c r="V11303" t="s">
        <v>12203</v>
      </c>
      <c r="W11303" t="s">
        <v>6</v>
      </c>
      <c r="X11303" t="s">
        <v>6</v>
      </c>
      <c r="Y11303" t="s">
        <v>6</v>
      </c>
      <c r="Z11303" t="s">
        <v>6</v>
      </c>
      <c r="AA11303" t="s">
        <v>711</v>
      </c>
      <c r="AB11303" t="s">
        <v>6</v>
      </c>
      <c r="AC11303" t="s">
        <v>12204</v>
      </c>
    </row>
    <row r="11304" spans="1:29" x14ac:dyDescent="0.25">
      <c r="A11304" t="s">
        <v>345</v>
      </c>
      <c r="B11304">
        <v>915</v>
      </c>
      <c r="C11304" t="s">
        <v>243</v>
      </c>
      <c r="D11304">
        <v>2003</v>
      </c>
      <c r="E11304" t="s">
        <v>12257</v>
      </c>
      <c r="I11304">
        <v>11.607691000000001</v>
      </c>
      <c r="N11304">
        <v>63.00732</v>
      </c>
      <c r="P11304">
        <v>8.5640999999999998</v>
      </c>
      <c r="Q11304" t="s">
        <v>6</v>
      </c>
      <c r="R11304" t="s">
        <v>6</v>
      </c>
      <c r="S11304" t="s">
        <v>6</v>
      </c>
      <c r="T11304" t="s">
        <v>7625</v>
      </c>
      <c r="U11304" t="s">
        <v>713</v>
      </c>
      <c r="V11304" t="s">
        <v>12203</v>
      </c>
      <c r="W11304" t="s">
        <v>6</v>
      </c>
      <c r="X11304" t="s">
        <v>6</v>
      </c>
      <c r="Y11304" t="s">
        <v>6</v>
      </c>
      <c r="Z11304" t="s">
        <v>6</v>
      </c>
      <c r="AA11304" t="s">
        <v>711</v>
      </c>
      <c r="AB11304" t="s">
        <v>6</v>
      </c>
      <c r="AC11304" t="s">
        <v>12204</v>
      </c>
    </row>
    <row r="11305" spans="1:29" x14ac:dyDescent="0.25">
      <c r="A11305" t="s">
        <v>345</v>
      </c>
      <c r="B11305">
        <v>915</v>
      </c>
      <c r="C11305" t="s">
        <v>243</v>
      </c>
      <c r="D11305">
        <v>2004</v>
      </c>
      <c r="E11305" t="s">
        <v>12258</v>
      </c>
      <c r="I11305">
        <v>10.515357</v>
      </c>
      <c r="N11305">
        <v>50.435326000000003</v>
      </c>
      <c r="P11305">
        <v>9.8242999999999991</v>
      </c>
      <c r="Q11305" t="s">
        <v>6</v>
      </c>
      <c r="R11305" t="s">
        <v>6</v>
      </c>
      <c r="S11305" t="s">
        <v>6</v>
      </c>
      <c r="T11305" t="s">
        <v>7625</v>
      </c>
      <c r="U11305" t="s">
        <v>713</v>
      </c>
      <c r="V11305" t="s">
        <v>12203</v>
      </c>
      <c r="W11305" t="s">
        <v>6</v>
      </c>
      <c r="X11305" t="s">
        <v>6</v>
      </c>
      <c r="Y11305" t="s">
        <v>6</v>
      </c>
      <c r="Z11305" t="s">
        <v>6</v>
      </c>
      <c r="AA11305" t="s">
        <v>711</v>
      </c>
      <c r="AB11305" t="s">
        <v>6</v>
      </c>
      <c r="AC11305" t="s">
        <v>12204</v>
      </c>
    </row>
    <row r="11306" spans="1:29" x14ac:dyDescent="0.25">
      <c r="A11306" t="s">
        <v>345</v>
      </c>
      <c r="B11306">
        <v>915</v>
      </c>
      <c r="C11306" t="s">
        <v>243</v>
      </c>
      <c r="D11306">
        <v>2005</v>
      </c>
      <c r="E11306" t="s">
        <v>12259</v>
      </c>
      <c r="I11306">
        <v>17.453849999999999</v>
      </c>
      <c r="N11306">
        <v>39.944626</v>
      </c>
      <c r="P11306">
        <v>11.621</v>
      </c>
      <c r="Q11306" t="s">
        <v>6</v>
      </c>
      <c r="R11306" t="s">
        <v>6</v>
      </c>
      <c r="S11306" t="s">
        <v>6</v>
      </c>
      <c r="T11306" t="s">
        <v>7625</v>
      </c>
      <c r="U11306" t="s">
        <v>713</v>
      </c>
      <c r="V11306" t="s">
        <v>12203</v>
      </c>
      <c r="W11306" t="s">
        <v>6</v>
      </c>
      <c r="X11306" t="s">
        <v>6</v>
      </c>
      <c r="Y11306" t="s">
        <v>6</v>
      </c>
      <c r="Z11306" t="s">
        <v>6</v>
      </c>
      <c r="AA11306" t="s">
        <v>711</v>
      </c>
      <c r="AB11306" t="s">
        <v>6</v>
      </c>
      <c r="AC11306" t="s">
        <v>12204</v>
      </c>
    </row>
    <row r="11307" spans="1:29" x14ac:dyDescent="0.25">
      <c r="A11307" t="s">
        <v>345</v>
      </c>
      <c r="B11307">
        <v>915</v>
      </c>
      <c r="C11307" t="s">
        <v>243</v>
      </c>
      <c r="D11307">
        <v>2006</v>
      </c>
      <c r="E11307" t="s">
        <v>12260</v>
      </c>
      <c r="I11307">
        <v>23.334543</v>
      </c>
      <c r="N11307">
        <v>32.049433000000001</v>
      </c>
      <c r="P11307">
        <v>13.789899999999999</v>
      </c>
      <c r="Q11307" t="s">
        <v>6</v>
      </c>
      <c r="R11307" t="s">
        <v>6</v>
      </c>
      <c r="S11307" t="s">
        <v>6</v>
      </c>
      <c r="T11307" t="s">
        <v>7625</v>
      </c>
      <c r="U11307" t="s">
        <v>713</v>
      </c>
      <c r="V11307" t="s">
        <v>12203</v>
      </c>
      <c r="W11307" t="s">
        <v>6</v>
      </c>
      <c r="X11307" t="s">
        <v>6</v>
      </c>
      <c r="Y11307" t="s">
        <v>6</v>
      </c>
      <c r="Z11307" t="s">
        <v>6</v>
      </c>
      <c r="AA11307" t="s">
        <v>711</v>
      </c>
      <c r="AB11307" t="s">
        <v>6</v>
      </c>
      <c r="AC11307" t="s">
        <v>12204</v>
      </c>
    </row>
    <row r="11308" spans="1:29" x14ac:dyDescent="0.25">
      <c r="A11308" t="s">
        <v>345</v>
      </c>
      <c r="B11308">
        <v>915</v>
      </c>
      <c r="C11308" t="s">
        <v>243</v>
      </c>
      <c r="D11308">
        <v>2007</v>
      </c>
      <c r="E11308" t="s">
        <v>12261</v>
      </c>
      <c r="I11308">
        <v>32.340048000000003</v>
      </c>
      <c r="N11308">
        <v>25.532596999999999</v>
      </c>
      <c r="P11308">
        <v>16.9938</v>
      </c>
      <c r="Q11308" t="s">
        <v>6</v>
      </c>
      <c r="R11308" t="s">
        <v>6</v>
      </c>
      <c r="S11308" t="s">
        <v>6</v>
      </c>
      <c r="T11308" t="s">
        <v>7625</v>
      </c>
      <c r="U11308" t="s">
        <v>713</v>
      </c>
      <c r="V11308" t="s">
        <v>12203</v>
      </c>
      <c r="W11308" t="s">
        <v>6</v>
      </c>
      <c r="X11308" t="s">
        <v>6</v>
      </c>
      <c r="Y11308" t="s">
        <v>6</v>
      </c>
      <c r="Z11308" t="s">
        <v>6</v>
      </c>
      <c r="AA11308" t="s">
        <v>711</v>
      </c>
      <c r="AB11308" t="s">
        <v>6</v>
      </c>
      <c r="AC11308" t="s">
        <v>12204</v>
      </c>
    </row>
    <row r="11309" spans="1:29" x14ac:dyDescent="0.25">
      <c r="A11309" t="s">
        <v>345</v>
      </c>
      <c r="B11309">
        <v>915</v>
      </c>
      <c r="C11309" t="s">
        <v>243</v>
      </c>
      <c r="D11309">
        <v>2008</v>
      </c>
      <c r="E11309" t="s">
        <v>12262</v>
      </c>
      <c r="I11309">
        <v>38.372117000000003</v>
      </c>
      <c r="N11309">
        <v>31.169529000000001</v>
      </c>
      <c r="P11309">
        <v>19.0749</v>
      </c>
      <c r="Q11309" t="s">
        <v>6</v>
      </c>
      <c r="R11309" t="s">
        <v>6</v>
      </c>
      <c r="S11309" t="s">
        <v>6</v>
      </c>
      <c r="T11309" t="s">
        <v>7625</v>
      </c>
      <c r="U11309" t="s">
        <v>713</v>
      </c>
      <c r="V11309" t="s">
        <v>12203</v>
      </c>
      <c r="W11309" t="s">
        <v>6</v>
      </c>
      <c r="X11309" t="s">
        <v>6</v>
      </c>
      <c r="Y11309" t="s">
        <v>6</v>
      </c>
      <c r="Z11309" t="s">
        <v>6</v>
      </c>
      <c r="AA11309" t="s">
        <v>711</v>
      </c>
      <c r="AB11309" t="s">
        <v>6</v>
      </c>
      <c r="AC11309" t="s">
        <v>12204</v>
      </c>
    </row>
    <row r="11310" spans="1:29" x14ac:dyDescent="0.25">
      <c r="A11310" t="s">
        <v>345</v>
      </c>
      <c r="B11310">
        <v>915</v>
      </c>
      <c r="C11310" t="s">
        <v>243</v>
      </c>
      <c r="D11310">
        <v>2009</v>
      </c>
      <c r="E11310" t="s">
        <v>12263</v>
      </c>
      <c r="I11310">
        <v>35.663065000000003</v>
      </c>
      <c r="N11310">
        <v>41.048867000000001</v>
      </c>
      <c r="P11310">
        <v>17.985900000000001</v>
      </c>
      <c r="Q11310" t="s">
        <v>6</v>
      </c>
      <c r="R11310" t="s">
        <v>6</v>
      </c>
      <c r="S11310" t="s">
        <v>6</v>
      </c>
      <c r="T11310" t="s">
        <v>7625</v>
      </c>
      <c r="U11310" t="s">
        <v>713</v>
      </c>
      <c r="V11310" t="s">
        <v>12203</v>
      </c>
      <c r="W11310" t="s">
        <v>6</v>
      </c>
      <c r="X11310" t="s">
        <v>6</v>
      </c>
      <c r="Y11310" t="s">
        <v>6</v>
      </c>
      <c r="Z11310" t="s">
        <v>6</v>
      </c>
      <c r="AA11310" t="s">
        <v>711</v>
      </c>
      <c r="AB11310" t="s">
        <v>6</v>
      </c>
      <c r="AC11310" t="s">
        <v>12204</v>
      </c>
    </row>
    <row r="11311" spans="1:29" x14ac:dyDescent="0.25">
      <c r="A11311" t="s">
        <v>345</v>
      </c>
      <c r="B11311">
        <v>915</v>
      </c>
      <c r="C11311" t="s">
        <v>243</v>
      </c>
      <c r="D11311">
        <v>2010</v>
      </c>
      <c r="E11311" t="s">
        <v>12264</v>
      </c>
      <c r="I11311">
        <v>36.281461999999998</v>
      </c>
      <c r="N11311">
        <v>42.411721999999997</v>
      </c>
      <c r="P11311">
        <v>20.743300000000001</v>
      </c>
      <c r="Q11311" t="s">
        <v>6</v>
      </c>
      <c r="R11311" t="s">
        <v>6</v>
      </c>
      <c r="S11311" t="s">
        <v>6</v>
      </c>
      <c r="T11311" t="s">
        <v>7625</v>
      </c>
      <c r="U11311" t="s">
        <v>713</v>
      </c>
      <c r="V11311" t="s">
        <v>12203</v>
      </c>
      <c r="W11311" t="s">
        <v>6</v>
      </c>
      <c r="X11311" t="s">
        <v>6</v>
      </c>
      <c r="Y11311" t="s">
        <v>6</v>
      </c>
      <c r="Z11311" t="s">
        <v>6</v>
      </c>
      <c r="AA11311" t="s">
        <v>711</v>
      </c>
      <c r="AB11311" t="s">
        <v>6</v>
      </c>
      <c r="AC11311" t="s">
        <v>12204</v>
      </c>
    </row>
    <row r="11312" spans="1:29" x14ac:dyDescent="0.25">
      <c r="A11312" t="s">
        <v>345</v>
      </c>
      <c r="B11312">
        <v>915</v>
      </c>
      <c r="C11312" t="s">
        <v>243</v>
      </c>
      <c r="D11312">
        <v>2011</v>
      </c>
      <c r="E11312" t="s">
        <v>12265</v>
      </c>
      <c r="I11312">
        <v>48.072235999999997</v>
      </c>
      <c r="N11312">
        <v>36.598174</v>
      </c>
      <c r="P11312">
        <v>24.343900000000001</v>
      </c>
      <c r="Q11312" t="s">
        <v>6</v>
      </c>
      <c r="R11312" t="s">
        <v>6</v>
      </c>
      <c r="S11312" t="s">
        <v>6</v>
      </c>
      <c r="T11312" t="s">
        <v>7625</v>
      </c>
      <c r="U11312" t="s">
        <v>713</v>
      </c>
      <c r="V11312" t="s">
        <v>12203</v>
      </c>
      <c r="W11312" t="s">
        <v>6</v>
      </c>
      <c r="X11312" t="s">
        <v>6</v>
      </c>
      <c r="Y11312" t="s">
        <v>6</v>
      </c>
      <c r="Z11312" t="s">
        <v>6</v>
      </c>
      <c r="AA11312" t="s">
        <v>711</v>
      </c>
      <c r="AB11312" t="s">
        <v>6</v>
      </c>
      <c r="AC11312" t="s">
        <v>12204</v>
      </c>
    </row>
    <row r="11313" spans="1:29" x14ac:dyDescent="0.25">
      <c r="A11313" t="s">
        <v>345</v>
      </c>
      <c r="B11313">
        <v>915</v>
      </c>
      <c r="C11313" t="s">
        <v>243</v>
      </c>
      <c r="D11313">
        <v>2012</v>
      </c>
      <c r="E11313" t="s">
        <v>12266</v>
      </c>
      <c r="I11313">
        <v>42.648690999999999</v>
      </c>
      <c r="N11313">
        <v>34.828350999999998</v>
      </c>
      <c r="P11313">
        <v>26.167300000000001</v>
      </c>
      <c r="Q11313" t="s">
        <v>6</v>
      </c>
      <c r="R11313" t="s">
        <v>6</v>
      </c>
      <c r="S11313" t="s">
        <v>6</v>
      </c>
      <c r="T11313" t="s">
        <v>7625</v>
      </c>
      <c r="U11313" t="s">
        <v>713</v>
      </c>
      <c r="V11313" t="s">
        <v>12203</v>
      </c>
      <c r="W11313" t="s">
        <v>6</v>
      </c>
      <c r="X11313" t="s">
        <v>6</v>
      </c>
      <c r="Y11313" t="s">
        <v>6</v>
      </c>
      <c r="Z11313" t="s">
        <v>6</v>
      </c>
      <c r="AA11313" t="s">
        <v>711</v>
      </c>
      <c r="AB11313" t="s">
        <v>6</v>
      </c>
      <c r="AC11313" t="s">
        <v>12204</v>
      </c>
    </row>
    <row r="11314" spans="1:29" x14ac:dyDescent="0.25">
      <c r="A11314" t="s">
        <v>345</v>
      </c>
      <c r="B11314">
        <v>915</v>
      </c>
      <c r="C11314" t="s">
        <v>243</v>
      </c>
      <c r="D11314">
        <v>2013</v>
      </c>
      <c r="E11314" t="s">
        <v>12267</v>
      </c>
      <c r="I11314">
        <v>48.035479000000002</v>
      </c>
      <c r="N11314">
        <v>34.661776000000003</v>
      </c>
      <c r="P11314">
        <v>26.847300000000001</v>
      </c>
      <c r="Q11314" t="s">
        <v>6</v>
      </c>
      <c r="R11314" t="s">
        <v>6</v>
      </c>
      <c r="S11314" t="s">
        <v>6</v>
      </c>
      <c r="T11314" t="s">
        <v>7625</v>
      </c>
      <c r="U11314" t="s">
        <v>713</v>
      </c>
      <c r="V11314" t="s">
        <v>12203</v>
      </c>
      <c r="W11314" t="s">
        <v>6</v>
      </c>
      <c r="X11314" t="s">
        <v>6</v>
      </c>
      <c r="Y11314" t="s">
        <v>6</v>
      </c>
      <c r="Z11314" t="s">
        <v>6</v>
      </c>
      <c r="AA11314" t="s">
        <v>711</v>
      </c>
      <c r="AB11314" t="s">
        <v>6</v>
      </c>
      <c r="AC11314" t="s">
        <v>12204</v>
      </c>
    </row>
    <row r="11315" spans="1:29" x14ac:dyDescent="0.25">
      <c r="A11315" t="s">
        <v>345</v>
      </c>
      <c r="B11315">
        <v>915</v>
      </c>
      <c r="C11315" t="s">
        <v>243</v>
      </c>
      <c r="D11315">
        <v>2014</v>
      </c>
      <c r="E11315" t="s">
        <v>12268</v>
      </c>
      <c r="I11315">
        <v>66.252543000000003</v>
      </c>
      <c r="N11315">
        <v>35.588864999999998</v>
      </c>
      <c r="P11315">
        <v>29.150500000000001</v>
      </c>
      <c r="Q11315" t="s">
        <v>6</v>
      </c>
      <c r="R11315" t="s">
        <v>6</v>
      </c>
      <c r="S11315" t="s">
        <v>6</v>
      </c>
      <c r="T11315" t="s">
        <v>7625</v>
      </c>
      <c r="U11315" t="s">
        <v>713</v>
      </c>
      <c r="V11315" t="s">
        <v>12203</v>
      </c>
      <c r="W11315" t="s">
        <v>6</v>
      </c>
      <c r="X11315" t="s">
        <v>6</v>
      </c>
      <c r="Y11315" t="s">
        <v>6</v>
      </c>
      <c r="Z11315" t="s">
        <v>6</v>
      </c>
      <c r="AA11315" t="s">
        <v>711</v>
      </c>
      <c r="AB11315" t="s">
        <v>6</v>
      </c>
      <c r="AC11315" t="s">
        <v>12204</v>
      </c>
    </row>
    <row r="11316" spans="1:29" x14ac:dyDescent="0.25">
      <c r="A11316" t="s">
        <v>345</v>
      </c>
      <c r="B11316">
        <v>915</v>
      </c>
      <c r="C11316" t="s">
        <v>243</v>
      </c>
      <c r="D11316">
        <v>2015</v>
      </c>
      <c r="E11316" t="s">
        <v>12269</v>
      </c>
      <c r="I11316">
        <v>58.794747999999998</v>
      </c>
      <c r="N11316">
        <v>41.444800000000001</v>
      </c>
      <c r="P11316">
        <v>31.755600000000001</v>
      </c>
      <c r="Q11316" t="s">
        <v>6</v>
      </c>
      <c r="R11316" t="s">
        <v>6</v>
      </c>
      <c r="S11316" t="s">
        <v>6</v>
      </c>
      <c r="T11316" t="s">
        <v>7625</v>
      </c>
      <c r="U11316" t="s">
        <v>713</v>
      </c>
      <c r="V11316" t="s">
        <v>12203</v>
      </c>
      <c r="W11316" t="s">
        <v>6</v>
      </c>
      <c r="X11316" t="s">
        <v>6</v>
      </c>
      <c r="Y11316" t="s">
        <v>6</v>
      </c>
      <c r="Z11316" t="s">
        <v>6</v>
      </c>
      <c r="AA11316" t="s">
        <v>711</v>
      </c>
      <c r="AB11316" t="s">
        <v>6</v>
      </c>
      <c r="AC11316" t="s">
        <v>12204</v>
      </c>
    </row>
    <row r="11317" spans="1:29" x14ac:dyDescent="0.25">
      <c r="A11317" t="s">
        <v>345</v>
      </c>
      <c r="B11317">
        <v>915</v>
      </c>
      <c r="C11317" t="s">
        <v>243</v>
      </c>
      <c r="D11317">
        <v>2016</v>
      </c>
      <c r="E11317" t="s">
        <v>12270</v>
      </c>
      <c r="I11317">
        <v>66.647690999999995</v>
      </c>
      <c r="N11317">
        <v>44.441718000000002</v>
      </c>
      <c r="P11317">
        <v>34.028500000000001</v>
      </c>
      <c r="Q11317" t="s">
        <v>6</v>
      </c>
      <c r="R11317" t="s">
        <v>6</v>
      </c>
      <c r="S11317" t="s">
        <v>6</v>
      </c>
      <c r="T11317" t="s">
        <v>7625</v>
      </c>
      <c r="U11317" t="s">
        <v>713</v>
      </c>
      <c r="V11317" t="s">
        <v>12203</v>
      </c>
      <c r="W11317" t="s">
        <v>6</v>
      </c>
      <c r="X11317" t="s">
        <v>6</v>
      </c>
      <c r="Y11317" t="s">
        <v>6</v>
      </c>
      <c r="Z11317" t="s">
        <v>6</v>
      </c>
      <c r="AA11317" t="s">
        <v>711</v>
      </c>
      <c r="AB11317" t="s">
        <v>6</v>
      </c>
      <c r="AC11317" t="s">
        <v>12204</v>
      </c>
    </row>
    <row r="11318" spans="1:29" x14ac:dyDescent="0.25">
      <c r="A11318" t="s">
        <v>345</v>
      </c>
      <c r="B11318">
        <v>915</v>
      </c>
      <c r="C11318" t="s">
        <v>243</v>
      </c>
      <c r="D11318">
        <v>2017</v>
      </c>
      <c r="E11318" t="s">
        <v>12271</v>
      </c>
      <c r="I11318">
        <v>66.72936</v>
      </c>
      <c r="N11318">
        <v>44.801842000000001</v>
      </c>
      <c r="P11318">
        <v>37.846600000000002</v>
      </c>
      <c r="Q11318" t="s">
        <v>6</v>
      </c>
      <c r="R11318" t="s">
        <v>6</v>
      </c>
      <c r="S11318" t="s">
        <v>6</v>
      </c>
      <c r="T11318" t="s">
        <v>7625</v>
      </c>
      <c r="U11318" t="s">
        <v>713</v>
      </c>
      <c r="V11318" t="s">
        <v>12203</v>
      </c>
      <c r="W11318" t="s">
        <v>6</v>
      </c>
      <c r="X11318" t="s">
        <v>6</v>
      </c>
      <c r="Y11318" t="s">
        <v>6</v>
      </c>
      <c r="Z11318" t="s">
        <v>6</v>
      </c>
      <c r="AA11318" t="s">
        <v>711</v>
      </c>
      <c r="AB11318" t="s">
        <v>6</v>
      </c>
      <c r="AC11318" t="s">
        <v>12204</v>
      </c>
    </row>
    <row r="11319" spans="1:29" x14ac:dyDescent="0.25">
      <c r="A11319" t="s">
        <v>345</v>
      </c>
      <c r="B11319">
        <v>915</v>
      </c>
      <c r="C11319" t="s">
        <v>243</v>
      </c>
      <c r="D11319">
        <v>2018</v>
      </c>
      <c r="E11319" t="s">
        <v>12272</v>
      </c>
      <c r="I11319">
        <v>71.651123999999996</v>
      </c>
      <c r="N11319">
        <v>43.322400000000002</v>
      </c>
      <c r="P11319">
        <v>41.077300000000001</v>
      </c>
      <c r="Q11319" t="s">
        <v>6</v>
      </c>
      <c r="R11319" t="s">
        <v>6</v>
      </c>
      <c r="S11319" t="s">
        <v>6</v>
      </c>
      <c r="T11319" t="s">
        <v>7625</v>
      </c>
      <c r="U11319" t="s">
        <v>713</v>
      </c>
      <c r="V11319" t="s">
        <v>12203</v>
      </c>
      <c r="W11319" t="s">
        <v>6</v>
      </c>
      <c r="X11319" t="s">
        <v>6</v>
      </c>
      <c r="Y11319" t="s">
        <v>6</v>
      </c>
      <c r="Z11319" t="s">
        <v>6</v>
      </c>
      <c r="AA11319" t="s">
        <v>711</v>
      </c>
      <c r="AB11319" t="s">
        <v>6</v>
      </c>
      <c r="AC11319" t="s">
        <v>12204</v>
      </c>
    </row>
    <row r="11320" spans="1:29" x14ac:dyDescent="0.25">
      <c r="A11320" t="s">
        <v>345</v>
      </c>
      <c r="B11320">
        <v>916</v>
      </c>
      <c r="C11320" t="s">
        <v>244</v>
      </c>
      <c r="D11320">
        <v>1950</v>
      </c>
      <c r="E11320" t="s">
        <v>12273</v>
      </c>
      <c r="Q11320" t="s">
        <v>6</v>
      </c>
      <c r="R11320" t="s">
        <v>6</v>
      </c>
      <c r="S11320" t="s">
        <v>6</v>
      </c>
      <c r="T11320" t="s">
        <v>12274</v>
      </c>
      <c r="U11320" t="s">
        <v>713</v>
      </c>
      <c r="V11320" t="s">
        <v>12275</v>
      </c>
      <c r="W11320" t="s">
        <v>12276</v>
      </c>
      <c r="X11320" t="s">
        <v>12276</v>
      </c>
      <c r="Y11320" t="s">
        <v>6</v>
      </c>
      <c r="Z11320" t="s">
        <v>6</v>
      </c>
      <c r="AA11320" t="s">
        <v>12277</v>
      </c>
      <c r="AB11320" t="s">
        <v>2239</v>
      </c>
      <c r="AC11320" t="s">
        <v>8544</v>
      </c>
    </row>
    <row r="11321" spans="1:29" x14ac:dyDescent="0.25">
      <c r="A11321" t="s">
        <v>345</v>
      </c>
      <c r="B11321">
        <v>916</v>
      </c>
      <c r="C11321" t="s">
        <v>244</v>
      </c>
      <c r="D11321">
        <v>1951</v>
      </c>
      <c r="E11321" t="s">
        <v>12278</v>
      </c>
      <c r="Q11321" t="s">
        <v>6</v>
      </c>
      <c r="R11321" t="s">
        <v>6</v>
      </c>
      <c r="S11321" t="s">
        <v>6</v>
      </c>
      <c r="T11321" t="s">
        <v>12274</v>
      </c>
      <c r="U11321" t="s">
        <v>713</v>
      </c>
      <c r="V11321" t="s">
        <v>12275</v>
      </c>
      <c r="W11321" t="s">
        <v>12276</v>
      </c>
      <c r="X11321" t="s">
        <v>12276</v>
      </c>
      <c r="Y11321" t="s">
        <v>6</v>
      </c>
      <c r="Z11321" t="s">
        <v>6</v>
      </c>
      <c r="AA11321" t="s">
        <v>12277</v>
      </c>
      <c r="AB11321" t="s">
        <v>2239</v>
      </c>
      <c r="AC11321" t="s">
        <v>8544</v>
      </c>
    </row>
    <row r="11322" spans="1:29" x14ac:dyDescent="0.25">
      <c r="A11322" t="s">
        <v>345</v>
      </c>
      <c r="B11322">
        <v>916</v>
      </c>
      <c r="C11322" t="s">
        <v>244</v>
      </c>
      <c r="D11322">
        <v>1952</v>
      </c>
      <c r="E11322" t="s">
        <v>12279</v>
      </c>
      <c r="Q11322" t="s">
        <v>6</v>
      </c>
      <c r="R11322" t="s">
        <v>6</v>
      </c>
      <c r="S11322" t="s">
        <v>6</v>
      </c>
      <c r="T11322" t="s">
        <v>12274</v>
      </c>
      <c r="U11322" t="s">
        <v>713</v>
      </c>
      <c r="V11322" t="s">
        <v>12275</v>
      </c>
      <c r="W11322" t="s">
        <v>12276</v>
      </c>
      <c r="X11322" t="s">
        <v>12276</v>
      </c>
      <c r="Y11322" t="s">
        <v>6</v>
      </c>
      <c r="Z11322" t="s">
        <v>6</v>
      </c>
      <c r="AA11322" t="s">
        <v>12277</v>
      </c>
      <c r="AB11322" t="s">
        <v>2239</v>
      </c>
      <c r="AC11322" t="s">
        <v>8544</v>
      </c>
    </row>
    <row r="11323" spans="1:29" x14ac:dyDescent="0.25">
      <c r="A11323" t="s">
        <v>345</v>
      </c>
      <c r="B11323">
        <v>916</v>
      </c>
      <c r="C11323" t="s">
        <v>244</v>
      </c>
      <c r="D11323">
        <v>1953</v>
      </c>
      <c r="E11323" t="s">
        <v>12280</v>
      </c>
      <c r="Q11323" t="s">
        <v>6</v>
      </c>
      <c r="R11323" t="s">
        <v>6</v>
      </c>
      <c r="S11323" t="s">
        <v>6</v>
      </c>
      <c r="T11323" t="s">
        <v>12274</v>
      </c>
      <c r="U11323" t="s">
        <v>713</v>
      </c>
      <c r="V11323" t="s">
        <v>12275</v>
      </c>
      <c r="W11323" t="s">
        <v>12276</v>
      </c>
      <c r="X11323" t="s">
        <v>12276</v>
      </c>
      <c r="Y11323" t="s">
        <v>6</v>
      </c>
      <c r="Z11323" t="s">
        <v>6</v>
      </c>
      <c r="AA11323" t="s">
        <v>12277</v>
      </c>
      <c r="AB11323" t="s">
        <v>2239</v>
      </c>
      <c r="AC11323" t="s">
        <v>8544</v>
      </c>
    </row>
    <row r="11324" spans="1:29" x14ac:dyDescent="0.25">
      <c r="A11324" t="s">
        <v>345</v>
      </c>
      <c r="B11324">
        <v>916</v>
      </c>
      <c r="C11324" t="s">
        <v>244</v>
      </c>
      <c r="D11324">
        <v>1954</v>
      </c>
      <c r="E11324" t="s">
        <v>12281</v>
      </c>
      <c r="Q11324" t="s">
        <v>6</v>
      </c>
      <c r="R11324" t="s">
        <v>6</v>
      </c>
      <c r="S11324" t="s">
        <v>6</v>
      </c>
      <c r="T11324" t="s">
        <v>12274</v>
      </c>
      <c r="U11324" t="s">
        <v>713</v>
      </c>
      <c r="V11324" t="s">
        <v>12275</v>
      </c>
      <c r="W11324" t="s">
        <v>12276</v>
      </c>
      <c r="X11324" t="s">
        <v>12276</v>
      </c>
      <c r="Y11324" t="s">
        <v>6</v>
      </c>
      <c r="Z11324" t="s">
        <v>6</v>
      </c>
      <c r="AA11324" t="s">
        <v>12277</v>
      </c>
      <c r="AB11324" t="s">
        <v>2239</v>
      </c>
      <c r="AC11324" t="s">
        <v>8544</v>
      </c>
    </row>
    <row r="11325" spans="1:29" x14ac:dyDescent="0.25">
      <c r="A11325" t="s">
        <v>345</v>
      </c>
      <c r="B11325">
        <v>916</v>
      </c>
      <c r="C11325" t="s">
        <v>244</v>
      </c>
      <c r="D11325">
        <v>1955</v>
      </c>
      <c r="E11325" t="s">
        <v>12282</v>
      </c>
      <c r="Q11325" t="s">
        <v>6</v>
      </c>
      <c r="R11325" t="s">
        <v>6</v>
      </c>
      <c r="S11325" t="s">
        <v>6</v>
      </c>
      <c r="T11325" t="s">
        <v>12274</v>
      </c>
      <c r="U11325" t="s">
        <v>713</v>
      </c>
      <c r="V11325" t="s">
        <v>12275</v>
      </c>
      <c r="W11325" t="s">
        <v>12276</v>
      </c>
      <c r="X11325" t="s">
        <v>12276</v>
      </c>
      <c r="Y11325" t="s">
        <v>6</v>
      </c>
      <c r="Z11325" t="s">
        <v>6</v>
      </c>
      <c r="AA11325" t="s">
        <v>12277</v>
      </c>
      <c r="AB11325" t="s">
        <v>2239</v>
      </c>
      <c r="AC11325" t="s">
        <v>8544</v>
      </c>
    </row>
    <row r="11326" spans="1:29" x14ac:dyDescent="0.25">
      <c r="A11326" t="s">
        <v>345</v>
      </c>
      <c r="B11326">
        <v>916</v>
      </c>
      <c r="C11326" t="s">
        <v>244</v>
      </c>
      <c r="D11326">
        <v>1956</v>
      </c>
      <c r="E11326" t="s">
        <v>12283</v>
      </c>
      <c r="Q11326" t="s">
        <v>6</v>
      </c>
      <c r="R11326" t="s">
        <v>6</v>
      </c>
      <c r="S11326" t="s">
        <v>6</v>
      </c>
      <c r="T11326" t="s">
        <v>12274</v>
      </c>
      <c r="U11326" t="s">
        <v>713</v>
      </c>
      <c r="V11326" t="s">
        <v>12275</v>
      </c>
      <c r="W11326" t="s">
        <v>12276</v>
      </c>
      <c r="X11326" t="s">
        <v>12276</v>
      </c>
      <c r="Y11326" t="s">
        <v>6</v>
      </c>
      <c r="Z11326" t="s">
        <v>6</v>
      </c>
      <c r="AA11326" t="s">
        <v>12277</v>
      </c>
      <c r="AB11326" t="s">
        <v>2239</v>
      </c>
      <c r="AC11326" t="s">
        <v>8544</v>
      </c>
    </row>
    <row r="11327" spans="1:29" x14ac:dyDescent="0.25">
      <c r="A11327" t="s">
        <v>345</v>
      </c>
      <c r="B11327">
        <v>916</v>
      </c>
      <c r="C11327" t="s">
        <v>244</v>
      </c>
      <c r="D11327">
        <v>1957</v>
      </c>
      <c r="E11327" t="s">
        <v>12284</v>
      </c>
      <c r="Q11327" t="s">
        <v>6</v>
      </c>
      <c r="R11327" t="s">
        <v>6</v>
      </c>
      <c r="S11327" t="s">
        <v>6</v>
      </c>
      <c r="T11327" t="s">
        <v>12274</v>
      </c>
      <c r="U11327" t="s">
        <v>713</v>
      </c>
      <c r="V11327" t="s">
        <v>12275</v>
      </c>
      <c r="W11327" t="s">
        <v>12276</v>
      </c>
      <c r="X11327" t="s">
        <v>12276</v>
      </c>
      <c r="Y11327" t="s">
        <v>6</v>
      </c>
      <c r="Z11327" t="s">
        <v>6</v>
      </c>
      <c r="AA11327" t="s">
        <v>12277</v>
      </c>
      <c r="AB11327" t="s">
        <v>2239</v>
      </c>
      <c r="AC11327" t="s">
        <v>8544</v>
      </c>
    </row>
    <row r="11328" spans="1:29" x14ac:dyDescent="0.25">
      <c r="A11328" t="s">
        <v>345</v>
      </c>
      <c r="B11328">
        <v>916</v>
      </c>
      <c r="C11328" t="s">
        <v>244</v>
      </c>
      <c r="D11328">
        <v>1958</v>
      </c>
      <c r="E11328" t="s">
        <v>12285</v>
      </c>
      <c r="Q11328" t="s">
        <v>6</v>
      </c>
      <c r="R11328" t="s">
        <v>6</v>
      </c>
      <c r="S11328" t="s">
        <v>6</v>
      </c>
      <c r="T11328" t="s">
        <v>12274</v>
      </c>
      <c r="U11328" t="s">
        <v>713</v>
      </c>
      <c r="V11328" t="s">
        <v>12275</v>
      </c>
      <c r="W11328" t="s">
        <v>12276</v>
      </c>
      <c r="X11328" t="s">
        <v>12276</v>
      </c>
      <c r="Y11328" t="s">
        <v>6</v>
      </c>
      <c r="Z11328" t="s">
        <v>6</v>
      </c>
      <c r="AA11328" t="s">
        <v>12277</v>
      </c>
      <c r="AB11328" t="s">
        <v>2239</v>
      </c>
      <c r="AC11328" t="s">
        <v>8544</v>
      </c>
    </row>
    <row r="11329" spans="1:29" x14ac:dyDescent="0.25">
      <c r="A11329" t="s">
        <v>345</v>
      </c>
      <c r="B11329">
        <v>916</v>
      </c>
      <c r="C11329" t="s">
        <v>244</v>
      </c>
      <c r="D11329">
        <v>1959</v>
      </c>
      <c r="E11329" t="s">
        <v>12286</v>
      </c>
      <c r="Q11329" t="s">
        <v>6</v>
      </c>
      <c r="R11329" t="s">
        <v>6</v>
      </c>
      <c r="S11329" t="s">
        <v>6</v>
      </c>
      <c r="T11329" t="s">
        <v>12274</v>
      </c>
      <c r="U11329" t="s">
        <v>713</v>
      </c>
      <c r="V11329" t="s">
        <v>12275</v>
      </c>
      <c r="W11329" t="s">
        <v>12276</v>
      </c>
      <c r="X11329" t="s">
        <v>12276</v>
      </c>
      <c r="Y11329" t="s">
        <v>6</v>
      </c>
      <c r="Z11329" t="s">
        <v>6</v>
      </c>
      <c r="AA11329" t="s">
        <v>12277</v>
      </c>
      <c r="AB11329" t="s">
        <v>2239</v>
      </c>
      <c r="AC11329" t="s">
        <v>8544</v>
      </c>
    </row>
    <row r="11330" spans="1:29" x14ac:dyDescent="0.25">
      <c r="A11330" t="s">
        <v>345</v>
      </c>
      <c r="B11330">
        <v>916</v>
      </c>
      <c r="C11330" t="s">
        <v>244</v>
      </c>
      <c r="D11330">
        <v>1960</v>
      </c>
      <c r="E11330" t="s">
        <v>12287</v>
      </c>
      <c r="Q11330" t="s">
        <v>6</v>
      </c>
      <c r="R11330" t="s">
        <v>6</v>
      </c>
      <c r="S11330" t="s">
        <v>6</v>
      </c>
      <c r="T11330" t="s">
        <v>12274</v>
      </c>
      <c r="U11330" t="s">
        <v>713</v>
      </c>
      <c r="V11330" t="s">
        <v>12275</v>
      </c>
      <c r="W11330" t="s">
        <v>12276</v>
      </c>
      <c r="X11330" t="s">
        <v>12276</v>
      </c>
      <c r="Y11330" t="s">
        <v>6</v>
      </c>
      <c r="Z11330" t="s">
        <v>6</v>
      </c>
      <c r="AA11330" t="s">
        <v>12277</v>
      </c>
      <c r="AB11330" t="s">
        <v>2239</v>
      </c>
      <c r="AC11330" t="s">
        <v>8544</v>
      </c>
    </row>
    <row r="11331" spans="1:29" x14ac:dyDescent="0.25">
      <c r="A11331" t="s">
        <v>345</v>
      </c>
      <c r="B11331">
        <v>916</v>
      </c>
      <c r="C11331" t="s">
        <v>244</v>
      </c>
      <c r="D11331">
        <v>1961</v>
      </c>
      <c r="E11331" t="s">
        <v>12288</v>
      </c>
      <c r="Q11331" t="s">
        <v>6</v>
      </c>
      <c r="R11331" t="s">
        <v>6</v>
      </c>
      <c r="S11331" t="s">
        <v>6</v>
      </c>
      <c r="T11331" t="s">
        <v>12274</v>
      </c>
      <c r="U11331" t="s">
        <v>713</v>
      </c>
      <c r="V11331" t="s">
        <v>12275</v>
      </c>
      <c r="W11331" t="s">
        <v>12276</v>
      </c>
      <c r="X11331" t="s">
        <v>12276</v>
      </c>
      <c r="Y11331" t="s">
        <v>6</v>
      </c>
      <c r="Z11331" t="s">
        <v>6</v>
      </c>
      <c r="AA11331" t="s">
        <v>12277</v>
      </c>
      <c r="AB11331" t="s">
        <v>2239</v>
      </c>
      <c r="AC11331" t="s">
        <v>8544</v>
      </c>
    </row>
    <row r="11332" spans="1:29" x14ac:dyDescent="0.25">
      <c r="A11332" t="s">
        <v>345</v>
      </c>
      <c r="B11332">
        <v>916</v>
      </c>
      <c r="C11332" t="s">
        <v>244</v>
      </c>
      <c r="D11332">
        <v>1962</v>
      </c>
      <c r="E11332" t="s">
        <v>12289</v>
      </c>
      <c r="Q11332" t="s">
        <v>6</v>
      </c>
      <c r="R11332" t="s">
        <v>6</v>
      </c>
      <c r="S11332" t="s">
        <v>6</v>
      </c>
      <c r="T11332" t="s">
        <v>12274</v>
      </c>
      <c r="U11332" t="s">
        <v>713</v>
      </c>
      <c r="V11332" t="s">
        <v>12275</v>
      </c>
      <c r="W11332" t="s">
        <v>12276</v>
      </c>
      <c r="X11332" t="s">
        <v>12276</v>
      </c>
      <c r="Y11332" t="s">
        <v>6</v>
      </c>
      <c r="Z11332" t="s">
        <v>6</v>
      </c>
      <c r="AA11332" t="s">
        <v>12277</v>
      </c>
      <c r="AB11332" t="s">
        <v>2239</v>
      </c>
      <c r="AC11332" t="s">
        <v>8544</v>
      </c>
    </row>
    <row r="11333" spans="1:29" x14ac:dyDescent="0.25">
      <c r="A11333" t="s">
        <v>345</v>
      </c>
      <c r="B11333">
        <v>916</v>
      </c>
      <c r="C11333" t="s">
        <v>244</v>
      </c>
      <c r="D11333">
        <v>1963</v>
      </c>
      <c r="E11333" t="s">
        <v>12290</v>
      </c>
      <c r="Q11333" t="s">
        <v>6</v>
      </c>
      <c r="R11333" t="s">
        <v>6</v>
      </c>
      <c r="S11333" t="s">
        <v>6</v>
      </c>
      <c r="T11333" t="s">
        <v>12274</v>
      </c>
      <c r="U11333" t="s">
        <v>713</v>
      </c>
      <c r="V11333" t="s">
        <v>12275</v>
      </c>
      <c r="W11333" t="s">
        <v>12276</v>
      </c>
      <c r="X11333" t="s">
        <v>12276</v>
      </c>
      <c r="Y11333" t="s">
        <v>6</v>
      </c>
      <c r="Z11333" t="s">
        <v>6</v>
      </c>
      <c r="AA11333" t="s">
        <v>12277</v>
      </c>
      <c r="AB11333" t="s">
        <v>2239</v>
      </c>
      <c r="AC11333" t="s">
        <v>8544</v>
      </c>
    </row>
    <row r="11334" spans="1:29" x14ac:dyDescent="0.25">
      <c r="A11334" t="s">
        <v>345</v>
      </c>
      <c r="B11334">
        <v>916</v>
      </c>
      <c r="C11334" t="s">
        <v>244</v>
      </c>
      <c r="D11334">
        <v>1964</v>
      </c>
      <c r="E11334" t="s">
        <v>12291</v>
      </c>
      <c r="Q11334" t="s">
        <v>6</v>
      </c>
      <c r="R11334" t="s">
        <v>6</v>
      </c>
      <c r="S11334" t="s">
        <v>6</v>
      </c>
      <c r="T11334" t="s">
        <v>12274</v>
      </c>
      <c r="U11334" t="s">
        <v>713</v>
      </c>
      <c r="V11334" t="s">
        <v>12275</v>
      </c>
      <c r="W11334" t="s">
        <v>12276</v>
      </c>
      <c r="X11334" t="s">
        <v>12276</v>
      </c>
      <c r="Y11334" t="s">
        <v>6</v>
      </c>
      <c r="Z11334" t="s">
        <v>6</v>
      </c>
      <c r="AA11334" t="s">
        <v>12277</v>
      </c>
      <c r="AB11334" t="s">
        <v>2239</v>
      </c>
      <c r="AC11334" t="s">
        <v>8544</v>
      </c>
    </row>
    <row r="11335" spans="1:29" x14ac:dyDescent="0.25">
      <c r="A11335" t="s">
        <v>345</v>
      </c>
      <c r="B11335">
        <v>916</v>
      </c>
      <c r="C11335" t="s">
        <v>244</v>
      </c>
      <c r="D11335">
        <v>1965</v>
      </c>
      <c r="E11335" t="s">
        <v>12292</v>
      </c>
      <c r="Q11335" t="s">
        <v>6</v>
      </c>
      <c r="R11335" t="s">
        <v>6</v>
      </c>
      <c r="S11335" t="s">
        <v>6</v>
      </c>
      <c r="T11335" t="s">
        <v>12274</v>
      </c>
      <c r="U11335" t="s">
        <v>713</v>
      </c>
      <c r="V11335" t="s">
        <v>12275</v>
      </c>
      <c r="W11335" t="s">
        <v>12276</v>
      </c>
      <c r="X11335" t="s">
        <v>12276</v>
      </c>
      <c r="Y11335" t="s">
        <v>6</v>
      </c>
      <c r="Z11335" t="s">
        <v>6</v>
      </c>
      <c r="AA11335" t="s">
        <v>12277</v>
      </c>
      <c r="AB11335" t="s">
        <v>2239</v>
      </c>
      <c r="AC11335" t="s">
        <v>8544</v>
      </c>
    </row>
    <row r="11336" spans="1:29" x14ac:dyDescent="0.25">
      <c r="A11336" t="s">
        <v>345</v>
      </c>
      <c r="B11336">
        <v>916</v>
      </c>
      <c r="C11336" t="s">
        <v>244</v>
      </c>
      <c r="D11336">
        <v>1966</v>
      </c>
      <c r="E11336" t="s">
        <v>12293</v>
      </c>
      <c r="Q11336" t="s">
        <v>6</v>
      </c>
      <c r="R11336" t="s">
        <v>6</v>
      </c>
      <c r="S11336" t="s">
        <v>6</v>
      </c>
      <c r="T11336" t="s">
        <v>12274</v>
      </c>
      <c r="U11336" t="s">
        <v>713</v>
      </c>
      <c r="V11336" t="s">
        <v>12275</v>
      </c>
      <c r="W11336" t="s">
        <v>12276</v>
      </c>
      <c r="X11336" t="s">
        <v>12276</v>
      </c>
      <c r="Y11336" t="s">
        <v>6</v>
      </c>
      <c r="Z11336" t="s">
        <v>6</v>
      </c>
      <c r="AA11336" t="s">
        <v>12277</v>
      </c>
      <c r="AB11336" t="s">
        <v>2239</v>
      </c>
      <c r="AC11336" t="s">
        <v>8544</v>
      </c>
    </row>
    <row r="11337" spans="1:29" x14ac:dyDescent="0.25">
      <c r="A11337" t="s">
        <v>345</v>
      </c>
      <c r="B11337">
        <v>916</v>
      </c>
      <c r="C11337" t="s">
        <v>244</v>
      </c>
      <c r="D11337">
        <v>1967</v>
      </c>
      <c r="E11337" t="s">
        <v>12294</v>
      </c>
      <c r="Q11337" t="s">
        <v>6</v>
      </c>
      <c r="R11337" t="s">
        <v>6</v>
      </c>
      <c r="S11337" t="s">
        <v>6</v>
      </c>
      <c r="T11337" t="s">
        <v>12274</v>
      </c>
      <c r="U11337" t="s">
        <v>713</v>
      </c>
      <c r="V11337" t="s">
        <v>12275</v>
      </c>
      <c r="W11337" t="s">
        <v>12276</v>
      </c>
      <c r="X11337" t="s">
        <v>12276</v>
      </c>
      <c r="Y11337" t="s">
        <v>6</v>
      </c>
      <c r="Z11337" t="s">
        <v>6</v>
      </c>
      <c r="AA11337" t="s">
        <v>12277</v>
      </c>
      <c r="AB11337" t="s">
        <v>2239</v>
      </c>
      <c r="AC11337" t="s">
        <v>8544</v>
      </c>
    </row>
    <row r="11338" spans="1:29" x14ac:dyDescent="0.25">
      <c r="A11338" t="s">
        <v>345</v>
      </c>
      <c r="B11338">
        <v>916</v>
      </c>
      <c r="C11338" t="s">
        <v>244</v>
      </c>
      <c r="D11338">
        <v>1968</v>
      </c>
      <c r="E11338" t="s">
        <v>12295</v>
      </c>
      <c r="Q11338" t="s">
        <v>6</v>
      </c>
      <c r="R11338" t="s">
        <v>6</v>
      </c>
      <c r="S11338" t="s">
        <v>6</v>
      </c>
      <c r="T11338" t="s">
        <v>12274</v>
      </c>
      <c r="U11338" t="s">
        <v>713</v>
      </c>
      <c r="V11338" t="s">
        <v>12275</v>
      </c>
      <c r="W11338" t="s">
        <v>12276</v>
      </c>
      <c r="X11338" t="s">
        <v>12276</v>
      </c>
      <c r="Y11338" t="s">
        <v>6</v>
      </c>
      <c r="Z11338" t="s">
        <v>6</v>
      </c>
      <c r="AA11338" t="s">
        <v>12277</v>
      </c>
      <c r="AB11338" t="s">
        <v>2239</v>
      </c>
      <c r="AC11338" t="s">
        <v>8544</v>
      </c>
    </row>
    <row r="11339" spans="1:29" x14ac:dyDescent="0.25">
      <c r="A11339" t="s">
        <v>345</v>
      </c>
      <c r="B11339">
        <v>916</v>
      </c>
      <c r="C11339" t="s">
        <v>244</v>
      </c>
      <c r="D11339">
        <v>1969</v>
      </c>
      <c r="E11339" t="s">
        <v>12296</v>
      </c>
      <c r="Q11339" t="s">
        <v>6</v>
      </c>
      <c r="R11339" t="s">
        <v>6</v>
      </c>
      <c r="S11339" t="s">
        <v>6</v>
      </c>
      <c r="T11339" t="s">
        <v>12274</v>
      </c>
      <c r="U11339" t="s">
        <v>713</v>
      </c>
      <c r="V11339" t="s">
        <v>12275</v>
      </c>
      <c r="W11339" t="s">
        <v>12276</v>
      </c>
      <c r="X11339" t="s">
        <v>12276</v>
      </c>
      <c r="Y11339" t="s">
        <v>6</v>
      </c>
      <c r="Z11339" t="s">
        <v>6</v>
      </c>
      <c r="AA11339" t="s">
        <v>12277</v>
      </c>
      <c r="AB11339" t="s">
        <v>2239</v>
      </c>
      <c r="AC11339" t="s">
        <v>8544</v>
      </c>
    </row>
    <row r="11340" spans="1:29" x14ac:dyDescent="0.25">
      <c r="A11340" t="s">
        <v>345</v>
      </c>
      <c r="B11340">
        <v>916</v>
      </c>
      <c r="C11340" t="s">
        <v>244</v>
      </c>
      <c r="D11340">
        <v>1970</v>
      </c>
      <c r="E11340" t="s">
        <v>12297</v>
      </c>
      <c r="Q11340" t="s">
        <v>6</v>
      </c>
      <c r="R11340" t="s">
        <v>6</v>
      </c>
      <c r="S11340" t="s">
        <v>6</v>
      </c>
      <c r="T11340" t="s">
        <v>12274</v>
      </c>
      <c r="U11340" t="s">
        <v>713</v>
      </c>
      <c r="V11340" t="s">
        <v>12275</v>
      </c>
      <c r="W11340" t="s">
        <v>12276</v>
      </c>
      <c r="X11340" t="s">
        <v>12276</v>
      </c>
      <c r="Y11340" t="s">
        <v>6</v>
      </c>
      <c r="Z11340" t="s">
        <v>6</v>
      </c>
      <c r="AA11340" t="s">
        <v>12277</v>
      </c>
      <c r="AB11340" t="s">
        <v>2239</v>
      </c>
      <c r="AC11340" t="s">
        <v>8544</v>
      </c>
    </row>
    <row r="11341" spans="1:29" x14ac:dyDescent="0.25">
      <c r="A11341" t="s">
        <v>345</v>
      </c>
      <c r="B11341">
        <v>916</v>
      </c>
      <c r="C11341" t="s">
        <v>244</v>
      </c>
      <c r="D11341">
        <v>1971</v>
      </c>
      <c r="E11341" t="s">
        <v>12298</v>
      </c>
      <c r="Q11341" t="s">
        <v>6</v>
      </c>
      <c r="R11341" t="s">
        <v>6</v>
      </c>
      <c r="S11341" t="s">
        <v>6</v>
      </c>
      <c r="T11341" t="s">
        <v>12274</v>
      </c>
      <c r="U11341" t="s">
        <v>713</v>
      </c>
      <c r="V11341" t="s">
        <v>12275</v>
      </c>
      <c r="W11341" t="s">
        <v>12276</v>
      </c>
      <c r="X11341" t="s">
        <v>12276</v>
      </c>
      <c r="Y11341" t="s">
        <v>6</v>
      </c>
      <c r="Z11341" t="s">
        <v>6</v>
      </c>
      <c r="AA11341" t="s">
        <v>12277</v>
      </c>
      <c r="AB11341" t="s">
        <v>2239</v>
      </c>
      <c r="AC11341" t="s">
        <v>8544</v>
      </c>
    </row>
    <row r="11342" spans="1:29" x14ac:dyDescent="0.25">
      <c r="A11342" t="s">
        <v>345</v>
      </c>
      <c r="B11342">
        <v>916</v>
      </c>
      <c r="C11342" t="s">
        <v>244</v>
      </c>
      <c r="D11342">
        <v>1972</v>
      </c>
      <c r="E11342" t="s">
        <v>12299</v>
      </c>
      <c r="Q11342" t="s">
        <v>6</v>
      </c>
      <c r="R11342" t="s">
        <v>6</v>
      </c>
      <c r="S11342" t="s">
        <v>6</v>
      </c>
      <c r="T11342" t="s">
        <v>12274</v>
      </c>
      <c r="U11342" t="s">
        <v>713</v>
      </c>
      <c r="V11342" t="s">
        <v>12275</v>
      </c>
      <c r="W11342" t="s">
        <v>12276</v>
      </c>
      <c r="X11342" t="s">
        <v>12276</v>
      </c>
      <c r="Y11342" t="s">
        <v>6</v>
      </c>
      <c r="Z11342" t="s">
        <v>6</v>
      </c>
      <c r="AA11342" t="s">
        <v>12277</v>
      </c>
      <c r="AB11342" t="s">
        <v>2239</v>
      </c>
      <c r="AC11342" t="s">
        <v>8544</v>
      </c>
    </row>
    <row r="11343" spans="1:29" x14ac:dyDescent="0.25">
      <c r="A11343" t="s">
        <v>345</v>
      </c>
      <c r="B11343">
        <v>916</v>
      </c>
      <c r="C11343" t="s">
        <v>244</v>
      </c>
      <c r="D11343">
        <v>1973</v>
      </c>
      <c r="E11343" t="s">
        <v>12300</v>
      </c>
      <c r="Q11343" t="s">
        <v>6</v>
      </c>
      <c r="R11343" t="s">
        <v>6</v>
      </c>
      <c r="S11343" t="s">
        <v>6</v>
      </c>
      <c r="T11343" t="s">
        <v>12274</v>
      </c>
      <c r="U11343" t="s">
        <v>713</v>
      </c>
      <c r="V11343" t="s">
        <v>12275</v>
      </c>
      <c r="W11343" t="s">
        <v>12276</v>
      </c>
      <c r="X11343" t="s">
        <v>12276</v>
      </c>
      <c r="Y11343" t="s">
        <v>6</v>
      </c>
      <c r="Z11343" t="s">
        <v>6</v>
      </c>
      <c r="AA11343" t="s">
        <v>12277</v>
      </c>
      <c r="AB11343" t="s">
        <v>2239</v>
      </c>
      <c r="AC11343" t="s">
        <v>8544</v>
      </c>
    </row>
    <row r="11344" spans="1:29" x14ac:dyDescent="0.25">
      <c r="A11344" t="s">
        <v>345</v>
      </c>
      <c r="B11344">
        <v>916</v>
      </c>
      <c r="C11344" t="s">
        <v>244</v>
      </c>
      <c r="D11344">
        <v>1974</v>
      </c>
      <c r="E11344" t="s">
        <v>12301</v>
      </c>
      <c r="Q11344" t="s">
        <v>6</v>
      </c>
      <c r="R11344" t="s">
        <v>6</v>
      </c>
      <c r="S11344" t="s">
        <v>6</v>
      </c>
      <c r="T11344" t="s">
        <v>12274</v>
      </c>
      <c r="U11344" t="s">
        <v>713</v>
      </c>
      <c r="V11344" t="s">
        <v>12275</v>
      </c>
      <c r="W11344" t="s">
        <v>12276</v>
      </c>
      <c r="X11344" t="s">
        <v>12276</v>
      </c>
      <c r="Y11344" t="s">
        <v>6</v>
      </c>
      <c r="Z11344" t="s">
        <v>6</v>
      </c>
      <c r="AA11344" t="s">
        <v>12277</v>
      </c>
      <c r="AB11344" t="s">
        <v>2239</v>
      </c>
      <c r="AC11344" t="s">
        <v>8544</v>
      </c>
    </row>
    <row r="11345" spans="1:29" x14ac:dyDescent="0.25">
      <c r="A11345" t="s">
        <v>345</v>
      </c>
      <c r="B11345">
        <v>916</v>
      </c>
      <c r="C11345" t="s">
        <v>244</v>
      </c>
      <c r="D11345">
        <v>1975</v>
      </c>
      <c r="E11345" t="s">
        <v>12302</v>
      </c>
      <c r="Q11345" t="s">
        <v>6</v>
      </c>
      <c r="R11345" t="s">
        <v>6</v>
      </c>
      <c r="S11345" t="s">
        <v>6</v>
      </c>
      <c r="T11345" t="s">
        <v>12274</v>
      </c>
      <c r="U11345" t="s">
        <v>713</v>
      </c>
      <c r="V11345" t="s">
        <v>12275</v>
      </c>
      <c r="W11345" t="s">
        <v>12276</v>
      </c>
      <c r="X11345" t="s">
        <v>12276</v>
      </c>
      <c r="Y11345" t="s">
        <v>6</v>
      </c>
      <c r="Z11345" t="s">
        <v>6</v>
      </c>
      <c r="AA11345" t="s">
        <v>12277</v>
      </c>
      <c r="AB11345" t="s">
        <v>2239</v>
      </c>
      <c r="AC11345" t="s">
        <v>8544</v>
      </c>
    </row>
    <row r="11346" spans="1:29" x14ac:dyDescent="0.25">
      <c r="A11346" t="s">
        <v>345</v>
      </c>
      <c r="B11346">
        <v>916</v>
      </c>
      <c r="C11346" t="s">
        <v>244</v>
      </c>
      <c r="D11346">
        <v>1976</v>
      </c>
      <c r="E11346" t="s">
        <v>12303</v>
      </c>
      <c r="Q11346" t="s">
        <v>6</v>
      </c>
      <c r="R11346" t="s">
        <v>6</v>
      </c>
      <c r="S11346" t="s">
        <v>6</v>
      </c>
      <c r="T11346" t="s">
        <v>12274</v>
      </c>
      <c r="U11346" t="s">
        <v>713</v>
      </c>
      <c r="V11346" t="s">
        <v>12275</v>
      </c>
      <c r="W11346" t="s">
        <v>12276</v>
      </c>
      <c r="X11346" t="s">
        <v>12276</v>
      </c>
      <c r="Y11346" t="s">
        <v>6</v>
      </c>
      <c r="Z11346" t="s">
        <v>6</v>
      </c>
      <c r="AA11346" t="s">
        <v>12277</v>
      </c>
      <c r="AB11346" t="s">
        <v>2239</v>
      </c>
      <c r="AC11346" t="s">
        <v>8544</v>
      </c>
    </row>
    <row r="11347" spans="1:29" x14ac:dyDescent="0.25">
      <c r="A11347" t="s">
        <v>345</v>
      </c>
      <c r="B11347">
        <v>916</v>
      </c>
      <c r="C11347" t="s">
        <v>244</v>
      </c>
      <c r="D11347">
        <v>1977</v>
      </c>
      <c r="E11347" t="s">
        <v>12304</v>
      </c>
      <c r="Q11347" t="s">
        <v>6</v>
      </c>
      <c r="R11347" t="s">
        <v>6</v>
      </c>
      <c r="S11347" t="s">
        <v>6</v>
      </c>
      <c r="T11347" t="s">
        <v>12274</v>
      </c>
      <c r="U11347" t="s">
        <v>713</v>
      </c>
      <c r="V11347" t="s">
        <v>12275</v>
      </c>
      <c r="W11347" t="s">
        <v>12276</v>
      </c>
      <c r="X11347" t="s">
        <v>12276</v>
      </c>
      <c r="Y11347" t="s">
        <v>6</v>
      </c>
      <c r="Z11347" t="s">
        <v>6</v>
      </c>
      <c r="AA11347" t="s">
        <v>12277</v>
      </c>
      <c r="AB11347" t="s">
        <v>2239</v>
      </c>
      <c r="AC11347" t="s">
        <v>8544</v>
      </c>
    </row>
    <row r="11348" spans="1:29" x14ac:dyDescent="0.25">
      <c r="A11348" t="s">
        <v>345</v>
      </c>
      <c r="B11348">
        <v>916</v>
      </c>
      <c r="C11348" t="s">
        <v>244</v>
      </c>
      <c r="D11348">
        <v>1978</v>
      </c>
      <c r="E11348" t="s">
        <v>12305</v>
      </c>
      <c r="Q11348" t="s">
        <v>6</v>
      </c>
      <c r="R11348" t="s">
        <v>6</v>
      </c>
      <c r="S11348" t="s">
        <v>6</v>
      </c>
      <c r="T11348" t="s">
        <v>12274</v>
      </c>
      <c r="U11348" t="s">
        <v>713</v>
      </c>
      <c r="V11348" t="s">
        <v>12275</v>
      </c>
      <c r="W11348" t="s">
        <v>12276</v>
      </c>
      <c r="X11348" t="s">
        <v>12276</v>
      </c>
      <c r="Y11348" t="s">
        <v>6</v>
      </c>
      <c r="Z11348" t="s">
        <v>6</v>
      </c>
      <c r="AA11348" t="s">
        <v>12277</v>
      </c>
      <c r="AB11348" t="s">
        <v>2239</v>
      </c>
      <c r="AC11348" t="s">
        <v>8544</v>
      </c>
    </row>
    <row r="11349" spans="1:29" x14ac:dyDescent="0.25">
      <c r="A11349" t="s">
        <v>345</v>
      </c>
      <c r="B11349">
        <v>916</v>
      </c>
      <c r="C11349" t="s">
        <v>244</v>
      </c>
      <c r="D11349">
        <v>1979</v>
      </c>
      <c r="E11349" t="s">
        <v>12306</v>
      </c>
      <c r="Q11349" t="s">
        <v>6</v>
      </c>
      <c r="R11349" t="s">
        <v>6</v>
      </c>
      <c r="S11349" t="s">
        <v>6</v>
      </c>
      <c r="T11349" t="s">
        <v>12274</v>
      </c>
      <c r="U11349" t="s">
        <v>713</v>
      </c>
      <c r="V11349" t="s">
        <v>12275</v>
      </c>
      <c r="W11349" t="s">
        <v>12276</v>
      </c>
      <c r="X11349" t="s">
        <v>12276</v>
      </c>
      <c r="Y11349" t="s">
        <v>6</v>
      </c>
      <c r="Z11349" t="s">
        <v>6</v>
      </c>
      <c r="AA11349" t="s">
        <v>12277</v>
      </c>
      <c r="AB11349" t="s">
        <v>2239</v>
      </c>
      <c r="AC11349" t="s">
        <v>8544</v>
      </c>
    </row>
    <row r="11350" spans="1:29" x14ac:dyDescent="0.25">
      <c r="A11350" t="s">
        <v>345</v>
      </c>
      <c r="B11350">
        <v>916</v>
      </c>
      <c r="C11350" t="s">
        <v>244</v>
      </c>
      <c r="D11350">
        <v>1980</v>
      </c>
      <c r="E11350" t="s">
        <v>12307</v>
      </c>
      <c r="Q11350" t="s">
        <v>6</v>
      </c>
      <c r="R11350" t="s">
        <v>6</v>
      </c>
      <c r="S11350" t="s">
        <v>6</v>
      </c>
      <c r="T11350" t="s">
        <v>12274</v>
      </c>
      <c r="U11350" t="s">
        <v>713</v>
      </c>
      <c r="V11350" t="s">
        <v>12275</v>
      </c>
      <c r="W11350" t="s">
        <v>12276</v>
      </c>
      <c r="X11350" t="s">
        <v>12276</v>
      </c>
      <c r="Y11350" t="s">
        <v>6</v>
      </c>
      <c r="Z11350" t="s">
        <v>6</v>
      </c>
      <c r="AA11350" t="s">
        <v>12277</v>
      </c>
      <c r="AB11350" t="s">
        <v>2239</v>
      </c>
      <c r="AC11350" t="s">
        <v>8544</v>
      </c>
    </row>
    <row r="11351" spans="1:29" x14ac:dyDescent="0.25">
      <c r="A11351" t="s">
        <v>345</v>
      </c>
      <c r="B11351">
        <v>916</v>
      </c>
      <c r="C11351" t="s">
        <v>244</v>
      </c>
      <c r="D11351">
        <v>1981</v>
      </c>
      <c r="E11351" t="s">
        <v>12308</v>
      </c>
      <c r="Q11351" t="s">
        <v>6</v>
      </c>
      <c r="R11351" t="s">
        <v>6</v>
      </c>
      <c r="S11351" t="s">
        <v>6</v>
      </c>
      <c r="T11351" t="s">
        <v>12274</v>
      </c>
      <c r="U11351" t="s">
        <v>713</v>
      </c>
      <c r="V11351" t="s">
        <v>12275</v>
      </c>
      <c r="W11351" t="s">
        <v>12276</v>
      </c>
      <c r="X11351" t="s">
        <v>12276</v>
      </c>
      <c r="Y11351" t="s">
        <v>6</v>
      </c>
      <c r="Z11351" t="s">
        <v>6</v>
      </c>
      <c r="AA11351" t="s">
        <v>12277</v>
      </c>
      <c r="AB11351" t="s">
        <v>2239</v>
      </c>
      <c r="AC11351" t="s">
        <v>8544</v>
      </c>
    </row>
    <row r="11352" spans="1:29" x14ac:dyDescent="0.25">
      <c r="A11352" t="s">
        <v>345</v>
      </c>
      <c r="B11352">
        <v>916</v>
      </c>
      <c r="C11352" t="s">
        <v>244</v>
      </c>
      <c r="D11352">
        <v>1982</v>
      </c>
      <c r="E11352" t="s">
        <v>12309</v>
      </c>
      <c r="Q11352" t="s">
        <v>6</v>
      </c>
      <c r="R11352" t="s">
        <v>6</v>
      </c>
      <c r="S11352" t="s">
        <v>6</v>
      </c>
      <c r="T11352" t="s">
        <v>12274</v>
      </c>
      <c r="U11352" t="s">
        <v>713</v>
      </c>
      <c r="V11352" t="s">
        <v>12275</v>
      </c>
      <c r="W11352" t="s">
        <v>12276</v>
      </c>
      <c r="X11352" t="s">
        <v>12276</v>
      </c>
      <c r="Y11352" t="s">
        <v>6</v>
      </c>
      <c r="Z11352" t="s">
        <v>6</v>
      </c>
      <c r="AA11352" t="s">
        <v>12277</v>
      </c>
      <c r="AB11352" t="s">
        <v>2239</v>
      </c>
      <c r="AC11352" t="s">
        <v>8544</v>
      </c>
    </row>
    <row r="11353" spans="1:29" x14ac:dyDescent="0.25">
      <c r="A11353" t="s">
        <v>345</v>
      </c>
      <c r="B11353">
        <v>916</v>
      </c>
      <c r="C11353" t="s">
        <v>244</v>
      </c>
      <c r="D11353">
        <v>1983</v>
      </c>
      <c r="E11353" t="s">
        <v>12310</v>
      </c>
      <c r="Q11353" t="s">
        <v>6</v>
      </c>
      <c r="R11353" t="s">
        <v>6</v>
      </c>
      <c r="S11353" t="s">
        <v>6</v>
      </c>
      <c r="T11353" t="s">
        <v>12274</v>
      </c>
      <c r="U11353" t="s">
        <v>713</v>
      </c>
      <c r="V11353" t="s">
        <v>12275</v>
      </c>
      <c r="W11353" t="s">
        <v>12276</v>
      </c>
      <c r="X11353" t="s">
        <v>12276</v>
      </c>
      <c r="Y11353" t="s">
        <v>6</v>
      </c>
      <c r="Z11353" t="s">
        <v>6</v>
      </c>
      <c r="AA11353" t="s">
        <v>12277</v>
      </c>
      <c r="AB11353" t="s">
        <v>2239</v>
      </c>
      <c r="AC11353" t="s">
        <v>8544</v>
      </c>
    </row>
    <row r="11354" spans="1:29" x14ac:dyDescent="0.25">
      <c r="A11354" t="s">
        <v>345</v>
      </c>
      <c r="B11354">
        <v>916</v>
      </c>
      <c r="C11354" t="s">
        <v>244</v>
      </c>
      <c r="D11354">
        <v>1984</v>
      </c>
      <c r="E11354" t="s">
        <v>12311</v>
      </c>
      <c r="Q11354" t="s">
        <v>6</v>
      </c>
      <c r="R11354" t="s">
        <v>6</v>
      </c>
      <c r="S11354" t="s">
        <v>6</v>
      </c>
      <c r="T11354" t="s">
        <v>12274</v>
      </c>
      <c r="U11354" t="s">
        <v>713</v>
      </c>
      <c r="V11354" t="s">
        <v>12275</v>
      </c>
      <c r="W11354" t="s">
        <v>12276</v>
      </c>
      <c r="X11354" t="s">
        <v>12276</v>
      </c>
      <c r="Y11354" t="s">
        <v>6</v>
      </c>
      <c r="Z11354" t="s">
        <v>6</v>
      </c>
      <c r="AA11354" t="s">
        <v>12277</v>
      </c>
      <c r="AB11354" t="s">
        <v>2239</v>
      </c>
      <c r="AC11354" t="s">
        <v>8544</v>
      </c>
    </row>
    <row r="11355" spans="1:29" x14ac:dyDescent="0.25">
      <c r="A11355" t="s">
        <v>345</v>
      </c>
      <c r="B11355">
        <v>916</v>
      </c>
      <c r="C11355" t="s">
        <v>244</v>
      </c>
      <c r="D11355">
        <v>1985</v>
      </c>
      <c r="E11355" t="s">
        <v>12312</v>
      </c>
      <c r="Q11355" t="s">
        <v>6</v>
      </c>
      <c r="R11355" t="s">
        <v>6</v>
      </c>
      <c r="S11355" t="s">
        <v>6</v>
      </c>
      <c r="T11355" t="s">
        <v>12274</v>
      </c>
      <c r="U11355" t="s">
        <v>713</v>
      </c>
      <c r="V11355" t="s">
        <v>12275</v>
      </c>
      <c r="W11355" t="s">
        <v>12276</v>
      </c>
      <c r="X11355" t="s">
        <v>12276</v>
      </c>
      <c r="Y11355" t="s">
        <v>6</v>
      </c>
      <c r="Z11355" t="s">
        <v>6</v>
      </c>
      <c r="AA11355" t="s">
        <v>12277</v>
      </c>
      <c r="AB11355" t="s">
        <v>2239</v>
      </c>
      <c r="AC11355" t="s">
        <v>8544</v>
      </c>
    </row>
    <row r="11356" spans="1:29" x14ac:dyDescent="0.25">
      <c r="A11356" t="s">
        <v>345</v>
      </c>
      <c r="B11356">
        <v>916</v>
      </c>
      <c r="C11356" t="s">
        <v>244</v>
      </c>
      <c r="D11356">
        <v>1986</v>
      </c>
      <c r="E11356" t="s">
        <v>12313</v>
      </c>
      <c r="Q11356" t="s">
        <v>6</v>
      </c>
      <c r="R11356" t="s">
        <v>6</v>
      </c>
      <c r="S11356" t="s">
        <v>6</v>
      </c>
      <c r="T11356" t="s">
        <v>12274</v>
      </c>
      <c r="U11356" t="s">
        <v>713</v>
      </c>
      <c r="V11356" t="s">
        <v>12275</v>
      </c>
      <c r="W11356" t="s">
        <v>12276</v>
      </c>
      <c r="X11356" t="s">
        <v>12276</v>
      </c>
      <c r="Y11356" t="s">
        <v>6</v>
      </c>
      <c r="Z11356" t="s">
        <v>6</v>
      </c>
      <c r="AA11356" t="s">
        <v>12277</v>
      </c>
      <c r="AB11356" t="s">
        <v>2239</v>
      </c>
      <c r="AC11356" t="s">
        <v>8544</v>
      </c>
    </row>
    <row r="11357" spans="1:29" x14ac:dyDescent="0.25">
      <c r="A11357" t="s">
        <v>345</v>
      </c>
      <c r="B11357">
        <v>916</v>
      </c>
      <c r="C11357" t="s">
        <v>244</v>
      </c>
      <c r="D11357">
        <v>1987</v>
      </c>
      <c r="E11357" t="s">
        <v>12314</v>
      </c>
      <c r="Q11357" t="s">
        <v>6</v>
      </c>
      <c r="R11357" t="s">
        <v>6</v>
      </c>
      <c r="S11357" t="s">
        <v>6</v>
      </c>
      <c r="T11357" t="s">
        <v>12274</v>
      </c>
      <c r="U11357" t="s">
        <v>713</v>
      </c>
      <c r="V11357" t="s">
        <v>12275</v>
      </c>
      <c r="W11357" t="s">
        <v>12276</v>
      </c>
      <c r="X11357" t="s">
        <v>12276</v>
      </c>
      <c r="Y11357" t="s">
        <v>6</v>
      </c>
      <c r="Z11357" t="s">
        <v>6</v>
      </c>
      <c r="AA11357" t="s">
        <v>12277</v>
      </c>
      <c r="AB11357" t="s">
        <v>2239</v>
      </c>
      <c r="AC11357" t="s">
        <v>8544</v>
      </c>
    </row>
    <row r="11358" spans="1:29" x14ac:dyDescent="0.25">
      <c r="A11358" t="s">
        <v>345</v>
      </c>
      <c r="B11358">
        <v>916</v>
      </c>
      <c r="C11358" t="s">
        <v>244</v>
      </c>
      <c r="D11358">
        <v>1988</v>
      </c>
      <c r="E11358" t="s">
        <v>12315</v>
      </c>
      <c r="Q11358" t="s">
        <v>6</v>
      </c>
      <c r="R11358" t="s">
        <v>6</v>
      </c>
      <c r="S11358" t="s">
        <v>6</v>
      </c>
      <c r="T11358" t="s">
        <v>12274</v>
      </c>
      <c r="U11358" t="s">
        <v>713</v>
      </c>
      <c r="V11358" t="s">
        <v>12275</v>
      </c>
      <c r="W11358" t="s">
        <v>12276</v>
      </c>
      <c r="X11358" t="s">
        <v>12276</v>
      </c>
      <c r="Y11358" t="s">
        <v>6</v>
      </c>
      <c r="Z11358" t="s">
        <v>6</v>
      </c>
      <c r="AA11358" t="s">
        <v>12277</v>
      </c>
      <c r="AB11358" t="s">
        <v>2239</v>
      </c>
      <c r="AC11358" t="s">
        <v>8544</v>
      </c>
    </row>
    <row r="11359" spans="1:29" x14ac:dyDescent="0.25">
      <c r="A11359" t="s">
        <v>345</v>
      </c>
      <c r="B11359">
        <v>916</v>
      </c>
      <c r="C11359" t="s">
        <v>244</v>
      </c>
      <c r="D11359">
        <v>1989</v>
      </c>
      <c r="E11359" t="s">
        <v>12316</v>
      </c>
      <c r="Q11359" t="s">
        <v>6</v>
      </c>
      <c r="R11359" t="s">
        <v>6</v>
      </c>
      <c r="S11359" t="s">
        <v>6</v>
      </c>
      <c r="T11359" t="s">
        <v>12274</v>
      </c>
      <c r="U11359" t="s">
        <v>713</v>
      </c>
      <c r="V11359" t="s">
        <v>12275</v>
      </c>
      <c r="W11359" t="s">
        <v>12276</v>
      </c>
      <c r="X11359" t="s">
        <v>12276</v>
      </c>
      <c r="Y11359" t="s">
        <v>6</v>
      </c>
      <c r="Z11359" t="s">
        <v>6</v>
      </c>
      <c r="AA11359" t="s">
        <v>12277</v>
      </c>
      <c r="AB11359" t="s">
        <v>2239</v>
      </c>
      <c r="AC11359" t="s">
        <v>8544</v>
      </c>
    </row>
    <row r="11360" spans="1:29" x14ac:dyDescent="0.25">
      <c r="A11360" t="s">
        <v>345</v>
      </c>
      <c r="B11360">
        <v>916</v>
      </c>
      <c r="C11360" t="s">
        <v>244</v>
      </c>
      <c r="D11360">
        <v>1990</v>
      </c>
      <c r="E11360" t="s">
        <v>12317</v>
      </c>
      <c r="P11360">
        <v>9.5734840000000002E-2</v>
      </c>
      <c r="Q11360" t="s">
        <v>6</v>
      </c>
      <c r="R11360" t="s">
        <v>6</v>
      </c>
      <c r="S11360" t="s">
        <v>6</v>
      </c>
      <c r="T11360" t="s">
        <v>12274</v>
      </c>
      <c r="U11360" t="s">
        <v>713</v>
      </c>
      <c r="V11360" t="s">
        <v>12275</v>
      </c>
      <c r="W11360" t="s">
        <v>12276</v>
      </c>
      <c r="X11360" t="s">
        <v>12276</v>
      </c>
      <c r="Y11360" t="s">
        <v>6</v>
      </c>
      <c r="Z11360" t="s">
        <v>6</v>
      </c>
      <c r="AA11360" t="s">
        <v>12277</v>
      </c>
      <c r="AB11360" t="s">
        <v>2239</v>
      </c>
      <c r="AC11360" t="s">
        <v>8544</v>
      </c>
    </row>
    <row r="11361" spans="1:29" x14ac:dyDescent="0.25">
      <c r="A11361" t="s">
        <v>345</v>
      </c>
      <c r="B11361">
        <v>916</v>
      </c>
      <c r="C11361" t="s">
        <v>244</v>
      </c>
      <c r="D11361">
        <v>1991</v>
      </c>
      <c r="E11361" t="s">
        <v>12318</v>
      </c>
      <c r="P11361">
        <v>0.17171515000000001</v>
      </c>
      <c r="Q11361" t="s">
        <v>6</v>
      </c>
      <c r="R11361" t="s">
        <v>6</v>
      </c>
      <c r="S11361" t="s">
        <v>6</v>
      </c>
      <c r="T11361" t="s">
        <v>12274</v>
      </c>
      <c r="U11361" t="s">
        <v>713</v>
      </c>
      <c r="V11361" t="s">
        <v>12275</v>
      </c>
      <c r="W11361" t="s">
        <v>12276</v>
      </c>
      <c r="X11361" t="s">
        <v>12276</v>
      </c>
      <c r="Y11361" t="s">
        <v>6</v>
      </c>
      <c r="Z11361" t="s">
        <v>6</v>
      </c>
      <c r="AA11361" t="s">
        <v>12277</v>
      </c>
      <c r="AB11361" t="s">
        <v>2239</v>
      </c>
      <c r="AC11361" t="s">
        <v>8544</v>
      </c>
    </row>
    <row r="11362" spans="1:29" x14ac:dyDescent="0.25">
      <c r="A11362" t="s">
        <v>345</v>
      </c>
      <c r="B11362">
        <v>916</v>
      </c>
      <c r="C11362" t="s">
        <v>244</v>
      </c>
      <c r="D11362">
        <v>1992</v>
      </c>
      <c r="E11362" t="s">
        <v>12319</v>
      </c>
      <c r="P11362">
        <v>2.4352217</v>
      </c>
      <c r="Q11362" t="s">
        <v>6</v>
      </c>
      <c r="R11362" t="s">
        <v>6</v>
      </c>
      <c r="S11362" t="s">
        <v>6</v>
      </c>
      <c r="T11362" t="s">
        <v>12274</v>
      </c>
      <c r="U11362" t="s">
        <v>713</v>
      </c>
      <c r="V11362" t="s">
        <v>12275</v>
      </c>
      <c r="W11362" t="s">
        <v>12276</v>
      </c>
      <c r="X11362" t="s">
        <v>12276</v>
      </c>
      <c r="Y11362" t="s">
        <v>6</v>
      </c>
      <c r="Z11362" t="s">
        <v>6</v>
      </c>
      <c r="AA11362" t="s">
        <v>12277</v>
      </c>
      <c r="AB11362" t="s">
        <v>2239</v>
      </c>
      <c r="AC11362" t="s">
        <v>8544</v>
      </c>
    </row>
    <row r="11363" spans="1:29" x14ac:dyDescent="0.25">
      <c r="A11363" t="s">
        <v>345</v>
      </c>
      <c r="B11363">
        <v>916</v>
      </c>
      <c r="C11363" t="s">
        <v>244</v>
      </c>
      <c r="D11363">
        <v>1993</v>
      </c>
      <c r="E11363" t="s">
        <v>12320</v>
      </c>
      <c r="N11363">
        <v>38.862400999999998</v>
      </c>
      <c r="P11363">
        <v>29.881340000000002</v>
      </c>
      <c r="Q11363" t="s">
        <v>6</v>
      </c>
      <c r="R11363" t="s">
        <v>6</v>
      </c>
      <c r="S11363" t="s">
        <v>6</v>
      </c>
      <c r="T11363" t="s">
        <v>12274</v>
      </c>
      <c r="U11363" t="s">
        <v>713</v>
      </c>
      <c r="V11363" t="s">
        <v>12275</v>
      </c>
      <c r="W11363" t="s">
        <v>12276</v>
      </c>
      <c r="X11363" t="s">
        <v>12276</v>
      </c>
      <c r="Y11363" t="s">
        <v>6</v>
      </c>
      <c r="Z11363" t="s">
        <v>6</v>
      </c>
      <c r="AA11363" t="s">
        <v>12277</v>
      </c>
      <c r="AB11363" t="s">
        <v>2239</v>
      </c>
      <c r="AC11363" t="s">
        <v>8544</v>
      </c>
    </row>
    <row r="11364" spans="1:29" x14ac:dyDescent="0.25">
      <c r="A11364" t="s">
        <v>345</v>
      </c>
      <c r="B11364">
        <v>916</v>
      </c>
      <c r="C11364" t="s">
        <v>244</v>
      </c>
      <c r="D11364">
        <v>1994</v>
      </c>
      <c r="E11364" t="s">
        <v>12321</v>
      </c>
      <c r="N11364">
        <v>23.997430000000001</v>
      </c>
      <c r="P11364">
        <v>423.46899999999999</v>
      </c>
      <c r="Q11364" t="s">
        <v>6</v>
      </c>
      <c r="R11364" t="s">
        <v>6</v>
      </c>
      <c r="S11364" t="s">
        <v>6</v>
      </c>
      <c r="T11364" t="s">
        <v>12274</v>
      </c>
      <c r="U11364" t="s">
        <v>713</v>
      </c>
      <c r="V11364" t="s">
        <v>12275</v>
      </c>
      <c r="W11364" t="s">
        <v>12276</v>
      </c>
      <c r="X11364" t="s">
        <v>12276</v>
      </c>
      <c r="Y11364" t="s">
        <v>6</v>
      </c>
      <c r="Z11364" t="s">
        <v>6</v>
      </c>
      <c r="AA11364" t="s">
        <v>12277</v>
      </c>
      <c r="AB11364" t="s">
        <v>2239</v>
      </c>
      <c r="AC11364" t="s">
        <v>8544</v>
      </c>
    </row>
    <row r="11365" spans="1:29" x14ac:dyDescent="0.25">
      <c r="A11365" t="s">
        <v>345</v>
      </c>
      <c r="B11365">
        <v>916</v>
      </c>
      <c r="C11365" t="s">
        <v>244</v>
      </c>
      <c r="D11365">
        <v>1995</v>
      </c>
      <c r="E11365" t="s">
        <v>12322</v>
      </c>
      <c r="I11365">
        <v>7.7458944000000001</v>
      </c>
      <c r="N11365">
        <v>21.472107999999999</v>
      </c>
      <c r="P11365">
        <v>1014.19</v>
      </c>
      <c r="Q11365" t="s">
        <v>6</v>
      </c>
      <c r="R11365" t="s">
        <v>6</v>
      </c>
      <c r="S11365" t="s">
        <v>6</v>
      </c>
      <c r="T11365" t="s">
        <v>12274</v>
      </c>
      <c r="U11365" t="s">
        <v>713</v>
      </c>
      <c r="V11365" t="s">
        <v>12275</v>
      </c>
      <c r="W11365" t="s">
        <v>12276</v>
      </c>
      <c r="X11365" t="s">
        <v>12276</v>
      </c>
      <c r="Y11365" t="s">
        <v>6</v>
      </c>
      <c r="Z11365" t="s">
        <v>6</v>
      </c>
      <c r="AA11365" t="s">
        <v>12277</v>
      </c>
      <c r="AB11365" t="s">
        <v>2239</v>
      </c>
      <c r="AC11365" t="s">
        <v>8544</v>
      </c>
    </row>
    <row r="11366" spans="1:29" x14ac:dyDescent="0.25">
      <c r="A11366" t="s">
        <v>345</v>
      </c>
      <c r="B11366">
        <v>916</v>
      </c>
      <c r="C11366" t="s">
        <v>244</v>
      </c>
      <c r="D11366">
        <v>1996</v>
      </c>
      <c r="E11366" t="s">
        <v>12323</v>
      </c>
      <c r="I11366">
        <v>5.3201200000000002</v>
      </c>
      <c r="N11366">
        <v>12.703917000000001</v>
      </c>
      <c r="P11366">
        <v>1415.75</v>
      </c>
      <c r="Q11366" t="s">
        <v>6</v>
      </c>
      <c r="R11366" t="s">
        <v>6</v>
      </c>
      <c r="S11366" t="s">
        <v>6</v>
      </c>
      <c r="T11366" t="s">
        <v>12274</v>
      </c>
      <c r="U11366" t="s">
        <v>713</v>
      </c>
      <c r="V11366" t="s">
        <v>12275</v>
      </c>
      <c r="W11366" t="s">
        <v>12276</v>
      </c>
      <c r="X11366" t="s">
        <v>12276</v>
      </c>
      <c r="Y11366" t="s">
        <v>6</v>
      </c>
      <c r="Z11366" t="s">
        <v>6</v>
      </c>
      <c r="AA11366" t="s">
        <v>12277</v>
      </c>
      <c r="AB11366" t="s">
        <v>2239</v>
      </c>
      <c r="AC11366" t="s">
        <v>8544</v>
      </c>
    </row>
    <row r="11367" spans="1:29" x14ac:dyDescent="0.25">
      <c r="A11367" t="s">
        <v>345</v>
      </c>
      <c r="B11367">
        <v>916</v>
      </c>
      <c r="C11367" t="s">
        <v>244</v>
      </c>
      <c r="D11367">
        <v>1997</v>
      </c>
      <c r="E11367" t="s">
        <v>12324</v>
      </c>
      <c r="I11367">
        <v>5.4826841999999996</v>
      </c>
      <c r="N11367">
        <v>17.969466000000001</v>
      </c>
      <c r="P11367">
        <v>1672.143</v>
      </c>
      <c r="Q11367" t="s">
        <v>6</v>
      </c>
      <c r="R11367" t="s">
        <v>6</v>
      </c>
      <c r="S11367" t="s">
        <v>6</v>
      </c>
      <c r="T11367" t="s">
        <v>12274</v>
      </c>
      <c r="U11367" t="s">
        <v>713</v>
      </c>
      <c r="V11367" t="s">
        <v>12275</v>
      </c>
      <c r="W11367" t="s">
        <v>12276</v>
      </c>
      <c r="X11367" t="s">
        <v>12276</v>
      </c>
      <c r="Y11367" t="s">
        <v>6</v>
      </c>
      <c r="Z11367" t="s">
        <v>6</v>
      </c>
      <c r="AA11367" t="s">
        <v>12277</v>
      </c>
      <c r="AB11367" t="s">
        <v>2239</v>
      </c>
      <c r="AC11367" t="s">
        <v>8544</v>
      </c>
    </row>
    <row r="11368" spans="1:29" x14ac:dyDescent="0.25">
      <c r="A11368" t="s">
        <v>345</v>
      </c>
      <c r="B11368">
        <v>916</v>
      </c>
      <c r="C11368" t="s">
        <v>244</v>
      </c>
      <c r="D11368">
        <v>1998</v>
      </c>
      <c r="E11368" t="s">
        <v>12325</v>
      </c>
      <c r="I11368">
        <v>6.7516821</v>
      </c>
      <c r="N11368">
        <v>22.466283000000001</v>
      </c>
      <c r="P11368">
        <v>1733.2639999999999</v>
      </c>
      <c r="Q11368" t="s">
        <v>6</v>
      </c>
      <c r="R11368" t="s">
        <v>6</v>
      </c>
      <c r="S11368" t="s">
        <v>6</v>
      </c>
      <c r="T11368" t="s">
        <v>12274</v>
      </c>
      <c r="U11368" t="s">
        <v>713</v>
      </c>
      <c r="V11368" t="s">
        <v>12275</v>
      </c>
      <c r="W11368" t="s">
        <v>12276</v>
      </c>
      <c r="X11368" t="s">
        <v>12276</v>
      </c>
      <c r="Y11368" t="s">
        <v>6</v>
      </c>
      <c r="Z11368" t="s">
        <v>6</v>
      </c>
      <c r="AA11368" t="s">
        <v>12277</v>
      </c>
      <c r="AB11368" t="s">
        <v>2239</v>
      </c>
      <c r="AC11368" t="s">
        <v>8544</v>
      </c>
    </row>
    <row r="11369" spans="1:29" x14ac:dyDescent="0.25">
      <c r="A11369" t="s">
        <v>345</v>
      </c>
      <c r="B11369">
        <v>916</v>
      </c>
      <c r="C11369" t="s">
        <v>244</v>
      </c>
      <c r="D11369">
        <v>1999</v>
      </c>
      <c r="E11369" t="s">
        <v>12326</v>
      </c>
      <c r="I11369">
        <v>10.771903</v>
      </c>
      <c r="N11369">
        <v>32.700937000000003</v>
      </c>
      <c r="P11369">
        <v>2016.4559999999999</v>
      </c>
      <c r="Q11369" t="s">
        <v>6</v>
      </c>
      <c r="R11369" t="s">
        <v>6</v>
      </c>
      <c r="S11369" t="s">
        <v>6</v>
      </c>
      <c r="T11369" t="s">
        <v>12274</v>
      </c>
      <c r="U11369" t="s">
        <v>713</v>
      </c>
      <c r="V11369" t="s">
        <v>12275</v>
      </c>
      <c r="W11369" t="s">
        <v>12276</v>
      </c>
      <c r="X11369" t="s">
        <v>12276</v>
      </c>
      <c r="Y11369" t="s">
        <v>6</v>
      </c>
      <c r="Z11369" t="s">
        <v>6</v>
      </c>
      <c r="AA11369" t="s">
        <v>12277</v>
      </c>
      <c r="AB11369" t="s">
        <v>2239</v>
      </c>
      <c r="AC11369" t="s">
        <v>8544</v>
      </c>
    </row>
    <row r="11370" spans="1:29" x14ac:dyDescent="0.25">
      <c r="A11370" t="s">
        <v>345</v>
      </c>
      <c r="B11370">
        <v>916</v>
      </c>
      <c r="C11370" t="s">
        <v>244</v>
      </c>
      <c r="D11370">
        <v>2000</v>
      </c>
      <c r="E11370" t="s">
        <v>12327</v>
      </c>
      <c r="I11370">
        <v>11.647379000000001</v>
      </c>
      <c r="N11370">
        <v>25.335294000000001</v>
      </c>
      <c r="O11370">
        <v>21.599996999999998</v>
      </c>
      <c r="P11370">
        <v>2599.902</v>
      </c>
      <c r="Q11370" t="s">
        <v>6</v>
      </c>
      <c r="R11370" t="s">
        <v>6</v>
      </c>
      <c r="S11370" t="s">
        <v>6</v>
      </c>
      <c r="T11370" t="s">
        <v>12274</v>
      </c>
      <c r="U11370" t="s">
        <v>713</v>
      </c>
      <c r="V11370" t="s">
        <v>12275</v>
      </c>
      <c r="W11370" t="s">
        <v>12276</v>
      </c>
      <c r="X11370" t="s">
        <v>12276</v>
      </c>
      <c r="Y11370" t="s">
        <v>6</v>
      </c>
      <c r="Z11370" t="s">
        <v>6</v>
      </c>
      <c r="AA11370" t="s">
        <v>12277</v>
      </c>
      <c r="AB11370" t="s">
        <v>2239</v>
      </c>
      <c r="AC11370" t="s">
        <v>8544</v>
      </c>
    </row>
    <row r="11371" spans="1:29" x14ac:dyDescent="0.25">
      <c r="A11371" t="s">
        <v>345</v>
      </c>
      <c r="B11371">
        <v>916</v>
      </c>
      <c r="C11371" t="s">
        <v>244</v>
      </c>
      <c r="D11371">
        <v>2001</v>
      </c>
      <c r="E11371" t="s">
        <v>12328</v>
      </c>
      <c r="I11371">
        <v>17.151969999999999</v>
      </c>
      <c r="N11371">
        <v>20.470313000000001</v>
      </c>
      <c r="O11371">
        <v>17.700002000000001</v>
      </c>
      <c r="P11371">
        <v>3250.5929999999998</v>
      </c>
      <c r="Q11371" t="s">
        <v>6</v>
      </c>
      <c r="R11371" t="s">
        <v>6</v>
      </c>
      <c r="S11371" t="s">
        <v>6</v>
      </c>
      <c r="T11371" t="s">
        <v>12274</v>
      </c>
      <c r="U11371" t="s">
        <v>713</v>
      </c>
      <c r="V11371" t="s">
        <v>12275</v>
      </c>
      <c r="W11371" t="s">
        <v>12276</v>
      </c>
      <c r="X11371" t="s">
        <v>12276</v>
      </c>
      <c r="Y11371" t="s">
        <v>6</v>
      </c>
      <c r="Z11371" t="s">
        <v>6</v>
      </c>
      <c r="AA11371" t="s">
        <v>12277</v>
      </c>
      <c r="AB11371" t="s">
        <v>2239</v>
      </c>
      <c r="AC11371" t="s">
        <v>8544</v>
      </c>
    </row>
    <row r="11372" spans="1:29" x14ac:dyDescent="0.25">
      <c r="A11372" t="s">
        <v>345</v>
      </c>
      <c r="B11372">
        <v>916</v>
      </c>
      <c r="C11372" t="s">
        <v>244</v>
      </c>
      <c r="D11372">
        <v>2002</v>
      </c>
      <c r="E11372" t="s">
        <v>12329</v>
      </c>
      <c r="I11372">
        <v>20.823118999999998</v>
      </c>
      <c r="N11372">
        <v>17.59187</v>
      </c>
      <c r="O11372">
        <v>15.400001</v>
      </c>
      <c r="P11372">
        <v>3776.277</v>
      </c>
      <c r="Q11372" t="s">
        <v>6</v>
      </c>
      <c r="R11372" t="s">
        <v>6</v>
      </c>
      <c r="S11372" t="s">
        <v>6</v>
      </c>
      <c r="T11372" t="s">
        <v>12274</v>
      </c>
      <c r="U11372" t="s">
        <v>713</v>
      </c>
      <c r="V11372" t="s">
        <v>12275</v>
      </c>
      <c r="W11372" t="s">
        <v>12276</v>
      </c>
      <c r="X11372" t="s">
        <v>12276</v>
      </c>
      <c r="Y11372" t="s">
        <v>6</v>
      </c>
      <c r="Z11372" t="s">
        <v>6</v>
      </c>
      <c r="AA11372" t="s">
        <v>12277</v>
      </c>
      <c r="AB11372" t="s">
        <v>2239</v>
      </c>
      <c r="AC11372" t="s">
        <v>8544</v>
      </c>
    </row>
    <row r="11373" spans="1:29" x14ac:dyDescent="0.25">
      <c r="A11373" t="s">
        <v>345</v>
      </c>
      <c r="B11373">
        <v>916</v>
      </c>
      <c r="C11373" t="s">
        <v>244</v>
      </c>
      <c r="D11373">
        <v>2003</v>
      </c>
      <c r="E11373" t="s">
        <v>12330</v>
      </c>
      <c r="I11373">
        <v>25.660209999999999</v>
      </c>
      <c r="J11373">
        <v>2.7046890000000001</v>
      </c>
      <c r="K11373">
        <v>22.955521000000001</v>
      </c>
      <c r="N11373">
        <v>14.962494</v>
      </c>
      <c r="O11373">
        <v>13.200001</v>
      </c>
      <c r="P11373">
        <v>4611.9750000000004</v>
      </c>
      <c r="Q11373" t="s">
        <v>6</v>
      </c>
      <c r="R11373" t="s">
        <v>6</v>
      </c>
      <c r="S11373" t="s">
        <v>6</v>
      </c>
      <c r="T11373" t="s">
        <v>12274</v>
      </c>
      <c r="U11373" t="s">
        <v>713</v>
      </c>
      <c r="V11373" t="s">
        <v>12275</v>
      </c>
      <c r="W11373" t="s">
        <v>12276</v>
      </c>
      <c r="X11373" t="s">
        <v>12276</v>
      </c>
      <c r="Y11373" t="s">
        <v>6</v>
      </c>
      <c r="Z11373" t="s">
        <v>6</v>
      </c>
      <c r="AA11373" t="s">
        <v>12277</v>
      </c>
      <c r="AB11373" t="s">
        <v>2239</v>
      </c>
      <c r="AC11373" t="s">
        <v>8544</v>
      </c>
    </row>
    <row r="11374" spans="1:29" x14ac:dyDescent="0.25">
      <c r="A11374" t="s">
        <v>345</v>
      </c>
      <c r="B11374">
        <v>916</v>
      </c>
      <c r="C11374" t="s">
        <v>244</v>
      </c>
      <c r="D11374">
        <v>2004</v>
      </c>
      <c r="E11374" t="s">
        <v>12331</v>
      </c>
      <c r="I11374">
        <v>30.623346999999999</v>
      </c>
      <c r="J11374">
        <v>5.3012861999999998</v>
      </c>
      <c r="K11374">
        <v>25.322061000000001</v>
      </c>
      <c r="N11374">
        <v>11.391569</v>
      </c>
      <c r="O11374">
        <v>10.000000999999999</v>
      </c>
      <c r="P11374">
        <v>5870.134</v>
      </c>
      <c r="Q11374" t="s">
        <v>6</v>
      </c>
      <c r="R11374" t="s">
        <v>6</v>
      </c>
      <c r="S11374" t="s">
        <v>6</v>
      </c>
      <c r="T11374" t="s">
        <v>12274</v>
      </c>
      <c r="U11374" t="s">
        <v>713</v>
      </c>
      <c r="V11374" t="s">
        <v>12275</v>
      </c>
      <c r="W11374" t="s">
        <v>12276</v>
      </c>
      <c r="X11374" t="s">
        <v>12276</v>
      </c>
      <c r="Y11374" t="s">
        <v>6</v>
      </c>
      <c r="Z11374" t="s">
        <v>6</v>
      </c>
      <c r="AA11374" t="s">
        <v>12277</v>
      </c>
      <c r="AB11374" t="s">
        <v>2239</v>
      </c>
      <c r="AC11374" t="s">
        <v>8544</v>
      </c>
    </row>
    <row r="11375" spans="1:29" x14ac:dyDescent="0.25">
      <c r="A11375" t="s">
        <v>345</v>
      </c>
      <c r="B11375">
        <v>916</v>
      </c>
      <c r="C11375" t="s">
        <v>244</v>
      </c>
      <c r="D11375">
        <v>2005</v>
      </c>
      <c r="E11375" t="s">
        <v>12332</v>
      </c>
      <c r="I11375">
        <v>40.779865999999998</v>
      </c>
      <c r="J11375">
        <v>9.0155968000000009</v>
      </c>
      <c r="K11375">
        <v>31.764268999999999</v>
      </c>
      <c r="N11375">
        <v>8.0994919000000003</v>
      </c>
      <c r="O11375">
        <v>7.0552356999999999</v>
      </c>
      <c r="P11375">
        <v>7590.5940000000001</v>
      </c>
      <c r="Q11375" t="s">
        <v>6</v>
      </c>
      <c r="R11375" t="s">
        <v>6</v>
      </c>
      <c r="S11375" t="s">
        <v>6</v>
      </c>
      <c r="T11375" t="s">
        <v>12274</v>
      </c>
      <c r="U11375" t="s">
        <v>713</v>
      </c>
      <c r="V11375" t="s">
        <v>12275</v>
      </c>
      <c r="W11375" t="s">
        <v>12276</v>
      </c>
      <c r="X11375" t="s">
        <v>12276</v>
      </c>
      <c r="Y11375" t="s">
        <v>6</v>
      </c>
      <c r="Z11375" t="s">
        <v>6</v>
      </c>
      <c r="AA11375" t="s">
        <v>12277</v>
      </c>
      <c r="AB11375" t="s">
        <v>2239</v>
      </c>
      <c r="AC11375" t="s">
        <v>8544</v>
      </c>
    </row>
    <row r="11376" spans="1:29" x14ac:dyDescent="0.25">
      <c r="A11376" t="s">
        <v>345</v>
      </c>
      <c r="B11376">
        <v>916</v>
      </c>
      <c r="C11376" t="s">
        <v>244</v>
      </c>
      <c r="D11376">
        <v>2006</v>
      </c>
      <c r="E11376" t="s">
        <v>12333</v>
      </c>
      <c r="I11376">
        <v>55.566991000000002</v>
      </c>
      <c r="J11376">
        <v>15.232673999999999</v>
      </c>
      <c r="K11376">
        <v>40.334316999999999</v>
      </c>
      <c r="N11376">
        <v>6.6673103999999999</v>
      </c>
      <c r="O11376">
        <v>5.9374266000000002</v>
      </c>
      <c r="P11376">
        <v>10213.731</v>
      </c>
      <c r="Q11376" t="s">
        <v>6</v>
      </c>
      <c r="R11376" t="s">
        <v>6</v>
      </c>
      <c r="S11376" t="s">
        <v>6</v>
      </c>
      <c r="T11376" t="s">
        <v>12274</v>
      </c>
      <c r="U11376" t="s">
        <v>713</v>
      </c>
      <c r="V11376" t="s">
        <v>12275</v>
      </c>
      <c r="W11376" t="s">
        <v>12276</v>
      </c>
      <c r="X11376" t="s">
        <v>12276</v>
      </c>
      <c r="Y11376" t="s">
        <v>6</v>
      </c>
      <c r="Z11376" t="s">
        <v>6</v>
      </c>
      <c r="AA11376" t="s">
        <v>12277</v>
      </c>
      <c r="AB11376" t="s">
        <v>2239</v>
      </c>
      <c r="AC11376" t="s">
        <v>8544</v>
      </c>
    </row>
    <row r="11377" spans="1:29" x14ac:dyDescent="0.25">
      <c r="A11377" t="s">
        <v>345</v>
      </c>
      <c r="B11377">
        <v>916</v>
      </c>
      <c r="C11377" t="s">
        <v>244</v>
      </c>
      <c r="D11377">
        <v>2007</v>
      </c>
      <c r="E11377" t="s">
        <v>12334</v>
      </c>
      <c r="I11377">
        <v>66.184102999999993</v>
      </c>
      <c r="J11377">
        <v>20.352167000000001</v>
      </c>
      <c r="K11377">
        <v>45.831935999999999</v>
      </c>
      <c r="N11377">
        <v>5.8736246999999997</v>
      </c>
      <c r="O11377">
        <v>5.3581076999999997</v>
      </c>
      <c r="P11377">
        <v>12849.794</v>
      </c>
      <c r="Q11377" t="s">
        <v>6</v>
      </c>
      <c r="R11377" t="s">
        <v>6</v>
      </c>
      <c r="S11377" t="s">
        <v>6</v>
      </c>
      <c r="T11377" t="s">
        <v>12274</v>
      </c>
      <c r="U11377" t="s">
        <v>713</v>
      </c>
      <c r="V11377" t="s">
        <v>12275</v>
      </c>
      <c r="W11377" t="s">
        <v>12276</v>
      </c>
      <c r="X11377" t="s">
        <v>12276</v>
      </c>
      <c r="Y11377" t="s">
        <v>6</v>
      </c>
      <c r="Z11377" t="s">
        <v>6</v>
      </c>
      <c r="AA11377" t="s">
        <v>12277</v>
      </c>
      <c r="AB11377" t="s">
        <v>2239</v>
      </c>
      <c r="AC11377" t="s">
        <v>8544</v>
      </c>
    </row>
    <row r="11378" spans="1:29" x14ac:dyDescent="0.25">
      <c r="A11378" t="s">
        <v>345</v>
      </c>
      <c r="B11378">
        <v>916</v>
      </c>
      <c r="C11378" t="s">
        <v>244</v>
      </c>
      <c r="D11378">
        <v>2008</v>
      </c>
      <c r="E11378" t="s">
        <v>12335</v>
      </c>
      <c r="I11378">
        <v>60.397984999999998</v>
      </c>
      <c r="J11378">
        <v>14.98334</v>
      </c>
      <c r="K11378">
        <v>45.414645</v>
      </c>
      <c r="N11378">
        <v>6.7658700999999999</v>
      </c>
      <c r="O11378">
        <v>6.3267699999999998</v>
      </c>
      <c r="P11378">
        <v>16052.919</v>
      </c>
      <c r="Q11378" t="s">
        <v>6</v>
      </c>
      <c r="R11378" t="s">
        <v>6</v>
      </c>
      <c r="S11378" t="s">
        <v>6</v>
      </c>
      <c r="T11378" t="s">
        <v>12274</v>
      </c>
      <c r="U11378" t="s">
        <v>713</v>
      </c>
      <c r="V11378" t="s">
        <v>12275</v>
      </c>
      <c r="W11378" t="s">
        <v>12276</v>
      </c>
      <c r="X11378" t="s">
        <v>12276</v>
      </c>
      <c r="Y11378" t="s">
        <v>6</v>
      </c>
      <c r="Z11378" t="s">
        <v>6</v>
      </c>
      <c r="AA11378" t="s">
        <v>12277</v>
      </c>
      <c r="AB11378" t="s">
        <v>2239</v>
      </c>
      <c r="AC11378" t="s">
        <v>8544</v>
      </c>
    </row>
    <row r="11379" spans="1:29" x14ac:dyDescent="0.25">
      <c r="A11379" t="s">
        <v>345</v>
      </c>
      <c r="B11379">
        <v>916</v>
      </c>
      <c r="C11379" t="s">
        <v>244</v>
      </c>
      <c r="D11379">
        <v>2009</v>
      </c>
      <c r="E11379" t="s">
        <v>12336</v>
      </c>
      <c r="I11379">
        <v>61.994618000000003</v>
      </c>
      <c r="J11379">
        <v>13.718617</v>
      </c>
      <c r="K11379">
        <v>48.276001000000001</v>
      </c>
      <c r="N11379">
        <v>10.227029</v>
      </c>
      <c r="O11379">
        <v>9.5136704000000005</v>
      </c>
      <c r="P11379">
        <v>17007.647000000001</v>
      </c>
      <c r="Q11379" t="s">
        <v>6</v>
      </c>
      <c r="R11379" t="s">
        <v>6</v>
      </c>
      <c r="S11379" t="s">
        <v>6</v>
      </c>
      <c r="T11379" t="s">
        <v>12274</v>
      </c>
      <c r="U11379" t="s">
        <v>713</v>
      </c>
      <c r="V11379" t="s">
        <v>12275</v>
      </c>
      <c r="W11379" t="s">
        <v>12276</v>
      </c>
      <c r="X11379" t="s">
        <v>12276</v>
      </c>
      <c r="Y11379" t="s">
        <v>6</v>
      </c>
      <c r="Z11379" t="s">
        <v>6</v>
      </c>
      <c r="AA11379" t="s">
        <v>12277</v>
      </c>
      <c r="AB11379" t="s">
        <v>2239</v>
      </c>
      <c r="AC11379" t="s">
        <v>8544</v>
      </c>
    </row>
    <row r="11380" spans="1:29" x14ac:dyDescent="0.25">
      <c r="A11380" t="s">
        <v>345</v>
      </c>
      <c r="B11380">
        <v>916</v>
      </c>
      <c r="C11380" t="s">
        <v>244</v>
      </c>
      <c r="D11380">
        <v>2010</v>
      </c>
      <c r="E11380" t="s">
        <v>12337</v>
      </c>
      <c r="I11380">
        <v>51.408529999999999</v>
      </c>
      <c r="J11380">
        <v>10.260427</v>
      </c>
      <c r="K11380">
        <v>41.148102999999999</v>
      </c>
      <c r="N11380">
        <v>10.682734999999999</v>
      </c>
      <c r="O11380">
        <v>10.185419</v>
      </c>
      <c r="P11380">
        <v>21815.517</v>
      </c>
      <c r="Q11380" t="s">
        <v>6</v>
      </c>
      <c r="R11380" t="s">
        <v>6</v>
      </c>
      <c r="S11380" t="s">
        <v>6</v>
      </c>
      <c r="T11380" t="s">
        <v>12274</v>
      </c>
      <c r="U11380" t="s">
        <v>713</v>
      </c>
      <c r="V11380" t="s">
        <v>12275</v>
      </c>
      <c r="W11380" t="s">
        <v>12276</v>
      </c>
      <c r="X11380" t="s">
        <v>12276</v>
      </c>
      <c r="Y11380" t="s">
        <v>6</v>
      </c>
      <c r="Z11380" t="s">
        <v>6</v>
      </c>
      <c r="AA11380" t="s">
        <v>12277</v>
      </c>
      <c r="AB11380" t="s">
        <v>2239</v>
      </c>
      <c r="AC11380" t="s">
        <v>8544</v>
      </c>
    </row>
    <row r="11381" spans="1:29" x14ac:dyDescent="0.25">
      <c r="A11381" t="s">
        <v>345</v>
      </c>
      <c r="B11381">
        <v>916</v>
      </c>
      <c r="C11381" t="s">
        <v>244</v>
      </c>
      <c r="D11381">
        <v>2011</v>
      </c>
      <c r="E11381" t="s">
        <v>12338</v>
      </c>
      <c r="I11381">
        <v>42.880834</v>
      </c>
      <c r="J11381">
        <v>8.7759905000000007</v>
      </c>
      <c r="K11381">
        <v>34.104844</v>
      </c>
      <c r="N11381">
        <v>10.161007</v>
      </c>
      <c r="O11381">
        <v>9.9438013999999999</v>
      </c>
      <c r="P11381">
        <v>28243.053</v>
      </c>
      <c r="Q11381" t="s">
        <v>6</v>
      </c>
      <c r="R11381" t="s">
        <v>6</v>
      </c>
      <c r="S11381" t="s">
        <v>6</v>
      </c>
      <c r="T11381" t="s">
        <v>12274</v>
      </c>
      <c r="U11381" t="s">
        <v>713</v>
      </c>
      <c r="V11381" t="s">
        <v>12275</v>
      </c>
      <c r="W11381" t="s">
        <v>12276</v>
      </c>
      <c r="X11381" t="s">
        <v>12276</v>
      </c>
      <c r="Y11381" t="s">
        <v>6</v>
      </c>
      <c r="Z11381" t="s">
        <v>6</v>
      </c>
      <c r="AA11381" t="s">
        <v>12277</v>
      </c>
      <c r="AB11381" t="s">
        <v>2239</v>
      </c>
      <c r="AC11381" t="s">
        <v>8544</v>
      </c>
    </row>
    <row r="11382" spans="1:29" x14ac:dyDescent="0.25">
      <c r="A11382" t="s">
        <v>345</v>
      </c>
      <c r="B11382">
        <v>916</v>
      </c>
      <c r="C11382" t="s">
        <v>244</v>
      </c>
      <c r="D11382">
        <v>2012</v>
      </c>
      <c r="E11382" t="s">
        <v>12339</v>
      </c>
      <c r="I11382">
        <v>43.943694000000001</v>
      </c>
      <c r="J11382">
        <v>9.7131504</v>
      </c>
      <c r="K11382">
        <v>34.230544000000002</v>
      </c>
      <c r="N11382">
        <v>12.125266999999999</v>
      </c>
      <c r="O11382">
        <v>11.950822000000001</v>
      </c>
      <c r="P11382">
        <v>31015.187000000002</v>
      </c>
      <c r="Q11382" t="s">
        <v>6</v>
      </c>
      <c r="R11382" t="s">
        <v>6</v>
      </c>
      <c r="S11382" t="s">
        <v>6</v>
      </c>
      <c r="T11382" t="s">
        <v>12274</v>
      </c>
      <c r="U11382" t="s">
        <v>713</v>
      </c>
      <c r="V11382" t="s">
        <v>12275</v>
      </c>
      <c r="W11382" t="s">
        <v>12276</v>
      </c>
      <c r="X11382" t="s">
        <v>12276</v>
      </c>
      <c r="Y11382" t="s">
        <v>6</v>
      </c>
      <c r="Z11382" t="s">
        <v>6</v>
      </c>
      <c r="AA11382" t="s">
        <v>12277</v>
      </c>
      <c r="AB11382" t="s">
        <v>2239</v>
      </c>
      <c r="AC11382" t="s">
        <v>8544</v>
      </c>
    </row>
    <row r="11383" spans="1:29" x14ac:dyDescent="0.25">
      <c r="A11383" t="s">
        <v>345</v>
      </c>
      <c r="B11383">
        <v>916</v>
      </c>
      <c r="C11383" t="s">
        <v>244</v>
      </c>
      <c r="D11383">
        <v>2013</v>
      </c>
      <c r="E11383" t="s">
        <v>12340</v>
      </c>
      <c r="I11383">
        <v>43.208817000000003</v>
      </c>
      <c r="J11383">
        <v>10.506653</v>
      </c>
      <c r="K11383">
        <v>32.702164000000003</v>
      </c>
      <c r="N11383">
        <v>12.602508</v>
      </c>
      <c r="O11383">
        <v>12.882745</v>
      </c>
      <c r="P11383">
        <v>35999.025000000001</v>
      </c>
      <c r="Q11383" t="s">
        <v>6</v>
      </c>
      <c r="R11383" t="s">
        <v>6</v>
      </c>
      <c r="S11383" t="s">
        <v>6</v>
      </c>
      <c r="T11383" t="s">
        <v>12274</v>
      </c>
      <c r="U11383" t="s">
        <v>713</v>
      </c>
      <c r="V11383" t="s">
        <v>12275</v>
      </c>
      <c r="W11383" t="s">
        <v>12276</v>
      </c>
      <c r="X11383" t="s">
        <v>12276</v>
      </c>
      <c r="Y11383" t="s">
        <v>6</v>
      </c>
      <c r="Z11383" t="s">
        <v>6</v>
      </c>
      <c r="AA11383" t="s">
        <v>12277</v>
      </c>
      <c r="AB11383" t="s">
        <v>2239</v>
      </c>
      <c r="AC11383" t="s">
        <v>8544</v>
      </c>
    </row>
    <row r="11384" spans="1:29" x14ac:dyDescent="0.25">
      <c r="A11384" t="s">
        <v>345</v>
      </c>
      <c r="B11384">
        <v>916</v>
      </c>
      <c r="C11384" t="s">
        <v>244</v>
      </c>
      <c r="D11384">
        <v>2014</v>
      </c>
      <c r="E11384" t="s">
        <v>12341</v>
      </c>
      <c r="I11384">
        <v>42.970717</v>
      </c>
      <c r="J11384">
        <v>10.525931999999999</v>
      </c>
      <c r="K11384">
        <v>32.444786000000001</v>
      </c>
      <c r="N11384">
        <v>14.496344000000001</v>
      </c>
      <c r="O11384">
        <v>14.377366</v>
      </c>
      <c r="P11384">
        <v>39675.832999999999</v>
      </c>
      <c r="Q11384" t="s">
        <v>6</v>
      </c>
      <c r="R11384" t="s">
        <v>6</v>
      </c>
      <c r="S11384" t="s">
        <v>6</v>
      </c>
      <c r="T11384" t="s">
        <v>12274</v>
      </c>
      <c r="U11384" t="s">
        <v>713</v>
      </c>
      <c r="V11384" t="s">
        <v>12275</v>
      </c>
      <c r="W11384" t="s">
        <v>12276</v>
      </c>
      <c r="X11384" t="s">
        <v>12276</v>
      </c>
      <c r="Y11384" t="s">
        <v>6</v>
      </c>
      <c r="Z11384" t="s">
        <v>6</v>
      </c>
      <c r="AA11384" t="s">
        <v>12277</v>
      </c>
      <c r="AB11384" t="s">
        <v>2239</v>
      </c>
      <c r="AC11384" t="s">
        <v>8544</v>
      </c>
    </row>
    <row r="11385" spans="1:29" x14ac:dyDescent="0.25">
      <c r="A11385" t="s">
        <v>345</v>
      </c>
      <c r="B11385">
        <v>916</v>
      </c>
      <c r="C11385" t="s">
        <v>244</v>
      </c>
      <c r="D11385">
        <v>2015</v>
      </c>
      <c r="E11385" t="s">
        <v>12342</v>
      </c>
      <c r="I11385">
        <v>48.804763000000001</v>
      </c>
      <c r="J11385">
        <v>10.716436</v>
      </c>
      <c r="K11385">
        <v>38.088327999999997</v>
      </c>
      <c r="N11385">
        <v>21.881937000000001</v>
      </c>
      <c r="O11385">
        <v>20.780456999999998</v>
      </c>
      <c r="P11385">
        <v>40884.133999999998</v>
      </c>
      <c r="Q11385" t="s">
        <v>6</v>
      </c>
      <c r="R11385" t="s">
        <v>6</v>
      </c>
      <c r="S11385" t="s">
        <v>6</v>
      </c>
      <c r="T11385" t="s">
        <v>12274</v>
      </c>
      <c r="U11385" t="s">
        <v>713</v>
      </c>
      <c r="V11385" t="s">
        <v>12275</v>
      </c>
      <c r="W11385" t="s">
        <v>12276</v>
      </c>
      <c r="X11385" t="s">
        <v>12276</v>
      </c>
      <c r="Y11385" t="s">
        <v>6</v>
      </c>
      <c r="Z11385" t="s">
        <v>6</v>
      </c>
      <c r="AA11385" t="s">
        <v>12277</v>
      </c>
      <c r="AB11385" t="s">
        <v>2239</v>
      </c>
      <c r="AC11385" t="s">
        <v>8544</v>
      </c>
    </row>
    <row r="11386" spans="1:29" x14ac:dyDescent="0.25">
      <c r="A11386" t="s">
        <v>345</v>
      </c>
      <c r="B11386">
        <v>916</v>
      </c>
      <c r="C11386" t="s">
        <v>244</v>
      </c>
      <c r="D11386">
        <v>2016</v>
      </c>
      <c r="E11386" t="s">
        <v>12343</v>
      </c>
      <c r="I11386">
        <v>50.918619999999997</v>
      </c>
      <c r="J11386">
        <v>9.0387277000000008</v>
      </c>
      <c r="K11386">
        <v>41.879891999999998</v>
      </c>
      <c r="N11386">
        <v>19.677354000000001</v>
      </c>
      <c r="O11386">
        <v>18.899401999999998</v>
      </c>
      <c r="P11386">
        <v>46971.15</v>
      </c>
      <c r="Q11386" t="s">
        <v>6</v>
      </c>
      <c r="R11386" t="s">
        <v>6</v>
      </c>
      <c r="S11386" t="s">
        <v>6</v>
      </c>
      <c r="T11386" t="s">
        <v>12274</v>
      </c>
      <c r="U11386" t="s">
        <v>713</v>
      </c>
      <c r="V11386" t="s">
        <v>12275</v>
      </c>
      <c r="W11386" t="s">
        <v>12276</v>
      </c>
      <c r="X11386" t="s">
        <v>12276</v>
      </c>
      <c r="Y11386" t="s">
        <v>6</v>
      </c>
      <c r="Z11386" t="s">
        <v>6</v>
      </c>
      <c r="AA11386" t="s">
        <v>12277</v>
      </c>
      <c r="AB11386" t="s">
        <v>2239</v>
      </c>
      <c r="AC11386" t="s">
        <v>8544</v>
      </c>
    </row>
    <row r="11387" spans="1:29" x14ac:dyDescent="0.25">
      <c r="A11387" t="s">
        <v>345</v>
      </c>
      <c r="B11387">
        <v>916</v>
      </c>
      <c r="C11387" t="s">
        <v>244</v>
      </c>
      <c r="D11387">
        <v>2017</v>
      </c>
      <c r="E11387" t="s">
        <v>12344</v>
      </c>
      <c r="I11387">
        <v>46.933359000000003</v>
      </c>
      <c r="J11387">
        <v>8.8946824000000007</v>
      </c>
      <c r="K11387">
        <v>38.038677</v>
      </c>
      <c r="N11387">
        <v>20.347474999999999</v>
      </c>
      <c r="O11387">
        <v>19.2</v>
      </c>
      <c r="P11387">
        <v>53101.281999999999</v>
      </c>
      <c r="Q11387" t="s">
        <v>6</v>
      </c>
      <c r="R11387" t="s">
        <v>6</v>
      </c>
      <c r="S11387" t="s">
        <v>6</v>
      </c>
      <c r="T11387" t="s">
        <v>12274</v>
      </c>
      <c r="U11387" t="s">
        <v>713</v>
      </c>
      <c r="V11387" t="s">
        <v>12275</v>
      </c>
      <c r="W11387" t="s">
        <v>12276</v>
      </c>
      <c r="X11387" t="s">
        <v>12276</v>
      </c>
      <c r="Y11387" t="s">
        <v>6</v>
      </c>
      <c r="Z11387" t="s">
        <v>6</v>
      </c>
      <c r="AA11387" t="s">
        <v>12277</v>
      </c>
      <c r="AB11387" t="s">
        <v>2239</v>
      </c>
      <c r="AC11387" t="s">
        <v>8544</v>
      </c>
    </row>
    <row r="11388" spans="1:29" x14ac:dyDescent="0.25">
      <c r="A11388" t="s">
        <v>345</v>
      </c>
      <c r="B11388">
        <v>916</v>
      </c>
      <c r="C11388" t="s">
        <v>244</v>
      </c>
      <c r="D11388">
        <v>2018</v>
      </c>
      <c r="E11388" t="s">
        <v>12345</v>
      </c>
      <c r="I11388">
        <v>40.513675999999997</v>
      </c>
      <c r="J11388">
        <v>9.1404145000000003</v>
      </c>
      <c r="K11388">
        <v>31.373262</v>
      </c>
      <c r="N11388">
        <v>21.008147000000001</v>
      </c>
      <c r="O11388">
        <v>19.600000999999999</v>
      </c>
      <c r="P11388">
        <v>59613.707999999999</v>
      </c>
      <c r="Q11388" t="s">
        <v>6</v>
      </c>
      <c r="R11388" t="s">
        <v>6</v>
      </c>
      <c r="S11388" t="s">
        <v>6</v>
      </c>
      <c r="T11388" t="s">
        <v>12274</v>
      </c>
      <c r="U11388" t="s">
        <v>713</v>
      </c>
      <c r="V11388" t="s">
        <v>12275</v>
      </c>
      <c r="W11388" t="s">
        <v>12276</v>
      </c>
      <c r="X11388" t="s">
        <v>12276</v>
      </c>
      <c r="Y11388" t="s">
        <v>6</v>
      </c>
      <c r="Z11388" t="s">
        <v>6</v>
      </c>
      <c r="AA11388" t="s">
        <v>12277</v>
      </c>
      <c r="AB11388" t="s">
        <v>2239</v>
      </c>
      <c r="AC11388" t="s">
        <v>8544</v>
      </c>
    </row>
    <row r="11389" spans="1:29" x14ac:dyDescent="0.25">
      <c r="A11389" t="s">
        <v>345</v>
      </c>
      <c r="B11389">
        <v>917</v>
      </c>
      <c r="C11389" t="s">
        <v>245</v>
      </c>
      <c r="D11389">
        <v>1950</v>
      </c>
      <c r="E11389" t="s">
        <v>12346</v>
      </c>
      <c r="Q11389" t="s">
        <v>6</v>
      </c>
      <c r="R11389" t="s">
        <v>6</v>
      </c>
      <c r="S11389" t="s">
        <v>6</v>
      </c>
      <c r="T11389" t="s">
        <v>7625</v>
      </c>
      <c r="U11389" t="s">
        <v>6</v>
      </c>
      <c r="V11389" t="s">
        <v>6</v>
      </c>
      <c r="W11389" t="s">
        <v>6</v>
      </c>
      <c r="X11389" t="s">
        <v>6</v>
      </c>
      <c r="Y11389" t="s">
        <v>6</v>
      </c>
      <c r="Z11389" t="s">
        <v>6</v>
      </c>
      <c r="AA11389" t="s">
        <v>12347</v>
      </c>
      <c r="AB11389" t="s">
        <v>12347</v>
      </c>
      <c r="AC11389" t="s">
        <v>12348</v>
      </c>
    </row>
    <row r="11390" spans="1:29" x14ac:dyDescent="0.25">
      <c r="A11390" t="s">
        <v>345</v>
      </c>
      <c r="B11390">
        <v>917</v>
      </c>
      <c r="C11390" t="s">
        <v>245</v>
      </c>
      <c r="D11390">
        <v>1951</v>
      </c>
      <c r="E11390" t="s">
        <v>12349</v>
      </c>
      <c r="Q11390" t="s">
        <v>6</v>
      </c>
      <c r="R11390" t="s">
        <v>6</v>
      </c>
      <c r="S11390" t="s">
        <v>6</v>
      </c>
      <c r="T11390" t="s">
        <v>7625</v>
      </c>
      <c r="U11390" t="s">
        <v>6</v>
      </c>
      <c r="V11390" t="s">
        <v>6</v>
      </c>
      <c r="W11390" t="s">
        <v>6</v>
      </c>
      <c r="X11390" t="s">
        <v>6</v>
      </c>
      <c r="Y11390" t="s">
        <v>6</v>
      </c>
      <c r="Z11390" t="s">
        <v>6</v>
      </c>
      <c r="AA11390" t="s">
        <v>12347</v>
      </c>
      <c r="AB11390" t="s">
        <v>12347</v>
      </c>
      <c r="AC11390" t="s">
        <v>12348</v>
      </c>
    </row>
    <row r="11391" spans="1:29" x14ac:dyDescent="0.25">
      <c r="A11391" t="s">
        <v>345</v>
      </c>
      <c r="B11391">
        <v>917</v>
      </c>
      <c r="C11391" t="s">
        <v>245</v>
      </c>
      <c r="D11391">
        <v>1952</v>
      </c>
      <c r="E11391" t="s">
        <v>12350</v>
      </c>
      <c r="Q11391" t="s">
        <v>6</v>
      </c>
      <c r="R11391" t="s">
        <v>6</v>
      </c>
      <c r="S11391" t="s">
        <v>6</v>
      </c>
      <c r="T11391" t="s">
        <v>7625</v>
      </c>
      <c r="U11391" t="s">
        <v>6</v>
      </c>
      <c r="V11391" t="s">
        <v>6</v>
      </c>
      <c r="W11391" t="s">
        <v>6</v>
      </c>
      <c r="X11391" t="s">
        <v>6</v>
      </c>
      <c r="Y11391" t="s">
        <v>6</v>
      </c>
      <c r="Z11391" t="s">
        <v>6</v>
      </c>
      <c r="AA11391" t="s">
        <v>12347</v>
      </c>
      <c r="AB11391" t="s">
        <v>12347</v>
      </c>
      <c r="AC11391" t="s">
        <v>12348</v>
      </c>
    </row>
    <row r="11392" spans="1:29" x14ac:dyDescent="0.25">
      <c r="A11392" t="s">
        <v>345</v>
      </c>
      <c r="B11392">
        <v>917</v>
      </c>
      <c r="C11392" t="s">
        <v>245</v>
      </c>
      <c r="D11392">
        <v>1953</v>
      </c>
      <c r="E11392" t="s">
        <v>12351</v>
      </c>
      <c r="Q11392" t="s">
        <v>6</v>
      </c>
      <c r="R11392" t="s">
        <v>6</v>
      </c>
      <c r="S11392" t="s">
        <v>6</v>
      </c>
      <c r="T11392" t="s">
        <v>7625</v>
      </c>
      <c r="U11392" t="s">
        <v>6</v>
      </c>
      <c r="V11392" t="s">
        <v>6</v>
      </c>
      <c r="W11392" t="s">
        <v>6</v>
      </c>
      <c r="X11392" t="s">
        <v>6</v>
      </c>
      <c r="Y11392" t="s">
        <v>6</v>
      </c>
      <c r="Z11392" t="s">
        <v>6</v>
      </c>
      <c r="AA11392" t="s">
        <v>12347</v>
      </c>
      <c r="AB11392" t="s">
        <v>12347</v>
      </c>
      <c r="AC11392" t="s">
        <v>12348</v>
      </c>
    </row>
    <row r="11393" spans="1:29" x14ac:dyDescent="0.25">
      <c r="A11393" t="s">
        <v>345</v>
      </c>
      <c r="B11393">
        <v>917</v>
      </c>
      <c r="C11393" t="s">
        <v>245</v>
      </c>
      <c r="D11393">
        <v>1954</v>
      </c>
      <c r="E11393" t="s">
        <v>12352</v>
      </c>
      <c r="Q11393" t="s">
        <v>6</v>
      </c>
      <c r="R11393" t="s">
        <v>6</v>
      </c>
      <c r="S11393" t="s">
        <v>6</v>
      </c>
      <c r="T11393" t="s">
        <v>7625</v>
      </c>
      <c r="U11393" t="s">
        <v>6</v>
      </c>
      <c r="V11393" t="s">
        <v>6</v>
      </c>
      <c r="W11393" t="s">
        <v>6</v>
      </c>
      <c r="X11393" t="s">
        <v>6</v>
      </c>
      <c r="Y11393" t="s">
        <v>6</v>
      </c>
      <c r="Z11393" t="s">
        <v>6</v>
      </c>
      <c r="AA11393" t="s">
        <v>12347</v>
      </c>
      <c r="AB11393" t="s">
        <v>12347</v>
      </c>
      <c r="AC11393" t="s">
        <v>12348</v>
      </c>
    </row>
    <row r="11394" spans="1:29" x14ac:dyDescent="0.25">
      <c r="A11394" t="s">
        <v>345</v>
      </c>
      <c r="B11394">
        <v>917</v>
      </c>
      <c r="C11394" t="s">
        <v>245</v>
      </c>
      <c r="D11394">
        <v>1955</v>
      </c>
      <c r="E11394" t="s">
        <v>12353</v>
      </c>
      <c r="Q11394" t="s">
        <v>6</v>
      </c>
      <c r="R11394" t="s">
        <v>6</v>
      </c>
      <c r="S11394" t="s">
        <v>6</v>
      </c>
      <c r="T11394" t="s">
        <v>7625</v>
      </c>
      <c r="U11394" t="s">
        <v>6</v>
      </c>
      <c r="V11394" t="s">
        <v>6</v>
      </c>
      <c r="W11394" t="s">
        <v>6</v>
      </c>
      <c r="X11394" t="s">
        <v>6</v>
      </c>
      <c r="Y11394" t="s">
        <v>6</v>
      </c>
      <c r="Z11394" t="s">
        <v>6</v>
      </c>
      <c r="AA11394" t="s">
        <v>12347</v>
      </c>
      <c r="AB11394" t="s">
        <v>12347</v>
      </c>
      <c r="AC11394" t="s">
        <v>12348</v>
      </c>
    </row>
    <row r="11395" spans="1:29" x14ac:dyDescent="0.25">
      <c r="A11395" t="s">
        <v>345</v>
      </c>
      <c r="B11395">
        <v>917</v>
      </c>
      <c r="C11395" t="s">
        <v>245</v>
      </c>
      <c r="D11395">
        <v>1956</v>
      </c>
      <c r="E11395" t="s">
        <v>12354</v>
      </c>
      <c r="Q11395" t="s">
        <v>6</v>
      </c>
      <c r="R11395" t="s">
        <v>6</v>
      </c>
      <c r="S11395" t="s">
        <v>6</v>
      </c>
      <c r="T11395" t="s">
        <v>7625</v>
      </c>
      <c r="U11395" t="s">
        <v>6</v>
      </c>
      <c r="V11395" t="s">
        <v>6</v>
      </c>
      <c r="W11395" t="s">
        <v>6</v>
      </c>
      <c r="X11395" t="s">
        <v>6</v>
      </c>
      <c r="Y11395" t="s">
        <v>6</v>
      </c>
      <c r="Z11395" t="s">
        <v>6</v>
      </c>
      <c r="AA11395" t="s">
        <v>12347</v>
      </c>
      <c r="AB11395" t="s">
        <v>12347</v>
      </c>
      <c r="AC11395" t="s">
        <v>12348</v>
      </c>
    </row>
    <row r="11396" spans="1:29" x14ac:dyDescent="0.25">
      <c r="A11396" t="s">
        <v>345</v>
      </c>
      <c r="B11396">
        <v>917</v>
      </c>
      <c r="C11396" t="s">
        <v>245</v>
      </c>
      <c r="D11396">
        <v>1957</v>
      </c>
      <c r="E11396" t="s">
        <v>12355</v>
      </c>
      <c r="Q11396" t="s">
        <v>6</v>
      </c>
      <c r="R11396" t="s">
        <v>6</v>
      </c>
      <c r="S11396" t="s">
        <v>6</v>
      </c>
      <c r="T11396" t="s">
        <v>7625</v>
      </c>
      <c r="U11396" t="s">
        <v>6</v>
      </c>
      <c r="V11396" t="s">
        <v>6</v>
      </c>
      <c r="W11396" t="s">
        <v>6</v>
      </c>
      <c r="X11396" t="s">
        <v>6</v>
      </c>
      <c r="Y11396" t="s">
        <v>6</v>
      </c>
      <c r="Z11396" t="s">
        <v>6</v>
      </c>
      <c r="AA11396" t="s">
        <v>12347</v>
      </c>
      <c r="AB11396" t="s">
        <v>12347</v>
      </c>
      <c r="AC11396" t="s">
        <v>12348</v>
      </c>
    </row>
    <row r="11397" spans="1:29" x14ac:dyDescent="0.25">
      <c r="A11397" t="s">
        <v>345</v>
      </c>
      <c r="B11397">
        <v>917</v>
      </c>
      <c r="C11397" t="s">
        <v>245</v>
      </c>
      <c r="D11397">
        <v>1958</v>
      </c>
      <c r="E11397" t="s">
        <v>12356</v>
      </c>
      <c r="Q11397" t="s">
        <v>6</v>
      </c>
      <c r="R11397" t="s">
        <v>6</v>
      </c>
      <c r="S11397" t="s">
        <v>6</v>
      </c>
      <c r="T11397" t="s">
        <v>7625</v>
      </c>
      <c r="U11397" t="s">
        <v>6</v>
      </c>
      <c r="V11397" t="s">
        <v>6</v>
      </c>
      <c r="W11397" t="s">
        <v>6</v>
      </c>
      <c r="X11397" t="s">
        <v>6</v>
      </c>
      <c r="Y11397" t="s">
        <v>6</v>
      </c>
      <c r="Z11397" t="s">
        <v>6</v>
      </c>
      <c r="AA11397" t="s">
        <v>12347</v>
      </c>
      <c r="AB11397" t="s">
        <v>12347</v>
      </c>
      <c r="AC11397" t="s">
        <v>12348</v>
      </c>
    </row>
    <row r="11398" spans="1:29" x14ac:dyDescent="0.25">
      <c r="A11398" t="s">
        <v>345</v>
      </c>
      <c r="B11398">
        <v>917</v>
      </c>
      <c r="C11398" t="s">
        <v>245</v>
      </c>
      <c r="D11398">
        <v>1959</v>
      </c>
      <c r="E11398" t="s">
        <v>12357</v>
      </c>
      <c r="Q11398" t="s">
        <v>6</v>
      </c>
      <c r="R11398" t="s">
        <v>6</v>
      </c>
      <c r="S11398" t="s">
        <v>6</v>
      </c>
      <c r="T11398" t="s">
        <v>7625</v>
      </c>
      <c r="U11398" t="s">
        <v>6</v>
      </c>
      <c r="V11398" t="s">
        <v>6</v>
      </c>
      <c r="W11398" t="s">
        <v>6</v>
      </c>
      <c r="X11398" t="s">
        <v>6</v>
      </c>
      <c r="Y11398" t="s">
        <v>6</v>
      </c>
      <c r="Z11398" t="s">
        <v>6</v>
      </c>
      <c r="AA11398" t="s">
        <v>12347</v>
      </c>
      <c r="AB11398" t="s">
        <v>12347</v>
      </c>
      <c r="AC11398" t="s">
        <v>12348</v>
      </c>
    </row>
    <row r="11399" spans="1:29" x14ac:dyDescent="0.25">
      <c r="A11399" t="s">
        <v>345</v>
      </c>
      <c r="B11399">
        <v>917</v>
      </c>
      <c r="C11399" t="s">
        <v>245</v>
      </c>
      <c r="D11399">
        <v>1960</v>
      </c>
      <c r="E11399" t="s">
        <v>12358</v>
      </c>
      <c r="Q11399" t="s">
        <v>6</v>
      </c>
      <c r="R11399" t="s">
        <v>6</v>
      </c>
      <c r="S11399" t="s">
        <v>6</v>
      </c>
      <c r="T11399" t="s">
        <v>7625</v>
      </c>
      <c r="U11399" t="s">
        <v>6</v>
      </c>
      <c r="V11399" t="s">
        <v>6</v>
      </c>
      <c r="W11399" t="s">
        <v>6</v>
      </c>
      <c r="X11399" t="s">
        <v>6</v>
      </c>
      <c r="Y11399" t="s">
        <v>6</v>
      </c>
      <c r="Z11399" t="s">
        <v>6</v>
      </c>
      <c r="AA11399" t="s">
        <v>12347</v>
      </c>
      <c r="AB11399" t="s">
        <v>12347</v>
      </c>
      <c r="AC11399" t="s">
        <v>12348</v>
      </c>
    </row>
    <row r="11400" spans="1:29" x14ac:dyDescent="0.25">
      <c r="A11400" t="s">
        <v>345</v>
      </c>
      <c r="B11400">
        <v>917</v>
      </c>
      <c r="C11400" t="s">
        <v>245</v>
      </c>
      <c r="D11400">
        <v>1961</v>
      </c>
      <c r="E11400" t="s">
        <v>12359</v>
      </c>
      <c r="Q11400" t="s">
        <v>6</v>
      </c>
      <c r="R11400" t="s">
        <v>6</v>
      </c>
      <c r="S11400" t="s">
        <v>6</v>
      </c>
      <c r="T11400" t="s">
        <v>7625</v>
      </c>
      <c r="U11400" t="s">
        <v>6</v>
      </c>
      <c r="V11400" t="s">
        <v>6</v>
      </c>
      <c r="W11400" t="s">
        <v>6</v>
      </c>
      <c r="X11400" t="s">
        <v>6</v>
      </c>
      <c r="Y11400" t="s">
        <v>6</v>
      </c>
      <c r="Z11400" t="s">
        <v>6</v>
      </c>
      <c r="AA11400" t="s">
        <v>12347</v>
      </c>
      <c r="AB11400" t="s">
        <v>12347</v>
      </c>
      <c r="AC11400" t="s">
        <v>12348</v>
      </c>
    </row>
    <row r="11401" spans="1:29" x14ac:dyDescent="0.25">
      <c r="A11401" t="s">
        <v>345</v>
      </c>
      <c r="B11401">
        <v>917</v>
      </c>
      <c r="C11401" t="s">
        <v>245</v>
      </c>
      <c r="D11401">
        <v>1962</v>
      </c>
      <c r="E11401" t="s">
        <v>12360</v>
      </c>
      <c r="Q11401" t="s">
        <v>6</v>
      </c>
      <c r="R11401" t="s">
        <v>6</v>
      </c>
      <c r="S11401" t="s">
        <v>6</v>
      </c>
      <c r="T11401" t="s">
        <v>7625</v>
      </c>
      <c r="U11401" t="s">
        <v>6</v>
      </c>
      <c r="V11401" t="s">
        <v>6</v>
      </c>
      <c r="W11401" t="s">
        <v>6</v>
      </c>
      <c r="X11401" t="s">
        <v>6</v>
      </c>
      <c r="Y11401" t="s">
        <v>6</v>
      </c>
      <c r="Z11401" t="s">
        <v>6</v>
      </c>
      <c r="AA11401" t="s">
        <v>12347</v>
      </c>
      <c r="AB11401" t="s">
        <v>12347</v>
      </c>
      <c r="AC11401" t="s">
        <v>12348</v>
      </c>
    </row>
    <row r="11402" spans="1:29" x14ac:dyDescent="0.25">
      <c r="A11402" t="s">
        <v>345</v>
      </c>
      <c r="B11402">
        <v>917</v>
      </c>
      <c r="C11402" t="s">
        <v>245</v>
      </c>
      <c r="D11402">
        <v>1963</v>
      </c>
      <c r="E11402" t="s">
        <v>12361</v>
      </c>
      <c r="Q11402" t="s">
        <v>6</v>
      </c>
      <c r="R11402" t="s">
        <v>6</v>
      </c>
      <c r="S11402" t="s">
        <v>6</v>
      </c>
      <c r="T11402" t="s">
        <v>7625</v>
      </c>
      <c r="U11402" t="s">
        <v>6</v>
      </c>
      <c r="V11402" t="s">
        <v>6</v>
      </c>
      <c r="W11402" t="s">
        <v>6</v>
      </c>
      <c r="X11402" t="s">
        <v>6</v>
      </c>
      <c r="Y11402" t="s">
        <v>6</v>
      </c>
      <c r="Z11402" t="s">
        <v>6</v>
      </c>
      <c r="AA11402" t="s">
        <v>12347</v>
      </c>
      <c r="AB11402" t="s">
        <v>12347</v>
      </c>
      <c r="AC11402" t="s">
        <v>12348</v>
      </c>
    </row>
    <row r="11403" spans="1:29" x14ac:dyDescent="0.25">
      <c r="A11403" t="s">
        <v>345</v>
      </c>
      <c r="B11403">
        <v>917</v>
      </c>
      <c r="C11403" t="s">
        <v>245</v>
      </c>
      <c r="D11403">
        <v>1964</v>
      </c>
      <c r="E11403" t="s">
        <v>12362</v>
      </c>
      <c r="Q11403" t="s">
        <v>6</v>
      </c>
      <c r="R11403" t="s">
        <v>6</v>
      </c>
      <c r="S11403" t="s">
        <v>6</v>
      </c>
      <c r="T11403" t="s">
        <v>7625</v>
      </c>
      <c r="U11403" t="s">
        <v>6</v>
      </c>
      <c r="V11403" t="s">
        <v>6</v>
      </c>
      <c r="W11403" t="s">
        <v>6</v>
      </c>
      <c r="X11403" t="s">
        <v>6</v>
      </c>
      <c r="Y11403" t="s">
        <v>6</v>
      </c>
      <c r="Z11403" t="s">
        <v>6</v>
      </c>
      <c r="AA11403" t="s">
        <v>12347</v>
      </c>
      <c r="AB11403" t="s">
        <v>12347</v>
      </c>
      <c r="AC11403" t="s">
        <v>12348</v>
      </c>
    </row>
    <row r="11404" spans="1:29" x14ac:dyDescent="0.25">
      <c r="A11404" t="s">
        <v>345</v>
      </c>
      <c r="B11404">
        <v>917</v>
      </c>
      <c r="C11404" t="s">
        <v>245</v>
      </c>
      <c r="D11404">
        <v>1965</v>
      </c>
      <c r="E11404" t="s">
        <v>12363</v>
      </c>
      <c r="Q11404" t="s">
        <v>6</v>
      </c>
      <c r="R11404" t="s">
        <v>6</v>
      </c>
      <c r="S11404" t="s">
        <v>6</v>
      </c>
      <c r="T11404" t="s">
        <v>7625</v>
      </c>
      <c r="U11404" t="s">
        <v>6</v>
      </c>
      <c r="V11404" t="s">
        <v>6</v>
      </c>
      <c r="W11404" t="s">
        <v>6</v>
      </c>
      <c r="X11404" t="s">
        <v>6</v>
      </c>
      <c r="Y11404" t="s">
        <v>6</v>
      </c>
      <c r="Z11404" t="s">
        <v>6</v>
      </c>
      <c r="AA11404" t="s">
        <v>12347</v>
      </c>
      <c r="AB11404" t="s">
        <v>12347</v>
      </c>
      <c r="AC11404" t="s">
        <v>12348</v>
      </c>
    </row>
    <row r="11405" spans="1:29" x14ac:dyDescent="0.25">
      <c r="A11405" t="s">
        <v>345</v>
      </c>
      <c r="B11405">
        <v>917</v>
      </c>
      <c r="C11405" t="s">
        <v>245</v>
      </c>
      <c r="D11405">
        <v>1966</v>
      </c>
      <c r="E11405" t="s">
        <v>12364</v>
      </c>
      <c r="Q11405" t="s">
        <v>6</v>
      </c>
      <c r="R11405" t="s">
        <v>6</v>
      </c>
      <c r="S11405" t="s">
        <v>6</v>
      </c>
      <c r="T11405" t="s">
        <v>7625</v>
      </c>
      <c r="U11405" t="s">
        <v>6</v>
      </c>
      <c r="V11405" t="s">
        <v>6</v>
      </c>
      <c r="W11405" t="s">
        <v>6</v>
      </c>
      <c r="X11405" t="s">
        <v>6</v>
      </c>
      <c r="Y11405" t="s">
        <v>6</v>
      </c>
      <c r="Z11405" t="s">
        <v>6</v>
      </c>
      <c r="AA11405" t="s">
        <v>12347</v>
      </c>
      <c r="AB11405" t="s">
        <v>12347</v>
      </c>
      <c r="AC11405" t="s">
        <v>12348</v>
      </c>
    </row>
    <row r="11406" spans="1:29" x14ac:dyDescent="0.25">
      <c r="A11406" t="s">
        <v>345</v>
      </c>
      <c r="B11406">
        <v>917</v>
      </c>
      <c r="C11406" t="s">
        <v>245</v>
      </c>
      <c r="D11406">
        <v>1967</v>
      </c>
      <c r="E11406" t="s">
        <v>12365</v>
      </c>
      <c r="Q11406" t="s">
        <v>6</v>
      </c>
      <c r="R11406" t="s">
        <v>6</v>
      </c>
      <c r="S11406" t="s">
        <v>6</v>
      </c>
      <c r="T11406" t="s">
        <v>7625</v>
      </c>
      <c r="U11406" t="s">
        <v>6</v>
      </c>
      <c r="V11406" t="s">
        <v>6</v>
      </c>
      <c r="W11406" t="s">
        <v>6</v>
      </c>
      <c r="X11406" t="s">
        <v>6</v>
      </c>
      <c r="Y11406" t="s">
        <v>6</v>
      </c>
      <c r="Z11406" t="s">
        <v>6</v>
      </c>
      <c r="AA11406" t="s">
        <v>12347</v>
      </c>
      <c r="AB11406" t="s">
        <v>12347</v>
      </c>
      <c r="AC11406" t="s">
        <v>12348</v>
      </c>
    </row>
    <row r="11407" spans="1:29" x14ac:dyDescent="0.25">
      <c r="A11407" t="s">
        <v>345</v>
      </c>
      <c r="B11407">
        <v>917</v>
      </c>
      <c r="C11407" t="s">
        <v>245</v>
      </c>
      <c r="D11407">
        <v>1968</v>
      </c>
      <c r="E11407" t="s">
        <v>12366</v>
      </c>
      <c r="Q11407" t="s">
        <v>6</v>
      </c>
      <c r="R11407" t="s">
        <v>6</v>
      </c>
      <c r="S11407" t="s">
        <v>6</v>
      </c>
      <c r="T11407" t="s">
        <v>7625</v>
      </c>
      <c r="U11407" t="s">
        <v>6</v>
      </c>
      <c r="V11407" t="s">
        <v>6</v>
      </c>
      <c r="W11407" t="s">
        <v>6</v>
      </c>
      <c r="X11407" t="s">
        <v>6</v>
      </c>
      <c r="Y11407" t="s">
        <v>6</v>
      </c>
      <c r="Z11407" t="s">
        <v>6</v>
      </c>
      <c r="AA11407" t="s">
        <v>12347</v>
      </c>
      <c r="AB11407" t="s">
        <v>12347</v>
      </c>
      <c r="AC11407" t="s">
        <v>12348</v>
      </c>
    </row>
    <row r="11408" spans="1:29" x14ac:dyDescent="0.25">
      <c r="A11408" t="s">
        <v>345</v>
      </c>
      <c r="B11408">
        <v>917</v>
      </c>
      <c r="C11408" t="s">
        <v>245</v>
      </c>
      <c r="D11408">
        <v>1969</v>
      </c>
      <c r="E11408" t="s">
        <v>12367</v>
      </c>
      <c r="Q11408" t="s">
        <v>6</v>
      </c>
      <c r="R11408" t="s">
        <v>6</v>
      </c>
      <c r="S11408" t="s">
        <v>6</v>
      </c>
      <c r="T11408" t="s">
        <v>7625</v>
      </c>
      <c r="U11408" t="s">
        <v>6</v>
      </c>
      <c r="V11408" t="s">
        <v>6</v>
      </c>
      <c r="W11408" t="s">
        <v>6</v>
      </c>
      <c r="X11408" t="s">
        <v>6</v>
      </c>
      <c r="Y11408" t="s">
        <v>6</v>
      </c>
      <c r="Z11408" t="s">
        <v>6</v>
      </c>
      <c r="AA11408" t="s">
        <v>12347</v>
      </c>
      <c r="AB11408" t="s">
        <v>12347</v>
      </c>
      <c r="AC11408" t="s">
        <v>12348</v>
      </c>
    </row>
    <row r="11409" spans="1:29" x14ac:dyDescent="0.25">
      <c r="A11409" t="s">
        <v>345</v>
      </c>
      <c r="B11409">
        <v>917</v>
      </c>
      <c r="C11409" t="s">
        <v>245</v>
      </c>
      <c r="D11409">
        <v>1970</v>
      </c>
      <c r="E11409" t="s">
        <v>12368</v>
      </c>
      <c r="Q11409" t="s">
        <v>6</v>
      </c>
      <c r="R11409" t="s">
        <v>6</v>
      </c>
      <c r="S11409" t="s">
        <v>6</v>
      </c>
      <c r="T11409" t="s">
        <v>7625</v>
      </c>
      <c r="U11409" t="s">
        <v>6</v>
      </c>
      <c r="V11409" t="s">
        <v>6</v>
      </c>
      <c r="W11409" t="s">
        <v>6</v>
      </c>
      <c r="X11409" t="s">
        <v>6</v>
      </c>
      <c r="Y11409" t="s">
        <v>6</v>
      </c>
      <c r="Z11409" t="s">
        <v>6</v>
      </c>
      <c r="AA11409" t="s">
        <v>12347</v>
      </c>
      <c r="AB11409" t="s">
        <v>12347</v>
      </c>
      <c r="AC11409" t="s">
        <v>12348</v>
      </c>
    </row>
    <row r="11410" spans="1:29" x14ac:dyDescent="0.25">
      <c r="A11410" t="s">
        <v>345</v>
      </c>
      <c r="B11410">
        <v>917</v>
      </c>
      <c r="C11410" t="s">
        <v>245</v>
      </c>
      <c r="D11410">
        <v>1971</v>
      </c>
      <c r="E11410" t="s">
        <v>12369</v>
      </c>
      <c r="Q11410" t="s">
        <v>6</v>
      </c>
      <c r="R11410" t="s">
        <v>6</v>
      </c>
      <c r="S11410" t="s">
        <v>6</v>
      </c>
      <c r="T11410" t="s">
        <v>7625</v>
      </c>
      <c r="U11410" t="s">
        <v>6</v>
      </c>
      <c r="V11410" t="s">
        <v>6</v>
      </c>
      <c r="W11410" t="s">
        <v>6</v>
      </c>
      <c r="X11410" t="s">
        <v>6</v>
      </c>
      <c r="Y11410" t="s">
        <v>6</v>
      </c>
      <c r="Z11410" t="s">
        <v>6</v>
      </c>
      <c r="AA11410" t="s">
        <v>12347</v>
      </c>
      <c r="AB11410" t="s">
        <v>12347</v>
      </c>
      <c r="AC11410" t="s">
        <v>12348</v>
      </c>
    </row>
    <row r="11411" spans="1:29" x14ac:dyDescent="0.25">
      <c r="A11411" t="s">
        <v>345</v>
      </c>
      <c r="B11411">
        <v>917</v>
      </c>
      <c r="C11411" t="s">
        <v>245</v>
      </c>
      <c r="D11411">
        <v>1972</v>
      </c>
      <c r="E11411" t="s">
        <v>12370</v>
      </c>
      <c r="Q11411" t="s">
        <v>6</v>
      </c>
      <c r="R11411" t="s">
        <v>6</v>
      </c>
      <c r="S11411" t="s">
        <v>6</v>
      </c>
      <c r="T11411" t="s">
        <v>7625</v>
      </c>
      <c r="U11411" t="s">
        <v>6</v>
      </c>
      <c r="V11411" t="s">
        <v>6</v>
      </c>
      <c r="W11411" t="s">
        <v>6</v>
      </c>
      <c r="X11411" t="s">
        <v>6</v>
      </c>
      <c r="Y11411" t="s">
        <v>6</v>
      </c>
      <c r="Z11411" t="s">
        <v>6</v>
      </c>
      <c r="AA11411" t="s">
        <v>12347</v>
      </c>
      <c r="AB11411" t="s">
        <v>12347</v>
      </c>
      <c r="AC11411" t="s">
        <v>12348</v>
      </c>
    </row>
    <row r="11412" spans="1:29" x14ac:dyDescent="0.25">
      <c r="A11412" t="s">
        <v>345</v>
      </c>
      <c r="B11412">
        <v>917</v>
      </c>
      <c r="C11412" t="s">
        <v>245</v>
      </c>
      <c r="D11412">
        <v>1973</v>
      </c>
      <c r="E11412" t="s">
        <v>12371</v>
      </c>
      <c r="Q11412" t="s">
        <v>6</v>
      </c>
      <c r="R11412" t="s">
        <v>6</v>
      </c>
      <c r="S11412" t="s">
        <v>6</v>
      </c>
      <c r="T11412" t="s">
        <v>7625</v>
      </c>
      <c r="U11412" t="s">
        <v>6</v>
      </c>
      <c r="V11412" t="s">
        <v>6</v>
      </c>
      <c r="W11412" t="s">
        <v>6</v>
      </c>
      <c r="X11412" t="s">
        <v>6</v>
      </c>
      <c r="Y11412" t="s">
        <v>6</v>
      </c>
      <c r="Z11412" t="s">
        <v>6</v>
      </c>
      <c r="AA11412" t="s">
        <v>12347</v>
      </c>
      <c r="AB11412" t="s">
        <v>12347</v>
      </c>
      <c r="AC11412" t="s">
        <v>12348</v>
      </c>
    </row>
    <row r="11413" spans="1:29" x14ac:dyDescent="0.25">
      <c r="A11413" t="s">
        <v>345</v>
      </c>
      <c r="B11413">
        <v>917</v>
      </c>
      <c r="C11413" t="s">
        <v>245</v>
      </c>
      <c r="D11413">
        <v>1974</v>
      </c>
      <c r="E11413" t="s">
        <v>12372</v>
      </c>
      <c r="Q11413" t="s">
        <v>6</v>
      </c>
      <c r="R11413" t="s">
        <v>6</v>
      </c>
      <c r="S11413" t="s">
        <v>6</v>
      </c>
      <c r="T11413" t="s">
        <v>7625</v>
      </c>
      <c r="U11413" t="s">
        <v>6</v>
      </c>
      <c r="V11413" t="s">
        <v>6</v>
      </c>
      <c r="W11413" t="s">
        <v>6</v>
      </c>
      <c r="X11413" t="s">
        <v>6</v>
      </c>
      <c r="Y11413" t="s">
        <v>6</v>
      </c>
      <c r="Z11413" t="s">
        <v>6</v>
      </c>
      <c r="AA11413" t="s">
        <v>12347</v>
      </c>
      <c r="AB11413" t="s">
        <v>12347</v>
      </c>
      <c r="AC11413" t="s">
        <v>12348</v>
      </c>
    </row>
    <row r="11414" spans="1:29" x14ac:dyDescent="0.25">
      <c r="A11414" t="s">
        <v>345</v>
      </c>
      <c r="B11414">
        <v>917</v>
      </c>
      <c r="C11414" t="s">
        <v>245</v>
      </c>
      <c r="D11414">
        <v>1975</v>
      </c>
      <c r="E11414" t="s">
        <v>12373</v>
      </c>
      <c r="Q11414" t="s">
        <v>6</v>
      </c>
      <c r="R11414" t="s">
        <v>6</v>
      </c>
      <c r="S11414" t="s">
        <v>6</v>
      </c>
      <c r="T11414" t="s">
        <v>7625</v>
      </c>
      <c r="U11414" t="s">
        <v>6</v>
      </c>
      <c r="V11414" t="s">
        <v>6</v>
      </c>
      <c r="W11414" t="s">
        <v>6</v>
      </c>
      <c r="X11414" t="s">
        <v>6</v>
      </c>
      <c r="Y11414" t="s">
        <v>6</v>
      </c>
      <c r="Z11414" t="s">
        <v>6</v>
      </c>
      <c r="AA11414" t="s">
        <v>12347</v>
      </c>
      <c r="AB11414" t="s">
        <v>12347</v>
      </c>
      <c r="AC11414" t="s">
        <v>12348</v>
      </c>
    </row>
    <row r="11415" spans="1:29" x14ac:dyDescent="0.25">
      <c r="A11415" t="s">
        <v>345</v>
      </c>
      <c r="B11415">
        <v>917</v>
      </c>
      <c r="C11415" t="s">
        <v>245</v>
      </c>
      <c r="D11415">
        <v>1976</v>
      </c>
      <c r="E11415" t="s">
        <v>12374</v>
      </c>
      <c r="Q11415" t="s">
        <v>6</v>
      </c>
      <c r="R11415" t="s">
        <v>6</v>
      </c>
      <c r="S11415" t="s">
        <v>6</v>
      </c>
      <c r="T11415" t="s">
        <v>7625</v>
      </c>
      <c r="U11415" t="s">
        <v>6</v>
      </c>
      <c r="V11415" t="s">
        <v>6</v>
      </c>
      <c r="W11415" t="s">
        <v>6</v>
      </c>
      <c r="X11415" t="s">
        <v>6</v>
      </c>
      <c r="Y11415" t="s">
        <v>6</v>
      </c>
      <c r="Z11415" t="s">
        <v>6</v>
      </c>
      <c r="AA11415" t="s">
        <v>12347</v>
      </c>
      <c r="AB11415" t="s">
        <v>12347</v>
      </c>
      <c r="AC11415" t="s">
        <v>12348</v>
      </c>
    </row>
    <row r="11416" spans="1:29" x14ac:dyDescent="0.25">
      <c r="A11416" t="s">
        <v>345</v>
      </c>
      <c r="B11416">
        <v>917</v>
      </c>
      <c r="C11416" t="s">
        <v>245</v>
      </c>
      <c r="D11416">
        <v>1977</v>
      </c>
      <c r="E11416" t="s">
        <v>12375</v>
      </c>
      <c r="Q11416" t="s">
        <v>6</v>
      </c>
      <c r="R11416" t="s">
        <v>6</v>
      </c>
      <c r="S11416" t="s">
        <v>6</v>
      </c>
      <c r="T11416" t="s">
        <v>7625</v>
      </c>
      <c r="U11416" t="s">
        <v>6</v>
      </c>
      <c r="V11416" t="s">
        <v>6</v>
      </c>
      <c r="W11416" t="s">
        <v>6</v>
      </c>
      <c r="X11416" t="s">
        <v>6</v>
      </c>
      <c r="Y11416" t="s">
        <v>6</v>
      </c>
      <c r="Z11416" t="s">
        <v>6</v>
      </c>
      <c r="AA11416" t="s">
        <v>12347</v>
      </c>
      <c r="AB11416" t="s">
        <v>12347</v>
      </c>
      <c r="AC11416" t="s">
        <v>12348</v>
      </c>
    </row>
    <row r="11417" spans="1:29" x14ac:dyDescent="0.25">
      <c r="A11417" t="s">
        <v>345</v>
      </c>
      <c r="B11417">
        <v>917</v>
      </c>
      <c r="C11417" t="s">
        <v>245</v>
      </c>
      <c r="D11417">
        <v>1978</v>
      </c>
      <c r="E11417" t="s">
        <v>12376</v>
      </c>
      <c r="Q11417" t="s">
        <v>6</v>
      </c>
      <c r="R11417" t="s">
        <v>6</v>
      </c>
      <c r="S11417" t="s">
        <v>6</v>
      </c>
      <c r="T11417" t="s">
        <v>7625</v>
      </c>
      <c r="U11417" t="s">
        <v>6</v>
      </c>
      <c r="V11417" t="s">
        <v>6</v>
      </c>
      <c r="W11417" t="s">
        <v>6</v>
      </c>
      <c r="X11417" t="s">
        <v>6</v>
      </c>
      <c r="Y11417" t="s">
        <v>6</v>
      </c>
      <c r="Z11417" t="s">
        <v>6</v>
      </c>
      <c r="AA11417" t="s">
        <v>12347</v>
      </c>
      <c r="AB11417" t="s">
        <v>12347</v>
      </c>
      <c r="AC11417" t="s">
        <v>12348</v>
      </c>
    </row>
    <row r="11418" spans="1:29" x14ac:dyDescent="0.25">
      <c r="A11418" t="s">
        <v>345</v>
      </c>
      <c r="B11418">
        <v>917</v>
      </c>
      <c r="C11418" t="s">
        <v>245</v>
      </c>
      <c r="D11418">
        <v>1979</v>
      </c>
      <c r="E11418" t="s">
        <v>12377</v>
      </c>
      <c r="Q11418" t="s">
        <v>6</v>
      </c>
      <c r="R11418" t="s">
        <v>6</v>
      </c>
      <c r="S11418" t="s">
        <v>6</v>
      </c>
      <c r="T11418" t="s">
        <v>7625</v>
      </c>
      <c r="U11418" t="s">
        <v>6</v>
      </c>
      <c r="V11418" t="s">
        <v>6</v>
      </c>
      <c r="W11418" t="s">
        <v>6</v>
      </c>
      <c r="X11418" t="s">
        <v>6</v>
      </c>
      <c r="Y11418" t="s">
        <v>6</v>
      </c>
      <c r="Z11418" t="s">
        <v>6</v>
      </c>
      <c r="AA11418" t="s">
        <v>12347</v>
      </c>
      <c r="AB11418" t="s">
        <v>12347</v>
      </c>
      <c r="AC11418" t="s">
        <v>12348</v>
      </c>
    </row>
    <row r="11419" spans="1:29" x14ac:dyDescent="0.25">
      <c r="A11419" t="s">
        <v>345</v>
      </c>
      <c r="B11419">
        <v>917</v>
      </c>
      <c r="C11419" t="s">
        <v>245</v>
      </c>
      <c r="D11419">
        <v>1980</v>
      </c>
      <c r="E11419" t="s">
        <v>12378</v>
      </c>
      <c r="Q11419" t="s">
        <v>6</v>
      </c>
      <c r="R11419" t="s">
        <v>6</v>
      </c>
      <c r="S11419" t="s">
        <v>6</v>
      </c>
      <c r="T11419" t="s">
        <v>7625</v>
      </c>
      <c r="U11419" t="s">
        <v>6</v>
      </c>
      <c r="V11419" t="s">
        <v>6</v>
      </c>
      <c r="W11419" t="s">
        <v>6</v>
      </c>
      <c r="X11419" t="s">
        <v>6</v>
      </c>
      <c r="Y11419" t="s">
        <v>6</v>
      </c>
      <c r="Z11419" t="s">
        <v>6</v>
      </c>
      <c r="AA11419" t="s">
        <v>12347</v>
      </c>
      <c r="AB11419" t="s">
        <v>12347</v>
      </c>
      <c r="AC11419" t="s">
        <v>12348</v>
      </c>
    </row>
    <row r="11420" spans="1:29" x14ac:dyDescent="0.25">
      <c r="A11420" t="s">
        <v>345</v>
      </c>
      <c r="B11420">
        <v>917</v>
      </c>
      <c r="C11420" t="s">
        <v>245</v>
      </c>
      <c r="D11420">
        <v>1981</v>
      </c>
      <c r="E11420" t="s">
        <v>12379</v>
      </c>
      <c r="Q11420" t="s">
        <v>6</v>
      </c>
      <c r="R11420" t="s">
        <v>6</v>
      </c>
      <c r="S11420" t="s">
        <v>6</v>
      </c>
      <c r="T11420" t="s">
        <v>7625</v>
      </c>
      <c r="U11420" t="s">
        <v>6</v>
      </c>
      <c r="V11420" t="s">
        <v>6</v>
      </c>
      <c r="W11420" t="s">
        <v>6</v>
      </c>
      <c r="X11420" t="s">
        <v>6</v>
      </c>
      <c r="Y11420" t="s">
        <v>6</v>
      </c>
      <c r="Z11420" t="s">
        <v>6</v>
      </c>
      <c r="AA11420" t="s">
        <v>12347</v>
      </c>
      <c r="AB11420" t="s">
        <v>12347</v>
      </c>
      <c r="AC11420" t="s">
        <v>12348</v>
      </c>
    </row>
    <row r="11421" spans="1:29" x14ac:dyDescent="0.25">
      <c r="A11421" t="s">
        <v>345</v>
      </c>
      <c r="B11421">
        <v>917</v>
      </c>
      <c r="C11421" t="s">
        <v>245</v>
      </c>
      <c r="D11421">
        <v>1982</v>
      </c>
      <c r="E11421" t="s">
        <v>12380</v>
      </c>
      <c r="Q11421" t="s">
        <v>6</v>
      </c>
      <c r="R11421" t="s">
        <v>6</v>
      </c>
      <c r="S11421" t="s">
        <v>6</v>
      </c>
      <c r="T11421" t="s">
        <v>7625</v>
      </c>
      <c r="U11421" t="s">
        <v>6</v>
      </c>
      <c r="V11421" t="s">
        <v>6</v>
      </c>
      <c r="W11421" t="s">
        <v>6</v>
      </c>
      <c r="X11421" t="s">
        <v>6</v>
      </c>
      <c r="Y11421" t="s">
        <v>6</v>
      </c>
      <c r="Z11421" t="s">
        <v>6</v>
      </c>
      <c r="AA11421" t="s">
        <v>12347</v>
      </c>
      <c r="AB11421" t="s">
        <v>12347</v>
      </c>
      <c r="AC11421" t="s">
        <v>12348</v>
      </c>
    </row>
    <row r="11422" spans="1:29" x14ac:dyDescent="0.25">
      <c r="A11422" t="s">
        <v>345</v>
      </c>
      <c r="B11422">
        <v>917</v>
      </c>
      <c r="C11422" t="s">
        <v>245</v>
      </c>
      <c r="D11422">
        <v>1983</v>
      </c>
      <c r="E11422" t="s">
        <v>12381</v>
      </c>
      <c r="Q11422" t="s">
        <v>6</v>
      </c>
      <c r="R11422" t="s">
        <v>6</v>
      </c>
      <c r="S11422" t="s">
        <v>6</v>
      </c>
      <c r="T11422" t="s">
        <v>7625</v>
      </c>
      <c r="U11422" t="s">
        <v>6</v>
      </c>
      <c r="V11422" t="s">
        <v>6</v>
      </c>
      <c r="W11422" t="s">
        <v>6</v>
      </c>
      <c r="X11422" t="s">
        <v>6</v>
      </c>
      <c r="Y11422" t="s">
        <v>6</v>
      </c>
      <c r="Z11422" t="s">
        <v>6</v>
      </c>
      <c r="AA11422" t="s">
        <v>12347</v>
      </c>
      <c r="AB11422" t="s">
        <v>12347</v>
      </c>
      <c r="AC11422" t="s">
        <v>12348</v>
      </c>
    </row>
    <row r="11423" spans="1:29" x14ac:dyDescent="0.25">
      <c r="A11423" t="s">
        <v>345</v>
      </c>
      <c r="B11423">
        <v>917</v>
      </c>
      <c r="C11423" t="s">
        <v>245</v>
      </c>
      <c r="D11423">
        <v>1984</v>
      </c>
      <c r="E11423" t="s">
        <v>12382</v>
      </c>
      <c r="Q11423" t="s">
        <v>6</v>
      </c>
      <c r="R11423" t="s">
        <v>6</v>
      </c>
      <c r="S11423" t="s">
        <v>6</v>
      </c>
      <c r="T11423" t="s">
        <v>7625</v>
      </c>
      <c r="U11423" t="s">
        <v>6</v>
      </c>
      <c r="V11423" t="s">
        <v>6</v>
      </c>
      <c r="W11423" t="s">
        <v>6</v>
      </c>
      <c r="X11423" t="s">
        <v>6</v>
      </c>
      <c r="Y11423" t="s">
        <v>6</v>
      </c>
      <c r="Z11423" t="s">
        <v>6</v>
      </c>
      <c r="AA11423" t="s">
        <v>12347</v>
      </c>
      <c r="AB11423" t="s">
        <v>12347</v>
      </c>
      <c r="AC11423" t="s">
        <v>12348</v>
      </c>
    </row>
    <row r="11424" spans="1:29" x14ac:dyDescent="0.25">
      <c r="A11424" t="s">
        <v>345</v>
      </c>
      <c r="B11424">
        <v>917</v>
      </c>
      <c r="C11424" t="s">
        <v>245</v>
      </c>
      <c r="D11424">
        <v>1985</v>
      </c>
      <c r="E11424" t="s">
        <v>12383</v>
      </c>
      <c r="Q11424" t="s">
        <v>6</v>
      </c>
      <c r="R11424" t="s">
        <v>6</v>
      </c>
      <c r="S11424" t="s">
        <v>6</v>
      </c>
      <c r="T11424" t="s">
        <v>7625</v>
      </c>
      <c r="U11424" t="s">
        <v>6</v>
      </c>
      <c r="V11424" t="s">
        <v>6</v>
      </c>
      <c r="W11424" t="s">
        <v>6</v>
      </c>
      <c r="X11424" t="s">
        <v>6</v>
      </c>
      <c r="Y11424" t="s">
        <v>6</v>
      </c>
      <c r="Z11424" t="s">
        <v>6</v>
      </c>
      <c r="AA11424" t="s">
        <v>12347</v>
      </c>
      <c r="AB11424" t="s">
        <v>12347</v>
      </c>
      <c r="AC11424" t="s">
        <v>12348</v>
      </c>
    </row>
    <row r="11425" spans="1:29" x14ac:dyDescent="0.25">
      <c r="A11425" t="s">
        <v>345</v>
      </c>
      <c r="B11425">
        <v>917</v>
      </c>
      <c r="C11425" t="s">
        <v>245</v>
      </c>
      <c r="D11425">
        <v>1986</v>
      </c>
      <c r="E11425" t="s">
        <v>12384</v>
      </c>
      <c r="Q11425" t="s">
        <v>6</v>
      </c>
      <c r="R11425" t="s">
        <v>6</v>
      </c>
      <c r="S11425" t="s">
        <v>6</v>
      </c>
      <c r="T11425" t="s">
        <v>7625</v>
      </c>
      <c r="U11425" t="s">
        <v>6</v>
      </c>
      <c r="V11425" t="s">
        <v>6</v>
      </c>
      <c r="W11425" t="s">
        <v>6</v>
      </c>
      <c r="X11425" t="s">
        <v>6</v>
      </c>
      <c r="Y11425" t="s">
        <v>6</v>
      </c>
      <c r="Z11425" t="s">
        <v>6</v>
      </c>
      <c r="AA11425" t="s">
        <v>12347</v>
      </c>
      <c r="AB11425" t="s">
        <v>12347</v>
      </c>
      <c r="AC11425" t="s">
        <v>12348</v>
      </c>
    </row>
    <row r="11426" spans="1:29" x14ac:dyDescent="0.25">
      <c r="A11426" t="s">
        <v>345</v>
      </c>
      <c r="B11426">
        <v>917</v>
      </c>
      <c r="C11426" t="s">
        <v>245</v>
      </c>
      <c r="D11426">
        <v>1987</v>
      </c>
      <c r="E11426" t="s">
        <v>12385</v>
      </c>
      <c r="P11426">
        <v>3.058145E-2</v>
      </c>
      <c r="Q11426" t="s">
        <v>6</v>
      </c>
      <c r="R11426" t="s">
        <v>6</v>
      </c>
      <c r="S11426" t="s">
        <v>6</v>
      </c>
      <c r="T11426" t="s">
        <v>7625</v>
      </c>
      <c r="U11426" t="s">
        <v>6</v>
      </c>
      <c r="V11426" t="s">
        <v>6</v>
      </c>
      <c r="W11426" t="s">
        <v>6</v>
      </c>
      <c r="X11426" t="s">
        <v>6</v>
      </c>
      <c r="Y11426" t="s">
        <v>6</v>
      </c>
      <c r="Z11426" t="s">
        <v>6</v>
      </c>
      <c r="AA11426" t="s">
        <v>12347</v>
      </c>
      <c r="AB11426" t="s">
        <v>12347</v>
      </c>
      <c r="AC11426" t="s">
        <v>12348</v>
      </c>
    </row>
    <row r="11427" spans="1:29" x14ac:dyDescent="0.25">
      <c r="A11427" t="s">
        <v>345</v>
      </c>
      <c r="B11427">
        <v>917</v>
      </c>
      <c r="C11427" t="s">
        <v>245</v>
      </c>
      <c r="D11427">
        <v>1988</v>
      </c>
      <c r="E11427" t="s">
        <v>12386</v>
      </c>
      <c r="P11427">
        <v>3.3968320000000003E-2</v>
      </c>
      <c r="Q11427" t="s">
        <v>6</v>
      </c>
      <c r="R11427" t="s">
        <v>6</v>
      </c>
      <c r="S11427" t="s">
        <v>6</v>
      </c>
      <c r="T11427" t="s">
        <v>7625</v>
      </c>
      <c r="U11427" t="s">
        <v>6</v>
      </c>
      <c r="V11427" t="s">
        <v>6</v>
      </c>
      <c r="W11427" t="s">
        <v>6</v>
      </c>
      <c r="X11427" t="s">
        <v>6</v>
      </c>
      <c r="Y11427" t="s">
        <v>6</v>
      </c>
      <c r="Z11427" t="s">
        <v>6</v>
      </c>
      <c r="AA11427" t="s">
        <v>12347</v>
      </c>
      <c r="AB11427" t="s">
        <v>12347</v>
      </c>
      <c r="AC11427" t="s">
        <v>12348</v>
      </c>
    </row>
    <row r="11428" spans="1:29" x14ac:dyDescent="0.25">
      <c r="A11428" t="s">
        <v>345</v>
      </c>
      <c r="B11428">
        <v>917</v>
      </c>
      <c r="C11428" t="s">
        <v>245</v>
      </c>
      <c r="D11428">
        <v>1989</v>
      </c>
      <c r="E11428" t="s">
        <v>12387</v>
      </c>
      <c r="P11428">
        <v>3.7355190000000003E-2</v>
      </c>
      <c r="Q11428" t="s">
        <v>6</v>
      </c>
      <c r="R11428" t="s">
        <v>6</v>
      </c>
      <c r="S11428" t="s">
        <v>6</v>
      </c>
      <c r="T11428" t="s">
        <v>7625</v>
      </c>
      <c r="U11428" t="s">
        <v>6</v>
      </c>
      <c r="V11428" t="s">
        <v>6</v>
      </c>
      <c r="W11428" t="s">
        <v>6</v>
      </c>
      <c r="X11428" t="s">
        <v>6</v>
      </c>
      <c r="Y11428" t="s">
        <v>6</v>
      </c>
      <c r="Z11428" t="s">
        <v>6</v>
      </c>
      <c r="AA11428" t="s">
        <v>12347</v>
      </c>
      <c r="AB11428" t="s">
        <v>12347</v>
      </c>
      <c r="AC11428" t="s">
        <v>12348</v>
      </c>
    </row>
    <row r="11429" spans="1:29" x14ac:dyDescent="0.25">
      <c r="A11429" t="s">
        <v>345</v>
      </c>
      <c r="B11429">
        <v>917</v>
      </c>
      <c r="C11429" t="s">
        <v>245</v>
      </c>
      <c r="D11429">
        <v>1990</v>
      </c>
      <c r="E11429" t="s">
        <v>12388</v>
      </c>
      <c r="P11429">
        <v>4.2634720000000001E-2</v>
      </c>
      <c r="Q11429" t="s">
        <v>6</v>
      </c>
      <c r="R11429" t="s">
        <v>6</v>
      </c>
      <c r="S11429" t="s">
        <v>6</v>
      </c>
      <c r="T11429" t="s">
        <v>7625</v>
      </c>
      <c r="U11429" t="s">
        <v>6</v>
      </c>
      <c r="V11429" t="s">
        <v>6</v>
      </c>
      <c r="W11429" t="s">
        <v>6</v>
      </c>
      <c r="X11429" t="s">
        <v>6</v>
      </c>
      <c r="Y11429" t="s">
        <v>6</v>
      </c>
      <c r="Z11429" t="s">
        <v>6</v>
      </c>
      <c r="AA11429" t="s">
        <v>12347</v>
      </c>
      <c r="AB11429" t="s">
        <v>12347</v>
      </c>
      <c r="AC11429" t="s">
        <v>12348</v>
      </c>
    </row>
    <row r="11430" spans="1:29" x14ac:dyDescent="0.25">
      <c r="A11430" t="s">
        <v>345</v>
      </c>
      <c r="B11430">
        <v>917</v>
      </c>
      <c r="C11430" t="s">
        <v>245</v>
      </c>
      <c r="D11430">
        <v>1991</v>
      </c>
      <c r="E11430" t="s">
        <v>12389</v>
      </c>
      <c r="P11430">
        <v>9.2142799999999997E-2</v>
      </c>
      <c r="Q11430" t="s">
        <v>6</v>
      </c>
      <c r="R11430" t="s">
        <v>6</v>
      </c>
      <c r="S11430" t="s">
        <v>6</v>
      </c>
      <c r="T11430" t="s">
        <v>7625</v>
      </c>
      <c r="U11430" t="s">
        <v>6</v>
      </c>
      <c r="V11430" t="s">
        <v>6</v>
      </c>
      <c r="W11430" t="s">
        <v>6</v>
      </c>
      <c r="X11430" t="s">
        <v>6</v>
      </c>
      <c r="Y11430" t="s">
        <v>6</v>
      </c>
      <c r="Z11430" t="s">
        <v>6</v>
      </c>
      <c r="AA11430" t="s">
        <v>12347</v>
      </c>
      <c r="AB11430" t="s">
        <v>12347</v>
      </c>
      <c r="AC11430" t="s">
        <v>12348</v>
      </c>
    </row>
    <row r="11431" spans="1:29" x14ac:dyDescent="0.25">
      <c r="A11431" t="s">
        <v>345</v>
      </c>
      <c r="B11431">
        <v>917</v>
      </c>
      <c r="C11431" t="s">
        <v>245</v>
      </c>
      <c r="D11431">
        <v>1992</v>
      </c>
      <c r="E11431" t="s">
        <v>12390</v>
      </c>
      <c r="P11431">
        <v>0.73843738999999997</v>
      </c>
      <c r="Q11431" t="s">
        <v>6</v>
      </c>
      <c r="R11431" t="s">
        <v>6</v>
      </c>
      <c r="S11431" t="s">
        <v>6</v>
      </c>
      <c r="T11431" t="s">
        <v>7625</v>
      </c>
      <c r="U11431" t="s">
        <v>6</v>
      </c>
      <c r="V11431" t="s">
        <v>6</v>
      </c>
      <c r="W11431" t="s">
        <v>6</v>
      </c>
      <c r="X11431" t="s">
        <v>6</v>
      </c>
      <c r="Y11431" t="s">
        <v>6</v>
      </c>
      <c r="Z11431" t="s">
        <v>6</v>
      </c>
      <c r="AA11431" t="s">
        <v>12347</v>
      </c>
      <c r="AB11431" t="s">
        <v>12347</v>
      </c>
      <c r="AC11431" t="s">
        <v>12348</v>
      </c>
    </row>
    <row r="11432" spans="1:29" x14ac:dyDescent="0.25">
      <c r="A11432" t="s">
        <v>345</v>
      </c>
      <c r="B11432">
        <v>917</v>
      </c>
      <c r="C11432" t="s">
        <v>245</v>
      </c>
      <c r="D11432">
        <v>1993</v>
      </c>
      <c r="E11432" t="s">
        <v>12391</v>
      </c>
      <c r="P11432">
        <v>5.3361821999999997</v>
      </c>
      <c r="Q11432" t="s">
        <v>6</v>
      </c>
      <c r="R11432" t="s">
        <v>6</v>
      </c>
      <c r="S11432" t="s">
        <v>6</v>
      </c>
      <c r="T11432" t="s">
        <v>7625</v>
      </c>
      <c r="U11432" t="s">
        <v>6</v>
      </c>
      <c r="V11432" t="s">
        <v>6</v>
      </c>
      <c r="W11432" t="s">
        <v>6</v>
      </c>
      <c r="X11432" t="s">
        <v>6</v>
      </c>
      <c r="Y11432" t="s">
        <v>6</v>
      </c>
      <c r="Z11432" t="s">
        <v>6</v>
      </c>
      <c r="AA11432" t="s">
        <v>12347</v>
      </c>
      <c r="AB11432" t="s">
        <v>12347</v>
      </c>
      <c r="AC11432" t="s">
        <v>12348</v>
      </c>
    </row>
    <row r="11433" spans="1:29" x14ac:dyDescent="0.25">
      <c r="A11433" t="s">
        <v>345</v>
      </c>
      <c r="B11433">
        <v>917</v>
      </c>
      <c r="C11433" t="s">
        <v>245</v>
      </c>
      <c r="D11433">
        <v>1994</v>
      </c>
      <c r="E11433" t="s">
        <v>12392</v>
      </c>
      <c r="N11433">
        <v>42.400658999999997</v>
      </c>
      <c r="O11433">
        <v>42.400658999999997</v>
      </c>
      <c r="P11433">
        <v>12.0192</v>
      </c>
      <c r="Q11433" t="s">
        <v>6</v>
      </c>
      <c r="R11433" t="s">
        <v>6</v>
      </c>
      <c r="S11433" t="s">
        <v>6</v>
      </c>
      <c r="T11433" t="s">
        <v>7625</v>
      </c>
      <c r="U11433" t="s">
        <v>6</v>
      </c>
      <c r="V11433" t="s">
        <v>6</v>
      </c>
      <c r="W11433" t="s">
        <v>6</v>
      </c>
      <c r="X11433" t="s">
        <v>6</v>
      </c>
      <c r="Y11433" t="s">
        <v>6</v>
      </c>
      <c r="Z11433" t="s">
        <v>6</v>
      </c>
      <c r="AA11433" t="s">
        <v>12347</v>
      </c>
      <c r="AB11433" t="s">
        <v>12347</v>
      </c>
      <c r="AC11433" t="s">
        <v>12348</v>
      </c>
    </row>
    <row r="11434" spans="1:29" x14ac:dyDescent="0.25">
      <c r="A11434" t="s">
        <v>345</v>
      </c>
      <c r="B11434">
        <v>917</v>
      </c>
      <c r="C11434" t="s">
        <v>245</v>
      </c>
      <c r="D11434">
        <v>1995</v>
      </c>
      <c r="E11434" t="s">
        <v>12393</v>
      </c>
      <c r="I11434">
        <v>12.539160000000001</v>
      </c>
      <c r="N11434">
        <v>52.425663</v>
      </c>
      <c r="O11434">
        <v>52.425663</v>
      </c>
      <c r="P11434">
        <v>16.145099999999999</v>
      </c>
      <c r="Q11434" t="s">
        <v>6</v>
      </c>
      <c r="R11434" t="s">
        <v>6</v>
      </c>
      <c r="S11434" t="s">
        <v>6</v>
      </c>
      <c r="T11434" t="s">
        <v>7625</v>
      </c>
      <c r="U11434" t="s">
        <v>6</v>
      </c>
      <c r="V11434" t="s">
        <v>6</v>
      </c>
      <c r="W11434" t="s">
        <v>6</v>
      </c>
      <c r="X11434" t="s">
        <v>6</v>
      </c>
      <c r="Y11434" t="s">
        <v>6</v>
      </c>
      <c r="Z11434" t="s">
        <v>6</v>
      </c>
      <c r="AA11434" t="s">
        <v>12347</v>
      </c>
      <c r="AB11434" t="s">
        <v>12347</v>
      </c>
      <c r="AC11434" t="s">
        <v>12348</v>
      </c>
    </row>
    <row r="11435" spans="1:29" x14ac:dyDescent="0.25">
      <c r="A11435" t="s">
        <v>345</v>
      </c>
      <c r="B11435">
        <v>917</v>
      </c>
      <c r="C11435" t="s">
        <v>245</v>
      </c>
      <c r="D11435">
        <v>1996</v>
      </c>
      <c r="E11435" t="s">
        <v>12394</v>
      </c>
      <c r="I11435">
        <v>8.6593189000000006</v>
      </c>
      <c r="N11435">
        <v>57.651788000000003</v>
      </c>
      <c r="O11435">
        <v>57.651788000000003</v>
      </c>
      <c r="P11435">
        <v>23.3993</v>
      </c>
      <c r="Q11435" t="s">
        <v>6</v>
      </c>
      <c r="R11435" t="s">
        <v>6</v>
      </c>
      <c r="S11435" t="s">
        <v>6</v>
      </c>
      <c r="T11435" t="s">
        <v>7625</v>
      </c>
      <c r="U11435" t="s">
        <v>6</v>
      </c>
      <c r="V11435" t="s">
        <v>6</v>
      </c>
      <c r="W11435" t="s">
        <v>6</v>
      </c>
      <c r="X11435" t="s">
        <v>6</v>
      </c>
      <c r="Y11435" t="s">
        <v>6</v>
      </c>
      <c r="Z11435" t="s">
        <v>6</v>
      </c>
      <c r="AA11435" t="s">
        <v>12347</v>
      </c>
      <c r="AB11435" t="s">
        <v>12347</v>
      </c>
      <c r="AC11435" t="s">
        <v>12348</v>
      </c>
    </row>
    <row r="11436" spans="1:29" x14ac:dyDescent="0.25">
      <c r="A11436" t="s">
        <v>345</v>
      </c>
      <c r="B11436">
        <v>917</v>
      </c>
      <c r="C11436" t="s">
        <v>245</v>
      </c>
      <c r="D11436">
        <v>1997</v>
      </c>
      <c r="E11436" t="s">
        <v>12395</v>
      </c>
      <c r="I11436">
        <v>3.4130555999999999</v>
      </c>
      <c r="N11436">
        <v>64.802582999999998</v>
      </c>
      <c r="O11436">
        <v>64.802582999999998</v>
      </c>
      <c r="P11436">
        <v>30.685700000000001</v>
      </c>
      <c r="Q11436" t="s">
        <v>6</v>
      </c>
      <c r="R11436" t="s">
        <v>6</v>
      </c>
      <c r="S11436" t="s">
        <v>6</v>
      </c>
      <c r="T11436" t="s">
        <v>7625</v>
      </c>
      <c r="U11436" t="s">
        <v>6</v>
      </c>
      <c r="V11436" t="s">
        <v>6</v>
      </c>
      <c r="W11436" t="s">
        <v>6</v>
      </c>
      <c r="X11436" t="s">
        <v>6</v>
      </c>
      <c r="Y11436" t="s">
        <v>6</v>
      </c>
      <c r="Z11436" t="s">
        <v>6</v>
      </c>
      <c r="AA11436" t="s">
        <v>12347</v>
      </c>
      <c r="AB11436" t="s">
        <v>12347</v>
      </c>
      <c r="AC11436" t="s">
        <v>12348</v>
      </c>
    </row>
    <row r="11437" spans="1:29" x14ac:dyDescent="0.25">
      <c r="A11437" t="s">
        <v>345</v>
      </c>
      <c r="B11437">
        <v>917</v>
      </c>
      <c r="C11437" t="s">
        <v>245</v>
      </c>
      <c r="D11437">
        <v>1998</v>
      </c>
      <c r="E11437" t="s">
        <v>12396</v>
      </c>
      <c r="I11437">
        <v>5.2769928000000004</v>
      </c>
      <c r="N11437">
        <v>85.123349000000005</v>
      </c>
      <c r="O11437">
        <v>85.123349000000005</v>
      </c>
      <c r="P11437">
        <v>34.181399999999996</v>
      </c>
      <c r="Q11437" t="s">
        <v>6</v>
      </c>
      <c r="R11437" t="s">
        <v>6</v>
      </c>
      <c r="S11437" t="s">
        <v>6</v>
      </c>
      <c r="T11437" t="s">
        <v>7625</v>
      </c>
      <c r="U11437" t="s">
        <v>6</v>
      </c>
      <c r="V11437" t="s">
        <v>6</v>
      </c>
      <c r="W11437" t="s">
        <v>6</v>
      </c>
      <c r="X11437" t="s">
        <v>6</v>
      </c>
      <c r="Y11437" t="s">
        <v>6</v>
      </c>
      <c r="Z11437" t="s">
        <v>6</v>
      </c>
      <c r="AA11437" t="s">
        <v>12347</v>
      </c>
      <c r="AB11437" t="s">
        <v>12347</v>
      </c>
      <c r="AC11437" t="s">
        <v>12348</v>
      </c>
    </row>
    <row r="11438" spans="1:29" x14ac:dyDescent="0.25">
      <c r="A11438" t="s">
        <v>345</v>
      </c>
      <c r="B11438">
        <v>917</v>
      </c>
      <c r="C11438" t="s">
        <v>245</v>
      </c>
      <c r="D11438">
        <v>1999</v>
      </c>
      <c r="E11438" t="s">
        <v>12397</v>
      </c>
      <c r="I11438">
        <v>5.0222407000000002</v>
      </c>
      <c r="N11438">
        <v>119.56963</v>
      </c>
      <c r="O11438">
        <v>119.56963</v>
      </c>
      <c r="P11438">
        <v>48.744</v>
      </c>
      <c r="Q11438" t="s">
        <v>6</v>
      </c>
      <c r="R11438" t="s">
        <v>6</v>
      </c>
      <c r="S11438" t="s">
        <v>6</v>
      </c>
      <c r="T11438" t="s">
        <v>7625</v>
      </c>
      <c r="U11438" t="s">
        <v>6</v>
      </c>
      <c r="V11438" t="s">
        <v>6</v>
      </c>
      <c r="W11438" t="s">
        <v>6</v>
      </c>
      <c r="X11438" t="s">
        <v>6</v>
      </c>
      <c r="Y11438" t="s">
        <v>6</v>
      </c>
      <c r="Z11438" t="s">
        <v>6</v>
      </c>
      <c r="AA11438" t="s">
        <v>12347</v>
      </c>
      <c r="AB11438" t="s">
        <v>12347</v>
      </c>
      <c r="AC11438" t="s">
        <v>12348</v>
      </c>
    </row>
    <row r="11439" spans="1:29" x14ac:dyDescent="0.25">
      <c r="A11439" t="s">
        <v>345</v>
      </c>
      <c r="B11439">
        <v>917</v>
      </c>
      <c r="C11439" t="s">
        <v>245</v>
      </c>
      <c r="D11439">
        <v>2000</v>
      </c>
      <c r="E11439" t="s">
        <v>12398</v>
      </c>
      <c r="I11439">
        <v>4.0987454999999997</v>
      </c>
      <c r="N11439">
        <v>123.30265</v>
      </c>
      <c r="O11439">
        <v>123.30265</v>
      </c>
      <c r="P11439">
        <v>65.357900000000001</v>
      </c>
      <c r="Q11439" t="s">
        <v>6</v>
      </c>
      <c r="R11439" t="s">
        <v>6</v>
      </c>
      <c r="S11439" t="s">
        <v>6</v>
      </c>
      <c r="T11439" t="s">
        <v>7625</v>
      </c>
      <c r="U11439" t="s">
        <v>6</v>
      </c>
      <c r="V11439" t="s">
        <v>6</v>
      </c>
      <c r="W11439" t="s">
        <v>6</v>
      </c>
      <c r="X11439" t="s">
        <v>6</v>
      </c>
      <c r="Y11439" t="s">
        <v>6</v>
      </c>
      <c r="Z11439" t="s">
        <v>6</v>
      </c>
      <c r="AA11439" t="s">
        <v>12347</v>
      </c>
      <c r="AB11439" t="s">
        <v>12347</v>
      </c>
      <c r="AC11439" t="s">
        <v>12348</v>
      </c>
    </row>
    <row r="11440" spans="1:29" x14ac:dyDescent="0.25">
      <c r="A11440" t="s">
        <v>345</v>
      </c>
      <c r="B11440">
        <v>917</v>
      </c>
      <c r="C11440" t="s">
        <v>245</v>
      </c>
      <c r="D11440">
        <v>2001</v>
      </c>
      <c r="E11440" t="s">
        <v>12399</v>
      </c>
      <c r="I11440">
        <v>3.7626906</v>
      </c>
      <c r="N11440">
        <v>108.20749000000001</v>
      </c>
      <c r="O11440">
        <v>108.20749000000001</v>
      </c>
      <c r="P11440">
        <v>73.883300000000006</v>
      </c>
      <c r="Q11440" t="s">
        <v>6</v>
      </c>
      <c r="R11440" t="s">
        <v>6</v>
      </c>
      <c r="S11440" t="s">
        <v>6</v>
      </c>
      <c r="T11440" t="s">
        <v>7625</v>
      </c>
      <c r="U11440" t="s">
        <v>6</v>
      </c>
      <c r="V11440" t="s">
        <v>6</v>
      </c>
      <c r="W11440" t="s">
        <v>6</v>
      </c>
      <c r="X11440" t="s">
        <v>6</v>
      </c>
      <c r="Y11440" t="s">
        <v>6</v>
      </c>
      <c r="Z11440" t="s">
        <v>6</v>
      </c>
      <c r="AA11440" t="s">
        <v>12347</v>
      </c>
      <c r="AB11440" t="s">
        <v>12347</v>
      </c>
      <c r="AC11440" t="s">
        <v>12348</v>
      </c>
    </row>
    <row r="11441" spans="1:29" x14ac:dyDescent="0.25">
      <c r="A11441" t="s">
        <v>345</v>
      </c>
      <c r="B11441">
        <v>917</v>
      </c>
      <c r="C11441" t="s">
        <v>245</v>
      </c>
      <c r="D11441">
        <v>2002</v>
      </c>
      <c r="E11441" t="s">
        <v>12400</v>
      </c>
      <c r="I11441">
        <v>4.1108880000000001</v>
      </c>
      <c r="N11441">
        <v>107.94147</v>
      </c>
      <c r="O11441">
        <v>107.94147</v>
      </c>
      <c r="P11441">
        <v>75.366684000000006</v>
      </c>
      <c r="Q11441" t="s">
        <v>6</v>
      </c>
      <c r="R11441" t="s">
        <v>6</v>
      </c>
      <c r="S11441" t="s">
        <v>6</v>
      </c>
      <c r="T11441" t="s">
        <v>7625</v>
      </c>
      <c r="U11441" t="s">
        <v>6</v>
      </c>
      <c r="V11441" t="s">
        <v>6</v>
      </c>
      <c r="W11441" t="s">
        <v>6</v>
      </c>
      <c r="X11441" t="s">
        <v>6</v>
      </c>
      <c r="Y11441" t="s">
        <v>6</v>
      </c>
      <c r="Z11441" t="s">
        <v>6</v>
      </c>
      <c r="AA11441" t="s">
        <v>12347</v>
      </c>
      <c r="AB11441" t="s">
        <v>12347</v>
      </c>
      <c r="AC11441" t="s">
        <v>12348</v>
      </c>
    </row>
    <row r="11442" spans="1:29" x14ac:dyDescent="0.25">
      <c r="A11442" t="s">
        <v>345</v>
      </c>
      <c r="B11442">
        <v>917</v>
      </c>
      <c r="C11442" t="s">
        <v>245</v>
      </c>
      <c r="D11442">
        <v>2003</v>
      </c>
      <c r="E11442" t="s">
        <v>12401</v>
      </c>
      <c r="I11442">
        <v>4.7245108</v>
      </c>
      <c r="N11442">
        <v>108.23027999999999</v>
      </c>
      <c r="O11442">
        <v>108.23027999999999</v>
      </c>
      <c r="P11442">
        <v>83.871605000000002</v>
      </c>
      <c r="Q11442" t="s">
        <v>6</v>
      </c>
      <c r="R11442" t="s">
        <v>6</v>
      </c>
      <c r="S11442" t="s">
        <v>6</v>
      </c>
      <c r="T11442" t="s">
        <v>7625</v>
      </c>
      <c r="U11442" t="s">
        <v>6</v>
      </c>
      <c r="V11442" t="s">
        <v>6</v>
      </c>
      <c r="W11442" t="s">
        <v>6</v>
      </c>
      <c r="X11442" t="s">
        <v>6</v>
      </c>
      <c r="Y11442" t="s">
        <v>6</v>
      </c>
      <c r="Z11442" t="s">
        <v>6</v>
      </c>
      <c r="AA11442" t="s">
        <v>12347</v>
      </c>
      <c r="AB11442" t="s">
        <v>12347</v>
      </c>
      <c r="AC11442" t="s">
        <v>12348</v>
      </c>
    </row>
    <row r="11443" spans="1:29" x14ac:dyDescent="0.25">
      <c r="A11443" t="s">
        <v>345</v>
      </c>
      <c r="B11443">
        <v>917</v>
      </c>
      <c r="C11443" t="s">
        <v>245</v>
      </c>
      <c r="D11443">
        <v>2004</v>
      </c>
      <c r="E11443" t="s">
        <v>12402</v>
      </c>
      <c r="I11443">
        <v>7.0303832999999996</v>
      </c>
      <c r="N11443">
        <v>92.666455999999997</v>
      </c>
      <c r="O11443">
        <v>92.666455999999997</v>
      </c>
      <c r="P11443">
        <v>94.350730999999996</v>
      </c>
      <c r="Q11443" t="s">
        <v>6</v>
      </c>
      <c r="R11443" t="s">
        <v>6</v>
      </c>
      <c r="S11443" t="s">
        <v>6</v>
      </c>
      <c r="T11443" t="s">
        <v>7625</v>
      </c>
      <c r="U11443" t="s">
        <v>6</v>
      </c>
      <c r="V11443" t="s">
        <v>6</v>
      </c>
      <c r="W11443" t="s">
        <v>6</v>
      </c>
      <c r="X11443" t="s">
        <v>6</v>
      </c>
      <c r="Y11443" t="s">
        <v>6</v>
      </c>
      <c r="Z11443" t="s">
        <v>6</v>
      </c>
      <c r="AA11443" t="s">
        <v>12347</v>
      </c>
      <c r="AB11443" t="s">
        <v>12347</v>
      </c>
      <c r="AC11443" t="s">
        <v>12348</v>
      </c>
    </row>
    <row r="11444" spans="1:29" x14ac:dyDescent="0.25">
      <c r="A11444" t="s">
        <v>345</v>
      </c>
      <c r="B11444">
        <v>917</v>
      </c>
      <c r="C11444" t="s">
        <v>245</v>
      </c>
      <c r="D11444">
        <v>2005</v>
      </c>
      <c r="E11444" t="s">
        <v>12403</v>
      </c>
      <c r="I11444">
        <v>7.8756063000000003</v>
      </c>
      <c r="N11444">
        <v>85.660708999999997</v>
      </c>
      <c r="O11444">
        <v>85.660708999999997</v>
      </c>
      <c r="P11444">
        <v>100.89919999999999</v>
      </c>
      <c r="Q11444" t="s">
        <v>6</v>
      </c>
      <c r="R11444" t="s">
        <v>6</v>
      </c>
      <c r="S11444" t="s">
        <v>6</v>
      </c>
      <c r="T11444" t="s">
        <v>7625</v>
      </c>
      <c r="U11444" t="s">
        <v>6</v>
      </c>
      <c r="V11444" t="s">
        <v>6</v>
      </c>
      <c r="W11444" t="s">
        <v>6</v>
      </c>
      <c r="X11444" t="s">
        <v>6</v>
      </c>
      <c r="Y11444" t="s">
        <v>6</v>
      </c>
      <c r="Z11444" t="s">
        <v>6</v>
      </c>
      <c r="AA11444" t="s">
        <v>12347</v>
      </c>
      <c r="AB11444" t="s">
        <v>12347</v>
      </c>
      <c r="AC11444" t="s">
        <v>12348</v>
      </c>
    </row>
    <row r="11445" spans="1:29" x14ac:dyDescent="0.25">
      <c r="A11445" t="s">
        <v>345</v>
      </c>
      <c r="B11445">
        <v>917</v>
      </c>
      <c r="C11445" t="s">
        <v>245</v>
      </c>
      <c r="D11445">
        <v>2006</v>
      </c>
      <c r="E11445" t="s">
        <v>12404</v>
      </c>
      <c r="I11445">
        <v>10.477091</v>
      </c>
      <c r="N11445">
        <v>73.354690000000005</v>
      </c>
      <c r="O11445">
        <v>73.354690000000005</v>
      </c>
      <c r="P11445">
        <v>113.8001</v>
      </c>
      <c r="Q11445" t="s">
        <v>6</v>
      </c>
      <c r="R11445" t="s">
        <v>6</v>
      </c>
      <c r="S11445" t="s">
        <v>6</v>
      </c>
      <c r="T11445" t="s">
        <v>7625</v>
      </c>
      <c r="U11445" t="s">
        <v>6</v>
      </c>
      <c r="V11445" t="s">
        <v>6</v>
      </c>
      <c r="W11445" t="s">
        <v>6</v>
      </c>
      <c r="X11445" t="s">
        <v>6</v>
      </c>
      <c r="Y11445" t="s">
        <v>6</v>
      </c>
      <c r="Z11445" t="s">
        <v>6</v>
      </c>
      <c r="AA11445" t="s">
        <v>12347</v>
      </c>
      <c r="AB11445" t="s">
        <v>12347</v>
      </c>
      <c r="AC11445" t="s">
        <v>12348</v>
      </c>
    </row>
    <row r="11446" spans="1:29" x14ac:dyDescent="0.25">
      <c r="A11446" t="s">
        <v>345</v>
      </c>
      <c r="B11446">
        <v>917</v>
      </c>
      <c r="C11446" t="s">
        <v>245</v>
      </c>
      <c r="D11446">
        <v>2007</v>
      </c>
      <c r="E11446" t="s">
        <v>12405</v>
      </c>
      <c r="I11446">
        <v>6.0736876999999998</v>
      </c>
      <c r="N11446">
        <v>57.743779000000004</v>
      </c>
      <c r="O11446">
        <v>57.743779000000004</v>
      </c>
      <c r="P11446">
        <v>141.89769999999999</v>
      </c>
      <c r="Q11446" t="s">
        <v>6</v>
      </c>
      <c r="R11446" t="s">
        <v>6</v>
      </c>
      <c r="S11446" t="s">
        <v>6</v>
      </c>
      <c r="T11446" t="s">
        <v>7625</v>
      </c>
      <c r="U11446" t="s">
        <v>6</v>
      </c>
      <c r="V11446" t="s">
        <v>6</v>
      </c>
      <c r="W11446" t="s">
        <v>6</v>
      </c>
      <c r="X11446" t="s">
        <v>6</v>
      </c>
      <c r="Y11446" t="s">
        <v>6</v>
      </c>
      <c r="Z11446" t="s">
        <v>6</v>
      </c>
      <c r="AA11446" t="s">
        <v>12347</v>
      </c>
      <c r="AB11446" t="s">
        <v>12347</v>
      </c>
      <c r="AC11446" t="s">
        <v>12348</v>
      </c>
    </row>
    <row r="11447" spans="1:29" x14ac:dyDescent="0.25">
      <c r="A11447" t="s">
        <v>345</v>
      </c>
      <c r="B11447">
        <v>917</v>
      </c>
      <c r="C11447" t="s">
        <v>245</v>
      </c>
      <c r="D11447">
        <v>2008</v>
      </c>
      <c r="E11447" t="s">
        <v>12406</v>
      </c>
      <c r="I11447">
        <v>13.541532999999999</v>
      </c>
      <c r="N11447">
        <v>49.011561999999998</v>
      </c>
      <c r="O11447">
        <v>49.011561999999998</v>
      </c>
      <c r="P11447">
        <v>187.99189999999999</v>
      </c>
      <c r="Q11447" t="s">
        <v>6</v>
      </c>
      <c r="R11447" t="s">
        <v>6</v>
      </c>
      <c r="S11447" t="s">
        <v>6</v>
      </c>
      <c r="T11447" t="s">
        <v>7625</v>
      </c>
      <c r="U11447" t="s">
        <v>6</v>
      </c>
      <c r="V11447" t="s">
        <v>6</v>
      </c>
      <c r="W11447" t="s">
        <v>6</v>
      </c>
      <c r="X11447" t="s">
        <v>6</v>
      </c>
      <c r="Y11447" t="s">
        <v>6</v>
      </c>
      <c r="Z11447" t="s">
        <v>6</v>
      </c>
      <c r="AA11447" t="s">
        <v>12347</v>
      </c>
      <c r="AB11447" t="s">
        <v>12347</v>
      </c>
      <c r="AC11447" t="s">
        <v>12348</v>
      </c>
    </row>
    <row r="11448" spans="1:29" x14ac:dyDescent="0.25">
      <c r="A11448" t="s">
        <v>345</v>
      </c>
      <c r="B11448">
        <v>917</v>
      </c>
      <c r="C11448" t="s">
        <v>245</v>
      </c>
      <c r="D11448">
        <v>2009</v>
      </c>
      <c r="E11448" t="s">
        <v>12407</v>
      </c>
      <c r="I11448">
        <v>12.565213999999999</v>
      </c>
      <c r="N11448">
        <v>58.494401000000003</v>
      </c>
      <c r="O11448">
        <v>58.494401000000003</v>
      </c>
      <c r="P11448">
        <v>201.22290000000001</v>
      </c>
      <c r="Q11448" t="s">
        <v>6</v>
      </c>
      <c r="R11448" t="s">
        <v>6</v>
      </c>
      <c r="S11448" t="s">
        <v>6</v>
      </c>
      <c r="T11448" t="s">
        <v>7625</v>
      </c>
      <c r="U11448" t="s">
        <v>6</v>
      </c>
      <c r="V11448" t="s">
        <v>6</v>
      </c>
      <c r="W11448" t="s">
        <v>6</v>
      </c>
      <c r="X11448" t="s">
        <v>6</v>
      </c>
      <c r="Y11448" t="s">
        <v>6</v>
      </c>
      <c r="Z11448" t="s">
        <v>6</v>
      </c>
      <c r="AA11448" t="s">
        <v>12347</v>
      </c>
      <c r="AB11448" t="s">
        <v>12347</v>
      </c>
      <c r="AC11448" t="s">
        <v>12348</v>
      </c>
    </row>
    <row r="11449" spans="1:29" x14ac:dyDescent="0.25">
      <c r="A11449" t="s">
        <v>345</v>
      </c>
      <c r="B11449">
        <v>917</v>
      </c>
      <c r="C11449" t="s">
        <v>245</v>
      </c>
      <c r="D11449">
        <v>2010</v>
      </c>
      <c r="E11449" t="s">
        <v>12408</v>
      </c>
      <c r="I11449">
        <v>12.063385</v>
      </c>
      <c r="N11449">
        <v>59.698590000000003</v>
      </c>
      <c r="O11449">
        <v>59.698590000000003</v>
      </c>
      <c r="P11449">
        <v>220.36930000000001</v>
      </c>
      <c r="Q11449" t="s">
        <v>6</v>
      </c>
      <c r="R11449" t="s">
        <v>6</v>
      </c>
      <c r="S11449" t="s">
        <v>6</v>
      </c>
      <c r="T11449" t="s">
        <v>7625</v>
      </c>
      <c r="U11449" t="s">
        <v>6</v>
      </c>
      <c r="V11449" t="s">
        <v>6</v>
      </c>
      <c r="W11449" t="s">
        <v>6</v>
      </c>
      <c r="X11449" t="s">
        <v>6</v>
      </c>
      <c r="Y11449" t="s">
        <v>6</v>
      </c>
      <c r="Z11449" t="s">
        <v>6</v>
      </c>
      <c r="AA11449" t="s">
        <v>12347</v>
      </c>
      <c r="AB11449" t="s">
        <v>12347</v>
      </c>
      <c r="AC11449" t="s">
        <v>12348</v>
      </c>
    </row>
    <row r="11450" spans="1:29" x14ac:dyDescent="0.25">
      <c r="A11450" t="s">
        <v>345</v>
      </c>
      <c r="B11450">
        <v>917</v>
      </c>
      <c r="C11450" t="s">
        <v>245</v>
      </c>
      <c r="D11450">
        <v>2011</v>
      </c>
      <c r="E11450" t="s">
        <v>12409</v>
      </c>
      <c r="I11450">
        <v>11.120556000000001</v>
      </c>
      <c r="N11450">
        <v>50.055759000000002</v>
      </c>
      <c r="O11450">
        <v>50.055759000000002</v>
      </c>
      <c r="P11450">
        <v>285.98910000000001</v>
      </c>
      <c r="Q11450" t="s">
        <v>6</v>
      </c>
      <c r="R11450" t="s">
        <v>6</v>
      </c>
      <c r="S11450" t="s">
        <v>6</v>
      </c>
      <c r="T11450" t="s">
        <v>7625</v>
      </c>
      <c r="U11450" t="s">
        <v>6</v>
      </c>
      <c r="V11450" t="s">
        <v>6</v>
      </c>
      <c r="W11450" t="s">
        <v>6</v>
      </c>
      <c r="X11450" t="s">
        <v>6</v>
      </c>
      <c r="Y11450" t="s">
        <v>6</v>
      </c>
      <c r="Z11450" t="s">
        <v>6</v>
      </c>
      <c r="AA11450" t="s">
        <v>12347</v>
      </c>
      <c r="AB11450" t="s">
        <v>12347</v>
      </c>
      <c r="AC11450" t="s">
        <v>12348</v>
      </c>
    </row>
    <row r="11451" spans="1:29" x14ac:dyDescent="0.25">
      <c r="A11451" t="s">
        <v>345</v>
      </c>
      <c r="B11451">
        <v>917</v>
      </c>
      <c r="C11451" t="s">
        <v>245</v>
      </c>
      <c r="D11451">
        <v>2012</v>
      </c>
      <c r="E11451" t="s">
        <v>12410</v>
      </c>
      <c r="I11451">
        <v>13.120398</v>
      </c>
      <c r="N11451">
        <v>50.477879000000001</v>
      </c>
      <c r="O11451">
        <v>50.477879000000001</v>
      </c>
      <c r="P11451">
        <v>310.47129999999999</v>
      </c>
      <c r="Q11451" t="s">
        <v>6</v>
      </c>
      <c r="R11451" t="s">
        <v>6</v>
      </c>
      <c r="S11451" t="s">
        <v>6</v>
      </c>
      <c r="T11451" t="s">
        <v>7625</v>
      </c>
      <c r="U11451" t="s">
        <v>6</v>
      </c>
      <c r="V11451" t="s">
        <v>6</v>
      </c>
      <c r="W11451" t="s">
        <v>6</v>
      </c>
      <c r="X11451" t="s">
        <v>6</v>
      </c>
      <c r="Y11451" t="s">
        <v>6</v>
      </c>
      <c r="Z11451" t="s">
        <v>6</v>
      </c>
      <c r="AA11451" t="s">
        <v>12347</v>
      </c>
      <c r="AB11451" t="s">
        <v>12347</v>
      </c>
      <c r="AC11451" t="s">
        <v>12348</v>
      </c>
    </row>
    <row r="11452" spans="1:29" x14ac:dyDescent="0.25">
      <c r="A11452" t="s">
        <v>345</v>
      </c>
      <c r="B11452">
        <v>917</v>
      </c>
      <c r="C11452" t="s">
        <v>245</v>
      </c>
      <c r="D11452">
        <v>2013</v>
      </c>
      <c r="E11452" t="s">
        <v>12411</v>
      </c>
      <c r="I11452">
        <v>15.398372</v>
      </c>
      <c r="N11452">
        <v>47.124755999999998</v>
      </c>
      <c r="O11452">
        <v>47.124755999999998</v>
      </c>
      <c r="P11452">
        <v>355.29480000000001</v>
      </c>
      <c r="Q11452" t="s">
        <v>6</v>
      </c>
      <c r="R11452" t="s">
        <v>6</v>
      </c>
      <c r="S11452" t="s">
        <v>6</v>
      </c>
      <c r="T11452" t="s">
        <v>7625</v>
      </c>
      <c r="U11452" t="s">
        <v>6</v>
      </c>
      <c r="V11452" t="s">
        <v>6</v>
      </c>
      <c r="W11452" t="s">
        <v>6</v>
      </c>
      <c r="X11452" t="s">
        <v>6</v>
      </c>
      <c r="Y11452" t="s">
        <v>6</v>
      </c>
      <c r="Z11452" t="s">
        <v>6</v>
      </c>
      <c r="AA11452" t="s">
        <v>12347</v>
      </c>
      <c r="AB11452" t="s">
        <v>12347</v>
      </c>
      <c r="AC11452" t="s">
        <v>12348</v>
      </c>
    </row>
    <row r="11453" spans="1:29" x14ac:dyDescent="0.25">
      <c r="A11453" t="s">
        <v>345</v>
      </c>
      <c r="B11453">
        <v>917</v>
      </c>
      <c r="C11453" t="s">
        <v>245</v>
      </c>
      <c r="D11453">
        <v>2014</v>
      </c>
      <c r="E11453" t="s">
        <v>12412</v>
      </c>
      <c r="I11453">
        <v>19.779154999999999</v>
      </c>
      <c r="N11453">
        <v>53.596786000000002</v>
      </c>
      <c r="O11453">
        <v>53.596786000000002</v>
      </c>
      <c r="P11453">
        <v>400.69400000000002</v>
      </c>
      <c r="Q11453" t="s">
        <v>6</v>
      </c>
      <c r="R11453" t="s">
        <v>6</v>
      </c>
      <c r="S11453" t="s">
        <v>6</v>
      </c>
      <c r="T11453" t="s">
        <v>7625</v>
      </c>
      <c r="U11453" t="s">
        <v>6</v>
      </c>
      <c r="V11453" t="s">
        <v>6</v>
      </c>
      <c r="W11453" t="s">
        <v>6</v>
      </c>
      <c r="X11453" t="s">
        <v>6</v>
      </c>
      <c r="Y11453" t="s">
        <v>6</v>
      </c>
      <c r="Z11453" t="s">
        <v>6</v>
      </c>
      <c r="AA11453" t="s">
        <v>12347</v>
      </c>
      <c r="AB11453" t="s">
        <v>12347</v>
      </c>
      <c r="AC11453" t="s">
        <v>12348</v>
      </c>
    </row>
    <row r="11454" spans="1:29" x14ac:dyDescent="0.25">
      <c r="A11454" t="s">
        <v>345</v>
      </c>
      <c r="B11454">
        <v>917</v>
      </c>
      <c r="C11454" t="s">
        <v>245</v>
      </c>
      <c r="D11454">
        <v>2015</v>
      </c>
      <c r="E11454" t="s">
        <v>12413</v>
      </c>
      <c r="I11454">
        <v>22.377403000000001</v>
      </c>
      <c r="N11454">
        <v>67.087344999999999</v>
      </c>
      <c r="O11454">
        <v>67.087344999999999</v>
      </c>
      <c r="P11454">
        <v>430.48939999999999</v>
      </c>
      <c r="Q11454" t="s">
        <v>6</v>
      </c>
      <c r="R11454" t="s">
        <v>6</v>
      </c>
      <c r="S11454" t="s">
        <v>6</v>
      </c>
      <c r="T11454" t="s">
        <v>7625</v>
      </c>
      <c r="U11454" t="s">
        <v>6</v>
      </c>
      <c r="V11454" t="s">
        <v>6</v>
      </c>
      <c r="W11454" t="s">
        <v>6</v>
      </c>
      <c r="X11454" t="s">
        <v>6</v>
      </c>
      <c r="Y11454" t="s">
        <v>6</v>
      </c>
      <c r="Z11454" t="s">
        <v>6</v>
      </c>
      <c r="AA11454" t="s">
        <v>12347</v>
      </c>
      <c r="AB11454" t="s">
        <v>12347</v>
      </c>
      <c r="AC11454" t="s">
        <v>12348</v>
      </c>
    </row>
    <row r="11455" spans="1:29" x14ac:dyDescent="0.25">
      <c r="A11455" t="s">
        <v>345</v>
      </c>
      <c r="B11455">
        <v>917</v>
      </c>
      <c r="C11455" t="s">
        <v>245</v>
      </c>
      <c r="D11455">
        <v>2016</v>
      </c>
      <c r="E11455" t="s">
        <v>12414</v>
      </c>
      <c r="I11455">
        <v>20.194103999999999</v>
      </c>
      <c r="N11455">
        <v>59.072817999999998</v>
      </c>
      <c r="O11455">
        <v>59.072817999999998</v>
      </c>
      <c r="P11455">
        <v>476.33120000000002</v>
      </c>
      <c r="Q11455" t="s">
        <v>6</v>
      </c>
      <c r="R11455" t="s">
        <v>6</v>
      </c>
      <c r="S11455" t="s">
        <v>6</v>
      </c>
      <c r="T11455" t="s">
        <v>7625</v>
      </c>
      <c r="U11455" t="s">
        <v>6</v>
      </c>
      <c r="V11455" t="s">
        <v>6</v>
      </c>
      <c r="W11455" t="s">
        <v>6</v>
      </c>
      <c r="X11455" t="s">
        <v>6</v>
      </c>
      <c r="Y11455" t="s">
        <v>6</v>
      </c>
      <c r="Z11455" t="s">
        <v>6</v>
      </c>
      <c r="AA11455" t="s">
        <v>12347</v>
      </c>
      <c r="AB11455" t="s">
        <v>12347</v>
      </c>
      <c r="AC11455" t="s">
        <v>12348</v>
      </c>
    </row>
    <row r="11456" spans="1:29" x14ac:dyDescent="0.25">
      <c r="A11456" t="s">
        <v>345</v>
      </c>
      <c r="B11456">
        <v>917</v>
      </c>
      <c r="C11456" t="s">
        <v>245</v>
      </c>
      <c r="D11456">
        <v>2017</v>
      </c>
      <c r="E11456" t="s">
        <v>12415</v>
      </c>
      <c r="I11456">
        <v>21.012720999999999</v>
      </c>
      <c r="N11456">
        <v>58.786107000000001</v>
      </c>
      <c r="O11456">
        <v>58.786107000000001</v>
      </c>
      <c r="P11456">
        <v>530.476</v>
      </c>
      <c r="Q11456" t="s">
        <v>6</v>
      </c>
      <c r="R11456" t="s">
        <v>6</v>
      </c>
      <c r="S11456" t="s">
        <v>6</v>
      </c>
      <c r="T11456" t="s">
        <v>7625</v>
      </c>
      <c r="U11456" t="s">
        <v>6</v>
      </c>
      <c r="V11456" t="s">
        <v>6</v>
      </c>
      <c r="W11456" t="s">
        <v>6</v>
      </c>
      <c r="X11456" t="s">
        <v>6</v>
      </c>
      <c r="Y11456" t="s">
        <v>6</v>
      </c>
      <c r="Z11456" t="s">
        <v>6</v>
      </c>
      <c r="AA11456" t="s">
        <v>12347</v>
      </c>
      <c r="AB11456" t="s">
        <v>12347</v>
      </c>
      <c r="AC11456" t="s">
        <v>12348</v>
      </c>
    </row>
    <row r="11457" spans="1:29" x14ac:dyDescent="0.25">
      <c r="A11457" t="s">
        <v>345</v>
      </c>
      <c r="B11457">
        <v>917</v>
      </c>
      <c r="C11457" t="s">
        <v>245</v>
      </c>
      <c r="D11457">
        <v>2018</v>
      </c>
      <c r="E11457" t="s">
        <v>12416</v>
      </c>
      <c r="I11457">
        <v>23.509281000000001</v>
      </c>
      <c r="N11457">
        <v>56.025542000000002</v>
      </c>
      <c r="O11457">
        <v>56.025542000000002</v>
      </c>
      <c r="P11457">
        <v>557.11329999999998</v>
      </c>
      <c r="Q11457" t="s">
        <v>6</v>
      </c>
      <c r="R11457" t="s">
        <v>6</v>
      </c>
      <c r="S11457" t="s">
        <v>6</v>
      </c>
      <c r="T11457" t="s">
        <v>7625</v>
      </c>
      <c r="U11457" t="s">
        <v>6</v>
      </c>
      <c r="V11457" t="s">
        <v>6</v>
      </c>
      <c r="W11457" t="s">
        <v>6</v>
      </c>
      <c r="X11457" t="s">
        <v>6</v>
      </c>
      <c r="Y11457" t="s">
        <v>6</v>
      </c>
      <c r="Z11457" t="s">
        <v>6</v>
      </c>
      <c r="AA11457" t="s">
        <v>12347</v>
      </c>
      <c r="AB11457" t="s">
        <v>12347</v>
      </c>
      <c r="AC11457" t="s">
        <v>12348</v>
      </c>
    </row>
    <row r="11458" spans="1:29" x14ac:dyDescent="0.25">
      <c r="A11458" t="s">
        <v>347</v>
      </c>
      <c r="B11458">
        <v>918</v>
      </c>
      <c r="C11458" t="s">
        <v>246</v>
      </c>
      <c r="D11458">
        <v>1950</v>
      </c>
      <c r="E11458" t="s">
        <v>12417</v>
      </c>
      <c r="Q11458" t="s">
        <v>2018</v>
      </c>
      <c r="R11458" t="s">
        <v>2018</v>
      </c>
      <c r="S11458" t="s">
        <v>2018</v>
      </c>
      <c r="T11458" t="s">
        <v>12418</v>
      </c>
      <c r="U11458" t="s">
        <v>12419</v>
      </c>
      <c r="V11458" t="s">
        <v>12420</v>
      </c>
      <c r="W11458" t="s">
        <v>2018</v>
      </c>
      <c r="X11458" t="s">
        <v>2018</v>
      </c>
      <c r="Y11458" t="s">
        <v>6</v>
      </c>
      <c r="Z11458" t="s">
        <v>6</v>
      </c>
      <c r="AA11458" t="s">
        <v>12421</v>
      </c>
      <c r="AB11458" t="s">
        <v>12422</v>
      </c>
      <c r="AC11458" t="s">
        <v>7698</v>
      </c>
    </row>
    <row r="11459" spans="1:29" x14ac:dyDescent="0.25">
      <c r="A11459" t="s">
        <v>347</v>
      </c>
      <c r="B11459">
        <v>918</v>
      </c>
      <c r="C11459" t="s">
        <v>246</v>
      </c>
      <c r="D11459">
        <v>1951</v>
      </c>
      <c r="E11459" t="s">
        <v>12423</v>
      </c>
      <c r="Q11459" t="s">
        <v>2018</v>
      </c>
      <c r="R11459" t="s">
        <v>2018</v>
      </c>
      <c r="S11459" t="s">
        <v>2018</v>
      </c>
      <c r="T11459" t="s">
        <v>12418</v>
      </c>
      <c r="U11459" t="s">
        <v>12419</v>
      </c>
      <c r="V11459" t="s">
        <v>12420</v>
      </c>
      <c r="W11459" t="s">
        <v>2018</v>
      </c>
      <c r="X11459" t="s">
        <v>2018</v>
      </c>
      <c r="Y11459" t="s">
        <v>6</v>
      </c>
      <c r="Z11459" t="s">
        <v>6</v>
      </c>
      <c r="AA11459" t="s">
        <v>12421</v>
      </c>
      <c r="AB11459" t="s">
        <v>12422</v>
      </c>
      <c r="AC11459" t="s">
        <v>7698</v>
      </c>
    </row>
    <row r="11460" spans="1:29" x14ac:dyDescent="0.25">
      <c r="A11460" t="s">
        <v>347</v>
      </c>
      <c r="B11460">
        <v>918</v>
      </c>
      <c r="C11460" t="s">
        <v>246</v>
      </c>
      <c r="D11460">
        <v>1952</v>
      </c>
      <c r="E11460" t="s">
        <v>12424</v>
      </c>
      <c r="Q11460" t="s">
        <v>2018</v>
      </c>
      <c r="R11460" t="s">
        <v>2018</v>
      </c>
      <c r="S11460" t="s">
        <v>2018</v>
      </c>
      <c r="T11460" t="s">
        <v>12418</v>
      </c>
      <c r="U11460" t="s">
        <v>12419</v>
      </c>
      <c r="V11460" t="s">
        <v>12420</v>
      </c>
      <c r="W11460" t="s">
        <v>2018</v>
      </c>
      <c r="X11460" t="s">
        <v>2018</v>
      </c>
      <c r="Y11460" t="s">
        <v>6</v>
      </c>
      <c r="Z11460" t="s">
        <v>6</v>
      </c>
      <c r="AA11460" t="s">
        <v>12421</v>
      </c>
      <c r="AB11460" t="s">
        <v>12422</v>
      </c>
      <c r="AC11460" t="s">
        <v>7698</v>
      </c>
    </row>
    <row r="11461" spans="1:29" x14ac:dyDescent="0.25">
      <c r="A11461" t="s">
        <v>347</v>
      </c>
      <c r="B11461">
        <v>918</v>
      </c>
      <c r="C11461" t="s">
        <v>246</v>
      </c>
      <c r="D11461">
        <v>1953</v>
      </c>
      <c r="E11461" t="s">
        <v>12425</v>
      </c>
      <c r="Q11461" t="s">
        <v>2018</v>
      </c>
      <c r="R11461" t="s">
        <v>2018</v>
      </c>
      <c r="S11461" t="s">
        <v>2018</v>
      </c>
      <c r="T11461" t="s">
        <v>12418</v>
      </c>
      <c r="U11461" t="s">
        <v>12419</v>
      </c>
      <c r="V11461" t="s">
        <v>12420</v>
      </c>
      <c r="W11461" t="s">
        <v>2018</v>
      </c>
      <c r="X11461" t="s">
        <v>2018</v>
      </c>
      <c r="Y11461" t="s">
        <v>6</v>
      </c>
      <c r="Z11461" t="s">
        <v>6</v>
      </c>
      <c r="AA11461" t="s">
        <v>12421</v>
      </c>
      <c r="AB11461" t="s">
        <v>12422</v>
      </c>
      <c r="AC11461" t="s">
        <v>7698</v>
      </c>
    </row>
    <row r="11462" spans="1:29" x14ac:dyDescent="0.25">
      <c r="A11462" t="s">
        <v>347</v>
      </c>
      <c r="B11462">
        <v>918</v>
      </c>
      <c r="C11462" t="s">
        <v>246</v>
      </c>
      <c r="D11462">
        <v>1954</v>
      </c>
      <c r="E11462" t="s">
        <v>12426</v>
      </c>
      <c r="Q11462" t="s">
        <v>2018</v>
      </c>
      <c r="R11462" t="s">
        <v>2018</v>
      </c>
      <c r="S11462" t="s">
        <v>2018</v>
      </c>
      <c r="T11462" t="s">
        <v>12418</v>
      </c>
      <c r="U11462" t="s">
        <v>12419</v>
      </c>
      <c r="V11462" t="s">
        <v>12420</v>
      </c>
      <c r="W11462" t="s">
        <v>2018</v>
      </c>
      <c r="X11462" t="s">
        <v>2018</v>
      </c>
      <c r="Y11462" t="s">
        <v>6</v>
      </c>
      <c r="Z11462" t="s">
        <v>6</v>
      </c>
      <c r="AA11462" t="s">
        <v>12421</v>
      </c>
      <c r="AB11462" t="s">
        <v>12422</v>
      </c>
      <c r="AC11462" t="s">
        <v>7698</v>
      </c>
    </row>
    <row r="11463" spans="1:29" x14ac:dyDescent="0.25">
      <c r="A11463" t="s">
        <v>347</v>
      </c>
      <c r="B11463">
        <v>918</v>
      </c>
      <c r="C11463" t="s">
        <v>246</v>
      </c>
      <c r="D11463">
        <v>1955</v>
      </c>
      <c r="E11463" t="s">
        <v>12427</v>
      </c>
      <c r="Q11463" t="s">
        <v>2018</v>
      </c>
      <c r="R11463" t="s">
        <v>2018</v>
      </c>
      <c r="S11463" t="s">
        <v>2018</v>
      </c>
      <c r="T11463" t="s">
        <v>12418</v>
      </c>
      <c r="U11463" t="s">
        <v>12419</v>
      </c>
      <c r="V11463" t="s">
        <v>12420</v>
      </c>
      <c r="W11463" t="s">
        <v>2018</v>
      </c>
      <c r="X11463" t="s">
        <v>2018</v>
      </c>
      <c r="Y11463" t="s">
        <v>6</v>
      </c>
      <c r="Z11463" t="s">
        <v>6</v>
      </c>
      <c r="AA11463" t="s">
        <v>12421</v>
      </c>
      <c r="AB11463" t="s">
        <v>12422</v>
      </c>
      <c r="AC11463" t="s">
        <v>7698</v>
      </c>
    </row>
    <row r="11464" spans="1:29" x14ac:dyDescent="0.25">
      <c r="A11464" t="s">
        <v>347</v>
      </c>
      <c r="B11464">
        <v>918</v>
      </c>
      <c r="C11464" t="s">
        <v>246</v>
      </c>
      <c r="D11464">
        <v>1956</v>
      </c>
      <c r="E11464" t="s">
        <v>12428</v>
      </c>
      <c r="Q11464" t="s">
        <v>2018</v>
      </c>
      <c r="R11464" t="s">
        <v>2018</v>
      </c>
      <c r="S11464" t="s">
        <v>2018</v>
      </c>
      <c r="T11464" t="s">
        <v>12418</v>
      </c>
      <c r="U11464" t="s">
        <v>12419</v>
      </c>
      <c r="V11464" t="s">
        <v>12420</v>
      </c>
      <c r="W11464" t="s">
        <v>2018</v>
      </c>
      <c r="X11464" t="s">
        <v>2018</v>
      </c>
      <c r="Y11464" t="s">
        <v>6</v>
      </c>
      <c r="Z11464" t="s">
        <v>6</v>
      </c>
      <c r="AA11464" t="s">
        <v>12421</v>
      </c>
      <c r="AB11464" t="s">
        <v>12422</v>
      </c>
      <c r="AC11464" t="s">
        <v>7698</v>
      </c>
    </row>
    <row r="11465" spans="1:29" x14ac:dyDescent="0.25">
      <c r="A11465" t="s">
        <v>347</v>
      </c>
      <c r="B11465">
        <v>918</v>
      </c>
      <c r="C11465" t="s">
        <v>246</v>
      </c>
      <c r="D11465">
        <v>1957</v>
      </c>
      <c r="E11465" t="s">
        <v>12429</v>
      </c>
      <c r="Q11465" t="s">
        <v>2018</v>
      </c>
      <c r="R11465" t="s">
        <v>2018</v>
      </c>
      <c r="S11465" t="s">
        <v>2018</v>
      </c>
      <c r="T11465" t="s">
        <v>12418</v>
      </c>
      <c r="U11465" t="s">
        <v>12419</v>
      </c>
      <c r="V11465" t="s">
        <v>12420</v>
      </c>
      <c r="W11465" t="s">
        <v>2018</v>
      </c>
      <c r="X11465" t="s">
        <v>2018</v>
      </c>
      <c r="Y11465" t="s">
        <v>6</v>
      </c>
      <c r="Z11465" t="s">
        <v>6</v>
      </c>
      <c r="AA11465" t="s">
        <v>12421</v>
      </c>
      <c r="AB11465" t="s">
        <v>12422</v>
      </c>
      <c r="AC11465" t="s">
        <v>7698</v>
      </c>
    </row>
    <row r="11466" spans="1:29" x14ac:dyDescent="0.25">
      <c r="A11466" t="s">
        <v>347</v>
      </c>
      <c r="B11466">
        <v>918</v>
      </c>
      <c r="C11466" t="s">
        <v>246</v>
      </c>
      <c r="D11466">
        <v>1958</v>
      </c>
      <c r="E11466" t="s">
        <v>12430</v>
      </c>
      <c r="Q11466" t="s">
        <v>2018</v>
      </c>
      <c r="R11466" t="s">
        <v>2018</v>
      </c>
      <c r="S11466" t="s">
        <v>2018</v>
      </c>
      <c r="T11466" t="s">
        <v>12418</v>
      </c>
      <c r="U11466" t="s">
        <v>12419</v>
      </c>
      <c r="V11466" t="s">
        <v>12420</v>
      </c>
      <c r="W11466" t="s">
        <v>2018</v>
      </c>
      <c r="X11466" t="s">
        <v>2018</v>
      </c>
      <c r="Y11466" t="s">
        <v>6</v>
      </c>
      <c r="Z11466" t="s">
        <v>6</v>
      </c>
      <c r="AA11466" t="s">
        <v>12421</v>
      </c>
      <c r="AB11466" t="s">
        <v>12422</v>
      </c>
      <c r="AC11466" t="s">
        <v>7698</v>
      </c>
    </row>
    <row r="11467" spans="1:29" x14ac:dyDescent="0.25">
      <c r="A11467" t="s">
        <v>347</v>
      </c>
      <c r="B11467">
        <v>918</v>
      </c>
      <c r="C11467" t="s">
        <v>246</v>
      </c>
      <c r="D11467">
        <v>1959</v>
      </c>
      <c r="E11467" t="s">
        <v>12431</v>
      </c>
      <c r="Q11467" t="s">
        <v>2018</v>
      </c>
      <c r="R11467" t="s">
        <v>2018</v>
      </c>
      <c r="S11467" t="s">
        <v>2018</v>
      </c>
      <c r="T11467" t="s">
        <v>12418</v>
      </c>
      <c r="U11467" t="s">
        <v>12419</v>
      </c>
      <c r="V11467" t="s">
        <v>12420</v>
      </c>
      <c r="W11467" t="s">
        <v>2018</v>
      </c>
      <c r="X11467" t="s">
        <v>2018</v>
      </c>
      <c r="Y11467" t="s">
        <v>6</v>
      </c>
      <c r="Z11467" t="s">
        <v>6</v>
      </c>
      <c r="AA11467" t="s">
        <v>12421</v>
      </c>
      <c r="AB11467" t="s">
        <v>12422</v>
      </c>
      <c r="AC11467" t="s">
        <v>7698</v>
      </c>
    </row>
    <row r="11468" spans="1:29" x14ac:dyDescent="0.25">
      <c r="A11468" t="s">
        <v>347</v>
      </c>
      <c r="B11468">
        <v>918</v>
      </c>
      <c r="C11468" t="s">
        <v>246</v>
      </c>
      <c r="D11468">
        <v>1960</v>
      </c>
      <c r="E11468" t="s">
        <v>12432</v>
      </c>
      <c r="Q11468" t="s">
        <v>2018</v>
      </c>
      <c r="R11468" t="s">
        <v>2018</v>
      </c>
      <c r="S11468" t="s">
        <v>2018</v>
      </c>
      <c r="T11468" t="s">
        <v>12418</v>
      </c>
      <c r="U11468" t="s">
        <v>12419</v>
      </c>
      <c r="V11468" t="s">
        <v>12420</v>
      </c>
      <c r="W11468" t="s">
        <v>2018</v>
      </c>
      <c r="X11468" t="s">
        <v>2018</v>
      </c>
      <c r="Y11468" t="s">
        <v>6</v>
      </c>
      <c r="Z11468" t="s">
        <v>6</v>
      </c>
      <c r="AA11468" t="s">
        <v>12421</v>
      </c>
      <c r="AB11468" t="s">
        <v>12422</v>
      </c>
      <c r="AC11468" t="s">
        <v>7698</v>
      </c>
    </row>
    <row r="11469" spans="1:29" x14ac:dyDescent="0.25">
      <c r="A11469" t="s">
        <v>347</v>
      </c>
      <c r="B11469">
        <v>918</v>
      </c>
      <c r="C11469" t="s">
        <v>246</v>
      </c>
      <c r="D11469">
        <v>1961</v>
      </c>
      <c r="E11469" t="s">
        <v>12433</v>
      </c>
      <c r="Q11469" t="s">
        <v>2018</v>
      </c>
      <c r="R11469" t="s">
        <v>2018</v>
      </c>
      <c r="S11469" t="s">
        <v>2018</v>
      </c>
      <c r="T11469" t="s">
        <v>12418</v>
      </c>
      <c r="U11469" t="s">
        <v>12419</v>
      </c>
      <c r="V11469" t="s">
        <v>12420</v>
      </c>
      <c r="W11469" t="s">
        <v>2018</v>
      </c>
      <c r="X11469" t="s">
        <v>2018</v>
      </c>
      <c r="Y11469" t="s">
        <v>6</v>
      </c>
      <c r="Z11469" t="s">
        <v>6</v>
      </c>
      <c r="AA11469" t="s">
        <v>12421</v>
      </c>
      <c r="AB11469" t="s">
        <v>12422</v>
      </c>
      <c r="AC11469" t="s">
        <v>7698</v>
      </c>
    </row>
    <row r="11470" spans="1:29" x14ac:dyDescent="0.25">
      <c r="A11470" t="s">
        <v>347</v>
      </c>
      <c r="B11470">
        <v>918</v>
      </c>
      <c r="C11470" t="s">
        <v>246</v>
      </c>
      <c r="D11470">
        <v>1962</v>
      </c>
      <c r="E11470" t="s">
        <v>12434</v>
      </c>
      <c r="Q11470" t="s">
        <v>2018</v>
      </c>
      <c r="R11470" t="s">
        <v>2018</v>
      </c>
      <c r="S11470" t="s">
        <v>2018</v>
      </c>
      <c r="T11470" t="s">
        <v>12418</v>
      </c>
      <c r="U11470" t="s">
        <v>12419</v>
      </c>
      <c r="V11470" t="s">
        <v>12420</v>
      </c>
      <c r="W11470" t="s">
        <v>2018</v>
      </c>
      <c r="X11470" t="s">
        <v>2018</v>
      </c>
      <c r="Y11470" t="s">
        <v>6</v>
      </c>
      <c r="Z11470" t="s">
        <v>6</v>
      </c>
      <c r="AA11470" t="s">
        <v>12421</v>
      </c>
      <c r="AB11470" t="s">
        <v>12422</v>
      </c>
      <c r="AC11470" t="s">
        <v>7698</v>
      </c>
    </row>
    <row r="11471" spans="1:29" x14ac:dyDescent="0.25">
      <c r="A11471" t="s">
        <v>347</v>
      </c>
      <c r="B11471">
        <v>918</v>
      </c>
      <c r="C11471" t="s">
        <v>246</v>
      </c>
      <c r="D11471">
        <v>1963</v>
      </c>
      <c r="E11471" t="s">
        <v>12435</v>
      </c>
      <c r="Q11471" t="s">
        <v>2018</v>
      </c>
      <c r="R11471" t="s">
        <v>2018</v>
      </c>
      <c r="S11471" t="s">
        <v>2018</v>
      </c>
      <c r="T11471" t="s">
        <v>12418</v>
      </c>
      <c r="U11471" t="s">
        <v>12419</v>
      </c>
      <c r="V11471" t="s">
        <v>12420</v>
      </c>
      <c r="W11471" t="s">
        <v>2018</v>
      </c>
      <c r="X11471" t="s">
        <v>2018</v>
      </c>
      <c r="Y11471" t="s">
        <v>6</v>
      </c>
      <c r="Z11471" t="s">
        <v>6</v>
      </c>
      <c r="AA11471" t="s">
        <v>12421</v>
      </c>
      <c r="AB11471" t="s">
        <v>12422</v>
      </c>
      <c r="AC11471" t="s">
        <v>7698</v>
      </c>
    </row>
    <row r="11472" spans="1:29" x14ac:dyDescent="0.25">
      <c r="A11472" t="s">
        <v>347</v>
      </c>
      <c r="B11472">
        <v>918</v>
      </c>
      <c r="C11472" t="s">
        <v>246</v>
      </c>
      <c r="D11472">
        <v>1964</v>
      </c>
      <c r="E11472" t="s">
        <v>12436</v>
      </c>
      <c r="Q11472" t="s">
        <v>2018</v>
      </c>
      <c r="R11472" t="s">
        <v>2018</v>
      </c>
      <c r="S11472" t="s">
        <v>2018</v>
      </c>
      <c r="T11472" t="s">
        <v>12418</v>
      </c>
      <c r="U11472" t="s">
        <v>12419</v>
      </c>
      <c r="V11472" t="s">
        <v>12420</v>
      </c>
      <c r="W11472" t="s">
        <v>2018</v>
      </c>
      <c r="X11472" t="s">
        <v>2018</v>
      </c>
      <c r="Y11472" t="s">
        <v>6</v>
      </c>
      <c r="Z11472" t="s">
        <v>6</v>
      </c>
      <c r="AA11472" t="s">
        <v>12421</v>
      </c>
      <c r="AB11472" t="s">
        <v>12422</v>
      </c>
      <c r="AC11472" t="s">
        <v>7698</v>
      </c>
    </row>
    <row r="11473" spans="1:29" x14ac:dyDescent="0.25">
      <c r="A11473" t="s">
        <v>347</v>
      </c>
      <c r="B11473">
        <v>918</v>
      </c>
      <c r="C11473" t="s">
        <v>246</v>
      </c>
      <c r="D11473">
        <v>1965</v>
      </c>
      <c r="E11473" t="s">
        <v>12437</v>
      </c>
      <c r="Q11473" t="s">
        <v>2018</v>
      </c>
      <c r="R11473" t="s">
        <v>2018</v>
      </c>
      <c r="S11473" t="s">
        <v>2018</v>
      </c>
      <c r="T11473" t="s">
        <v>12418</v>
      </c>
      <c r="U11473" t="s">
        <v>12419</v>
      </c>
      <c r="V11473" t="s">
        <v>12420</v>
      </c>
      <c r="W11473" t="s">
        <v>2018</v>
      </c>
      <c r="X11473" t="s">
        <v>2018</v>
      </c>
      <c r="Y11473" t="s">
        <v>6</v>
      </c>
      <c r="Z11473" t="s">
        <v>6</v>
      </c>
      <c r="AA11473" t="s">
        <v>12421</v>
      </c>
      <c r="AB11473" t="s">
        <v>12422</v>
      </c>
      <c r="AC11473" t="s">
        <v>7698</v>
      </c>
    </row>
    <row r="11474" spans="1:29" x14ac:dyDescent="0.25">
      <c r="A11474" t="s">
        <v>347</v>
      </c>
      <c r="B11474">
        <v>918</v>
      </c>
      <c r="C11474" t="s">
        <v>246</v>
      </c>
      <c r="D11474">
        <v>1966</v>
      </c>
      <c r="E11474" t="s">
        <v>12438</v>
      </c>
      <c r="Q11474" t="s">
        <v>2018</v>
      </c>
      <c r="R11474" t="s">
        <v>2018</v>
      </c>
      <c r="S11474" t="s">
        <v>2018</v>
      </c>
      <c r="T11474" t="s">
        <v>12418</v>
      </c>
      <c r="U11474" t="s">
        <v>12419</v>
      </c>
      <c r="V11474" t="s">
        <v>12420</v>
      </c>
      <c r="W11474" t="s">
        <v>2018</v>
      </c>
      <c r="X11474" t="s">
        <v>2018</v>
      </c>
      <c r="Y11474" t="s">
        <v>6</v>
      </c>
      <c r="Z11474" t="s">
        <v>6</v>
      </c>
      <c r="AA11474" t="s">
        <v>12421</v>
      </c>
      <c r="AB11474" t="s">
        <v>12422</v>
      </c>
      <c r="AC11474" t="s">
        <v>7698</v>
      </c>
    </row>
    <row r="11475" spans="1:29" x14ac:dyDescent="0.25">
      <c r="A11475" t="s">
        <v>347</v>
      </c>
      <c r="B11475">
        <v>918</v>
      </c>
      <c r="C11475" t="s">
        <v>246</v>
      </c>
      <c r="D11475">
        <v>1967</v>
      </c>
      <c r="E11475" t="s">
        <v>12439</v>
      </c>
      <c r="Q11475" t="s">
        <v>2018</v>
      </c>
      <c r="R11475" t="s">
        <v>2018</v>
      </c>
      <c r="S11475" t="s">
        <v>2018</v>
      </c>
      <c r="T11475" t="s">
        <v>12418</v>
      </c>
      <c r="U11475" t="s">
        <v>12419</v>
      </c>
      <c r="V11475" t="s">
        <v>12420</v>
      </c>
      <c r="W11475" t="s">
        <v>2018</v>
      </c>
      <c r="X11475" t="s">
        <v>2018</v>
      </c>
      <c r="Y11475" t="s">
        <v>6</v>
      </c>
      <c r="Z11475" t="s">
        <v>6</v>
      </c>
      <c r="AA11475" t="s">
        <v>12421</v>
      </c>
      <c r="AB11475" t="s">
        <v>12422</v>
      </c>
      <c r="AC11475" t="s">
        <v>7698</v>
      </c>
    </row>
    <row r="11476" spans="1:29" x14ac:dyDescent="0.25">
      <c r="A11476" t="s">
        <v>347</v>
      </c>
      <c r="B11476">
        <v>918</v>
      </c>
      <c r="C11476" t="s">
        <v>246</v>
      </c>
      <c r="D11476">
        <v>1968</v>
      </c>
      <c r="E11476" t="s">
        <v>12440</v>
      </c>
      <c r="Q11476" t="s">
        <v>2018</v>
      </c>
      <c r="R11476" t="s">
        <v>2018</v>
      </c>
      <c r="S11476" t="s">
        <v>2018</v>
      </c>
      <c r="T11476" t="s">
        <v>12418</v>
      </c>
      <c r="U11476" t="s">
        <v>12419</v>
      </c>
      <c r="V11476" t="s">
        <v>12420</v>
      </c>
      <c r="W11476" t="s">
        <v>2018</v>
      </c>
      <c r="X11476" t="s">
        <v>2018</v>
      </c>
      <c r="Y11476" t="s">
        <v>6</v>
      </c>
      <c r="Z11476" t="s">
        <v>6</v>
      </c>
      <c r="AA11476" t="s">
        <v>12421</v>
      </c>
      <c r="AB11476" t="s">
        <v>12422</v>
      </c>
      <c r="AC11476" t="s">
        <v>7698</v>
      </c>
    </row>
    <row r="11477" spans="1:29" x14ac:dyDescent="0.25">
      <c r="A11477" t="s">
        <v>347</v>
      </c>
      <c r="B11477">
        <v>918</v>
      </c>
      <c r="C11477" t="s">
        <v>246</v>
      </c>
      <c r="D11477">
        <v>1969</v>
      </c>
      <c r="E11477" t="s">
        <v>12441</v>
      </c>
      <c r="P11477">
        <v>2.1071400000000001E-2</v>
      </c>
      <c r="Q11477" t="s">
        <v>2018</v>
      </c>
      <c r="R11477" t="s">
        <v>2018</v>
      </c>
      <c r="S11477" t="s">
        <v>2018</v>
      </c>
      <c r="T11477" t="s">
        <v>12418</v>
      </c>
      <c r="U11477" t="s">
        <v>12419</v>
      </c>
      <c r="V11477" t="s">
        <v>12420</v>
      </c>
      <c r="W11477" t="s">
        <v>2018</v>
      </c>
      <c r="X11477" t="s">
        <v>2018</v>
      </c>
      <c r="Y11477" t="s">
        <v>6</v>
      </c>
      <c r="Z11477" t="s">
        <v>6</v>
      </c>
      <c r="AA11477" t="s">
        <v>12421</v>
      </c>
      <c r="AB11477" t="s">
        <v>12422</v>
      </c>
      <c r="AC11477" t="s">
        <v>7698</v>
      </c>
    </row>
    <row r="11478" spans="1:29" x14ac:dyDescent="0.25">
      <c r="A11478" t="s">
        <v>347</v>
      </c>
      <c r="B11478">
        <v>918</v>
      </c>
      <c r="C11478" t="s">
        <v>246</v>
      </c>
      <c r="D11478">
        <v>1970</v>
      </c>
      <c r="E11478" t="s">
        <v>12442</v>
      </c>
      <c r="P11478">
        <v>2.1071400000000001E-2</v>
      </c>
      <c r="Q11478" t="s">
        <v>2018</v>
      </c>
      <c r="R11478" t="s">
        <v>2018</v>
      </c>
      <c r="S11478" t="s">
        <v>2018</v>
      </c>
      <c r="T11478" t="s">
        <v>12418</v>
      </c>
      <c r="U11478" t="s">
        <v>12419</v>
      </c>
      <c r="V11478" t="s">
        <v>12420</v>
      </c>
      <c r="W11478" t="s">
        <v>2018</v>
      </c>
      <c r="X11478" t="s">
        <v>2018</v>
      </c>
      <c r="Y11478" t="s">
        <v>6</v>
      </c>
      <c r="Z11478" t="s">
        <v>6</v>
      </c>
      <c r="AA11478" t="s">
        <v>12421</v>
      </c>
      <c r="AB11478" t="s">
        <v>12422</v>
      </c>
      <c r="AC11478" t="s">
        <v>7698</v>
      </c>
    </row>
    <row r="11479" spans="1:29" x14ac:dyDescent="0.25">
      <c r="A11479" t="s">
        <v>347</v>
      </c>
      <c r="B11479">
        <v>918</v>
      </c>
      <c r="C11479" t="s">
        <v>246</v>
      </c>
      <c r="D11479">
        <v>1971</v>
      </c>
      <c r="E11479" t="s">
        <v>12443</v>
      </c>
      <c r="P11479">
        <v>2.1071400000000001E-2</v>
      </c>
      <c r="Q11479" t="s">
        <v>2018</v>
      </c>
      <c r="R11479" t="s">
        <v>2018</v>
      </c>
      <c r="S11479" t="s">
        <v>2018</v>
      </c>
      <c r="T11479" t="s">
        <v>12418</v>
      </c>
      <c r="U11479" t="s">
        <v>12419</v>
      </c>
      <c r="V11479" t="s">
        <v>12420</v>
      </c>
      <c r="W11479" t="s">
        <v>2018</v>
      </c>
      <c r="X11479" t="s">
        <v>2018</v>
      </c>
      <c r="Y11479" t="s">
        <v>6</v>
      </c>
      <c r="Z11479" t="s">
        <v>6</v>
      </c>
      <c r="AA11479" t="s">
        <v>12421</v>
      </c>
      <c r="AB11479" t="s">
        <v>12422</v>
      </c>
      <c r="AC11479" t="s">
        <v>7698</v>
      </c>
    </row>
    <row r="11480" spans="1:29" x14ac:dyDescent="0.25">
      <c r="A11480" t="s">
        <v>347</v>
      </c>
      <c r="B11480">
        <v>918</v>
      </c>
      <c r="C11480" t="s">
        <v>246</v>
      </c>
      <c r="D11480">
        <v>1972</v>
      </c>
      <c r="E11480" t="s">
        <v>12444</v>
      </c>
      <c r="P11480">
        <v>2.1071400000000001E-2</v>
      </c>
      <c r="Q11480" t="s">
        <v>2018</v>
      </c>
      <c r="R11480" t="s">
        <v>2018</v>
      </c>
      <c r="S11480" t="s">
        <v>2018</v>
      </c>
      <c r="T11480" t="s">
        <v>12418</v>
      </c>
      <c r="U11480" t="s">
        <v>12419</v>
      </c>
      <c r="V11480" t="s">
        <v>12420</v>
      </c>
      <c r="W11480" t="s">
        <v>2018</v>
      </c>
      <c r="X11480" t="s">
        <v>2018</v>
      </c>
      <c r="Y11480" t="s">
        <v>6</v>
      </c>
      <c r="Z11480" t="s">
        <v>6</v>
      </c>
      <c r="AA11480" t="s">
        <v>12421</v>
      </c>
      <c r="AB11480" t="s">
        <v>12422</v>
      </c>
      <c r="AC11480" t="s">
        <v>7698</v>
      </c>
    </row>
    <row r="11481" spans="1:29" x14ac:dyDescent="0.25">
      <c r="A11481" t="s">
        <v>347</v>
      </c>
      <c r="B11481">
        <v>918</v>
      </c>
      <c r="C11481" t="s">
        <v>246</v>
      </c>
      <c r="D11481">
        <v>1973</v>
      </c>
      <c r="E11481" t="s">
        <v>12445</v>
      </c>
      <c r="P11481">
        <v>2.1071400000000001E-2</v>
      </c>
      <c r="Q11481" t="s">
        <v>2018</v>
      </c>
      <c r="R11481" t="s">
        <v>2018</v>
      </c>
      <c r="S11481" t="s">
        <v>2018</v>
      </c>
      <c r="T11481" t="s">
        <v>12418</v>
      </c>
      <c r="U11481" t="s">
        <v>12419</v>
      </c>
      <c r="V11481" t="s">
        <v>12420</v>
      </c>
      <c r="W11481" t="s">
        <v>2018</v>
      </c>
      <c r="X11481" t="s">
        <v>2018</v>
      </c>
      <c r="Y11481" t="s">
        <v>6</v>
      </c>
      <c r="Z11481" t="s">
        <v>6</v>
      </c>
      <c r="AA11481" t="s">
        <v>12421</v>
      </c>
      <c r="AB11481" t="s">
        <v>12422</v>
      </c>
      <c r="AC11481" t="s">
        <v>7698</v>
      </c>
    </row>
    <row r="11482" spans="1:29" x14ac:dyDescent="0.25">
      <c r="A11482" t="s">
        <v>347</v>
      </c>
      <c r="B11482">
        <v>918</v>
      </c>
      <c r="C11482" t="s">
        <v>246</v>
      </c>
      <c r="D11482">
        <v>1974</v>
      </c>
      <c r="E11482" t="s">
        <v>12446</v>
      </c>
      <c r="P11482">
        <v>2.1071400000000001E-2</v>
      </c>
      <c r="Q11482" t="s">
        <v>2018</v>
      </c>
      <c r="R11482" t="s">
        <v>2018</v>
      </c>
      <c r="S11482" t="s">
        <v>2018</v>
      </c>
      <c r="T11482" t="s">
        <v>12418</v>
      </c>
      <c r="U11482" t="s">
        <v>12419</v>
      </c>
      <c r="V11482" t="s">
        <v>12420</v>
      </c>
      <c r="W11482" t="s">
        <v>2018</v>
      </c>
      <c r="X11482" t="s">
        <v>2018</v>
      </c>
      <c r="Y11482" t="s">
        <v>6</v>
      </c>
      <c r="Z11482" t="s">
        <v>6</v>
      </c>
      <c r="AA11482" t="s">
        <v>12421</v>
      </c>
      <c r="AB11482" t="s">
        <v>12422</v>
      </c>
      <c r="AC11482" t="s">
        <v>7698</v>
      </c>
    </row>
    <row r="11483" spans="1:29" x14ac:dyDescent="0.25">
      <c r="A11483" t="s">
        <v>347</v>
      </c>
      <c r="B11483">
        <v>918</v>
      </c>
      <c r="C11483" t="s">
        <v>246</v>
      </c>
      <c r="D11483">
        <v>1975</v>
      </c>
      <c r="E11483" t="s">
        <v>12447</v>
      </c>
      <c r="P11483">
        <v>2.1071400000000001E-2</v>
      </c>
      <c r="Q11483" t="s">
        <v>2018</v>
      </c>
      <c r="R11483" t="s">
        <v>2018</v>
      </c>
      <c r="S11483" t="s">
        <v>2018</v>
      </c>
      <c r="T11483" t="s">
        <v>12418</v>
      </c>
      <c r="U11483" t="s">
        <v>12419</v>
      </c>
      <c r="V11483" t="s">
        <v>12420</v>
      </c>
      <c r="W11483" t="s">
        <v>2018</v>
      </c>
      <c r="X11483" t="s">
        <v>2018</v>
      </c>
      <c r="Y11483" t="s">
        <v>6</v>
      </c>
      <c r="Z11483" t="s">
        <v>6</v>
      </c>
      <c r="AA11483" t="s">
        <v>12421</v>
      </c>
      <c r="AB11483" t="s">
        <v>12422</v>
      </c>
      <c r="AC11483" t="s">
        <v>7698</v>
      </c>
    </row>
    <row r="11484" spans="1:29" x14ac:dyDescent="0.25">
      <c r="A11484" t="s">
        <v>347</v>
      </c>
      <c r="B11484">
        <v>918</v>
      </c>
      <c r="C11484" t="s">
        <v>246</v>
      </c>
      <c r="D11484">
        <v>1976</v>
      </c>
      <c r="E11484" t="s">
        <v>12448</v>
      </c>
      <c r="P11484">
        <v>2.1071400000000001E-2</v>
      </c>
      <c r="Q11484" t="s">
        <v>2018</v>
      </c>
      <c r="R11484" t="s">
        <v>2018</v>
      </c>
      <c r="S11484" t="s">
        <v>2018</v>
      </c>
      <c r="T11484" t="s">
        <v>12418</v>
      </c>
      <c r="U11484" t="s">
        <v>12419</v>
      </c>
      <c r="V11484" t="s">
        <v>12420</v>
      </c>
      <c r="W11484" t="s">
        <v>2018</v>
      </c>
      <c r="X11484" t="s">
        <v>2018</v>
      </c>
      <c r="Y11484" t="s">
        <v>6</v>
      </c>
      <c r="Z11484" t="s">
        <v>6</v>
      </c>
      <c r="AA11484" t="s">
        <v>12421</v>
      </c>
      <c r="AB11484" t="s">
        <v>12422</v>
      </c>
      <c r="AC11484" t="s">
        <v>7698</v>
      </c>
    </row>
    <row r="11485" spans="1:29" x14ac:dyDescent="0.25">
      <c r="A11485" t="s">
        <v>347</v>
      </c>
      <c r="B11485">
        <v>918</v>
      </c>
      <c r="C11485" t="s">
        <v>246</v>
      </c>
      <c r="D11485">
        <v>1977</v>
      </c>
      <c r="E11485" t="s">
        <v>12449</v>
      </c>
      <c r="P11485">
        <v>2.1071400000000001E-2</v>
      </c>
      <c r="Q11485" t="s">
        <v>2018</v>
      </c>
      <c r="R11485" t="s">
        <v>2018</v>
      </c>
      <c r="S11485" t="s">
        <v>2018</v>
      </c>
      <c r="T11485" t="s">
        <v>12418</v>
      </c>
      <c r="U11485" t="s">
        <v>12419</v>
      </c>
      <c r="V11485" t="s">
        <v>12420</v>
      </c>
      <c r="W11485" t="s">
        <v>2018</v>
      </c>
      <c r="X11485" t="s">
        <v>2018</v>
      </c>
      <c r="Y11485" t="s">
        <v>6</v>
      </c>
      <c r="Z11485" t="s">
        <v>6</v>
      </c>
      <c r="AA11485" t="s">
        <v>12421</v>
      </c>
      <c r="AB11485" t="s">
        <v>12422</v>
      </c>
      <c r="AC11485" t="s">
        <v>7698</v>
      </c>
    </row>
    <row r="11486" spans="1:29" x14ac:dyDescent="0.25">
      <c r="A11486" t="s">
        <v>347</v>
      </c>
      <c r="B11486">
        <v>918</v>
      </c>
      <c r="C11486" t="s">
        <v>246</v>
      </c>
      <c r="D11486">
        <v>1978</v>
      </c>
      <c r="E11486" t="s">
        <v>12450</v>
      </c>
      <c r="P11486">
        <v>2.1071400000000001E-2</v>
      </c>
      <c r="Q11486" t="s">
        <v>2018</v>
      </c>
      <c r="R11486" t="s">
        <v>2018</v>
      </c>
      <c r="S11486" t="s">
        <v>2018</v>
      </c>
      <c r="T11486" t="s">
        <v>12418</v>
      </c>
      <c r="U11486" t="s">
        <v>12419</v>
      </c>
      <c r="V11486" t="s">
        <v>12420</v>
      </c>
      <c r="W11486" t="s">
        <v>2018</v>
      </c>
      <c r="X11486" t="s">
        <v>2018</v>
      </c>
      <c r="Y11486" t="s">
        <v>6</v>
      </c>
      <c r="Z11486" t="s">
        <v>6</v>
      </c>
      <c r="AA11486" t="s">
        <v>12421</v>
      </c>
      <c r="AB11486" t="s">
        <v>12422</v>
      </c>
      <c r="AC11486" t="s">
        <v>7698</v>
      </c>
    </row>
    <row r="11487" spans="1:29" x14ac:dyDescent="0.25">
      <c r="A11487" t="s">
        <v>347</v>
      </c>
      <c r="B11487">
        <v>918</v>
      </c>
      <c r="C11487" t="s">
        <v>246</v>
      </c>
      <c r="D11487">
        <v>1979</v>
      </c>
      <c r="E11487" t="s">
        <v>12451</v>
      </c>
      <c r="P11487">
        <v>2.1071690000000001E-2</v>
      </c>
      <c r="Q11487" t="s">
        <v>2018</v>
      </c>
      <c r="R11487" t="s">
        <v>2018</v>
      </c>
      <c r="S11487" t="s">
        <v>2018</v>
      </c>
      <c r="T11487" t="s">
        <v>12418</v>
      </c>
      <c r="U11487" t="s">
        <v>12419</v>
      </c>
      <c r="V11487" t="s">
        <v>12420</v>
      </c>
      <c r="W11487" t="s">
        <v>2018</v>
      </c>
      <c r="X11487" t="s">
        <v>2018</v>
      </c>
      <c r="Y11487" t="s">
        <v>6</v>
      </c>
      <c r="Z11487" t="s">
        <v>6</v>
      </c>
      <c r="AA11487" t="s">
        <v>12421</v>
      </c>
      <c r="AB11487" t="s">
        <v>12422</v>
      </c>
      <c r="AC11487" t="s">
        <v>7698</v>
      </c>
    </row>
    <row r="11488" spans="1:29" x14ac:dyDescent="0.25">
      <c r="A11488" t="s">
        <v>347</v>
      </c>
      <c r="B11488">
        <v>918</v>
      </c>
      <c r="C11488" t="s">
        <v>246</v>
      </c>
      <c r="D11488">
        <v>1980</v>
      </c>
      <c r="E11488" t="s">
        <v>12452</v>
      </c>
      <c r="P11488">
        <v>2.4724079999999999E-2</v>
      </c>
      <c r="Q11488" t="s">
        <v>2018</v>
      </c>
      <c r="R11488" t="s">
        <v>2018</v>
      </c>
      <c r="S11488" t="s">
        <v>2018</v>
      </c>
      <c r="T11488" t="s">
        <v>12418</v>
      </c>
      <c r="U11488" t="s">
        <v>12419</v>
      </c>
      <c r="V11488" t="s">
        <v>12420</v>
      </c>
      <c r="W11488" t="s">
        <v>2018</v>
      </c>
      <c r="X11488" t="s">
        <v>2018</v>
      </c>
      <c r="Y11488" t="s">
        <v>6</v>
      </c>
      <c r="Z11488" t="s">
        <v>6</v>
      </c>
      <c r="AA11488" t="s">
        <v>12421</v>
      </c>
      <c r="AB11488" t="s">
        <v>12422</v>
      </c>
      <c r="AC11488" t="s">
        <v>7698</v>
      </c>
    </row>
    <row r="11489" spans="1:29" x14ac:dyDescent="0.25">
      <c r="A11489" t="s">
        <v>347</v>
      </c>
      <c r="B11489">
        <v>918</v>
      </c>
      <c r="C11489" t="s">
        <v>246</v>
      </c>
      <c r="D11489">
        <v>1981</v>
      </c>
      <c r="E11489" t="s">
        <v>12453</v>
      </c>
      <c r="O11489">
        <v>3.9</v>
      </c>
      <c r="P11489">
        <v>2.666723E-2</v>
      </c>
      <c r="Q11489" t="s">
        <v>2018</v>
      </c>
      <c r="R11489" t="s">
        <v>2018</v>
      </c>
      <c r="S11489" t="s">
        <v>2018</v>
      </c>
      <c r="T11489" t="s">
        <v>12418</v>
      </c>
      <c r="U11489" t="s">
        <v>12419</v>
      </c>
      <c r="V11489" t="s">
        <v>12420</v>
      </c>
      <c r="W11489" t="s">
        <v>2018</v>
      </c>
      <c r="X11489" t="s">
        <v>2018</v>
      </c>
      <c r="Y11489" t="s">
        <v>6</v>
      </c>
      <c r="Z11489" t="s">
        <v>6</v>
      </c>
      <c r="AA11489" t="s">
        <v>12421</v>
      </c>
      <c r="AB11489" t="s">
        <v>12422</v>
      </c>
      <c r="AC11489" t="s">
        <v>7698</v>
      </c>
    </row>
    <row r="11490" spans="1:29" x14ac:dyDescent="0.25">
      <c r="A11490" t="s">
        <v>347</v>
      </c>
      <c r="B11490">
        <v>918</v>
      </c>
      <c r="C11490" t="s">
        <v>246</v>
      </c>
      <c r="D11490">
        <v>1982</v>
      </c>
      <c r="E11490" t="s">
        <v>12454</v>
      </c>
      <c r="O11490">
        <v>6.7</v>
      </c>
      <c r="P11490">
        <v>2.781279E-2</v>
      </c>
      <c r="Q11490" t="s">
        <v>2018</v>
      </c>
      <c r="R11490" t="s">
        <v>2018</v>
      </c>
      <c r="S11490" t="s">
        <v>2018</v>
      </c>
      <c r="T11490" t="s">
        <v>12418</v>
      </c>
      <c r="U11490" t="s">
        <v>12419</v>
      </c>
      <c r="V11490" t="s">
        <v>12420</v>
      </c>
      <c r="W11490" t="s">
        <v>2018</v>
      </c>
      <c r="X11490" t="s">
        <v>2018</v>
      </c>
      <c r="Y11490" t="s">
        <v>6</v>
      </c>
      <c r="Z11490" t="s">
        <v>6</v>
      </c>
      <c r="AA11490" t="s">
        <v>12421</v>
      </c>
      <c r="AB11490" t="s">
        <v>12422</v>
      </c>
      <c r="AC11490" t="s">
        <v>7698</v>
      </c>
    </row>
    <row r="11491" spans="1:29" x14ac:dyDescent="0.25">
      <c r="A11491" t="s">
        <v>347</v>
      </c>
      <c r="B11491">
        <v>918</v>
      </c>
      <c r="C11491" t="s">
        <v>246</v>
      </c>
      <c r="D11491">
        <v>1983</v>
      </c>
      <c r="E11491" t="s">
        <v>12455</v>
      </c>
      <c r="O11491">
        <v>10.3</v>
      </c>
      <c r="P11491">
        <v>2.8581619999999999E-2</v>
      </c>
      <c r="Q11491" t="s">
        <v>2018</v>
      </c>
      <c r="R11491" t="s">
        <v>2018</v>
      </c>
      <c r="S11491" t="s">
        <v>2018</v>
      </c>
      <c r="T11491" t="s">
        <v>12418</v>
      </c>
      <c r="U11491" t="s">
        <v>12419</v>
      </c>
      <c r="V11491" t="s">
        <v>12420</v>
      </c>
      <c r="W11491" t="s">
        <v>2018</v>
      </c>
      <c r="X11491" t="s">
        <v>2018</v>
      </c>
      <c r="Y11491" t="s">
        <v>6</v>
      </c>
      <c r="Z11491" t="s">
        <v>6</v>
      </c>
      <c r="AA11491" t="s">
        <v>12421</v>
      </c>
      <c r="AB11491" t="s">
        <v>12422</v>
      </c>
      <c r="AC11491" t="s">
        <v>7698</v>
      </c>
    </row>
    <row r="11492" spans="1:29" x14ac:dyDescent="0.25">
      <c r="A11492" t="s">
        <v>347</v>
      </c>
      <c r="B11492">
        <v>918</v>
      </c>
      <c r="C11492" t="s">
        <v>246</v>
      </c>
      <c r="D11492">
        <v>1984</v>
      </c>
      <c r="E11492" t="s">
        <v>12456</v>
      </c>
      <c r="O11492">
        <v>14.9</v>
      </c>
      <c r="P11492">
        <v>3.036084E-2</v>
      </c>
      <c r="Q11492" t="s">
        <v>2018</v>
      </c>
      <c r="R11492" t="s">
        <v>2018</v>
      </c>
      <c r="S11492" t="s">
        <v>2018</v>
      </c>
      <c r="T11492" t="s">
        <v>12418</v>
      </c>
      <c r="U11492" t="s">
        <v>12419</v>
      </c>
      <c r="V11492" t="s">
        <v>12420</v>
      </c>
      <c r="W11492" t="s">
        <v>2018</v>
      </c>
      <c r="X11492" t="s">
        <v>2018</v>
      </c>
      <c r="Y11492" t="s">
        <v>6</v>
      </c>
      <c r="Z11492" t="s">
        <v>6</v>
      </c>
      <c r="AA11492" t="s">
        <v>12421</v>
      </c>
      <c r="AB11492" t="s">
        <v>12422</v>
      </c>
      <c r="AC11492" t="s">
        <v>7698</v>
      </c>
    </row>
    <row r="11493" spans="1:29" x14ac:dyDescent="0.25">
      <c r="A11493" t="s">
        <v>347</v>
      </c>
      <c r="B11493">
        <v>918</v>
      </c>
      <c r="C11493" t="s">
        <v>246</v>
      </c>
      <c r="D11493">
        <v>1985</v>
      </c>
      <c r="E11493" t="s">
        <v>12457</v>
      </c>
      <c r="O11493">
        <v>22</v>
      </c>
      <c r="P11493">
        <v>3.1246610000000001E-2</v>
      </c>
      <c r="Q11493" t="s">
        <v>2018</v>
      </c>
      <c r="R11493" t="s">
        <v>2018</v>
      </c>
      <c r="S11493" t="s">
        <v>2018</v>
      </c>
      <c r="T11493" t="s">
        <v>12418</v>
      </c>
      <c r="U11493" t="s">
        <v>12419</v>
      </c>
      <c r="V11493" t="s">
        <v>12420</v>
      </c>
      <c r="W11493" t="s">
        <v>2018</v>
      </c>
      <c r="X11493" t="s">
        <v>2018</v>
      </c>
      <c r="Y11493" t="s">
        <v>6</v>
      </c>
      <c r="Z11493" t="s">
        <v>6</v>
      </c>
      <c r="AA11493" t="s">
        <v>12421</v>
      </c>
      <c r="AB11493" t="s">
        <v>12422</v>
      </c>
      <c r="AC11493" t="s">
        <v>7698</v>
      </c>
    </row>
    <row r="11494" spans="1:29" x14ac:dyDescent="0.25">
      <c r="A11494" t="s">
        <v>347</v>
      </c>
      <c r="B11494">
        <v>918</v>
      </c>
      <c r="C11494" t="s">
        <v>246</v>
      </c>
      <c r="D11494">
        <v>1986</v>
      </c>
      <c r="E11494" t="s">
        <v>12458</v>
      </c>
      <c r="O11494">
        <v>27</v>
      </c>
      <c r="P11494">
        <v>3.299995E-2</v>
      </c>
      <c r="Q11494" t="s">
        <v>2018</v>
      </c>
      <c r="R11494" t="s">
        <v>2018</v>
      </c>
      <c r="S11494" t="s">
        <v>2018</v>
      </c>
      <c r="T11494" t="s">
        <v>12418</v>
      </c>
      <c r="U11494" t="s">
        <v>12419</v>
      </c>
      <c r="V11494" t="s">
        <v>12420</v>
      </c>
      <c r="W11494" t="s">
        <v>2018</v>
      </c>
      <c r="X11494" t="s">
        <v>2018</v>
      </c>
      <c r="Y11494" t="s">
        <v>6</v>
      </c>
      <c r="Z11494" t="s">
        <v>6</v>
      </c>
      <c r="AA11494" t="s">
        <v>12421</v>
      </c>
      <c r="AB11494" t="s">
        <v>12422</v>
      </c>
      <c r="AC11494" t="s">
        <v>7698</v>
      </c>
    </row>
    <row r="11495" spans="1:29" x14ac:dyDescent="0.25">
      <c r="A11495" t="s">
        <v>347</v>
      </c>
      <c r="B11495">
        <v>918</v>
      </c>
      <c r="C11495" t="s">
        <v>246</v>
      </c>
      <c r="D11495">
        <v>1987</v>
      </c>
      <c r="E11495" t="s">
        <v>12459</v>
      </c>
      <c r="O11495">
        <v>29.4</v>
      </c>
      <c r="P11495">
        <v>3.5019790000000002E-2</v>
      </c>
      <c r="Q11495" t="s">
        <v>2018</v>
      </c>
      <c r="R11495" t="s">
        <v>2018</v>
      </c>
      <c r="S11495" t="s">
        <v>2018</v>
      </c>
      <c r="T11495" t="s">
        <v>12418</v>
      </c>
      <c r="U11495" t="s">
        <v>12419</v>
      </c>
      <c r="V11495" t="s">
        <v>12420</v>
      </c>
      <c r="W11495" t="s">
        <v>2018</v>
      </c>
      <c r="X11495" t="s">
        <v>2018</v>
      </c>
      <c r="Y11495" t="s">
        <v>6</v>
      </c>
      <c r="Z11495" t="s">
        <v>6</v>
      </c>
      <c r="AA11495" t="s">
        <v>12421</v>
      </c>
      <c r="AB11495" t="s">
        <v>12422</v>
      </c>
      <c r="AC11495" t="s">
        <v>7698</v>
      </c>
    </row>
    <row r="11496" spans="1:29" x14ac:dyDescent="0.25">
      <c r="A11496" t="s">
        <v>347</v>
      </c>
      <c r="B11496">
        <v>918</v>
      </c>
      <c r="C11496" t="s">
        <v>246</v>
      </c>
      <c r="D11496">
        <v>1988</v>
      </c>
      <c r="E11496" t="s">
        <v>12460</v>
      </c>
      <c r="O11496">
        <v>39.6</v>
      </c>
      <c r="P11496">
        <v>3.675875E-2</v>
      </c>
      <c r="Q11496" t="s">
        <v>2018</v>
      </c>
      <c r="R11496" t="s">
        <v>2018</v>
      </c>
      <c r="S11496" t="s">
        <v>2018</v>
      </c>
      <c r="T11496" t="s">
        <v>12418</v>
      </c>
      <c r="U11496" t="s">
        <v>12419</v>
      </c>
      <c r="V11496" t="s">
        <v>12420</v>
      </c>
      <c r="W11496" t="s">
        <v>2018</v>
      </c>
      <c r="X11496" t="s">
        <v>2018</v>
      </c>
      <c r="Y11496" t="s">
        <v>6</v>
      </c>
      <c r="Z11496" t="s">
        <v>6</v>
      </c>
      <c r="AA11496" t="s">
        <v>12421</v>
      </c>
      <c r="AB11496" t="s">
        <v>12422</v>
      </c>
      <c r="AC11496" t="s">
        <v>7698</v>
      </c>
    </row>
    <row r="11497" spans="1:29" x14ac:dyDescent="0.25">
      <c r="A11497" t="s">
        <v>347</v>
      </c>
      <c r="B11497">
        <v>918</v>
      </c>
      <c r="C11497" t="s">
        <v>246</v>
      </c>
      <c r="D11497">
        <v>1989</v>
      </c>
      <c r="E11497" t="s">
        <v>12461</v>
      </c>
      <c r="O11497">
        <v>48</v>
      </c>
      <c r="P11497">
        <v>3.7941700000000002E-2</v>
      </c>
      <c r="Q11497" t="s">
        <v>2018</v>
      </c>
      <c r="R11497" t="s">
        <v>2018</v>
      </c>
      <c r="S11497" t="s">
        <v>2018</v>
      </c>
      <c r="T11497" t="s">
        <v>12418</v>
      </c>
      <c r="U11497" t="s">
        <v>12419</v>
      </c>
      <c r="V11497" t="s">
        <v>12420</v>
      </c>
      <c r="W11497" t="s">
        <v>2018</v>
      </c>
      <c r="X11497" t="s">
        <v>2018</v>
      </c>
      <c r="Y11497" t="s">
        <v>6</v>
      </c>
      <c r="Z11497" t="s">
        <v>6</v>
      </c>
      <c r="AA11497" t="s">
        <v>12421</v>
      </c>
      <c r="AB11497" t="s">
        <v>12422</v>
      </c>
      <c r="AC11497" t="s">
        <v>7698</v>
      </c>
    </row>
    <row r="11498" spans="1:29" x14ac:dyDescent="0.25">
      <c r="A11498" t="s">
        <v>347</v>
      </c>
      <c r="B11498">
        <v>918</v>
      </c>
      <c r="C11498" t="s">
        <v>246</v>
      </c>
      <c r="D11498">
        <v>1990</v>
      </c>
      <c r="E11498" t="s">
        <v>12462</v>
      </c>
      <c r="O11498">
        <v>57.1</v>
      </c>
      <c r="P11498">
        <v>4.3512309999999998E-2</v>
      </c>
      <c r="Q11498" t="s">
        <v>2018</v>
      </c>
      <c r="R11498" t="s">
        <v>2018</v>
      </c>
      <c r="S11498" t="s">
        <v>2018</v>
      </c>
      <c r="T11498" t="s">
        <v>12418</v>
      </c>
      <c r="U11498" t="s">
        <v>12419</v>
      </c>
      <c r="V11498" t="s">
        <v>12420</v>
      </c>
      <c r="W11498" t="s">
        <v>2018</v>
      </c>
      <c r="X11498" t="s">
        <v>2018</v>
      </c>
      <c r="Y11498" t="s">
        <v>6</v>
      </c>
      <c r="Z11498" t="s">
        <v>6</v>
      </c>
      <c r="AA11498" t="s">
        <v>12421</v>
      </c>
      <c r="AB11498" t="s">
        <v>12422</v>
      </c>
      <c r="AC11498" t="s">
        <v>7698</v>
      </c>
    </row>
    <row r="11499" spans="1:29" x14ac:dyDescent="0.25">
      <c r="A11499" t="s">
        <v>347</v>
      </c>
      <c r="B11499">
        <v>918</v>
      </c>
      <c r="C11499" t="s">
        <v>246</v>
      </c>
      <c r="D11499">
        <v>1991</v>
      </c>
      <c r="E11499" t="s">
        <v>12463</v>
      </c>
      <c r="I11499">
        <v>77.108350000000002</v>
      </c>
      <c r="O11499">
        <v>115.2</v>
      </c>
      <c r="P11499">
        <v>0.13009596000000001</v>
      </c>
      <c r="Q11499" t="s">
        <v>2018</v>
      </c>
      <c r="R11499" t="s">
        <v>2018</v>
      </c>
      <c r="S11499" t="s">
        <v>2018</v>
      </c>
      <c r="T11499" t="s">
        <v>12418</v>
      </c>
      <c r="U11499" t="s">
        <v>12419</v>
      </c>
      <c r="V11499" t="s">
        <v>12420</v>
      </c>
      <c r="W11499" t="s">
        <v>2018</v>
      </c>
      <c r="X11499" t="s">
        <v>2018</v>
      </c>
      <c r="Y11499" t="s">
        <v>6</v>
      </c>
      <c r="Z11499" t="s">
        <v>6</v>
      </c>
      <c r="AA11499" t="s">
        <v>12421</v>
      </c>
      <c r="AB11499" t="s">
        <v>12422</v>
      </c>
      <c r="AC11499" t="s">
        <v>7698</v>
      </c>
    </row>
    <row r="11500" spans="1:29" x14ac:dyDescent="0.25">
      <c r="A11500" t="s">
        <v>347</v>
      </c>
      <c r="B11500">
        <v>918</v>
      </c>
      <c r="C11500" t="s">
        <v>246</v>
      </c>
      <c r="D11500">
        <v>1992</v>
      </c>
      <c r="E11500" t="s">
        <v>12464</v>
      </c>
      <c r="I11500">
        <v>69.710365999999993</v>
      </c>
      <c r="O11500">
        <v>145.95946000000001</v>
      </c>
      <c r="P11500">
        <v>0.19252208000000001</v>
      </c>
      <c r="Q11500" t="s">
        <v>2018</v>
      </c>
      <c r="R11500" t="s">
        <v>2018</v>
      </c>
      <c r="S11500" t="s">
        <v>2018</v>
      </c>
      <c r="T11500" t="s">
        <v>12418</v>
      </c>
      <c r="U11500" t="s">
        <v>12419</v>
      </c>
      <c r="V11500" t="s">
        <v>12420</v>
      </c>
      <c r="W11500" t="s">
        <v>2018</v>
      </c>
      <c r="X11500" t="s">
        <v>2018</v>
      </c>
      <c r="Y11500" t="s">
        <v>6</v>
      </c>
      <c r="Z11500" t="s">
        <v>6</v>
      </c>
      <c r="AA11500" t="s">
        <v>12421</v>
      </c>
      <c r="AB11500" t="s">
        <v>12422</v>
      </c>
      <c r="AC11500" t="s">
        <v>7698</v>
      </c>
    </row>
    <row r="11501" spans="1:29" x14ac:dyDescent="0.25">
      <c r="A11501" t="s">
        <v>347</v>
      </c>
      <c r="B11501">
        <v>918</v>
      </c>
      <c r="C11501" t="s">
        <v>246</v>
      </c>
      <c r="D11501">
        <v>1993</v>
      </c>
      <c r="E11501" t="s">
        <v>12465</v>
      </c>
      <c r="I11501">
        <v>61.875974999999997</v>
      </c>
      <c r="O11501">
        <v>302.18709999999999</v>
      </c>
      <c r="P11501">
        <v>0.28656388999999999</v>
      </c>
      <c r="Q11501" t="s">
        <v>2018</v>
      </c>
      <c r="R11501" t="s">
        <v>2018</v>
      </c>
      <c r="S11501" t="s">
        <v>2018</v>
      </c>
      <c r="T11501" t="s">
        <v>12418</v>
      </c>
      <c r="U11501" t="s">
        <v>12419</v>
      </c>
      <c r="V11501" t="s">
        <v>12420</v>
      </c>
      <c r="W11501" t="s">
        <v>2018</v>
      </c>
      <c r="X11501" t="s">
        <v>2018</v>
      </c>
      <c r="Y11501" t="s">
        <v>6</v>
      </c>
      <c r="Z11501" t="s">
        <v>6</v>
      </c>
      <c r="AA11501" t="s">
        <v>12421</v>
      </c>
      <c r="AB11501" t="s">
        <v>12422</v>
      </c>
      <c r="AC11501" t="s">
        <v>7698</v>
      </c>
    </row>
    <row r="11502" spans="1:29" x14ac:dyDescent="0.25">
      <c r="A11502" t="s">
        <v>347</v>
      </c>
      <c r="B11502">
        <v>918</v>
      </c>
      <c r="C11502" t="s">
        <v>246</v>
      </c>
      <c r="D11502">
        <v>1994</v>
      </c>
      <c r="E11502" t="s">
        <v>12466</v>
      </c>
      <c r="I11502">
        <v>45.868392</v>
      </c>
      <c r="O11502">
        <v>179.82056</v>
      </c>
      <c r="P11502">
        <v>0.50381100999999995</v>
      </c>
      <c r="Q11502" t="s">
        <v>2018</v>
      </c>
      <c r="R11502" t="s">
        <v>2018</v>
      </c>
      <c r="S11502" t="s">
        <v>2018</v>
      </c>
      <c r="T11502" t="s">
        <v>12418</v>
      </c>
      <c r="U11502" t="s">
        <v>12419</v>
      </c>
      <c r="V11502" t="s">
        <v>12420</v>
      </c>
      <c r="W11502" t="s">
        <v>2018</v>
      </c>
      <c r="X11502" t="s">
        <v>2018</v>
      </c>
      <c r="Y11502" t="s">
        <v>6</v>
      </c>
      <c r="Z11502" t="s">
        <v>6</v>
      </c>
      <c r="AA11502" t="s">
        <v>12421</v>
      </c>
      <c r="AB11502" t="s">
        <v>12422</v>
      </c>
      <c r="AC11502" t="s">
        <v>7698</v>
      </c>
    </row>
    <row r="11503" spans="1:29" x14ac:dyDescent="0.25">
      <c r="A11503" t="s">
        <v>347</v>
      </c>
      <c r="B11503">
        <v>918</v>
      </c>
      <c r="C11503" t="s">
        <v>246</v>
      </c>
      <c r="D11503">
        <v>1995</v>
      </c>
      <c r="E11503" t="s">
        <v>12467</v>
      </c>
      <c r="F11503">
        <v>95.508390000000006</v>
      </c>
      <c r="G11503">
        <v>6.9913088999999999</v>
      </c>
      <c r="H11503">
        <v>88.517081000000005</v>
      </c>
      <c r="I11503">
        <v>46.806221000000001</v>
      </c>
      <c r="J11503">
        <v>0.59248381000000006</v>
      </c>
      <c r="K11503">
        <v>46.213737000000002</v>
      </c>
      <c r="O11503">
        <v>108.88226</v>
      </c>
      <c r="P11503">
        <v>0.84390491999999995</v>
      </c>
      <c r="Q11503" t="s">
        <v>2018</v>
      </c>
      <c r="R11503" t="s">
        <v>2018</v>
      </c>
      <c r="S11503" t="s">
        <v>2018</v>
      </c>
      <c r="T11503" t="s">
        <v>12418</v>
      </c>
      <c r="U11503" t="s">
        <v>12419</v>
      </c>
      <c r="V11503" t="s">
        <v>12420</v>
      </c>
      <c r="W11503" t="s">
        <v>2018</v>
      </c>
      <c r="X11503" t="s">
        <v>2018</v>
      </c>
      <c r="Y11503" t="s">
        <v>6</v>
      </c>
      <c r="Z11503" t="s">
        <v>6</v>
      </c>
      <c r="AA11503" t="s">
        <v>12421</v>
      </c>
      <c r="AB11503" t="s">
        <v>12422</v>
      </c>
      <c r="AC11503" t="s">
        <v>7698</v>
      </c>
    </row>
    <row r="11504" spans="1:29" x14ac:dyDescent="0.25">
      <c r="A11504" t="s">
        <v>347</v>
      </c>
      <c r="B11504">
        <v>918</v>
      </c>
      <c r="C11504" t="s">
        <v>246</v>
      </c>
      <c r="D11504">
        <v>1996</v>
      </c>
      <c r="E11504" t="s">
        <v>12468</v>
      </c>
      <c r="F11504">
        <v>172.12418</v>
      </c>
      <c r="G11504">
        <v>4.9753718999999998</v>
      </c>
      <c r="H11504">
        <v>167.14879999999999</v>
      </c>
      <c r="I11504">
        <v>67.404443000000001</v>
      </c>
      <c r="J11504">
        <v>0.23692247</v>
      </c>
      <c r="K11504">
        <v>67.167520999999994</v>
      </c>
      <c r="O11504">
        <v>147.47752</v>
      </c>
      <c r="P11504">
        <v>1.6883159999999999</v>
      </c>
      <c r="Q11504" t="s">
        <v>2018</v>
      </c>
      <c r="R11504" t="s">
        <v>2018</v>
      </c>
      <c r="S11504" t="s">
        <v>2018</v>
      </c>
      <c r="T11504" t="s">
        <v>12418</v>
      </c>
      <c r="U11504" t="s">
        <v>12419</v>
      </c>
      <c r="V11504" t="s">
        <v>12420</v>
      </c>
      <c r="W11504" t="s">
        <v>2018</v>
      </c>
      <c r="X11504" t="s">
        <v>2018</v>
      </c>
      <c r="Y11504" t="s">
        <v>6</v>
      </c>
      <c r="Z11504" t="s">
        <v>6</v>
      </c>
      <c r="AA11504" t="s">
        <v>12421</v>
      </c>
      <c r="AB11504" t="s">
        <v>12422</v>
      </c>
      <c r="AC11504" t="s">
        <v>7698</v>
      </c>
    </row>
    <row r="11505" spans="1:29" x14ac:dyDescent="0.25">
      <c r="A11505" t="s">
        <v>347</v>
      </c>
      <c r="B11505">
        <v>918</v>
      </c>
      <c r="C11505" t="s">
        <v>246</v>
      </c>
      <c r="D11505">
        <v>1997</v>
      </c>
      <c r="E11505" t="s">
        <v>12469</v>
      </c>
      <c r="F11505">
        <v>63.100285</v>
      </c>
      <c r="G11505">
        <v>1.981152</v>
      </c>
      <c r="H11505">
        <v>61.119132999999998</v>
      </c>
      <c r="I11505">
        <v>12.266534</v>
      </c>
      <c r="J11505">
        <v>0.99057602</v>
      </c>
      <c r="K11505">
        <v>11.275957999999999</v>
      </c>
      <c r="N11505">
        <v>108.63238</v>
      </c>
      <c r="O11505">
        <v>99.768428999999998</v>
      </c>
      <c r="P11505">
        <v>16.858878000000001</v>
      </c>
      <c r="Q11505" t="s">
        <v>2018</v>
      </c>
      <c r="R11505" t="s">
        <v>2018</v>
      </c>
      <c r="S11505" t="s">
        <v>2018</v>
      </c>
      <c r="T11505" t="s">
        <v>12418</v>
      </c>
      <c r="U11505" t="s">
        <v>12419</v>
      </c>
      <c r="V11505" t="s">
        <v>12420</v>
      </c>
      <c r="W11505" t="s">
        <v>2018</v>
      </c>
      <c r="X11505" t="s">
        <v>2018</v>
      </c>
      <c r="Y11505" t="s">
        <v>6</v>
      </c>
      <c r="Z11505" t="s">
        <v>6</v>
      </c>
      <c r="AA11505" t="s">
        <v>12421</v>
      </c>
      <c r="AB11505" t="s">
        <v>12422</v>
      </c>
      <c r="AC11505" t="s">
        <v>7698</v>
      </c>
    </row>
    <row r="11506" spans="1:29" x14ac:dyDescent="0.25">
      <c r="A11506" t="s">
        <v>347</v>
      </c>
      <c r="B11506">
        <v>918</v>
      </c>
      <c r="C11506" t="s">
        <v>246</v>
      </c>
      <c r="D11506">
        <v>1998</v>
      </c>
      <c r="E11506" t="s">
        <v>12470</v>
      </c>
      <c r="F11506">
        <v>61.928415999999999</v>
      </c>
      <c r="G11506">
        <v>2.7657351000000001</v>
      </c>
      <c r="H11506">
        <v>59.162680999999999</v>
      </c>
      <c r="I11506">
        <v>13.244607</v>
      </c>
      <c r="J11506">
        <v>2.0442390000000001</v>
      </c>
      <c r="K11506">
        <v>11.200367999999999</v>
      </c>
      <c r="N11506">
        <v>76.652519999999996</v>
      </c>
      <c r="O11506">
        <v>74.017995999999997</v>
      </c>
      <c r="P11506">
        <v>23.284949000000001</v>
      </c>
      <c r="Q11506" t="s">
        <v>2018</v>
      </c>
      <c r="R11506" t="s">
        <v>2018</v>
      </c>
      <c r="S11506" t="s">
        <v>2018</v>
      </c>
      <c r="T11506" t="s">
        <v>12418</v>
      </c>
      <c r="U11506" t="s">
        <v>12419</v>
      </c>
      <c r="V11506" t="s">
        <v>12420</v>
      </c>
      <c r="W11506" t="s">
        <v>2018</v>
      </c>
      <c r="X11506" t="s">
        <v>2018</v>
      </c>
      <c r="Y11506" t="s">
        <v>6</v>
      </c>
      <c r="Z11506" t="s">
        <v>6</v>
      </c>
      <c r="AA11506" t="s">
        <v>12421</v>
      </c>
      <c r="AB11506" t="s">
        <v>12422</v>
      </c>
      <c r="AC11506" t="s">
        <v>7698</v>
      </c>
    </row>
    <row r="11507" spans="1:29" x14ac:dyDescent="0.25">
      <c r="A11507" t="s">
        <v>347</v>
      </c>
      <c r="B11507">
        <v>918</v>
      </c>
      <c r="C11507" t="s">
        <v>246</v>
      </c>
      <c r="D11507">
        <v>1999</v>
      </c>
      <c r="E11507" t="s">
        <v>12471</v>
      </c>
      <c r="F11507">
        <v>76.235780000000005</v>
      </c>
      <c r="G11507">
        <v>3.1921088000000002</v>
      </c>
      <c r="H11507">
        <v>73.043671000000003</v>
      </c>
      <c r="I11507">
        <v>18.745577999999998</v>
      </c>
      <c r="J11507">
        <v>2.0998594000000002</v>
      </c>
      <c r="K11507">
        <v>16.645719</v>
      </c>
      <c r="N11507">
        <v>76.048767999999995</v>
      </c>
      <c r="O11507">
        <v>70.993413000000004</v>
      </c>
      <c r="P11507">
        <v>24.811184000000001</v>
      </c>
      <c r="Q11507" t="s">
        <v>2018</v>
      </c>
      <c r="R11507" t="s">
        <v>2018</v>
      </c>
      <c r="S11507" t="s">
        <v>2018</v>
      </c>
      <c r="T11507" t="s">
        <v>12418</v>
      </c>
      <c r="U11507" t="s">
        <v>12419</v>
      </c>
      <c r="V11507" t="s">
        <v>12420</v>
      </c>
      <c r="W11507" t="s">
        <v>2018</v>
      </c>
      <c r="X11507" t="s">
        <v>2018</v>
      </c>
      <c r="Y11507" t="s">
        <v>6</v>
      </c>
      <c r="Z11507" t="s">
        <v>6</v>
      </c>
      <c r="AA11507" t="s">
        <v>12421</v>
      </c>
      <c r="AB11507" t="s">
        <v>12422</v>
      </c>
      <c r="AC11507" t="s">
        <v>7698</v>
      </c>
    </row>
    <row r="11508" spans="1:29" x14ac:dyDescent="0.25">
      <c r="A11508" t="s">
        <v>347</v>
      </c>
      <c r="B11508">
        <v>918</v>
      </c>
      <c r="C11508" t="s">
        <v>246</v>
      </c>
      <c r="D11508">
        <v>2000</v>
      </c>
      <c r="E11508" t="s">
        <v>12472</v>
      </c>
      <c r="F11508">
        <v>92.385975000000002</v>
      </c>
      <c r="G11508">
        <v>3.9029166000000002</v>
      </c>
      <c r="H11508">
        <v>88.483058999999997</v>
      </c>
      <c r="I11508">
        <v>27.695311</v>
      </c>
      <c r="J11508">
        <v>2.3775566000000001</v>
      </c>
      <c r="K11508">
        <v>25.317754999999998</v>
      </c>
      <c r="N11508">
        <v>73.160933</v>
      </c>
      <c r="O11508">
        <v>72.432376000000005</v>
      </c>
      <c r="P11508">
        <v>27.927831999999999</v>
      </c>
      <c r="Q11508" t="s">
        <v>2018</v>
      </c>
      <c r="R11508" t="s">
        <v>2018</v>
      </c>
      <c r="S11508" t="s">
        <v>2018</v>
      </c>
      <c r="T11508" t="s">
        <v>12418</v>
      </c>
      <c r="U11508" t="s">
        <v>12419</v>
      </c>
      <c r="V11508" t="s">
        <v>12420</v>
      </c>
      <c r="W11508" t="s">
        <v>2018</v>
      </c>
      <c r="X11508" t="s">
        <v>2018</v>
      </c>
      <c r="Y11508" t="s">
        <v>6</v>
      </c>
      <c r="Z11508" t="s">
        <v>6</v>
      </c>
      <c r="AA11508" t="s">
        <v>12421</v>
      </c>
      <c r="AB11508" t="s">
        <v>12422</v>
      </c>
      <c r="AC11508" t="s">
        <v>7698</v>
      </c>
    </row>
    <row r="11509" spans="1:29" x14ac:dyDescent="0.25">
      <c r="A11509" t="s">
        <v>347</v>
      </c>
      <c r="B11509">
        <v>918</v>
      </c>
      <c r="C11509" t="s">
        <v>246</v>
      </c>
      <c r="D11509">
        <v>2001</v>
      </c>
      <c r="E11509" t="s">
        <v>12473</v>
      </c>
      <c r="F11509">
        <v>92.632509999999996</v>
      </c>
      <c r="G11509">
        <v>5.0079713000000003</v>
      </c>
      <c r="H11509">
        <v>87.624538999999999</v>
      </c>
      <c r="I11509">
        <v>31.621435999999999</v>
      </c>
      <c r="J11509">
        <v>3.3527391999999998</v>
      </c>
      <c r="K11509">
        <v>28.268697</v>
      </c>
      <c r="N11509">
        <v>68.118111999999996</v>
      </c>
      <c r="O11509">
        <v>67.314401000000004</v>
      </c>
      <c r="P11509">
        <v>30.750975</v>
      </c>
      <c r="Q11509" t="s">
        <v>2018</v>
      </c>
      <c r="R11509" t="s">
        <v>2018</v>
      </c>
      <c r="S11509" t="s">
        <v>2018</v>
      </c>
      <c r="T11509" t="s">
        <v>12418</v>
      </c>
      <c r="U11509" t="s">
        <v>12419</v>
      </c>
      <c r="V11509" t="s">
        <v>12420</v>
      </c>
      <c r="W11509" t="s">
        <v>2018</v>
      </c>
      <c r="X11509" t="s">
        <v>2018</v>
      </c>
      <c r="Y11509" t="s">
        <v>6</v>
      </c>
      <c r="Z11509" t="s">
        <v>6</v>
      </c>
      <c r="AA11509" t="s">
        <v>12421</v>
      </c>
      <c r="AB11509" t="s">
        <v>12422</v>
      </c>
      <c r="AC11509" t="s">
        <v>7698</v>
      </c>
    </row>
    <row r="11510" spans="1:29" x14ac:dyDescent="0.25">
      <c r="A11510" t="s">
        <v>347</v>
      </c>
      <c r="B11510">
        <v>918</v>
      </c>
      <c r="C11510" t="s">
        <v>246</v>
      </c>
      <c r="D11510">
        <v>2002</v>
      </c>
      <c r="E11510" t="s">
        <v>12474</v>
      </c>
      <c r="F11510">
        <v>102.2516</v>
      </c>
      <c r="G11510">
        <v>6.2444129999999998</v>
      </c>
      <c r="H11510">
        <v>96.007183999999995</v>
      </c>
      <c r="I11510">
        <v>37.857529999999997</v>
      </c>
      <c r="J11510">
        <v>4.5198783000000002</v>
      </c>
      <c r="K11510">
        <v>33.337651999999999</v>
      </c>
      <c r="N11510">
        <v>54.15549</v>
      </c>
      <c r="O11510">
        <v>53.666449</v>
      </c>
      <c r="P11510">
        <v>33.806220000000003</v>
      </c>
      <c r="Q11510" t="s">
        <v>2018</v>
      </c>
      <c r="R11510" t="s">
        <v>2018</v>
      </c>
      <c r="S11510" t="s">
        <v>2018</v>
      </c>
      <c r="T11510" t="s">
        <v>12418</v>
      </c>
      <c r="U11510" t="s">
        <v>12419</v>
      </c>
      <c r="V11510" t="s">
        <v>12420</v>
      </c>
      <c r="W11510" t="s">
        <v>2018</v>
      </c>
      <c r="X11510" t="s">
        <v>2018</v>
      </c>
      <c r="Y11510" t="s">
        <v>6</v>
      </c>
      <c r="Z11510" t="s">
        <v>6</v>
      </c>
      <c r="AA11510" t="s">
        <v>12421</v>
      </c>
      <c r="AB11510" t="s">
        <v>12422</v>
      </c>
      <c r="AC11510" t="s">
        <v>7698</v>
      </c>
    </row>
    <row r="11511" spans="1:29" x14ac:dyDescent="0.25">
      <c r="A11511" t="s">
        <v>347</v>
      </c>
      <c r="B11511">
        <v>918</v>
      </c>
      <c r="C11511" t="s">
        <v>246</v>
      </c>
      <c r="D11511">
        <v>2003</v>
      </c>
      <c r="E11511" t="s">
        <v>12475</v>
      </c>
      <c r="F11511">
        <v>121.41216</v>
      </c>
      <c r="G11511">
        <v>9.5622111000000007</v>
      </c>
      <c r="H11511">
        <v>111.84995000000001</v>
      </c>
      <c r="I11511">
        <v>48.579827999999999</v>
      </c>
      <c r="J11511">
        <v>7.4558565999999997</v>
      </c>
      <c r="K11511">
        <v>41.123970999999997</v>
      </c>
      <c r="N11511">
        <v>46.965144000000002</v>
      </c>
      <c r="O11511">
        <v>46.482277000000003</v>
      </c>
      <c r="P11511">
        <v>36.356653999999999</v>
      </c>
      <c r="Q11511" t="s">
        <v>2018</v>
      </c>
      <c r="R11511" t="s">
        <v>2018</v>
      </c>
      <c r="S11511" t="s">
        <v>2018</v>
      </c>
      <c r="T11511" t="s">
        <v>12418</v>
      </c>
      <c r="U11511" t="s">
        <v>12419</v>
      </c>
      <c r="V11511" t="s">
        <v>12420</v>
      </c>
      <c r="W11511" t="s">
        <v>2018</v>
      </c>
      <c r="X11511" t="s">
        <v>2018</v>
      </c>
      <c r="Y11511" t="s">
        <v>6</v>
      </c>
      <c r="Z11511" t="s">
        <v>6</v>
      </c>
      <c r="AA11511" t="s">
        <v>12421</v>
      </c>
      <c r="AB11511" t="s">
        <v>12422</v>
      </c>
      <c r="AC11511" t="s">
        <v>7698</v>
      </c>
    </row>
    <row r="11512" spans="1:29" x14ac:dyDescent="0.25">
      <c r="A11512" t="s">
        <v>347</v>
      </c>
      <c r="B11512">
        <v>918</v>
      </c>
      <c r="C11512" t="s">
        <v>246</v>
      </c>
      <c r="D11512">
        <v>2004</v>
      </c>
      <c r="E11512" t="s">
        <v>12476</v>
      </c>
      <c r="F11512">
        <v>136.44880000000001</v>
      </c>
      <c r="G11512">
        <v>13.445792000000001</v>
      </c>
      <c r="H11512">
        <v>123.00301</v>
      </c>
      <c r="I11512">
        <v>65.086680999999999</v>
      </c>
      <c r="J11512">
        <v>11.532197</v>
      </c>
      <c r="K11512">
        <v>53.554484000000002</v>
      </c>
      <c r="N11512">
        <v>38.863822999999996</v>
      </c>
      <c r="O11512">
        <v>38.481164</v>
      </c>
      <c r="P11512">
        <v>40.886398999999997</v>
      </c>
      <c r="Q11512" t="s">
        <v>2018</v>
      </c>
      <c r="R11512" t="s">
        <v>2018</v>
      </c>
      <c r="S11512" t="s">
        <v>2018</v>
      </c>
      <c r="T11512" t="s">
        <v>12418</v>
      </c>
      <c r="U11512" t="s">
        <v>12419</v>
      </c>
      <c r="V11512" t="s">
        <v>12420</v>
      </c>
      <c r="W11512" t="s">
        <v>2018</v>
      </c>
      <c r="X11512" t="s">
        <v>2018</v>
      </c>
      <c r="Y11512" t="s">
        <v>6</v>
      </c>
      <c r="Z11512" t="s">
        <v>6</v>
      </c>
      <c r="AA11512" t="s">
        <v>12421</v>
      </c>
      <c r="AB11512" t="s">
        <v>12422</v>
      </c>
      <c r="AC11512" t="s">
        <v>7698</v>
      </c>
    </row>
    <row r="11513" spans="1:29" x14ac:dyDescent="0.25">
      <c r="A11513" t="s">
        <v>347</v>
      </c>
      <c r="B11513">
        <v>918</v>
      </c>
      <c r="C11513" t="s">
        <v>246</v>
      </c>
      <c r="D11513">
        <v>2005</v>
      </c>
      <c r="E11513" t="s">
        <v>12477</v>
      </c>
      <c r="F11513">
        <v>155.35909000000001</v>
      </c>
      <c r="G11513">
        <v>18.147728000000001</v>
      </c>
      <c r="H11513">
        <v>137.21136000000001</v>
      </c>
      <c r="I11513">
        <v>82.400555999999995</v>
      </c>
      <c r="J11513">
        <v>16.058813000000001</v>
      </c>
      <c r="K11513">
        <v>66.341742999999994</v>
      </c>
      <c r="N11513">
        <v>30.327442999999999</v>
      </c>
      <c r="O11513">
        <v>29.782062</v>
      </c>
      <c r="P11513">
        <v>46.651020000000003</v>
      </c>
      <c r="Q11513" t="s">
        <v>2018</v>
      </c>
      <c r="R11513" t="s">
        <v>2018</v>
      </c>
      <c r="S11513" t="s">
        <v>2018</v>
      </c>
      <c r="T11513" t="s">
        <v>12418</v>
      </c>
      <c r="U11513" t="s">
        <v>12419</v>
      </c>
      <c r="V11513" t="s">
        <v>12420</v>
      </c>
      <c r="W11513" t="s">
        <v>2018</v>
      </c>
      <c r="X11513" t="s">
        <v>2018</v>
      </c>
      <c r="Y11513" t="s">
        <v>6</v>
      </c>
      <c r="Z11513" t="s">
        <v>6</v>
      </c>
      <c r="AA11513" t="s">
        <v>12421</v>
      </c>
      <c r="AB11513" t="s">
        <v>12422</v>
      </c>
      <c r="AC11513" t="s">
        <v>7698</v>
      </c>
    </row>
    <row r="11514" spans="1:29" x14ac:dyDescent="0.25">
      <c r="A11514" t="s">
        <v>347</v>
      </c>
      <c r="B11514">
        <v>918</v>
      </c>
      <c r="C11514" t="s">
        <v>246</v>
      </c>
      <c r="D11514">
        <v>2006</v>
      </c>
      <c r="E11514" t="s">
        <v>12478</v>
      </c>
      <c r="F11514">
        <v>179.82377</v>
      </c>
      <c r="G11514">
        <v>22.533636999999999</v>
      </c>
      <c r="H11514">
        <v>157.29013</v>
      </c>
      <c r="I11514">
        <v>104.82250999999999</v>
      </c>
      <c r="J11514">
        <v>19.296641999999999</v>
      </c>
      <c r="K11514">
        <v>85.525864999999996</v>
      </c>
      <c r="N11514">
        <v>28.898606999999998</v>
      </c>
      <c r="O11514">
        <v>27.822527000000001</v>
      </c>
      <c r="P11514">
        <v>53.219104999999999</v>
      </c>
      <c r="Q11514" t="s">
        <v>2018</v>
      </c>
      <c r="R11514" t="s">
        <v>2018</v>
      </c>
      <c r="S11514" t="s">
        <v>2018</v>
      </c>
      <c r="T11514" t="s">
        <v>12418</v>
      </c>
      <c r="U11514" t="s">
        <v>12419</v>
      </c>
      <c r="V11514" t="s">
        <v>12420</v>
      </c>
      <c r="W11514" t="s">
        <v>2018</v>
      </c>
      <c r="X11514" t="s">
        <v>2018</v>
      </c>
      <c r="Y11514" t="s">
        <v>6</v>
      </c>
      <c r="Z11514" t="s">
        <v>6</v>
      </c>
      <c r="AA11514" t="s">
        <v>12421</v>
      </c>
      <c r="AB11514" t="s">
        <v>12422</v>
      </c>
      <c r="AC11514" t="s">
        <v>7698</v>
      </c>
    </row>
    <row r="11515" spans="1:29" x14ac:dyDescent="0.25">
      <c r="A11515" t="s">
        <v>347</v>
      </c>
      <c r="B11515">
        <v>918</v>
      </c>
      <c r="C11515" t="s">
        <v>246</v>
      </c>
      <c r="D11515">
        <v>2007</v>
      </c>
      <c r="E11515" t="s">
        <v>12479</v>
      </c>
      <c r="F11515">
        <v>213.73983000000001</v>
      </c>
      <c r="G11515">
        <v>28.565653000000001</v>
      </c>
      <c r="H11515">
        <v>185.17418000000001</v>
      </c>
      <c r="I11515">
        <v>134.66442000000001</v>
      </c>
      <c r="J11515">
        <v>25.511322</v>
      </c>
      <c r="K11515">
        <v>109.15309999999999</v>
      </c>
      <c r="N11515">
        <v>24.175412000000001</v>
      </c>
      <c r="O11515">
        <v>23.102177999999999</v>
      </c>
      <c r="P11515">
        <v>63.463977999999997</v>
      </c>
      <c r="Q11515" t="s">
        <v>2018</v>
      </c>
      <c r="R11515" t="s">
        <v>2018</v>
      </c>
      <c r="S11515" t="s">
        <v>2018</v>
      </c>
      <c r="T11515" t="s">
        <v>12418</v>
      </c>
      <c r="U11515" t="s">
        <v>12419</v>
      </c>
      <c r="V11515" t="s">
        <v>12420</v>
      </c>
      <c r="W11515" t="s">
        <v>2018</v>
      </c>
      <c r="X11515" t="s">
        <v>2018</v>
      </c>
      <c r="Y11515" t="s">
        <v>6</v>
      </c>
      <c r="Z11515" t="s">
        <v>6</v>
      </c>
      <c r="AA11515" t="s">
        <v>12421</v>
      </c>
      <c r="AB11515" t="s">
        <v>12422</v>
      </c>
      <c r="AC11515" t="s">
        <v>7698</v>
      </c>
    </row>
    <row r="11516" spans="1:29" x14ac:dyDescent="0.25">
      <c r="A11516" t="s">
        <v>347</v>
      </c>
      <c r="B11516">
        <v>918</v>
      </c>
      <c r="C11516" t="s">
        <v>246</v>
      </c>
      <c r="D11516">
        <v>2008</v>
      </c>
      <c r="E11516" t="s">
        <v>12480</v>
      </c>
      <c r="F11516">
        <v>241.91397000000001</v>
      </c>
      <c r="G11516">
        <v>32.987718999999998</v>
      </c>
      <c r="H11516">
        <v>208.92625000000001</v>
      </c>
      <c r="I11516">
        <v>150.58071000000001</v>
      </c>
      <c r="J11516">
        <v>29.783028000000002</v>
      </c>
      <c r="K11516">
        <v>120.79768</v>
      </c>
      <c r="N11516">
        <v>20.871573999999999</v>
      </c>
      <c r="O11516">
        <v>19.753295999999999</v>
      </c>
      <c r="P11516">
        <v>72.755865</v>
      </c>
      <c r="Q11516" t="s">
        <v>2018</v>
      </c>
      <c r="R11516" t="s">
        <v>2018</v>
      </c>
      <c r="S11516" t="s">
        <v>2018</v>
      </c>
      <c r="T11516" t="s">
        <v>12418</v>
      </c>
      <c r="U11516" t="s">
        <v>12419</v>
      </c>
      <c r="V11516" t="s">
        <v>12420</v>
      </c>
      <c r="W11516" t="s">
        <v>2018</v>
      </c>
      <c r="X11516" t="s">
        <v>2018</v>
      </c>
      <c r="Y11516" t="s">
        <v>6</v>
      </c>
      <c r="Z11516" t="s">
        <v>6</v>
      </c>
      <c r="AA11516" t="s">
        <v>12421</v>
      </c>
      <c r="AB11516" t="s">
        <v>12422</v>
      </c>
      <c r="AC11516" t="s">
        <v>7698</v>
      </c>
    </row>
    <row r="11517" spans="1:29" x14ac:dyDescent="0.25">
      <c r="A11517" t="s">
        <v>347</v>
      </c>
      <c r="B11517">
        <v>918</v>
      </c>
      <c r="C11517" t="s">
        <v>246</v>
      </c>
      <c r="D11517">
        <v>2009</v>
      </c>
      <c r="E11517" t="s">
        <v>12481</v>
      </c>
      <c r="F11517">
        <v>252.36415</v>
      </c>
      <c r="G11517">
        <v>33.424408999999997</v>
      </c>
      <c r="H11517">
        <v>218.93974</v>
      </c>
      <c r="I11517">
        <v>150.00134</v>
      </c>
      <c r="J11517">
        <v>29.544481000000001</v>
      </c>
      <c r="K11517">
        <v>120.45686000000001</v>
      </c>
      <c r="N11517">
        <v>23.287789</v>
      </c>
      <c r="O11517">
        <v>21.443231999999998</v>
      </c>
      <c r="P11517">
        <v>72.985882000000004</v>
      </c>
      <c r="Q11517" t="s">
        <v>2018</v>
      </c>
      <c r="R11517" t="s">
        <v>2018</v>
      </c>
      <c r="S11517" t="s">
        <v>2018</v>
      </c>
      <c r="T11517" t="s">
        <v>12418</v>
      </c>
      <c r="U11517" t="s">
        <v>12419</v>
      </c>
      <c r="V11517" t="s">
        <v>12420</v>
      </c>
      <c r="W11517" t="s">
        <v>2018</v>
      </c>
      <c r="X11517" t="s">
        <v>2018</v>
      </c>
      <c r="Y11517" t="s">
        <v>6</v>
      </c>
      <c r="Z11517" t="s">
        <v>6</v>
      </c>
      <c r="AA11517" t="s">
        <v>12421</v>
      </c>
      <c r="AB11517" t="s">
        <v>12422</v>
      </c>
      <c r="AC11517" t="s">
        <v>7698</v>
      </c>
    </row>
    <row r="11518" spans="1:29" x14ac:dyDescent="0.25">
      <c r="A11518" t="s">
        <v>347</v>
      </c>
      <c r="B11518">
        <v>918</v>
      </c>
      <c r="C11518" t="s">
        <v>246</v>
      </c>
      <c r="D11518">
        <v>2010</v>
      </c>
      <c r="E11518" t="s">
        <v>12482</v>
      </c>
      <c r="F11518">
        <v>259.72494</v>
      </c>
      <c r="G11518">
        <v>32.853400999999998</v>
      </c>
      <c r="H11518">
        <v>226.87154000000001</v>
      </c>
      <c r="I11518">
        <v>145.1602</v>
      </c>
      <c r="J11518">
        <v>28.682279000000001</v>
      </c>
      <c r="K11518">
        <v>116.47792</v>
      </c>
      <c r="N11518">
        <v>23.538955000000001</v>
      </c>
      <c r="O11518">
        <v>21.300022999999999</v>
      </c>
      <c r="P11518">
        <v>74.771254999999996</v>
      </c>
      <c r="Q11518" t="s">
        <v>2018</v>
      </c>
      <c r="R11518" t="s">
        <v>2018</v>
      </c>
      <c r="S11518" t="s">
        <v>2018</v>
      </c>
      <c r="T11518" t="s">
        <v>12418</v>
      </c>
      <c r="U11518" t="s">
        <v>12419</v>
      </c>
      <c r="V11518" t="s">
        <v>12420</v>
      </c>
      <c r="W11518" t="s">
        <v>2018</v>
      </c>
      <c r="X11518" t="s">
        <v>2018</v>
      </c>
      <c r="Y11518" t="s">
        <v>6</v>
      </c>
      <c r="Z11518" t="s">
        <v>6</v>
      </c>
      <c r="AA11518" t="s">
        <v>12421</v>
      </c>
      <c r="AB11518" t="s">
        <v>12422</v>
      </c>
      <c r="AC11518" t="s">
        <v>7698</v>
      </c>
    </row>
    <row r="11519" spans="1:29" x14ac:dyDescent="0.25">
      <c r="A11519" t="s">
        <v>347</v>
      </c>
      <c r="B11519">
        <v>918</v>
      </c>
      <c r="C11519" t="s">
        <v>246</v>
      </c>
      <c r="D11519">
        <v>2011</v>
      </c>
      <c r="E11519" t="s">
        <v>12483</v>
      </c>
      <c r="F11519">
        <v>247.83018999999999</v>
      </c>
      <c r="G11519">
        <v>30.677336</v>
      </c>
      <c r="H11519">
        <v>217.15285</v>
      </c>
      <c r="I11519">
        <v>136.66235</v>
      </c>
      <c r="J11519">
        <v>26.473469000000001</v>
      </c>
      <c r="K11519">
        <v>110.18888</v>
      </c>
      <c r="N11519">
        <v>22.802581</v>
      </c>
      <c r="O11519">
        <v>20.572831000000001</v>
      </c>
      <c r="P11519">
        <v>80.758967999999996</v>
      </c>
      <c r="Q11519" t="s">
        <v>2018</v>
      </c>
      <c r="R11519" t="s">
        <v>2018</v>
      </c>
      <c r="S11519" t="s">
        <v>2018</v>
      </c>
      <c r="T11519" t="s">
        <v>12418</v>
      </c>
      <c r="U11519" t="s">
        <v>12419</v>
      </c>
      <c r="V11519" t="s">
        <v>12420</v>
      </c>
      <c r="W11519" t="s">
        <v>2018</v>
      </c>
      <c r="X11519" t="s">
        <v>2018</v>
      </c>
      <c r="Y11519" t="s">
        <v>6</v>
      </c>
      <c r="Z11519" t="s">
        <v>6</v>
      </c>
      <c r="AA11519" t="s">
        <v>12421</v>
      </c>
      <c r="AB11519" t="s">
        <v>12422</v>
      </c>
      <c r="AC11519" t="s">
        <v>7698</v>
      </c>
    </row>
    <row r="11520" spans="1:29" x14ac:dyDescent="0.25">
      <c r="A11520" t="s">
        <v>347</v>
      </c>
      <c r="B11520">
        <v>918</v>
      </c>
      <c r="C11520" t="s">
        <v>246</v>
      </c>
      <c r="D11520">
        <v>2012</v>
      </c>
      <c r="E11520" t="s">
        <v>12484</v>
      </c>
      <c r="F11520">
        <v>242.55851000000001</v>
      </c>
      <c r="G11520">
        <v>29.422452</v>
      </c>
      <c r="H11520">
        <v>213.13605999999999</v>
      </c>
      <c r="I11520">
        <v>136.04418000000001</v>
      </c>
      <c r="J11520">
        <v>25.542656000000001</v>
      </c>
      <c r="K11520">
        <v>110.50152</v>
      </c>
      <c r="N11520">
        <v>24.177883999999999</v>
      </c>
      <c r="O11520">
        <v>21.782789000000001</v>
      </c>
      <c r="P11520">
        <v>82.040409999999994</v>
      </c>
      <c r="Q11520" t="s">
        <v>2018</v>
      </c>
      <c r="R11520" t="s">
        <v>2018</v>
      </c>
      <c r="S11520" t="s">
        <v>2018</v>
      </c>
      <c r="T11520" t="s">
        <v>12418</v>
      </c>
      <c r="U11520" t="s">
        <v>12419</v>
      </c>
      <c r="V11520" t="s">
        <v>12420</v>
      </c>
      <c r="W11520" t="s">
        <v>2018</v>
      </c>
      <c r="X11520" t="s">
        <v>2018</v>
      </c>
      <c r="Y11520" t="s">
        <v>6</v>
      </c>
      <c r="Z11520" t="s">
        <v>6</v>
      </c>
      <c r="AA11520" t="s">
        <v>12421</v>
      </c>
      <c r="AB11520" t="s">
        <v>12422</v>
      </c>
      <c r="AC11520" t="s">
        <v>7698</v>
      </c>
    </row>
    <row r="11521" spans="1:29" x14ac:dyDescent="0.25">
      <c r="A11521" t="s">
        <v>347</v>
      </c>
      <c r="B11521">
        <v>918</v>
      </c>
      <c r="C11521" t="s">
        <v>246</v>
      </c>
      <c r="D11521">
        <v>2013</v>
      </c>
      <c r="E11521" t="s">
        <v>12485</v>
      </c>
      <c r="F11521">
        <v>244.34097</v>
      </c>
      <c r="G11521">
        <v>30.008883999999998</v>
      </c>
      <c r="H11521">
        <v>214.33208999999999</v>
      </c>
      <c r="I11521">
        <v>138.51045999999999</v>
      </c>
      <c r="J11521">
        <v>25.602785999999998</v>
      </c>
      <c r="K11521">
        <v>112.90768</v>
      </c>
      <c r="N11521">
        <v>24.849402999999999</v>
      </c>
      <c r="O11521">
        <v>22.128786000000002</v>
      </c>
      <c r="P11521">
        <v>81.86609</v>
      </c>
      <c r="Q11521" t="s">
        <v>2018</v>
      </c>
      <c r="R11521" t="s">
        <v>2018</v>
      </c>
      <c r="S11521" t="s">
        <v>2018</v>
      </c>
      <c r="T11521" t="s">
        <v>12418</v>
      </c>
      <c r="U11521" t="s">
        <v>12419</v>
      </c>
      <c r="V11521" t="s">
        <v>12420</v>
      </c>
      <c r="W11521" t="s">
        <v>2018</v>
      </c>
      <c r="X11521" t="s">
        <v>2018</v>
      </c>
      <c r="Y11521" t="s">
        <v>6</v>
      </c>
      <c r="Z11521" t="s">
        <v>6</v>
      </c>
      <c r="AA11521" t="s">
        <v>12421</v>
      </c>
      <c r="AB11521" t="s">
        <v>12422</v>
      </c>
      <c r="AC11521" t="s">
        <v>7698</v>
      </c>
    </row>
    <row r="11522" spans="1:29" x14ac:dyDescent="0.25">
      <c r="A11522" t="s">
        <v>347</v>
      </c>
      <c r="B11522">
        <v>918</v>
      </c>
      <c r="C11522" t="s">
        <v>246</v>
      </c>
      <c r="D11522">
        <v>2014</v>
      </c>
      <c r="E11522" t="s">
        <v>12486</v>
      </c>
      <c r="F11522">
        <v>249.82306</v>
      </c>
      <c r="G11522">
        <v>30.410225000000001</v>
      </c>
      <c r="H11522">
        <v>219.41283999999999</v>
      </c>
      <c r="I11522">
        <v>138.86448999999999</v>
      </c>
      <c r="J11522">
        <v>25.190781000000001</v>
      </c>
      <c r="K11522">
        <v>113.67371</v>
      </c>
      <c r="N11522">
        <v>35.125605</v>
      </c>
      <c r="O11522">
        <v>32.634383999999997</v>
      </c>
      <c r="P11522">
        <v>83.756039000000001</v>
      </c>
      <c r="Q11522" t="s">
        <v>2018</v>
      </c>
      <c r="R11522" t="s">
        <v>2018</v>
      </c>
      <c r="S11522" t="s">
        <v>2018</v>
      </c>
      <c r="T11522" t="s">
        <v>12418</v>
      </c>
      <c r="U11522" t="s">
        <v>12419</v>
      </c>
      <c r="V11522" t="s">
        <v>12420</v>
      </c>
      <c r="W11522" t="s">
        <v>2018</v>
      </c>
      <c r="X11522" t="s">
        <v>2018</v>
      </c>
      <c r="Y11522" t="s">
        <v>6</v>
      </c>
      <c r="Z11522" t="s">
        <v>6</v>
      </c>
      <c r="AA11522" t="s">
        <v>12421</v>
      </c>
      <c r="AB11522" t="s">
        <v>12422</v>
      </c>
      <c r="AC11522" t="s">
        <v>7698</v>
      </c>
    </row>
    <row r="11523" spans="1:29" x14ac:dyDescent="0.25">
      <c r="A11523" t="s">
        <v>347</v>
      </c>
      <c r="B11523">
        <v>918</v>
      </c>
      <c r="C11523" t="s">
        <v>246</v>
      </c>
      <c r="D11523">
        <v>2015</v>
      </c>
      <c r="E11523" t="s">
        <v>12487</v>
      </c>
      <c r="F11523">
        <v>225.97212999999999</v>
      </c>
      <c r="G11523">
        <v>29.047643999999998</v>
      </c>
      <c r="H11523">
        <v>196.92448999999999</v>
      </c>
      <c r="I11523">
        <v>119.93971000000001</v>
      </c>
      <c r="J11523">
        <v>23.812994</v>
      </c>
      <c r="K11523">
        <v>96.126714000000007</v>
      </c>
      <c r="N11523">
        <v>32.889114999999997</v>
      </c>
      <c r="O11523">
        <v>30.961355000000001</v>
      </c>
      <c r="P11523">
        <v>88.57517</v>
      </c>
      <c r="Q11523" t="s">
        <v>2018</v>
      </c>
      <c r="R11523" t="s">
        <v>2018</v>
      </c>
      <c r="S11523" t="s">
        <v>2018</v>
      </c>
      <c r="T11523" t="s">
        <v>12418</v>
      </c>
      <c r="U11523" t="s">
        <v>12419</v>
      </c>
      <c r="V11523" t="s">
        <v>12420</v>
      </c>
      <c r="W11523" t="s">
        <v>2018</v>
      </c>
      <c r="X11523" t="s">
        <v>2018</v>
      </c>
      <c r="Y11523" t="s">
        <v>6</v>
      </c>
      <c r="Z11523" t="s">
        <v>6</v>
      </c>
      <c r="AA11523" t="s">
        <v>12421</v>
      </c>
      <c r="AB11523" t="s">
        <v>12422</v>
      </c>
      <c r="AC11523" t="s">
        <v>7698</v>
      </c>
    </row>
    <row r="11524" spans="1:29" x14ac:dyDescent="0.25">
      <c r="A11524" t="s">
        <v>347</v>
      </c>
      <c r="B11524">
        <v>918</v>
      </c>
      <c r="C11524" t="s">
        <v>246</v>
      </c>
      <c r="D11524">
        <v>2016</v>
      </c>
      <c r="E11524" t="s">
        <v>12488</v>
      </c>
      <c r="F11524">
        <v>218.09805</v>
      </c>
      <c r="G11524">
        <v>28.08775</v>
      </c>
      <c r="H11524">
        <v>190.0103</v>
      </c>
      <c r="I11524">
        <v>114.6746</v>
      </c>
      <c r="J11524">
        <v>23.241154999999999</v>
      </c>
      <c r="K11524">
        <v>91.433441000000002</v>
      </c>
      <c r="N11524">
        <v>37.317048999999997</v>
      </c>
      <c r="O11524">
        <v>35.124949999999998</v>
      </c>
      <c r="P11524">
        <v>94.130002000000005</v>
      </c>
      <c r="Q11524" t="s">
        <v>2018</v>
      </c>
      <c r="R11524" t="s">
        <v>2018</v>
      </c>
      <c r="S11524" t="s">
        <v>2018</v>
      </c>
      <c r="T11524" t="s">
        <v>12418</v>
      </c>
      <c r="U11524" t="s">
        <v>12419</v>
      </c>
      <c r="V11524" t="s">
        <v>12420</v>
      </c>
      <c r="W11524" t="s">
        <v>2018</v>
      </c>
      <c r="X11524" t="s">
        <v>2018</v>
      </c>
      <c r="Y11524" t="s">
        <v>6</v>
      </c>
      <c r="Z11524" t="s">
        <v>6</v>
      </c>
      <c r="AA11524" t="s">
        <v>12421</v>
      </c>
      <c r="AB11524" t="s">
        <v>12422</v>
      </c>
      <c r="AC11524" t="s">
        <v>7698</v>
      </c>
    </row>
    <row r="11525" spans="1:29" x14ac:dyDescent="0.25">
      <c r="A11525" t="s">
        <v>347</v>
      </c>
      <c r="B11525">
        <v>918</v>
      </c>
      <c r="C11525" t="s">
        <v>246</v>
      </c>
      <c r="D11525">
        <v>2017</v>
      </c>
      <c r="E11525" t="s">
        <v>12489</v>
      </c>
      <c r="F11525">
        <v>204.59730999999999</v>
      </c>
      <c r="G11525">
        <v>28.307089999999999</v>
      </c>
      <c r="H11525">
        <v>176.29022000000001</v>
      </c>
      <c r="I11525">
        <v>109.22410000000001</v>
      </c>
      <c r="J11525">
        <v>22.918071999999999</v>
      </c>
      <c r="K11525">
        <v>86.306032000000002</v>
      </c>
      <c r="N11525">
        <v>33.436180999999998</v>
      </c>
      <c r="O11525">
        <v>31.302202000000001</v>
      </c>
      <c r="P11525">
        <v>101.04253</v>
      </c>
      <c r="Q11525" t="s">
        <v>2018</v>
      </c>
      <c r="R11525" t="s">
        <v>2018</v>
      </c>
      <c r="S11525" t="s">
        <v>2018</v>
      </c>
      <c r="T11525" t="s">
        <v>12418</v>
      </c>
      <c r="U11525" t="s">
        <v>12419</v>
      </c>
      <c r="V11525" t="s">
        <v>12420</v>
      </c>
      <c r="W11525" t="s">
        <v>2018</v>
      </c>
      <c r="X11525" t="s">
        <v>2018</v>
      </c>
      <c r="Y11525" t="s">
        <v>6</v>
      </c>
      <c r="Z11525" t="s">
        <v>6</v>
      </c>
      <c r="AA11525" t="s">
        <v>12421</v>
      </c>
      <c r="AB11525" t="s">
        <v>12422</v>
      </c>
      <c r="AC11525" t="s">
        <v>7698</v>
      </c>
    </row>
    <row r="11526" spans="1:29" x14ac:dyDescent="0.25">
      <c r="A11526" t="s">
        <v>347</v>
      </c>
      <c r="B11526">
        <v>918</v>
      </c>
      <c r="C11526" t="s">
        <v>246</v>
      </c>
      <c r="D11526">
        <v>2018</v>
      </c>
      <c r="E11526" t="s">
        <v>12490</v>
      </c>
      <c r="F11526">
        <v>201.01392000000001</v>
      </c>
      <c r="G11526">
        <v>28.573834999999999</v>
      </c>
      <c r="H11526">
        <v>172.44009</v>
      </c>
      <c r="I11526">
        <v>107.96355</v>
      </c>
      <c r="J11526">
        <v>23.377092999999999</v>
      </c>
      <c r="K11526">
        <v>84.586460000000002</v>
      </c>
      <c r="N11526">
        <v>30.214981000000002</v>
      </c>
      <c r="O11526">
        <v>27.950769000000001</v>
      </c>
      <c r="P11526">
        <v>107.92531</v>
      </c>
      <c r="Q11526" t="s">
        <v>2018</v>
      </c>
      <c r="R11526" t="s">
        <v>2018</v>
      </c>
      <c r="S11526" t="s">
        <v>2018</v>
      </c>
      <c r="T11526" t="s">
        <v>12418</v>
      </c>
      <c r="U11526" t="s">
        <v>12419</v>
      </c>
      <c r="V11526" t="s">
        <v>12420</v>
      </c>
      <c r="W11526" t="s">
        <v>2018</v>
      </c>
      <c r="X11526" t="s">
        <v>2018</v>
      </c>
      <c r="Y11526" t="s">
        <v>6</v>
      </c>
      <c r="Z11526" t="s">
        <v>6</v>
      </c>
      <c r="AA11526" t="s">
        <v>12421</v>
      </c>
      <c r="AB11526" t="s">
        <v>12422</v>
      </c>
      <c r="AC11526" t="s">
        <v>7698</v>
      </c>
    </row>
    <row r="11527" spans="1:29" x14ac:dyDescent="0.25">
      <c r="A11527" t="s">
        <v>347</v>
      </c>
      <c r="B11527">
        <v>921</v>
      </c>
      <c r="C11527" t="s">
        <v>76</v>
      </c>
      <c r="D11527">
        <v>1950</v>
      </c>
      <c r="E11527" t="s">
        <v>12491</v>
      </c>
      <c r="Q11527" t="s">
        <v>6</v>
      </c>
      <c r="R11527" t="s">
        <v>6</v>
      </c>
      <c r="S11527" t="s">
        <v>6</v>
      </c>
      <c r="T11527" t="s">
        <v>2957</v>
      </c>
      <c r="U11527" t="s">
        <v>6</v>
      </c>
      <c r="V11527" t="s">
        <v>6</v>
      </c>
      <c r="W11527" t="s">
        <v>6</v>
      </c>
      <c r="X11527" t="s">
        <v>6</v>
      </c>
      <c r="Y11527" t="s">
        <v>6</v>
      </c>
      <c r="Z11527" t="s">
        <v>6</v>
      </c>
      <c r="AA11527" t="s">
        <v>11780</v>
      </c>
      <c r="AB11527" t="s">
        <v>12492</v>
      </c>
      <c r="AC11527" t="s">
        <v>550</v>
      </c>
    </row>
    <row r="11528" spans="1:29" x14ac:dyDescent="0.25">
      <c r="A11528" t="s">
        <v>347</v>
      </c>
      <c r="B11528">
        <v>921</v>
      </c>
      <c r="C11528" t="s">
        <v>76</v>
      </c>
      <c r="D11528">
        <v>1951</v>
      </c>
      <c r="E11528" t="s">
        <v>12493</v>
      </c>
      <c r="Q11528" t="s">
        <v>6</v>
      </c>
      <c r="R11528" t="s">
        <v>6</v>
      </c>
      <c r="S11528" t="s">
        <v>6</v>
      </c>
      <c r="T11528" t="s">
        <v>2957</v>
      </c>
      <c r="U11528" t="s">
        <v>6</v>
      </c>
      <c r="V11528" t="s">
        <v>6</v>
      </c>
      <c r="W11528" t="s">
        <v>6</v>
      </c>
      <c r="X11528" t="s">
        <v>6</v>
      </c>
      <c r="Y11528" t="s">
        <v>6</v>
      </c>
      <c r="Z11528" t="s">
        <v>6</v>
      </c>
      <c r="AA11528" t="s">
        <v>11780</v>
      </c>
      <c r="AB11528" t="s">
        <v>12492</v>
      </c>
      <c r="AC11528" t="s">
        <v>550</v>
      </c>
    </row>
    <row r="11529" spans="1:29" x14ac:dyDescent="0.25">
      <c r="A11529" t="s">
        <v>347</v>
      </c>
      <c r="B11529">
        <v>921</v>
      </c>
      <c r="C11529" t="s">
        <v>76</v>
      </c>
      <c r="D11529">
        <v>1952</v>
      </c>
      <c r="E11529" t="s">
        <v>12494</v>
      </c>
      <c r="Q11529" t="s">
        <v>6</v>
      </c>
      <c r="R11529" t="s">
        <v>6</v>
      </c>
      <c r="S11529" t="s">
        <v>6</v>
      </c>
      <c r="T11529" t="s">
        <v>2957</v>
      </c>
      <c r="U11529" t="s">
        <v>6</v>
      </c>
      <c r="V11529" t="s">
        <v>6</v>
      </c>
      <c r="W11529" t="s">
        <v>6</v>
      </c>
      <c r="X11529" t="s">
        <v>6</v>
      </c>
      <c r="Y11529" t="s">
        <v>6</v>
      </c>
      <c r="Z11529" t="s">
        <v>6</v>
      </c>
      <c r="AA11529" t="s">
        <v>11780</v>
      </c>
      <c r="AB11529" t="s">
        <v>12492</v>
      </c>
      <c r="AC11529" t="s">
        <v>550</v>
      </c>
    </row>
    <row r="11530" spans="1:29" x14ac:dyDescent="0.25">
      <c r="A11530" t="s">
        <v>347</v>
      </c>
      <c r="B11530">
        <v>921</v>
      </c>
      <c r="C11530" t="s">
        <v>76</v>
      </c>
      <c r="D11530">
        <v>1953</v>
      </c>
      <c r="E11530" t="s">
        <v>12495</v>
      </c>
      <c r="Q11530" t="s">
        <v>6</v>
      </c>
      <c r="R11530" t="s">
        <v>6</v>
      </c>
      <c r="S11530" t="s">
        <v>6</v>
      </c>
      <c r="T11530" t="s">
        <v>2957</v>
      </c>
      <c r="U11530" t="s">
        <v>6</v>
      </c>
      <c r="V11530" t="s">
        <v>6</v>
      </c>
      <c r="W11530" t="s">
        <v>6</v>
      </c>
      <c r="X11530" t="s">
        <v>6</v>
      </c>
      <c r="Y11530" t="s">
        <v>6</v>
      </c>
      <c r="Z11530" t="s">
        <v>6</v>
      </c>
      <c r="AA11530" t="s">
        <v>11780</v>
      </c>
      <c r="AB11530" t="s">
        <v>12492</v>
      </c>
      <c r="AC11530" t="s">
        <v>550</v>
      </c>
    </row>
    <row r="11531" spans="1:29" x14ac:dyDescent="0.25">
      <c r="A11531" t="s">
        <v>347</v>
      </c>
      <c r="B11531">
        <v>921</v>
      </c>
      <c r="C11531" t="s">
        <v>76</v>
      </c>
      <c r="D11531">
        <v>1954</v>
      </c>
      <c r="E11531" t="s">
        <v>12496</v>
      </c>
      <c r="Q11531" t="s">
        <v>6</v>
      </c>
      <c r="R11531" t="s">
        <v>6</v>
      </c>
      <c r="S11531" t="s">
        <v>6</v>
      </c>
      <c r="T11531" t="s">
        <v>2957</v>
      </c>
      <c r="U11531" t="s">
        <v>6</v>
      </c>
      <c r="V11531" t="s">
        <v>6</v>
      </c>
      <c r="W11531" t="s">
        <v>6</v>
      </c>
      <c r="X11531" t="s">
        <v>6</v>
      </c>
      <c r="Y11531" t="s">
        <v>6</v>
      </c>
      <c r="Z11531" t="s">
        <v>6</v>
      </c>
      <c r="AA11531" t="s">
        <v>11780</v>
      </c>
      <c r="AB11531" t="s">
        <v>12492</v>
      </c>
      <c r="AC11531" t="s">
        <v>550</v>
      </c>
    </row>
    <row r="11532" spans="1:29" x14ac:dyDescent="0.25">
      <c r="A11532" t="s">
        <v>347</v>
      </c>
      <c r="B11532">
        <v>921</v>
      </c>
      <c r="C11532" t="s">
        <v>76</v>
      </c>
      <c r="D11532">
        <v>1955</v>
      </c>
      <c r="E11532" t="s">
        <v>12497</v>
      </c>
      <c r="Q11532" t="s">
        <v>6</v>
      </c>
      <c r="R11532" t="s">
        <v>6</v>
      </c>
      <c r="S11532" t="s">
        <v>6</v>
      </c>
      <c r="T11532" t="s">
        <v>2957</v>
      </c>
      <c r="U11532" t="s">
        <v>6</v>
      </c>
      <c r="V11532" t="s">
        <v>6</v>
      </c>
      <c r="W11532" t="s">
        <v>6</v>
      </c>
      <c r="X11532" t="s">
        <v>6</v>
      </c>
      <c r="Y11532" t="s">
        <v>6</v>
      </c>
      <c r="Z11532" t="s">
        <v>6</v>
      </c>
      <c r="AA11532" t="s">
        <v>11780</v>
      </c>
      <c r="AB11532" t="s">
        <v>12492</v>
      </c>
      <c r="AC11532" t="s">
        <v>550</v>
      </c>
    </row>
    <row r="11533" spans="1:29" x14ac:dyDescent="0.25">
      <c r="A11533" t="s">
        <v>347</v>
      </c>
      <c r="B11533">
        <v>921</v>
      </c>
      <c r="C11533" t="s">
        <v>76</v>
      </c>
      <c r="D11533">
        <v>1956</v>
      </c>
      <c r="E11533" t="s">
        <v>12498</v>
      </c>
      <c r="Q11533" t="s">
        <v>6</v>
      </c>
      <c r="R11533" t="s">
        <v>6</v>
      </c>
      <c r="S11533" t="s">
        <v>6</v>
      </c>
      <c r="T11533" t="s">
        <v>2957</v>
      </c>
      <c r="U11533" t="s">
        <v>6</v>
      </c>
      <c r="V11533" t="s">
        <v>6</v>
      </c>
      <c r="W11533" t="s">
        <v>6</v>
      </c>
      <c r="X11533" t="s">
        <v>6</v>
      </c>
      <c r="Y11533" t="s">
        <v>6</v>
      </c>
      <c r="Z11533" t="s">
        <v>6</v>
      </c>
      <c r="AA11533" t="s">
        <v>11780</v>
      </c>
      <c r="AB11533" t="s">
        <v>12492</v>
      </c>
      <c r="AC11533" t="s">
        <v>550</v>
      </c>
    </row>
    <row r="11534" spans="1:29" x14ac:dyDescent="0.25">
      <c r="A11534" t="s">
        <v>347</v>
      </c>
      <c r="B11534">
        <v>921</v>
      </c>
      <c r="C11534" t="s">
        <v>76</v>
      </c>
      <c r="D11534">
        <v>1957</v>
      </c>
      <c r="E11534" t="s">
        <v>12499</v>
      </c>
      <c r="Q11534" t="s">
        <v>6</v>
      </c>
      <c r="R11534" t="s">
        <v>6</v>
      </c>
      <c r="S11534" t="s">
        <v>6</v>
      </c>
      <c r="T11534" t="s">
        <v>2957</v>
      </c>
      <c r="U11534" t="s">
        <v>6</v>
      </c>
      <c r="V11534" t="s">
        <v>6</v>
      </c>
      <c r="W11534" t="s">
        <v>6</v>
      </c>
      <c r="X11534" t="s">
        <v>6</v>
      </c>
      <c r="Y11534" t="s">
        <v>6</v>
      </c>
      <c r="Z11534" t="s">
        <v>6</v>
      </c>
      <c r="AA11534" t="s">
        <v>11780</v>
      </c>
      <c r="AB11534" t="s">
        <v>12492</v>
      </c>
      <c r="AC11534" t="s">
        <v>550</v>
      </c>
    </row>
    <row r="11535" spans="1:29" x14ac:dyDescent="0.25">
      <c r="A11535" t="s">
        <v>347</v>
      </c>
      <c r="B11535">
        <v>921</v>
      </c>
      <c r="C11535" t="s">
        <v>76</v>
      </c>
      <c r="D11535">
        <v>1958</v>
      </c>
      <c r="E11535" t="s">
        <v>12500</v>
      </c>
      <c r="Q11535" t="s">
        <v>6</v>
      </c>
      <c r="R11535" t="s">
        <v>6</v>
      </c>
      <c r="S11535" t="s">
        <v>6</v>
      </c>
      <c r="T11535" t="s">
        <v>2957</v>
      </c>
      <c r="U11535" t="s">
        <v>6</v>
      </c>
      <c r="V11535" t="s">
        <v>6</v>
      </c>
      <c r="W11535" t="s">
        <v>6</v>
      </c>
      <c r="X11535" t="s">
        <v>6</v>
      </c>
      <c r="Y11535" t="s">
        <v>6</v>
      </c>
      <c r="Z11535" t="s">
        <v>6</v>
      </c>
      <c r="AA11535" t="s">
        <v>11780</v>
      </c>
      <c r="AB11535" t="s">
        <v>12492</v>
      </c>
      <c r="AC11535" t="s">
        <v>550</v>
      </c>
    </row>
    <row r="11536" spans="1:29" x14ac:dyDescent="0.25">
      <c r="A11536" t="s">
        <v>347</v>
      </c>
      <c r="B11536">
        <v>921</v>
      </c>
      <c r="C11536" t="s">
        <v>76</v>
      </c>
      <c r="D11536">
        <v>1959</v>
      </c>
      <c r="E11536" t="s">
        <v>12501</v>
      </c>
      <c r="Q11536" t="s">
        <v>6</v>
      </c>
      <c r="R11536" t="s">
        <v>6</v>
      </c>
      <c r="S11536" t="s">
        <v>6</v>
      </c>
      <c r="T11536" t="s">
        <v>2957</v>
      </c>
      <c r="U11536" t="s">
        <v>6</v>
      </c>
      <c r="V11536" t="s">
        <v>6</v>
      </c>
      <c r="W11536" t="s">
        <v>6</v>
      </c>
      <c r="X11536" t="s">
        <v>6</v>
      </c>
      <c r="Y11536" t="s">
        <v>6</v>
      </c>
      <c r="Z11536" t="s">
        <v>6</v>
      </c>
      <c r="AA11536" t="s">
        <v>11780</v>
      </c>
      <c r="AB11536" t="s">
        <v>12492</v>
      </c>
      <c r="AC11536" t="s">
        <v>550</v>
      </c>
    </row>
    <row r="11537" spans="1:29" x14ac:dyDescent="0.25">
      <c r="A11537" t="s">
        <v>347</v>
      </c>
      <c r="B11537">
        <v>921</v>
      </c>
      <c r="C11537" t="s">
        <v>76</v>
      </c>
      <c r="D11537">
        <v>1960</v>
      </c>
      <c r="E11537" t="s">
        <v>12502</v>
      </c>
      <c r="Q11537" t="s">
        <v>6</v>
      </c>
      <c r="R11537" t="s">
        <v>6</v>
      </c>
      <c r="S11537" t="s">
        <v>6</v>
      </c>
      <c r="T11537" t="s">
        <v>2957</v>
      </c>
      <c r="U11537" t="s">
        <v>6</v>
      </c>
      <c r="V11537" t="s">
        <v>6</v>
      </c>
      <c r="W11537" t="s">
        <v>6</v>
      </c>
      <c r="X11537" t="s">
        <v>6</v>
      </c>
      <c r="Y11537" t="s">
        <v>6</v>
      </c>
      <c r="Z11537" t="s">
        <v>6</v>
      </c>
      <c r="AA11537" t="s">
        <v>11780</v>
      </c>
      <c r="AB11537" t="s">
        <v>12492</v>
      </c>
      <c r="AC11537" t="s">
        <v>550</v>
      </c>
    </row>
    <row r="11538" spans="1:29" x14ac:dyDescent="0.25">
      <c r="A11538" t="s">
        <v>347</v>
      </c>
      <c r="B11538">
        <v>921</v>
      </c>
      <c r="C11538" t="s">
        <v>76</v>
      </c>
      <c r="D11538">
        <v>1961</v>
      </c>
      <c r="E11538" t="s">
        <v>12503</v>
      </c>
      <c r="Q11538" t="s">
        <v>6</v>
      </c>
      <c r="R11538" t="s">
        <v>6</v>
      </c>
      <c r="S11538" t="s">
        <v>6</v>
      </c>
      <c r="T11538" t="s">
        <v>2957</v>
      </c>
      <c r="U11538" t="s">
        <v>6</v>
      </c>
      <c r="V11538" t="s">
        <v>6</v>
      </c>
      <c r="W11538" t="s">
        <v>6</v>
      </c>
      <c r="X11538" t="s">
        <v>6</v>
      </c>
      <c r="Y11538" t="s">
        <v>6</v>
      </c>
      <c r="Z11538" t="s">
        <v>6</v>
      </c>
      <c r="AA11538" t="s">
        <v>11780</v>
      </c>
      <c r="AB11538" t="s">
        <v>12492</v>
      </c>
      <c r="AC11538" t="s">
        <v>550</v>
      </c>
    </row>
    <row r="11539" spans="1:29" x14ac:dyDescent="0.25">
      <c r="A11539" t="s">
        <v>347</v>
      </c>
      <c r="B11539">
        <v>921</v>
      </c>
      <c r="C11539" t="s">
        <v>76</v>
      </c>
      <c r="D11539">
        <v>1962</v>
      </c>
      <c r="E11539" t="s">
        <v>12504</v>
      </c>
      <c r="Q11539" t="s">
        <v>6</v>
      </c>
      <c r="R11539" t="s">
        <v>6</v>
      </c>
      <c r="S11539" t="s">
        <v>6</v>
      </c>
      <c r="T11539" t="s">
        <v>2957</v>
      </c>
      <c r="U11539" t="s">
        <v>6</v>
      </c>
      <c r="V11539" t="s">
        <v>6</v>
      </c>
      <c r="W11539" t="s">
        <v>6</v>
      </c>
      <c r="X11539" t="s">
        <v>6</v>
      </c>
      <c r="Y11539" t="s">
        <v>6</v>
      </c>
      <c r="Z11539" t="s">
        <v>6</v>
      </c>
      <c r="AA11539" t="s">
        <v>11780</v>
      </c>
      <c r="AB11539" t="s">
        <v>12492</v>
      </c>
      <c r="AC11539" t="s">
        <v>550</v>
      </c>
    </row>
    <row r="11540" spans="1:29" x14ac:dyDescent="0.25">
      <c r="A11540" t="s">
        <v>347</v>
      </c>
      <c r="B11540">
        <v>921</v>
      </c>
      <c r="C11540" t="s">
        <v>76</v>
      </c>
      <c r="D11540">
        <v>1963</v>
      </c>
      <c r="E11540" t="s">
        <v>12505</v>
      </c>
      <c r="Q11540" t="s">
        <v>6</v>
      </c>
      <c r="R11540" t="s">
        <v>6</v>
      </c>
      <c r="S11540" t="s">
        <v>6</v>
      </c>
      <c r="T11540" t="s">
        <v>2957</v>
      </c>
      <c r="U11540" t="s">
        <v>6</v>
      </c>
      <c r="V11540" t="s">
        <v>6</v>
      </c>
      <c r="W11540" t="s">
        <v>6</v>
      </c>
      <c r="X11540" t="s">
        <v>6</v>
      </c>
      <c r="Y11540" t="s">
        <v>6</v>
      </c>
      <c r="Z11540" t="s">
        <v>6</v>
      </c>
      <c r="AA11540" t="s">
        <v>11780</v>
      </c>
      <c r="AB11540" t="s">
        <v>12492</v>
      </c>
      <c r="AC11540" t="s">
        <v>550</v>
      </c>
    </row>
    <row r="11541" spans="1:29" x14ac:dyDescent="0.25">
      <c r="A11541" t="s">
        <v>347</v>
      </c>
      <c r="B11541">
        <v>921</v>
      </c>
      <c r="C11541" t="s">
        <v>76</v>
      </c>
      <c r="D11541">
        <v>1964</v>
      </c>
      <c r="E11541" t="s">
        <v>12506</v>
      </c>
      <c r="Q11541" t="s">
        <v>6</v>
      </c>
      <c r="R11541" t="s">
        <v>6</v>
      </c>
      <c r="S11541" t="s">
        <v>6</v>
      </c>
      <c r="T11541" t="s">
        <v>2957</v>
      </c>
      <c r="U11541" t="s">
        <v>6</v>
      </c>
      <c r="V11541" t="s">
        <v>6</v>
      </c>
      <c r="W11541" t="s">
        <v>6</v>
      </c>
      <c r="X11541" t="s">
        <v>6</v>
      </c>
      <c r="Y11541" t="s">
        <v>6</v>
      </c>
      <c r="Z11541" t="s">
        <v>6</v>
      </c>
      <c r="AA11541" t="s">
        <v>11780</v>
      </c>
      <c r="AB11541" t="s">
        <v>12492</v>
      </c>
      <c r="AC11541" t="s">
        <v>550</v>
      </c>
    </row>
    <row r="11542" spans="1:29" x14ac:dyDescent="0.25">
      <c r="A11542" t="s">
        <v>347</v>
      </c>
      <c r="B11542">
        <v>921</v>
      </c>
      <c r="C11542" t="s">
        <v>76</v>
      </c>
      <c r="D11542">
        <v>1965</v>
      </c>
      <c r="E11542" t="s">
        <v>12507</v>
      </c>
      <c r="Q11542" t="s">
        <v>6</v>
      </c>
      <c r="R11542" t="s">
        <v>6</v>
      </c>
      <c r="S11542" t="s">
        <v>6</v>
      </c>
      <c r="T11542" t="s">
        <v>2957</v>
      </c>
      <c r="U11542" t="s">
        <v>6</v>
      </c>
      <c r="V11542" t="s">
        <v>6</v>
      </c>
      <c r="W11542" t="s">
        <v>6</v>
      </c>
      <c r="X11542" t="s">
        <v>6</v>
      </c>
      <c r="Y11542" t="s">
        <v>6</v>
      </c>
      <c r="Z11542" t="s">
        <v>6</v>
      </c>
      <c r="AA11542" t="s">
        <v>11780</v>
      </c>
      <c r="AB11542" t="s">
        <v>12492</v>
      </c>
      <c r="AC11542" t="s">
        <v>550</v>
      </c>
    </row>
    <row r="11543" spans="1:29" x14ac:dyDescent="0.25">
      <c r="A11543" t="s">
        <v>347</v>
      </c>
      <c r="B11543">
        <v>921</v>
      </c>
      <c r="C11543" t="s">
        <v>76</v>
      </c>
      <c r="D11543">
        <v>1966</v>
      </c>
      <c r="E11543" t="s">
        <v>12508</v>
      </c>
      <c r="Q11543" t="s">
        <v>6</v>
      </c>
      <c r="R11543" t="s">
        <v>6</v>
      </c>
      <c r="S11543" t="s">
        <v>6</v>
      </c>
      <c r="T11543" t="s">
        <v>2957</v>
      </c>
      <c r="U11543" t="s">
        <v>6</v>
      </c>
      <c r="V11543" t="s">
        <v>6</v>
      </c>
      <c r="W11543" t="s">
        <v>6</v>
      </c>
      <c r="X11543" t="s">
        <v>6</v>
      </c>
      <c r="Y11543" t="s">
        <v>6</v>
      </c>
      <c r="Z11543" t="s">
        <v>6</v>
      </c>
      <c r="AA11543" t="s">
        <v>11780</v>
      </c>
      <c r="AB11543" t="s">
        <v>12492</v>
      </c>
      <c r="AC11543" t="s">
        <v>550</v>
      </c>
    </row>
    <row r="11544" spans="1:29" x14ac:dyDescent="0.25">
      <c r="A11544" t="s">
        <v>347</v>
      </c>
      <c r="B11544">
        <v>921</v>
      </c>
      <c r="C11544" t="s">
        <v>76</v>
      </c>
      <c r="D11544">
        <v>1967</v>
      </c>
      <c r="E11544" t="s">
        <v>12509</v>
      </c>
      <c r="Q11544" t="s">
        <v>6</v>
      </c>
      <c r="R11544" t="s">
        <v>6</v>
      </c>
      <c r="S11544" t="s">
        <v>6</v>
      </c>
      <c r="T11544" t="s">
        <v>2957</v>
      </c>
      <c r="U11544" t="s">
        <v>6</v>
      </c>
      <c r="V11544" t="s">
        <v>6</v>
      </c>
      <c r="W11544" t="s">
        <v>6</v>
      </c>
      <c r="X11544" t="s">
        <v>6</v>
      </c>
      <c r="Y11544" t="s">
        <v>6</v>
      </c>
      <c r="Z11544" t="s">
        <v>6</v>
      </c>
      <c r="AA11544" t="s">
        <v>11780</v>
      </c>
      <c r="AB11544" t="s">
        <v>12492</v>
      </c>
      <c r="AC11544" t="s">
        <v>550</v>
      </c>
    </row>
    <row r="11545" spans="1:29" x14ac:dyDescent="0.25">
      <c r="A11545" t="s">
        <v>347</v>
      </c>
      <c r="B11545">
        <v>921</v>
      </c>
      <c r="C11545" t="s">
        <v>76</v>
      </c>
      <c r="D11545">
        <v>1968</v>
      </c>
      <c r="E11545" t="s">
        <v>12510</v>
      </c>
      <c r="Q11545" t="s">
        <v>6</v>
      </c>
      <c r="R11545" t="s">
        <v>6</v>
      </c>
      <c r="S11545" t="s">
        <v>6</v>
      </c>
      <c r="T11545" t="s">
        <v>2957</v>
      </c>
      <c r="U11545" t="s">
        <v>6</v>
      </c>
      <c r="V11545" t="s">
        <v>6</v>
      </c>
      <c r="W11545" t="s">
        <v>6</v>
      </c>
      <c r="X11545" t="s">
        <v>6</v>
      </c>
      <c r="Y11545" t="s">
        <v>6</v>
      </c>
      <c r="Z11545" t="s">
        <v>6</v>
      </c>
      <c r="AA11545" t="s">
        <v>11780</v>
      </c>
      <c r="AB11545" t="s">
        <v>12492</v>
      </c>
      <c r="AC11545" t="s">
        <v>550</v>
      </c>
    </row>
    <row r="11546" spans="1:29" x14ac:dyDescent="0.25">
      <c r="A11546" t="s">
        <v>347</v>
      </c>
      <c r="B11546">
        <v>921</v>
      </c>
      <c r="C11546" t="s">
        <v>76</v>
      </c>
      <c r="D11546">
        <v>1969</v>
      </c>
      <c r="E11546" t="s">
        <v>12511</v>
      </c>
      <c r="Q11546" t="s">
        <v>6</v>
      </c>
      <c r="R11546" t="s">
        <v>6</v>
      </c>
      <c r="S11546" t="s">
        <v>6</v>
      </c>
      <c r="T11546" t="s">
        <v>2957</v>
      </c>
      <c r="U11546" t="s">
        <v>6</v>
      </c>
      <c r="V11546" t="s">
        <v>6</v>
      </c>
      <c r="W11546" t="s">
        <v>6</v>
      </c>
      <c r="X11546" t="s">
        <v>6</v>
      </c>
      <c r="Y11546" t="s">
        <v>6</v>
      </c>
      <c r="Z11546" t="s">
        <v>6</v>
      </c>
      <c r="AA11546" t="s">
        <v>11780</v>
      </c>
      <c r="AB11546" t="s">
        <v>12492</v>
      </c>
      <c r="AC11546" t="s">
        <v>550</v>
      </c>
    </row>
    <row r="11547" spans="1:29" x14ac:dyDescent="0.25">
      <c r="A11547" t="s">
        <v>347</v>
      </c>
      <c r="B11547">
        <v>921</v>
      </c>
      <c r="C11547" t="s">
        <v>76</v>
      </c>
      <c r="D11547">
        <v>1970</v>
      </c>
      <c r="E11547" t="s">
        <v>12512</v>
      </c>
      <c r="Q11547" t="s">
        <v>6</v>
      </c>
      <c r="R11547" t="s">
        <v>6</v>
      </c>
      <c r="S11547" t="s">
        <v>6</v>
      </c>
      <c r="T11547" t="s">
        <v>2957</v>
      </c>
      <c r="U11547" t="s">
        <v>6</v>
      </c>
      <c r="V11547" t="s">
        <v>6</v>
      </c>
      <c r="W11547" t="s">
        <v>6</v>
      </c>
      <c r="X11547" t="s">
        <v>6</v>
      </c>
      <c r="Y11547" t="s">
        <v>6</v>
      </c>
      <c r="Z11547" t="s">
        <v>6</v>
      </c>
      <c r="AA11547" t="s">
        <v>11780</v>
      </c>
      <c r="AB11547" t="s">
        <v>12492</v>
      </c>
      <c r="AC11547" t="s">
        <v>550</v>
      </c>
    </row>
    <row r="11548" spans="1:29" x14ac:dyDescent="0.25">
      <c r="A11548" t="s">
        <v>347</v>
      </c>
      <c r="B11548">
        <v>921</v>
      </c>
      <c r="C11548" t="s">
        <v>76</v>
      </c>
      <c r="D11548">
        <v>1971</v>
      </c>
      <c r="E11548" t="s">
        <v>12513</v>
      </c>
      <c r="Q11548" t="s">
        <v>6</v>
      </c>
      <c r="R11548" t="s">
        <v>6</v>
      </c>
      <c r="S11548" t="s">
        <v>6</v>
      </c>
      <c r="T11548" t="s">
        <v>2957</v>
      </c>
      <c r="U11548" t="s">
        <v>6</v>
      </c>
      <c r="V11548" t="s">
        <v>6</v>
      </c>
      <c r="W11548" t="s">
        <v>6</v>
      </c>
      <c r="X11548" t="s">
        <v>6</v>
      </c>
      <c r="Y11548" t="s">
        <v>6</v>
      </c>
      <c r="Z11548" t="s">
        <v>6</v>
      </c>
      <c r="AA11548" t="s">
        <v>11780</v>
      </c>
      <c r="AB11548" t="s">
        <v>12492</v>
      </c>
      <c r="AC11548" t="s">
        <v>550</v>
      </c>
    </row>
    <row r="11549" spans="1:29" x14ac:dyDescent="0.25">
      <c r="A11549" t="s">
        <v>347</v>
      </c>
      <c r="B11549">
        <v>921</v>
      </c>
      <c r="C11549" t="s">
        <v>76</v>
      </c>
      <c r="D11549">
        <v>1972</v>
      </c>
      <c r="E11549" t="s">
        <v>12514</v>
      </c>
      <c r="Q11549" t="s">
        <v>6</v>
      </c>
      <c r="R11549" t="s">
        <v>6</v>
      </c>
      <c r="S11549" t="s">
        <v>6</v>
      </c>
      <c r="T11549" t="s">
        <v>2957</v>
      </c>
      <c r="U11549" t="s">
        <v>6</v>
      </c>
      <c r="V11549" t="s">
        <v>6</v>
      </c>
      <c r="W11549" t="s">
        <v>6</v>
      </c>
      <c r="X11549" t="s">
        <v>6</v>
      </c>
      <c r="Y11549" t="s">
        <v>6</v>
      </c>
      <c r="Z11549" t="s">
        <v>6</v>
      </c>
      <c r="AA11549" t="s">
        <v>11780</v>
      </c>
      <c r="AB11549" t="s">
        <v>12492</v>
      </c>
      <c r="AC11549" t="s">
        <v>550</v>
      </c>
    </row>
    <row r="11550" spans="1:29" x14ac:dyDescent="0.25">
      <c r="A11550" t="s">
        <v>347</v>
      </c>
      <c r="B11550">
        <v>921</v>
      </c>
      <c r="C11550" t="s">
        <v>76</v>
      </c>
      <c r="D11550">
        <v>1973</v>
      </c>
      <c r="E11550" t="s">
        <v>12515</v>
      </c>
      <c r="Q11550" t="s">
        <v>6</v>
      </c>
      <c r="R11550" t="s">
        <v>6</v>
      </c>
      <c r="S11550" t="s">
        <v>6</v>
      </c>
      <c r="T11550" t="s">
        <v>2957</v>
      </c>
      <c r="U11550" t="s">
        <v>6</v>
      </c>
      <c r="V11550" t="s">
        <v>6</v>
      </c>
      <c r="W11550" t="s">
        <v>6</v>
      </c>
      <c r="X11550" t="s">
        <v>6</v>
      </c>
      <c r="Y11550" t="s">
        <v>6</v>
      </c>
      <c r="Z11550" t="s">
        <v>6</v>
      </c>
      <c r="AA11550" t="s">
        <v>11780</v>
      </c>
      <c r="AB11550" t="s">
        <v>12492</v>
      </c>
      <c r="AC11550" t="s">
        <v>550</v>
      </c>
    </row>
    <row r="11551" spans="1:29" x14ac:dyDescent="0.25">
      <c r="A11551" t="s">
        <v>347</v>
      </c>
      <c r="B11551">
        <v>921</v>
      </c>
      <c r="C11551" t="s">
        <v>76</v>
      </c>
      <c r="D11551">
        <v>1974</v>
      </c>
      <c r="E11551" t="s">
        <v>12516</v>
      </c>
      <c r="Q11551" t="s">
        <v>6</v>
      </c>
      <c r="R11551" t="s">
        <v>6</v>
      </c>
      <c r="S11551" t="s">
        <v>6</v>
      </c>
      <c r="T11551" t="s">
        <v>2957</v>
      </c>
      <c r="U11551" t="s">
        <v>6</v>
      </c>
      <c r="V11551" t="s">
        <v>6</v>
      </c>
      <c r="W11551" t="s">
        <v>6</v>
      </c>
      <c r="X11551" t="s">
        <v>6</v>
      </c>
      <c r="Y11551" t="s">
        <v>6</v>
      </c>
      <c r="Z11551" t="s">
        <v>6</v>
      </c>
      <c r="AA11551" t="s">
        <v>11780</v>
      </c>
      <c r="AB11551" t="s">
        <v>12492</v>
      </c>
      <c r="AC11551" t="s">
        <v>550</v>
      </c>
    </row>
    <row r="11552" spans="1:29" x14ac:dyDescent="0.25">
      <c r="A11552" t="s">
        <v>347</v>
      </c>
      <c r="B11552">
        <v>921</v>
      </c>
      <c r="C11552" t="s">
        <v>76</v>
      </c>
      <c r="D11552">
        <v>1975</v>
      </c>
      <c r="E11552" t="s">
        <v>12517</v>
      </c>
      <c r="Q11552" t="s">
        <v>6</v>
      </c>
      <c r="R11552" t="s">
        <v>6</v>
      </c>
      <c r="S11552" t="s">
        <v>6</v>
      </c>
      <c r="T11552" t="s">
        <v>2957</v>
      </c>
      <c r="U11552" t="s">
        <v>6</v>
      </c>
      <c r="V11552" t="s">
        <v>6</v>
      </c>
      <c r="W11552" t="s">
        <v>6</v>
      </c>
      <c r="X11552" t="s">
        <v>6</v>
      </c>
      <c r="Y11552" t="s">
        <v>6</v>
      </c>
      <c r="Z11552" t="s">
        <v>6</v>
      </c>
      <c r="AA11552" t="s">
        <v>11780</v>
      </c>
      <c r="AB11552" t="s">
        <v>12492</v>
      </c>
      <c r="AC11552" t="s">
        <v>550</v>
      </c>
    </row>
    <row r="11553" spans="1:29" x14ac:dyDescent="0.25">
      <c r="A11553" t="s">
        <v>347</v>
      </c>
      <c r="B11553">
        <v>921</v>
      </c>
      <c r="C11553" t="s">
        <v>76</v>
      </c>
      <c r="D11553">
        <v>1976</v>
      </c>
      <c r="E11553" t="s">
        <v>12518</v>
      </c>
      <c r="Q11553" t="s">
        <v>6</v>
      </c>
      <c r="R11553" t="s">
        <v>6</v>
      </c>
      <c r="S11553" t="s">
        <v>6</v>
      </c>
      <c r="T11553" t="s">
        <v>2957</v>
      </c>
      <c r="U11553" t="s">
        <v>6</v>
      </c>
      <c r="V11553" t="s">
        <v>6</v>
      </c>
      <c r="W11553" t="s">
        <v>6</v>
      </c>
      <c r="X11553" t="s">
        <v>6</v>
      </c>
      <c r="Y11553" t="s">
        <v>6</v>
      </c>
      <c r="Z11553" t="s">
        <v>6</v>
      </c>
      <c r="AA11553" t="s">
        <v>11780</v>
      </c>
      <c r="AB11553" t="s">
        <v>12492</v>
      </c>
      <c r="AC11553" t="s">
        <v>550</v>
      </c>
    </row>
    <row r="11554" spans="1:29" x14ac:dyDescent="0.25">
      <c r="A11554" t="s">
        <v>347</v>
      </c>
      <c r="B11554">
        <v>921</v>
      </c>
      <c r="C11554" t="s">
        <v>76</v>
      </c>
      <c r="D11554">
        <v>1977</v>
      </c>
      <c r="E11554" t="s">
        <v>12519</v>
      </c>
      <c r="Q11554" t="s">
        <v>6</v>
      </c>
      <c r="R11554" t="s">
        <v>6</v>
      </c>
      <c r="S11554" t="s">
        <v>6</v>
      </c>
      <c r="T11554" t="s">
        <v>2957</v>
      </c>
      <c r="U11554" t="s">
        <v>6</v>
      </c>
      <c r="V11554" t="s">
        <v>6</v>
      </c>
      <c r="W11554" t="s">
        <v>6</v>
      </c>
      <c r="X11554" t="s">
        <v>6</v>
      </c>
      <c r="Y11554" t="s">
        <v>6</v>
      </c>
      <c r="Z11554" t="s">
        <v>6</v>
      </c>
      <c r="AA11554" t="s">
        <v>11780</v>
      </c>
      <c r="AB11554" t="s">
        <v>12492</v>
      </c>
      <c r="AC11554" t="s">
        <v>550</v>
      </c>
    </row>
    <row r="11555" spans="1:29" x14ac:dyDescent="0.25">
      <c r="A11555" t="s">
        <v>347</v>
      </c>
      <c r="B11555">
        <v>921</v>
      </c>
      <c r="C11555" t="s">
        <v>76</v>
      </c>
      <c r="D11555">
        <v>1978</v>
      </c>
      <c r="E11555" t="s">
        <v>12520</v>
      </c>
      <c r="Q11555" t="s">
        <v>6</v>
      </c>
      <c r="R11555" t="s">
        <v>6</v>
      </c>
      <c r="S11555" t="s">
        <v>6</v>
      </c>
      <c r="T11555" t="s">
        <v>2957</v>
      </c>
      <c r="U11555" t="s">
        <v>6</v>
      </c>
      <c r="V11555" t="s">
        <v>6</v>
      </c>
      <c r="W11555" t="s">
        <v>6</v>
      </c>
      <c r="X11555" t="s">
        <v>6</v>
      </c>
      <c r="Y11555" t="s">
        <v>6</v>
      </c>
      <c r="Z11555" t="s">
        <v>6</v>
      </c>
      <c r="AA11555" t="s">
        <v>11780</v>
      </c>
      <c r="AB11555" t="s">
        <v>12492</v>
      </c>
      <c r="AC11555" t="s">
        <v>550</v>
      </c>
    </row>
    <row r="11556" spans="1:29" x14ac:dyDescent="0.25">
      <c r="A11556" t="s">
        <v>347</v>
      </c>
      <c r="B11556">
        <v>921</v>
      </c>
      <c r="C11556" t="s">
        <v>76</v>
      </c>
      <c r="D11556">
        <v>1979</v>
      </c>
      <c r="E11556" t="s">
        <v>12521</v>
      </c>
      <c r="Q11556" t="s">
        <v>6</v>
      </c>
      <c r="R11556" t="s">
        <v>6</v>
      </c>
      <c r="S11556" t="s">
        <v>6</v>
      </c>
      <c r="T11556" t="s">
        <v>2957</v>
      </c>
      <c r="U11556" t="s">
        <v>6</v>
      </c>
      <c r="V11556" t="s">
        <v>6</v>
      </c>
      <c r="W11556" t="s">
        <v>6</v>
      </c>
      <c r="X11556" t="s">
        <v>6</v>
      </c>
      <c r="Y11556" t="s">
        <v>6</v>
      </c>
      <c r="Z11556" t="s">
        <v>6</v>
      </c>
      <c r="AA11556" t="s">
        <v>11780</v>
      </c>
      <c r="AB11556" t="s">
        <v>12492</v>
      </c>
      <c r="AC11556" t="s">
        <v>550</v>
      </c>
    </row>
    <row r="11557" spans="1:29" x14ac:dyDescent="0.25">
      <c r="A11557" t="s">
        <v>347</v>
      </c>
      <c r="B11557">
        <v>921</v>
      </c>
      <c r="C11557" t="s">
        <v>76</v>
      </c>
      <c r="D11557">
        <v>1980</v>
      </c>
      <c r="E11557" t="s">
        <v>12522</v>
      </c>
      <c r="Q11557" t="s">
        <v>6</v>
      </c>
      <c r="R11557" t="s">
        <v>6</v>
      </c>
      <c r="S11557" t="s">
        <v>6</v>
      </c>
      <c r="T11557" t="s">
        <v>2957</v>
      </c>
      <c r="U11557" t="s">
        <v>6</v>
      </c>
      <c r="V11557" t="s">
        <v>6</v>
      </c>
      <c r="W11557" t="s">
        <v>6</v>
      </c>
      <c r="X11557" t="s">
        <v>6</v>
      </c>
      <c r="Y11557" t="s">
        <v>6</v>
      </c>
      <c r="Z11557" t="s">
        <v>6</v>
      </c>
      <c r="AA11557" t="s">
        <v>11780</v>
      </c>
      <c r="AB11557" t="s">
        <v>12492</v>
      </c>
      <c r="AC11557" t="s">
        <v>550</v>
      </c>
    </row>
    <row r="11558" spans="1:29" x14ac:dyDescent="0.25">
      <c r="A11558" t="s">
        <v>347</v>
      </c>
      <c r="B11558">
        <v>921</v>
      </c>
      <c r="C11558" t="s">
        <v>76</v>
      </c>
      <c r="D11558">
        <v>1981</v>
      </c>
      <c r="E11558" t="s">
        <v>12523</v>
      </c>
      <c r="Q11558" t="s">
        <v>6</v>
      </c>
      <c r="R11558" t="s">
        <v>6</v>
      </c>
      <c r="S11558" t="s">
        <v>6</v>
      </c>
      <c r="T11558" t="s">
        <v>2957</v>
      </c>
      <c r="U11558" t="s">
        <v>6</v>
      </c>
      <c r="V11558" t="s">
        <v>6</v>
      </c>
      <c r="W11558" t="s">
        <v>6</v>
      </c>
      <c r="X11558" t="s">
        <v>6</v>
      </c>
      <c r="Y11558" t="s">
        <v>6</v>
      </c>
      <c r="Z11558" t="s">
        <v>6</v>
      </c>
      <c r="AA11558" t="s">
        <v>11780</v>
      </c>
      <c r="AB11558" t="s">
        <v>12492</v>
      </c>
      <c r="AC11558" t="s">
        <v>550</v>
      </c>
    </row>
    <row r="11559" spans="1:29" x14ac:dyDescent="0.25">
      <c r="A11559" t="s">
        <v>347</v>
      </c>
      <c r="B11559">
        <v>921</v>
      </c>
      <c r="C11559" t="s">
        <v>76</v>
      </c>
      <c r="D11559">
        <v>1982</v>
      </c>
      <c r="E11559" t="s">
        <v>12524</v>
      </c>
      <c r="Q11559" t="s">
        <v>6</v>
      </c>
      <c r="R11559" t="s">
        <v>6</v>
      </c>
      <c r="S11559" t="s">
        <v>6</v>
      </c>
      <c r="T11559" t="s">
        <v>2957</v>
      </c>
      <c r="U11559" t="s">
        <v>6</v>
      </c>
      <c r="V11559" t="s">
        <v>6</v>
      </c>
      <c r="W11559" t="s">
        <v>6</v>
      </c>
      <c r="X11559" t="s">
        <v>6</v>
      </c>
      <c r="Y11559" t="s">
        <v>6</v>
      </c>
      <c r="Z11559" t="s">
        <v>6</v>
      </c>
      <c r="AA11559" t="s">
        <v>11780</v>
      </c>
      <c r="AB11559" t="s">
        <v>12492</v>
      </c>
      <c r="AC11559" t="s">
        <v>550</v>
      </c>
    </row>
    <row r="11560" spans="1:29" x14ac:dyDescent="0.25">
      <c r="A11560" t="s">
        <v>347</v>
      </c>
      <c r="B11560">
        <v>921</v>
      </c>
      <c r="C11560" t="s">
        <v>76</v>
      </c>
      <c r="D11560">
        <v>1983</v>
      </c>
      <c r="E11560" t="s">
        <v>12525</v>
      </c>
      <c r="Q11560" t="s">
        <v>6</v>
      </c>
      <c r="R11560" t="s">
        <v>6</v>
      </c>
      <c r="S11560" t="s">
        <v>6</v>
      </c>
      <c r="T11560" t="s">
        <v>2957</v>
      </c>
      <c r="U11560" t="s">
        <v>6</v>
      </c>
      <c r="V11560" t="s">
        <v>6</v>
      </c>
      <c r="W11560" t="s">
        <v>6</v>
      </c>
      <c r="X11560" t="s">
        <v>6</v>
      </c>
      <c r="Y11560" t="s">
        <v>6</v>
      </c>
      <c r="Z11560" t="s">
        <v>6</v>
      </c>
      <c r="AA11560" t="s">
        <v>11780</v>
      </c>
      <c r="AB11560" t="s">
        <v>12492</v>
      </c>
      <c r="AC11560" t="s">
        <v>550</v>
      </c>
    </row>
    <row r="11561" spans="1:29" x14ac:dyDescent="0.25">
      <c r="A11561" t="s">
        <v>347</v>
      </c>
      <c r="B11561">
        <v>921</v>
      </c>
      <c r="C11561" t="s">
        <v>76</v>
      </c>
      <c r="D11561">
        <v>1984</v>
      </c>
      <c r="E11561" t="s">
        <v>12526</v>
      </c>
      <c r="Q11561" t="s">
        <v>6</v>
      </c>
      <c r="R11561" t="s">
        <v>6</v>
      </c>
      <c r="S11561" t="s">
        <v>6</v>
      </c>
      <c r="T11561" t="s">
        <v>2957</v>
      </c>
      <c r="U11561" t="s">
        <v>6</v>
      </c>
      <c r="V11561" t="s">
        <v>6</v>
      </c>
      <c r="W11561" t="s">
        <v>6</v>
      </c>
      <c r="X11561" t="s">
        <v>6</v>
      </c>
      <c r="Y11561" t="s">
        <v>6</v>
      </c>
      <c r="Z11561" t="s">
        <v>6</v>
      </c>
      <c r="AA11561" t="s">
        <v>11780</v>
      </c>
      <c r="AB11561" t="s">
        <v>12492</v>
      </c>
      <c r="AC11561" t="s">
        <v>550</v>
      </c>
    </row>
    <row r="11562" spans="1:29" x14ac:dyDescent="0.25">
      <c r="A11562" t="s">
        <v>347</v>
      </c>
      <c r="B11562">
        <v>921</v>
      </c>
      <c r="C11562" t="s">
        <v>76</v>
      </c>
      <c r="D11562">
        <v>1985</v>
      </c>
      <c r="E11562" t="s">
        <v>12527</v>
      </c>
      <c r="Q11562" t="s">
        <v>6</v>
      </c>
      <c r="R11562" t="s">
        <v>6</v>
      </c>
      <c r="S11562" t="s">
        <v>6</v>
      </c>
      <c r="T11562" t="s">
        <v>2957</v>
      </c>
      <c r="U11562" t="s">
        <v>6</v>
      </c>
      <c r="V11562" t="s">
        <v>6</v>
      </c>
      <c r="W11562" t="s">
        <v>6</v>
      </c>
      <c r="X11562" t="s">
        <v>6</v>
      </c>
      <c r="Y11562" t="s">
        <v>6</v>
      </c>
      <c r="Z11562" t="s">
        <v>6</v>
      </c>
      <c r="AA11562" t="s">
        <v>11780</v>
      </c>
      <c r="AB11562" t="s">
        <v>12492</v>
      </c>
      <c r="AC11562" t="s">
        <v>550</v>
      </c>
    </row>
    <row r="11563" spans="1:29" x14ac:dyDescent="0.25">
      <c r="A11563" t="s">
        <v>347</v>
      </c>
      <c r="B11563">
        <v>921</v>
      </c>
      <c r="C11563" t="s">
        <v>76</v>
      </c>
      <c r="D11563">
        <v>1986</v>
      </c>
      <c r="E11563" t="s">
        <v>12528</v>
      </c>
      <c r="Q11563" t="s">
        <v>6</v>
      </c>
      <c r="R11563" t="s">
        <v>6</v>
      </c>
      <c r="S11563" t="s">
        <v>6</v>
      </c>
      <c r="T11563" t="s">
        <v>2957</v>
      </c>
      <c r="U11563" t="s">
        <v>6</v>
      </c>
      <c r="V11563" t="s">
        <v>6</v>
      </c>
      <c r="W11563" t="s">
        <v>6</v>
      </c>
      <c r="X11563" t="s">
        <v>6</v>
      </c>
      <c r="Y11563" t="s">
        <v>6</v>
      </c>
      <c r="Z11563" t="s">
        <v>6</v>
      </c>
      <c r="AA11563" t="s">
        <v>11780</v>
      </c>
      <c r="AB11563" t="s">
        <v>12492</v>
      </c>
      <c r="AC11563" t="s">
        <v>550</v>
      </c>
    </row>
    <row r="11564" spans="1:29" x14ac:dyDescent="0.25">
      <c r="A11564" t="s">
        <v>347</v>
      </c>
      <c r="B11564">
        <v>921</v>
      </c>
      <c r="C11564" t="s">
        <v>76</v>
      </c>
      <c r="D11564">
        <v>1987</v>
      </c>
      <c r="E11564" t="s">
        <v>12529</v>
      </c>
      <c r="Q11564" t="s">
        <v>6</v>
      </c>
      <c r="R11564" t="s">
        <v>6</v>
      </c>
      <c r="S11564" t="s">
        <v>6</v>
      </c>
      <c r="T11564" t="s">
        <v>2957</v>
      </c>
      <c r="U11564" t="s">
        <v>6</v>
      </c>
      <c r="V11564" t="s">
        <v>6</v>
      </c>
      <c r="W11564" t="s">
        <v>6</v>
      </c>
      <c r="X11564" t="s">
        <v>6</v>
      </c>
      <c r="Y11564" t="s">
        <v>6</v>
      </c>
      <c r="Z11564" t="s">
        <v>6</v>
      </c>
      <c r="AA11564" t="s">
        <v>11780</v>
      </c>
      <c r="AB11564" t="s">
        <v>12492</v>
      </c>
      <c r="AC11564" t="s">
        <v>550</v>
      </c>
    </row>
    <row r="11565" spans="1:29" x14ac:dyDescent="0.25">
      <c r="A11565" t="s">
        <v>347</v>
      </c>
      <c r="B11565">
        <v>921</v>
      </c>
      <c r="C11565" t="s">
        <v>76</v>
      </c>
      <c r="D11565">
        <v>1988</v>
      </c>
      <c r="E11565" t="s">
        <v>12530</v>
      </c>
      <c r="Q11565" t="s">
        <v>6</v>
      </c>
      <c r="R11565" t="s">
        <v>6</v>
      </c>
      <c r="S11565" t="s">
        <v>6</v>
      </c>
      <c r="T11565" t="s">
        <v>2957</v>
      </c>
      <c r="U11565" t="s">
        <v>6</v>
      </c>
      <c r="V11565" t="s">
        <v>6</v>
      </c>
      <c r="W11565" t="s">
        <v>6</v>
      </c>
      <c r="X11565" t="s">
        <v>6</v>
      </c>
      <c r="Y11565" t="s">
        <v>6</v>
      </c>
      <c r="Z11565" t="s">
        <v>6</v>
      </c>
      <c r="AA11565" t="s">
        <v>11780</v>
      </c>
      <c r="AB11565" t="s">
        <v>12492</v>
      </c>
      <c r="AC11565" t="s">
        <v>550</v>
      </c>
    </row>
    <row r="11566" spans="1:29" x14ac:dyDescent="0.25">
      <c r="A11566" t="s">
        <v>347</v>
      </c>
      <c r="B11566">
        <v>921</v>
      </c>
      <c r="C11566" t="s">
        <v>76</v>
      </c>
      <c r="D11566">
        <v>1989</v>
      </c>
      <c r="E11566" t="s">
        <v>12531</v>
      </c>
      <c r="Q11566" t="s">
        <v>6</v>
      </c>
      <c r="R11566" t="s">
        <v>6</v>
      </c>
      <c r="S11566" t="s">
        <v>6</v>
      </c>
      <c r="T11566" t="s">
        <v>2957</v>
      </c>
      <c r="U11566" t="s">
        <v>6</v>
      </c>
      <c r="V11566" t="s">
        <v>6</v>
      </c>
      <c r="W11566" t="s">
        <v>6</v>
      </c>
      <c r="X11566" t="s">
        <v>6</v>
      </c>
      <c r="Y11566" t="s">
        <v>6</v>
      </c>
      <c r="Z11566" t="s">
        <v>6</v>
      </c>
      <c r="AA11566" t="s">
        <v>11780</v>
      </c>
      <c r="AB11566" t="s">
        <v>12492</v>
      </c>
      <c r="AC11566" t="s">
        <v>550</v>
      </c>
    </row>
    <row r="11567" spans="1:29" x14ac:dyDescent="0.25">
      <c r="A11567" t="s">
        <v>347</v>
      </c>
      <c r="B11567">
        <v>921</v>
      </c>
      <c r="C11567" t="s">
        <v>76</v>
      </c>
      <c r="D11567">
        <v>1990</v>
      </c>
      <c r="E11567" t="s">
        <v>12532</v>
      </c>
      <c r="P11567">
        <v>1.528117E-2</v>
      </c>
      <c r="Q11567" t="s">
        <v>6</v>
      </c>
      <c r="R11567" t="s">
        <v>6</v>
      </c>
      <c r="S11567" t="s">
        <v>6</v>
      </c>
      <c r="T11567" t="s">
        <v>2957</v>
      </c>
      <c r="U11567" t="s">
        <v>6</v>
      </c>
      <c r="V11567" t="s">
        <v>6</v>
      </c>
      <c r="W11567" t="s">
        <v>6</v>
      </c>
      <c r="X11567" t="s">
        <v>6</v>
      </c>
      <c r="Y11567" t="s">
        <v>6</v>
      </c>
      <c r="Z11567" t="s">
        <v>6</v>
      </c>
      <c r="AA11567" t="s">
        <v>11780</v>
      </c>
      <c r="AB11567" t="s">
        <v>12492</v>
      </c>
      <c r="AC11567" t="s">
        <v>550</v>
      </c>
    </row>
    <row r="11568" spans="1:29" x14ac:dyDescent="0.25">
      <c r="A11568" t="s">
        <v>347</v>
      </c>
      <c r="B11568">
        <v>921</v>
      </c>
      <c r="C11568" t="s">
        <v>76</v>
      </c>
      <c r="D11568">
        <v>1991</v>
      </c>
      <c r="E11568" t="s">
        <v>12533</v>
      </c>
      <c r="I11568">
        <v>4.8470529999999998</v>
      </c>
      <c r="P11568">
        <v>3.1204630000000001E-2</v>
      </c>
      <c r="Q11568" t="s">
        <v>6</v>
      </c>
      <c r="R11568" t="s">
        <v>6</v>
      </c>
      <c r="S11568" t="s">
        <v>6</v>
      </c>
      <c r="T11568" t="s">
        <v>2957</v>
      </c>
      <c r="U11568" t="s">
        <v>6</v>
      </c>
      <c r="V11568" t="s">
        <v>6</v>
      </c>
      <c r="W11568" t="s">
        <v>6</v>
      </c>
      <c r="X11568" t="s">
        <v>6</v>
      </c>
      <c r="Y11568" t="s">
        <v>6</v>
      </c>
      <c r="Z11568" t="s">
        <v>6</v>
      </c>
      <c r="AA11568" t="s">
        <v>11780</v>
      </c>
      <c r="AB11568" t="s">
        <v>12492</v>
      </c>
      <c r="AC11568" t="s">
        <v>550</v>
      </c>
    </row>
    <row r="11569" spans="1:29" x14ac:dyDescent="0.25">
      <c r="A11569" t="s">
        <v>347</v>
      </c>
      <c r="B11569">
        <v>921</v>
      </c>
      <c r="C11569" t="s">
        <v>76</v>
      </c>
      <c r="D11569">
        <v>1992</v>
      </c>
      <c r="E11569" t="s">
        <v>12534</v>
      </c>
      <c r="I11569">
        <v>4.8561626999999996</v>
      </c>
      <c r="P11569">
        <v>0.23031419</v>
      </c>
      <c r="Q11569" t="s">
        <v>6</v>
      </c>
      <c r="R11569" t="s">
        <v>6</v>
      </c>
      <c r="S11569" t="s">
        <v>6</v>
      </c>
      <c r="T11569" t="s">
        <v>2957</v>
      </c>
      <c r="U11569" t="s">
        <v>6</v>
      </c>
      <c r="V11569" t="s">
        <v>6</v>
      </c>
      <c r="W11569" t="s">
        <v>6</v>
      </c>
      <c r="X11569" t="s">
        <v>6</v>
      </c>
      <c r="Y11569" t="s">
        <v>6</v>
      </c>
      <c r="Z11569" t="s">
        <v>6</v>
      </c>
      <c r="AA11569" t="s">
        <v>11780</v>
      </c>
      <c r="AB11569" t="s">
        <v>12492</v>
      </c>
      <c r="AC11569" t="s">
        <v>550</v>
      </c>
    </row>
    <row r="11570" spans="1:29" x14ac:dyDescent="0.25">
      <c r="A11570" t="s">
        <v>347</v>
      </c>
      <c r="B11570">
        <v>921</v>
      </c>
      <c r="C11570" t="s">
        <v>76</v>
      </c>
      <c r="D11570">
        <v>1993</v>
      </c>
      <c r="E11570" t="s">
        <v>12535</v>
      </c>
      <c r="I11570">
        <v>4.1488918000000004</v>
      </c>
      <c r="P11570">
        <v>2.1855245000000001</v>
      </c>
      <c r="Q11570" t="s">
        <v>6</v>
      </c>
      <c r="R11570" t="s">
        <v>6</v>
      </c>
      <c r="S11570" t="s">
        <v>6</v>
      </c>
      <c r="T11570" t="s">
        <v>2957</v>
      </c>
      <c r="U11570" t="s">
        <v>6</v>
      </c>
      <c r="V11570" t="s">
        <v>6</v>
      </c>
      <c r="W11570" t="s">
        <v>6</v>
      </c>
      <c r="X11570" t="s">
        <v>6</v>
      </c>
      <c r="Y11570" t="s">
        <v>6</v>
      </c>
      <c r="Z11570" t="s">
        <v>6</v>
      </c>
      <c r="AA11570" t="s">
        <v>11780</v>
      </c>
      <c r="AB11570" t="s">
        <v>12492</v>
      </c>
      <c r="AC11570" t="s">
        <v>550</v>
      </c>
    </row>
    <row r="11571" spans="1:29" x14ac:dyDescent="0.25">
      <c r="A11571" t="s">
        <v>347</v>
      </c>
      <c r="B11571">
        <v>921</v>
      </c>
      <c r="C11571" t="s">
        <v>76</v>
      </c>
      <c r="D11571">
        <v>1994</v>
      </c>
      <c r="E11571" t="s">
        <v>12536</v>
      </c>
      <c r="I11571">
        <v>3.0613204999999999</v>
      </c>
      <c r="P11571">
        <v>5.685244</v>
      </c>
      <c r="Q11571" t="s">
        <v>6</v>
      </c>
      <c r="R11571" t="s">
        <v>6</v>
      </c>
      <c r="S11571" t="s">
        <v>6</v>
      </c>
      <c r="T11571" t="s">
        <v>2957</v>
      </c>
      <c r="U11571" t="s">
        <v>6</v>
      </c>
      <c r="V11571" t="s">
        <v>6</v>
      </c>
      <c r="W11571" t="s">
        <v>6</v>
      </c>
      <c r="X11571" t="s">
        <v>6</v>
      </c>
      <c r="Y11571" t="s">
        <v>6</v>
      </c>
      <c r="Z11571" t="s">
        <v>6</v>
      </c>
      <c r="AA11571" t="s">
        <v>11780</v>
      </c>
      <c r="AB11571" t="s">
        <v>12492</v>
      </c>
      <c r="AC11571" t="s">
        <v>550</v>
      </c>
    </row>
    <row r="11572" spans="1:29" x14ac:dyDescent="0.25">
      <c r="A11572" t="s">
        <v>347</v>
      </c>
      <c r="B11572">
        <v>921</v>
      </c>
      <c r="C11572" t="s">
        <v>76</v>
      </c>
      <c r="D11572">
        <v>1995</v>
      </c>
      <c r="E11572" t="s">
        <v>12537</v>
      </c>
      <c r="I11572">
        <v>5.5521947000000003</v>
      </c>
      <c r="N11572">
        <v>66.223776999999998</v>
      </c>
      <c r="O11572">
        <v>38.133425000000003</v>
      </c>
      <c r="P11572">
        <v>7.7768126000000004</v>
      </c>
      <c r="Q11572" t="s">
        <v>6</v>
      </c>
      <c r="R11572" t="s">
        <v>6</v>
      </c>
      <c r="S11572" t="s">
        <v>6</v>
      </c>
      <c r="T11572" t="s">
        <v>2957</v>
      </c>
      <c r="U11572" t="s">
        <v>6</v>
      </c>
      <c r="V11572" t="s">
        <v>6</v>
      </c>
      <c r="W11572" t="s">
        <v>6</v>
      </c>
      <c r="X11572" t="s">
        <v>6</v>
      </c>
      <c r="Y11572" t="s">
        <v>6</v>
      </c>
      <c r="Z11572" t="s">
        <v>6</v>
      </c>
      <c r="AA11572" t="s">
        <v>11780</v>
      </c>
      <c r="AB11572" t="s">
        <v>12492</v>
      </c>
      <c r="AC11572" t="s">
        <v>550</v>
      </c>
    </row>
    <row r="11573" spans="1:29" x14ac:dyDescent="0.25">
      <c r="A11573" t="s">
        <v>347</v>
      </c>
      <c r="B11573">
        <v>921</v>
      </c>
      <c r="C11573" t="s">
        <v>76</v>
      </c>
      <c r="D11573">
        <v>1996</v>
      </c>
      <c r="E11573" t="s">
        <v>12538</v>
      </c>
      <c r="I11573">
        <v>6.3934870000000004</v>
      </c>
      <c r="N11573">
        <v>72.899162000000004</v>
      </c>
      <c r="O11573">
        <v>33.451667</v>
      </c>
      <c r="P11573">
        <v>9.3584638000000009</v>
      </c>
      <c r="Q11573" t="s">
        <v>6</v>
      </c>
      <c r="R11573" t="s">
        <v>6</v>
      </c>
      <c r="S11573" t="s">
        <v>6</v>
      </c>
      <c r="T11573" t="s">
        <v>2957</v>
      </c>
      <c r="U11573" t="s">
        <v>6</v>
      </c>
      <c r="V11573" t="s">
        <v>6</v>
      </c>
      <c r="W11573" t="s">
        <v>6</v>
      </c>
      <c r="X11573" t="s">
        <v>6</v>
      </c>
      <c r="Y11573" t="s">
        <v>6</v>
      </c>
      <c r="Z11573" t="s">
        <v>6</v>
      </c>
      <c r="AA11573" t="s">
        <v>11780</v>
      </c>
      <c r="AB11573" t="s">
        <v>12492</v>
      </c>
      <c r="AC11573" t="s">
        <v>550</v>
      </c>
    </row>
    <row r="11574" spans="1:29" x14ac:dyDescent="0.25">
      <c r="A11574" t="s">
        <v>347</v>
      </c>
      <c r="B11574">
        <v>921</v>
      </c>
      <c r="C11574" t="s">
        <v>76</v>
      </c>
      <c r="D11574">
        <v>1997</v>
      </c>
      <c r="E11574" t="s">
        <v>12539</v>
      </c>
      <c r="I11574">
        <v>5.7412885999999999</v>
      </c>
      <c r="N11574">
        <v>74.196393999999998</v>
      </c>
      <c r="O11574">
        <v>40.107788999999997</v>
      </c>
      <c r="P11574">
        <v>10.701959</v>
      </c>
      <c r="Q11574" t="s">
        <v>6</v>
      </c>
      <c r="R11574" t="s">
        <v>6</v>
      </c>
      <c r="S11574" t="s">
        <v>6</v>
      </c>
      <c r="T11574" t="s">
        <v>2957</v>
      </c>
      <c r="U11574" t="s">
        <v>6</v>
      </c>
      <c r="V11574" t="s">
        <v>6</v>
      </c>
      <c r="W11574" t="s">
        <v>6</v>
      </c>
      <c r="X11574" t="s">
        <v>6</v>
      </c>
      <c r="Y11574" t="s">
        <v>6</v>
      </c>
      <c r="Z11574" t="s">
        <v>6</v>
      </c>
      <c r="AA11574" t="s">
        <v>11780</v>
      </c>
      <c r="AB11574" t="s">
        <v>12492</v>
      </c>
      <c r="AC11574" t="s">
        <v>550</v>
      </c>
    </row>
    <row r="11575" spans="1:29" x14ac:dyDescent="0.25">
      <c r="A11575" t="s">
        <v>347</v>
      </c>
      <c r="B11575">
        <v>921</v>
      </c>
      <c r="C11575" t="s">
        <v>76</v>
      </c>
      <c r="D11575">
        <v>1998</v>
      </c>
      <c r="E11575" t="s">
        <v>12540</v>
      </c>
      <c r="I11575">
        <v>11.511324999999999</v>
      </c>
      <c r="N11575">
        <v>132.82182</v>
      </c>
      <c r="O11575">
        <v>69.101035999999993</v>
      </c>
      <c r="P11575">
        <v>10.948161000000001</v>
      </c>
      <c r="Q11575" t="s">
        <v>6</v>
      </c>
      <c r="R11575" t="s">
        <v>6</v>
      </c>
      <c r="S11575" t="s">
        <v>6</v>
      </c>
      <c r="T11575" t="s">
        <v>2957</v>
      </c>
      <c r="U11575" t="s">
        <v>6</v>
      </c>
      <c r="V11575" t="s">
        <v>6</v>
      </c>
      <c r="W11575" t="s">
        <v>6</v>
      </c>
      <c r="X11575" t="s">
        <v>6</v>
      </c>
      <c r="Y11575" t="s">
        <v>6</v>
      </c>
      <c r="Z11575" t="s">
        <v>6</v>
      </c>
      <c r="AA11575" t="s">
        <v>11780</v>
      </c>
      <c r="AB11575" t="s">
        <v>12492</v>
      </c>
      <c r="AC11575" t="s">
        <v>550</v>
      </c>
    </row>
    <row r="11576" spans="1:29" x14ac:dyDescent="0.25">
      <c r="A11576" t="s">
        <v>347</v>
      </c>
      <c r="B11576">
        <v>921</v>
      </c>
      <c r="C11576" t="s">
        <v>76</v>
      </c>
      <c r="D11576">
        <v>1999</v>
      </c>
      <c r="E11576" t="s">
        <v>12541</v>
      </c>
      <c r="I11576">
        <v>9.7848086999999992</v>
      </c>
      <c r="N11576">
        <v>125.59713000000001</v>
      </c>
      <c r="O11576">
        <v>64.879852</v>
      </c>
      <c r="P11576">
        <v>14.78806</v>
      </c>
      <c r="Q11576" t="s">
        <v>6</v>
      </c>
      <c r="R11576" t="s">
        <v>6</v>
      </c>
      <c r="S11576" t="s">
        <v>6</v>
      </c>
      <c r="T11576" t="s">
        <v>2957</v>
      </c>
      <c r="U11576" t="s">
        <v>6</v>
      </c>
      <c r="V11576" t="s">
        <v>6</v>
      </c>
      <c r="W11576" t="s">
        <v>6</v>
      </c>
      <c r="X11576" t="s">
        <v>6</v>
      </c>
      <c r="Y11576" t="s">
        <v>6</v>
      </c>
      <c r="Z11576" t="s">
        <v>6</v>
      </c>
      <c r="AA11576" t="s">
        <v>11780</v>
      </c>
      <c r="AB11576" t="s">
        <v>12492</v>
      </c>
      <c r="AC11576" t="s">
        <v>550</v>
      </c>
    </row>
    <row r="11577" spans="1:29" x14ac:dyDescent="0.25">
      <c r="A11577" t="s">
        <v>347</v>
      </c>
      <c r="B11577">
        <v>921</v>
      </c>
      <c r="C11577" t="s">
        <v>76</v>
      </c>
      <c r="D11577">
        <v>2000</v>
      </c>
      <c r="E11577" t="s">
        <v>12542</v>
      </c>
      <c r="I11577">
        <v>10.280673999999999</v>
      </c>
      <c r="N11577">
        <v>74.242075999999997</v>
      </c>
      <c r="O11577">
        <v>59.649608999999998</v>
      </c>
      <c r="P11577">
        <v>19.616502000000001</v>
      </c>
      <c r="Q11577" t="s">
        <v>6</v>
      </c>
      <c r="R11577" t="s">
        <v>6</v>
      </c>
      <c r="S11577" t="s">
        <v>6</v>
      </c>
      <c r="T11577" t="s">
        <v>2957</v>
      </c>
      <c r="U11577" t="s">
        <v>6</v>
      </c>
      <c r="V11577" t="s">
        <v>6</v>
      </c>
      <c r="W11577" t="s">
        <v>6</v>
      </c>
      <c r="X11577" t="s">
        <v>6</v>
      </c>
      <c r="Y11577" t="s">
        <v>6</v>
      </c>
      <c r="Z11577" t="s">
        <v>6</v>
      </c>
      <c r="AA11577" t="s">
        <v>11780</v>
      </c>
      <c r="AB11577" t="s">
        <v>12492</v>
      </c>
      <c r="AC11577" t="s">
        <v>550</v>
      </c>
    </row>
    <row r="11578" spans="1:29" x14ac:dyDescent="0.25">
      <c r="A11578" t="s">
        <v>347</v>
      </c>
      <c r="B11578">
        <v>921</v>
      </c>
      <c r="C11578" t="s">
        <v>76</v>
      </c>
      <c r="D11578">
        <v>2001</v>
      </c>
      <c r="E11578" t="s">
        <v>12543</v>
      </c>
      <c r="I11578">
        <v>12.213246</v>
      </c>
      <c r="N11578">
        <v>71.139499999999998</v>
      </c>
      <c r="O11578">
        <v>50.673177000000003</v>
      </c>
      <c r="P11578">
        <v>22.865231999999999</v>
      </c>
      <c r="Q11578" t="s">
        <v>6</v>
      </c>
      <c r="R11578" t="s">
        <v>6</v>
      </c>
      <c r="S11578" t="s">
        <v>6</v>
      </c>
      <c r="T11578" t="s">
        <v>2957</v>
      </c>
      <c r="U11578" t="s">
        <v>6</v>
      </c>
      <c r="V11578" t="s">
        <v>6</v>
      </c>
      <c r="W11578" t="s">
        <v>6</v>
      </c>
      <c r="X11578" t="s">
        <v>6</v>
      </c>
      <c r="Y11578" t="s">
        <v>6</v>
      </c>
      <c r="Z11578" t="s">
        <v>6</v>
      </c>
      <c r="AA11578" t="s">
        <v>11780</v>
      </c>
      <c r="AB11578" t="s">
        <v>12492</v>
      </c>
      <c r="AC11578" t="s">
        <v>550</v>
      </c>
    </row>
    <row r="11579" spans="1:29" x14ac:dyDescent="0.25">
      <c r="A11579" t="s">
        <v>347</v>
      </c>
      <c r="B11579">
        <v>921</v>
      </c>
      <c r="C11579" t="s">
        <v>76</v>
      </c>
      <c r="D11579">
        <v>2002</v>
      </c>
      <c r="E11579" t="s">
        <v>12544</v>
      </c>
      <c r="I11579">
        <v>14.236763</v>
      </c>
      <c r="N11579">
        <v>66.942092000000002</v>
      </c>
      <c r="O11579">
        <v>49.622622999999997</v>
      </c>
      <c r="P11579">
        <v>27.071048999999999</v>
      </c>
      <c r="Q11579" t="s">
        <v>6</v>
      </c>
      <c r="R11579" t="s">
        <v>6</v>
      </c>
      <c r="S11579" t="s">
        <v>6</v>
      </c>
      <c r="T11579" t="s">
        <v>2957</v>
      </c>
      <c r="U11579" t="s">
        <v>6</v>
      </c>
      <c r="V11579" t="s">
        <v>6</v>
      </c>
      <c r="W11579" t="s">
        <v>6</v>
      </c>
      <c r="X11579" t="s">
        <v>6</v>
      </c>
      <c r="Y11579" t="s">
        <v>6</v>
      </c>
      <c r="Z11579" t="s">
        <v>6</v>
      </c>
      <c r="AA11579" t="s">
        <v>11780</v>
      </c>
      <c r="AB11579" t="s">
        <v>12492</v>
      </c>
      <c r="AC11579" t="s">
        <v>550</v>
      </c>
    </row>
    <row r="11580" spans="1:29" x14ac:dyDescent="0.25">
      <c r="A11580" t="s">
        <v>347</v>
      </c>
      <c r="B11580">
        <v>921</v>
      </c>
      <c r="C11580" t="s">
        <v>76</v>
      </c>
      <c r="D11580">
        <v>2003</v>
      </c>
      <c r="E11580" t="s">
        <v>12545</v>
      </c>
      <c r="I11580">
        <v>16.852644000000002</v>
      </c>
      <c r="N11580">
        <v>56.707506000000002</v>
      </c>
      <c r="O11580">
        <v>44.055311000000003</v>
      </c>
      <c r="P11580">
        <v>33.147623000000003</v>
      </c>
      <c r="Q11580" t="s">
        <v>6</v>
      </c>
      <c r="R11580" t="s">
        <v>6</v>
      </c>
      <c r="S11580" t="s">
        <v>6</v>
      </c>
      <c r="T11580" t="s">
        <v>2957</v>
      </c>
      <c r="U11580" t="s">
        <v>6</v>
      </c>
      <c r="V11580" t="s">
        <v>6</v>
      </c>
      <c r="W11580" t="s">
        <v>6</v>
      </c>
      <c r="X11580" t="s">
        <v>6</v>
      </c>
      <c r="Y11580" t="s">
        <v>6</v>
      </c>
      <c r="Z11580" t="s">
        <v>6</v>
      </c>
      <c r="AA11580" t="s">
        <v>11780</v>
      </c>
      <c r="AB11580" t="s">
        <v>12492</v>
      </c>
      <c r="AC11580" t="s">
        <v>550</v>
      </c>
    </row>
    <row r="11581" spans="1:29" x14ac:dyDescent="0.25">
      <c r="A11581" t="s">
        <v>347</v>
      </c>
      <c r="B11581">
        <v>921</v>
      </c>
      <c r="C11581" t="s">
        <v>76</v>
      </c>
      <c r="D11581">
        <v>2004</v>
      </c>
      <c r="E11581" t="s">
        <v>12546</v>
      </c>
      <c r="I11581">
        <v>17.612908000000001</v>
      </c>
      <c r="N11581">
        <v>41.106022000000003</v>
      </c>
      <c r="O11581">
        <v>33.371167999999997</v>
      </c>
      <c r="P11581">
        <v>38.443840000000002</v>
      </c>
      <c r="Q11581" t="s">
        <v>6</v>
      </c>
      <c r="R11581" t="s">
        <v>6</v>
      </c>
      <c r="S11581" t="s">
        <v>6</v>
      </c>
      <c r="T11581" t="s">
        <v>2957</v>
      </c>
      <c r="U11581" t="s">
        <v>6</v>
      </c>
      <c r="V11581" t="s">
        <v>6</v>
      </c>
      <c r="W11581" t="s">
        <v>6</v>
      </c>
      <c r="X11581" t="s">
        <v>6</v>
      </c>
      <c r="Y11581" t="s">
        <v>6</v>
      </c>
      <c r="Z11581" t="s">
        <v>6</v>
      </c>
      <c r="AA11581" t="s">
        <v>11780</v>
      </c>
      <c r="AB11581" t="s">
        <v>12492</v>
      </c>
      <c r="AC11581" t="s">
        <v>550</v>
      </c>
    </row>
    <row r="11582" spans="1:29" x14ac:dyDescent="0.25">
      <c r="A11582" t="s">
        <v>347</v>
      </c>
      <c r="B11582">
        <v>921</v>
      </c>
      <c r="C11582" t="s">
        <v>76</v>
      </c>
      <c r="D11582">
        <v>2005</v>
      </c>
      <c r="E11582" t="s">
        <v>12547</v>
      </c>
      <c r="I11582">
        <v>19.467362000000001</v>
      </c>
      <c r="N11582">
        <v>33.679350999999997</v>
      </c>
      <c r="O11582">
        <v>27.709382000000002</v>
      </c>
      <c r="P11582">
        <v>45.188952</v>
      </c>
      <c r="Q11582" t="s">
        <v>6</v>
      </c>
      <c r="R11582" t="s">
        <v>6</v>
      </c>
      <c r="S11582" t="s">
        <v>6</v>
      </c>
      <c r="T11582" t="s">
        <v>2957</v>
      </c>
      <c r="U11582" t="s">
        <v>6</v>
      </c>
      <c r="V11582" t="s">
        <v>6</v>
      </c>
      <c r="W11582" t="s">
        <v>6</v>
      </c>
      <c r="X11582" t="s">
        <v>6</v>
      </c>
      <c r="Y11582" t="s">
        <v>6</v>
      </c>
      <c r="Z11582" t="s">
        <v>6</v>
      </c>
      <c r="AA11582" t="s">
        <v>11780</v>
      </c>
      <c r="AB11582" t="s">
        <v>12492</v>
      </c>
      <c r="AC11582" t="s">
        <v>550</v>
      </c>
    </row>
    <row r="11583" spans="1:29" x14ac:dyDescent="0.25">
      <c r="A11583" t="s">
        <v>347</v>
      </c>
      <c r="B11583">
        <v>921</v>
      </c>
      <c r="C11583" t="s">
        <v>76</v>
      </c>
      <c r="D11583">
        <v>2006</v>
      </c>
      <c r="E11583" t="s">
        <v>12548</v>
      </c>
      <c r="I11583">
        <v>22.688033999999998</v>
      </c>
      <c r="N11583">
        <v>29.149356999999998</v>
      </c>
      <c r="O11583">
        <v>25.229278000000001</v>
      </c>
      <c r="P11583">
        <v>53.713214999999998</v>
      </c>
      <c r="Q11583" t="s">
        <v>6</v>
      </c>
      <c r="R11583" t="s">
        <v>6</v>
      </c>
      <c r="S11583" t="s">
        <v>6</v>
      </c>
      <c r="T11583" t="s">
        <v>2957</v>
      </c>
      <c r="U11583" t="s">
        <v>6</v>
      </c>
      <c r="V11583" t="s">
        <v>6</v>
      </c>
      <c r="W11583" t="s">
        <v>6</v>
      </c>
      <c r="X11583" t="s">
        <v>6</v>
      </c>
      <c r="Y11583" t="s">
        <v>6</v>
      </c>
      <c r="Z11583" t="s">
        <v>6</v>
      </c>
      <c r="AA11583" t="s">
        <v>11780</v>
      </c>
      <c r="AB11583" t="s">
        <v>12492</v>
      </c>
      <c r="AC11583" t="s">
        <v>550</v>
      </c>
    </row>
    <row r="11584" spans="1:29" x14ac:dyDescent="0.25">
      <c r="A11584" t="s">
        <v>347</v>
      </c>
      <c r="B11584">
        <v>921</v>
      </c>
      <c r="C11584" t="s">
        <v>76</v>
      </c>
      <c r="D11584">
        <v>2007</v>
      </c>
      <c r="E11584" t="s">
        <v>12549</v>
      </c>
      <c r="I11584">
        <v>30.517171000000001</v>
      </c>
      <c r="N11584">
        <v>23.560040000000001</v>
      </c>
      <c r="O11584">
        <v>19.32647</v>
      </c>
      <c r="P11584">
        <v>64.125005000000002</v>
      </c>
      <c r="Q11584" t="s">
        <v>6</v>
      </c>
      <c r="R11584" t="s">
        <v>6</v>
      </c>
      <c r="S11584" t="s">
        <v>6</v>
      </c>
      <c r="T11584" t="s">
        <v>2957</v>
      </c>
      <c r="U11584" t="s">
        <v>6</v>
      </c>
      <c r="V11584" t="s">
        <v>6</v>
      </c>
      <c r="W11584" t="s">
        <v>6</v>
      </c>
      <c r="X11584" t="s">
        <v>6</v>
      </c>
      <c r="Y11584" t="s">
        <v>6</v>
      </c>
      <c r="Z11584" t="s">
        <v>6</v>
      </c>
      <c r="AA11584" t="s">
        <v>11780</v>
      </c>
      <c r="AB11584" t="s">
        <v>12492</v>
      </c>
      <c r="AC11584" t="s">
        <v>550</v>
      </c>
    </row>
    <row r="11585" spans="1:29" x14ac:dyDescent="0.25">
      <c r="A11585" t="s">
        <v>347</v>
      </c>
      <c r="B11585">
        <v>921</v>
      </c>
      <c r="C11585" t="s">
        <v>76</v>
      </c>
      <c r="D11585">
        <v>2008</v>
      </c>
      <c r="E11585" t="s">
        <v>12550</v>
      </c>
      <c r="I11585">
        <v>30.17098</v>
      </c>
      <c r="N11585">
        <v>18.493345000000001</v>
      </c>
      <c r="O11585">
        <v>15.366593</v>
      </c>
      <c r="P11585">
        <v>75.517065000000002</v>
      </c>
      <c r="Q11585" t="s">
        <v>6</v>
      </c>
      <c r="R11585" t="s">
        <v>6</v>
      </c>
      <c r="S11585" t="s">
        <v>6</v>
      </c>
      <c r="T11585" t="s">
        <v>2957</v>
      </c>
      <c r="U11585" t="s">
        <v>6</v>
      </c>
      <c r="V11585" t="s">
        <v>6</v>
      </c>
      <c r="W11585" t="s">
        <v>6</v>
      </c>
      <c r="X11585" t="s">
        <v>6</v>
      </c>
      <c r="Y11585" t="s">
        <v>6</v>
      </c>
      <c r="Z11585" t="s">
        <v>6</v>
      </c>
      <c r="AA11585" t="s">
        <v>11780</v>
      </c>
      <c r="AB11585" t="s">
        <v>12492</v>
      </c>
      <c r="AC11585" t="s">
        <v>550</v>
      </c>
    </row>
    <row r="11586" spans="1:29" x14ac:dyDescent="0.25">
      <c r="A11586" t="s">
        <v>347</v>
      </c>
      <c r="B11586">
        <v>921</v>
      </c>
      <c r="C11586" t="s">
        <v>76</v>
      </c>
      <c r="D11586">
        <v>2009</v>
      </c>
      <c r="E11586" t="s">
        <v>12551</v>
      </c>
      <c r="I11586">
        <v>29.727049999999998</v>
      </c>
      <c r="N11586">
        <v>27.170680000000001</v>
      </c>
      <c r="O11586">
        <v>20.161725000000001</v>
      </c>
      <c r="P11586">
        <v>72.526531000000006</v>
      </c>
      <c r="Q11586" t="s">
        <v>6</v>
      </c>
      <c r="R11586" t="s">
        <v>6</v>
      </c>
      <c r="S11586" t="s">
        <v>6</v>
      </c>
      <c r="T11586" t="s">
        <v>2957</v>
      </c>
      <c r="U11586" t="s">
        <v>6</v>
      </c>
      <c r="V11586" t="s">
        <v>6</v>
      </c>
      <c r="W11586" t="s">
        <v>6</v>
      </c>
      <c r="X11586" t="s">
        <v>6</v>
      </c>
      <c r="Y11586" t="s">
        <v>6</v>
      </c>
      <c r="Z11586" t="s">
        <v>6</v>
      </c>
      <c r="AA11586" t="s">
        <v>11780</v>
      </c>
      <c r="AB11586" t="s">
        <v>12492</v>
      </c>
      <c r="AC11586" t="s">
        <v>550</v>
      </c>
    </row>
    <row r="11587" spans="1:29" x14ac:dyDescent="0.25">
      <c r="A11587" t="s">
        <v>347</v>
      </c>
      <c r="B11587">
        <v>921</v>
      </c>
      <c r="C11587" t="s">
        <v>76</v>
      </c>
      <c r="D11587">
        <v>2010</v>
      </c>
      <c r="E11587" t="s">
        <v>12552</v>
      </c>
      <c r="I11587">
        <v>27.674478000000001</v>
      </c>
      <c r="N11587">
        <v>25.474634000000002</v>
      </c>
      <c r="O11587">
        <v>21.872752999999999</v>
      </c>
      <c r="P11587">
        <v>86.275377000000006</v>
      </c>
      <c r="Q11587" t="s">
        <v>6</v>
      </c>
      <c r="R11587" t="s">
        <v>6</v>
      </c>
      <c r="S11587" t="s">
        <v>6</v>
      </c>
      <c r="T11587" t="s">
        <v>2957</v>
      </c>
      <c r="U11587" t="s">
        <v>6</v>
      </c>
      <c r="V11587" t="s">
        <v>6</v>
      </c>
      <c r="W11587" t="s">
        <v>6</v>
      </c>
      <c r="X11587" t="s">
        <v>6</v>
      </c>
      <c r="Y11587" t="s">
        <v>6</v>
      </c>
      <c r="Z11587" t="s">
        <v>6</v>
      </c>
      <c r="AA11587" t="s">
        <v>11780</v>
      </c>
      <c r="AB11587" t="s">
        <v>12492</v>
      </c>
      <c r="AC11587" t="s">
        <v>550</v>
      </c>
    </row>
    <row r="11588" spans="1:29" x14ac:dyDescent="0.25">
      <c r="A11588" t="s">
        <v>347</v>
      </c>
      <c r="B11588">
        <v>921</v>
      </c>
      <c r="C11588" t="s">
        <v>76</v>
      </c>
      <c r="D11588">
        <v>2011</v>
      </c>
      <c r="E11588" t="s">
        <v>12553</v>
      </c>
      <c r="I11588">
        <v>27.650641</v>
      </c>
      <c r="N11588">
        <v>24.200728999999999</v>
      </c>
      <c r="O11588">
        <v>19.465375999999999</v>
      </c>
      <c r="P11588">
        <v>98.772813999999997</v>
      </c>
      <c r="Q11588" t="s">
        <v>6</v>
      </c>
      <c r="R11588" t="s">
        <v>6</v>
      </c>
      <c r="S11588" t="s">
        <v>6</v>
      </c>
      <c r="T11588" t="s">
        <v>2957</v>
      </c>
      <c r="U11588" t="s">
        <v>6</v>
      </c>
      <c r="V11588" t="s">
        <v>6</v>
      </c>
      <c r="W11588" t="s">
        <v>6</v>
      </c>
      <c r="X11588" t="s">
        <v>6</v>
      </c>
      <c r="Y11588" t="s">
        <v>6</v>
      </c>
      <c r="Z11588" t="s">
        <v>6</v>
      </c>
      <c r="AA11588" t="s">
        <v>11780</v>
      </c>
      <c r="AB11588" t="s">
        <v>12492</v>
      </c>
      <c r="AC11588" t="s">
        <v>550</v>
      </c>
    </row>
    <row r="11589" spans="1:29" x14ac:dyDescent="0.25">
      <c r="A11589" t="s">
        <v>347</v>
      </c>
      <c r="B11589">
        <v>921</v>
      </c>
      <c r="C11589" t="s">
        <v>76</v>
      </c>
      <c r="D11589">
        <v>2012</v>
      </c>
      <c r="E11589" t="s">
        <v>12554</v>
      </c>
      <c r="I11589">
        <v>31.780111000000002</v>
      </c>
      <c r="N11589">
        <v>25.891852</v>
      </c>
      <c r="O11589">
        <v>20.084057000000001</v>
      </c>
      <c r="P11589">
        <v>105.48018</v>
      </c>
      <c r="Q11589" t="s">
        <v>6</v>
      </c>
      <c r="R11589" t="s">
        <v>6</v>
      </c>
      <c r="S11589" t="s">
        <v>6</v>
      </c>
      <c r="T11589" t="s">
        <v>2957</v>
      </c>
      <c r="U11589" t="s">
        <v>6</v>
      </c>
      <c r="V11589" t="s">
        <v>6</v>
      </c>
      <c r="W11589" t="s">
        <v>6</v>
      </c>
      <c r="X11589" t="s">
        <v>6</v>
      </c>
      <c r="Y11589" t="s">
        <v>6</v>
      </c>
      <c r="Z11589" t="s">
        <v>6</v>
      </c>
      <c r="AA11589" t="s">
        <v>11780</v>
      </c>
      <c r="AB11589" t="s">
        <v>12492</v>
      </c>
      <c r="AC11589" t="s">
        <v>550</v>
      </c>
    </row>
    <row r="11590" spans="1:29" x14ac:dyDescent="0.25">
      <c r="A11590" t="s">
        <v>347</v>
      </c>
      <c r="B11590">
        <v>921</v>
      </c>
      <c r="C11590" t="s">
        <v>76</v>
      </c>
      <c r="D11590">
        <v>2013</v>
      </c>
      <c r="E11590" t="s">
        <v>12555</v>
      </c>
      <c r="I11590">
        <v>33.399424000000003</v>
      </c>
      <c r="N11590">
        <v>24.913112000000002</v>
      </c>
      <c r="O11590">
        <v>19.677883999999999</v>
      </c>
      <c r="P11590">
        <v>119.53287</v>
      </c>
      <c r="Q11590" t="s">
        <v>6</v>
      </c>
      <c r="R11590" t="s">
        <v>6</v>
      </c>
      <c r="S11590" t="s">
        <v>6</v>
      </c>
      <c r="T11590" t="s">
        <v>2957</v>
      </c>
      <c r="U11590" t="s">
        <v>6</v>
      </c>
      <c r="V11590" t="s">
        <v>6</v>
      </c>
      <c r="W11590" t="s">
        <v>6</v>
      </c>
      <c r="X11590" t="s">
        <v>6</v>
      </c>
      <c r="Y11590" t="s">
        <v>6</v>
      </c>
      <c r="Z11590" t="s">
        <v>6</v>
      </c>
      <c r="AA11590" t="s">
        <v>11780</v>
      </c>
      <c r="AB11590" t="s">
        <v>12492</v>
      </c>
      <c r="AC11590" t="s">
        <v>550</v>
      </c>
    </row>
    <row r="11591" spans="1:29" x14ac:dyDescent="0.25">
      <c r="A11591" t="s">
        <v>347</v>
      </c>
      <c r="B11591">
        <v>921</v>
      </c>
      <c r="C11591" t="s">
        <v>76</v>
      </c>
      <c r="D11591">
        <v>2014</v>
      </c>
      <c r="E11591" t="s">
        <v>12556</v>
      </c>
      <c r="I11591">
        <v>28.308741000000001</v>
      </c>
      <c r="N11591">
        <v>30.289292</v>
      </c>
      <c r="O11591">
        <v>20.580089999999998</v>
      </c>
      <c r="P11591">
        <v>133.48163</v>
      </c>
      <c r="Q11591" t="s">
        <v>6</v>
      </c>
      <c r="R11591" t="s">
        <v>6</v>
      </c>
      <c r="S11591" t="s">
        <v>6</v>
      </c>
      <c r="T11591" t="s">
        <v>2957</v>
      </c>
      <c r="U11591" t="s">
        <v>6</v>
      </c>
      <c r="V11591" t="s">
        <v>6</v>
      </c>
      <c r="W11591" t="s">
        <v>6</v>
      </c>
      <c r="X11591" t="s">
        <v>6</v>
      </c>
      <c r="Y11591" t="s">
        <v>6</v>
      </c>
      <c r="Z11591" t="s">
        <v>6</v>
      </c>
      <c r="AA11591" t="s">
        <v>11780</v>
      </c>
      <c r="AB11591" t="s">
        <v>12492</v>
      </c>
      <c r="AC11591" t="s">
        <v>550</v>
      </c>
    </row>
    <row r="11592" spans="1:29" x14ac:dyDescent="0.25">
      <c r="A11592" t="s">
        <v>347</v>
      </c>
      <c r="B11592">
        <v>921</v>
      </c>
      <c r="C11592" t="s">
        <v>76</v>
      </c>
      <c r="D11592">
        <v>2015</v>
      </c>
      <c r="E11592" t="s">
        <v>12557</v>
      </c>
      <c r="I11592">
        <v>26.350123</v>
      </c>
      <c r="N11592">
        <v>37.757894999999998</v>
      </c>
      <c r="O11592">
        <v>22.990335000000002</v>
      </c>
      <c r="P11592">
        <v>145.75363999999999</v>
      </c>
      <c r="Q11592" t="s">
        <v>6</v>
      </c>
      <c r="R11592" t="s">
        <v>6</v>
      </c>
      <c r="S11592" t="s">
        <v>6</v>
      </c>
      <c r="T11592" t="s">
        <v>2957</v>
      </c>
      <c r="U11592" t="s">
        <v>6</v>
      </c>
      <c r="V11592" t="s">
        <v>6</v>
      </c>
      <c r="W11592" t="s">
        <v>6</v>
      </c>
      <c r="X11592" t="s">
        <v>6</v>
      </c>
      <c r="Y11592" t="s">
        <v>6</v>
      </c>
      <c r="Z11592" t="s">
        <v>6</v>
      </c>
      <c r="AA11592" t="s">
        <v>11780</v>
      </c>
      <c r="AB11592" t="s">
        <v>12492</v>
      </c>
      <c r="AC11592" t="s">
        <v>550</v>
      </c>
    </row>
    <row r="11593" spans="1:29" x14ac:dyDescent="0.25">
      <c r="A11593" t="s">
        <v>347</v>
      </c>
      <c r="B11593">
        <v>921</v>
      </c>
      <c r="C11593" t="s">
        <v>76</v>
      </c>
      <c r="D11593">
        <v>2016</v>
      </c>
      <c r="E11593" t="s">
        <v>12558</v>
      </c>
      <c r="I11593">
        <v>21.956294</v>
      </c>
      <c r="N11593">
        <v>35.631914999999999</v>
      </c>
      <c r="O11593">
        <v>31.580362000000001</v>
      </c>
      <c r="P11593">
        <v>160.81456</v>
      </c>
      <c r="Q11593" t="s">
        <v>6</v>
      </c>
      <c r="R11593" t="s">
        <v>6</v>
      </c>
      <c r="S11593" t="s">
        <v>6</v>
      </c>
      <c r="T11593" t="s">
        <v>2957</v>
      </c>
      <c r="U11593" t="s">
        <v>6</v>
      </c>
      <c r="V11593" t="s">
        <v>6</v>
      </c>
      <c r="W11593" t="s">
        <v>6</v>
      </c>
      <c r="X11593" t="s">
        <v>6</v>
      </c>
      <c r="Y11593" t="s">
        <v>6</v>
      </c>
      <c r="Z11593" t="s">
        <v>6</v>
      </c>
      <c r="AA11593" t="s">
        <v>11780</v>
      </c>
      <c r="AB11593" t="s">
        <v>12492</v>
      </c>
      <c r="AC11593" t="s">
        <v>550</v>
      </c>
    </row>
    <row r="11594" spans="1:29" x14ac:dyDescent="0.25">
      <c r="A11594" t="s">
        <v>347</v>
      </c>
      <c r="B11594">
        <v>921</v>
      </c>
      <c r="C11594" t="s">
        <v>76</v>
      </c>
      <c r="D11594">
        <v>2017</v>
      </c>
      <c r="E11594" t="s">
        <v>12559</v>
      </c>
      <c r="I11594">
        <v>19.220673999999999</v>
      </c>
      <c r="N11594">
        <v>31.752561</v>
      </c>
      <c r="O11594">
        <v>28.879742</v>
      </c>
      <c r="P11594">
        <v>178.88088999999999</v>
      </c>
      <c r="Q11594" t="s">
        <v>6</v>
      </c>
      <c r="R11594" t="s">
        <v>6</v>
      </c>
      <c r="S11594" t="s">
        <v>6</v>
      </c>
      <c r="T11594" t="s">
        <v>2957</v>
      </c>
      <c r="U11594" t="s">
        <v>6</v>
      </c>
      <c r="V11594" t="s">
        <v>6</v>
      </c>
      <c r="W11594" t="s">
        <v>6</v>
      </c>
      <c r="X11594" t="s">
        <v>6</v>
      </c>
      <c r="Y11594" t="s">
        <v>6</v>
      </c>
      <c r="Z11594" t="s">
        <v>6</v>
      </c>
      <c r="AA11594" t="s">
        <v>11780</v>
      </c>
      <c r="AB11594" t="s">
        <v>12492</v>
      </c>
      <c r="AC11594" t="s">
        <v>550</v>
      </c>
    </row>
    <row r="11595" spans="1:29" x14ac:dyDescent="0.25">
      <c r="A11595" t="s">
        <v>347</v>
      </c>
      <c r="B11595">
        <v>921</v>
      </c>
      <c r="C11595" t="s">
        <v>76</v>
      </c>
      <c r="D11595">
        <v>2018</v>
      </c>
      <c r="E11595" t="s">
        <v>12560</v>
      </c>
      <c r="I11595">
        <v>19.045670000000001</v>
      </c>
      <c r="N11595">
        <v>29.669149000000001</v>
      </c>
      <c r="O11595">
        <v>27.372661999999998</v>
      </c>
      <c r="P11595">
        <v>190.01634000000001</v>
      </c>
      <c r="Q11595" t="s">
        <v>6</v>
      </c>
      <c r="R11595" t="s">
        <v>6</v>
      </c>
      <c r="S11595" t="s">
        <v>6</v>
      </c>
      <c r="T11595" t="s">
        <v>2957</v>
      </c>
      <c r="U11595" t="s">
        <v>6</v>
      </c>
      <c r="V11595" t="s">
        <v>6</v>
      </c>
      <c r="W11595" t="s">
        <v>6</v>
      </c>
      <c r="X11595" t="s">
        <v>6</v>
      </c>
      <c r="Y11595" t="s">
        <v>6</v>
      </c>
      <c r="Z11595" t="s">
        <v>6</v>
      </c>
      <c r="AA11595" t="s">
        <v>11780</v>
      </c>
      <c r="AB11595" t="s">
        <v>12492</v>
      </c>
      <c r="AC11595" t="s">
        <v>550</v>
      </c>
    </row>
    <row r="11596" spans="1:29" x14ac:dyDescent="0.25">
      <c r="A11596" t="s">
        <v>347</v>
      </c>
      <c r="B11596">
        <v>922</v>
      </c>
      <c r="C11596" t="s">
        <v>247</v>
      </c>
      <c r="D11596">
        <v>1950</v>
      </c>
      <c r="E11596" t="s">
        <v>12561</v>
      </c>
      <c r="Q11596" t="s">
        <v>12562</v>
      </c>
      <c r="R11596" t="s">
        <v>12562</v>
      </c>
      <c r="S11596" t="s">
        <v>12562</v>
      </c>
      <c r="T11596" t="s">
        <v>12563</v>
      </c>
      <c r="U11596" t="s">
        <v>12564</v>
      </c>
      <c r="V11596" t="s">
        <v>12565</v>
      </c>
      <c r="W11596" t="s">
        <v>5541</v>
      </c>
      <c r="X11596" t="s">
        <v>5541</v>
      </c>
      <c r="Y11596" t="s">
        <v>6</v>
      </c>
      <c r="Z11596" t="s">
        <v>6</v>
      </c>
      <c r="AA11596" t="s">
        <v>3825</v>
      </c>
      <c r="AB11596" t="s">
        <v>12566</v>
      </c>
      <c r="AC11596" t="s">
        <v>549</v>
      </c>
    </row>
    <row r="11597" spans="1:29" x14ac:dyDescent="0.25">
      <c r="A11597" t="s">
        <v>347</v>
      </c>
      <c r="B11597">
        <v>922</v>
      </c>
      <c r="C11597" t="s">
        <v>247</v>
      </c>
      <c r="D11597">
        <v>1951</v>
      </c>
      <c r="E11597" t="s">
        <v>12567</v>
      </c>
      <c r="Q11597" t="s">
        <v>12562</v>
      </c>
      <c r="R11597" t="s">
        <v>12562</v>
      </c>
      <c r="S11597" t="s">
        <v>12562</v>
      </c>
      <c r="T11597" t="s">
        <v>12563</v>
      </c>
      <c r="U11597" t="s">
        <v>12564</v>
      </c>
      <c r="V11597" t="s">
        <v>12565</v>
      </c>
      <c r="W11597" t="s">
        <v>5541</v>
      </c>
      <c r="X11597" t="s">
        <v>5541</v>
      </c>
      <c r="Y11597" t="s">
        <v>6</v>
      </c>
      <c r="Z11597" t="s">
        <v>6</v>
      </c>
      <c r="AA11597" t="s">
        <v>3825</v>
      </c>
      <c r="AB11597" t="s">
        <v>12566</v>
      </c>
      <c r="AC11597" t="s">
        <v>549</v>
      </c>
    </row>
    <row r="11598" spans="1:29" x14ac:dyDescent="0.25">
      <c r="A11598" t="s">
        <v>347</v>
      </c>
      <c r="B11598">
        <v>922</v>
      </c>
      <c r="C11598" t="s">
        <v>247</v>
      </c>
      <c r="D11598">
        <v>1952</v>
      </c>
      <c r="E11598" t="s">
        <v>12568</v>
      </c>
      <c r="Q11598" t="s">
        <v>12562</v>
      </c>
      <c r="R11598" t="s">
        <v>12562</v>
      </c>
      <c r="S11598" t="s">
        <v>12562</v>
      </c>
      <c r="T11598" t="s">
        <v>12563</v>
      </c>
      <c r="U11598" t="s">
        <v>12564</v>
      </c>
      <c r="V11598" t="s">
        <v>12565</v>
      </c>
      <c r="W11598" t="s">
        <v>5541</v>
      </c>
      <c r="X11598" t="s">
        <v>5541</v>
      </c>
      <c r="Y11598" t="s">
        <v>6</v>
      </c>
      <c r="Z11598" t="s">
        <v>6</v>
      </c>
      <c r="AA11598" t="s">
        <v>3825</v>
      </c>
      <c r="AB11598" t="s">
        <v>12566</v>
      </c>
      <c r="AC11598" t="s">
        <v>549</v>
      </c>
    </row>
    <row r="11599" spans="1:29" x14ac:dyDescent="0.25">
      <c r="A11599" t="s">
        <v>347</v>
      </c>
      <c r="B11599">
        <v>922</v>
      </c>
      <c r="C11599" t="s">
        <v>247</v>
      </c>
      <c r="D11599">
        <v>1953</v>
      </c>
      <c r="E11599" t="s">
        <v>12569</v>
      </c>
      <c r="Q11599" t="s">
        <v>12562</v>
      </c>
      <c r="R11599" t="s">
        <v>12562</v>
      </c>
      <c r="S11599" t="s">
        <v>12562</v>
      </c>
      <c r="T11599" t="s">
        <v>12563</v>
      </c>
      <c r="U11599" t="s">
        <v>12564</v>
      </c>
      <c r="V11599" t="s">
        <v>12565</v>
      </c>
      <c r="W11599" t="s">
        <v>5541</v>
      </c>
      <c r="X11599" t="s">
        <v>5541</v>
      </c>
      <c r="Y11599" t="s">
        <v>6</v>
      </c>
      <c r="Z11599" t="s">
        <v>6</v>
      </c>
      <c r="AA11599" t="s">
        <v>3825</v>
      </c>
      <c r="AB11599" t="s">
        <v>12566</v>
      </c>
      <c r="AC11599" t="s">
        <v>549</v>
      </c>
    </row>
    <row r="11600" spans="1:29" x14ac:dyDescent="0.25">
      <c r="A11600" t="s">
        <v>347</v>
      </c>
      <c r="B11600">
        <v>922</v>
      </c>
      <c r="C11600" t="s">
        <v>247</v>
      </c>
      <c r="D11600">
        <v>1954</v>
      </c>
      <c r="E11600" t="s">
        <v>12570</v>
      </c>
      <c r="Q11600" t="s">
        <v>12562</v>
      </c>
      <c r="R11600" t="s">
        <v>12562</v>
      </c>
      <c r="S11600" t="s">
        <v>12562</v>
      </c>
      <c r="T11600" t="s">
        <v>12563</v>
      </c>
      <c r="U11600" t="s">
        <v>12564</v>
      </c>
      <c r="V11600" t="s">
        <v>12565</v>
      </c>
      <c r="W11600" t="s">
        <v>5541</v>
      </c>
      <c r="X11600" t="s">
        <v>5541</v>
      </c>
      <c r="Y11600" t="s">
        <v>6</v>
      </c>
      <c r="Z11600" t="s">
        <v>6</v>
      </c>
      <c r="AA11600" t="s">
        <v>3825</v>
      </c>
      <c r="AB11600" t="s">
        <v>12566</v>
      </c>
      <c r="AC11600" t="s">
        <v>549</v>
      </c>
    </row>
    <row r="11601" spans="1:29" x14ac:dyDescent="0.25">
      <c r="A11601" t="s">
        <v>347</v>
      </c>
      <c r="B11601">
        <v>922</v>
      </c>
      <c r="C11601" t="s">
        <v>247</v>
      </c>
      <c r="D11601">
        <v>1955</v>
      </c>
      <c r="E11601" t="s">
        <v>12571</v>
      </c>
      <c r="Q11601" t="s">
        <v>12562</v>
      </c>
      <c r="R11601" t="s">
        <v>12562</v>
      </c>
      <c r="S11601" t="s">
        <v>12562</v>
      </c>
      <c r="T11601" t="s">
        <v>12563</v>
      </c>
      <c r="U11601" t="s">
        <v>12564</v>
      </c>
      <c r="V11601" t="s">
        <v>12565</v>
      </c>
      <c r="W11601" t="s">
        <v>5541</v>
      </c>
      <c r="X11601" t="s">
        <v>5541</v>
      </c>
      <c r="Y11601" t="s">
        <v>6</v>
      </c>
      <c r="Z11601" t="s">
        <v>6</v>
      </c>
      <c r="AA11601" t="s">
        <v>3825</v>
      </c>
      <c r="AB11601" t="s">
        <v>12566</v>
      </c>
      <c r="AC11601" t="s">
        <v>549</v>
      </c>
    </row>
    <row r="11602" spans="1:29" x14ac:dyDescent="0.25">
      <c r="A11602" t="s">
        <v>347</v>
      </c>
      <c r="B11602">
        <v>922</v>
      </c>
      <c r="C11602" t="s">
        <v>247</v>
      </c>
      <c r="D11602">
        <v>1956</v>
      </c>
      <c r="E11602" t="s">
        <v>12572</v>
      </c>
      <c r="Q11602" t="s">
        <v>12562</v>
      </c>
      <c r="R11602" t="s">
        <v>12562</v>
      </c>
      <c r="S11602" t="s">
        <v>12562</v>
      </c>
      <c r="T11602" t="s">
        <v>12563</v>
      </c>
      <c r="U11602" t="s">
        <v>12564</v>
      </c>
      <c r="V11602" t="s">
        <v>12565</v>
      </c>
      <c r="W11602" t="s">
        <v>5541</v>
      </c>
      <c r="X11602" t="s">
        <v>5541</v>
      </c>
      <c r="Y11602" t="s">
        <v>6</v>
      </c>
      <c r="Z11602" t="s">
        <v>6</v>
      </c>
      <c r="AA11602" t="s">
        <v>3825</v>
      </c>
      <c r="AB11602" t="s">
        <v>12566</v>
      </c>
      <c r="AC11602" t="s">
        <v>549</v>
      </c>
    </row>
    <row r="11603" spans="1:29" x14ac:dyDescent="0.25">
      <c r="A11603" t="s">
        <v>347</v>
      </c>
      <c r="B11603">
        <v>922</v>
      </c>
      <c r="C11603" t="s">
        <v>247</v>
      </c>
      <c r="D11603">
        <v>1957</v>
      </c>
      <c r="E11603" t="s">
        <v>12573</v>
      </c>
      <c r="Q11603" t="s">
        <v>12562</v>
      </c>
      <c r="R11603" t="s">
        <v>12562</v>
      </c>
      <c r="S11603" t="s">
        <v>12562</v>
      </c>
      <c r="T11603" t="s">
        <v>12563</v>
      </c>
      <c r="U11603" t="s">
        <v>12564</v>
      </c>
      <c r="V11603" t="s">
        <v>12565</v>
      </c>
      <c r="W11603" t="s">
        <v>5541</v>
      </c>
      <c r="X11603" t="s">
        <v>5541</v>
      </c>
      <c r="Y11603" t="s">
        <v>6</v>
      </c>
      <c r="Z11603" t="s">
        <v>6</v>
      </c>
      <c r="AA11603" t="s">
        <v>3825</v>
      </c>
      <c r="AB11603" t="s">
        <v>12566</v>
      </c>
      <c r="AC11603" t="s">
        <v>549</v>
      </c>
    </row>
    <row r="11604" spans="1:29" x14ac:dyDescent="0.25">
      <c r="A11604" t="s">
        <v>347</v>
      </c>
      <c r="B11604">
        <v>922</v>
      </c>
      <c r="C11604" t="s">
        <v>247</v>
      </c>
      <c r="D11604">
        <v>1958</v>
      </c>
      <c r="E11604" t="s">
        <v>12574</v>
      </c>
      <c r="Q11604" t="s">
        <v>12562</v>
      </c>
      <c r="R11604" t="s">
        <v>12562</v>
      </c>
      <c r="S11604" t="s">
        <v>12562</v>
      </c>
      <c r="T11604" t="s">
        <v>12563</v>
      </c>
      <c r="U11604" t="s">
        <v>12564</v>
      </c>
      <c r="V11604" t="s">
        <v>12565</v>
      </c>
      <c r="W11604" t="s">
        <v>5541</v>
      </c>
      <c r="X11604" t="s">
        <v>5541</v>
      </c>
      <c r="Y11604" t="s">
        <v>6</v>
      </c>
      <c r="Z11604" t="s">
        <v>6</v>
      </c>
      <c r="AA11604" t="s">
        <v>3825</v>
      </c>
      <c r="AB11604" t="s">
        <v>12566</v>
      </c>
      <c r="AC11604" t="s">
        <v>549</v>
      </c>
    </row>
    <row r="11605" spans="1:29" x14ac:dyDescent="0.25">
      <c r="A11605" t="s">
        <v>347</v>
      </c>
      <c r="B11605">
        <v>922</v>
      </c>
      <c r="C11605" t="s">
        <v>247</v>
      </c>
      <c r="D11605">
        <v>1959</v>
      </c>
      <c r="E11605" t="s">
        <v>12575</v>
      </c>
      <c r="Q11605" t="s">
        <v>12562</v>
      </c>
      <c r="R11605" t="s">
        <v>12562</v>
      </c>
      <c r="S11605" t="s">
        <v>12562</v>
      </c>
      <c r="T11605" t="s">
        <v>12563</v>
      </c>
      <c r="U11605" t="s">
        <v>12564</v>
      </c>
      <c r="V11605" t="s">
        <v>12565</v>
      </c>
      <c r="W11605" t="s">
        <v>5541</v>
      </c>
      <c r="X11605" t="s">
        <v>5541</v>
      </c>
      <c r="Y11605" t="s">
        <v>6</v>
      </c>
      <c r="Z11605" t="s">
        <v>6</v>
      </c>
      <c r="AA11605" t="s">
        <v>3825</v>
      </c>
      <c r="AB11605" t="s">
        <v>12566</v>
      </c>
      <c r="AC11605" t="s">
        <v>549</v>
      </c>
    </row>
    <row r="11606" spans="1:29" x14ac:dyDescent="0.25">
      <c r="A11606" t="s">
        <v>347</v>
      </c>
      <c r="B11606">
        <v>922</v>
      </c>
      <c r="C11606" t="s">
        <v>247</v>
      </c>
      <c r="D11606">
        <v>1960</v>
      </c>
      <c r="E11606" t="s">
        <v>12576</v>
      </c>
      <c r="Q11606" t="s">
        <v>12562</v>
      </c>
      <c r="R11606" t="s">
        <v>12562</v>
      </c>
      <c r="S11606" t="s">
        <v>12562</v>
      </c>
      <c r="T11606" t="s">
        <v>12563</v>
      </c>
      <c r="U11606" t="s">
        <v>12564</v>
      </c>
      <c r="V11606" t="s">
        <v>12565</v>
      </c>
      <c r="W11606" t="s">
        <v>5541</v>
      </c>
      <c r="X11606" t="s">
        <v>5541</v>
      </c>
      <c r="Y11606" t="s">
        <v>6</v>
      </c>
      <c r="Z11606" t="s">
        <v>6</v>
      </c>
      <c r="AA11606" t="s">
        <v>3825</v>
      </c>
      <c r="AB11606" t="s">
        <v>12566</v>
      </c>
      <c r="AC11606" t="s">
        <v>549</v>
      </c>
    </row>
    <row r="11607" spans="1:29" x14ac:dyDescent="0.25">
      <c r="A11607" t="s">
        <v>347</v>
      </c>
      <c r="B11607">
        <v>922</v>
      </c>
      <c r="C11607" t="s">
        <v>247</v>
      </c>
      <c r="D11607">
        <v>1961</v>
      </c>
      <c r="E11607" t="s">
        <v>12577</v>
      </c>
      <c r="Q11607" t="s">
        <v>12562</v>
      </c>
      <c r="R11607" t="s">
        <v>12562</v>
      </c>
      <c r="S11607" t="s">
        <v>12562</v>
      </c>
      <c r="T11607" t="s">
        <v>12563</v>
      </c>
      <c r="U11607" t="s">
        <v>12564</v>
      </c>
      <c r="V11607" t="s">
        <v>12565</v>
      </c>
      <c r="W11607" t="s">
        <v>5541</v>
      </c>
      <c r="X11607" t="s">
        <v>5541</v>
      </c>
      <c r="Y11607" t="s">
        <v>6</v>
      </c>
      <c r="Z11607" t="s">
        <v>6</v>
      </c>
      <c r="AA11607" t="s">
        <v>3825</v>
      </c>
      <c r="AB11607" t="s">
        <v>12566</v>
      </c>
      <c r="AC11607" t="s">
        <v>549</v>
      </c>
    </row>
    <row r="11608" spans="1:29" x14ac:dyDescent="0.25">
      <c r="A11608" t="s">
        <v>347</v>
      </c>
      <c r="B11608">
        <v>922</v>
      </c>
      <c r="C11608" t="s">
        <v>247</v>
      </c>
      <c r="D11608">
        <v>1962</v>
      </c>
      <c r="E11608" t="s">
        <v>12578</v>
      </c>
      <c r="Q11608" t="s">
        <v>12562</v>
      </c>
      <c r="R11608" t="s">
        <v>12562</v>
      </c>
      <c r="S11608" t="s">
        <v>12562</v>
      </c>
      <c r="T11608" t="s">
        <v>12563</v>
      </c>
      <c r="U11608" t="s">
        <v>12564</v>
      </c>
      <c r="V11608" t="s">
        <v>12565</v>
      </c>
      <c r="W11608" t="s">
        <v>5541</v>
      </c>
      <c r="X11608" t="s">
        <v>5541</v>
      </c>
      <c r="Y11608" t="s">
        <v>6</v>
      </c>
      <c r="Z11608" t="s">
        <v>6</v>
      </c>
      <c r="AA11608" t="s">
        <v>3825</v>
      </c>
      <c r="AB11608" t="s">
        <v>12566</v>
      </c>
      <c r="AC11608" t="s">
        <v>549</v>
      </c>
    </row>
    <row r="11609" spans="1:29" x14ac:dyDescent="0.25">
      <c r="A11609" t="s">
        <v>347</v>
      </c>
      <c r="B11609">
        <v>922</v>
      </c>
      <c r="C11609" t="s">
        <v>247</v>
      </c>
      <c r="D11609">
        <v>1963</v>
      </c>
      <c r="E11609" t="s">
        <v>12579</v>
      </c>
      <c r="Q11609" t="s">
        <v>12562</v>
      </c>
      <c r="R11609" t="s">
        <v>12562</v>
      </c>
      <c r="S11609" t="s">
        <v>12562</v>
      </c>
      <c r="T11609" t="s">
        <v>12563</v>
      </c>
      <c r="U11609" t="s">
        <v>12564</v>
      </c>
      <c r="V11609" t="s">
        <v>12565</v>
      </c>
      <c r="W11609" t="s">
        <v>5541</v>
      </c>
      <c r="X11609" t="s">
        <v>5541</v>
      </c>
      <c r="Y11609" t="s">
        <v>6</v>
      </c>
      <c r="Z11609" t="s">
        <v>6</v>
      </c>
      <c r="AA11609" t="s">
        <v>3825</v>
      </c>
      <c r="AB11609" t="s">
        <v>12566</v>
      </c>
      <c r="AC11609" t="s">
        <v>549</v>
      </c>
    </row>
    <row r="11610" spans="1:29" x14ac:dyDescent="0.25">
      <c r="A11610" t="s">
        <v>347</v>
      </c>
      <c r="B11610">
        <v>922</v>
      </c>
      <c r="C11610" t="s">
        <v>247</v>
      </c>
      <c r="D11610">
        <v>1964</v>
      </c>
      <c r="E11610" t="s">
        <v>12580</v>
      </c>
      <c r="Q11610" t="s">
        <v>12562</v>
      </c>
      <c r="R11610" t="s">
        <v>12562</v>
      </c>
      <c r="S11610" t="s">
        <v>12562</v>
      </c>
      <c r="T11610" t="s">
        <v>12563</v>
      </c>
      <c r="U11610" t="s">
        <v>12564</v>
      </c>
      <c r="V11610" t="s">
        <v>12565</v>
      </c>
      <c r="W11610" t="s">
        <v>5541</v>
      </c>
      <c r="X11610" t="s">
        <v>5541</v>
      </c>
      <c r="Y11610" t="s">
        <v>6</v>
      </c>
      <c r="Z11610" t="s">
        <v>6</v>
      </c>
      <c r="AA11610" t="s">
        <v>3825</v>
      </c>
      <c r="AB11610" t="s">
        <v>12566</v>
      </c>
      <c r="AC11610" t="s">
        <v>549</v>
      </c>
    </row>
    <row r="11611" spans="1:29" x14ac:dyDescent="0.25">
      <c r="A11611" t="s">
        <v>347</v>
      </c>
      <c r="B11611">
        <v>922</v>
      </c>
      <c r="C11611" t="s">
        <v>247</v>
      </c>
      <c r="D11611">
        <v>1965</v>
      </c>
      <c r="E11611" t="s">
        <v>12581</v>
      </c>
      <c r="Q11611" t="s">
        <v>12562</v>
      </c>
      <c r="R11611" t="s">
        <v>12562</v>
      </c>
      <c r="S11611" t="s">
        <v>12562</v>
      </c>
      <c r="T11611" t="s">
        <v>12563</v>
      </c>
      <c r="U11611" t="s">
        <v>12564</v>
      </c>
      <c r="V11611" t="s">
        <v>12565</v>
      </c>
      <c r="W11611" t="s">
        <v>5541</v>
      </c>
      <c r="X11611" t="s">
        <v>5541</v>
      </c>
      <c r="Y11611" t="s">
        <v>6</v>
      </c>
      <c r="Z11611" t="s">
        <v>6</v>
      </c>
      <c r="AA11611" t="s">
        <v>3825</v>
      </c>
      <c r="AB11611" t="s">
        <v>12566</v>
      </c>
      <c r="AC11611" t="s">
        <v>549</v>
      </c>
    </row>
    <row r="11612" spans="1:29" x14ac:dyDescent="0.25">
      <c r="A11612" t="s">
        <v>347</v>
      </c>
      <c r="B11612">
        <v>922</v>
      </c>
      <c r="C11612" t="s">
        <v>247</v>
      </c>
      <c r="D11612">
        <v>1966</v>
      </c>
      <c r="E11612" t="s">
        <v>12582</v>
      </c>
      <c r="Q11612" t="s">
        <v>12562</v>
      </c>
      <c r="R11612" t="s">
        <v>12562</v>
      </c>
      <c r="S11612" t="s">
        <v>12562</v>
      </c>
      <c r="T11612" t="s">
        <v>12563</v>
      </c>
      <c r="U11612" t="s">
        <v>12564</v>
      </c>
      <c r="V11612" t="s">
        <v>12565</v>
      </c>
      <c r="W11612" t="s">
        <v>5541</v>
      </c>
      <c r="X11612" t="s">
        <v>5541</v>
      </c>
      <c r="Y11612" t="s">
        <v>6</v>
      </c>
      <c r="Z11612" t="s">
        <v>6</v>
      </c>
      <c r="AA11612" t="s">
        <v>3825</v>
      </c>
      <c r="AB11612" t="s">
        <v>12566</v>
      </c>
      <c r="AC11612" t="s">
        <v>549</v>
      </c>
    </row>
    <row r="11613" spans="1:29" x14ac:dyDescent="0.25">
      <c r="A11613" t="s">
        <v>347</v>
      </c>
      <c r="B11613">
        <v>922</v>
      </c>
      <c r="C11613" t="s">
        <v>247</v>
      </c>
      <c r="D11613">
        <v>1967</v>
      </c>
      <c r="E11613" t="s">
        <v>12583</v>
      </c>
      <c r="Q11613" t="s">
        <v>12562</v>
      </c>
      <c r="R11613" t="s">
        <v>12562</v>
      </c>
      <c r="S11613" t="s">
        <v>12562</v>
      </c>
      <c r="T11613" t="s">
        <v>12563</v>
      </c>
      <c r="U11613" t="s">
        <v>12564</v>
      </c>
      <c r="V11613" t="s">
        <v>12565</v>
      </c>
      <c r="W11613" t="s">
        <v>5541</v>
      </c>
      <c r="X11613" t="s">
        <v>5541</v>
      </c>
      <c r="Y11613" t="s">
        <v>6</v>
      </c>
      <c r="Z11613" t="s">
        <v>6</v>
      </c>
      <c r="AA11613" t="s">
        <v>3825</v>
      </c>
      <c r="AB11613" t="s">
        <v>12566</v>
      </c>
      <c r="AC11613" t="s">
        <v>549</v>
      </c>
    </row>
    <row r="11614" spans="1:29" x14ac:dyDescent="0.25">
      <c r="A11614" t="s">
        <v>347</v>
      </c>
      <c r="B11614">
        <v>922</v>
      </c>
      <c r="C11614" t="s">
        <v>247</v>
      </c>
      <c r="D11614">
        <v>1968</v>
      </c>
      <c r="E11614" t="s">
        <v>12584</v>
      </c>
      <c r="Q11614" t="s">
        <v>12562</v>
      </c>
      <c r="R11614" t="s">
        <v>12562</v>
      </c>
      <c r="S11614" t="s">
        <v>12562</v>
      </c>
      <c r="T11614" t="s">
        <v>12563</v>
      </c>
      <c r="U11614" t="s">
        <v>12564</v>
      </c>
      <c r="V11614" t="s">
        <v>12565</v>
      </c>
      <c r="W11614" t="s">
        <v>5541</v>
      </c>
      <c r="X11614" t="s">
        <v>5541</v>
      </c>
      <c r="Y11614" t="s">
        <v>6</v>
      </c>
      <c r="Z11614" t="s">
        <v>6</v>
      </c>
      <c r="AA11614" t="s">
        <v>3825</v>
      </c>
      <c r="AB11614" t="s">
        <v>12566</v>
      </c>
      <c r="AC11614" t="s">
        <v>549</v>
      </c>
    </row>
    <row r="11615" spans="1:29" x14ac:dyDescent="0.25">
      <c r="A11615" t="s">
        <v>347</v>
      </c>
      <c r="B11615">
        <v>922</v>
      </c>
      <c r="C11615" t="s">
        <v>247</v>
      </c>
      <c r="D11615">
        <v>1969</v>
      </c>
      <c r="E11615" t="s">
        <v>12585</v>
      </c>
      <c r="Q11615" t="s">
        <v>12562</v>
      </c>
      <c r="R11615" t="s">
        <v>12562</v>
      </c>
      <c r="S11615" t="s">
        <v>12562</v>
      </c>
      <c r="T11615" t="s">
        <v>12563</v>
      </c>
      <c r="U11615" t="s">
        <v>12564</v>
      </c>
      <c r="V11615" t="s">
        <v>12565</v>
      </c>
      <c r="W11615" t="s">
        <v>5541</v>
      </c>
      <c r="X11615" t="s">
        <v>5541</v>
      </c>
      <c r="Y11615" t="s">
        <v>6</v>
      </c>
      <c r="Z11615" t="s">
        <v>6</v>
      </c>
      <c r="AA11615" t="s">
        <v>3825</v>
      </c>
      <c r="AB11615" t="s">
        <v>12566</v>
      </c>
      <c r="AC11615" t="s">
        <v>549</v>
      </c>
    </row>
    <row r="11616" spans="1:29" x14ac:dyDescent="0.25">
      <c r="A11616" t="s">
        <v>347</v>
      </c>
      <c r="B11616">
        <v>922</v>
      </c>
      <c r="C11616" t="s">
        <v>247</v>
      </c>
      <c r="D11616">
        <v>1970</v>
      </c>
      <c r="E11616" t="s">
        <v>12586</v>
      </c>
      <c r="Q11616" t="s">
        <v>12562</v>
      </c>
      <c r="R11616" t="s">
        <v>12562</v>
      </c>
      <c r="S11616" t="s">
        <v>12562</v>
      </c>
      <c r="T11616" t="s">
        <v>12563</v>
      </c>
      <c r="U11616" t="s">
        <v>12564</v>
      </c>
      <c r="V11616" t="s">
        <v>12565</v>
      </c>
      <c r="W11616" t="s">
        <v>5541</v>
      </c>
      <c r="X11616" t="s">
        <v>5541</v>
      </c>
      <c r="Y11616" t="s">
        <v>6</v>
      </c>
      <c r="Z11616" t="s">
        <v>6</v>
      </c>
      <c r="AA11616" t="s">
        <v>3825</v>
      </c>
      <c r="AB11616" t="s">
        <v>12566</v>
      </c>
      <c r="AC11616" t="s">
        <v>549</v>
      </c>
    </row>
    <row r="11617" spans="1:29" x14ac:dyDescent="0.25">
      <c r="A11617" t="s">
        <v>347</v>
      </c>
      <c r="B11617">
        <v>922</v>
      </c>
      <c r="C11617" t="s">
        <v>247</v>
      </c>
      <c r="D11617">
        <v>1971</v>
      </c>
      <c r="E11617" t="s">
        <v>12587</v>
      </c>
      <c r="Q11617" t="s">
        <v>12562</v>
      </c>
      <c r="R11617" t="s">
        <v>12562</v>
      </c>
      <c r="S11617" t="s">
        <v>12562</v>
      </c>
      <c r="T11617" t="s">
        <v>12563</v>
      </c>
      <c r="U11617" t="s">
        <v>12564</v>
      </c>
      <c r="V11617" t="s">
        <v>12565</v>
      </c>
      <c r="W11617" t="s">
        <v>5541</v>
      </c>
      <c r="X11617" t="s">
        <v>5541</v>
      </c>
      <c r="Y11617" t="s">
        <v>6</v>
      </c>
      <c r="Z11617" t="s">
        <v>6</v>
      </c>
      <c r="AA11617" t="s">
        <v>3825</v>
      </c>
      <c r="AB11617" t="s">
        <v>12566</v>
      </c>
      <c r="AC11617" t="s">
        <v>549</v>
      </c>
    </row>
    <row r="11618" spans="1:29" x14ac:dyDescent="0.25">
      <c r="A11618" t="s">
        <v>347</v>
      </c>
      <c r="B11618">
        <v>922</v>
      </c>
      <c r="C11618" t="s">
        <v>247</v>
      </c>
      <c r="D11618">
        <v>1972</v>
      </c>
      <c r="E11618" t="s">
        <v>12588</v>
      </c>
      <c r="Q11618" t="s">
        <v>12562</v>
      </c>
      <c r="R11618" t="s">
        <v>12562</v>
      </c>
      <c r="S11618" t="s">
        <v>12562</v>
      </c>
      <c r="T11618" t="s">
        <v>12563</v>
      </c>
      <c r="U11618" t="s">
        <v>12564</v>
      </c>
      <c r="V11618" t="s">
        <v>12565</v>
      </c>
      <c r="W11618" t="s">
        <v>5541</v>
      </c>
      <c r="X11618" t="s">
        <v>5541</v>
      </c>
      <c r="Y11618" t="s">
        <v>6</v>
      </c>
      <c r="Z11618" t="s">
        <v>6</v>
      </c>
      <c r="AA11618" t="s">
        <v>3825</v>
      </c>
      <c r="AB11618" t="s">
        <v>12566</v>
      </c>
      <c r="AC11618" t="s">
        <v>549</v>
      </c>
    </row>
    <row r="11619" spans="1:29" x14ac:dyDescent="0.25">
      <c r="A11619" t="s">
        <v>347</v>
      </c>
      <c r="B11619">
        <v>922</v>
      </c>
      <c r="C11619" t="s">
        <v>247</v>
      </c>
      <c r="D11619">
        <v>1973</v>
      </c>
      <c r="E11619" t="s">
        <v>12589</v>
      </c>
      <c r="Q11619" t="s">
        <v>12562</v>
      </c>
      <c r="R11619" t="s">
        <v>12562</v>
      </c>
      <c r="S11619" t="s">
        <v>12562</v>
      </c>
      <c r="T11619" t="s">
        <v>12563</v>
      </c>
      <c r="U11619" t="s">
        <v>12564</v>
      </c>
      <c r="V11619" t="s">
        <v>12565</v>
      </c>
      <c r="W11619" t="s">
        <v>5541</v>
      </c>
      <c r="X11619" t="s">
        <v>5541</v>
      </c>
      <c r="Y11619" t="s">
        <v>6</v>
      </c>
      <c r="Z11619" t="s">
        <v>6</v>
      </c>
      <c r="AA11619" t="s">
        <v>3825</v>
      </c>
      <c r="AB11619" t="s">
        <v>12566</v>
      </c>
      <c r="AC11619" t="s">
        <v>549</v>
      </c>
    </row>
    <row r="11620" spans="1:29" x14ac:dyDescent="0.25">
      <c r="A11620" t="s">
        <v>347</v>
      </c>
      <c r="B11620">
        <v>922</v>
      </c>
      <c r="C11620" t="s">
        <v>247</v>
      </c>
      <c r="D11620">
        <v>1974</v>
      </c>
      <c r="E11620" t="s">
        <v>12590</v>
      </c>
      <c r="Q11620" t="s">
        <v>12562</v>
      </c>
      <c r="R11620" t="s">
        <v>12562</v>
      </c>
      <c r="S11620" t="s">
        <v>12562</v>
      </c>
      <c r="T11620" t="s">
        <v>12563</v>
      </c>
      <c r="U11620" t="s">
        <v>12564</v>
      </c>
      <c r="V11620" t="s">
        <v>12565</v>
      </c>
      <c r="W11620" t="s">
        <v>5541</v>
      </c>
      <c r="X11620" t="s">
        <v>5541</v>
      </c>
      <c r="Y11620" t="s">
        <v>6</v>
      </c>
      <c r="Z11620" t="s">
        <v>6</v>
      </c>
      <c r="AA11620" t="s">
        <v>3825</v>
      </c>
      <c r="AB11620" t="s">
        <v>12566</v>
      </c>
      <c r="AC11620" t="s">
        <v>549</v>
      </c>
    </row>
    <row r="11621" spans="1:29" x14ac:dyDescent="0.25">
      <c r="A11621" t="s">
        <v>347</v>
      </c>
      <c r="B11621">
        <v>922</v>
      </c>
      <c r="C11621" t="s">
        <v>247</v>
      </c>
      <c r="D11621">
        <v>1975</v>
      </c>
      <c r="E11621" t="s">
        <v>12591</v>
      </c>
      <c r="Q11621" t="s">
        <v>12562</v>
      </c>
      <c r="R11621" t="s">
        <v>12562</v>
      </c>
      <c r="S11621" t="s">
        <v>12562</v>
      </c>
      <c r="T11621" t="s">
        <v>12563</v>
      </c>
      <c r="U11621" t="s">
        <v>12564</v>
      </c>
      <c r="V11621" t="s">
        <v>12565</v>
      </c>
      <c r="W11621" t="s">
        <v>5541</v>
      </c>
      <c r="X11621" t="s">
        <v>5541</v>
      </c>
      <c r="Y11621" t="s">
        <v>6</v>
      </c>
      <c r="Z11621" t="s">
        <v>6</v>
      </c>
      <c r="AA11621" t="s">
        <v>3825</v>
      </c>
      <c r="AB11621" t="s">
        <v>12566</v>
      </c>
      <c r="AC11621" t="s">
        <v>549</v>
      </c>
    </row>
    <row r="11622" spans="1:29" x14ac:dyDescent="0.25">
      <c r="A11622" t="s">
        <v>347</v>
      </c>
      <c r="B11622">
        <v>922</v>
      </c>
      <c r="C11622" t="s">
        <v>247</v>
      </c>
      <c r="D11622">
        <v>1976</v>
      </c>
      <c r="E11622" t="s">
        <v>12592</v>
      </c>
      <c r="Q11622" t="s">
        <v>12562</v>
      </c>
      <c r="R11622" t="s">
        <v>12562</v>
      </c>
      <c r="S11622" t="s">
        <v>12562</v>
      </c>
      <c r="T11622" t="s">
        <v>12563</v>
      </c>
      <c r="U11622" t="s">
        <v>12564</v>
      </c>
      <c r="V11622" t="s">
        <v>12565</v>
      </c>
      <c r="W11622" t="s">
        <v>5541</v>
      </c>
      <c r="X11622" t="s">
        <v>5541</v>
      </c>
      <c r="Y11622" t="s">
        <v>6</v>
      </c>
      <c r="Z11622" t="s">
        <v>6</v>
      </c>
      <c r="AA11622" t="s">
        <v>3825</v>
      </c>
      <c r="AB11622" t="s">
        <v>12566</v>
      </c>
      <c r="AC11622" t="s">
        <v>549</v>
      </c>
    </row>
    <row r="11623" spans="1:29" x14ac:dyDescent="0.25">
      <c r="A11623" t="s">
        <v>347</v>
      </c>
      <c r="B11623">
        <v>922</v>
      </c>
      <c r="C11623" t="s">
        <v>247</v>
      </c>
      <c r="D11623">
        <v>1977</v>
      </c>
      <c r="E11623" t="s">
        <v>12593</v>
      </c>
      <c r="Q11623" t="s">
        <v>12562</v>
      </c>
      <c r="R11623" t="s">
        <v>12562</v>
      </c>
      <c r="S11623" t="s">
        <v>12562</v>
      </c>
      <c r="T11623" t="s">
        <v>12563</v>
      </c>
      <c r="U11623" t="s">
        <v>12564</v>
      </c>
      <c r="V11623" t="s">
        <v>12565</v>
      </c>
      <c r="W11623" t="s">
        <v>5541</v>
      </c>
      <c r="X11623" t="s">
        <v>5541</v>
      </c>
      <c r="Y11623" t="s">
        <v>6</v>
      </c>
      <c r="Z11623" t="s">
        <v>6</v>
      </c>
      <c r="AA11623" t="s">
        <v>3825</v>
      </c>
      <c r="AB11623" t="s">
        <v>12566</v>
      </c>
      <c r="AC11623" t="s">
        <v>549</v>
      </c>
    </row>
    <row r="11624" spans="1:29" x14ac:dyDescent="0.25">
      <c r="A11624" t="s">
        <v>347</v>
      </c>
      <c r="B11624">
        <v>922</v>
      </c>
      <c r="C11624" t="s">
        <v>247</v>
      </c>
      <c r="D11624">
        <v>1978</v>
      </c>
      <c r="E11624" t="s">
        <v>12594</v>
      </c>
      <c r="Q11624" t="s">
        <v>12562</v>
      </c>
      <c r="R11624" t="s">
        <v>12562</v>
      </c>
      <c r="S11624" t="s">
        <v>12562</v>
      </c>
      <c r="T11624" t="s">
        <v>12563</v>
      </c>
      <c r="U11624" t="s">
        <v>12564</v>
      </c>
      <c r="V11624" t="s">
        <v>12565</v>
      </c>
      <c r="W11624" t="s">
        <v>5541</v>
      </c>
      <c r="X11624" t="s">
        <v>5541</v>
      </c>
      <c r="Y11624" t="s">
        <v>6</v>
      </c>
      <c r="Z11624" t="s">
        <v>6</v>
      </c>
      <c r="AA11624" t="s">
        <v>3825</v>
      </c>
      <c r="AB11624" t="s">
        <v>12566</v>
      </c>
      <c r="AC11624" t="s">
        <v>549</v>
      </c>
    </row>
    <row r="11625" spans="1:29" x14ac:dyDescent="0.25">
      <c r="A11625" t="s">
        <v>347</v>
      </c>
      <c r="B11625">
        <v>922</v>
      </c>
      <c r="C11625" t="s">
        <v>247</v>
      </c>
      <c r="D11625">
        <v>1979</v>
      </c>
      <c r="E11625" t="s">
        <v>12595</v>
      </c>
      <c r="Q11625" t="s">
        <v>12562</v>
      </c>
      <c r="R11625" t="s">
        <v>12562</v>
      </c>
      <c r="S11625" t="s">
        <v>12562</v>
      </c>
      <c r="T11625" t="s">
        <v>12563</v>
      </c>
      <c r="U11625" t="s">
        <v>12564</v>
      </c>
      <c r="V11625" t="s">
        <v>12565</v>
      </c>
      <c r="W11625" t="s">
        <v>5541</v>
      </c>
      <c r="X11625" t="s">
        <v>5541</v>
      </c>
      <c r="Y11625" t="s">
        <v>6</v>
      </c>
      <c r="Z11625" t="s">
        <v>6</v>
      </c>
      <c r="AA11625" t="s">
        <v>3825</v>
      </c>
      <c r="AB11625" t="s">
        <v>12566</v>
      </c>
      <c r="AC11625" t="s">
        <v>549</v>
      </c>
    </row>
    <row r="11626" spans="1:29" x14ac:dyDescent="0.25">
      <c r="A11626" t="s">
        <v>347</v>
      </c>
      <c r="B11626">
        <v>922</v>
      </c>
      <c r="C11626" t="s">
        <v>247</v>
      </c>
      <c r="D11626">
        <v>1980</v>
      </c>
      <c r="E11626" t="s">
        <v>12596</v>
      </c>
      <c r="Q11626" t="s">
        <v>12562</v>
      </c>
      <c r="R11626" t="s">
        <v>12562</v>
      </c>
      <c r="S11626" t="s">
        <v>12562</v>
      </c>
      <c r="T11626" t="s">
        <v>12563</v>
      </c>
      <c r="U11626" t="s">
        <v>12564</v>
      </c>
      <c r="V11626" t="s">
        <v>12565</v>
      </c>
      <c r="W11626" t="s">
        <v>5541</v>
      </c>
      <c r="X11626" t="s">
        <v>5541</v>
      </c>
      <c r="Y11626" t="s">
        <v>6</v>
      </c>
      <c r="Z11626" t="s">
        <v>6</v>
      </c>
      <c r="AA11626" t="s">
        <v>3825</v>
      </c>
      <c r="AB11626" t="s">
        <v>12566</v>
      </c>
      <c r="AC11626" t="s">
        <v>549</v>
      </c>
    </row>
    <row r="11627" spans="1:29" x14ac:dyDescent="0.25">
      <c r="A11627" t="s">
        <v>347</v>
      </c>
      <c r="B11627">
        <v>922</v>
      </c>
      <c r="C11627" t="s">
        <v>247</v>
      </c>
      <c r="D11627">
        <v>1981</v>
      </c>
      <c r="E11627" t="s">
        <v>12597</v>
      </c>
      <c r="Q11627" t="s">
        <v>12562</v>
      </c>
      <c r="R11627" t="s">
        <v>12562</v>
      </c>
      <c r="S11627" t="s">
        <v>12562</v>
      </c>
      <c r="T11627" t="s">
        <v>12563</v>
      </c>
      <c r="U11627" t="s">
        <v>12564</v>
      </c>
      <c r="V11627" t="s">
        <v>12565</v>
      </c>
      <c r="W11627" t="s">
        <v>5541</v>
      </c>
      <c r="X11627" t="s">
        <v>5541</v>
      </c>
      <c r="Y11627" t="s">
        <v>6</v>
      </c>
      <c r="Z11627" t="s">
        <v>6</v>
      </c>
      <c r="AA11627" t="s">
        <v>3825</v>
      </c>
      <c r="AB11627" t="s">
        <v>12566</v>
      </c>
      <c r="AC11627" t="s">
        <v>549</v>
      </c>
    </row>
    <row r="11628" spans="1:29" x14ac:dyDescent="0.25">
      <c r="A11628" t="s">
        <v>347</v>
      </c>
      <c r="B11628">
        <v>922</v>
      </c>
      <c r="C11628" t="s">
        <v>247</v>
      </c>
      <c r="D11628">
        <v>1982</v>
      </c>
      <c r="E11628" t="s">
        <v>12598</v>
      </c>
      <c r="Q11628" t="s">
        <v>12562</v>
      </c>
      <c r="R11628" t="s">
        <v>12562</v>
      </c>
      <c r="S11628" t="s">
        <v>12562</v>
      </c>
      <c r="T11628" t="s">
        <v>12563</v>
      </c>
      <c r="U11628" t="s">
        <v>12564</v>
      </c>
      <c r="V11628" t="s">
        <v>12565</v>
      </c>
      <c r="W11628" t="s">
        <v>5541</v>
      </c>
      <c r="X11628" t="s">
        <v>5541</v>
      </c>
      <c r="Y11628" t="s">
        <v>6</v>
      </c>
      <c r="Z11628" t="s">
        <v>6</v>
      </c>
      <c r="AA11628" t="s">
        <v>3825</v>
      </c>
      <c r="AB11628" t="s">
        <v>12566</v>
      </c>
      <c r="AC11628" t="s">
        <v>549</v>
      </c>
    </row>
    <row r="11629" spans="1:29" x14ac:dyDescent="0.25">
      <c r="A11629" t="s">
        <v>347</v>
      </c>
      <c r="B11629">
        <v>922</v>
      </c>
      <c r="C11629" t="s">
        <v>247</v>
      </c>
      <c r="D11629">
        <v>1983</v>
      </c>
      <c r="E11629" t="s">
        <v>12599</v>
      </c>
      <c r="Q11629" t="s">
        <v>12562</v>
      </c>
      <c r="R11629" t="s">
        <v>12562</v>
      </c>
      <c r="S11629" t="s">
        <v>12562</v>
      </c>
      <c r="T11629" t="s">
        <v>12563</v>
      </c>
      <c r="U11629" t="s">
        <v>12564</v>
      </c>
      <c r="V11629" t="s">
        <v>12565</v>
      </c>
      <c r="W11629" t="s">
        <v>5541</v>
      </c>
      <c r="X11629" t="s">
        <v>5541</v>
      </c>
      <c r="Y11629" t="s">
        <v>6</v>
      </c>
      <c r="Z11629" t="s">
        <v>6</v>
      </c>
      <c r="AA11629" t="s">
        <v>3825</v>
      </c>
      <c r="AB11629" t="s">
        <v>12566</v>
      </c>
      <c r="AC11629" t="s">
        <v>549</v>
      </c>
    </row>
    <row r="11630" spans="1:29" x14ac:dyDescent="0.25">
      <c r="A11630" t="s">
        <v>347</v>
      </c>
      <c r="B11630">
        <v>922</v>
      </c>
      <c r="C11630" t="s">
        <v>247</v>
      </c>
      <c r="D11630">
        <v>1984</v>
      </c>
      <c r="E11630" t="s">
        <v>12600</v>
      </c>
      <c r="Q11630" t="s">
        <v>12562</v>
      </c>
      <c r="R11630" t="s">
        <v>12562</v>
      </c>
      <c r="S11630" t="s">
        <v>12562</v>
      </c>
      <c r="T11630" t="s">
        <v>12563</v>
      </c>
      <c r="U11630" t="s">
        <v>12564</v>
      </c>
      <c r="V11630" t="s">
        <v>12565</v>
      </c>
      <c r="W11630" t="s">
        <v>5541</v>
      </c>
      <c r="X11630" t="s">
        <v>5541</v>
      </c>
      <c r="Y11630" t="s">
        <v>6</v>
      </c>
      <c r="Z11630" t="s">
        <v>6</v>
      </c>
      <c r="AA11630" t="s">
        <v>3825</v>
      </c>
      <c r="AB11630" t="s">
        <v>12566</v>
      </c>
      <c r="AC11630" t="s">
        <v>549</v>
      </c>
    </row>
    <row r="11631" spans="1:29" x14ac:dyDescent="0.25">
      <c r="A11631" t="s">
        <v>347</v>
      </c>
      <c r="B11631">
        <v>922</v>
      </c>
      <c r="C11631" t="s">
        <v>247</v>
      </c>
      <c r="D11631">
        <v>1985</v>
      </c>
      <c r="E11631" t="s">
        <v>12601</v>
      </c>
      <c r="Q11631" t="s">
        <v>12562</v>
      </c>
      <c r="R11631" t="s">
        <v>12562</v>
      </c>
      <c r="S11631" t="s">
        <v>12562</v>
      </c>
      <c r="T11631" t="s">
        <v>12563</v>
      </c>
      <c r="U11631" t="s">
        <v>12564</v>
      </c>
      <c r="V11631" t="s">
        <v>12565</v>
      </c>
      <c r="W11631" t="s">
        <v>5541</v>
      </c>
      <c r="X11631" t="s">
        <v>5541</v>
      </c>
      <c r="Y11631" t="s">
        <v>6</v>
      </c>
      <c r="Z11631" t="s">
        <v>6</v>
      </c>
      <c r="AA11631" t="s">
        <v>3825</v>
      </c>
      <c r="AB11631" t="s">
        <v>12566</v>
      </c>
      <c r="AC11631" t="s">
        <v>549</v>
      </c>
    </row>
    <row r="11632" spans="1:29" x14ac:dyDescent="0.25">
      <c r="A11632" t="s">
        <v>347</v>
      </c>
      <c r="B11632">
        <v>922</v>
      </c>
      <c r="C11632" t="s">
        <v>247</v>
      </c>
      <c r="D11632">
        <v>1986</v>
      </c>
      <c r="E11632" t="s">
        <v>12602</v>
      </c>
      <c r="Q11632" t="s">
        <v>12562</v>
      </c>
      <c r="R11632" t="s">
        <v>12562</v>
      </c>
      <c r="S11632" t="s">
        <v>12562</v>
      </c>
      <c r="T11632" t="s">
        <v>12563</v>
      </c>
      <c r="U11632" t="s">
        <v>12564</v>
      </c>
      <c r="V11632" t="s">
        <v>12565</v>
      </c>
      <c r="W11632" t="s">
        <v>5541</v>
      </c>
      <c r="X11632" t="s">
        <v>5541</v>
      </c>
      <c r="Y11632" t="s">
        <v>6</v>
      </c>
      <c r="Z11632" t="s">
        <v>6</v>
      </c>
      <c r="AA11632" t="s">
        <v>3825</v>
      </c>
      <c r="AB11632" t="s">
        <v>12566</v>
      </c>
      <c r="AC11632" t="s">
        <v>549</v>
      </c>
    </row>
    <row r="11633" spans="1:29" x14ac:dyDescent="0.25">
      <c r="A11633" t="s">
        <v>347</v>
      </c>
      <c r="B11633">
        <v>922</v>
      </c>
      <c r="C11633" t="s">
        <v>247</v>
      </c>
      <c r="D11633">
        <v>1987</v>
      </c>
      <c r="E11633" t="s">
        <v>12603</v>
      </c>
      <c r="Q11633" t="s">
        <v>12562</v>
      </c>
      <c r="R11633" t="s">
        <v>12562</v>
      </c>
      <c r="S11633" t="s">
        <v>12562</v>
      </c>
      <c r="T11633" t="s">
        <v>12563</v>
      </c>
      <c r="U11633" t="s">
        <v>12564</v>
      </c>
      <c r="V11633" t="s">
        <v>12565</v>
      </c>
      <c r="W11633" t="s">
        <v>5541</v>
      </c>
      <c r="X11633" t="s">
        <v>5541</v>
      </c>
      <c r="Y11633" t="s">
        <v>6</v>
      </c>
      <c r="Z11633" t="s">
        <v>6</v>
      </c>
      <c r="AA11633" t="s">
        <v>3825</v>
      </c>
      <c r="AB11633" t="s">
        <v>12566</v>
      </c>
      <c r="AC11633" t="s">
        <v>549</v>
      </c>
    </row>
    <row r="11634" spans="1:29" x14ac:dyDescent="0.25">
      <c r="A11634" t="s">
        <v>347</v>
      </c>
      <c r="B11634">
        <v>922</v>
      </c>
      <c r="C11634" t="s">
        <v>247</v>
      </c>
      <c r="D11634">
        <v>1988</v>
      </c>
      <c r="E11634" t="s">
        <v>12604</v>
      </c>
      <c r="P11634">
        <v>0.57228656</v>
      </c>
      <c r="Q11634" t="s">
        <v>12562</v>
      </c>
      <c r="R11634" t="s">
        <v>12562</v>
      </c>
      <c r="S11634" t="s">
        <v>12562</v>
      </c>
      <c r="T11634" t="s">
        <v>12563</v>
      </c>
      <c r="U11634" t="s">
        <v>12564</v>
      </c>
      <c r="V11634" t="s">
        <v>12565</v>
      </c>
      <c r="W11634" t="s">
        <v>5541</v>
      </c>
      <c r="X11634" t="s">
        <v>5541</v>
      </c>
      <c r="Y11634" t="s">
        <v>6</v>
      </c>
      <c r="Z11634" t="s">
        <v>6</v>
      </c>
      <c r="AA11634" t="s">
        <v>3825</v>
      </c>
      <c r="AB11634" t="s">
        <v>12566</v>
      </c>
      <c r="AC11634" t="s">
        <v>549</v>
      </c>
    </row>
    <row r="11635" spans="1:29" x14ac:dyDescent="0.25">
      <c r="A11635" t="s">
        <v>347</v>
      </c>
      <c r="B11635">
        <v>922</v>
      </c>
      <c r="C11635" t="s">
        <v>247</v>
      </c>
      <c r="D11635">
        <v>1989</v>
      </c>
      <c r="E11635" t="s">
        <v>12605</v>
      </c>
      <c r="P11635">
        <v>0.61373796999999997</v>
      </c>
      <c r="Q11635" t="s">
        <v>12562</v>
      </c>
      <c r="R11635" t="s">
        <v>12562</v>
      </c>
      <c r="S11635" t="s">
        <v>12562</v>
      </c>
      <c r="T11635" t="s">
        <v>12563</v>
      </c>
      <c r="U11635" t="s">
        <v>12564</v>
      </c>
      <c r="V11635" t="s">
        <v>12565</v>
      </c>
      <c r="W11635" t="s">
        <v>5541</v>
      </c>
      <c r="X11635" t="s">
        <v>5541</v>
      </c>
      <c r="Y11635" t="s">
        <v>6</v>
      </c>
      <c r="Z11635" t="s">
        <v>6</v>
      </c>
      <c r="AA11635" t="s">
        <v>3825</v>
      </c>
      <c r="AB11635" t="s">
        <v>12566</v>
      </c>
      <c r="AC11635" t="s">
        <v>549</v>
      </c>
    </row>
    <row r="11636" spans="1:29" x14ac:dyDescent="0.25">
      <c r="A11636" t="s">
        <v>347</v>
      </c>
      <c r="B11636">
        <v>922</v>
      </c>
      <c r="C11636" t="s">
        <v>247</v>
      </c>
      <c r="D11636">
        <v>1990</v>
      </c>
      <c r="E11636" t="s">
        <v>12606</v>
      </c>
      <c r="P11636">
        <v>0.69</v>
      </c>
      <c r="Q11636" t="s">
        <v>12562</v>
      </c>
      <c r="R11636" t="s">
        <v>12562</v>
      </c>
      <c r="S11636" t="s">
        <v>12562</v>
      </c>
      <c r="T11636" t="s">
        <v>12563</v>
      </c>
      <c r="U11636" t="s">
        <v>12564</v>
      </c>
      <c r="V11636" t="s">
        <v>12565</v>
      </c>
      <c r="W11636" t="s">
        <v>5541</v>
      </c>
      <c r="X11636" t="s">
        <v>5541</v>
      </c>
      <c r="Y11636" t="s">
        <v>6</v>
      </c>
      <c r="Z11636" t="s">
        <v>6</v>
      </c>
      <c r="AA11636" t="s">
        <v>3825</v>
      </c>
      <c r="AB11636" t="s">
        <v>12566</v>
      </c>
      <c r="AC11636" t="s">
        <v>549</v>
      </c>
    </row>
    <row r="11637" spans="1:29" x14ac:dyDescent="0.25">
      <c r="A11637" t="s">
        <v>347</v>
      </c>
      <c r="B11637">
        <v>922</v>
      </c>
      <c r="C11637" t="s">
        <v>247</v>
      </c>
      <c r="D11637">
        <v>1991</v>
      </c>
      <c r="E11637" t="s">
        <v>12607</v>
      </c>
      <c r="P11637">
        <v>1.49</v>
      </c>
      <c r="Q11637" t="s">
        <v>12562</v>
      </c>
      <c r="R11637" t="s">
        <v>12562</v>
      </c>
      <c r="S11637" t="s">
        <v>12562</v>
      </c>
      <c r="T11637" t="s">
        <v>12563</v>
      </c>
      <c r="U11637" t="s">
        <v>12564</v>
      </c>
      <c r="V11637" t="s">
        <v>12565</v>
      </c>
      <c r="W11637" t="s">
        <v>5541</v>
      </c>
      <c r="X11637" t="s">
        <v>5541</v>
      </c>
      <c r="Y11637" t="s">
        <v>6</v>
      </c>
      <c r="Z11637" t="s">
        <v>6</v>
      </c>
      <c r="AA11637" t="s">
        <v>3825</v>
      </c>
      <c r="AB11637" t="s">
        <v>12566</v>
      </c>
      <c r="AC11637" t="s">
        <v>549</v>
      </c>
    </row>
    <row r="11638" spans="1:29" x14ac:dyDescent="0.25">
      <c r="A11638" t="s">
        <v>347</v>
      </c>
      <c r="B11638">
        <v>922</v>
      </c>
      <c r="C11638" t="s">
        <v>247</v>
      </c>
      <c r="D11638">
        <v>1992</v>
      </c>
      <c r="E11638" t="s">
        <v>12608</v>
      </c>
      <c r="O11638">
        <v>116</v>
      </c>
      <c r="P11638">
        <v>20.38</v>
      </c>
      <c r="Q11638" t="s">
        <v>12562</v>
      </c>
      <c r="R11638" t="s">
        <v>12562</v>
      </c>
      <c r="S11638" t="s">
        <v>12562</v>
      </c>
      <c r="T11638" t="s">
        <v>12563</v>
      </c>
      <c r="U11638" t="s">
        <v>12564</v>
      </c>
      <c r="V11638" t="s">
        <v>12565</v>
      </c>
      <c r="W11638" t="s">
        <v>5541</v>
      </c>
      <c r="X11638" t="s">
        <v>5541</v>
      </c>
      <c r="Y11638" t="s">
        <v>6</v>
      </c>
      <c r="Z11638" t="s">
        <v>6</v>
      </c>
      <c r="AA11638" t="s">
        <v>3825</v>
      </c>
      <c r="AB11638" t="s">
        <v>12566</v>
      </c>
      <c r="AC11638" t="s">
        <v>549</v>
      </c>
    </row>
    <row r="11639" spans="1:29" x14ac:dyDescent="0.25">
      <c r="A11639" t="s">
        <v>347</v>
      </c>
      <c r="B11639">
        <v>922</v>
      </c>
      <c r="C11639" t="s">
        <v>247</v>
      </c>
      <c r="D11639">
        <v>1993</v>
      </c>
      <c r="E11639" t="s">
        <v>12609</v>
      </c>
      <c r="I11639">
        <v>12.291076</v>
      </c>
      <c r="O11639">
        <v>92.4</v>
      </c>
      <c r="P11639">
        <v>183.87</v>
      </c>
      <c r="Q11639" t="s">
        <v>12562</v>
      </c>
      <c r="R11639" t="s">
        <v>12562</v>
      </c>
      <c r="S11639" t="s">
        <v>12562</v>
      </c>
      <c r="T11639" t="s">
        <v>12563</v>
      </c>
      <c r="U11639" t="s">
        <v>12564</v>
      </c>
      <c r="V11639" t="s">
        <v>12565</v>
      </c>
      <c r="W11639" t="s">
        <v>5541</v>
      </c>
      <c r="X11639" t="s">
        <v>5541</v>
      </c>
      <c r="Y11639" t="s">
        <v>6</v>
      </c>
      <c r="Z11639" t="s">
        <v>6</v>
      </c>
      <c r="AA11639" t="s">
        <v>3825</v>
      </c>
      <c r="AB11639" t="s">
        <v>12566</v>
      </c>
      <c r="AC11639" t="s">
        <v>549</v>
      </c>
    </row>
    <row r="11640" spans="1:29" x14ac:dyDescent="0.25">
      <c r="A11640" t="s">
        <v>347</v>
      </c>
      <c r="B11640">
        <v>922</v>
      </c>
      <c r="C11640" t="s">
        <v>247</v>
      </c>
      <c r="D11640">
        <v>1994</v>
      </c>
      <c r="E11640" t="s">
        <v>12610</v>
      </c>
      <c r="I11640">
        <v>12.639039</v>
      </c>
      <c r="O11640">
        <v>63.5</v>
      </c>
      <c r="P11640">
        <v>654.92999999999995</v>
      </c>
      <c r="Q11640" t="s">
        <v>12562</v>
      </c>
      <c r="R11640" t="s">
        <v>12562</v>
      </c>
      <c r="S11640" t="s">
        <v>12562</v>
      </c>
      <c r="T11640" t="s">
        <v>12563</v>
      </c>
      <c r="U11640" t="s">
        <v>12564</v>
      </c>
      <c r="V11640" t="s">
        <v>12565</v>
      </c>
      <c r="W11640" t="s">
        <v>5541</v>
      </c>
      <c r="X11640" t="s">
        <v>5541</v>
      </c>
      <c r="Y11640" t="s">
        <v>6</v>
      </c>
      <c r="Z11640" t="s">
        <v>6</v>
      </c>
      <c r="AA11640" t="s">
        <v>3825</v>
      </c>
      <c r="AB11640" t="s">
        <v>12566</v>
      </c>
      <c r="AC11640" t="s">
        <v>549</v>
      </c>
    </row>
    <row r="11641" spans="1:29" x14ac:dyDescent="0.25">
      <c r="A11641" t="s">
        <v>347</v>
      </c>
      <c r="B11641">
        <v>922</v>
      </c>
      <c r="C11641" t="s">
        <v>247</v>
      </c>
      <c r="D11641">
        <v>1995</v>
      </c>
      <c r="E11641" t="s">
        <v>12611</v>
      </c>
      <c r="I11641">
        <v>9.7646268000000003</v>
      </c>
      <c r="O11641">
        <v>53.7</v>
      </c>
      <c r="P11641">
        <v>1532.26</v>
      </c>
      <c r="Q11641" t="s">
        <v>12562</v>
      </c>
      <c r="R11641" t="s">
        <v>12562</v>
      </c>
      <c r="S11641" t="s">
        <v>12562</v>
      </c>
      <c r="T11641" t="s">
        <v>12563</v>
      </c>
      <c r="U11641" t="s">
        <v>12564</v>
      </c>
      <c r="V11641" t="s">
        <v>12565</v>
      </c>
      <c r="W11641" t="s">
        <v>5541</v>
      </c>
      <c r="X11641" t="s">
        <v>5541</v>
      </c>
      <c r="Y11641" t="s">
        <v>6</v>
      </c>
      <c r="Z11641" t="s">
        <v>6</v>
      </c>
      <c r="AA11641" t="s">
        <v>3825</v>
      </c>
      <c r="AB11641" t="s">
        <v>12566</v>
      </c>
      <c r="AC11641" t="s">
        <v>549</v>
      </c>
    </row>
    <row r="11642" spans="1:29" x14ac:dyDescent="0.25">
      <c r="A11642" t="s">
        <v>347</v>
      </c>
      <c r="B11642">
        <v>922</v>
      </c>
      <c r="C11642" t="s">
        <v>247</v>
      </c>
      <c r="D11642">
        <v>1996</v>
      </c>
      <c r="E11642" t="s">
        <v>12612</v>
      </c>
      <c r="I11642">
        <v>8.2113455999999996</v>
      </c>
      <c r="O11642">
        <v>51.9</v>
      </c>
      <c r="P11642">
        <v>2153.56</v>
      </c>
      <c r="Q11642" t="s">
        <v>12562</v>
      </c>
      <c r="R11642" t="s">
        <v>12562</v>
      </c>
      <c r="S11642" t="s">
        <v>12562</v>
      </c>
      <c r="T11642" t="s">
        <v>12563</v>
      </c>
      <c r="U11642" t="s">
        <v>12564</v>
      </c>
      <c r="V11642" t="s">
        <v>12565</v>
      </c>
      <c r="W11642" t="s">
        <v>5541</v>
      </c>
      <c r="X11642" t="s">
        <v>5541</v>
      </c>
      <c r="Y11642" t="s">
        <v>6</v>
      </c>
      <c r="Z11642" t="s">
        <v>6</v>
      </c>
      <c r="AA11642" t="s">
        <v>3825</v>
      </c>
      <c r="AB11642" t="s">
        <v>12566</v>
      </c>
      <c r="AC11642" t="s">
        <v>549</v>
      </c>
    </row>
    <row r="11643" spans="1:29" x14ac:dyDescent="0.25">
      <c r="A11643" t="s">
        <v>347</v>
      </c>
      <c r="B11643">
        <v>922</v>
      </c>
      <c r="C11643" t="s">
        <v>247</v>
      </c>
      <c r="D11643">
        <v>1997</v>
      </c>
      <c r="E11643" t="s">
        <v>12613</v>
      </c>
      <c r="I11643">
        <v>11.588891</v>
      </c>
      <c r="O11643">
        <v>54.7</v>
      </c>
      <c r="P11643">
        <v>2512.5100000000002</v>
      </c>
      <c r="Q11643" t="s">
        <v>12562</v>
      </c>
      <c r="R11643" t="s">
        <v>12562</v>
      </c>
      <c r="S11643" t="s">
        <v>12562</v>
      </c>
      <c r="T11643" t="s">
        <v>12563</v>
      </c>
      <c r="U11643" t="s">
        <v>12564</v>
      </c>
      <c r="V11643" t="s">
        <v>12565</v>
      </c>
      <c r="W11643" t="s">
        <v>5541</v>
      </c>
      <c r="X11643" t="s">
        <v>5541</v>
      </c>
      <c r="Y11643" t="s">
        <v>6</v>
      </c>
      <c r="Z11643" t="s">
        <v>6</v>
      </c>
      <c r="AA11643" t="s">
        <v>3825</v>
      </c>
      <c r="AB11643" t="s">
        <v>12566</v>
      </c>
      <c r="AC11643" t="s">
        <v>549</v>
      </c>
    </row>
    <row r="11644" spans="1:29" x14ac:dyDescent="0.25">
      <c r="A11644" t="s">
        <v>347</v>
      </c>
      <c r="B11644">
        <v>922</v>
      </c>
      <c r="C11644" t="s">
        <v>247</v>
      </c>
      <c r="D11644">
        <v>1998</v>
      </c>
      <c r="E11644" t="s">
        <v>12614</v>
      </c>
      <c r="I11644">
        <v>19.259025000000001</v>
      </c>
      <c r="J11644">
        <v>0.83500268</v>
      </c>
      <c r="K11644">
        <v>18.424022000000001</v>
      </c>
      <c r="N11644">
        <v>135.05620999999999</v>
      </c>
      <c r="O11644">
        <v>73.099999999999994</v>
      </c>
      <c r="P11644">
        <v>2820.47</v>
      </c>
      <c r="Q11644" t="s">
        <v>12562</v>
      </c>
      <c r="R11644" t="s">
        <v>12562</v>
      </c>
      <c r="S11644" t="s">
        <v>12562</v>
      </c>
      <c r="T11644" t="s">
        <v>12563</v>
      </c>
      <c r="U11644" t="s">
        <v>12564</v>
      </c>
      <c r="V11644" t="s">
        <v>12565</v>
      </c>
      <c r="W11644" t="s">
        <v>5541</v>
      </c>
      <c r="X11644" t="s">
        <v>5541</v>
      </c>
      <c r="Y11644" t="s">
        <v>6</v>
      </c>
      <c r="Z11644" t="s">
        <v>6</v>
      </c>
      <c r="AA11644" t="s">
        <v>3825</v>
      </c>
      <c r="AB11644" t="s">
        <v>12566</v>
      </c>
      <c r="AC11644" t="s">
        <v>549</v>
      </c>
    </row>
    <row r="11645" spans="1:29" x14ac:dyDescent="0.25">
      <c r="A11645" t="s">
        <v>347</v>
      </c>
      <c r="B11645">
        <v>922</v>
      </c>
      <c r="C11645" t="s">
        <v>247</v>
      </c>
      <c r="D11645">
        <v>1999</v>
      </c>
      <c r="E11645" t="s">
        <v>12615</v>
      </c>
      <c r="I11645">
        <v>18.079834999999999</v>
      </c>
      <c r="J11645">
        <v>0.60196479000000003</v>
      </c>
      <c r="K11645">
        <v>17.477869999999999</v>
      </c>
      <c r="N11645">
        <v>92.285803999999999</v>
      </c>
      <c r="O11645">
        <v>88.7</v>
      </c>
      <c r="P11645">
        <v>5173.0600000000004</v>
      </c>
      <c r="Q11645" t="s">
        <v>12562</v>
      </c>
      <c r="R11645" t="s">
        <v>12562</v>
      </c>
      <c r="S11645" t="s">
        <v>12562</v>
      </c>
      <c r="T11645" t="s">
        <v>12563</v>
      </c>
      <c r="U11645" t="s">
        <v>12564</v>
      </c>
      <c r="V11645" t="s">
        <v>12565</v>
      </c>
      <c r="W11645" t="s">
        <v>5541</v>
      </c>
      <c r="X11645" t="s">
        <v>5541</v>
      </c>
      <c r="Y11645" t="s">
        <v>6</v>
      </c>
      <c r="Z11645" t="s">
        <v>6</v>
      </c>
      <c r="AA11645" t="s">
        <v>3825</v>
      </c>
      <c r="AB11645" t="s">
        <v>12566</v>
      </c>
      <c r="AC11645" t="s">
        <v>549</v>
      </c>
    </row>
    <row r="11646" spans="1:29" x14ac:dyDescent="0.25">
      <c r="A11646" t="s">
        <v>347</v>
      </c>
      <c r="B11646">
        <v>922</v>
      </c>
      <c r="C11646" t="s">
        <v>247</v>
      </c>
      <c r="D11646">
        <v>2000</v>
      </c>
      <c r="E11646" t="s">
        <v>12616</v>
      </c>
      <c r="I11646">
        <v>16.176167</v>
      </c>
      <c r="J11646">
        <v>0.60249558999999997</v>
      </c>
      <c r="K11646">
        <v>15.573670999999999</v>
      </c>
      <c r="N11646">
        <v>55.811757</v>
      </c>
      <c r="O11646">
        <v>58.8</v>
      </c>
      <c r="P11646">
        <v>7835.41</v>
      </c>
      <c r="Q11646" t="s">
        <v>12562</v>
      </c>
      <c r="R11646" t="s">
        <v>12562</v>
      </c>
      <c r="S11646" t="s">
        <v>12562</v>
      </c>
      <c r="T11646" t="s">
        <v>12563</v>
      </c>
      <c r="U11646" t="s">
        <v>12564</v>
      </c>
      <c r="V11646" t="s">
        <v>12565</v>
      </c>
      <c r="W11646" t="s">
        <v>5541</v>
      </c>
      <c r="X11646" t="s">
        <v>5541</v>
      </c>
      <c r="Y11646" t="s">
        <v>6</v>
      </c>
      <c r="Z11646" t="s">
        <v>6</v>
      </c>
      <c r="AA11646" t="s">
        <v>3825</v>
      </c>
      <c r="AB11646" t="s">
        <v>12566</v>
      </c>
      <c r="AC11646" t="s">
        <v>549</v>
      </c>
    </row>
    <row r="11647" spans="1:29" x14ac:dyDescent="0.25">
      <c r="A11647" t="s">
        <v>347</v>
      </c>
      <c r="B11647">
        <v>922</v>
      </c>
      <c r="C11647" t="s">
        <v>247</v>
      </c>
      <c r="D11647">
        <v>2001</v>
      </c>
      <c r="E11647" t="s">
        <v>12617</v>
      </c>
      <c r="I11647">
        <v>19.542287000000002</v>
      </c>
      <c r="J11647">
        <v>1.043361</v>
      </c>
      <c r="K11647">
        <v>18.498926000000001</v>
      </c>
      <c r="N11647">
        <v>44.393079</v>
      </c>
      <c r="O11647">
        <v>48.5</v>
      </c>
      <c r="P11647">
        <v>9592.27</v>
      </c>
      <c r="Q11647" t="s">
        <v>12562</v>
      </c>
      <c r="R11647" t="s">
        <v>12562</v>
      </c>
      <c r="S11647" t="s">
        <v>12562</v>
      </c>
      <c r="T11647" t="s">
        <v>12563</v>
      </c>
      <c r="U11647" t="s">
        <v>12564</v>
      </c>
      <c r="V11647" t="s">
        <v>12565</v>
      </c>
      <c r="W11647" t="s">
        <v>5541</v>
      </c>
      <c r="X11647" t="s">
        <v>5541</v>
      </c>
      <c r="Y11647" t="s">
        <v>6</v>
      </c>
      <c r="Z11647" t="s">
        <v>6</v>
      </c>
      <c r="AA11647" t="s">
        <v>3825</v>
      </c>
      <c r="AB11647" t="s">
        <v>12566</v>
      </c>
      <c r="AC11647" t="s">
        <v>549</v>
      </c>
    </row>
    <row r="11648" spans="1:29" x14ac:dyDescent="0.25">
      <c r="A11648" t="s">
        <v>347</v>
      </c>
      <c r="B11648">
        <v>922</v>
      </c>
      <c r="C11648" t="s">
        <v>247</v>
      </c>
      <c r="D11648">
        <v>2002</v>
      </c>
      <c r="E11648" t="s">
        <v>12618</v>
      </c>
      <c r="I11648">
        <v>21.807824</v>
      </c>
      <c r="J11648">
        <v>1.2675433</v>
      </c>
      <c r="K11648">
        <v>20.540281</v>
      </c>
      <c r="N11648">
        <v>37.539081000000003</v>
      </c>
      <c r="O11648">
        <v>34.5</v>
      </c>
      <c r="P11648">
        <v>11616.25</v>
      </c>
      <c r="Q11648" t="s">
        <v>12562</v>
      </c>
      <c r="R11648" t="s">
        <v>12562</v>
      </c>
      <c r="S11648" t="s">
        <v>12562</v>
      </c>
      <c r="T11648" t="s">
        <v>12563</v>
      </c>
      <c r="U11648" t="s">
        <v>12564</v>
      </c>
      <c r="V11648" t="s">
        <v>12565</v>
      </c>
      <c r="W11648" t="s">
        <v>5541</v>
      </c>
      <c r="X11648" t="s">
        <v>5541</v>
      </c>
      <c r="Y11648" t="s">
        <v>6</v>
      </c>
      <c r="Z11648" t="s">
        <v>6</v>
      </c>
      <c r="AA11648" t="s">
        <v>3825</v>
      </c>
      <c r="AB11648" t="s">
        <v>12566</v>
      </c>
      <c r="AC11648" t="s">
        <v>549</v>
      </c>
    </row>
    <row r="11649" spans="1:29" x14ac:dyDescent="0.25">
      <c r="A11649" t="s">
        <v>347</v>
      </c>
      <c r="B11649">
        <v>922</v>
      </c>
      <c r="C11649" t="s">
        <v>247</v>
      </c>
      <c r="D11649">
        <v>2003</v>
      </c>
      <c r="E11649" t="s">
        <v>12619</v>
      </c>
      <c r="I11649">
        <v>26.298760000000001</v>
      </c>
      <c r="J11649">
        <v>2.2965235000000002</v>
      </c>
      <c r="K11649">
        <v>24.002236</v>
      </c>
      <c r="N11649">
        <v>28.305457000000001</v>
      </c>
      <c r="O11649">
        <v>27.8</v>
      </c>
      <c r="P11649">
        <v>14166.5</v>
      </c>
      <c r="Q11649" t="s">
        <v>12562</v>
      </c>
      <c r="R11649" t="s">
        <v>12562</v>
      </c>
      <c r="S11649" t="s">
        <v>12562</v>
      </c>
      <c r="T11649" t="s">
        <v>12563</v>
      </c>
      <c r="U11649" t="s">
        <v>12564</v>
      </c>
      <c r="V11649" t="s">
        <v>12565</v>
      </c>
      <c r="W11649" t="s">
        <v>5541</v>
      </c>
      <c r="X11649" t="s">
        <v>5541</v>
      </c>
      <c r="Y11649" t="s">
        <v>6</v>
      </c>
      <c r="Z11649" t="s">
        <v>6</v>
      </c>
      <c r="AA11649" t="s">
        <v>3825</v>
      </c>
      <c r="AB11649" t="s">
        <v>12566</v>
      </c>
      <c r="AC11649" t="s">
        <v>549</v>
      </c>
    </row>
    <row r="11650" spans="1:29" x14ac:dyDescent="0.25">
      <c r="A11650" t="s">
        <v>347</v>
      </c>
      <c r="B11650">
        <v>922</v>
      </c>
      <c r="C11650" t="s">
        <v>247</v>
      </c>
      <c r="D11650">
        <v>2004</v>
      </c>
      <c r="E11650" t="s">
        <v>12620</v>
      </c>
      <c r="I11650">
        <v>29.952894000000001</v>
      </c>
      <c r="J11650">
        <v>3.8554347</v>
      </c>
      <c r="K11650">
        <v>26.097459000000001</v>
      </c>
      <c r="N11650">
        <v>20.806777</v>
      </c>
      <c r="O11650">
        <v>21.7</v>
      </c>
      <c r="P11650">
        <v>18262.48</v>
      </c>
      <c r="Q11650" t="s">
        <v>12562</v>
      </c>
      <c r="R11650" t="s">
        <v>12562</v>
      </c>
      <c r="S11650" t="s">
        <v>12562</v>
      </c>
      <c r="T11650" t="s">
        <v>12563</v>
      </c>
      <c r="U11650" t="s">
        <v>12564</v>
      </c>
      <c r="V11650" t="s">
        <v>12565</v>
      </c>
      <c r="W11650" t="s">
        <v>5541</v>
      </c>
      <c r="X11650" t="s">
        <v>5541</v>
      </c>
      <c r="Y11650" t="s">
        <v>6</v>
      </c>
      <c r="Z11650" t="s">
        <v>6</v>
      </c>
      <c r="AA11650" t="s">
        <v>3825</v>
      </c>
      <c r="AB11650" t="s">
        <v>12566</v>
      </c>
      <c r="AC11650" t="s">
        <v>549</v>
      </c>
    </row>
    <row r="11651" spans="1:29" x14ac:dyDescent="0.25">
      <c r="A11651" t="s">
        <v>347</v>
      </c>
      <c r="B11651">
        <v>922</v>
      </c>
      <c r="C11651" t="s">
        <v>247</v>
      </c>
      <c r="D11651">
        <v>2005</v>
      </c>
      <c r="E11651" t="s">
        <v>12621</v>
      </c>
      <c r="I11651">
        <v>32.318004999999999</v>
      </c>
      <c r="J11651">
        <v>5.9600188000000003</v>
      </c>
      <c r="K11651">
        <v>26.357987000000001</v>
      </c>
      <c r="N11651">
        <v>14.835566</v>
      </c>
      <c r="O11651">
        <v>13.275143</v>
      </c>
      <c r="P11651">
        <v>23177.41</v>
      </c>
      <c r="Q11651" t="s">
        <v>12562</v>
      </c>
      <c r="R11651" t="s">
        <v>12562</v>
      </c>
      <c r="S11651" t="s">
        <v>12562</v>
      </c>
      <c r="T11651" t="s">
        <v>12563</v>
      </c>
      <c r="U11651" t="s">
        <v>12564</v>
      </c>
      <c r="V11651" t="s">
        <v>12565</v>
      </c>
      <c r="W11651" t="s">
        <v>5541</v>
      </c>
      <c r="X11651" t="s">
        <v>5541</v>
      </c>
      <c r="Y11651" t="s">
        <v>6</v>
      </c>
      <c r="Z11651" t="s">
        <v>6</v>
      </c>
      <c r="AA11651" t="s">
        <v>3825</v>
      </c>
      <c r="AB11651" t="s">
        <v>12566</v>
      </c>
      <c r="AC11651" t="s">
        <v>549</v>
      </c>
    </row>
    <row r="11652" spans="1:29" x14ac:dyDescent="0.25">
      <c r="A11652" t="s">
        <v>347</v>
      </c>
      <c r="B11652">
        <v>922</v>
      </c>
      <c r="C11652" t="s">
        <v>247</v>
      </c>
      <c r="D11652">
        <v>2006</v>
      </c>
      <c r="E11652" t="s">
        <v>12622</v>
      </c>
      <c r="I11652">
        <v>36.697598999999997</v>
      </c>
      <c r="J11652">
        <v>8.1858679999999993</v>
      </c>
      <c r="K11652">
        <v>28.511731000000001</v>
      </c>
      <c r="N11652">
        <v>9.7939579999999999</v>
      </c>
      <c r="O11652">
        <v>8.4353218999999999</v>
      </c>
      <c r="P11652">
        <v>28869.84</v>
      </c>
      <c r="Q11652" t="s">
        <v>12562</v>
      </c>
      <c r="R11652" t="s">
        <v>12562</v>
      </c>
      <c r="S11652" t="s">
        <v>12562</v>
      </c>
      <c r="T11652" t="s">
        <v>12563</v>
      </c>
      <c r="U11652" t="s">
        <v>12564</v>
      </c>
      <c r="V11652" t="s">
        <v>12565</v>
      </c>
      <c r="W11652" t="s">
        <v>5541</v>
      </c>
      <c r="X11652" t="s">
        <v>5541</v>
      </c>
      <c r="Y11652" t="s">
        <v>6</v>
      </c>
      <c r="Z11652" t="s">
        <v>6</v>
      </c>
      <c r="AA11652" t="s">
        <v>3825</v>
      </c>
      <c r="AB11652" t="s">
        <v>12566</v>
      </c>
      <c r="AC11652" t="s">
        <v>549</v>
      </c>
    </row>
    <row r="11653" spans="1:29" x14ac:dyDescent="0.25">
      <c r="A11653" t="s">
        <v>347</v>
      </c>
      <c r="B11653">
        <v>922</v>
      </c>
      <c r="C11653" t="s">
        <v>247</v>
      </c>
      <c r="D11653">
        <v>2007</v>
      </c>
      <c r="E11653" t="s">
        <v>12623</v>
      </c>
      <c r="I11653">
        <v>45.636004</v>
      </c>
      <c r="J11653">
        <v>10.483257</v>
      </c>
      <c r="K11653">
        <v>35.152748000000003</v>
      </c>
      <c r="N11653">
        <v>8.0245501000000008</v>
      </c>
      <c r="O11653">
        <v>6.7382152</v>
      </c>
      <c r="P11653">
        <v>35659.32</v>
      </c>
      <c r="Q11653" t="s">
        <v>12562</v>
      </c>
      <c r="R11653" t="s">
        <v>12562</v>
      </c>
      <c r="S11653" t="s">
        <v>12562</v>
      </c>
      <c r="T11653" t="s">
        <v>12563</v>
      </c>
      <c r="U11653" t="s">
        <v>12564</v>
      </c>
      <c r="V11653" t="s">
        <v>12565</v>
      </c>
      <c r="W11653" t="s">
        <v>5541</v>
      </c>
      <c r="X11653" t="s">
        <v>5541</v>
      </c>
      <c r="Y11653" t="s">
        <v>6</v>
      </c>
      <c r="Z11653" t="s">
        <v>6</v>
      </c>
      <c r="AA11653" t="s">
        <v>3825</v>
      </c>
      <c r="AB11653" t="s">
        <v>12566</v>
      </c>
      <c r="AC11653" t="s">
        <v>549</v>
      </c>
    </row>
    <row r="11654" spans="1:29" x14ac:dyDescent="0.25">
      <c r="A11654" t="s">
        <v>347</v>
      </c>
      <c r="B11654">
        <v>922</v>
      </c>
      <c r="C11654" t="s">
        <v>247</v>
      </c>
      <c r="D11654">
        <v>2008</v>
      </c>
      <c r="E11654" t="s">
        <v>12624</v>
      </c>
      <c r="I11654">
        <v>47.667991999999998</v>
      </c>
      <c r="J11654">
        <v>11.563001999999999</v>
      </c>
      <c r="K11654">
        <v>36.104990000000001</v>
      </c>
      <c r="N11654">
        <v>7.4386926999999998</v>
      </c>
      <c r="O11654">
        <v>6.0807294000000001</v>
      </c>
      <c r="P11654">
        <v>44271.22</v>
      </c>
      <c r="Q11654" t="s">
        <v>12562</v>
      </c>
      <c r="R11654" t="s">
        <v>12562</v>
      </c>
      <c r="S11654" t="s">
        <v>12562</v>
      </c>
      <c r="T11654" t="s">
        <v>12563</v>
      </c>
      <c r="U11654" t="s">
        <v>12564</v>
      </c>
      <c r="V11654" t="s">
        <v>12565</v>
      </c>
      <c r="W11654" t="s">
        <v>5541</v>
      </c>
      <c r="X11654" t="s">
        <v>5541</v>
      </c>
      <c r="Y11654" t="s">
        <v>6</v>
      </c>
      <c r="Z11654" t="s">
        <v>6</v>
      </c>
      <c r="AA11654" t="s">
        <v>3825</v>
      </c>
      <c r="AB11654" t="s">
        <v>12566</v>
      </c>
      <c r="AC11654" t="s">
        <v>549</v>
      </c>
    </row>
    <row r="11655" spans="1:29" x14ac:dyDescent="0.25">
      <c r="A11655" t="s">
        <v>347</v>
      </c>
      <c r="B11655">
        <v>922</v>
      </c>
      <c r="C11655" t="s">
        <v>247</v>
      </c>
      <c r="D11655">
        <v>2009</v>
      </c>
      <c r="E11655" t="s">
        <v>12625</v>
      </c>
      <c r="I11655">
        <v>54.759999000000001</v>
      </c>
      <c r="J11655">
        <v>11.123246999999999</v>
      </c>
      <c r="K11655">
        <v>43.636752000000001</v>
      </c>
      <c r="N11655">
        <v>9.9081358999999996</v>
      </c>
      <c r="O11655">
        <v>7.7679400999999997</v>
      </c>
      <c r="P11655">
        <v>41622.36</v>
      </c>
      <c r="Q11655" t="s">
        <v>12562</v>
      </c>
      <c r="R11655" t="s">
        <v>12562</v>
      </c>
      <c r="S11655" t="s">
        <v>12562</v>
      </c>
      <c r="T11655" t="s">
        <v>12563</v>
      </c>
      <c r="U11655" t="s">
        <v>12564</v>
      </c>
      <c r="V11655" t="s">
        <v>12565</v>
      </c>
      <c r="W11655" t="s">
        <v>5541</v>
      </c>
      <c r="X11655" t="s">
        <v>5541</v>
      </c>
      <c r="Y11655" t="s">
        <v>6</v>
      </c>
      <c r="Z11655" t="s">
        <v>6</v>
      </c>
      <c r="AA11655" t="s">
        <v>3825</v>
      </c>
      <c r="AB11655" t="s">
        <v>12566</v>
      </c>
      <c r="AC11655" t="s">
        <v>549</v>
      </c>
    </row>
    <row r="11656" spans="1:29" x14ac:dyDescent="0.25">
      <c r="A11656" t="s">
        <v>347</v>
      </c>
      <c r="B11656">
        <v>922</v>
      </c>
      <c r="C11656" t="s">
        <v>247</v>
      </c>
      <c r="D11656">
        <v>2010</v>
      </c>
      <c r="E11656" t="s">
        <v>12626</v>
      </c>
      <c r="I11656">
        <v>50.216057999999997</v>
      </c>
      <c r="J11656">
        <v>10.396288999999999</v>
      </c>
      <c r="K11656">
        <v>39.819768000000003</v>
      </c>
      <c r="N11656">
        <v>10.909248</v>
      </c>
      <c r="O11656">
        <v>8.3719917000000006</v>
      </c>
      <c r="P11656">
        <v>49667.99</v>
      </c>
      <c r="Q11656" t="s">
        <v>12562</v>
      </c>
      <c r="R11656" t="s">
        <v>12562</v>
      </c>
      <c r="S11656" t="s">
        <v>12562</v>
      </c>
      <c r="T11656" t="s">
        <v>12563</v>
      </c>
      <c r="U11656" t="s">
        <v>12564</v>
      </c>
      <c r="V11656" t="s">
        <v>12565</v>
      </c>
      <c r="W11656" t="s">
        <v>5541</v>
      </c>
      <c r="X11656" t="s">
        <v>5541</v>
      </c>
      <c r="Y11656" t="s">
        <v>6</v>
      </c>
      <c r="Z11656" t="s">
        <v>6</v>
      </c>
      <c r="AA11656" t="s">
        <v>3825</v>
      </c>
      <c r="AB11656" t="s">
        <v>12566</v>
      </c>
      <c r="AC11656" t="s">
        <v>549</v>
      </c>
    </row>
    <row r="11657" spans="1:29" x14ac:dyDescent="0.25">
      <c r="A11657" t="s">
        <v>347</v>
      </c>
      <c r="B11657">
        <v>922</v>
      </c>
      <c r="C11657" t="s">
        <v>247</v>
      </c>
      <c r="D11657">
        <v>2011</v>
      </c>
      <c r="E11657" t="s">
        <v>12627</v>
      </c>
      <c r="F11657">
        <v>130.37210999999999</v>
      </c>
      <c r="G11657">
        <v>11.833311</v>
      </c>
      <c r="H11657">
        <v>118.53879999999999</v>
      </c>
      <c r="I11657">
        <v>50.862468</v>
      </c>
      <c r="J11657">
        <v>11.4009</v>
      </c>
      <c r="K11657">
        <v>39.461567000000002</v>
      </c>
      <c r="N11657">
        <v>11.173767</v>
      </c>
      <c r="O11657">
        <v>8.8794319999999995</v>
      </c>
      <c r="P11657">
        <v>60175.02</v>
      </c>
      <c r="Q11657" t="s">
        <v>12562</v>
      </c>
      <c r="R11657" t="s">
        <v>12562</v>
      </c>
      <c r="S11657" t="s">
        <v>12562</v>
      </c>
      <c r="T11657" t="s">
        <v>12563</v>
      </c>
      <c r="U11657" t="s">
        <v>12564</v>
      </c>
      <c r="V11657" t="s">
        <v>12565</v>
      </c>
      <c r="W11657" t="s">
        <v>5541</v>
      </c>
      <c r="X11657" t="s">
        <v>5541</v>
      </c>
      <c r="Y11657" t="s">
        <v>6</v>
      </c>
      <c r="Z11657" t="s">
        <v>6</v>
      </c>
      <c r="AA11657" t="s">
        <v>3825</v>
      </c>
      <c r="AB11657" t="s">
        <v>12566</v>
      </c>
      <c r="AC11657" t="s">
        <v>549</v>
      </c>
    </row>
    <row r="11658" spans="1:29" x14ac:dyDescent="0.25">
      <c r="A11658" t="s">
        <v>347</v>
      </c>
      <c r="B11658">
        <v>922</v>
      </c>
      <c r="C11658" t="s">
        <v>247</v>
      </c>
      <c r="D11658">
        <v>2012</v>
      </c>
      <c r="E11658" t="s">
        <v>12628</v>
      </c>
      <c r="F11658">
        <v>143.12204</v>
      </c>
      <c r="G11658">
        <v>14.082494000000001</v>
      </c>
      <c r="H11658">
        <v>129.03954999999999</v>
      </c>
      <c r="I11658">
        <v>52.843131</v>
      </c>
      <c r="J11658">
        <v>13.679083</v>
      </c>
      <c r="K11658">
        <v>39.164048999999999</v>
      </c>
      <c r="N11658">
        <v>11.92056</v>
      </c>
      <c r="O11658">
        <v>9.5821176999999995</v>
      </c>
      <c r="P11658">
        <v>68042.37</v>
      </c>
      <c r="Q11658" t="s">
        <v>12562</v>
      </c>
      <c r="R11658" t="s">
        <v>12562</v>
      </c>
      <c r="S11658" t="s">
        <v>12562</v>
      </c>
      <c r="T11658" t="s">
        <v>12563</v>
      </c>
      <c r="U11658" t="s">
        <v>12564</v>
      </c>
      <c r="V11658" t="s">
        <v>12565</v>
      </c>
      <c r="W11658" t="s">
        <v>5541</v>
      </c>
      <c r="X11658" t="s">
        <v>5541</v>
      </c>
      <c r="Y11658" t="s">
        <v>6</v>
      </c>
      <c r="Z11658" t="s">
        <v>6</v>
      </c>
      <c r="AA11658" t="s">
        <v>3825</v>
      </c>
      <c r="AB11658" t="s">
        <v>12566</v>
      </c>
      <c r="AC11658" t="s">
        <v>549</v>
      </c>
    </row>
    <row r="11659" spans="1:29" x14ac:dyDescent="0.25">
      <c r="A11659" t="s">
        <v>347</v>
      </c>
      <c r="B11659">
        <v>922</v>
      </c>
      <c r="C11659" t="s">
        <v>247</v>
      </c>
      <c r="D11659">
        <v>2013</v>
      </c>
      <c r="E11659" t="s">
        <v>12629</v>
      </c>
      <c r="F11659">
        <v>167.53734</v>
      </c>
      <c r="G11659">
        <v>16.643563</v>
      </c>
      <c r="H11659">
        <v>150.89376999999999</v>
      </c>
      <c r="I11659">
        <v>58.935239000000003</v>
      </c>
      <c r="J11659">
        <v>16.503395999999999</v>
      </c>
      <c r="K11659">
        <v>42.431843000000001</v>
      </c>
      <c r="N11659">
        <v>13.113167000000001</v>
      </c>
      <c r="O11659">
        <v>11.055350000000001</v>
      </c>
      <c r="P11659">
        <v>73003.509999999995</v>
      </c>
      <c r="Q11659" t="s">
        <v>12562</v>
      </c>
      <c r="R11659" t="s">
        <v>12562</v>
      </c>
      <c r="S11659" t="s">
        <v>12562</v>
      </c>
      <c r="T11659" t="s">
        <v>12563</v>
      </c>
      <c r="U11659" t="s">
        <v>12564</v>
      </c>
      <c r="V11659" t="s">
        <v>12565</v>
      </c>
      <c r="W11659" t="s">
        <v>5541</v>
      </c>
      <c r="X11659" t="s">
        <v>5541</v>
      </c>
      <c r="Y11659" t="s">
        <v>6</v>
      </c>
      <c r="Z11659" t="s">
        <v>6</v>
      </c>
      <c r="AA11659" t="s">
        <v>3825</v>
      </c>
      <c r="AB11659" t="s">
        <v>12566</v>
      </c>
      <c r="AC11659" t="s">
        <v>549</v>
      </c>
    </row>
    <row r="11660" spans="1:29" x14ac:dyDescent="0.25">
      <c r="A11660" t="s">
        <v>347</v>
      </c>
      <c r="B11660">
        <v>922</v>
      </c>
      <c r="C11660" t="s">
        <v>247</v>
      </c>
      <c r="D11660">
        <v>2014</v>
      </c>
      <c r="E11660" t="s">
        <v>12630</v>
      </c>
      <c r="F11660">
        <v>190.52512999999999</v>
      </c>
      <c r="G11660">
        <v>18.221786000000002</v>
      </c>
      <c r="H11660">
        <v>172.30333999999999</v>
      </c>
      <c r="I11660">
        <v>64.674220000000005</v>
      </c>
      <c r="J11660">
        <v>17.662942999999999</v>
      </c>
      <c r="K11660">
        <v>47.011277</v>
      </c>
      <c r="N11660">
        <v>16.069358000000001</v>
      </c>
      <c r="O11660">
        <v>13.781442999999999</v>
      </c>
      <c r="P11660">
        <v>79058.5</v>
      </c>
      <c r="Q11660" t="s">
        <v>12562</v>
      </c>
      <c r="R11660" t="s">
        <v>12562</v>
      </c>
      <c r="S11660" t="s">
        <v>12562</v>
      </c>
      <c r="T11660" t="s">
        <v>12563</v>
      </c>
      <c r="U11660" t="s">
        <v>12564</v>
      </c>
      <c r="V11660" t="s">
        <v>12565</v>
      </c>
      <c r="W11660" t="s">
        <v>5541</v>
      </c>
      <c r="X11660" t="s">
        <v>5541</v>
      </c>
      <c r="Y11660" t="s">
        <v>6</v>
      </c>
      <c r="Z11660" t="s">
        <v>6</v>
      </c>
      <c r="AA11660" t="s">
        <v>3825</v>
      </c>
      <c r="AB11660" t="s">
        <v>12566</v>
      </c>
      <c r="AC11660" t="s">
        <v>549</v>
      </c>
    </row>
    <row r="11661" spans="1:29" x14ac:dyDescent="0.25">
      <c r="A11661" t="s">
        <v>347</v>
      </c>
      <c r="B11661">
        <v>922</v>
      </c>
      <c r="C11661" t="s">
        <v>247</v>
      </c>
      <c r="D11661">
        <v>2015</v>
      </c>
      <c r="E11661" t="s">
        <v>12631</v>
      </c>
      <c r="F11661">
        <v>205.20455999999999</v>
      </c>
      <c r="G11661">
        <v>16.961091</v>
      </c>
      <c r="H11661">
        <v>188.24347</v>
      </c>
      <c r="I11661">
        <v>70.674329999999998</v>
      </c>
      <c r="J11661">
        <v>15.920631999999999</v>
      </c>
      <c r="K11661">
        <v>54.753698</v>
      </c>
      <c r="N11661">
        <v>16.383108</v>
      </c>
      <c r="O11661">
        <v>14.147817</v>
      </c>
      <c r="P11661">
        <v>83094.3</v>
      </c>
      <c r="Q11661" t="s">
        <v>12562</v>
      </c>
      <c r="R11661" t="s">
        <v>12562</v>
      </c>
      <c r="S11661" t="s">
        <v>12562</v>
      </c>
      <c r="T11661" t="s">
        <v>12563</v>
      </c>
      <c r="U11661" t="s">
        <v>12564</v>
      </c>
      <c r="V11661" t="s">
        <v>12565</v>
      </c>
      <c r="W11661" t="s">
        <v>5541</v>
      </c>
      <c r="X11661" t="s">
        <v>5541</v>
      </c>
      <c r="Y11661" t="s">
        <v>6</v>
      </c>
      <c r="Z11661" t="s">
        <v>6</v>
      </c>
      <c r="AA11661" t="s">
        <v>3825</v>
      </c>
      <c r="AB11661" t="s">
        <v>12566</v>
      </c>
      <c r="AC11661" t="s">
        <v>549</v>
      </c>
    </row>
    <row r="11662" spans="1:29" x14ac:dyDescent="0.25">
      <c r="A11662" t="s">
        <v>347</v>
      </c>
      <c r="B11662">
        <v>922</v>
      </c>
      <c r="C11662" t="s">
        <v>247</v>
      </c>
      <c r="D11662">
        <v>2016</v>
      </c>
      <c r="E11662" t="s">
        <v>12632</v>
      </c>
      <c r="F11662">
        <v>201.71517</v>
      </c>
      <c r="G11662">
        <v>16.668892</v>
      </c>
      <c r="H11662">
        <v>185.04626999999999</v>
      </c>
      <c r="I11662">
        <v>70.034913000000003</v>
      </c>
      <c r="J11662">
        <v>15.346513</v>
      </c>
      <c r="K11662">
        <v>54.688400000000001</v>
      </c>
      <c r="N11662">
        <v>16.078181000000001</v>
      </c>
      <c r="O11662">
        <v>13.781165</v>
      </c>
      <c r="P11662">
        <v>86014.2</v>
      </c>
      <c r="Q11662" t="s">
        <v>12562</v>
      </c>
      <c r="R11662" t="s">
        <v>12562</v>
      </c>
      <c r="S11662" t="s">
        <v>12562</v>
      </c>
      <c r="T11662" t="s">
        <v>12563</v>
      </c>
      <c r="U11662" t="s">
        <v>12564</v>
      </c>
      <c r="V11662" t="s">
        <v>12565</v>
      </c>
      <c r="W11662" t="s">
        <v>5541</v>
      </c>
      <c r="X11662" t="s">
        <v>5541</v>
      </c>
      <c r="Y11662" t="s">
        <v>6</v>
      </c>
      <c r="Z11662" t="s">
        <v>6</v>
      </c>
      <c r="AA11662" t="s">
        <v>3825</v>
      </c>
      <c r="AB11662" t="s">
        <v>12566</v>
      </c>
      <c r="AC11662" t="s">
        <v>549</v>
      </c>
    </row>
    <row r="11663" spans="1:29" x14ac:dyDescent="0.25">
      <c r="A11663" t="s">
        <v>347</v>
      </c>
      <c r="B11663">
        <v>922</v>
      </c>
      <c r="C11663" t="s">
        <v>247</v>
      </c>
      <c r="D11663">
        <v>2017</v>
      </c>
      <c r="E11663" t="s">
        <v>12633</v>
      </c>
      <c r="F11663">
        <v>201.26659000000001</v>
      </c>
      <c r="G11663">
        <v>17.454478000000002</v>
      </c>
      <c r="H11663">
        <v>183.81210999999999</v>
      </c>
      <c r="I11663">
        <v>67.519990000000007</v>
      </c>
      <c r="J11663">
        <v>15.780078</v>
      </c>
      <c r="K11663">
        <v>51.739911999999997</v>
      </c>
      <c r="N11663">
        <v>15.464551999999999</v>
      </c>
      <c r="O11663">
        <v>13.456714</v>
      </c>
      <c r="P11663">
        <v>92101.3</v>
      </c>
      <c r="Q11663" t="s">
        <v>12562</v>
      </c>
      <c r="R11663" t="s">
        <v>12562</v>
      </c>
      <c r="S11663" t="s">
        <v>12562</v>
      </c>
      <c r="T11663" t="s">
        <v>12563</v>
      </c>
      <c r="U11663" t="s">
        <v>12564</v>
      </c>
      <c r="V11663" t="s">
        <v>12565</v>
      </c>
      <c r="W11663" t="s">
        <v>5541</v>
      </c>
      <c r="X11663" t="s">
        <v>5541</v>
      </c>
      <c r="Y11663" t="s">
        <v>6</v>
      </c>
      <c r="Z11663" t="s">
        <v>6</v>
      </c>
      <c r="AA11663" t="s">
        <v>3825</v>
      </c>
      <c r="AB11663" t="s">
        <v>12566</v>
      </c>
      <c r="AC11663" t="s">
        <v>549</v>
      </c>
    </row>
    <row r="11664" spans="1:29" x14ac:dyDescent="0.25">
      <c r="A11664" t="s">
        <v>347</v>
      </c>
      <c r="B11664">
        <v>922</v>
      </c>
      <c r="C11664" t="s">
        <v>247</v>
      </c>
      <c r="D11664">
        <v>2018</v>
      </c>
      <c r="E11664" t="s">
        <v>12634</v>
      </c>
      <c r="F11664">
        <v>196.84218000000001</v>
      </c>
      <c r="G11664">
        <v>18.170057</v>
      </c>
      <c r="H11664">
        <v>178.67213000000001</v>
      </c>
      <c r="I11664">
        <v>63.349513000000002</v>
      </c>
      <c r="J11664">
        <v>17.012896999999999</v>
      </c>
      <c r="K11664">
        <v>46.336615999999999</v>
      </c>
      <c r="N11664">
        <v>14.604868</v>
      </c>
      <c r="O11664">
        <v>12.915969</v>
      </c>
      <c r="P11664">
        <v>103875.8</v>
      </c>
      <c r="Q11664" t="s">
        <v>12562</v>
      </c>
      <c r="R11664" t="s">
        <v>12562</v>
      </c>
      <c r="S11664" t="s">
        <v>12562</v>
      </c>
      <c r="T11664" t="s">
        <v>12563</v>
      </c>
      <c r="U11664" t="s">
        <v>12564</v>
      </c>
      <c r="V11664" t="s">
        <v>12565</v>
      </c>
      <c r="W11664" t="s">
        <v>5541</v>
      </c>
      <c r="X11664" t="s">
        <v>5541</v>
      </c>
      <c r="Y11664" t="s">
        <v>6</v>
      </c>
      <c r="Z11664" t="s">
        <v>6</v>
      </c>
      <c r="AA11664" t="s">
        <v>3825</v>
      </c>
      <c r="AB11664" t="s">
        <v>12566</v>
      </c>
      <c r="AC11664" t="s">
        <v>549</v>
      </c>
    </row>
    <row r="11665" spans="1:29" x14ac:dyDescent="0.25">
      <c r="A11665" t="s">
        <v>345</v>
      </c>
      <c r="B11665">
        <v>923</v>
      </c>
      <c r="C11665" t="s">
        <v>248</v>
      </c>
      <c r="D11665">
        <v>1950</v>
      </c>
      <c r="E11665" t="s">
        <v>12635</v>
      </c>
      <c r="Q11665" t="s">
        <v>6</v>
      </c>
      <c r="R11665" t="s">
        <v>6</v>
      </c>
      <c r="S11665" t="s">
        <v>6</v>
      </c>
      <c r="T11665" t="s">
        <v>12636</v>
      </c>
      <c r="U11665" t="s">
        <v>6</v>
      </c>
      <c r="V11665" t="s">
        <v>6</v>
      </c>
      <c r="W11665" t="s">
        <v>2885</v>
      </c>
      <c r="X11665" t="s">
        <v>2885</v>
      </c>
      <c r="Y11665" t="s">
        <v>6</v>
      </c>
      <c r="Z11665" t="s">
        <v>6</v>
      </c>
      <c r="AA11665" t="s">
        <v>3825</v>
      </c>
      <c r="AB11665" t="s">
        <v>6</v>
      </c>
      <c r="AC11665" t="s">
        <v>12637</v>
      </c>
    </row>
    <row r="11666" spans="1:29" x14ac:dyDescent="0.25">
      <c r="A11666" t="s">
        <v>345</v>
      </c>
      <c r="B11666">
        <v>923</v>
      </c>
      <c r="C11666" t="s">
        <v>248</v>
      </c>
      <c r="D11666">
        <v>1951</v>
      </c>
      <c r="E11666" t="s">
        <v>12638</v>
      </c>
      <c r="Q11666" t="s">
        <v>6</v>
      </c>
      <c r="R11666" t="s">
        <v>6</v>
      </c>
      <c r="S11666" t="s">
        <v>6</v>
      </c>
      <c r="T11666" t="s">
        <v>12636</v>
      </c>
      <c r="U11666" t="s">
        <v>6</v>
      </c>
      <c r="V11666" t="s">
        <v>6</v>
      </c>
      <c r="W11666" t="s">
        <v>2885</v>
      </c>
      <c r="X11666" t="s">
        <v>2885</v>
      </c>
      <c r="Y11666" t="s">
        <v>6</v>
      </c>
      <c r="Z11666" t="s">
        <v>6</v>
      </c>
      <c r="AA11666" t="s">
        <v>3825</v>
      </c>
      <c r="AB11666" t="s">
        <v>6</v>
      </c>
      <c r="AC11666" t="s">
        <v>12637</v>
      </c>
    </row>
    <row r="11667" spans="1:29" x14ac:dyDescent="0.25">
      <c r="A11667" t="s">
        <v>345</v>
      </c>
      <c r="B11667">
        <v>923</v>
      </c>
      <c r="C11667" t="s">
        <v>248</v>
      </c>
      <c r="D11667">
        <v>1952</v>
      </c>
      <c r="E11667" t="s">
        <v>12639</v>
      </c>
      <c r="Q11667" t="s">
        <v>6</v>
      </c>
      <c r="R11667" t="s">
        <v>6</v>
      </c>
      <c r="S11667" t="s">
        <v>6</v>
      </c>
      <c r="T11667" t="s">
        <v>12636</v>
      </c>
      <c r="U11667" t="s">
        <v>6</v>
      </c>
      <c r="V11667" t="s">
        <v>6</v>
      </c>
      <c r="W11667" t="s">
        <v>2885</v>
      </c>
      <c r="X11667" t="s">
        <v>2885</v>
      </c>
      <c r="Y11667" t="s">
        <v>6</v>
      </c>
      <c r="Z11667" t="s">
        <v>6</v>
      </c>
      <c r="AA11667" t="s">
        <v>3825</v>
      </c>
      <c r="AB11667" t="s">
        <v>6</v>
      </c>
      <c r="AC11667" t="s">
        <v>12637</v>
      </c>
    </row>
    <row r="11668" spans="1:29" x14ac:dyDescent="0.25">
      <c r="A11668" t="s">
        <v>345</v>
      </c>
      <c r="B11668">
        <v>923</v>
      </c>
      <c r="C11668" t="s">
        <v>248</v>
      </c>
      <c r="D11668">
        <v>1953</v>
      </c>
      <c r="E11668" t="s">
        <v>12640</v>
      </c>
      <c r="Q11668" t="s">
        <v>6</v>
      </c>
      <c r="R11668" t="s">
        <v>6</v>
      </c>
      <c r="S11668" t="s">
        <v>6</v>
      </c>
      <c r="T11668" t="s">
        <v>12636</v>
      </c>
      <c r="U11668" t="s">
        <v>6</v>
      </c>
      <c r="V11668" t="s">
        <v>6</v>
      </c>
      <c r="W11668" t="s">
        <v>2885</v>
      </c>
      <c r="X11668" t="s">
        <v>2885</v>
      </c>
      <c r="Y11668" t="s">
        <v>6</v>
      </c>
      <c r="Z11668" t="s">
        <v>6</v>
      </c>
      <c r="AA11668" t="s">
        <v>3825</v>
      </c>
      <c r="AB11668" t="s">
        <v>6</v>
      </c>
      <c r="AC11668" t="s">
        <v>12637</v>
      </c>
    </row>
    <row r="11669" spans="1:29" x14ac:dyDescent="0.25">
      <c r="A11669" t="s">
        <v>345</v>
      </c>
      <c r="B11669">
        <v>923</v>
      </c>
      <c r="C11669" t="s">
        <v>248</v>
      </c>
      <c r="D11669">
        <v>1954</v>
      </c>
      <c r="E11669" t="s">
        <v>12641</v>
      </c>
      <c r="P11669" s="37"/>
      <c r="Q11669" t="s">
        <v>6</v>
      </c>
      <c r="R11669" t="s">
        <v>6</v>
      </c>
      <c r="S11669" t="s">
        <v>6</v>
      </c>
      <c r="T11669" t="s">
        <v>12636</v>
      </c>
      <c r="U11669" t="s">
        <v>6</v>
      </c>
      <c r="V11669" t="s">
        <v>6</v>
      </c>
      <c r="W11669" t="s">
        <v>2885</v>
      </c>
      <c r="X11669" t="s">
        <v>2885</v>
      </c>
      <c r="Y11669" t="s">
        <v>6</v>
      </c>
      <c r="Z11669" t="s">
        <v>6</v>
      </c>
      <c r="AA11669" t="s">
        <v>3825</v>
      </c>
      <c r="AB11669" t="s">
        <v>6</v>
      </c>
      <c r="AC11669" t="s">
        <v>12637</v>
      </c>
    </row>
    <row r="11670" spans="1:29" x14ac:dyDescent="0.25">
      <c r="A11670" t="s">
        <v>345</v>
      </c>
      <c r="B11670">
        <v>923</v>
      </c>
      <c r="C11670" t="s">
        <v>248</v>
      </c>
      <c r="D11670">
        <v>1955</v>
      </c>
      <c r="E11670" t="s">
        <v>12642</v>
      </c>
      <c r="P11670" s="37"/>
      <c r="Q11670" t="s">
        <v>6</v>
      </c>
      <c r="R11670" t="s">
        <v>6</v>
      </c>
      <c r="S11670" t="s">
        <v>6</v>
      </c>
      <c r="T11670" t="s">
        <v>12636</v>
      </c>
      <c r="U11670" t="s">
        <v>6</v>
      </c>
      <c r="V11670" t="s">
        <v>6</v>
      </c>
      <c r="W11670" t="s">
        <v>2885</v>
      </c>
      <c r="X11670" t="s">
        <v>2885</v>
      </c>
      <c r="Y11670" t="s">
        <v>6</v>
      </c>
      <c r="Z11670" t="s">
        <v>6</v>
      </c>
      <c r="AA11670" t="s">
        <v>3825</v>
      </c>
      <c r="AB11670" t="s">
        <v>6</v>
      </c>
      <c r="AC11670" t="s">
        <v>12637</v>
      </c>
    </row>
    <row r="11671" spans="1:29" x14ac:dyDescent="0.25">
      <c r="A11671" t="s">
        <v>345</v>
      </c>
      <c r="B11671">
        <v>923</v>
      </c>
      <c r="C11671" t="s">
        <v>248</v>
      </c>
      <c r="D11671">
        <v>1956</v>
      </c>
      <c r="E11671" t="s">
        <v>12643</v>
      </c>
      <c r="P11671" s="37"/>
      <c r="Q11671" t="s">
        <v>6</v>
      </c>
      <c r="R11671" t="s">
        <v>6</v>
      </c>
      <c r="S11671" t="s">
        <v>6</v>
      </c>
      <c r="T11671" t="s">
        <v>12636</v>
      </c>
      <c r="U11671" t="s">
        <v>6</v>
      </c>
      <c r="V11671" t="s">
        <v>6</v>
      </c>
      <c r="W11671" t="s">
        <v>2885</v>
      </c>
      <c r="X11671" t="s">
        <v>2885</v>
      </c>
      <c r="Y11671" t="s">
        <v>6</v>
      </c>
      <c r="Z11671" t="s">
        <v>6</v>
      </c>
      <c r="AA11671" t="s">
        <v>3825</v>
      </c>
      <c r="AB11671" t="s">
        <v>6</v>
      </c>
      <c r="AC11671" t="s">
        <v>12637</v>
      </c>
    </row>
    <row r="11672" spans="1:29" x14ac:dyDescent="0.25">
      <c r="A11672" t="s">
        <v>345</v>
      </c>
      <c r="B11672">
        <v>923</v>
      </c>
      <c r="C11672" t="s">
        <v>248</v>
      </c>
      <c r="D11672">
        <v>1957</v>
      </c>
      <c r="E11672" t="s">
        <v>12644</v>
      </c>
      <c r="P11672" s="37"/>
      <c r="Q11672" t="s">
        <v>6</v>
      </c>
      <c r="R11672" t="s">
        <v>6</v>
      </c>
      <c r="S11672" t="s">
        <v>6</v>
      </c>
      <c r="T11672" t="s">
        <v>12636</v>
      </c>
      <c r="U11672" t="s">
        <v>6</v>
      </c>
      <c r="V11672" t="s">
        <v>6</v>
      </c>
      <c r="W11672" t="s">
        <v>2885</v>
      </c>
      <c r="X11672" t="s">
        <v>2885</v>
      </c>
      <c r="Y11672" t="s">
        <v>6</v>
      </c>
      <c r="Z11672" t="s">
        <v>6</v>
      </c>
      <c r="AA11672" t="s">
        <v>3825</v>
      </c>
      <c r="AB11672" t="s">
        <v>6</v>
      </c>
      <c r="AC11672" t="s">
        <v>12637</v>
      </c>
    </row>
    <row r="11673" spans="1:29" x14ac:dyDescent="0.25">
      <c r="A11673" t="s">
        <v>345</v>
      </c>
      <c r="B11673">
        <v>923</v>
      </c>
      <c r="C11673" t="s">
        <v>248</v>
      </c>
      <c r="D11673">
        <v>1958</v>
      </c>
      <c r="E11673" t="s">
        <v>12645</v>
      </c>
      <c r="P11673" s="37"/>
      <c r="Q11673" t="s">
        <v>6</v>
      </c>
      <c r="R11673" t="s">
        <v>6</v>
      </c>
      <c r="S11673" t="s">
        <v>6</v>
      </c>
      <c r="T11673" t="s">
        <v>12636</v>
      </c>
      <c r="U11673" t="s">
        <v>6</v>
      </c>
      <c r="V11673" t="s">
        <v>6</v>
      </c>
      <c r="W11673" t="s">
        <v>2885</v>
      </c>
      <c r="X11673" t="s">
        <v>2885</v>
      </c>
      <c r="Y11673" t="s">
        <v>6</v>
      </c>
      <c r="Z11673" t="s">
        <v>6</v>
      </c>
      <c r="AA11673" t="s">
        <v>3825</v>
      </c>
      <c r="AB11673" t="s">
        <v>6</v>
      </c>
      <c r="AC11673" t="s">
        <v>12637</v>
      </c>
    </row>
    <row r="11674" spans="1:29" x14ac:dyDescent="0.25">
      <c r="A11674" t="s">
        <v>345</v>
      </c>
      <c r="B11674">
        <v>923</v>
      </c>
      <c r="C11674" t="s">
        <v>248</v>
      </c>
      <c r="D11674">
        <v>1959</v>
      </c>
      <c r="E11674" t="s">
        <v>12646</v>
      </c>
      <c r="Q11674" t="s">
        <v>6</v>
      </c>
      <c r="R11674" t="s">
        <v>6</v>
      </c>
      <c r="S11674" t="s">
        <v>6</v>
      </c>
      <c r="T11674" t="s">
        <v>12636</v>
      </c>
      <c r="U11674" t="s">
        <v>6</v>
      </c>
      <c r="V11674" t="s">
        <v>6</v>
      </c>
      <c r="W11674" t="s">
        <v>2885</v>
      </c>
      <c r="X11674" t="s">
        <v>2885</v>
      </c>
      <c r="Y11674" t="s">
        <v>6</v>
      </c>
      <c r="Z11674" t="s">
        <v>6</v>
      </c>
      <c r="AA11674" t="s">
        <v>3825</v>
      </c>
      <c r="AB11674" t="s">
        <v>6</v>
      </c>
      <c r="AC11674" t="s">
        <v>12637</v>
      </c>
    </row>
    <row r="11675" spans="1:29" x14ac:dyDescent="0.25">
      <c r="A11675" t="s">
        <v>345</v>
      </c>
      <c r="B11675">
        <v>923</v>
      </c>
      <c r="C11675" t="s">
        <v>248</v>
      </c>
      <c r="D11675">
        <v>1960</v>
      </c>
      <c r="E11675" t="s">
        <v>12647</v>
      </c>
      <c r="Q11675" t="s">
        <v>6</v>
      </c>
      <c r="R11675" t="s">
        <v>6</v>
      </c>
      <c r="S11675" t="s">
        <v>6</v>
      </c>
      <c r="T11675" t="s">
        <v>12636</v>
      </c>
      <c r="U11675" t="s">
        <v>6</v>
      </c>
      <c r="V11675" t="s">
        <v>6</v>
      </c>
      <c r="W11675" t="s">
        <v>2885</v>
      </c>
      <c r="X11675" t="s">
        <v>2885</v>
      </c>
      <c r="Y11675" t="s">
        <v>6</v>
      </c>
      <c r="Z11675" t="s">
        <v>6</v>
      </c>
      <c r="AA11675" t="s">
        <v>3825</v>
      </c>
      <c r="AB11675" t="s">
        <v>6</v>
      </c>
      <c r="AC11675" t="s">
        <v>12637</v>
      </c>
    </row>
    <row r="11676" spans="1:29" x14ac:dyDescent="0.25">
      <c r="A11676" t="s">
        <v>345</v>
      </c>
      <c r="B11676">
        <v>923</v>
      </c>
      <c r="C11676" t="s">
        <v>248</v>
      </c>
      <c r="D11676">
        <v>1961</v>
      </c>
      <c r="E11676" t="s">
        <v>12648</v>
      </c>
      <c r="Q11676" t="s">
        <v>6</v>
      </c>
      <c r="R11676" t="s">
        <v>6</v>
      </c>
      <c r="S11676" t="s">
        <v>6</v>
      </c>
      <c r="T11676" t="s">
        <v>12636</v>
      </c>
      <c r="U11676" t="s">
        <v>6</v>
      </c>
      <c r="V11676" t="s">
        <v>6</v>
      </c>
      <c r="W11676" t="s">
        <v>2885</v>
      </c>
      <c r="X11676" t="s">
        <v>2885</v>
      </c>
      <c r="Y11676" t="s">
        <v>6</v>
      </c>
      <c r="Z11676" t="s">
        <v>6</v>
      </c>
      <c r="AA11676" t="s">
        <v>3825</v>
      </c>
      <c r="AB11676" t="s">
        <v>6</v>
      </c>
      <c r="AC11676" t="s">
        <v>12637</v>
      </c>
    </row>
    <row r="11677" spans="1:29" x14ac:dyDescent="0.25">
      <c r="A11677" t="s">
        <v>345</v>
      </c>
      <c r="B11677">
        <v>923</v>
      </c>
      <c r="C11677" t="s">
        <v>248</v>
      </c>
      <c r="D11677">
        <v>1962</v>
      </c>
      <c r="E11677" t="s">
        <v>12649</v>
      </c>
      <c r="Q11677" t="s">
        <v>6</v>
      </c>
      <c r="R11677" t="s">
        <v>6</v>
      </c>
      <c r="S11677" t="s">
        <v>6</v>
      </c>
      <c r="T11677" t="s">
        <v>12636</v>
      </c>
      <c r="U11677" t="s">
        <v>6</v>
      </c>
      <c r="V11677" t="s">
        <v>6</v>
      </c>
      <c r="W11677" t="s">
        <v>2885</v>
      </c>
      <c r="X11677" t="s">
        <v>2885</v>
      </c>
      <c r="Y11677" t="s">
        <v>6</v>
      </c>
      <c r="Z11677" t="s">
        <v>6</v>
      </c>
      <c r="AA11677" t="s">
        <v>3825</v>
      </c>
      <c r="AB11677" t="s">
        <v>6</v>
      </c>
      <c r="AC11677" t="s">
        <v>12637</v>
      </c>
    </row>
    <row r="11678" spans="1:29" x14ac:dyDescent="0.25">
      <c r="A11678" t="s">
        <v>345</v>
      </c>
      <c r="B11678">
        <v>923</v>
      </c>
      <c r="C11678" t="s">
        <v>248</v>
      </c>
      <c r="D11678">
        <v>1963</v>
      </c>
      <c r="E11678" t="s">
        <v>12650</v>
      </c>
      <c r="Q11678" t="s">
        <v>6</v>
      </c>
      <c r="R11678" t="s">
        <v>6</v>
      </c>
      <c r="S11678" t="s">
        <v>6</v>
      </c>
      <c r="T11678" t="s">
        <v>12636</v>
      </c>
      <c r="U11678" t="s">
        <v>6</v>
      </c>
      <c r="V11678" t="s">
        <v>6</v>
      </c>
      <c r="W11678" t="s">
        <v>2885</v>
      </c>
      <c r="X11678" t="s">
        <v>2885</v>
      </c>
      <c r="Y11678" t="s">
        <v>6</v>
      </c>
      <c r="Z11678" t="s">
        <v>6</v>
      </c>
      <c r="AA11678" t="s">
        <v>3825</v>
      </c>
      <c r="AB11678" t="s">
        <v>6</v>
      </c>
      <c r="AC11678" t="s">
        <v>12637</v>
      </c>
    </row>
    <row r="11679" spans="1:29" x14ac:dyDescent="0.25">
      <c r="A11679" t="s">
        <v>345</v>
      </c>
      <c r="B11679">
        <v>923</v>
      </c>
      <c r="C11679" t="s">
        <v>248</v>
      </c>
      <c r="D11679">
        <v>1964</v>
      </c>
      <c r="E11679" t="s">
        <v>12651</v>
      </c>
      <c r="Q11679" t="s">
        <v>6</v>
      </c>
      <c r="R11679" t="s">
        <v>6</v>
      </c>
      <c r="S11679" t="s">
        <v>6</v>
      </c>
      <c r="T11679" t="s">
        <v>12636</v>
      </c>
      <c r="U11679" t="s">
        <v>6</v>
      </c>
      <c r="V11679" t="s">
        <v>6</v>
      </c>
      <c r="W11679" t="s">
        <v>2885</v>
      </c>
      <c r="X11679" t="s">
        <v>2885</v>
      </c>
      <c r="Y11679" t="s">
        <v>6</v>
      </c>
      <c r="Z11679" t="s">
        <v>6</v>
      </c>
      <c r="AA11679" t="s">
        <v>3825</v>
      </c>
      <c r="AB11679" t="s">
        <v>6</v>
      </c>
      <c r="AC11679" t="s">
        <v>12637</v>
      </c>
    </row>
    <row r="11680" spans="1:29" x14ac:dyDescent="0.25">
      <c r="A11680" t="s">
        <v>345</v>
      </c>
      <c r="B11680">
        <v>923</v>
      </c>
      <c r="C11680" t="s">
        <v>248</v>
      </c>
      <c r="D11680">
        <v>1965</v>
      </c>
      <c r="E11680" t="s">
        <v>12652</v>
      </c>
      <c r="Q11680" t="s">
        <v>6</v>
      </c>
      <c r="R11680" t="s">
        <v>6</v>
      </c>
      <c r="S11680" t="s">
        <v>6</v>
      </c>
      <c r="T11680" t="s">
        <v>12636</v>
      </c>
      <c r="U11680" t="s">
        <v>6</v>
      </c>
      <c r="V11680" t="s">
        <v>6</v>
      </c>
      <c r="W11680" t="s">
        <v>2885</v>
      </c>
      <c r="X11680" t="s">
        <v>2885</v>
      </c>
      <c r="Y11680" t="s">
        <v>6</v>
      </c>
      <c r="Z11680" t="s">
        <v>6</v>
      </c>
      <c r="AA11680" t="s">
        <v>3825</v>
      </c>
      <c r="AB11680" t="s">
        <v>6</v>
      </c>
      <c r="AC11680" t="s">
        <v>12637</v>
      </c>
    </row>
    <row r="11681" spans="1:29" x14ac:dyDescent="0.25">
      <c r="A11681" t="s">
        <v>345</v>
      </c>
      <c r="B11681">
        <v>923</v>
      </c>
      <c r="C11681" t="s">
        <v>248</v>
      </c>
      <c r="D11681">
        <v>1966</v>
      </c>
      <c r="E11681" t="s">
        <v>12653</v>
      </c>
      <c r="Q11681" t="s">
        <v>6</v>
      </c>
      <c r="R11681" t="s">
        <v>6</v>
      </c>
      <c r="S11681" t="s">
        <v>6</v>
      </c>
      <c r="T11681" t="s">
        <v>12636</v>
      </c>
      <c r="U11681" t="s">
        <v>6</v>
      </c>
      <c r="V11681" t="s">
        <v>6</v>
      </c>
      <c r="W11681" t="s">
        <v>2885</v>
      </c>
      <c r="X11681" t="s">
        <v>2885</v>
      </c>
      <c r="Y11681" t="s">
        <v>6</v>
      </c>
      <c r="Z11681" t="s">
        <v>6</v>
      </c>
      <c r="AA11681" t="s">
        <v>3825</v>
      </c>
      <c r="AB11681" t="s">
        <v>6</v>
      </c>
      <c r="AC11681" t="s">
        <v>12637</v>
      </c>
    </row>
    <row r="11682" spans="1:29" x14ac:dyDescent="0.25">
      <c r="A11682" t="s">
        <v>345</v>
      </c>
      <c r="B11682">
        <v>923</v>
      </c>
      <c r="C11682" t="s">
        <v>248</v>
      </c>
      <c r="D11682">
        <v>1967</v>
      </c>
      <c r="E11682" t="s">
        <v>12654</v>
      </c>
      <c r="Q11682" t="s">
        <v>6</v>
      </c>
      <c r="R11682" t="s">
        <v>6</v>
      </c>
      <c r="S11682" t="s">
        <v>6</v>
      </c>
      <c r="T11682" t="s">
        <v>12636</v>
      </c>
      <c r="U11682" t="s">
        <v>6</v>
      </c>
      <c r="V11682" t="s">
        <v>6</v>
      </c>
      <c r="W11682" t="s">
        <v>2885</v>
      </c>
      <c r="X11682" t="s">
        <v>2885</v>
      </c>
      <c r="Y11682" t="s">
        <v>6</v>
      </c>
      <c r="Z11682" t="s">
        <v>6</v>
      </c>
      <c r="AA11682" t="s">
        <v>3825</v>
      </c>
      <c r="AB11682" t="s">
        <v>6</v>
      </c>
      <c r="AC11682" t="s">
        <v>12637</v>
      </c>
    </row>
    <row r="11683" spans="1:29" x14ac:dyDescent="0.25">
      <c r="A11683" t="s">
        <v>345</v>
      </c>
      <c r="B11683">
        <v>923</v>
      </c>
      <c r="C11683" t="s">
        <v>248</v>
      </c>
      <c r="D11683">
        <v>1968</v>
      </c>
      <c r="E11683" t="s">
        <v>12655</v>
      </c>
      <c r="Q11683" t="s">
        <v>6</v>
      </c>
      <c r="R11683" t="s">
        <v>6</v>
      </c>
      <c r="S11683" t="s">
        <v>6</v>
      </c>
      <c r="T11683" t="s">
        <v>12636</v>
      </c>
      <c r="U11683" t="s">
        <v>6</v>
      </c>
      <c r="V11683" t="s">
        <v>6</v>
      </c>
      <c r="W11683" t="s">
        <v>2885</v>
      </c>
      <c r="X11683" t="s">
        <v>2885</v>
      </c>
      <c r="Y11683" t="s">
        <v>6</v>
      </c>
      <c r="Z11683" t="s">
        <v>6</v>
      </c>
      <c r="AA11683" t="s">
        <v>3825</v>
      </c>
      <c r="AB11683" t="s">
        <v>6</v>
      </c>
      <c r="AC11683" t="s">
        <v>12637</v>
      </c>
    </row>
    <row r="11684" spans="1:29" x14ac:dyDescent="0.25">
      <c r="A11684" t="s">
        <v>345</v>
      </c>
      <c r="B11684">
        <v>923</v>
      </c>
      <c r="C11684" t="s">
        <v>248</v>
      </c>
      <c r="D11684">
        <v>1969</v>
      </c>
      <c r="E11684" t="s">
        <v>12656</v>
      </c>
      <c r="Q11684" t="s">
        <v>6</v>
      </c>
      <c r="R11684" t="s">
        <v>6</v>
      </c>
      <c r="S11684" t="s">
        <v>6</v>
      </c>
      <c r="T11684" t="s">
        <v>12636</v>
      </c>
      <c r="U11684" t="s">
        <v>6</v>
      </c>
      <c r="V11684" t="s">
        <v>6</v>
      </c>
      <c r="W11684" t="s">
        <v>2885</v>
      </c>
      <c r="X11684" t="s">
        <v>2885</v>
      </c>
      <c r="Y11684" t="s">
        <v>6</v>
      </c>
      <c r="Z11684" t="s">
        <v>6</v>
      </c>
      <c r="AA11684" t="s">
        <v>3825</v>
      </c>
      <c r="AB11684" t="s">
        <v>6</v>
      </c>
      <c r="AC11684" t="s">
        <v>12637</v>
      </c>
    </row>
    <row r="11685" spans="1:29" x14ac:dyDescent="0.25">
      <c r="A11685" t="s">
        <v>345</v>
      </c>
      <c r="B11685">
        <v>923</v>
      </c>
      <c r="C11685" t="s">
        <v>248</v>
      </c>
      <c r="D11685">
        <v>1970</v>
      </c>
      <c r="E11685" t="s">
        <v>12657</v>
      </c>
      <c r="Q11685" t="s">
        <v>6</v>
      </c>
      <c r="R11685" t="s">
        <v>6</v>
      </c>
      <c r="S11685" t="s">
        <v>6</v>
      </c>
      <c r="T11685" t="s">
        <v>12636</v>
      </c>
      <c r="U11685" t="s">
        <v>6</v>
      </c>
      <c r="V11685" t="s">
        <v>6</v>
      </c>
      <c r="W11685" t="s">
        <v>2885</v>
      </c>
      <c r="X11685" t="s">
        <v>2885</v>
      </c>
      <c r="Y11685" t="s">
        <v>6</v>
      </c>
      <c r="Z11685" t="s">
        <v>6</v>
      </c>
      <c r="AA11685" t="s">
        <v>3825</v>
      </c>
      <c r="AB11685" t="s">
        <v>6</v>
      </c>
      <c r="AC11685" t="s">
        <v>12637</v>
      </c>
    </row>
    <row r="11686" spans="1:29" x14ac:dyDescent="0.25">
      <c r="A11686" t="s">
        <v>345</v>
      </c>
      <c r="B11686">
        <v>923</v>
      </c>
      <c r="C11686" t="s">
        <v>248</v>
      </c>
      <c r="D11686">
        <v>1971</v>
      </c>
      <c r="E11686" t="s">
        <v>12658</v>
      </c>
      <c r="Q11686" t="s">
        <v>6</v>
      </c>
      <c r="R11686" t="s">
        <v>6</v>
      </c>
      <c r="S11686" t="s">
        <v>6</v>
      </c>
      <c r="T11686" t="s">
        <v>12636</v>
      </c>
      <c r="U11686" t="s">
        <v>6</v>
      </c>
      <c r="V11686" t="s">
        <v>6</v>
      </c>
      <c r="W11686" t="s">
        <v>2885</v>
      </c>
      <c r="X11686" t="s">
        <v>2885</v>
      </c>
      <c r="Y11686" t="s">
        <v>6</v>
      </c>
      <c r="Z11686" t="s">
        <v>6</v>
      </c>
      <c r="AA11686" t="s">
        <v>3825</v>
      </c>
      <c r="AB11686" t="s">
        <v>6</v>
      </c>
      <c r="AC11686" t="s">
        <v>12637</v>
      </c>
    </row>
    <row r="11687" spans="1:29" x14ac:dyDescent="0.25">
      <c r="A11687" t="s">
        <v>345</v>
      </c>
      <c r="B11687">
        <v>923</v>
      </c>
      <c r="C11687" t="s">
        <v>248</v>
      </c>
      <c r="D11687">
        <v>1972</v>
      </c>
      <c r="E11687" t="s">
        <v>12659</v>
      </c>
      <c r="Q11687" t="s">
        <v>6</v>
      </c>
      <c r="R11687" t="s">
        <v>6</v>
      </c>
      <c r="S11687" t="s">
        <v>6</v>
      </c>
      <c r="T11687" t="s">
        <v>12636</v>
      </c>
      <c r="U11687" t="s">
        <v>6</v>
      </c>
      <c r="V11687" t="s">
        <v>6</v>
      </c>
      <c r="W11687" t="s">
        <v>2885</v>
      </c>
      <c r="X11687" t="s">
        <v>2885</v>
      </c>
      <c r="Y11687" t="s">
        <v>6</v>
      </c>
      <c r="Z11687" t="s">
        <v>6</v>
      </c>
      <c r="AA11687" t="s">
        <v>3825</v>
      </c>
      <c r="AB11687" t="s">
        <v>6</v>
      </c>
      <c r="AC11687" t="s">
        <v>12637</v>
      </c>
    </row>
    <row r="11688" spans="1:29" x14ac:dyDescent="0.25">
      <c r="A11688" t="s">
        <v>345</v>
      </c>
      <c r="B11688">
        <v>923</v>
      </c>
      <c r="C11688" t="s">
        <v>248</v>
      </c>
      <c r="D11688">
        <v>1973</v>
      </c>
      <c r="E11688" t="s">
        <v>12660</v>
      </c>
      <c r="Q11688" t="s">
        <v>6</v>
      </c>
      <c r="R11688" t="s">
        <v>6</v>
      </c>
      <c r="S11688" t="s">
        <v>6</v>
      </c>
      <c r="T11688" t="s">
        <v>12636</v>
      </c>
      <c r="U11688" t="s">
        <v>6</v>
      </c>
      <c r="V11688" t="s">
        <v>6</v>
      </c>
      <c r="W11688" t="s">
        <v>2885</v>
      </c>
      <c r="X11688" t="s">
        <v>2885</v>
      </c>
      <c r="Y11688" t="s">
        <v>6</v>
      </c>
      <c r="Z11688" t="s">
        <v>6</v>
      </c>
      <c r="AA11688" t="s">
        <v>3825</v>
      </c>
      <c r="AB11688" t="s">
        <v>6</v>
      </c>
      <c r="AC11688" t="s">
        <v>12637</v>
      </c>
    </row>
    <row r="11689" spans="1:29" x14ac:dyDescent="0.25">
      <c r="A11689" t="s">
        <v>345</v>
      </c>
      <c r="B11689">
        <v>923</v>
      </c>
      <c r="C11689" t="s">
        <v>248</v>
      </c>
      <c r="D11689">
        <v>1974</v>
      </c>
      <c r="E11689" t="s">
        <v>12661</v>
      </c>
      <c r="Q11689" t="s">
        <v>6</v>
      </c>
      <c r="R11689" t="s">
        <v>6</v>
      </c>
      <c r="S11689" t="s">
        <v>6</v>
      </c>
      <c r="T11689" t="s">
        <v>12636</v>
      </c>
      <c r="U11689" t="s">
        <v>6</v>
      </c>
      <c r="V11689" t="s">
        <v>6</v>
      </c>
      <c r="W11689" t="s">
        <v>2885</v>
      </c>
      <c r="X11689" t="s">
        <v>2885</v>
      </c>
      <c r="Y11689" t="s">
        <v>6</v>
      </c>
      <c r="Z11689" t="s">
        <v>6</v>
      </c>
      <c r="AA11689" t="s">
        <v>3825</v>
      </c>
      <c r="AB11689" t="s">
        <v>6</v>
      </c>
      <c r="AC11689" t="s">
        <v>12637</v>
      </c>
    </row>
    <row r="11690" spans="1:29" x14ac:dyDescent="0.25">
      <c r="A11690" t="s">
        <v>345</v>
      </c>
      <c r="B11690">
        <v>923</v>
      </c>
      <c r="C11690" t="s">
        <v>248</v>
      </c>
      <c r="D11690">
        <v>1975</v>
      </c>
      <c r="E11690" t="s">
        <v>12662</v>
      </c>
      <c r="Q11690" t="s">
        <v>6</v>
      </c>
      <c r="R11690" t="s">
        <v>6</v>
      </c>
      <c r="S11690" t="s">
        <v>6</v>
      </c>
      <c r="T11690" t="s">
        <v>12636</v>
      </c>
      <c r="U11690" t="s">
        <v>6</v>
      </c>
      <c r="V11690" t="s">
        <v>6</v>
      </c>
      <c r="W11690" t="s">
        <v>2885</v>
      </c>
      <c r="X11690" t="s">
        <v>2885</v>
      </c>
      <c r="Y11690" t="s">
        <v>6</v>
      </c>
      <c r="Z11690" t="s">
        <v>6</v>
      </c>
      <c r="AA11690" t="s">
        <v>3825</v>
      </c>
      <c r="AB11690" t="s">
        <v>6</v>
      </c>
      <c r="AC11690" t="s">
        <v>12637</v>
      </c>
    </row>
    <row r="11691" spans="1:29" x14ac:dyDescent="0.25">
      <c r="A11691" t="s">
        <v>345</v>
      </c>
      <c r="B11691">
        <v>923</v>
      </c>
      <c r="C11691" t="s">
        <v>248</v>
      </c>
      <c r="D11691">
        <v>1976</v>
      </c>
      <c r="E11691" t="s">
        <v>12663</v>
      </c>
      <c r="Q11691" t="s">
        <v>6</v>
      </c>
      <c r="R11691" t="s">
        <v>6</v>
      </c>
      <c r="S11691" t="s">
        <v>6</v>
      </c>
      <c r="T11691" t="s">
        <v>12636</v>
      </c>
      <c r="U11691" t="s">
        <v>6</v>
      </c>
      <c r="V11691" t="s">
        <v>6</v>
      </c>
      <c r="W11691" t="s">
        <v>2885</v>
      </c>
      <c r="X11691" t="s">
        <v>2885</v>
      </c>
      <c r="Y11691" t="s">
        <v>6</v>
      </c>
      <c r="Z11691" t="s">
        <v>6</v>
      </c>
      <c r="AA11691" t="s">
        <v>3825</v>
      </c>
      <c r="AB11691" t="s">
        <v>6</v>
      </c>
      <c r="AC11691" t="s">
        <v>12637</v>
      </c>
    </row>
    <row r="11692" spans="1:29" x14ac:dyDescent="0.25">
      <c r="A11692" t="s">
        <v>345</v>
      </c>
      <c r="B11692">
        <v>923</v>
      </c>
      <c r="C11692" t="s">
        <v>248</v>
      </c>
      <c r="D11692">
        <v>1977</v>
      </c>
      <c r="E11692" t="s">
        <v>12664</v>
      </c>
      <c r="Q11692" t="s">
        <v>6</v>
      </c>
      <c r="R11692" t="s">
        <v>6</v>
      </c>
      <c r="S11692" t="s">
        <v>6</v>
      </c>
      <c r="T11692" t="s">
        <v>12636</v>
      </c>
      <c r="U11692" t="s">
        <v>6</v>
      </c>
      <c r="V11692" t="s">
        <v>6</v>
      </c>
      <c r="W11692" t="s">
        <v>2885</v>
      </c>
      <c r="X11692" t="s">
        <v>2885</v>
      </c>
      <c r="Y11692" t="s">
        <v>6</v>
      </c>
      <c r="Z11692" t="s">
        <v>6</v>
      </c>
      <c r="AA11692" t="s">
        <v>3825</v>
      </c>
      <c r="AB11692" t="s">
        <v>6</v>
      </c>
      <c r="AC11692" t="s">
        <v>12637</v>
      </c>
    </row>
    <row r="11693" spans="1:29" x14ac:dyDescent="0.25">
      <c r="A11693" t="s">
        <v>345</v>
      </c>
      <c r="B11693">
        <v>923</v>
      </c>
      <c r="C11693" t="s">
        <v>248</v>
      </c>
      <c r="D11693">
        <v>1978</v>
      </c>
      <c r="E11693" t="s">
        <v>12665</v>
      </c>
      <c r="Q11693" t="s">
        <v>6</v>
      </c>
      <c r="R11693" t="s">
        <v>6</v>
      </c>
      <c r="S11693" t="s">
        <v>6</v>
      </c>
      <c r="T11693" t="s">
        <v>12636</v>
      </c>
      <c r="U11693" t="s">
        <v>6</v>
      </c>
      <c r="V11693" t="s">
        <v>6</v>
      </c>
      <c r="W11693" t="s">
        <v>2885</v>
      </c>
      <c r="X11693" t="s">
        <v>2885</v>
      </c>
      <c r="Y11693" t="s">
        <v>6</v>
      </c>
      <c r="Z11693" t="s">
        <v>6</v>
      </c>
      <c r="AA11693" t="s">
        <v>3825</v>
      </c>
      <c r="AB11693" t="s">
        <v>6</v>
      </c>
      <c r="AC11693" t="s">
        <v>12637</v>
      </c>
    </row>
    <row r="11694" spans="1:29" x14ac:dyDescent="0.25">
      <c r="A11694" t="s">
        <v>345</v>
      </c>
      <c r="B11694">
        <v>923</v>
      </c>
      <c r="C11694" t="s">
        <v>248</v>
      </c>
      <c r="D11694">
        <v>1979</v>
      </c>
      <c r="E11694" t="s">
        <v>12666</v>
      </c>
      <c r="Q11694" t="s">
        <v>6</v>
      </c>
      <c r="R11694" t="s">
        <v>6</v>
      </c>
      <c r="S11694" t="s">
        <v>6</v>
      </c>
      <c r="T11694" t="s">
        <v>12636</v>
      </c>
      <c r="U11694" t="s">
        <v>6</v>
      </c>
      <c r="V11694" t="s">
        <v>6</v>
      </c>
      <c r="W11694" t="s">
        <v>2885</v>
      </c>
      <c r="X11694" t="s">
        <v>2885</v>
      </c>
      <c r="Y11694" t="s">
        <v>6</v>
      </c>
      <c r="Z11694" t="s">
        <v>6</v>
      </c>
      <c r="AA11694" t="s">
        <v>3825</v>
      </c>
      <c r="AB11694" t="s">
        <v>6</v>
      </c>
      <c r="AC11694" t="s">
        <v>12637</v>
      </c>
    </row>
    <row r="11695" spans="1:29" x14ac:dyDescent="0.25">
      <c r="A11695" t="s">
        <v>345</v>
      </c>
      <c r="B11695">
        <v>923</v>
      </c>
      <c r="C11695" t="s">
        <v>248</v>
      </c>
      <c r="D11695">
        <v>1980</v>
      </c>
      <c r="E11695" t="s">
        <v>12667</v>
      </c>
      <c r="Q11695" t="s">
        <v>6</v>
      </c>
      <c r="R11695" t="s">
        <v>6</v>
      </c>
      <c r="S11695" t="s">
        <v>6</v>
      </c>
      <c r="T11695" t="s">
        <v>12636</v>
      </c>
      <c r="U11695" t="s">
        <v>6</v>
      </c>
      <c r="V11695" t="s">
        <v>6</v>
      </c>
      <c r="W11695" t="s">
        <v>2885</v>
      </c>
      <c r="X11695" t="s">
        <v>2885</v>
      </c>
      <c r="Y11695" t="s">
        <v>6</v>
      </c>
      <c r="Z11695" t="s">
        <v>6</v>
      </c>
      <c r="AA11695" t="s">
        <v>3825</v>
      </c>
      <c r="AB11695" t="s">
        <v>6</v>
      </c>
      <c r="AC11695" t="s">
        <v>12637</v>
      </c>
    </row>
    <row r="11696" spans="1:29" x14ac:dyDescent="0.25">
      <c r="A11696" t="s">
        <v>345</v>
      </c>
      <c r="B11696">
        <v>923</v>
      </c>
      <c r="C11696" t="s">
        <v>248</v>
      </c>
      <c r="D11696">
        <v>1981</v>
      </c>
      <c r="E11696" t="s">
        <v>12668</v>
      </c>
      <c r="Q11696" t="s">
        <v>6</v>
      </c>
      <c r="R11696" t="s">
        <v>6</v>
      </c>
      <c r="S11696" t="s">
        <v>6</v>
      </c>
      <c r="T11696" t="s">
        <v>12636</v>
      </c>
      <c r="U11696" t="s">
        <v>6</v>
      </c>
      <c r="V11696" t="s">
        <v>6</v>
      </c>
      <c r="W11696" t="s">
        <v>2885</v>
      </c>
      <c r="X11696" t="s">
        <v>2885</v>
      </c>
      <c r="Y11696" t="s">
        <v>6</v>
      </c>
      <c r="Z11696" t="s">
        <v>6</v>
      </c>
      <c r="AA11696" t="s">
        <v>3825</v>
      </c>
      <c r="AB11696" t="s">
        <v>6</v>
      </c>
      <c r="AC11696" t="s">
        <v>12637</v>
      </c>
    </row>
    <row r="11697" spans="1:29" x14ac:dyDescent="0.25">
      <c r="A11697" t="s">
        <v>345</v>
      </c>
      <c r="B11697">
        <v>923</v>
      </c>
      <c r="C11697" t="s">
        <v>248</v>
      </c>
      <c r="D11697">
        <v>1982</v>
      </c>
      <c r="E11697" t="s">
        <v>12669</v>
      </c>
      <c r="Q11697" t="s">
        <v>6</v>
      </c>
      <c r="R11697" t="s">
        <v>6</v>
      </c>
      <c r="S11697" t="s">
        <v>6</v>
      </c>
      <c r="T11697" t="s">
        <v>12636</v>
      </c>
      <c r="U11697" t="s">
        <v>6</v>
      </c>
      <c r="V11697" t="s">
        <v>6</v>
      </c>
      <c r="W11697" t="s">
        <v>2885</v>
      </c>
      <c r="X11697" t="s">
        <v>2885</v>
      </c>
      <c r="Y11697" t="s">
        <v>6</v>
      </c>
      <c r="Z11697" t="s">
        <v>6</v>
      </c>
      <c r="AA11697" t="s">
        <v>3825</v>
      </c>
      <c r="AB11697" t="s">
        <v>6</v>
      </c>
      <c r="AC11697" t="s">
        <v>12637</v>
      </c>
    </row>
    <row r="11698" spans="1:29" x14ac:dyDescent="0.25">
      <c r="A11698" t="s">
        <v>345</v>
      </c>
      <c r="B11698">
        <v>923</v>
      </c>
      <c r="C11698" t="s">
        <v>248</v>
      </c>
      <c r="D11698">
        <v>1983</v>
      </c>
      <c r="E11698" t="s">
        <v>12670</v>
      </c>
      <c r="Q11698" t="s">
        <v>6</v>
      </c>
      <c r="R11698" t="s">
        <v>6</v>
      </c>
      <c r="S11698" t="s">
        <v>6</v>
      </c>
      <c r="T11698" t="s">
        <v>12636</v>
      </c>
      <c r="U11698" t="s">
        <v>6</v>
      </c>
      <c r="V11698" t="s">
        <v>6</v>
      </c>
      <c r="W11698" t="s">
        <v>2885</v>
      </c>
      <c r="X11698" t="s">
        <v>2885</v>
      </c>
      <c r="Y11698" t="s">
        <v>6</v>
      </c>
      <c r="Z11698" t="s">
        <v>6</v>
      </c>
      <c r="AA11698" t="s">
        <v>3825</v>
      </c>
      <c r="AB11698" t="s">
        <v>6</v>
      </c>
      <c r="AC11698" t="s">
        <v>12637</v>
      </c>
    </row>
    <row r="11699" spans="1:29" x14ac:dyDescent="0.25">
      <c r="A11699" t="s">
        <v>345</v>
      </c>
      <c r="B11699">
        <v>923</v>
      </c>
      <c r="C11699" t="s">
        <v>248</v>
      </c>
      <c r="D11699">
        <v>1984</v>
      </c>
      <c r="E11699" t="s">
        <v>12671</v>
      </c>
      <c r="Q11699" t="s">
        <v>6</v>
      </c>
      <c r="R11699" t="s">
        <v>6</v>
      </c>
      <c r="S11699" t="s">
        <v>6</v>
      </c>
      <c r="T11699" t="s">
        <v>12636</v>
      </c>
      <c r="U11699" t="s">
        <v>6</v>
      </c>
      <c r="V11699" t="s">
        <v>6</v>
      </c>
      <c r="W11699" t="s">
        <v>2885</v>
      </c>
      <c r="X11699" t="s">
        <v>2885</v>
      </c>
      <c r="Y11699" t="s">
        <v>6</v>
      </c>
      <c r="Z11699" t="s">
        <v>6</v>
      </c>
      <c r="AA11699" t="s">
        <v>3825</v>
      </c>
      <c r="AB11699" t="s">
        <v>6</v>
      </c>
      <c r="AC11699" t="s">
        <v>12637</v>
      </c>
    </row>
    <row r="11700" spans="1:29" x14ac:dyDescent="0.25">
      <c r="A11700" t="s">
        <v>345</v>
      </c>
      <c r="B11700">
        <v>923</v>
      </c>
      <c r="C11700" t="s">
        <v>248</v>
      </c>
      <c r="D11700">
        <v>1985</v>
      </c>
      <c r="E11700" t="s">
        <v>12672</v>
      </c>
      <c r="P11700">
        <v>6.6699999999999995E-5</v>
      </c>
      <c r="Q11700" t="s">
        <v>6</v>
      </c>
      <c r="R11700" t="s">
        <v>6</v>
      </c>
      <c r="S11700" t="s">
        <v>6</v>
      </c>
      <c r="T11700" t="s">
        <v>12636</v>
      </c>
      <c r="U11700" t="s">
        <v>6</v>
      </c>
      <c r="V11700" t="s">
        <v>6</v>
      </c>
      <c r="W11700" t="s">
        <v>2885</v>
      </c>
      <c r="X11700" t="s">
        <v>2885</v>
      </c>
      <c r="Y11700" t="s">
        <v>6</v>
      </c>
      <c r="Z11700" t="s">
        <v>6</v>
      </c>
      <c r="AA11700" t="s">
        <v>3825</v>
      </c>
      <c r="AB11700" t="s">
        <v>6</v>
      </c>
      <c r="AC11700" t="s">
        <v>12637</v>
      </c>
    </row>
    <row r="11701" spans="1:29" x14ac:dyDescent="0.25">
      <c r="A11701" t="s">
        <v>345</v>
      </c>
      <c r="B11701">
        <v>923</v>
      </c>
      <c r="C11701" t="s">
        <v>248</v>
      </c>
      <c r="D11701">
        <v>1986</v>
      </c>
      <c r="E11701" t="s">
        <v>12673</v>
      </c>
      <c r="P11701">
        <v>6.6249999999999998E-5</v>
      </c>
      <c r="Q11701" t="s">
        <v>6</v>
      </c>
      <c r="R11701" t="s">
        <v>6</v>
      </c>
      <c r="S11701" t="s">
        <v>6</v>
      </c>
      <c r="T11701" t="s">
        <v>12636</v>
      </c>
      <c r="U11701" t="s">
        <v>6</v>
      </c>
      <c r="V11701" t="s">
        <v>6</v>
      </c>
      <c r="W11701" t="s">
        <v>2885</v>
      </c>
      <c r="X11701" t="s">
        <v>2885</v>
      </c>
      <c r="Y11701" t="s">
        <v>6</v>
      </c>
      <c r="Z11701" t="s">
        <v>6</v>
      </c>
      <c r="AA11701" t="s">
        <v>3825</v>
      </c>
      <c r="AB11701" t="s">
        <v>6</v>
      </c>
      <c r="AC11701" t="s">
        <v>12637</v>
      </c>
    </row>
    <row r="11702" spans="1:29" x14ac:dyDescent="0.25">
      <c r="A11702" t="s">
        <v>345</v>
      </c>
      <c r="B11702">
        <v>923</v>
      </c>
      <c r="C11702" t="s">
        <v>248</v>
      </c>
      <c r="D11702">
        <v>1987</v>
      </c>
      <c r="E11702" t="s">
        <v>12674</v>
      </c>
      <c r="P11702">
        <v>6.9270000000000006E-5</v>
      </c>
      <c r="Q11702" t="s">
        <v>6</v>
      </c>
      <c r="R11702" t="s">
        <v>6</v>
      </c>
      <c r="S11702" t="s">
        <v>6</v>
      </c>
      <c r="T11702" t="s">
        <v>12636</v>
      </c>
      <c r="U11702" t="s">
        <v>6</v>
      </c>
      <c r="V11702" t="s">
        <v>6</v>
      </c>
      <c r="W11702" t="s">
        <v>2885</v>
      </c>
      <c r="X11702" t="s">
        <v>2885</v>
      </c>
      <c r="Y11702" t="s">
        <v>6</v>
      </c>
      <c r="Z11702" t="s">
        <v>6</v>
      </c>
      <c r="AA11702" t="s">
        <v>3825</v>
      </c>
      <c r="AB11702" t="s">
        <v>6</v>
      </c>
      <c r="AC11702" t="s">
        <v>12637</v>
      </c>
    </row>
    <row r="11703" spans="1:29" x14ac:dyDescent="0.25">
      <c r="A11703" t="s">
        <v>345</v>
      </c>
      <c r="B11703">
        <v>923</v>
      </c>
      <c r="C11703" t="s">
        <v>248</v>
      </c>
      <c r="D11703">
        <v>1988</v>
      </c>
      <c r="E11703" t="s">
        <v>12675</v>
      </c>
      <c r="P11703">
        <v>7.6860000000000006E-5</v>
      </c>
      <c r="Q11703" t="s">
        <v>6</v>
      </c>
      <c r="R11703" t="s">
        <v>6</v>
      </c>
      <c r="S11703" t="s">
        <v>6</v>
      </c>
      <c r="T11703" t="s">
        <v>12636</v>
      </c>
      <c r="U11703" t="s">
        <v>6</v>
      </c>
      <c r="V11703" t="s">
        <v>6</v>
      </c>
      <c r="W11703" t="s">
        <v>2885</v>
      </c>
      <c r="X11703" t="s">
        <v>2885</v>
      </c>
      <c r="Y11703" t="s">
        <v>6</v>
      </c>
      <c r="Z11703" t="s">
        <v>6</v>
      </c>
      <c r="AA11703" t="s">
        <v>3825</v>
      </c>
      <c r="AB11703" t="s">
        <v>6</v>
      </c>
      <c r="AC11703" t="s">
        <v>12637</v>
      </c>
    </row>
    <row r="11704" spans="1:29" x14ac:dyDescent="0.25">
      <c r="A11704" t="s">
        <v>345</v>
      </c>
      <c r="B11704">
        <v>923</v>
      </c>
      <c r="C11704" t="s">
        <v>248</v>
      </c>
      <c r="D11704">
        <v>1989</v>
      </c>
      <c r="E11704" t="s">
        <v>12676</v>
      </c>
      <c r="P11704">
        <v>7.7089999999999995E-5</v>
      </c>
      <c r="Q11704" t="s">
        <v>6</v>
      </c>
      <c r="R11704" t="s">
        <v>6</v>
      </c>
      <c r="S11704" t="s">
        <v>6</v>
      </c>
      <c r="T11704" t="s">
        <v>12636</v>
      </c>
      <c r="U11704" t="s">
        <v>6</v>
      </c>
      <c r="V11704" t="s">
        <v>6</v>
      </c>
      <c r="W11704" t="s">
        <v>2885</v>
      </c>
      <c r="X11704" t="s">
        <v>2885</v>
      </c>
      <c r="Y11704" t="s">
        <v>6</v>
      </c>
      <c r="Z11704" t="s">
        <v>6</v>
      </c>
      <c r="AA11704" t="s">
        <v>3825</v>
      </c>
      <c r="AB11704" t="s">
        <v>6</v>
      </c>
      <c r="AC11704" t="s">
        <v>12637</v>
      </c>
    </row>
    <row r="11705" spans="1:29" x14ac:dyDescent="0.25">
      <c r="A11705" t="s">
        <v>345</v>
      </c>
      <c r="B11705">
        <v>923</v>
      </c>
      <c r="C11705" t="s">
        <v>248</v>
      </c>
      <c r="D11705">
        <v>1990</v>
      </c>
      <c r="E11705" t="s">
        <v>12677</v>
      </c>
      <c r="P11705">
        <v>8.1440000000000006E-5</v>
      </c>
      <c r="Q11705" t="s">
        <v>6</v>
      </c>
      <c r="R11705" t="s">
        <v>6</v>
      </c>
      <c r="S11705" t="s">
        <v>6</v>
      </c>
      <c r="T11705" t="s">
        <v>12636</v>
      </c>
      <c r="U11705" t="s">
        <v>6</v>
      </c>
      <c r="V11705" t="s">
        <v>6</v>
      </c>
      <c r="W11705" t="s">
        <v>2885</v>
      </c>
      <c r="X11705" t="s">
        <v>2885</v>
      </c>
      <c r="Y11705" t="s">
        <v>6</v>
      </c>
      <c r="Z11705" t="s">
        <v>6</v>
      </c>
      <c r="AA11705" t="s">
        <v>3825</v>
      </c>
      <c r="AB11705" t="s">
        <v>6</v>
      </c>
      <c r="AC11705" t="s">
        <v>12637</v>
      </c>
    </row>
    <row r="11706" spans="1:29" x14ac:dyDescent="0.25">
      <c r="A11706" t="s">
        <v>345</v>
      </c>
      <c r="B11706">
        <v>923</v>
      </c>
      <c r="C11706" t="s">
        <v>248</v>
      </c>
      <c r="D11706">
        <v>1991</v>
      </c>
      <c r="E11706" t="s">
        <v>12678</v>
      </c>
      <c r="P11706">
        <v>1.495E-4</v>
      </c>
      <c r="Q11706" t="s">
        <v>6</v>
      </c>
      <c r="R11706" t="s">
        <v>6</v>
      </c>
      <c r="S11706" t="s">
        <v>6</v>
      </c>
      <c r="T11706" t="s">
        <v>12636</v>
      </c>
      <c r="U11706" t="s">
        <v>6</v>
      </c>
      <c r="V11706" t="s">
        <v>6</v>
      </c>
      <c r="W11706" t="s">
        <v>2885</v>
      </c>
      <c r="X11706" t="s">
        <v>2885</v>
      </c>
      <c r="Y11706" t="s">
        <v>6</v>
      </c>
      <c r="Z11706" t="s">
        <v>6</v>
      </c>
      <c r="AA11706" t="s">
        <v>3825</v>
      </c>
      <c r="AB11706" t="s">
        <v>6</v>
      </c>
      <c r="AC11706" t="s">
        <v>12637</v>
      </c>
    </row>
    <row r="11707" spans="1:29" x14ac:dyDescent="0.25">
      <c r="A11707" t="s">
        <v>345</v>
      </c>
      <c r="B11707">
        <v>923</v>
      </c>
      <c r="C11707" t="s">
        <v>248</v>
      </c>
      <c r="D11707">
        <v>1992</v>
      </c>
      <c r="E11707" t="s">
        <v>12679</v>
      </c>
      <c r="P11707">
        <v>7.1960000000000004E-4</v>
      </c>
      <c r="Q11707" t="s">
        <v>6</v>
      </c>
      <c r="R11707" t="s">
        <v>6</v>
      </c>
      <c r="S11707" t="s">
        <v>6</v>
      </c>
      <c r="T11707" t="s">
        <v>12636</v>
      </c>
      <c r="U11707" t="s">
        <v>6</v>
      </c>
      <c r="V11707" t="s">
        <v>6</v>
      </c>
      <c r="W11707" t="s">
        <v>2885</v>
      </c>
      <c r="X11707" t="s">
        <v>2885</v>
      </c>
      <c r="Y11707" t="s">
        <v>6</v>
      </c>
      <c r="Z11707" t="s">
        <v>6</v>
      </c>
      <c r="AA11707" t="s">
        <v>3825</v>
      </c>
      <c r="AB11707" t="s">
        <v>6</v>
      </c>
      <c r="AC11707" t="s">
        <v>12637</v>
      </c>
    </row>
    <row r="11708" spans="1:29" x14ac:dyDescent="0.25">
      <c r="A11708" t="s">
        <v>345</v>
      </c>
      <c r="B11708">
        <v>923</v>
      </c>
      <c r="C11708" t="s">
        <v>248</v>
      </c>
      <c r="D11708">
        <v>1993</v>
      </c>
      <c r="E11708" t="s">
        <v>12680</v>
      </c>
      <c r="P11708">
        <v>7.0133000000000001E-3</v>
      </c>
      <c r="Q11708" t="s">
        <v>6</v>
      </c>
      <c r="R11708" t="s">
        <v>6</v>
      </c>
      <c r="S11708" t="s">
        <v>6</v>
      </c>
      <c r="T11708" t="s">
        <v>12636</v>
      </c>
      <c r="U11708" t="s">
        <v>6</v>
      </c>
      <c r="V11708" t="s">
        <v>6</v>
      </c>
      <c r="W11708" t="s">
        <v>2885</v>
      </c>
      <c r="X11708" t="s">
        <v>2885</v>
      </c>
      <c r="Y11708" t="s">
        <v>6</v>
      </c>
      <c r="Z11708" t="s">
        <v>6</v>
      </c>
      <c r="AA11708" t="s">
        <v>3825</v>
      </c>
      <c r="AB11708" t="s">
        <v>6</v>
      </c>
      <c r="AC11708" t="s">
        <v>12637</v>
      </c>
    </row>
    <row r="11709" spans="1:29" x14ac:dyDescent="0.25">
      <c r="A11709" t="s">
        <v>345</v>
      </c>
      <c r="B11709">
        <v>923</v>
      </c>
      <c r="C11709" t="s">
        <v>248</v>
      </c>
      <c r="D11709">
        <v>1994</v>
      </c>
      <c r="E11709" t="s">
        <v>12681</v>
      </c>
      <c r="P11709">
        <v>2.0199700000000001E-2</v>
      </c>
      <c r="Q11709" t="s">
        <v>6</v>
      </c>
      <c r="R11709" t="s">
        <v>6</v>
      </c>
      <c r="S11709" t="s">
        <v>6</v>
      </c>
      <c r="T11709" t="s">
        <v>12636</v>
      </c>
      <c r="U11709" t="s">
        <v>6</v>
      </c>
      <c r="V11709" t="s">
        <v>6</v>
      </c>
      <c r="W11709" t="s">
        <v>2885</v>
      </c>
      <c r="X11709" t="s">
        <v>2885</v>
      </c>
      <c r="Y11709" t="s">
        <v>6</v>
      </c>
      <c r="Z11709" t="s">
        <v>6</v>
      </c>
      <c r="AA11709" t="s">
        <v>3825</v>
      </c>
      <c r="AB11709" t="s">
        <v>6</v>
      </c>
      <c r="AC11709" t="s">
        <v>12637</v>
      </c>
    </row>
    <row r="11710" spans="1:29" x14ac:dyDescent="0.25">
      <c r="A11710" t="s">
        <v>345</v>
      </c>
      <c r="B11710">
        <v>923</v>
      </c>
      <c r="C11710" t="s">
        <v>248</v>
      </c>
      <c r="D11710">
        <v>1995</v>
      </c>
      <c r="E11710" t="s">
        <v>12682</v>
      </c>
      <c r="P11710">
        <v>6.4833000000000002E-2</v>
      </c>
      <c r="Q11710" t="s">
        <v>6</v>
      </c>
      <c r="R11710" t="s">
        <v>6</v>
      </c>
      <c r="S11710" t="s">
        <v>6</v>
      </c>
      <c r="T11710" t="s">
        <v>12636</v>
      </c>
      <c r="U11710" t="s">
        <v>6</v>
      </c>
      <c r="V11710" t="s">
        <v>6</v>
      </c>
      <c r="W11710" t="s">
        <v>2885</v>
      </c>
      <c r="X11710" t="s">
        <v>2885</v>
      </c>
      <c r="Y11710" t="s">
        <v>6</v>
      </c>
      <c r="Z11710" t="s">
        <v>6</v>
      </c>
      <c r="AA11710" t="s">
        <v>3825</v>
      </c>
      <c r="AB11710" t="s">
        <v>6</v>
      </c>
      <c r="AC11710" t="s">
        <v>12637</v>
      </c>
    </row>
    <row r="11711" spans="1:29" x14ac:dyDescent="0.25">
      <c r="A11711" t="s">
        <v>345</v>
      </c>
      <c r="B11711">
        <v>923</v>
      </c>
      <c r="C11711" t="s">
        <v>248</v>
      </c>
      <c r="D11711">
        <v>1996</v>
      </c>
      <c r="E11711" t="s">
        <v>12683</v>
      </c>
      <c r="P11711">
        <v>0.30845299999999998</v>
      </c>
      <c r="Q11711" t="s">
        <v>6</v>
      </c>
      <c r="R11711" t="s">
        <v>6</v>
      </c>
      <c r="S11711" t="s">
        <v>6</v>
      </c>
      <c r="T11711" t="s">
        <v>12636</v>
      </c>
      <c r="U11711" t="s">
        <v>6</v>
      </c>
      <c r="V11711" t="s">
        <v>6</v>
      </c>
      <c r="W11711" t="s">
        <v>2885</v>
      </c>
      <c r="X11711" t="s">
        <v>2885</v>
      </c>
      <c r="Y11711" t="s">
        <v>6</v>
      </c>
      <c r="Z11711" t="s">
        <v>6</v>
      </c>
      <c r="AA11711" t="s">
        <v>3825</v>
      </c>
      <c r="AB11711" t="s">
        <v>6</v>
      </c>
      <c r="AC11711" t="s">
        <v>12637</v>
      </c>
    </row>
    <row r="11712" spans="1:29" x14ac:dyDescent="0.25">
      <c r="A11712" t="s">
        <v>345</v>
      </c>
      <c r="B11712">
        <v>923</v>
      </c>
      <c r="C11712" t="s">
        <v>248</v>
      </c>
      <c r="D11712">
        <v>1997</v>
      </c>
      <c r="E11712" t="s">
        <v>12684</v>
      </c>
      <c r="P11712">
        <v>0.63198412999999998</v>
      </c>
      <c r="Q11712" t="s">
        <v>6</v>
      </c>
      <c r="R11712" t="s">
        <v>6</v>
      </c>
      <c r="S11712" t="s">
        <v>6</v>
      </c>
      <c r="T11712" t="s">
        <v>12636</v>
      </c>
      <c r="U11712" t="s">
        <v>6</v>
      </c>
      <c r="V11712" t="s">
        <v>6</v>
      </c>
      <c r="W11712" t="s">
        <v>2885</v>
      </c>
      <c r="X11712" t="s">
        <v>2885</v>
      </c>
      <c r="Y11712" t="s">
        <v>6</v>
      </c>
      <c r="Z11712" t="s">
        <v>6</v>
      </c>
      <c r="AA11712" t="s">
        <v>3825</v>
      </c>
      <c r="AB11712" t="s">
        <v>6</v>
      </c>
      <c r="AC11712" t="s">
        <v>12637</v>
      </c>
    </row>
    <row r="11713" spans="1:29" x14ac:dyDescent="0.25">
      <c r="A11713" t="s">
        <v>345</v>
      </c>
      <c r="B11713">
        <v>923</v>
      </c>
      <c r="C11713" t="s">
        <v>248</v>
      </c>
      <c r="D11713">
        <v>1998</v>
      </c>
      <c r="E11713" t="s">
        <v>12685</v>
      </c>
      <c r="I11713">
        <v>11.697576</v>
      </c>
      <c r="N11713">
        <v>96.566524000000001</v>
      </c>
      <c r="P11713">
        <v>1.0251999999999999</v>
      </c>
      <c r="Q11713" t="s">
        <v>6</v>
      </c>
      <c r="R11713" t="s">
        <v>6</v>
      </c>
      <c r="S11713" t="s">
        <v>6</v>
      </c>
      <c r="T11713" t="s">
        <v>12636</v>
      </c>
      <c r="U11713" t="s">
        <v>6</v>
      </c>
      <c r="V11713" t="s">
        <v>6</v>
      </c>
      <c r="W11713" t="s">
        <v>2885</v>
      </c>
      <c r="X11713" t="s">
        <v>2885</v>
      </c>
      <c r="Y11713" t="s">
        <v>6</v>
      </c>
      <c r="Z11713" t="s">
        <v>6</v>
      </c>
      <c r="AA11713" t="s">
        <v>3825</v>
      </c>
      <c r="AB11713" t="s">
        <v>6</v>
      </c>
      <c r="AC11713" t="s">
        <v>12637</v>
      </c>
    </row>
    <row r="11714" spans="1:29" x14ac:dyDescent="0.25">
      <c r="A11714" t="s">
        <v>345</v>
      </c>
      <c r="B11714">
        <v>923</v>
      </c>
      <c r="C11714" t="s">
        <v>248</v>
      </c>
      <c r="D11714">
        <v>1999</v>
      </c>
      <c r="E11714" t="s">
        <v>12686</v>
      </c>
      <c r="I11714">
        <v>10.943079000000001</v>
      </c>
      <c r="N11714">
        <v>107.80669</v>
      </c>
      <c r="P11714">
        <v>1.345</v>
      </c>
      <c r="Q11714" t="s">
        <v>6</v>
      </c>
      <c r="R11714" t="s">
        <v>6</v>
      </c>
      <c r="S11714" t="s">
        <v>6</v>
      </c>
      <c r="T11714" t="s">
        <v>12636</v>
      </c>
      <c r="U11714" t="s">
        <v>6</v>
      </c>
      <c r="V11714" t="s">
        <v>6</v>
      </c>
      <c r="W11714" t="s">
        <v>2885</v>
      </c>
      <c r="X11714" t="s">
        <v>2885</v>
      </c>
      <c r="Y11714" t="s">
        <v>6</v>
      </c>
      <c r="Z11714" t="s">
        <v>6</v>
      </c>
      <c r="AA11714" t="s">
        <v>3825</v>
      </c>
      <c r="AB11714" t="s">
        <v>6</v>
      </c>
      <c r="AC11714" t="s">
        <v>12637</v>
      </c>
    </row>
    <row r="11715" spans="1:29" x14ac:dyDescent="0.25">
      <c r="A11715" t="s">
        <v>345</v>
      </c>
      <c r="B11715">
        <v>923</v>
      </c>
      <c r="C11715" t="s">
        <v>248</v>
      </c>
      <c r="D11715">
        <v>2000</v>
      </c>
      <c r="E11715" t="s">
        <v>12687</v>
      </c>
      <c r="I11715">
        <v>14.049994</v>
      </c>
      <c r="N11715">
        <v>111.42891</v>
      </c>
      <c r="P11715">
        <v>1.8067</v>
      </c>
      <c r="Q11715" t="s">
        <v>6</v>
      </c>
      <c r="R11715" t="s">
        <v>6</v>
      </c>
      <c r="S11715" t="s">
        <v>6</v>
      </c>
      <c r="T11715" t="s">
        <v>12636</v>
      </c>
      <c r="U11715" t="s">
        <v>6</v>
      </c>
      <c r="V11715" t="s">
        <v>6</v>
      </c>
      <c r="W11715" t="s">
        <v>2885</v>
      </c>
      <c r="X11715" t="s">
        <v>2885</v>
      </c>
      <c r="Y11715" t="s">
        <v>6</v>
      </c>
      <c r="Z11715" t="s">
        <v>6</v>
      </c>
      <c r="AA11715" t="s">
        <v>3825</v>
      </c>
      <c r="AB11715" t="s">
        <v>6</v>
      </c>
      <c r="AC11715" t="s">
        <v>12637</v>
      </c>
    </row>
    <row r="11716" spans="1:29" x14ac:dyDescent="0.25">
      <c r="A11716" t="s">
        <v>345</v>
      </c>
      <c r="B11716">
        <v>923</v>
      </c>
      <c r="C11716" t="s">
        <v>248</v>
      </c>
      <c r="D11716">
        <v>2001</v>
      </c>
      <c r="E11716" t="s">
        <v>12688</v>
      </c>
      <c r="I11716">
        <v>14.827978999999999</v>
      </c>
      <c r="J11716">
        <v>0.78610106999999996</v>
      </c>
      <c r="K11716">
        <v>14.041878000000001</v>
      </c>
      <c r="N11716">
        <v>99.448644000000002</v>
      </c>
      <c r="P11716">
        <v>2.5121000000000002</v>
      </c>
      <c r="Q11716" t="s">
        <v>6</v>
      </c>
      <c r="R11716" t="s">
        <v>6</v>
      </c>
      <c r="S11716" t="s">
        <v>6</v>
      </c>
      <c r="T11716" t="s">
        <v>12636</v>
      </c>
      <c r="U11716" t="s">
        <v>6</v>
      </c>
      <c r="V11716" t="s">
        <v>6</v>
      </c>
      <c r="W11716" t="s">
        <v>2885</v>
      </c>
      <c r="X11716" t="s">
        <v>2885</v>
      </c>
      <c r="Y11716" t="s">
        <v>6</v>
      </c>
      <c r="Z11716" t="s">
        <v>6</v>
      </c>
      <c r="AA11716" t="s">
        <v>3825</v>
      </c>
      <c r="AB11716" t="s">
        <v>6</v>
      </c>
      <c r="AC11716" t="s">
        <v>12637</v>
      </c>
    </row>
    <row r="11717" spans="1:29" x14ac:dyDescent="0.25">
      <c r="A11717" t="s">
        <v>345</v>
      </c>
      <c r="B11717">
        <v>923</v>
      </c>
      <c r="C11717" t="s">
        <v>248</v>
      </c>
      <c r="D11717">
        <v>2002</v>
      </c>
      <c r="E11717" t="s">
        <v>12689</v>
      </c>
      <c r="I11717">
        <v>12.892924000000001</v>
      </c>
      <c r="J11717">
        <v>0.66076182999999999</v>
      </c>
      <c r="K11717">
        <v>12.232162000000001</v>
      </c>
      <c r="N11717">
        <v>93.538469000000006</v>
      </c>
      <c r="P11717">
        <v>3.3445999999999998</v>
      </c>
      <c r="Q11717" t="s">
        <v>6</v>
      </c>
      <c r="R11717" t="s">
        <v>6</v>
      </c>
      <c r="S11717" t="s">
        <v>6</v>
      </c>
      <c r="T11717" t="s">
        <v>12636</v>
      </c>
      <c r="U11717" t="s">
        <v>6</v>
      </c>
      <c r="V11717" t="s">
        <v>6</v>
      </c>
      <c r="W11717" t="s">
        <v>2885</v>
      </c>
      <c r="X11717" t="s">
        <v>2885</v>
      </c>
      <c r="Y11717" t="s">
        <v>6</v>
      </c>
      <c r="Z11717" t="s">
        <v>6</v>
      </c>
      <c r="AA11717" t="s">
        <v>3825</v>
      </c>
      <c r="AB11717" t="s">
        <v>6</v>
      </c>
      <c r="AC11717" t="s">
        <v>12637</v>
      </c>
    </row>
    <row r="11718" spans="1:29" x14ac:dyDescent="0.25">
      <c r="A11718" t="s">
        <v>345</v>
      </c>
      <c r="B11718">
        <v>923</v>
      </c>
      <c r="C11718" t="s">
        <v>248</v>
      </c>
      <c r="D11718">
        <v>2003</v>
      </c>
      <c r="E11718" t="s">
        <v>12690</v>
      </c>
      <c r="I11718">
        <v>12.038171999999999</v>
      </c>
      <c r="J11718">
        <v>0.72004219999999997</v>
      </c>
      <c r="K11718">
        <v>11.31813</v>
      </c>
      <c r="N11718">
        <v>65.836044999999999</v>
      </c>
      <c r="P11718">
        <v>4.7577999999999996</v>
      </c>
      <c r="Q11718" t="s">
        <v>6</v>
      </c>
      <c r="R11718" t="s">
        <v>6</v>
      </c>
      <c r="S11718" t="s">
        <v>6</v>
      </c>
      <c r="T11718" t="s">
        <v>12636</v>
      </c>
      <c r="U11718" t="s">
        <v>6</v>
      </c>
      <c r="V11718" t="s">
        <v>6</v>
      </c>
      <c r="W11718" t="s">
        <v>2885</v>
      </c>
      <c r="X11718" t="s">
        <v>2885</v>
      </c>
      <c r="Y11718" t="s">
        <v>6</v>
      </c>
      <c r="Z11718" t="s">
        <v>6</v>
      </c>
      <c r="AA11718" t="s">
        <v>3825</v>
      </c>
      <c r="AB11718" t="s">
        <v>6</v>
      </c>
      <c r="AC11718" t="s">
        <v>12637</v>
      </c>
    </row>
    <row r="11719" spans="1:29" x14ac:dyDescent="0.25">
      <c r="A11719" t="s">
        <v>345</v>
      </c>
      <c r="B11719">
        <v>923</v>
      </c>
      <c r="C11719" t="s">
        <v>248</v>
      </c>
      <c r="D11719">
        <v>2004</v>
      </c>
      <c r="E11719" t="s">
        <v>12691</v>
      </c>
      <c r="I11719">
        <v>4.3441340000000004</v>
      </c>
      <c r="J11719">
        <v>1.3291556</v>
      </c>
      <c r="K11719">
        <v>3.0149783999999999</v>
      </c>
      <c r="N11719">
        <v>48.141171</v>
      </c>
      <c r="P11719">
        <v>6.1575303000000003</v>
      </c>
      <c r="Q11719" t="s">
        <v>6</v>
      </c>
      <c r="R11719" t="s">
        <v>6</v>
      </c>
      <c r="S11719" t="s">
        <v>6</v>
      </c>
      <c r="T11719" t="s">
        <v>12636</v>
      </c>
      <c r="U11719" t="s">
        <v>6</v>
      </c>
      <c r="V11719" t="s">
        <v>6</v>
      </c>
      <c r="W11719" t="s">
        <v>2885</v>
      </c>
      <c r="X11719" t="s">
        <v>2885</v>
      </c>
      <c r="Y11719" t="s">
        <v>6</v>
      </c>
      <c r="Z11719" t="s">
        <v>6</v>
      </c>
      <c r="AA11719" t="s">
        <v>3825</v>
      </c>
      <c r="AB11719" t="s">
        <v>6</v>
      </c>
      <c r="AC11719" t="s">
        <v>12637</v>
      </c>
    </row>
    <row r="11720" spans="1:29" x14ac:dyDescent="0.25">
      <c r="A11720" t="s">
        <v>345</v>
      </c>
      <c r="B11720">
        <v>923</v>
      </c>
      <c r="C11720" t="s">
        <v>248</v>
      </c>
      <c r="D11720">
        <v>2005</v>
      </c>
      <c r="E11720" t="s">
        <v>12692</v>
      </c>
      <c r="I11720">
        <v>6.3708716000000001</v>
      </c>
      <c r="J11720">
        <v>1.5252184</v>
      </c>
      <c r="K11720">
        <v>4.8456532000000001</v>
      </c>
      <c r="N11720">
        <v>45.843282000000002</v>
      </c>
      <c r="P11720">
        <v>7.2011415000000003</v>
      </c>
      <c r="Q11720" t="s">
        <v>6</v>
      </c>
      <c r="R11720" t="s">
        <v>6</v>
      </c>
      <c r="S11720" t="s">
        <v>6</v>
      </c>
      <c r="T11720" t="s">
        <v>12636</v>
      </c>
      <c r="U11720" t="s">
        <v>6</v>
      </c>
      <c r="V11720" t="s">
        <v>6</v>
      </c>
      <c r="W11720" t="s">
        <v>2885</v>
      </c>
      <c r="X11720" t="s">
        <v>2885</v>
      </c>
      <c r="Y11720" t="s">
        <v>6</v>
      </c>
      <c r="Z11720" t="s">
        <v>6</v>
      </c>
      <c r="AA11720" t="s">
        <v>3825</v>
      </c>
      <c r="AB11720" t="s">
        <v>6</v>
      </c>
      <c r="AC11720" t="s">
        <v>12637</v>
      </c>
    </row>
    <row r="11721" spans="1:29" x14ac:dyDescent="0.25">
      <c r="A11721" t="s">
        <v>345</v>
      </c>
      <c r="B11721">
        <v>923</v>
      </c>
      <c r="C11721" t="s">
        <v>248</v>
      </c>
      <c r="D11721">
        <v>2006</v>
      </c>
      <c r="E11721" t="s">
        <v>12693</v>
      </c>
      <c r="I11721">
        <v>7.2539059999999997</v>
      </c>
      <c r="J11721">
        <v>2.2090193</v>
      </c>
      <c r="K11721">
        <v>5.0448867000000002</v>
      </c>
      <c r="N11721">
        <v>34.332486000000003</v>
      </c>
      <c r="P11721">
        <v>9.2721999999999998</v>
      </c>
      <c r="Q11721" t="s">
        <v>6</v>
      </c>
      <c r="R11721" t="s">
        <v>6</v>
      </c>
      <c r="S11721" t="s">
        <v>6</v>
      </c>
      <c r="T11721" t="s">
        <v>12636</v>
      </c>
      <c r="U11721" t="s">
        <v>6</v>
      </c>
      <c r="V11721" t="s">
        <v>6</v>
      </c>
      <c r="W11721" t="s">
        <v>2885</v>
      </c>
      <c r="X11721" t="s">
        <v>2885</v>
      </c>
      <c r="Y11721" t="s">
        <v>6</v>
      </c>
      <c r="Z11721" t="s">
        <v>6</v>
      </c>
      <c r="AA11721" t="s">
        <v>3825</v>
      </c>
      <c r="AB11721" t="s">
        <v>6</v>
      </c>
      <c r="AC11721" t="s">
        <v>12637</v>
      </c>
    </row>
    <row r="11722" spans="1:29" x14ac:dyDescent="0.25">
      <c r="A11722" t="s">
        <v>345</v>
      </c>
      <c r="B11722">
        <v>923</v>
      </c>
      <c r="C11722" t="s">
        <v>248</v>
      </c>
      <c r="D11722">
        <v>2007</v>
      </c>
      <c r="E11722" t="s">
        <v>12694</v>
      </c>
      <c r="I11722">
        <v>12.04487</v>
      </c>
      <c r="J11722">
        <v>3.7976904999999999</v>
      </c>
      <c r="K11722">
        <v>8.2471799000000008</v>
      </c>
      <c r="N11722">
        <v>31.279734999999999</v>
      </c>
      <c r="P11722">
        <v>12.7797</v>
      </c>
      <c r="Q11722" t="s">
        <v>6</v>
      </c>
      <c r="R11722" t="s">
        <v>6</v>
      </c>
      <c r="S11722" t="s">
        <v>6</v>
      </c>
      <c r="T11722" t="s">
        <v>12636</v>
      </c>
      <c r="U11722" t="s">
        <v>6</v>
      </c>
      <c r="V11722" t="s">
        <v>6</v>
      </c>
      <c r="W11722" t="s">
        <v>2885</v>
      </c>
      <c r="X11722" t="s">
        <v>2885</v>
      </c>
      <c r="Y11722" t="s">
        <v>6</v>
      </c>
      <c r="Z11722" t="s">
        <v>6</v>
      </c>
      <c r="AA11722" t="s">
        <v>3825</v>
      </c>
      <c r="AB11722" t="s">
        <v>6</v>
      </c>
      <c r="AC11722" t="s">
        <v>12637</v>
      </c>
    </row>
    <row r="11723" spans="1:29" x14ac:dyDescent="0.25">
      <c r="A11723" t="s">
        <v>345</v>
      </c>
      <c r="B11723">
        <v>923</v>
      </c>
      <c r="C11723" t="s">
        <v>248</v>
      </c>
      <c r="D11723">
        <v>2008</v>
      </c>
      <c r="E11723" t="s">
        <v>12695</v>
      </c>
      <c r="I11723">
        <v>13.297935000000001</v>
      </c>
      <c r="J11723">
        <v>4.3738077999999998</v>
      </c>
      <c r="K11723">
        <v>8.9241275000000009</v>
      </c>
      <c r="N11723">
        <v>28.109546999999999</v>
      </c>
      <c r="P11723">
        <v>17.609300000000001</v>
      </c>
      <c r="Q11723" t="s">
        <v>6</v>
      </c>
      <c r="R11723" t="s">
        <v>6</v>
      </c>
      <c r="S11723" t="s">
        <v>6</v>
      </c>
      <c r="T11723" t="s">
        <v>12636</v>
      </c>
      <c r="U11723" t="s">
        <v>6</v>
      </c>
      <c r="V11723" t="s">
        <v>6</v>
      </c>
      <c r="W11723" t="s">
        <v>2885</v>
      </c>
      <c r="X11723" t="s">
        <v>2885</v>
      </c>
      <c r="Y11723" t="s">
        <v>6</v>
      </c>
      <c r="Z11723" t="s">
        <v>6</v>
      </c>
      <c r="AA11723" t="s">
        <v>3825</v>
      </c>
      <c r="AB11723" t="s">
        <v>6</v>
      </c>
      <c r="AC11723" t="s">
        <v>12637</v>
      </c>
    </row>
    <row r="11724" spans="1:29" x14ac:dyDescent="0.25">
      <c r="A11724" t="s">
        <v>345</v>
      </c>
      <c r="B11724">
        <v>923</v>
      </c>
      <c r="C11724" t="s">
        <v>248</v>
      </c>
      <c r="D11724">
        <v>2009</v>
      </c>
      <c r="E11724" t="s">
        <v>12696</v>
      </c>
      <c r="I11724">
        <v>12.19623</v>
      </c>
      <c r="J11724">
        <v>4.0249040000000003</v>
      </c>
      <c r="K11724">
        <v>8.1713261999999993</v>
      </c>
      <c r="N11724">
        <v>36.396957999999998</v>
      </c>
      <c r="P11724">
        <v>20.622800000000002</v>
      </c>
      <c r="Q11724" t="s">
        <v>6</v>
      </c>
      <c r="R11724" t="s">
        <v>6</v>
      </c>
      <c r="S11724" t="s">
        <v>6</v>
      </c>
      <c r="T11724" t="s">
        <v>12636</v>
      </c>
      <c r="U11724" t="s">
        <v>6</v>
      </c>
      <c r="V11724" t="s">
        <v>6</v>
      </c>
      <c r="W11724" t="s">
        <v>2885</v>
      </c>
      <c r="X11724" t="s">
        <v>2885</v>
      </c>
      <c r="Y11724" t="s">
        <v>6</v>
      </c>
      <c r="Z11724" t="s">
        <v>6</v>
      </c>
      <c r="AA11724" t="s">
        <v>3825</v>
      </c>
      <c r="AB11724" t="s">
        <v>6</v>
      </c>
      <c r="AC11724" t="s">
        <v>12637</v>
      </c>
    </row>
    <row r="11725" spans="1:29" x14ac:dyDescent="0.25">
      <c r="A11725" t="s">
        <v>345</v>
      </c>
      <c r="B11725">
        <v>923</v>
      </c>
      <c r="C11725" t="s">
        <v>248</v>
      </c>
      <c r="D11725">
        <v>2010</v>
      </c>
      <c r="E11725" t="s">
        <v>12697</v>
      </c>
      <c r="I11725">
        <v>12.051665</v>
      </c>
      <c r="J11725">
        <v>4.2133982000000003</v>
      </c>
      <c r="K11725">
        <v>7.8382664999999996</v>
      </c>
      <c r="N11725">
        <v>36.620745999999997</v>
      </c>
      <c r="P11725">
        <v>24.704699999999999</v>
      </c>
      <c r="Q11725" t="s">
        <v>6</v>
      </c>
      <c r="R11725" t="s">
        <v>6</v>
      </c>
      <c r="S11725" t="s">
        <v>6</v>
      </c>
      <c r="T11725" t="s">
        <v>12636</v>
      </c>
      <c r="U11725" t="s">
        <v>6</v>
      </c>
      <c r="V11725" t="s">
        <v>6</v>
      </c>
      <c r="W11725" t="s">
        <v>2885</v>
      </c>
      <c r="X11725" t="s">
        <v>2885</v>
      </c>
      <c r="Y11725" t="s">
        <v>6</v>
      </c>
      <c r="Z11725" t="s">
        <v>6</v>
      </c>
      <c r="AA11725" t="s">
        <v>3825</v>
      </c>
      <c r="AB11725" t="s">
        <v>6</v>
      </c>
      <c r="AC11725" t="s">
        <v>12637</v>
      </c>
    </row>
    <row r="11726" spans="1:29" x14ac:dyDescent="0.25">
      <c r="A11726" t="s">
        <v>345</v>
      </c>
      <c r="B11726">
        <v>923</v>
      </c>
      <c r="C11726" t="s">
        <v>248</v>
      </c>
      <c r="D11726">
        <v>2011</v>
      </c>
      <c r="E11726" t="s">
        <v>12698</v>
      </c>
      <c r="I11726">
        <v>13.009061000000001</v>
      </c>
      <c r="J11726">
        <v>6.5455028000000004</v>
      </c>
      <c r="K11726">
        <v>6.4635585000000004</v>
      </c>
      <c r="N11726">
        <v>35.293132999999997</v>
      </c>
      <c r="P11726">
        <v>30.069299999999998</v>
      </c>
      <c r="Q11726" t="s">
        <v>6</v>
      </c>
      <c r="R11726" t="s">
        <v>6</v>
      </c>
      <c r="S11726" t="s">
        <v>6</v>
      </c>
      <c r="T11726" t="s">
        <v>12636</v>
      </c>
      <c r="U11726" t="s">
        <v>6</v>
      </c>
      <c r="V11726" t="s">
        <v>6</v>
      </c>
      <c r="W11726" t="s">
        <v>2885</v>
      </c>
      <c r="X11726" t="s">
        <v>2885</v>
      </c>
      <c r="Y11726" t="s">
        <v>6</v>
      </c>
      <c r="Z11726" t="s">
        <v>6</v>
      </c>
      <c r="AA11726" t="s">
        <v>3825</v>
      </c>
      <c r="AB11726" t="s">
        <v>6</v>
      </c>
      <c r="AC11726" t="s">
        <v>12637</v>
      </c>
    </row>
    <row r="11727" spans="1:29" x14ac:dyDescent="0.25">
      <c r="A11727" t="s">
        <v>345</v>
      </c>
      <c r="B11727">
        <v>923</v>
      </c>
      <c r="C11727" t="s">
        <v>248</v>
      </c>
      <c r="D11727">
        <v>2012</v>
      </c>
      <c r="E11727" t="s">
        <v>12699</v>
      </c>
      <c r="I11727">
        <v>11.464169999999999</v>
      </c>
      <c r="J11727">
        <v>5.4976655000000001</v>
      </c>
      <c r="K11727">
        <v>5.9665042000000001</v>
      </c>
      <c r="N11727">
        <v>32.260888999999999</v>
      </c>
      <c r="P11727">
        <v>36.161099999999998</v>
      </c>
      <c r="Q11727" t="s">
        <v>6</v>
      </c>
      <c r="R11727" t="s">
        <v>6</v>
      </c>
      <c r="S11727" t="s">
        <v>6</v>
      </c>
      <c r="T11727" t="s">
        <v>12636</v>
      </c>
      <c r="U11727" t="s">
        <v>6</v>
      </c>
      <c r="V11727" t="s">
        <v>6</v>
      </c>
      <c r="W11727" t="s">
        <v>2885</v>
      </c>
      <c r="X11727" t="s">
        <v>2885</v>
      </c>
      <c r="Y11727" t="s">
        <v>6</v>
      </c>
      <c r="Z11727" t="s">
        <v>6</v>
      </c>
      <c r="AA11727" t="s">
        <v>3825</v>
      </c>
      <c r="AB11727" t="s">
        <v>6</v>
      </c>
      <c r="AC11727" t="s">
        <v>12637</v>
      </c>
    </row>
    <row r="11728" spans="1:29" x14ac:dyDescent="0.25">
      <c r="A11728" t="s">
        <v>345</v>
      </c>
      <c r="B11728">
        <v>923</v>
      </c>
      <c r="C11728" t="s">
        <v>248</v>
      </c>
      <c r="D11728">
        <v>2013</v>
      </c>
      <c r="E11728" t="s">
        <v>12700</v>
      </c>
      <c r="I11728">
        <v>16.105167999999999</v>
      </c>
      <c r="J11728">
        <v>8.5505221000000002</v>
      </c>
      <c r="K11728">
        <v>7.5546454000000001</v>
      </c>
      <c r="N11728">
        <v>29.084181000000001</v>
      </c>
      <c r="P11728">
        <v>40.524500000000003</v>
      </c>
      <c r="Q11728" t="s">
        <v>6</v>
      </c>
      <c r="R11728" t="s">
        <v>6</v>
      </c>
      <c r="S11728" t="s">
        <v>6</v>
      </c>
      <c r="T11728" t="s">
        <v>12636</v>
      </c>
      <c r="U11728" t="s">
        <v>6</v>
      </c>
      <c r="V11728" t="s">
        <v>6</v>
      </c>
      <c r="W11728" t="s">
        <v>2885</v>
      </c>
      <c r="X11728" t="s">
        <v>2885</v>
      </c>
      <c r="Y11728" t="s">
        <v>6</v>
      </c>
      <c r="Z11728" t="s">
        <v>6</v>
      </c>
      <c r="AA11728" t="s">
        <v>3825</v>
      </c>
      <c r="AB11728" t="s">
        <v>6</v>
      </c>
      <c r="AC11728" t="s">
        <v>12637</v>
      </c>
    </row>
    <row r="11729" spans="1:29" x14ac:dyDescent="0.25">
      <c r="A11729" t="s">
        <v>345</v>
      </c>
      <c r="B11729">
        <v>923</v>
      </c>
      <c r="C11729" t="s">
        <v>248</v>
      </c>
      <c r="D11729">
        <v>2014</v>
      </c>
      <c r="E11729" t="s">
        <v>12701</v>
      </c>
      <c r="I11729">
        <v>19.399982999999999</v>
      </c>
      <c r="J11729">
        <v>10.25095</v>
      </c>
      <c r="K11729">
        <v>9.1490338999999992</v>
      </c>
      <c r="N11729">
        <v>27.650708000000002</v>
      </c>
      <c r="P11729">
        <v>45.605200000000004</v>
      </c>
      <c r="Q11729" t="s">
        <v>6</v>
      </c>
      <c r="R11729" t="s">
        <v>6</v>
      </c>
      <c r="S11729" t="s">
        <v>6</v>
      </c>
      <c r="T11729" t="s">
        <v>12636</v>
      </c>
      <c r="U11729" t="s">
        <v>6</v>
      </c>
      <c r="V11729" t="s">
        <v>6</v>
      </c>
      <c r="W11729" t="s">
        <v>2885</v>
      </c>
      <c r="X11729" t="s">
        <v>2885</v>
      </c>
      <c r="Y11729" t="s">
        <v>6</v>
      </c>
      <c r="Z11729" t="s">
        <v>6</v>
      </c>
      <c r="AA11729" t="s">
        <v>3825</v>
      </c>
      <c r="AB11729" t="s">
        <v>6</v>
      </c>
      <c r="AC11729" t="s">
        <v>12637</v>
      </c>
    </row>
    <row r="11730" spans="1:29" x14ac:dyDescent="0.25">
      <c r="A11730" t="s">
        <v>345</v>
      </c>
      <c r="B11730">
        <v>923</v>
      </c>
      <c r="C11730" t="s">
        <v>248</v>
      </c>
      <c r="D11730">
        <v>2015</v>
      </c>
      <c r="E11730" t="s">
        <v>12702</v>
      </c>
      <c r="I11730">
        <v>20.496651</v>
      </c>
      <c r="J11730">
        <v>9.3984424999999998</v>
      </c>
      <c r="K11730">
        <v>11.098209000000001</v>
      </c>
      <c r="N11730">
        <v>34.690663000000001</v>
      </c>
      <c r="P11730">
        <v>48.401600000000002</v>
      </c>
      <c r="Q11730" t="s">
        <v>6</v>
      </c>
      <c r="R11730" t="s">
        <v>6</v>
      </c>
      <c r="S11730" t="s">
        <v>6</v>
      </c>
      <c r="T11730" t="s">
        <v>12636</v>
      </c>
      <c r="U11730" t="s">
        <v>6</v>
      </c>
      <c r="V11730" t="s">
        <v>6</v>
      </c>
      <c r="W11730" t="s">
        <v>2885</v>
      </c>
      <c r="X11730" t="s">
        <v>2885</v>
      </c>
      <c r="Y11730" t="s">
        <v>6</v>
      </c>
      <c r="Z11730" t="s">
        <v>6</v>
      </c>
      <c r="AA11730" t="s">
        <v>3825</v>
      </c>
      <c r="AB11730" t="s">
        <v>6</v>
      </c>
      <c r="AC11730" t="s">
        <v>12637</v>
      </c>
    </row>
    <row r="11731" spans="1:29" x14ac:dyDescent="0.25">
      <c r="A11731" t="s">
        <v>345</v>
      </c>
      <c r="B11731">
        <v>923</v>
      </c>
      <c r="C11731" t="s">
        <v>248</v>
      </c>
      <c r="D11731">
        <v>2016</v>
      </c>
      <c r="E11731" t="s">
        <v>12703</v>
      </c>
      <c r="I11731">
        <v>15.426850999999999</v>
      </c>
      <c r="J11731">
        <v>7.2217511999999999</v>
      </c>
      <c r="K11731">
        <v>8.2050999000000004</v>
      </c>
      <c r="N11731">
        <v>42.092658999999998</v>
      </c>
      <c r="P11731">
        <v>54.4711</v>
      </c>
      <c r="Q11731" t="s">
        <v>6</v>
      </c>
      <c r="R11731" t="s">
        <v>6</v>
      </c>
      <c r="S11731" t="s">
        <v>6</v>
      </c>
      <c r="T11731" t="s">
        <v>12636</v>
      </c>
      <c r="U11731" t="s">
        <v>6</v>
      </c>
      <c r="V11731" t="s">
        <v>6</v>
      </c>
      <c r="W11731" t="s">
        <v>2885</v>
      </c>
      <c r="X11731" t="s">
        <v>2885</v>
      </c>
      <c r="Y11731" t="s">
        <v>6</v>
      </c>
      <c r="Z11731" t="s">
        <v>6</v>
      </c>
      <c r="AA11731" t="s">
        <v>3825</v>
      </c>
      <c r="AB11731" t="s">
        <v>6</v>
      </c>
      <c r="AC11731" t="s">
        <v>12637</v>
      </c>
    </row>
    <row r="11732" spans="1:29" x14ac:dyDescent="0.25">
      <c r="A11732" t="s">
        <v>345</v>
      </c>
      <c r="B11732">
        <v>923</v>
      </c>
      <c r="C11732" t="s">
        <v>248</v>
      </c>
      <c r="D11732">
        <v>2017</v>
      </c>
      <c r="E11732" t="s">
        <v>12704</v>
      </c>
      <c r="I11732">
        <v>10.60098</v>
      </c>
      <c r="J11732">
        <v>5.9006382000000004</v>
      </c>
      <c r="K11732">
        <v>4.7003415999999998</v>
      </c>
      <c r="N11732">
        <v>50.391786000000003</v>
      </c>
      <c r="P11732">
        <v>61.093000000000004</v>
      </c>
      <c r="Q11732" t="s">
        <v>6</v>
      </c>
      <c r="R11732" t="s">
        <v>6</v>
      </c>
      <c r="S11732" t="s">
        <v>6</v>
      </c>
      <c r="T11732" t="s">
        <v>12636</v>
      </c>
      <c r="U11732" t="s">
        <v>6</v>
      </c>
      <c r="V11732" t="s">
        <v>6</v>
      </c>
      <c r="W11732" t="s">
        <v>2885</v>
      </c>
      <c r="X11732" t="s">
        <v>2885</v>
      </c>
      <c r="Y11732" t="s">
        <v>6</v>
      </c>
      <c r="Z11732" t="s">
        <v>6</v>
      </c>
      <c r="AA11732" t="s">
        <v>3825</v>
      </c>
      <c r="AB11732" t="s">
        <v>6</v>
      </c>
      <c r="AC11732" t="s">
        <v>12637</v>
      </c>
    </row>
    <row r="11733" spans="1:29" x14ac:dyDescent="0.25">
      <c r="A11733" t="s">
        <v>345</v>
      </c>
      <c r="B11733">
        <v>923</v>
      </c>
      <c r="C11733" t="s">
        <v>248</v>
      </c>
      <c r="D11733">
        <v>2018</v>
      </c>
      <c r="E11733" t="s">
        <v>12705</v>
      </c>
      <c r="I11733">
        <v>9.5756844999999995</v>
      </c>
      <c r="J11733">
        <v>5.5174346999999999</v>
      </c>
      <c r="K11733">
        <v>4.0582497999999996</v>
      </c>
      <c r="N11733">
        <v>47.920464000000003</v>
      </c>
      <c r="P11733">
        <v>68.843999999999994</v>
      </c>
      <c r="Q11733" t="s">
        <v>6</v>
      </c>
      <c r="R11733" t="s">
        <v>6</v>
      </c>
      <c r="S11733" t="s">
        <v>6</v>
      </c>
      <c r="T11733" t="s">
        <v>12636</v>
      </c>
      <c r="U11733" t="s">
        <v>6</v>
      </c>
      <c r="V11733" t="s">
        <v>6</v>
      </c>
      <c r="W11733" t="s">
        <v>2885</v>
      </c>
      <c r="X11733" t="s">
        <v>2885</v>
      </c>
      <c r="Y11733" t="s">
        <v>6</v>
      </c>
      <c r="Z11733" t="s">
        <v>6</v>
      </c>
      <c r="AA11733" t="s">
        <v>3825</v>
      </c>
      <c r="AB11733" t="s">
        <v>6</v>
      </c>
      <c r="AC11733" t="s">
        <v>12637</v>
      </c>
    </row>
    <row r="11734" spans="1:29" x14ac:dyDescent="0.25">
      <c r="A11734" t="s">
        <v>346</v>
      </c>
      <c r="B11734">
        <v>924</v>
      </c>
      <c r="C11734" t="s">
        <v>249</v>
      </c>
      <c r="D11734">
        <v>1950</v>
      </c>
      <c r="E11734" t="s">
        <v>12706</v>
      </c>
      <c r="Q11734" t="s">
        <v>6</v>
      </c>
      <c r="R11734" t="s">
        <v>6</v>
      </c>
      <c r="S11734" t="s">
        <v>6</v>
      </c>
      <c r="T11734" t="s">
        <v>533</v>
      </c>
      <c r="U11734" t="s">
        <v>533</v>
      </c>
      <c r="V11734" t="s">
        <v>533</v>
      </c>
      <c r="W11734" t="s">
        <v>536</v>
      </c>
      <c r="X11734" t="s">
        <v>536</v>
      </c>
      <c r="Y11734" t="s">
        <v>6</v>
      </c>
      <c r="Z11734" t="s">
        <v>6</v>
      </c>
      <c r="AA11734" t="s">
        <v>11780</v>
      </c>
      <c r="AB11734" t="s">
        <v>6</v>
      </c>
      <c r="AC11734" t="s">
        <v>12707</v>
      </c>
    </row>
    <row r="11735" spans="1:29" x14ac:dyDescent="0.25">
      <c r="A11735" t="s">
        <v>346</v>
      </c>
      <c r="B11735">
        <v>924</v>
      </c>
      <c r="C11735" t="s">
        <v>249</v>
      </c>
      <c r="D11735">
        <v>1951</v>
      </c>
      <c r="E11735" t="s">
        <v>12708</v>
      </c>
      <c r="Q11735" t="s">
        <v>6</v>
      </c>
      <c r="R11735" t="s">
        <v>6</v>
      </c>
      <c r="S11735" t="s">
        <v>6</v>
      </c>
      <c r="T11735" t="s">
        <v>533</v>
      </c>
      <c r="U11735" t="s">
        <v>533</v>
      </c>
      <c r="V11735" t="s">
        <v>533</v>
      </c>
      <c r="W11735" t="s">
        <v>536</v>
      </c>
      <c r="X11735" t="s">
        <v>536</v>
      </c>
      <c r="Y11735" t="s">
        <v>6</v>
      </c>
      <c r="Z11735" t="s">
        <v>6</v>
      </c>
      <c r="AA11735" t="s">
        <v>11780</v>
      </c>
      <c r="AB11735" t="s">
        <v>6</v>
      </c>
      <c r="AC11735" t="s">
        <v>12707</v>
      </c>
    </row>
    <row r="11736" spans="1:29" x14ac:dyDescent="0.25">
      <c r="A11736" t="s">
        <v>346</v>
      </c>
      <c r="B11736">
        <v>924</v>
      </c>
      <c r="C11736" t="s">
        <v>249</v>
      </c>
      <c r="D11736">
        <v>1952</v>
      </c>
      <c r="E11736" t="s">
        <v>12709</v>
      </c>
      <c r="P11736">
        <v>66.513546000000005</v>
      </c>
      <c r="Q11736" t="s">
        <v>6</v>
      </c>
      <c r="R11736" t="s">
        <v>6</v>
      </c>
      <c r="S11736" t="s">
        <v>6</v>
      </c>
      <c r="T11736" t="s">
        <v>533</v>
      </c>
      <c r="U11736" t="s">
        <v>533</v>
      </c>
      <c r="V11736" t="s">
        <v>533</v>
      </c>
      <c r="W11736" t="s">
        <v>536</v>
      </c>
      <c r="X11736" t="s">
        <v>536</v>
      </c>
      <c r="Y11736" t="s">
        <v>6</v>
      </c>
      <c r="Z11736" t="s">
        <v>6</v>
      </c>
      <c r="AA11736" t="s">
        <v>11780</v>
      </c>
      <c r="AB11736" t="s">
        <v>6</v>
      </c>
      <c r="AC11736" t="s">
        <v>12707</v>
      </c>
    </row>
    <row r="11737" spans="1:29" x14ac:dyDescent="0.25">
      <c r="A11737" t="s">
        <v>346</v>
      </c>
      <c r="B11737">
        <v>924</v>
      </c>
      <c r="C11737" t="s">
        <v>249</v>
      </c>
      <c r="D11737">
        <v>1953</v>
      </c>
      <c r="E11737" t="s">
        <v>12710</v>
      </c>
      <c r="P11737">
        <v>80.299190999999993</v>
      </c>
      <c r="Q11737" t="s">
        <v>6</v>
      </c>
      <c r="R11737" t="s">
        <v>6</v>
      </c>
      <c r="S11737" t="s">
        <v>6</v>
      </c>
      <c r="T11737" t="s">
        <v>533</v>
      </c>
      <c r="U11737" t="s">
        <v>533</v>
      </c>
      <c r="V11737" t="s">
        <v>533</v>
      </c>
      <c r="W11737" t="s">
        <v>536</v>
      </c>
      <c r="X11737" t="s">
        <v>536</v>
      </c>
      <c r="Y11737" t="s">
        <v>6</v>
      </c>
      <c r="Z11737" t="s">
        <v>6</v>
      </c>
      <c r="AA11737" t="s">
        <v>11780</v>
      </c>
      <c r="AB11737" t="s">
        <v>6</v>
      </c>
      <c r="AC11737" t="s">
        <v>12707</v>
      </c>
    </row>
    <row r="11738" spans="1:29" x14ac:dyDescent="0.25">
      <c r="A11738" t="s">
        <v>346</v>
      </c>
      <c r="B11738">
        <v>924</v>
      </c>
      <c r="C11738" t="s">
        <v>249</v>
      </c>
      <c r="D11738">
        <v>1954</v>
      </c>
      <c r="E11738" t="s">
        <v>12711</v>
      </c>
      <c r="P11738">
        <v>84.133167999999998</v>
      </c>
      <c r="Q11738" t="s">
        <v>6</v>
      </c>
      <c r="R11738" t="s">
        <v>6</v>
      </c>
      <c r="S11738" t="s">
        <v>6</v>
      </c>
      <c r="T11738" t="s">
        <v>533</v>
      </c>
      <c r="U11738" t="s">
        <v>533</v>
      </c>
      <c r="V11738" t="s">
        <v>533</v>
      </c>
      <c r="W11738" t="s">
        <v>536</v>
      </c>
      <c r="X11738" t="s">
        <v>536</v>
      </c>
      <c r="Y11738" t="s">
        <v>6</v>
      </c>
      <c r="Z11738" t="s">
        <v>6</v>
      </c>
      <c r="AA11738" t="s">
        <v>11780</v>
      </c>
      <c r="AB11738" t="s">
        <v>6</v>
      </c>
      <c r="AC11738" t="s">
        <v>12707</v>
      </c>
    </row>
    <row r="11739" spans="1:29" x14ac:dyDescent="0.25">
      <c r="A11739" t="s">
        <v>346</v>
      </c>
      <c r="B11739">
        <v>924</v>
      </c>
      <c r="C11739" t="s">
        <v>249</v>
      </c>
      <c r="D11739">
        <v>1955</v>
      </c>
      <c r="E11739" t="s">
        <v>12712</v>
      </c>
      <c r="P11739">
        <v>89.164991999999998</v>
      </c>
      <c r="Q11739" t="s">
        <v>6</v>
      </c>
      <c r="R11739" t="s">
        <v>6</v>
      </c>
      <c r="S11739" t="s">
        <v>6</v>
      </c>
      <c r="T11739" t="s">
        <v>533</v>
      </c>
      <c r="U11739" t="s">
        <v>533</v>
      </c>
      <c r="V11739" t="s">
        <v>533</v>
      </c>
      <c r="W11739" t="s">
        <v>536</v>
      </c>
      <c r="X11739" t="s">
        <v>536</v>
      </c>
      <c r="Y11739" t="s">
        <v>6</v>
      </c>
      <c r="Z11739" t="s">
        <v>6</v>
      </c>
      <c r="AA11739" t="s">
        <v>11780</v>
      </c>
      <c r="AB11739" t="s">
        <v>6</v>
      </c>
      <c r="AC11739" t="s">
        <v>12707</v>
      </c>
    </row>
    <row r="11740" spans="1:29" x14ac:dyDescent="0.25">
      <c r="A11740" t="s">
        <v>346</v>
      </c>
      <c r="B11740">
        <v>924</v>
      </c>
      <c r="C11740" t="s">
        <v>249</v>
      </c>
      <c r="D11740">
        <v>1956</v>
      </c>
      <c r="E11740" t="s">
        <v>12713</v>
      </c>
      <c r="P11740">
        <v>100.63333</v>
      </c>
      <c r="Q11740" t="s">
        <v>6</v>
      </c>
      <c r="R11740" t="s">
        <v>6</v>
      </c>
      <c r="S11740" t="s">
        <v>6</v>
      </c>
      <c r="T11740" t="s">
        <v>533</v>
      </c>
      <c r="U11740" t="s">
        <v>533</v>
      </c>
      <c r="V11740" t="s">
        <v>533</v>
      </c>
      <c r="W11740" t="s">
        <v>536</v>
      </c>
      <c r="X11740" t="s">
        <v>536</v>
      </c>
      <c r="Y11740" t="s">
        <v>6</v>
      </c>
      <c r="Z11740" t="s">
        <v>6</v>
      </c>
      <c r="AA11740" t="s">
        <v>11780</v>
      </c>
      <c r="AB11740" t="s">
        <v>6</v>
      </c>
      <c r="AC11740" t="s">
        <v>12707</v>
      </c>
    </row>
    <row r="11741" spans="1:29" x14ac:dyDescent="0.25">
      <c r="A11741" t="s">
        <v>346</v>
      </c>
      <c r="B11741">
        <v>924</v>
      </c>
      <c r="C11741" t="s">
        <v>249</v>
      </c>
      <c r="D11741">
        <v>1957</v>
      </c>
      <c r="E11741" t="s">
        <v>12714</v>
      </c>
      <c r="P11741">
        <v>104.56100000000001</v>
      </c>
      <c r="Q11741" t="s">
        <v>6</v>
      </c>
      <c r="R11741" t="s">
        <v>6</v>
      </c>
      <c r="S11741" t="s">
        <v>6</v>
      </c>
      <c r="T11741" t="s">
        <v>533</v>
      </c>
      <c r="U11741" t="s">
        <v>533</v>
      </c>
      <c r="V11741" t="s">
        <v>533</v>
      </c>
      <c r="W11741" t="s">
        <v>536</v>
      </c>
      <c r="X11741" t="s">
        <v>536</v>
      </c>
      <c r="Y11741" t="s">
        <v>6</v>
      </c>
      <c r="Z11741" t="s">
        <v>6</v>
      </c>
      <c r="AA11741" t="s">
        <v>11780</v>
      </c>
      <c r="AB11741" t="s">
        <v>6</v>
      </c>
      <c r="AC11741" t="s">
        <v>12707</v>
      </c>
    </row>
    <row r="11742" spans="1:29" x14ac:dyDescent="0.25">
      <c r="A11742" t="s">
        <v>346</v>
      </c>
      <c r="B11742">
        <v>924</v>
      </c>
      <c r="C11742" t="s">
        <v>249</v>
      </c>
      <c r="D11742">
        <v>1958</v>
      </c>
      <c r="E11742" t="s">
        <v>12715</v>
      </c>
      <c r="P11742">
        <v>127.19953</v>
      </c>
      <c r="Q11742" t="s">
        <v>6</v>
      </c>
      <c r="R11742" t="s">
        <v>6</v>
      </c>
      <c r="S11742" t="s">
        <v>6</v>
      </c>
      <c r="T11742" t="s">
        <v>533</v>
      </c>
      <c r="U11742" t="s">
        <v>533</v>
      </c>
      <c r="V11742" t="s">
        <v>533</v>
      </c>
      <c r="W11742" t="s">
        <v>536</v>
      </c>
      <c r="X11742" t="s">
        <v>536</v>
      </c>
      <c r="Y11742" t="s">
        <v>6</v>
      </c>
      <c r="Z11742" t="s">
        <v>6</v>
      </c>
      <c r="AA11742" t="s">
        <v>11780</v>
      </c>
      <c r="AB11742" t="s">
        <v>6</v>
      </c>
      <c r="AC11742" t="s">
        <v>12707</v>
      </c>
    </row>
    <row r="11743" spans="1:29" x14ac:dyDescent="0.25">
      <c r="A11743" t="s">
        <v>346</v>
      </c>
      <c r="B11743">
        <v>924</v>
      </c>
      <c r="C11743" t="s">
        <v>249</v>
      </c>
      <c r="D11743">
        <v>1959</v>
      </c>
      <c r="E11743" t="s">
        <v>12716</v>
      </c>
      <c r="P11743">
        <v>137.63395</v>
      </c>
      <c r="Q11743" t="s">
        <v>6</v>
      </c>
      <c r="R11743" t="s">
        <v>6</v>
      </c>
      <c r="S11743" t="s">
        <v>6</v>
      </c>
      <c r="T11743" t="s">
        <v>533</v>
      </c>
      <c r="U11743" t="s">
        <v>533</v>
      </c>
      <c r="V11743" t="s">
        <v>533</v>
      </c>
      <c r="W11743" t="s">
        <v>536</v>
      </c>
      <c r="X11743" t="s">
        <v>536</v>
      </c>
      <c r="Y11743" t="s">
        <v>6</v>
      </c>
      <c r="Z11743" t="s">
        <v>6</v>
      </c>
      <c r="AA11743" t="s">
        <v>11780</v>
      </c>
      <c r="AB11743" t="s">
        <v>6</v>
      </c>
      <c r="AC11743" t="s">
        <v>12707</v>
      </c>
    </row>
    <row r="11744" spans="1:29" x14ac:dyDescent="0.25">
      <c r="A11744" t="s">
        <v>346</v>
      </c>
      <c r="B11744">
        <v>924</v>
      </c>
      <c r="C11744" t="s">
        <v>249</v>
      </c>
      <c r="D11744">
        <v>1960</v>
      </c>
      <c r="E11744" t="s">
        <v>12717</v>
      </c>
      <c r="P11744">
        <v>137.69193999999999</v>
      </c>
      <c r="Q11744" t="s">
        <v>6</v>
      </c>
      <c r="R11744" t="s">
        <v>6</v>
      </c>
      <c r="S11744" t="s">
        <v>6</v>
      </c>
      <c r="T11744" t="s">
        <v>533</v>
      </c>
      <c r="U11744" t="s">
        <v>533</v>
      </c>
      <c r="V11744" t="s">
        <v>533</v>
      </c>
      <c r="W11744" t="s">
        <v>536</v>
      </c>
      <c r="X11744" t="s">
        <v>536</v>
      </c>
      <c r="Y11744" t="s">
        <v>6</v>
      </c>
      <c r="Z11744" t="s">
        <v>6</v>
      </c>
      <c r="AA11744" t="s">
        <v>11780</v>
      </c>
      <c r="AB11744" t="s">
        <v>6</v>
      </c>
      <c r="AC11744" t="s">
        <v>12707</v>
      </c>
    </row>
    <row r="11745" spans="1:29" x14ac:dyDescent="0.25">
      <c r="A11745" t="s">
        <v>346</v>
      </c>
      <c r="B11745">
        <v>924</v>
      </c>
      <c r="C11745" t="s">
        <v>249</v>
      </c>
      <c r="D11745">
        <v>1961</v>
      </c>
      <c r="E11745" t="s">
        <v>12718</v>
      </c>
      <c r="P11745">
        <v>118.89892</v>
      </c>
      <c r="Q11745" t="s">
        <v>6</v>
      </c>
      <c r="R11745" t="s">
        <v>6</v>
      </c>
      <c r="S11745" t="s">
        <v>6</v>
      </c>
      <c r="T11745" t="s">
        <v>533</v>
      </c>
      <c r="U11745" t="s">
        <v>533</v>
      </c>
      <c r="V11745" t="s">
        <v>533</v>
      </c>
      <c r="W11745" t="s">
        <v>536</v>
      </c>
      <c r="X11745" t="s">
        <v>536</v>
      </c>
      <c r="Y11745" t="s">
        <v>6</v>
      </c>
      <c r="Z11745" t="s">
        <v>6</v>
      </c>
      <c r="AA11745" t="s">
        <v>11780</v>
      </c>
      <c r="AB11745" t="s">
        <v>6</v>
      </c>
      <c r="AC11745" t="s">
        <v>12707</v>
      </c>
    </row>
    <row r="11746" spans="1:29" x14ac:dyDescent="0.25">
      <c r="A11746" t="s">
        <v>346</v>
      </c>
      <c r="B11746">
        <v>924</v>
      </c>
      <c r="C11746" t="s">
        <v>249</v>
      </c>
      <c r="D11746">
        <v>1962</v>
      </c>
      <c r="E11746" t="s">
        <v>12719</v>
      </c>
      <c r="P11746">
        <v>114.58055</v>
      </c>
      <c r="Q11746" t="s">
        <v>6</v>
      </c>
      <c r="R11746" t="s">
        <v>6</v>
      </c>
      <c r="S11746" t="s">
        <v>6</v>
      </c>
      <c r="T11746" t="s">
        <v>533</v>
      </c>
      <c r="U11746" t="s">
        <v>533</v>
      </c>
      <c r="V11746" t="s">
        <v>533</v>
      </c>
      <c r="W11746" t="s">
        <v>536</v>
      </c>
      <c r="X11746" t="s">
        <v>536</v>
      </c>
      <c r="Y11746" t="s">
        <v>6</v>
      </c>
      <c r="Z11746" t="s">
        <v>6</v>
      </c>
      <c r="AA11746" t="s">
        <v>11780</v>
      </c>
      <c r="AB11746" t="s">
        <v>6</v>
      </c>
      <c r="AC11746" t="s">
        <v>12707</v>
      </c>
    </row>
    <row r="11747" spans="1:29" x14ac:dyDescent="0.25">
      <c r="A11747" t="s">
        <v>346</v>
      </c>
      <c r="B11747">
        <v>924</v>
      </c>
      <c r="C11747" t="s">
        <v>249</v>
      </c>
      <c r="D11747">
        <v>1963</v>
      </c>
      <c r="E11747" t="s">
        <v>12720</v>
      </c>
      <c r="P11747">
        <v>122.95501</v>
      </c>
      <c r="Q11747" t="s">
        <v>6</v>
      </c>
      <c r="R11747" t="s">
        <v>6</v>
      </c>
      <c r="S11747" t="s">
        <v>6</v>
      </c>
      <c r="T11747" t="s">
        <v>533</v>
      </c>
      <c r="U11747" t="s">
        <v>533</v>
      </c>
      <c r="V11747" t="s">
        <v>533</v>
      </c>
      <c r="W11747" t="s">
        <v>536</v>
      </c>
      <c r="X11747" t="s">
        <v>536</v>
      </c>
      <c r="Y11747" t="s">
        <v>6</v>
      </c>
      <c r="Z11747" t="s">
        <v>6</v>
      </c>
      <c r="AA11747" t="s">
        <v>11780</v>
      </c>
      <c r="AB11747" t="s">
        <v>6</v>
      </c>
      <c r="AC11747" t="s">
        <v>12707</v>
      </c>
    </row>
    <row r="11748" spans="1:29" x14ac:dyDescent="0.25">
      <c r="A11748" t="s">
        <v>346</v>
      </c>
      <c r="B11748">
        <v>924</v>
      </c>
      <c r="C11748" t="s">
        <v>249</v>
      </c>
      <c r="D11748">
        <v>1964</v>
      </c>
      <c r="E11748" t="s">
        <v>12721</v>
      </c>
      <c r="P11748">
        <v>144.9579</v>
      </c>
      <c r="Q11748" t="s">
        <v>6</v>
      </c>
      <c r="R11748" t="s">
        <v>6</v>
      </c>
      <c r="S11748" t="s">
        <v>6</v>
      </c>
      <c r="T11748" t="s">
        <v>533</v>
      </c>
      <c r="U11748" t="s">
        <v>533</v>
      </c>
      <c r="V11748" t="s">
        <v>533</v>
      </c>
      <c r="W11748" t="s">
        <v>536</v>
      </c>
      <c r="X11748" t="s">
        <v>536</v>
      </c>
      <c r="Y11748" t="s">
        <v>6</v>
      </c>
      <c r="Z11748" t="s">
        <v>6</v>
      </c>
      <c r="AA11748" t="s">
        <v>11780</v>
      </c>
      <c r="AB11748" t="s">
        <v>6</v>
      </c>
      <c r="AC11748" t="s">
        <v>12707</v>
      </c>
    </row>
    <row r="11749" spans="1:29" x14ac:dyDescent="0.25">
      <c r="A11749" t="s">
        <v>346</v>
      </c>
      <c r="B11749">
        <v>924</v>
      </c>
      <c r="C11749" t="s">
        <v>249</v>
      </c>
      <c r="D11749">
        <v>1965</v>
      </c>
      <c r="E11749" t="s">
        <v>12722</v>
      </c>
      <c r="P11749">
        <v>171.08821</v>
      </c>
      <c r="Q11749" t="s">
        <v>6</v>
      </c>
      <c r="R11749" t="s">
        <v>6</v>
      </c>
      <c r="S11749" t="s">
        <v>6</v>
      </c>
      <c r="T11749" t="s">
        <v>533</v>
      </c>
      <c r="U11749" t="s">
        <v>533</v>
      </c>
      <c r="V11749" t="s">
        <v>533</v>
      </c>
      <c r="W11749" t="s">
        <v>536</v>
      </c>
      <c r="X11749" t="s">
        <v>536</v>
      </c>
      <c r="Y11749" t="s">
        <v>6</v>
      </c>
      <c r="Z11749" t="s">
        <v>6</v>
      </c>
      <c r="AA11749" t="s">
        <v>11780</v>
      </c>
      <c r="AB11749" t="s">
        <v>6</v>
      </c>
      <c r="AC11749" t="s">
        <v>12707</v>
      </c>
    </row>
    <row r="11750" spans="1:29" x14ac:dyDescent="0.25">
      <c r="A11750" t="s">
        <v>346</v>
      </c>
      <c r="B11750">
        <v>924</v>
      </c>
      <c r="C11750" t="s">
        <v>249</v>
      </c>
      <c r="D11750">
        <v>1966</v>
      </c>
      <c r="E11750" t="s">
        <v>12723</v>
      </c>
      <c r="P11750">
        <v>186.23203000000001</v>
      </c>
      <c r="Q11750" t="s">
        <v>6</v>
      </c>
      <c r="R11750" t="s">
        <v>6</v>
      </c>
      <c r="S11750" t="s">
        <v>6</v>
      </c>
      <c r="T11750" t="s">
        <v>533</v>
      </c>
      <c r="U11750" t="s">
        <v>533</v>
      </c>
      <c r="V11750" t="s">
        <v>533</v>
      </c>
      <c r="W11750" t="s">
        <v>536</v>
      </c>
      <c r="X11750" t="s">
        <v>536</v>
      </c>
      <c r="Y11750" t="s">
        <v>6</v>
      </c>
      <c r="Z11750" t="s">
        <v>6</v>
      </c>
      <c r="AA11750" t="s">
        <v>11780</v>
      </c>
      <c r="AB11750" t="s">
        <v>6</v>
      </c>
      <c r="AC11750" t="s">
        <v>12707</v>
      </c>
    </row>
    <row r="11751" spans="1:29" x14ac:dyDescent="0.25">
      <c r="A11751" t="s">
        <v>346</v>
      </c>
      <c r="B11751">
        <v>924</v>
      </c>
      <c r="C11751" t="s">
        <v>249</v>
      </c>
      <c r="D11751">
        <v>1967</v>
      </c>
      <c r="E11751" t="s">
        <v>12724</v>
      </c>
      <c r="P11751">
        <v>176.85064</v>
      </c>
      <c r="Q11751" t="s">
        <v>6</v>
      </c>
      <c r="R11751" t="s">
        <v>6</v>
      </c>
      <c r="S11751" t="s">
        <v>6</v>
      </c>
      <c r="T11751" t="s">
        <v>533</v>
      </c>
      <c r="U11751" t="s">
        <v>533</v>
      </c>
      <c r="V11751" t="s">
        <v>533</v>
      </c>
      <c r="W11751" t="s">
        <v>536</v>
      </c>
      <c r="X11751" t="s">
        <v>536</v>
      </c>
      <c r="Y11751" t="s">
        <v>6</v>
      </c>
      <c r="Z11751" t="s">
        <v>6</v>
      </c>
      <c r="AA11751" t="s">
        <v>11780</v>
      </c>
      <c r="AB11751" t="s">
        <v>6</v>
      </c>
      <c r="AC11751" t="s">
        <v>12707</v>
      </c>
    </row>
    <row r="11752" spans="1:29" x14ac:dyDescent="0.25">
      <c r="A11752" t="s">
        <v>346</v>
      </c>
      <c r="B11752">
        <v>924</v>
      </c>
      <c r="C11752" t="s">
        <v>249</v>
      </c>
      <c r="D11752">
        <v>1968</v>
      </c>
      <c r="E11752" t="s">
        <v>12725</v>
      </c>
      <c r="P11752">
        <v>171.78608</v>
      </c>
      <c r="Q11752" t="s">
        <v>6</v>
      </c>
      <c r="R11752" t="s">
        <v>6</v>
      </c>
      <c r="S11752" t="s">
        <v>6</v>
      </c>
      <c r="T11752" t="s">
        <v>533</v>
      </c>
      <c r="U11752" t="s">
        <v>533</v>
      </c>
      <c r="V11752" t="s">
        <v>533</v>
      </c>
      <c r="W11752" t="s">
        <v>536</v>
      </c>
      <c r="X11752" t="s">
        <v>536</v>
      </c>
      <c r="Y11752" t="s">
        <v>6</v>
      </c>
      <c r="Z11752" t="s">
        <v>6</v>
      </c>
      <c r="AA11752" t="s">
        <v>11780</v>
      </c>
      <c r="AB11752" t="s">
        <v>6</v>
      </c>
      <c r="AC11752" t="s">
        <v>12707</v>
      </c>
    </row>
    <row r="11753" spans="1:29" x14ac:dyDescent="0.25">
      <c r="A11753" t="s">
        <v>346</v>
      </c>
      <c r="B11753">
        <v>924</v>
      </c>
      <c r="C11753" t="s">
        <v>249</v>
      </c>
      <c r="D11753">
        <v>1969</v>
      </c>
      <c r="E11753" t="s">
        <v>12726</v>
      </c>
      <c r="P11753">
        <v>193.20077000000001</v>
      </c>
      <c r="Q11753" t="s">
        <v>6</v>
      </c>
      <c r="R11753" t="s">
        <v>6</v>
      </c>
      <c r="S11753" t="s">
        <v>6</v>
      </c>
      <c r="T11753" t="s">
        <v>533</v>
      </c>
      <c r="U11753" t="s">
        <v>533</v>
      </c>
      <c r="V11753" t="s">
        <v>533</v>
      </c>
      <c r="W11753" t="s">
        <v>536</v>
      </c>
      <c r="X11753" t="s">
        <v>536</v>
      </c>
      <c r="Y11753" t="s">
        <v>6</v>
      </c>
      <c r="Z11753" t="s">
        <v>6</v>
      </c>
      <c r="AA11753" t="s">
        <v>11780</v>
      </c>
      <c r="AB11753" t="s">
        <v>6</v>
      </c>
      <c r="AC11753" t="s">
        <v>12707</v>
      </c>
    </row>
    <row r="11754" spans="1:29" x14ac:dyDescent="0.25">
      <c r="A11754" t="s">
        <v>346</v>
      </c>
      <c r="B11754">
        <v>924</v>
      </c>
      <c r="C11754" t="s">
        <v>249</v>
      </c>
      <c r="D11754">
        <v>1970</v>
      </c>
      <c r="E11754" t="s">
        <v>12727</v>
      </c>
      <c r="P11754">
        <v>224.58506</v>
      </c>
      <c r="Q11754" t="s">
        <v>6</v>
      </c>
      <c r="R11754" t="s">
        <v>6</v>
      </c>
      <c r="S11754" t="s">
        <v>6</v>
      </c>
      <c r="T11754" t="s">
        <v>533</v>
      </c>
      <c r="U11754" t="s">
        <v>533</v>
      </c>
      <c r="V11754" t="s">
        <v>533</v>
      </c>
      <c r="W11754" t="s">
        <v>536</v>
      </c>
      <c r="X11754" t="s">
        <v>536</v>
      </c>
      <c r="Y11754" t="s">
        <v>6</v>
      </c>
      <c r="Z11754" t="s">
        <v>6</v>
      </c>
      <c r="AA11754" t="s">
        <v>11780</v>
      </c>
      <c r="AB11754" t="s">
        <v>6</v>
      </c>
      <c r="AC11754" t="s">
        <v>12707</v>
      </c>
    </row>
    <row r="11755" spans="1:29" x14ac:dyDescent="0.25">
      <c r="A11755" t="s">
        <v>346</v>
      </c>
      <c r="B11755">
        <v>924</v>
      </c>
      <c r="C11755" t="s">
        <v>249</v>
      </c>
      <c r="D11755">
        <v>1971</v>
      </c>
      <c r="E11755" t="s">
        <v>12728</v>
      </c>
      <c r="P11755">
        <v>241.90224000000001</v>
      </c>
      <c r="Q11755" t="s">
        <v>6</v>
      </c>
      <c r="R11755" t="s">
        <v>6</v>
      </c>
      <c r="S11755" t="s">
        <v>6</v>
      </c>
      <c r="T11755" t="s">
        <v>533</v>
      </c>
      <c r="U11755" t="s">
        <v>533</v>
      </c>
      <c r="V11755" t="s">
        <v>533</v>
      </c>
      <c r="W11755" t="s">
        <v>536</v>
      </c>
      <c r="X11755" t="s">
        <v>536</v>
      </c>
      <c r="Y11755" t="s">
        <v>6</v>
      </c>
      <c r="Z11755" t="s">
        <v>6</v>
      </c>
      <c r="AA11755" t="s">
        <v>11780</v>
      </c>
      <c r="AB11755" t="s">
        <v>6</v>
      </c>
      <c r="AC11755" t="s">
        <v>12707</v>
      </c>
    </row>
    <row r="11756" spans="1:29" x14ac:dyDescent="0.25">
      <c r="A11756" t="s">
        <v>346</v>
      </c>
      <c r="B11756">
        <v>924</v>
      </c>
      <c r="C11756" t="s">
        <v>249</v>
      </c>
      <c r="D11756">
        <v>1972</v>
      </c>
      <c r="E11756" t="s">
        <v>12729</v>
      </c>
      <c r="P11756">
        <v>251.04436000000001</v>
      </c>
      <c r="Q11756" t="s">
        <v>6</v>
      </c>
      <c r="R11756" t="s">
        <v>6</v>
      </c>
      <c r="S11756" t="s">
        <v>6</v>
      </c>
      <c r="T11756" t="s">
        <v>533</v>
      </c>
      <c r="U11756" t="s">
        <v>533</v>
      </c>
      <c r="V11756" t="s">
        <v>533</v>
      </c>
      <c r="W11756" t="s">
        <v>536</v>
      </c>
      <c r="X11756" t="s">
        <v>536</v>
      </c>
      <c r="Y11756" t="s">
        <v>6</v>
      </c>
      <c r="Z11756" t="s">
        <v>6</v>
      </c>
      <c r="AA11756" t="s">
        <v>11780</v>
      </c>
      <c r="AB11756" t="s">
        <v>6</v>
      </c>
      <c r="AC11756" t="s">
        <v>12707</v>
      </c>
    </row>
    <row r="11757" spans="1:29" x14ac:dyDescent="0.25">
      <c r="A11757" t="s">
        <v>346</v>
      </c>
      <c r="B11757">
        <v>924</v>
      </c>
      <c r="C11757" t="s">
        <v>249</v>
      </c>
      <c r="D11757">
        <v>1973</v>
      </c>
      <c r="E11757" t="s">
        <v>12730</v>
      </c>
      <c r="P11757">
        <v>271.2627</v>
      </c>
      <c r="Q11757" t="s">
        <v>6</v>
      </c>
      <c r="R11757" t="s">
        <v>6</v>
      </c>
      <c r="S11757" t="s">
        <v>6</v>
      </c>
      <c r="T11757" t="s">
        <v>533</v>
      </c>
      <c r="U11757" t="s">
        <v>533</v>
      </c>
      <c r="V11757" t="s">
        <v>533</v>
      </c>
      <c r="W11757" t="s">
        <v>536</v>
      </c>
      <c r="X11757" t="s">
        <v>536</v>
      </c>
      <c r="Y11757" t="s">
        <v>6</v>
      </c>
      <c r="Z11757" t="s">
        <v>6</v>
      </c>
      <c r="AA11757" t="s">
        <v>11780</v>
      </c>
      <c r="AB11757" t="s">
        <v>6</v>
      </c>
      <c r="AC11757" t="s">
        <v>12707</v>
      </c>
    </row>
    <row r="11758" spans="1:29" x14ac:dyDescent="0.25">
      <c r="A11758" t="s">
        <v>346</v>
      </c>
      <c r="B11758">
        <v>924</v>
      </c>
      <c r="C11758" t="s">
        <v>249</v>
      </c>
      <c r="D11758">
        <v>1974</v>
      </c>
      <c r="E11758" t="s">
        <v>12731</v>
      </c>
      <c r="P11758">
        <v>278.14172000000002</v>
      </c>
      <c r="Q11758" t="s">
        <v>6</v>
      </c>
      <c r="R11758" t="s">
        <v>6</v>
      </c>
      <c r="S11758" t="s">
        <v>6</v>
      </c>
      <c r="T11758" t="s">
        <v>533</v>
      </c>
      <c r="U11758" t="s">
        <v>533</v>
      </c>
      <c r="V11758" t="s">
        <v>533</v>
      </c>
      <c r="W11758" t="s">
        <v>536</v>
      </c>
      <c r="X11758" t="s">
        <v>536</v>
      </c>
      <c r="Y11758" t="s">
        <v>6</v>
      </c>
      <c r="Z11758" t="s">
        <v>6</v>
      </c>
      <c r="AA11758" t="s">
        <v>11780</v>
      </c>
      <c r="AB11758" t="s">
        <v>6</v>
      </c>
      <c r="AC11758" t="s">
        <v>12707</v>
      </c>
    </row>
    <row r="11759" spans="1:29" x14ac:dyDescent="0.25">
      <c r="A11759" t="s">
        <v>346</v>
      </c>
      <c r="B11759">
        <v>924</v>
      </c>
      <c r="C11759" t="s">
        <v>249</v>
      </c>
      <c r="D11759">
        <v>1975</v>
      </c>
      <c r="E11759" t="s">
        <v>12732</v>
      </c>
      <c r="P11759">
        <v>298.81866000000002</v>
      </c>
      <c r="Q11759" t="s">
        <v>6</v>
      </c>
      <c r="R11759" t="s">
        <v>6</v>
      </c>
      <c r="S11759" t="s">
        <v>6</v>
      </c>
      <c r="T11759" t="s">
        <v>533</v>
      </c>
      <c r="U11759" t="s">
        <v>533</v>
      </c>
      <c r="V11759" t="s">
        <v>533</v>
      </c>
      <c r="W11759" t="s">
        <v>536</v>
      </c>
      <c r="X11759" t="s">
        <v>536</v>
      </c>
      <c r="Y11759" t="s">
        <v>6</v>
      </c>
      <c r="Z11759" t="s">
        <v>6</v>
      </c>
      <c r="AA11759" t="s">
        <v>11780</v>
      </c>
      <c r="AB11759" t="s">
        <v>6</v>
      </c>
      <c r="AC11759" t="s">
        <v>12707</v>
      </c>
    </row>
    <row r="11760" spans="1:29" x14ac:dyDescent="0.25">
      <c r="A11760" t="s">
        <v>346</v>
      </c>
      <c r="B11760">
        <v>924</v>
      </c>
      <c r="C11760" t="s">
        <v>249</v>
      </c>
      <c r="D11760">
        <v>1976</v>
      </c>
      <c r="E11760" t="s">
        <v>12733</v>
      </c>
      <c r="P11760">
        <v>293.47494999999998</v>
      </c>
      <c r="Q11760" t="s">
        <v>6</v>
      </c>
      <c r="R11760" t="s">
        <v>6</v>
      </c>
      <c r="S11760" t="s">
        <v>6</v>
      </c>
      <c r="T11760" t="s">
        <v>533</v>
      </c>
      <c r="U11760" t="s">
        <v>533</v>
      </c>
      <c r="V11760" t="s">
        <v>533</v>
      </c>
      <c r="W11760" t="s">
        <v>536</v>
      </c>
      <c r="X11760" t="s">
        <v>536</v>
      </c>
      <c r="Y11760" t="s">
        <v>6</v>
      </c>
      <c r="Z11760" t="s">
        <v>6</v>
      </c>
      <c r="AA11760" t="s">
        <v>11780</v>
      </c>
      <c r="AB11760" t="s">
        <v>6</v>
      </c>
      <c r="AC11760" t="s">
        <v>12707</v>
      </c>
    </row>
    <row r="11761" spans="1:29" x14ac:dyDescent="0.25">
      <c r="A11761" t="s">
        <v>346</v>
      </c>
      <c r="B11761">
        <v>924</v>
      </c>
      <c r="C11761" t="s">
        <v>249</v>
      </c>
      <c r="D11761">
        <v>1977</v>
      </c>
      <c r="E11761" t="s">
        <v>12734</v>
      </c>
      <c r="P11761">
        <v>319.21645000000001</v>
      </c>
      <c r="Q11761" t="s">
        <v>6</v>
      </c>
      <c r="R11761" t="s">
        <v>6</v>
      </c>
      <c r="S11761" t="s">
        <v>6</v>
      </c>
      <c r="T11761" t="s">
        <v>533</v>
      </c>
      <c r="U11761" t="s">
        <v>533</v>
      </c>
      <c r="V11761" t="s">
        <v>533</v>
      </c>
      <c r="W11761" t="s">
        <v>536</v>
      </c>
      <c r="X11761" t="s">
        <v>536</v>
      </c>
      <c r="Y11761" t="s">
        <v>6</v>
      </c>
      <c r="Z11761" t="s">
        <v>6</v>
      </c>
      <c r="AA11761" t="s">
        <v>11780</v>
      </c>
      <c r="AB11761" t="s">
        <v>6</v>
      </c>
      <c r="AC11761" t="s">
        <v>12707</v>
      </c>
    </row>
    <row r="11762" spans="1:29" x14ac:dyDescent="0.25">
      <c r="A11762" t="s">
        <v>346</v>
      </c>
      <c r="B11762">
        <v>924</v>
      </c>
      <c r="C11762" t="s">
        <v>249</v>
      </c>
      <c r="D11762">
        <v>1978</v>
      </c>
      <c r="E11762" t="s">
        <v>12735</v>
      </c>
      <c r="P11762">
        <v>363.41340000000002</v>
      </c>
      <c r="Q11762" t="s">
        <v>6</v>
      </c>
      <c r="R11762" t="s">
        <v>6</v>
      </c>
      <c r="S11762" t="s">
        <v>6</v>
      </c>
      <c r="T11762" t="s">
        <v>533</v>
      </c>
      <c r="U11762" t="s">
        <v>533</v>
      </c>
      <c r="V11762" t="s">
        <v>533</v>
      </c>
      <c r="W11762" t="s">
        <v>536</v>
      </c>
      <c r="X11762" t="s">
        <v>536</v>
      </c>
      <c r="Y11762" t="s">
        <v>6</v>
      </c>
      <c r="Z11762" t="s">
        <v>6</v>
      </c>
      <c r="AA11762" t="s">
        <v>11780</v>
      </c>
      <c r="AB11762" t="s">
        <v>6</v>
      </c>
      <c r="AC11762" t="s">
        <v>12707</v>
      </c>
    </row>
    <row r="11763" spans="1:29" x14ac:dyDescent="0.25">
      <c r="A11763" t="s">
        <v>346</v>
      </c>
      <c r="B11763">
        <v>924</v>
      </c>
      <c r="C11763" t="s">
        <v>249</v>
      </c>
      <c r="D11763">
        <v>1979</v>
      </c>
      <c r="E11763" t="s">
        <v>12736</v>
      </c>
      <c r="P11763">
        <v>407.81711000000001</v>
      </c>
      <c r="Q11763" t="s">
        <v>6</v>
      </c>
      <c r="R11763" t="s">
        <v>6</v>
      </c>
      <c r="S11763" t="s">
        <v>6</v>
      </c>
      <c r="T11763" t="s">
        <v>533</v>
      </c>
      <c r="U11763" t="s">
        <v>533</v>
      </c>
      <c r="V11763" t="s">
        <v>533</v>
      </c>
      <c r="W11763" t="s">
        <v>536</v>
      </c>
      <c r="X11763" t="s">
        <v>536</v>
      </c>
      <c r="Y11763" t="s">
        <v>6</v>
      </c>
      <c r="Z11763" t="s">
        <v>6</v>
      </c>
      <c r="AA11763" t="s">
        <v>11780</v>
      </c>
      <c r="AB11763" t="s">
        <v>6</v>
      </c>
      <c r="AC11763" t="s">
        <v>12707</v>
      </c>
    </row>
    <row r="11764" spans="1:29" x14ac:dyDescent="0.25">
      <c r="A11764" t="s">
        <v>346</v>
      </c>
      <c r="B11764">
        <v>924</v>
      </c>
      <c r="C11764" t="s">
        <v>249</v>
      </c>
      <c r="D11764">
        <v>1980</v>
      </c>
      <c r="E11764" t="s">
        <v>12737</v>
      </c>
      <c r="P11764">
        <v>457.52854000000002</v>
      </c>
      <c r="Q11764" t="s">
        <v>6</v>
      </c>
      <c r="R11764" t="s">
        <v>6</v>
      </c>
      <c r="S11764" t="s">
        <v>6</v>
      </c>
      <c r="T11764" t="s">
        <v>533</v>
      </c>
      <c r="U11764" t="s">
        <v>533</v>
      </c>
      <c r="V11764" t="s">
        <v>533</v>
      </c>
      <c r="W11764" t="s">
        <v>536</v>
      </c>
      <c r="X11764" t="s">
        <v>536</v>
      </c>
      <c r="Y11764" t="s">
        <v>6</v>
      </c>
      <c r="Z11764" t="s">
        <v>6</v>
      </c>
      <c r="AA11764" t="s">
        <v>11780</v>
      </c>
      <c r="AB11764" t="s">
        <v>6</v>
      </c>
      <c r="AC11764" t="s">
        <v>12707</v>
      </c>
    </row>
    <row r="11765" spans="1:29" x14ac:dyDescent="0.25">
      <c r="A11765" t="s">
        <v>346</v>
      </c>
      <c r="B11765">
        <v>924</v>
      </c>
      <c r="C11765" t="s">
        <v>249</v>
      </c>
      <c r="D11765">
        <v>1981</v>
      </c>
      <c r="E11765" t="s">
        <v>12738</v>
      </c>
      <c r="P11765">
        <v>495.72604999999999</v>
      </c>
      <c r="Q11765" t="s">
        <v>6</v>
      </c>
      <c r="R11765" t="s">
        <v>6</v>
      </c>
      <c r="S11765" t="s">
        <v>6</v>
      </c>
      <c r="T11765" t="s">
        <v>533</v>
      </c>
      <c r="U11765" t="s">
        <v>533</v>
      </c>
      <c r="V11765" t="s">
        <v>533</v>
      </c>
      <c r="W11765" t="s">
        <v>536</v>
      </c>
      <c r="X11765" t="s">
        <v>536</v>
      </c>
      <c r="Y11765" t="s">
        <v>6</v>
      </c>
      <c r="Z11765" t="s">
        <v>6</v>
      </c>
      <c r="AA11765" t="s">
        <v>11780</v>
      </c>
      <c r="AB11765" t="s">
        <v>6</v>
      </c>
      <c r="AC11765" t="s">
        <v>12707</v>
      </c>
    </row>
    <row r="11766" spans="1:29" x14ac:dyDescent="0.25">
      <c r="A11766" t="s">
        <v>346</v>
      </c>
      <c r="B11766">
        <v>924</v>
      </c>
      <c r="C11766" t="s">
        <v>249</v>
      </c>
      <c r="D11766">
        <v>1982</v>
      </c>
      <c r="E11766" t="s">
        <v>12739</v>
      </c>
      <c r="P11766">
        <v>542.62811999999997</v>
      </c>
      <c r="Q11766" t="s">
        <v>6</v>
      </c>
      <c r="R11766" t="s">
        <v>6</v>
      </c>
      <c r="S11766" t="s">
        <v>6</v>
      </c>
      <c r="T11766" t="s">
        <v>533</v>
      </c>
      <c r="U11766" t="s">
        <v>533</v>
      </c>
      <c r="V11766" t="s">
        <v>533</v>
      </c>
      <c r="W11766" t="s">
        <v>536</v>
      </c>
      <c r="X11766" t="s">
        <v>536</v>
      </c>
      <c r="Y11766" t="s">
        <v>6</v>
      </c>
      <c r="Z11766" t="s">
        <v>6</v>
      </c>
      <c r="AA11766" t="s">
        <v>11780</v>
      </c>
      <c r="AB11766" t="s">
        <v>6</v>
      </c>
      <c r="AC11766" t="s">
        <v>12707</v>
      </c>
    </row>
    <row r="11767" spans="1:29" x14ac:dyDescent="0.25">
      <c r="A11767" t="s">
        <v>346</v>
      </c>
      <c r="B11767">
        <v>924</v>
      </c>
      <c r="C11767" t="s">
        <v>249</v>
      </c>
      <c r="D11767">
        <v>1983</v>
      </c>
      <c r="E11767" t="s">
        <v>12740</v>
      </c>
      <c r="P11767">
        <v>607.86909000000003</v>
      </c>
      <c r="Q11767" t="s">
        <v>6</v>
      </c>
      <c r="R11767" t="s">
        <v>6</v>
      </c>
      <c r="S11767" t="s">
        <v>6</v>
      </c>
      <c r="T11767" t="s">
        <v>533</v>
      </c>
      <c r="U11767" t="s">
        <v>533</v>
      </c>
      <c r="V11767" t="s">
        <v>533</v>
      </c>
      <c r="W11767" t="s">
        <v>536</v>
      </c>
      <c r="X11767" t="s">
        <v>536</v>
      </c>
      <c r="Y11767" t="s">
        <v>6</v>
      </c>
      <c r="Z11767" t="s">
        <v>6</v>
      </c>
      <c r="AA11767" t="s">
        <v>11780</v>
      </c>
      <c r="AB11767" t="s">
        <v>6</v>
      </c>
      <c r="AC11767" t="s">
        <v>12707</v>
      </c>
    </row>
    <row r="11768" spans="1:29" x14ac:dyDescent="0.25">
      <c r="A11768" t="s">
        <v>346</v>
      </c>
      <c r="B11768">
        <v>924</v>
      </c>
      <c r="C11768" t="s">
        <v>249</v>
      </c>
      <c r="D11768">
        <v>1984</v>
      </c>
      <c r="E11768" t="s">
        <v>12741</v>
      </c>
      <c r="P11768">
        <v>734.58916999999997</v>
      </c>
      <c r="Q11768" t="s">
        <v>6</v>
      </c>
      <c r="R11768" t="s">
        <v>6</v>
      </c>
      <c r="S11768" t="s">
        <v>6</v>
      </c>
      <c r="T11768" t="s">
        <v>533</v>
      </c>
      <c r="U11768" t="s">
        <v>533</v>
      </c>
      <c r="V11768" t="s">
        <v>533</v>
      </c>
      <c r="W11768" t="s">
        <v>536</v>
      </c>
      <c r="X11768" t="s">
        <v>536</v>
      </c>
      <c r="Y11768" t="s">
        <v>6</v>
      </c>
      <c r="Z11768" t="s">
        <v>6</v>
      </c>
      <c r="AA11768" t="s">
        <v>11780</v>
      </c>
      <c r="AB11768" t="s">
        <v>6</v>
      </c>
      <c r="AC11768" t="s">
        <v>12707</v>
      </c>
    </row>
    <row r="11769" spans="1:29" x14ac:dyDescent="0.25">
      <c r="A11769" t="s">
        <v>346</v>
      </c>
      <c r="B11769">
        <v>924</v>
      </c>
      <c r="C11769" t="s">
        <v>249</v>
      </c>
      <c r="D11769">
        <v>1985</v>
      </c>
      <c r="E11769" t="s">
        <v>12742</v>
      </c>
      <c r="I11769">
        <v>65.415914999999998</v>
      </c>
      <c r="P11769">
        <v>918.04723999999999</v>
      </c>
      <c r="Q11769" t="s">
        <v>6</v>
      </c>
      <c r="R11769" t="s">
        <v>6</v>
      </c>
      <c r="S11769" t="s">
        <v>6</v>
      </c>
      <c r="T11769" t="s">
        <v>533</v>
      </c>
      <c r="U11769" t="s">
        <v>533</v>
      </c>
      <c r="V11769" t="s">
        <v>533</v>
      </c>
      <c r="W11769" t="s">
        <v>536</v>
      </c>
      <c r="X11769" t="s">
        <v>536</v>
      </c>
      <c r="Y11769" t="s">
        <v>6</v>
      </c>
      <c r="Z11769" t="s">
        <v>6</v>
      </c>
      <c r="AA11769" t="s">
        <v>11780</v>
      </c>
      <c r="AB11769" t="s">
        <v>6</v>
      </c>
      <c r="AC11769" t="s">
        <v>12707</v>
      </c>
    </row>
    <row r="11770" spans="1:29" x14ac:dyDescent="0.25">
      <c r="A11770" t="s">
        <v>346</v>
      </c>
      <c r="B11770">
        <v>924</v>
      </c>
      <c r="C11770" t="s">
        <v>249</v>
      </c>
      <c r="D11770">
        <v>1986</v>
      </c>
      <c r="E11770" t="s">
        <v>12743</v>
      </c>
      <c r="I11770">
        <v>75.085633000000001</v>
      </c>
      <c r="P11770">
        <v>1047.3680999999999</v>
      </c>
      <c r="Q11770" t="s">
        <v>6</v>
      </c>
      <c r="R11770" t="s">
        <v>6</v>
      </c>
      <c r="S11770" t="s">
        <v>6</v>
      </c>
      <c r="T11770" t="s">
        <v>533</v>
      </c>
      <c r="U11770" t="s">
        <v>533</v>
      </c>
      <c r="V11770" t="s">
        <v>533</v>
      </c>
      <c r="W11770" t="s">
        <v>536</v>
      </c>
      <c r="X11770" t="s">
        <v>536</v>
      </c>
      <c r="Y11770" t="s">
        <v>6</v>
      </c>
      <c r="Z11770" t="s">
        <v>6</v>
      </c>
      <c r="AA11770" t="s">
        <v>11780</v>
      </c>
      <c r="AB11770" t="s">
        <v>6</v>
      </c>
      <c r="AC11770" t="s">
        <v>12707</v>
      </c>
    </row>
    <row r="11771" spans="1:29" x14ac:dyDescent="0.25">
      <c r="A11771" t="s">
        <v>346</v>
      </c>
      <c r="B11771">
        <v>924</v>
      </c>
      <c r="C11771" t="s">
        <v>249</v>
      </c>
      <c r="D11771">
        <v>1987</v>
      </c>
      <c r="E11771" t="s">
        <v>12744</v>
      </c>
      <c r="I11771">
        <v>76.208178000000004</v>
      </c>
      <c r="P11771">
        <v>1229.4219000000001</v>
      </c>
      <c r="Q11771" t="s">
        <v>6</v>
      </c>
      <c r="R11771" t="s">
        <v>6</v>
      </c>
      <c r="S11771" t="s">
        <v>6</v>
      </c>
      <c r="T11771" t="s">
        <v>533</v>
      </c>
      <c r="U11771" t="s">
        <v>533</v>
      </c>
      <c r="V11771" t="s">
        <v>533</v>
      </c>
      <c r="W11771" t="s">
        <v>536</v>
      </c>
      <c r="X11771" t="s">
        <v>536</v>
      </c>
      <c r="Y11771" t="s">
        <v>6</v>
      </c>
      <c r="Z11771" t="s">
        <v>6</v>
      </c>
      <c r="AA11771" t="s">
        <v>11780</v>
      </c>
      <c r="AB11771" t="s">
        <v>6</v>
      </c>
      <c r="AC11771" t="s">
        <v>12707</v>
      </c>
    </row>
    <row r="11772" spans="1:29" x14ac:dyDescent="0.25">
      <c r="A11772" t="s">
        <v>346</v>
      </c>
      <c r="B11772">
        <v>924</v>
      </c>
      <c r="C11772" t="s">
        <v>249</v>
      </c>
      <c r="D11772">
        <v>1988</v>
      </c>
      <c r="E11772" t="s">
        <v>12745</v>
      </c>
      <c r="I11772">
        <v>72.361946000000003</v>
      </c>
      <c r="P11772">
        <v>1533.2175</v>
      </c>
      <c r="Q11772" t="s">
        <v>6</v>
      </c>
      <c r="R11772" t="s">
        <v>6</v>
      </c>
      <c r="S11772" t="s">
        <v>6</v>
      </c>
      <c r="T11772" t="s">
        <v>533</v>
      </c>
      <c r="U11772" t="s">
        <v>533</v>
      </c>
      <c r="V11772" t="s">
        <v>533</v>
      </c>
      <c r="W11772" t="s">
        <v>536</v>
      </c>
      <c r="X11772" t="s">
        <v>536</v>
      </c>
      <c r="Y11772" t="s">
        <v>6</v>
      </c>
      <c r="Z11772" t="s">
        <v>6</v>
      </c>
      <c r="AA11772" t="s">
        <v>11780</v>
      </c>
      <c r="AB11772" t="s">
        <v>6</v>
      </c>
      <c r="AC11772" t="s">
        <v>12707</v>
      </c>
    </row>
    <row r="11773" spans="1:29" x14ac:dyDescent="0.25">
      <c r="A11773" t="s">
        <v>346</v>
      </c>
      <c r="B11773">
        <v>924</v>
      </c>
      <c r="C11773" t="s">
        <v>249</v>
      </c>
      <c r="D11773">
        <v>1989</v>
      </c>
      <c r="E11773" t="s">
        <v>12746</v>
      </c>
      <c r="I11773">
        <v>76.002927999999997</v>
      </c>
      <c r="P11773">
        <v>1735.9621</v>
      </c>
      <c r="Q11773" t="s">
        <v>6</v>
      </c>
      <c r="R11773" t="s">
        <v>6</v>
      </c>
      <c r="S11773" t="s">
        <v>6</v>
      </c>
      <c r="T11773" t="s">
        <v>533</v>
      </c>
      <c r="U11773" t="s">
        <v>533</v>
      </c>
      <c r="V11773" t="s">
        <v>533</v>
      </c>
      <c r="W11773" t="s">
        <v>536</v>
      </c>
      <c r="X11773" t="s">
        <v>536</v>
      </c>
      <c r="Y11773" t="s">
        <v>6</v>
      </c>
      <c r="Z11773" t="s">
        <v>6</v>
      </c>
      <c r="AA11773" t="s">
        <v>11780</v>
      </c>
      <c r="AB11773" t="s">
        <v>6</v>
      </c>
      <c r="AC11773" t="s">
        <v>12707</v>
      </c>
    </row>
    <row r="11774" spans="1:29" x14ac:dyDescent="0.25">
      <c r="A11774" t="s">
        <v>346</v>
      </c>
      <c r="B11774">
        <v>924</v>
      </c>
      <c r="C11774" t="s">
        <v>249</v>
      </c>
      <c r="D11774">
        <v>1990</v>
      </c>
      <c r="E11774" t="s">
        <v>12747</v>
      </c>
      <c r="I11774">
        <v>84.907259999999994</v>
      </c>
      <c r="P11774">
        <v>1906.6967999999999</v>
      </c>
      <c r="Q11774" t="s">
        <v>6</v>
      </c>
      <c r="R11774" t="s">
        <v>6</v>
      </c>
      <c r="S11774" t="s">
        <v>6</v>
      </c>
      <c r="T11774" t="s">
        <v>533</v>
      </c>
      <c r="U11774" t="s">
        <v>533</v>
      </c>
      <c r="V11774" t="s">
        <v>533</v>
      </c>
      <c r="W11774" t="s">
        <v>536</v>
      </c>
      <c r="X11774" t="s">
        <v>536</v>
      </c>
      <c r="Y11774" t="s">
        <v>6</v>
      </c>
      <c r="Z11774" t="s">
        <v>6</v>
      </c>
      <c r="AA11774" t="s">
        <v>11780</v>
      </c>
      <c r="AB11774" t="s">
        <v>6</v>
      </c>
      <c r="AC11774" t="s">
        <v>12707</v>
      </c>
    </row>
    <row r="11775" spans="1:29" x14ac:dyDescent="0.25">
      <c r="A11775" t="s">
        <v>346</v>
      </c>
      <c r="B11775">
        <v>924</v>
      </c>
      <c r="C11775" t="s">
        <v>249</v>
      </c>
      <c r="D11775">
        <v>1991</v>
      </c>
      <c r="E11775" t="s">
        <v>12748</v>
      </c>
      <c r="I11775">
        <v>86.741185000000002</v>
      </c>
      <c r="P11775">
        <v>2212.4207999999999</v>
      </c>
      <c r="Q11775" t="s">
        <v>6</v>
      </c>
      <c r="R11775" t="s">
        <v>6</v>
      </c>
      <c r="S11775" t="s">
        <v>6</v>
      </c>
      <c r="T11775" t="s">
        <v>533</v>
      </c>
      <c r="U11775" t="s">
        <v>533</v>
      </c>
      <c r="V11775" t="s">
        <v>533</v>
      </c>
      <c r="W11775" t="s">
        <v>536</v>
      </c>
      <c r="X11775" t="s">
        <v>536</v>
      </c>
      <c r="Y11775" t="s">
        <v>6</v>
      </c>
      <c r="Z11775" t="s">
        <v>6</v>
      </c>
      <c r="AA11775" t="s">
        <v>11780</v>
      </c>
      <c r="AB11775" t="s">
        <v>6</v>
      </c>
      <c r="AC11775" t="s">
        <v>12707</v>
      </c>
    </row>
    <row r="11776" spans="1:29" x14ac:dyDescent="0.25">
      <c r="A11776" t="s">
        <v>346</v>
      </c>
      <c r="B11776">
        <v>924</v>
      </c>
      <c r="C11776" t="s">
        <v>249</v>
      </c>
      <c r="D11776">
        <v>1992</v>
      </c>
      <c r="E11776" t="s">
        <v>12749</v>
      </c>
      <c r="I11776">
        <v>85.033108999999996</v>
      </c>
      <c r="P11776">
        <v>2733.4234999999999</v>
      </c>
      <c r="Q11776" t="s">
        <v>6</v>
      </c>
      <c r="R11776" t="s">
        <v>6</v>
      </c>
      <c r="S11776" t="s">
        <v>6</v>
      </c>
      <c r="T11776" t="s">
        <v>533</v>
      </c>
      <c r="U11776" t="s">
        <v>533</v>
      </c>
      <c r="V11776" t="s">
        <v>533</v>
      </c>
      <c r="W11776" t="s">
        <v>536</v>
      </c>
      <c r="X11776" t="s">
        <v>536</v>
      </c>
      <c r="Y11776" t="s">
        <v>6</v>
      </c>
      <c r="Z11776" t="s">
        <v>6</v>
      </c>
      <c r="AA11776" t="s">
        <v>11780</v>
      </c>
      <c r="AB11776" t="s">
        <v>6</v>
      </c>
      <c r="AC11776" t="s">
        <v>12707</v>
      </c>
    </row>
    <row r="11777" spans="1:29" x14ac:dyDescent="0.25">
      <c r="A11777" t="s">
        <v>346</v>
      </c>
      <c r="B11777">
        <v>924</v>
      </c>
      <c r="C11777" t="s">
        <v>249</v>
      </c>
      <c r="D11777">
        <v>1993</v>
      </c>
      <c r="E11777" t="s">
        <v>12750</v>
      </c>
      <c r="I11777">
        <v>87.175549000000004</v>
      </c>
      <c r="P11777">
        <v>3590.0101</v>
      </c>
      <c r="Q11777" t="s">
        <v>6</v>
      </c>
      <c r="R11777" t="s">
        <v>6</v>
      </c>
      <c r="S11777" t="s">
        <v>6</v>
      </c>
      <c r="T11777" t="s">
        <v>533</v>
      </c>
      <c r="U11777" t="s">
        <v>533</v>
      </c>
      <c r="V11777" t="s">
        <v>533</v>
      </c>
      <c r="W11777" t="s">
        <v>536</v>
      </c>
      <c r="X11777" t="s">
        <v>536</v>
      </c>
      <c r="Y11777" t="s">
        <v>6</v>
      </c>
      <c r="Z11777" t="s">
        <v>6</v>
      </c>
      <c r="AA11777" t="s">
        <v>11780</v>
      </c>
      <c r="AB11777" t="s">
        <v>6</v>
      </c>
      <c r="AC11777" t="s">
        <v>12707</v>
      </c>
    </row>
    <row r="11778" spans="1:29" x14ac:dyDescent="0.25">
      <c r="A11778" t="s">
        <v>346</v>
      </c>
      <c r="B11778">
        <v>924</v>
      </c>
      <c r="C11778" t="s">
        <v>249</v>
      </c>
      <c r="D11778">
        <v>1994</v>
      </c>
      <c r="E11778" t="s">
        <v>12751</v>
      </c>
      <c r="I11778">
        <v>80.472604000000004</v>
      </c>
      <c r="P11778">
        <v>4882.2653</v>
      </c>
      <c r="Q11778" t="s">
        <v>6</v>
      </c>
      <c r="R11778" t="s">
        <v>6</v>
      </c>
      <c r="S11778" t="s">
        <v>6</v>
      </c>
      <c r="T11778" t="s">
        <v>533</v>
      </c>
      <c r="U11778" t="s">
        <v>533</v>
      </c>
      <c r="V11778" t="s">
        <v>533</v>
      </c>
      <c r="W11778" t="s">
        <v>536</v>
      </c>
      <c r="X11778" t="s">
        <v>536</v>
      </c>
      <c r="Y11778" t="s">
        <v>6</v>
      </c>
      <c r="Z11778" t="s">
        <v>6</v>
      </c>
      <c r="AA11778" t="s">
        <v>11780</v>
      </c>
      <c r="AB11778" t="s">
        <v>6</v>
      </c>
      <c r="AC11778" t="s">
        <v>12707</v>
      </c>
    </row>
    <row r="11779" spans="1:29" x14ac:dyDescent="0.25">
      <c r="A11779" t="s">
        <v>346</v>
      </c>
      <c r="B11779">
        <v>924</v>
      </c>
      <c r="C11779" t="s">
        <v>249</v>
      </c>
      <c r="D11779">
        <v>1995</v>
      </c>
      <c r="E11779" t="s">
        <v>12752</v>
      </c>
      <c r="I11779">
        <v>79.813989000000007</v>
      </c>
      <c r="N11779">
        <v>21.447244000000001</v>
      </c>
      <c r="P11779">
        <v>6153.9049999999997</v>
      </c>
      <c r="Q11779" t="s">
        <v>6</v>
      </c>
      <c r="R11779" t="s">
        <v>6</v>
      </c>
      <c r="S11779" t="s">
        <v>6</v>
      </c>
      <c r="T11779" t="s">
        <v>533</v>
      </c>
      <c r="U11779" t="s">
        <v>533</v>
      </c>
      <c r="V11779" t="s">
        <v>533</v>
      </c>
      <c r="W11779" t="s">
        <v>536</v>
      </c>
      <c r="X11779" t="s">
        <v>536</v>
      </c>
      <c r="Y11779" t="s">
        <v>6</v>
      </c>
      <c r="Z11779" t="s">
        <v>6</v>
      </c>
      <c r="AA11779" t="s">
        <v>11780</v>
      </c>
      <c r="AB11779" t="s">
        <v>6</v>
      </c>
      <c r="AC11779" t="s">
        <v>12707</v>
      </c>
    </row>
    <row r="11780" spans="1:29" x14ac:dyDescent="0.25">
      <c r="A11780" t="s">
        <v>346</v>
      </c>
      <c r="B11780">
        <v>924</v>
      </c>
      <c r="C11780" t="s">
        <v>249</v>
      </c>
      <c r="D11780">
        <v>1996</v>
      </c>
      <c r="E11780" t="s">
        <v>12753</v>
      </c>
      <c r="I11780">
        <v>82.682699999999997</v>
      </c>
      <c r="N11780">
        <v>21.258709</v>
      </c>
      <c r="P11780">
        <v>7210.2483000000002</v>
      </c>
      <c r="Q11780" t="s">
        <v>6</v>
      </c>
      <c r="R11780" t="s">
        <v>6</v>
      </c>
      <c r="S11780" t="s">
        <v>6</v>
      </c>
      <c r="T11780" t="s">
        <v>533</v>
      </c>
      <c r="U11780" t="s">
        <v>533</v>
      </c>
      <c r="V11780" t="s">
        <v>533</v>
      </c>
      <c r="W11780" t="s">
        <v>536</v>
      </c>
      <c r="X11780" t="s">
        <v>536</v>
      </c>
      <c r="Y11780" t="s">
        <v>6</v>
      </c>
      <c r="Z11780" t="s">
        <v>6</v>
      </c>
      <c r="AA11780" t="s">
        <v>11780</v>
      </c>
      <c r="AB11780" t="s">
        <v>6</v>
      </c>
      <c r="AC11780" t="s">
        <v>12707</v>
      </c>
    </row>
    <row r="11781" spans="1:29" x14ac:dyDescent="0.25">
      <c r="A11781" t="s">
        <v>346</v>
      </c>
      <c r="B11781">
        <v>924</v>
      </c>
      <c r="C11781" t="s">
        <v>249</v>
      </c>
      <c r="D11781">
        <v>1997</v>
      </c>
      <c r="E11781" t="s">
        <v>12754</v>
      </c>
      <c r="I11781">
        <v>90.406853999999996</v>
      </c>
      <c r="N11781">
        <v>20.4482</v>
      </c>
      <c r="P11781">
        <v>8002.4784</v>
      </c>
      <c r="Q11781" t="s">
        <v>6</v>
      </c>
      <c r="R11781" t="s">
        <v>6</v>
      </c>
      <c r="S11781" t="s">
        <v>6</v>
      </c>
      <c r="T11781" t="s">
        <v>533</v>
      </c>
      <c r="U11781" t="s">
        <v>533</v>
      </c>
      <c r="V11781" t="s">
        <v>533</v>
      </c>
      <c r="W11781" t="s">
        <v>536</v>
      </c>
      <c r="X11781" t="s">
        <v>536</v>
      </c>
      <c r="Y11781" t="s">
        <v>6</v>
      </c>
      <c r="Z11781" t="s">
        <v>6</v>
      </c>
      <c r="AA11781" t="s">
        <v>11780</v>
      </c>
      <c r="AB11781" t="s">
        <v>6</v>
      </c>
      <c r="AC11781" t="s">
        <v>12707</v>
      </c>
    </row>
    <row r="11782" spans="1:29" x14ac:dyDescent="0.25">
      <c r="A11782" t="s">
        <v>346</v>
      </c>
      <c r="B11782">
        <v>924</v>
      </c>
      <c r="C11782" t="s">
        <v>249</v>
      </c>
      <c r="D11782">
        <v>1998</v>
      </c>
      <c r="E11782" t="s">
        <v>12755</v>
      </c>
      <c r="I11782">
        <v>97.246835000000004</v>
      </c>
      <c r="N11782">
        <v>20.496316</v>
      </c>
      <c r="P11782">
        <v>8548.6309000000001</v>
      </c>
      <c r="Q11782" t="s">
        <v>6</v>
      </c>
      <c r="R11782" t="s">
        <v>6</v>
      </c>
      <c r="S11782" t="s">
        <v>6</v>
      </c>
      <c r="T11782" t="s">
        <v>533</v>
      </c>
      <c r="U11782" t="s">
        <v>533</v>
      </c>
      <c r="V11782" t="s">
        <v>533</v>
      </c>
      <c r="W11782" t="s">
        <v>536</v>
      </c>
      <c r="X11782" t="s">
        <v>536</v>
      </c>
      <c r="Y11782" t="s">
        <v>6</v>
      </c>
      <c r="Z11782" t="s">
        <v>6</v>
      </c>
      <c r="AA11782" t="s">
        <v>11780</v>
      </c>
      <c r="AB11782" t="s">
        <v>6</v>
      </c>
      <c r="AC11782" t="s">
        <v>12707</v>
      </c>
    </row>
    <row r="11783" spans="1:29" x14ac:dyDescent="0.25">
      <c r="A11783" t="s">
        <v>346</v>
      </c>
      <c r="B11783">
        <v>924</v>
      </c>
      <c r="C11783" t="s">
        <v>249</v>
      </c>
      <c r="D11783">
        <v>1999</v>
      </c>
      <c r="E11783" t="s">
        <v>12756</v>
      </c>
      <c r="I11783">
        <v>112.05473000000001</v>
      </c>
      <c r="N11783">
        <v>21.687536000000001</v>
      </c>
      <c r="P11783">
        <v>9082.3844000000008</v>
      </c>
      <c r="Q11783" t="s">
        <v>6</v>
      </c>
      <c r="R11783" t="s">
        <v>6</v>
      </c>
      <c r="S11783" t="s">
        <v>6</v>
      </c>
      <c r="T11783" t="s">
        <v>533</v>
      </c>
      <c r="U11783" t="s">
        <v>533</v>
      </c>
      <c r="V11783" t="s">
        <v>533</v>
      </c>
      <c r="W11783" t="s">
        <v>536</v>
      </c>
      <c r="X11783" t="s">
        <v>536</v>
      </c>
      <c r="Y11783" t="s">
        <v>6</v>
      </c>
      <c r="Z11783" t="s">
        <v>6</v>
      </c>
      <c r="AA11783" t="s">
        <v>11780</v>
      </c>
      <c r="AB11783" t="s">
        <v>6</v>
      </c>
      <c r="AC11783" t="s">
        <v>12707</v>
      </c>
    </row>
    <row r="11784" spans="1:29" x14ac:dyDescent="0.25">
      <c r="A11784" t="s">
        <v>346</v>
      </c>
      <c r="B11784">
        <v>924</v>
      </c>
      <c r="C11784" t="s">
        <v>249</v>
      </c>
      <c r="D11784">
        <v>2000</v>
      </c>
      <c r="E11784" t="s">
        <v>12757</v>
      </c>
      <c r="I11784">
        <v>112.39682999999999</v>
      </c>
      <c r="N11784">
        <v>22.808927000000001</v>
      </c>
      <c r="P11784">
        <v>10057.683000000001</v>
      </c>
      <c r="Q11784" t="s">
        <v>6</v>
      </c>
      <c r="R11784" t="s">
        <v>6</v>
      </c>
      <c r="S11784" t="s">
        <v>6</v>
      </c>
      <c r="T11784" t="s">
        <v>533</v>
      </c>
      <c r="U11784" t="s">
        <v>533</v>
      </c>
      <c r="V11784" t="s">
        <v>533</v>
      </c>
      <c r="W11784" t="s">
        <v>536</v>
      </c>
      <c r="X11784" t="s">
        <v>536</v>
      </c>
      <c r="Y11784" t="s">
        <v>6</v>
      </c>
      <c r="Z11784" t="s">
        <v>6</v>
      </c>
      <c r="AA11784" t="s">
        <v>11780</v>
      </c>
      <c r="AB11784" t="s">
        <v>6</v>
      </c>
      <c r="AC11784" t="s">
        <v>12707</v>
      </c>
    </row>
    <row r="11785" spans="1:29" x14ac:dyDescent="0.25">
      <c r="A11785" t="s">
        <v>346</v>
      </c>
      <c r="B11785">
        <v>924</v>
      </c>
      <c r="C11785" t="s">
        <v>249</v>
      </c>
      <c r="D11785">
        <v>2001</v>
      </c>
      <c r="E11785" t="s">
        <v>12758</v>
      </c>
      <c r="I11785">
        <v>104.41898</v>
      </c>
      <c r="N11785">
        <v>24.384242</v>
      </c>
      <c r="P11785">
        <v>11125.02</v>
      </c>
      <c r="Q11785" t="s">
        <v>6</v>
      </c>
      <c r="R11785" t="s">
        <v>6</v>
      </c>
      <c r="S11785" t="s">
        <v>6</v>
      </c>
      <c r="T11785" t="s">
        <v>533</v>
      </c>
      <c r="U11785" t="s">
        <v>533</v>
      </c>
      <c r="V11785" t="s">
        <v>533</v>
      </c>
      <c r="W11785" t="s">
        <v>536</v>
      </c>
      <c r="X11785" t="s">
        <v>536</v>
      </c>
      <c r="Y11785" t="s">
        <v>6</v>
      </c>
      <c r="Z11785" t="s">
        <v>6</v>
      </c>
      <c r="AA11785" t="s">
        <v>11780</v>
      </c>
      <c r="AB11785" t="s">
        <v>6</v>
      </c>
      <c r="AC11785" t="s">
        <v>12707</v>
      </c>
    </row>
    <row r="11786" spans="1:29" x14ac:dyDescent="0.25">
      <c r="A11786" t="s">
        <v>346</v>
      </c>
      <c r="B11786">
        <v>924</v>
      </c>
      <c r="C11786" t="s">
        <v>249</v>
      </c>
      <c r="D11786">
        <v>2002</v>
      </c>
      <c r="E11786" t="s">
        <v>12759</v>
      </c>
      <c r="I11786">
        <v>101.55793</v>
      </c>
      <c r="N11786">
        <v>25.710948999999999</v>
      </c>
      <c r="P11786">
        <v>12229.215</v>
      </c>
      <c r="Q11786" t="s">
        <v>6</v>
      </c>
      <c r="R11786" t="s">
        <v>6</v>
      </c>
      <c r="S11786" t="s">
        <v>6</v>
      </c>
      <c r="T11786" t="s">
        <v>533</v>
      </c>
      <c r="U11786" t="s">
        <v>533</v>
      </c>
      <c r="V11786" t="s">
        <v>533</v>
      </c>
      <c r="W11786" t="s">
        <v>536</v>
      </c>
      <c r="X11786" t="s">
        <v>536</v>
      </c>
      <c r="Y11786" t="s">
        <v>6</v>
      </c>
      <c r="Z11786" t="s">
        <v>6</v>
      </c>
      <c r="AA11786" t="s">
        <v>11780</v>
      </c>
      <c r="AB11786" t="s">
        <v>6</v>
      </c>
      <c r="AC11786" t="s">
        <v>12707</v>
      </c>
    </row>
    <row r="11787" spans="1:29" x14ac:dyDescent="0.25">
      <c r="A11787" t="s">
        <v>346</v>
      </c>
      <c r="B11787">
        <v>924</v>
      </c>
      <c r="C11787" t="s">
        <v>249</v>
      </c>
      <c r="D11787">
        <v>2003</v>
      </c>
      <c r="E11787" t="s">
        <v>12760</v>
      </c>
      <c r="I11787">
        <v>121.25243</v>
      </c>
      <c r="N11787">
        <v>26.574009</v>
      </c>
      <c r="P11787">
        <v>13831.468999999999</v>
      </c>
      <c r="Q11787" t="s">
        <v>6</v>
      </c>
      <c r="R11787" t="s">
        <v>6</v>
      </c>
      <c r="S11787" t="s">
        <v>6</v>
      </c>
      <c r="T11787" t="s">
        <v>533</v>
      </c>
      <c r="U11787" t="s">
        <v>533</v>
      </c>
      <c r="V11787" t="s">
        <v>533</v>
      </c>
      <c r="W11787" t="s">
        <v>536</v>
      </c>
      <c r="X11787" t="s">
        <v>536</v>
      </c>
      <c r="Y11787" t="s">
        <v>6</v>
      </c>
      <c r="Z11787" t="s">
        <v>6</v>
      </c>
      <c r="AA11787" t="s">
        <v>11780</v>
      </c>
      <c r="AB11787" t="s">
        <v>6</v>
      </c>
      <c r="AC11787" t="s">
        <v>12707</v>
      </c>
    </row>
    <row r="11788" spans="1:29" x14ac:dyDescent="0.25">
      <c r="A11788" t="s">
        <v>346</v>
      </c>
      <c r="B11788">
        <v>924</v>
      </c>
      <c r="C11788" t="s">
        <v>249</v>
      </c>
      <c r="D11788">
        <v>2004</v>
      </c>
      <c r="E11788" t="s">
        <v>12761</v>
      </c>
      <c r="I11788">
        <v>115.06327</v>
      </c>
      <c r="N11788">
        <v>26.168362999999999</v>
      </c>
      <c r="P11788">
        <v>16274.212</v>
      </c>
      <c r="Q11788" t="s">
        <v>6</v>
      </c>
      <c r="R11788" t="s">
        <v>6</v>
      </c>
      <c r="S11788" t="s">
        <v>6</v>
      </c>
      <c r="T11788" t="s">
        <v>533</v>
      </c>
      <c r="U11788" t="s">
        <v>533</v>
      </c>
      <c r="V11788" t="s">
        <v>533</v>
      </c>
      <c r="W11788" t="s">
        <v>536</v>
      </c>
      <c r="X11788" t="s">
        <v>536</v>
      </c>
      <c r="Y11788" t="s">
        <v>6</v>
      </c>
      <c r="Z11788" t="s">
        <v>6</v>
      </c>
      <c r="AA11788" t="s">
        <v>11780</v>
      </c>
      <c r="AB11788" t="s">
        <v>6</v>
      </c>
      <c r="AC11788" t="s">
        <v>12707</v>
      </c>
    </row>
    <row r="11789" spans="1:29" x14ac:dyDescent="0.25">
      <c r="A11789" t="s">
        <v>346</v>
      </c>
      <c r="B11789">
        <v>924</v>
      </c>
      <c r="C11789" t="s">
        <v>249</v>
      </c>
      <c r="D11789">
        <v>2005</v>
      </c>
      <c r="E11789" t="s">
        <v>12762</v>
      </c>
      <c r="I11789">
        <v>107.65213</v>
      </c>
      <c r="N11789">
        <v>26.098479999999999</v>
      </c>
      <c r="P11789">
        <v>18919.039000000001</v>
      </c>
      <c r="Q11789" t="s">
        <v>6</v>
      </c>
      <c r="R11789" t="s">
        <v>6</v>
      </c>
      <c r="S11789" t="s">
        <v>6</v>
      </c>
      <c r="T11789" t="s">
        <v>533</v>
      </c>
      <c r="U11789" t="s">
        <v>533</v>
      </c>
      <c r="V11789" t="s">
        <v>533</v>
      </c>
      <c r="W11789" t="s">
        <v>536</v>
      </c>
      <c r="X11789" t="s">
        <v>536</v>
      </c>
      <c r="Y11789" t="s">
        <v>6</v>
      </c>
      <c r="Z11789" t="s">
        <v>6</v>
      </c>
      <c r="AA11789" t="s">
        <v>11780</v>
      </c>
      <c r="AB11789" t="s">
        <v>6</v>
      </c>
      <c r="AC11789" t="s">
        <v>12707</v>
      </c>
    </row>
    <row r="11790" spans="1:29" x14ac:dyDescent="0.25">
      <c r="A11790" t="s">
        <v>346</v>
      </c>
      <c r="B11790">
        <v>924</v>
      </c>
      <c r="C11790" t="s">
        <v>249</v>
      </c>
      <c r="D11790">
        <v>2006</v>
      </c>
      <c r="E11790" t="s">
        <v>12763</v>
      </c>
      <c r="I11790">
        <v>107.96887</v>
      </c>
      <c r="J11790">
        <v>10.727759000000001</v>
      </c>
      <c r="K11790">
        <v>97.241110000000006</v>
      </c>
      <c r="N11790">
        <v>25.381947</v>
      </c>
      <c r="P11790">
        <v>22120.65</v>
      </c>
      <c r="Q11790" t="s">
        <v>6</v>
      </c>
      <c r="R11790" t="s">
        <v>6</v>
      </c>
      <c r="S11790" t="s">
        <v>6</v>
      </c>
      <c r="T11790" t="s">
        <v>533</v>
      </c>
      <c r="U11790" t="s">
        <v>533</v>
      </c>
      <c r="V11790" t="s">
        <v>533</v>
      </c>
      <c r="W11790" t="s">
        <v>536</v>
      </c>
      <c r="X11790" t="s">
        <v>536</v>
      </c>
      <c r="Y11790" t="s">
        <v>6</v>
      </c>
      <c r="Z11790" t="s">
        <v>6</v>
      </c>
      <c r="AA11790" t="s">
        <v>11780</v>
      </c>
      <c r="AB11790" t="s">
        <v>6</v>
      </c>
      <c r="AC11790" t="s">
        <v>12707</v>
      </c>
    </row>
    <row r="11791" spans="1:29" x14ac:dyDescent="0.25">
      <c r="A11791" t="s">
        <v>346</v>
      </c>
      <c r="B11791">
        <v>924</v>
      </c>
      <c r="C11791" t="s">
        <v>249</v>
      </c>
      <c r="D11791">
        <v>2007</v>
      </c>
      <c r="E11791" t="s">
        <v>12764</v>
      </c>
      <c r="I11791">
        <v>105.29183999999999</v>
      </c>
      <c r="J11791">
        <v>18.677816</v>
      </c>
      <c r="K11791">
        <v>86.614023000000003</v>
      </c>
      <c r="N11791">
        <v>29.035540999999998</v>
      </c>
      <c r="P11791">
        <v>27169.932000000001</v>
      </c>
      <c r="Q11791" t="s">
        <v>6</v>
      </c>
      <c r="R11791" t="s">
        <v>6</v>
      </c>
      <c r="S11791" t="s">
        <v>6</v>
      </c>
      <c r="T11791" t="s">
        <v>533</v>
      </c>
      <c r="U11791" t="s">
        <v>533</v>
      </c>
      <c r="V11791" t="s">
        <v>533</v>
      </c>
      <c r="W11791" t="s">
        <v>536</v>
      </c>
      <c r="X11791" t="s">
        <v>536</v>
      </c>
      <c r="Y11791" t="s">
        <v>6</v>
      </c>
      <c r="Z11791" t="s">
        <v>6</v>
      </c>
      <c r="AA11791" t="s">
        <v>11780</v>
      </c>
      <c r="AB11791" t="s">
        <v>6</v>
      </c>
      <c r="AC11791" t="s">
        <v>12707</v>
      </c>
    </row>
    <row r="11792" spans="1:29" x14ac:dyDescent="0.25">
      <c r="A11792" t="s">
        <v>346</v>
      </c>
      <c r="B11792">
        <v>924</v>
      </c>
      <c r="C11792" t="s">
        <v>249</v>
      </c>
      <c r="D11792">
        <v>2008</v>
      </c>
      <c r="E11792" t="s">
        <v>12765</v>
      </c>
      <c r="I11792">
        <v>105.20971</v>
      </c>
      <c r="J11792">
        <v>17.858861999999998</v>
      </c>
      <c r="K11792">
        <v>87.350845000000007</v>
      </c>
      <c r="N11792">
        <v>27.000202000000002</v>
      </c>
      <c r="P11792">
        <v>31993.584999999999</v>
      </c>
      <c r="Q11792" t="s">
        <v>6</v>
      </c>
      <c r="R11792" t="s">
        <v>6</v>
      </c>
      <c r="S11792" t="s">
        <v>6</v>
      </c>
      <c r="T11792" t="s">
        <v>533</v>
      </c>
      <c r="U11792" t="s">
        <v>533</v>
      </c>
      <c r="V11792" t="s">
        <v>533</v>
      </c>
      <c r="W11792" t="s">
        <v>536</v>
      </c>
      <c r="X11792" t="s">
        <v>536</v>
      </c>
      <c r="Y11792" t="s">
        <v>6</v>
      </c>
      <c r="Z11792" t="s">
        <v>6</v>
      </c>
      <c r="AA11792" t="s">
        <v>11780</v>
      </c>
      <c r="AB11792" t="s">
        <v>6</v>
      </c>
      <c r="AC11792" t="s">
        <v>12707</v>
      </c>
    </row>
    <row r="11793" spans="1:29" x14ac:dyDescent="0.25">
      <c r="A11793" t="s">
        <v>346</v>
      </c>
      <c r="B11793">
        <v>924</v>
      </c>
      <c r="C11793" t="s">
        <v>249</v>
      </c>
      <c r="D11793">
        <v>2009</v>
      </c>
      <c r="E11793" t="s">
        <v>12766</v>
      </c>
      <c r="I11793">
        <v>126.94028</v>
      </c>
      <c r="J11793">
        <v>23.909597999999999</v>
      </c>
      <c r="K11793">
        <v>103.03069000000001</v>
      </c>
      <c r="N11793">
        <v>34.346404999999997</v>
      </c>
      <c r="P11793">
        <v>34988.334000000003</v>
      </c>
      <c r="Q11793" t="s">
        <v>6</v>
      </c>
      <c r="R11793" t="s">
        <v>6</v>
      </c>
      <c r="S11793" t="s">
        <v>6</v>
      </c>
      <c r="T11793" t="s">
        <v>533</v>
      </c>
      <c r="U11793" t="s">
        <v>533</v>
      </c>
      <c r="V11793" t="s">
        <v>533</v>
      </c>
      <c r="W11793" t="s">
        <v>536</v>
      </c>
      <c r="X11793" t="s">
        <v>536</v>
      </c>
      <c r="Y11793" t="s">
        <v>6</v>
      </c>
      <c r="Z11793" t="s">
        <v>6</v>
      </c>
      <c r="AA11793" t="s">
        <v>11780</v>
      </c>
      <c r="AB11793" t="s">
        <v>6</v>
      </c>
      <c r="AC11793" t="s">
        <v>12707</v>
      </c>
    </row>
    <row r="11794" spans="1:29" x14ac:dyDescent="0.25">
      <c r="A11794" t="s">
        <v>346</v>
      </c>
      <c r="B11794">
        <v>924</v>
      </c>
      <c r="C11794" t="s">
        <v>249</v>
      </c>
      <c r="D11794">
        <v>2010</v>
      </c>
      <c r="E11794" t="s">
        <v>12767</v>
      </c>
      <c r="I11794">
        <v>137.68038999999999</v>
      </c>
      <c r="J11794">
        <v>27.292950000000001</v>
      </c>
      <c r="K11794">
        <v>110.38744</v>
      </c>
      <c r="N11794">
        <v>33.742330000000003</v>
      </c>
      <c r="P11794">
        <v>41070.826000000001</v>
      </c>
      <c r="Q11794" t="s">
        <v>6</v>
      </c>
      <c r="R11794" t="s">
        <v>6</v>
      </c>
      <c r="S11794" t="s">
        <v>6</v>
      </c>
      <c r="T11794" t="s">
        <v>533</v>
      </c>
      <c r="U11794" t="s">
        <v>533</v>
      </c>
      <c r="V11794" t="s">
        <v>533</v>
      </c>
      <c r="W11794" t="s">
        <v>536</v>
      </c>
      <c r="X11794" t="s">
        <v>536</v>
      </c>
      <c r="Y11794" t="s">
        <v>6</v>
      </c>
      <c r="Z11794" t="s">
        <v>6</v>
      </c>
      <c r="AA11794" t="s">
        <v>11780</v>
      </c>
      <c r="AB11794" t="s">
        <v>6</v>
      </c>
      <c r="AC11794" t="s">
        <v>12707</v>
      </c>
    </row>
    <row r="11795" spans="1:29" x14ac:dyDescent="0.25">
      <c r="A11795" t="s">
        <v>346</v>
      </c>
      <c r="B11795">
        <v>924</v>
      </c>
      <c r="C11795" t="s">
        <v>249</v>
      </c>
      <c r="D11795">
        <v>2011</v>
      </c>
      <c r="E11795" t="s">
        <v>12768</v>
      </c>
      <c r="I11795">
        <v>136.042</v>
      </c>
      <c r="J11795">
        <v>27.81973</v>
      </c>
      <c r="K11795">
        <v>108.22226999999999</v>
      </c>
      <c r="N11795">
        <v>33.637608</v>
      </c>
      <c r="P11795">
        <v>48603.777999999998</v>
      </c>
      <c r="Q11795" t="s">
        <v>6</v>
      </c>
      <c r="R11795" t="s">
        <v>6</v>
      </c>
      <c r="S11795" t="s">
        <v>6</v>
      </c>
      <c r="T11795" t="s">
        <v>533</v>
      </c>
      <c r="U11795" t="s">
        <v>533</v>
      </c>
      <c r="V11795" t="s">
        <v>533</v>
      </c>
      <c r="W11795" t="s">
        <v>536</v>
      </c>
      <c r="X11795" t="s">
        <v>536</v>
      </c>
      <c r="Y11795" t="s">
        <v>6</v>
      </c>
      <c r="Z11795" t="s">
        <v>6</v>
      </c>
      <c r="AA11795" t="s">
        <v>11780</v>
      </c>
      <c r="AB11795" t="s">
        <v>6</v>
      </c>
      <c r="AC11795" t="s">
        <v>12707</v>
      </c>
    </row>
    <row r="11796" spans="1:29" x14ac:dyDescent="0.25">
      <c r="A11796" t="s">
        <v>346</v>
      </c>
      <c r="B11796">
        <v>924</v>
      </c>
      <c r="C11796" t="s">
        <v>249</v>
      </c>
      <c r="D11796">
        <v>2012</v>
      </c>
      <c r="E11796" t="s">
        <v>12769</v>
      </c>
      <c r="I11796">
        <v>146.06591</v>
      </c>
      <c r="J11796">
        <v>29.611291999999999</v>
      </c>
      <c r="K11796">
        <v>116.45462000000001</v>
      </c>
      <c r="N11796">
        <v>34.269157</v>
      </c>
      <c r="P11796">
        <v>54098.889000000003</v>
      </c>
      <c r="Q11796" t="s">
        <v>6</v>
      </c>
      <c r="R11796" t="s">
        <v>6</v>
      </c>
      <c r="S11796" t="s">
        <v>6</v>
      </c>
      <c r="T11796" t="s">
        <v>533</v>
      </c>
      <c r="U11796" t="s">
        <v>533</v>
      </c>
      <c r="V11796" t="s">
        <v>533</v>
      </c>
      <c r="W11796" t="s">
        <v>536</v>
      </c>
      <c r="X11796" t="s">
        <v>536</v>
      </c>
      <c r="Y11796" t="s">
        <v>6</v>
      </c>
      <c r="Z11796" t="s">
        <v>6</v>
      </c>
      <c r="AA11796" t="s">
        <v>11780</v>
      </c>
      <c r="AB11796" t="s">
        <v>6</v>
      </c>
      <c r="AC11796" t="s">
        <v>12707</v>
      </c>
    </row>
    <row r="11797" spans="1:29" x14ac:dyDescent="0.25">
      <c r="A11797" t="s">
        <v>346</v>
      </c>
      <c r="B11797">
        <v>924</v>
      </c>
      <c r="C11797" t="s">
        <v>249</v>
      </c>
      <c r="D11797">
        <v>2013</v>
      </c>
      <c r="E11797" t="s">
        <v>12770</v>
      </c>
      <c r="I11797">
        <v>154.86157</v>
      </c>
      <c r="J11797">
        <v>32.977528999999997</v>
      </c>
      <c r="K11797">
        <v>121.88404</v>
      </c>
      <c r="N11797">
        <v>36.996921</v>
      </c>
      <c r="P11797">
        <v>59696.286</v>
      </c>
      <c r="Q11797" t="s">
        <v>6</v>
      </c>
      <c r="R11797" t="s">
        <v>6</v>
      </c>
      <c r="S11797" t="s">
        <v>6</v>
      </c>
      <c r="T11797" t="s">
        <v>533</v>
      </c>
      <c r="U11797" t="s">
        <v>533</v>
      </c>
      <c r="V11797" t="s">
        <v>533</v>
      </c>
      <c r="W11797" t="s">
        <v>536</v>
      </c>
      <c r="X11797" t="s">
        <v>536</v>
      </c>
      <c r="Y11797" t="s">
        <v>6</v>
      </c>
      <c r="Z11797" t="s">
        <v>6</v>
      </c>
      <c r="AA11797" t="s">
        <v>11780</v>
      </c>
      <c r="AB11797" t="s">
        <v>6</v>
      </c>
      <c r="AC11797" t="s">
        <v>12707</v>
      </c>
    </row>
    <row r="11798" spans="1:29" x14ac:dyDescent="0.25">
      <c r="A11798" t="s">
        <v>346</v>
      </c>
      <c r="B11798">
        <v>924</v>
      </c>
      <c r="C11798" t="s">
        <v>249</v>
      </c>
      <c r="D11798">
        <v>2014</v>
      </c>
      <c r="E11798" t="s">
        <v>12771</v>
      </c>
      <c r="I11798">
        <v>167.31101000000001</v>
      </c>
      <c r="J11798">
        <v>35.772139000000003</v>
      </c>
      <c r="K11798">
        <v>131.53887</v>
      </c>
      <c r="N11798">
        <v>39.919725</v>
      </c>
      <c r="P11798">
        <v>64718.167999999998</v>
      </c>
      <c r="Q11798" t="s">
        <v>6</v>
      </c>
      <c r="R11798" t="s">
        <v>6</v>
      </c>
      <c r="S11798" t="s">
        <v>6</v>
      </c>
      <c r="T11798" t="s">
        <v>533</v>
      </c>
      <c r="U11798" t="s">
        <v>533</v>
      </c>
      <c r="V11798" t="s">
        <v>533</v>
      </c>
      <c r="W11798" t="s">
        <v>536</v>
      </c>
      <c r="X11798" t="s">
        <v>536</v>
      </c>
      <c r="Y11798" t="s">
        <v>6</v>
      </c>
      <c r="Z11798" t="s">
        <v>6</v>
      </c>
      <c r="AA11798" t="s">
        <v>11780</v>
      </c>
      <c r="AB11798" t="s">
        <v>6</v>
      </c>
      <c r="AC11798" t="s">
        <v>12707</v>
      </c>
    </row>
    <row r="11799" spans="1:29" x14ac:dyDescent="0.25">
      <c r="A11799" t="s">
        <v>346</v>
      </c>
      <c r="B11799">
        <v>924</v>
      </c>
      <c r="C11799" t="s">
        <v>249</v>
      </c>
      <c r="D11799">
        <v>2015</v>
      </c>
      <c r="E11799" t="s">
        <v>12772</v>
      </c>
      <c r="I11799">
        <v>177.92646999999999</v>
      </c>
      <c r="J11799">
        <v>38.665331000000002</v>
      </c>
      <c r="K11799">
        <v>139.26114000000001</v>
      </c>
      <c r="N11799">
        <v>41.066496000000001</v>
      </c>
      <c r="P11799">
        <v>69910.944000000003</v>
      </c>
      <c r="Q11799" t="s">
        <v>6</v>
      </c>
      <c r="R11799" t="s">
        <v>6</v>
      </c>
      <c r="S11799" t="s">
        <v>6</v>
      </c>
      <c r="T11799" t="s">
        <v>533</v>
      </c>
      <c r="U11799" t="s">
        <v>533</v>
      </c>
      <c r="V11799" t="s">
        <v>533</v>
      </c>
      <c r="W11799" t="s">
        <v>536</v>
      </c>
      <c r="X11799" t="s">
        <v>536</v>
      </c>
      <c r="Y11799" t="s">
        <v>6</v>
      </c>
      <c r="Z11799" t="s">
        <v>6</v>
      </c>
      <c r="AA11799" t="s">
        <v>11780</v>
      </c>
      <c r="AB11799" t="s">
        <v>6</v>
      </c>
      <c r="AC11799" t="s">
        <v>12707</v>
      </c>
    </row>
    <row r="11800" spans="1:29" x14ac:dyDescent="0.25">
      <c r="A11800" t="s">
        <v>346</v>
      </c>
      <c r="B11800">
        <v>924</v>
      </c>
      <c r="C11800" t="s">
        <v>249</v>
      </c>
      <c r="D11800">
        <v>2016</v>
      </c>
      <c r="E11800" t="s">
        <v>12773</v>
      </c>
      <c r="I11800">
        <v>200.87304</v>
      </c>
      <c r="J11800">
        <v>44.757907000000003</v>
      </c>
      <c r="K11800">
        <v>156.11512999999999</v>
      </c>
      <c r="N11800">
        <v>44.176915000000001</v>
      </c>
      <c r="P11800">
        <v>74563.240000000005</v>
      </c>
      <c r="Q11800" t="s">
        <v>6</v>
      </c>
      <c r="R11800" t="s">
        <v>6</v>
      </c>
      <c r="S11800" t="s">
        <v>6</v>
      </c>
      <c r="T11800" t="s">
        <v>533</v>
      </c>
      <c r="U11800" t="s">
        <v>533</v>
      </c>
      <c r="V11800" t="s">
        <v>533</v>
      </c>
      <c r="W11800" t="s">
        <v>536</v>
      </c>
      <c r="X11800" t="s">
        <v>536</v>
      </c>
      <c r="Y11800" t="s">
        <v>6</v>
      </c>
      <c r="Z11800" t="s">
        <v>6</v>
      </c>
      <c r="AA11800" t="s">
        <v>11780</v>
      </c>
      <c r="AB11800" t="s">
        <v>6</v>
      </c>
      <c r="AC11800" t="s">
        <v>12707</v>
      </c>
    </row>
    <row r="11801" spans="1:29" x14ac:dyDescent="0.25">
      <c r="A11801" t="s">
        <v>346</v>
      </c>
      <c r="B11801">
        <v>924</v>
      </c>
      <c r="C11801" t="s">
        <v>249</v>
      </c>
      <c r="D11801">
        <v>2017</v>
      </c>
      <c r="E11801" t="s">
        <v>12774</v>
      </c>
      <c r="I11801">
        <v>206.65706</v>
      </c>
      <c r="J11801">
        <v>49.695805999999997</v>
      </c>
      <c r="K11801">
        <v>156.96126000000001</v>
      </c>
      <c r="N11801">
        <v>46.786661000000002</v>
      </c>
      <c r="P11801">
        <v>81526.03</v>
      </c>
      <c r="Q11801" t="s">
        <v>6</v>
      </c>
      <c r="R11801" t="s">
        <v>6</v>
      </c>
      <c r="S11801" t="s">
        <v>6</v>
      </c>
      <c r="T11801" t="s">
        <v>533</v>
      </c>
      <c r="U11801" t="s">
        <v>533</v>
      </c>
      <c r="V11801" t="s">
        <v>533</v>
      </c>
      <c r="W11801" t="s">
        <v>536</v>
      </c>
      <c r="X11801" t="s">
        <v>536</v>
      </c>
      <c r="Y11801" t="s">
        <v>6</v>
      </c>
      <c r="Z11801" t="s">
        <v>6</v>
      </c>
      <c r="AA11801" t="s">
        <v>11780</v>
      </c>
      <c r="AB11801" t="s">
        <v>6</v>
      </c>
      <c r="AC11801" t="s">
        <v>12707</v>
      </c>
    </row>
    <row r="11802" spans="1:29" x14ac:dyDescent="0.25">
      <c r="A11802" t="s">
        <v>346</v>
      </c>
      <c r="B11802">
        <v>924</v>
      </c>
      <c r="C11802" t="s">
        <v>249</v>
      </c>
      <c r="D11802">
        <v>2018</v>
      </c>
      <c r="E11802" t="s">
        <v>12775</v>
      </c>
      <c r="I11802">
        <v>207.78371000000001</v>
      </c>
      <c r="J11802">
        <v>54.154240000000001</v>
      </c>
      <c r="K11802">
        <v>153.62947</v>
      </c>
      <c r="N11802">
        <v>50.640453000000001</v>
      </c>
      <c r="P11802">
        <v>88442.6</v>
      </c>
      <c r="Q11802" t="s">
        <v>6</v>
      </c>
      <c r="R11802" t="s">
        <v>6</v>
      </c>
      <c r="S11802" t="s">
        <v>6</v>
      </c>
      <c r="T11802" t="s">
        <v>533</v>
      </c>
      <c r="U11802" t="s">
        <v>533</v>
      </c>
      <c r="V11802" t="s">
        <v>533</v>
      </c>
      <c r="W11802" t="s">
        <v>536</v>
      </c>
      <c r="X11802" t="s">
        <v>536</v>
      </c>
      <c r="Y11802" t="s">
        <v>6</v>
      </c>
      <c r="Z11802" t="s">
        <v>6</v>
      </c>
      <c r="AA11802" t="s">
        <v>11780</v>
      </c>
      <c r="AB11802" t="s">
        <v>6</v>
      </c>
      <c r="AC11802" t="s">
        <v>12707</v>
      </c>
    </row>
    <row r="11803" spans="1:29" x14ac:dyDescent="0.25">
      <c r="A11803" t="s">
        <v>345</v>
      </c>
      <c r="B11803">
        <v>925</v>
      </c>
      <c r="C11803" t="s">
        <v>250</v>
      </c>
      <c r="D11803">
        <v>1950</v>
      </c>
      <c r="E11803" t="s">
        <v>12776</v>
      </c>
      <c r="Q11803" t="s">
        <v>6</v>
      </c>
      <c r="R11803" t="s">
        <v>6</v>
      </c>
      <c r="S11803" t="s">
        <v>6</v>
      </c>
      <c r="T11803" t="s">
        <v>6</v>
      </c>
      <c r="U11803" t="s">
        <v>6</v>
      </c>
      <c r="V11803" t="s">
        <v>6</v>
      </c>
      <c r="W11803" t="s">
        <v>6</v>
      </c>
      <c r="X11803" t="s">
        <v>6</v>
      </c>
      <c r="Y11803" t="s">
        <v>6</v>
      </c>
      <c r="Z11803" t="s">
        <v>6</v>
      </c>
      <c r="AA11803" t="s">
        <v>3465</v>
      </c>
      <c r="AB11803" t="s">
        <v>3465</v>
      </c>
      <c r="AC11803" t="s">
        <v>12348</v>
      </c>
    </row>
    <row r="11804" spans="1:29" x14ac:dyDescent="0.25">
      <c r="A11804" t="s">
        <v>345</v>
      </c>
      <c r="B11804">
        <v>925</v>
      </c>
      <c r="C11804" t="s">
        <v>250</v>
      </c>
      <c r="D11804">
        <v>1951</v>
      </c>
      <c r="E11804" t="s">
        <v>12777</v>
      </c>
      <c r="Q11804" t="s">
        <v>6</v>
      </c>
      <c r="R11804" t="s">
        <v>6</v>
      </c>
      <c r="S11804" t="s">
        <v>6</v>
      </c>
      <c r="T11804" t="s">
        <v>6</v>
      </c>
      <c r="U11804" t="s">
        <v>6</v>
      </c>
      <c r="V11804" t="s">
        <v>6</v>
      </c>
      <c r="W11804" t="s">
        <v>6</v>
      </c>
      <c r="X11804" t="s">
        <v>6</v>
      </c>
      <c r="Y11804" t="s">
        <v>6</v>
      </c>
      <c r="Z11804" t="s">
        <v>6</v>
      </c>
      <c r="AA11804" t="s">
        <v>3465</v>
      </c>
      <c r="AB11804" t="s">
        <v>3465</v>
      </c>
      <c r="AC11804" t="s">
        <v>12348</v>
      </c>
    </row>
    <row r="11805" spans="1:29" x14ac:dyDescent="0.25">
      <c r="A11805" t="s">
        <v>345</v>
      </c>
      <c r="B11805">
        <v>925</v>
      </c>
      <c r="C11805" t="s">
        <v>250</v>
      </c>
      <c r="D11805">
        <v>1952</v>
      </c>
      <c r="E11805" t="s">
        <v>12778</v>
      </c>
      <c r="Q11805" t="s">
        <v>6</v>
      </c>
      <c r="R11805" t="s">
        <v>6</v>
      </c>
      <c r="S11805" t="s">
        <v>6</v>
      </c>
      <c r="T11805" t="s">
        <v>6</v>
      </c>
      <c r="U11805" t="s">
        <v>6</v>
      </c>
      <c r="V11805" t="s">
        <v>6</v>
      </c>
      <c r="W11805" t="s">
        <v>6</v>
      </c>
      <c r="X11805" t="s">
        <v>6</v>
      </c>
      <c r="Y11805" t="s">
        <v>6</v>
      </c>
      <c r="Z11805" t="s">
        <v>6</v>
      </c>
      <c r="AA11805" t="s">
        <v>3465</v>
      </c>
      <c r="AB11805" t="s">
        <v>3465</v>
      </c>
      <c r="AC11805" t="s">
        <v>12348</v>
      </c>
    </row>
    <row r="11806" spans="1:29" x14ac:dyDescent="0.25">
      <c r="A11806" t="s">
        <v>345</v>
      </c>
      <c r="B11806">
        <v>925</v>
      </c>
      <c r="C11806" t="s">
        <v>250</v>
      </c>
      <c r="D11806">
        <v>1953</v>
      </c>
      <c r="E11806" t="s">
        <v>12779</v>
      </c>
      <c r="Q11806" t="s">
        <v>6</v>
      </c>
      <c r="R11806" t="s">
        <v>6</v>
      </c>
      <c r="S11806" t="s">
        <v>6</v>
      </c>
      <c r="T11806" t="s">
        <v>6</v>
      </c>
      <c r="U11806" t="s">
        <v>6</v>
      </c>
      <c r="V11806" t="s">
        <v>6</v>
      </c>
      <c r="W11806" t="s">
        <v>6</v>
      </c>
      <c r="X11806" t="s">
        <v>6</v>
      </c>
      <c r="Y11806" t="s">
        <v>6</v>
      </c>
      <c r="Z11806" t="s">
        <v>6</v>
      </c>
      <c r="AA11806" t="s">
        <v>3465</v>
      </c>
      <c r="AB11806" t="s">
        <v>3465</v>
      </c>
      <c r="AC11806" t="s">
        <v>12348</v>
      </c>
    </row>
    <row r="11807" spans="1:29" x14ac:dyDescent="0.25">
      <c r="A11807" t="s">
        <v>345</v>
      </c>
      <c r="B11807">
        <v>925</v>
      </c>
      <c r="C11807" t="s">
        <v>250</v>
      </c>
      <c r="D11807">
        <v>1954</v>
      </c>
      <c r="E11807" t="s">
        <v>12780</v>
      </c>
      <c r="Q11807" t="s">
        <v>6</v>
      </c>
      <c r="R11807" t="s">
        <v>6</v>
      </c>
      <c r="S11807" t="s">
        <v>6</v>
      </c>
      <c r="T11807" t="s">
        <v>6</v>
      </c>
      <c r="U11807" t="s">
        <v>6</v>
      </c>
      <c r="V11807" t="s">
        <v>6</v>
      </c>
      <c r="W11807" t="s">
        <v>6</v>
      </c>
      <c r="X11807" t="s">
        <v>6</v>
      </c>
      <c r="Y11807" t="s">
        <v>6</v>
      </c>
      <c r="Z11807" t="s">
        <v>6</v>
      </c>
      <c r="AA11807" t="s">
        <v>3465</v>
      </c>
      <c r="AB11807" t="s">
        <v>3465</v>
      </c>
      <c r="AC11807" t="s">
        <v>12348</v>
      </c>
    </row>
    <row r="11808" spans="1:29" x14ac:dyDescent="0.25">
      <c r="A11808" t="s">
        <v>345</v>
      </c>
      <c r="B11808">
        <v>925</v>
      </c>
      <c r="C11808" t="s">
        <v>250</v>
      </c>
      <c r="D11808">
        <v>1955</v>
      </c>
      <c r="E11808" t="s">
        <v>12781</v>
      </c>
      <c r="Q11808" t="s">
        <v>6</v>
      </c>
      <c r="R11808" t="s">
        <v>6</v>
      </c>
      <c r="S11808" t="s">
        <v>6</v>
      </c>
      <c r="T11808" t="s">
        <v>6</v>
      </c>
      <c r="U11808" t="s">
        <v>6</v>
      </c>
      <c r="V11808" t="s">
        <v>6</v>
      </c>
      <c r="W11808" t="s">
        <v>6</v>
      </c>
      <c r="X11808" t="s">
        <v>6</v>
      </c>
      <c r="Y11808" t="s">
        <v>6</v>
      </c>
      <c r="Z11808" t="s">
        <v>6</v>
      </c>
      <c r="AA11808" t="s">
        <v>3465</v>
      </c>
      <c r="AB11808" t="s">
        <v>3465</v>
      </c>
      <c r="AC11808" t="s">
        <v>12348</v>
      </c>
    </row>
    <row r="11809" spans="1:29" x14ac:dyDescent="0.25">
      <c r="A11809" t="s">
        <v>345</v>
      </c>
      <c r="B11809">
        <v>925</v>
      </c>
      <c r="C11809" t="s">
        <v>250</v>
      </c>
      <c r="D11809">
        <v>1956</v>
      </c>
      <c r="E11809" t="s">
        <v>12782</v>
      </c>
      <c r="Q11809" t="s">
        <v>6</v>
      </c>
      <c r="R11809" t="s">
        <v>6</v>
      </c>
      <c r="S11809" t="s">
        <v>6</v>
      </c>
      <c r="T11809" t="s">
        <v>6</v>
      </c>
      <c r="U11809" t="s">
        <v>6</v>
      </c>
      <c r="V11809" t="s">
        <v>6</v>
      </c>
      <c r="W11809" t="s">
        <v>6</v>
      </c>
      <c r="X11809" t="s">
        <v>6</v>
      </c>
      <c r="Y11809" t="s">
        <v>6</v>
      </c>
      <c r="Z11809" t="s">
        <v>6</v>
      </c>
      <c r="AA11809" t="s">
        <v>3465</v>
      </c>
      <c r="AB11809" t="s">
        <v>3465</v>
      </c>
      <c r="AC11809" t="s">
        <v>12348</v>
      </c>
    </row>
    <row r="11810" spans="1:29" x14ac:dyDescent="0.25">
      <c r="A11810" t="s">
        <v>345</v>
      </c>
      <c r="B11810">
        <v>925</v>
      </c>
      <c r="C11810" t="s">
        <v>250</v>
      </c>
      <c r="D11810">
        <v>1957</v>
      </c>
      <c r="E11810" t="s">
        <v>12783</v>
      </c>
      <c r="Q11810" t="s">
        <v>6</v>
      </c>
      <c r="R11810" t="s">
        <v>6</v>
      </c>
      <c r="S11810" t="s">
        <v>6</v>
      </c>
      <c r="T11810" t="s">
        <v>6</v>
      </c>
      <c r="U11810" t="s">
        <v>6</v>
      </c>
      <c r="V11810" t="s">
        <v>6</v>
      </c>
      <c r="W11810" t="s">
        <v>6</v>
      </c>
      <c r="X11810" t="s">
        <v>6</v>
      </c>
      <c r="Y11810" t="s">
        <v>6</v>
      </c>
      <c r="Z11810" t="s">
        <v>6</v>
      </c>
      <c r="AA11810" t="s">
        <v>3465</v>
      </c>
      <c r="AB11810" t="s">
        <v>3465</v>
      </c>
      <c r="AC11810" t="s">
        <v>12348</v>
      </c>
    </row>
    <row r="11811" spans="1:29" x14ac:dyDescent="0.25">
      <c r="A11811" t="s">
        <v>345</v>
      </c>
      <c r="B11811">
        <v>925</v>
      </c>
      <c r="C11811" t="s">
        <v>250</v>
      </c>
      <c r="D11811">
        <v>1958</v>
      </c>
      <c r="E11811" t="s">
        <v>12784</v>
      </c>
      <c r="Q11811" t="s">
        <v>6</v>
      </c>
      <c r="R11811" t="s">
        <v>6</v>
      </c>
      <c r="S11811" t="s">
        <v>6</v>
      </c>
      <c r="T11811" t="s">
        <v>6</v>
      </c>
      <c r="U11811" t="s">
        <v>6</v>
      </c>
      <c r="V11811" t="s">
        <v>6</v>
      </c>
      <c r="W11811" t="s">
        <v>6</v>
      </c>
      <c r="X11811" t="s">
        <v>6</v>
      </c>
      <c r="Y11811" t="s">
        <v>6</v>
      </c>
      <c r="Z11811" t="s">
        <v>6</v>
      </c>
      <c r="AA11811" t="s">
        <v>3465</v>
      </c>
      <c r="AB11811" t="s">
        <v>3465</v>
      </c>
      <c r="AC11811" t="s">
        <v>12348</v>
      </c>
    </row>
    <row r="11812" spans="1:29" x14ac:dyDescent="0.25">
      <c r="A11812" t="s">
        <v>345</v>
      </c>
      <c r="B11812">
        <v>925</v>
      </c>
      <c r="C11812" t="s">
        <v>250</v>
      </c>
      <c r="D11812">
        <v>1959</v>
      </c>
      <c r="E11812" t="s">
        <v>12785</v>
      </c>
      <c r="Q11812" t="s">
        <v>6</v>
      </c>
      <c r="R11812" t="s">
        <v>6</v>
      </c>
      <c r="S11812" t="s">
        <v>6</v>
      </c>
      <c r="T11812" t="s">
        <v>6</v>
      </c>
      <c r="U11812" t="s">
        <v>6</v>
      </c>
      <c r="V11812" t="s">
        <v>6</v>
      </c>
      <c r="W11812" t="s">
        <v>6</v>
      </c>
      <c r="X11812" t="s">
        <v>6</v>
      </c>
      <c r="Y11812" t="s">
        <v>6</v>
      </c>
      <c r="Z11812" t="s">
        <v>6</v>
      </c>
      <c r="AA11812" t="s">
        <v>3465</v>
      </c>
      <c r="AB11812" t="s">
        <v>3465</v>
      </c>
      <c r="AC11812" t="s">
        <v>12348</v>
      </c>
    </row>
    <row r="11813" spans="1:29" x14ac:dyDescent="0.25">
      <c r="A11813" t="s">
        <v>345</v>
      </c>
      <c r="B11813">
        <v>925</v>
      </c>
      <c r="C11813" t="s">
        <v>250</v>
      </c>
      <c r="D11813">
        <v>1960</v>
      </c>
      <c r="E11813" t="s">
        <v>12786</v>
      </c>
      <c r="Q11813" t="s">
        <v>6</v>
      </c>
      <c r="R11813" t="s">
        <v>6</v>
      </c>
      <c r="S11813" t="s">
        <v>6</v>
      </c>
      <c r="T11813" t="s">
        <v>6</v>
      </c>
      <c r="U11813" t="s">
        <v>6</v>
      </c>
      <c r="V11813" t="s">
        <v>6</v>
      </c>
      <c r="W11813" t="s">
        <v>6</v>
      </c>
      <c r="X11813" t="s">
        <v>6</v>
      </c>
      <c r="Y11813" t="s">
        <v>6</v>
      </c>
      <c r="Z11813" t="s">
        <v>6</v>
      </c>
      <c r="AA11813" t="s">
        <v>3465</v>
      </c>
      <c r="AB11813" t="s">
        <v>3465</v>
      </c>
      <c r="AC11813" t="s">
        <v>12348</v>
      </c>
    </row>
    <row r="11814" spans="1:29" x14ac:dyDescent="0.25">
      <c r="A11814" t="s">
        <v>345</v>
      </c>
      <c r="B11814">
        <v>925</v>
      </c>
      <c r="C11814" t="s">
        <v>250</v>
      </c>
      <c r="D11814">
        <v>1961</v>
      </c>
      <c r="E11814" t="s">
        <v>12787</v>
      </c>
      <c r="Q11814" t="s">
        <v>6</v>
      </c>
      <c r="R11814" t="s">
        <v>6</v>
      </c>
      <c r="S11814" t="s">
        <v>6</v>
      </c>
      <c r="T11814" t="s">
        <v>6</v>
      </c>
      <c r="U11814" t="s">
        <v>6</v>
      </c>
      <c r="V11814" t="s">
        <v>6</v>
      </c>
      <c r="W11814" t="s">
        <v>6</v>
      </c>
      <c r="X11814" t="s">
        <v>6</v>
      </c>
      <c r="Y11814" t="s">
        <v>6</v>
      </c>
      <c r="Z11814" t="s">
        <v>6</v>
      </c>
      <c r="AA11814" t="s">
        <v>3465</v>
      </c>
      <c r="AB11814" t="s">
        <v>3465</v>
      </c>
      <c r="AC11814" t="s">
        <v>12348</v>
      </c>
    </row>
    <row r="11815" spans="1:29" x14ac:dyDescent="0.25">
      <c r="A11815" t="s">
        <v>345</v>
      </c>
      <c r="B11815">
        <v>925</v>
      </c>
      <c r="C11815" t="s">
        <v>250</v>
      </c>
      <c r="D11815">
        <v>1962</v>
      </c>
      <c r="E11815" t="s">
        <v>12788</v>
      </c>
      <c r="Q11815" t="s">
        <v>6</v>
      </c>
      <c r="R11815" t="s">
        <v>6</v>
      </c>
      <c r="S11815" t="s">
        <v>6</v>
      </c>
      <c r="T11815" t="s">
        <v>6</v>
      </c>
      <c r="U11815" t="s">
        <v>6</v>
      </c>
      <c r="V11815" t="s">
        <v>6</v>
      </c>
      <c r="W11815" t="s">
        <v>6</v>
      </c>
      <c r="X11815" t="s">
        <v>6</v>
      </c>
      <c r="Y11815" t="s">
        <v>6</v>
      </c>
      <c r="Z11815" t="s">
        <v>6</v>
      </c>
      <c r="AA11815" t="s">
        <v>3465</v>
      </c>
      <c r="AB11815" t="s">
        <v>3465</v>
      </c>
      <c r="AC11815" t="s">
        <v>12348</v>
      </c>
    </row>
    <row r="11816" spans="1:29" x14ac:dyDescent="0.25">
      <c r="A11816" t="s">
        <v>345</v>
      </c>
      <c r="B11816">
        <v>925</v>
      </c>
      <c r="C11816" t="s">
        <v>250</v>
      </c>
      <c r="D11816">
        <v>1963</v>
      </c>
      <c r="E11816" t="s">
        <v>12789</v>
      </c>
      <c r="Q11816" t="s">
        <v>6</v>
      </c>
      <c r="R11816" t="s">
        <v>6</v>
      </c>
      <c r="S11816" t="s">
        <v>6</v>
      </c>
      <c r="T11816" t="s">
        <v>6</v>
      </c>
      <c r="U11816" t="s">
        <v>6</v>
      </c>
      <c r="V11816" t="s">
        <v>6</v>
      </c>
      <c r="W11816" t="s">
        <v>6</v>
      </c>
      <c r="X11816" t="s">
        <v>6</v>
      </c>
      <c r="Y11816" t="s">
        <v>6</v>
      </c>
      <c r="Z11816" t="s">
        <v>6</v>
      </c>
      <c r="AA11816" t="s">
        <v>3465</v>
      </c>
      <c r="AB11816" t="s">
        <v>3465</v>
      </c>
      <c r="AC11816" t="s">
        <v>12348</v>
      </c>
    </row>
    <row r="11817" spans="1:29" x14ac:dyDescent="0.25">
      <c r="A11817" t="s">
        <v>345</v>
      </c>
      <c r="B11817">
        <v>925</v>
      </c>
      <c r="C11817" t="s">
        <v>250</v>
      </c>
      <c r="D11817">
        <v>1964</v>
      </c>
      <c r="E11817" t="s">
        <v>12790</v>
      </c>
      <c r="Q11817" t="s">
        <v>6</v>
      </c>
      <c r="R11817" t="s">
        <v>6</v>
      </c>
      <c r="S11817" t="s">
        <v>6</v>
      </c>
      <c r="T11817" t="s">
        <v>6</v>
      </c>
      <c r="U11817" t="s">
        <v>6</v>
      </c>
      <c r="V11817" t="s">
        <v>6</v>
      </c>
      <c r="W11817" t="s">
        <v>6</v>
      </c>
      <c r="X11817" t="s">
        <v>6</v>
      </c>
      <c r="Y11817" t="s">
        <v>6</v>
      </c>
      <c r="Z11817" t="s">
        <v>6</v>
      </c>
      <c r="AA11817" t="s">
        <v>3465</v>
      </c>
      <c r="AB11817" t="s">
        <v>3465</v>
      </c>
      <c r="AC11817" t="s">
        <v>12348</v>
      </c>
    </row>
    <row r="11818" spans="1:29" x14ac:dyDescent="0.25">
      <c r="A11818" t="s">
        <v>345</v>
      </c>
      <c r="B11818">
        <v>925</v>
      </c>
      <c r="C11818" t="s">
        <v>250</v>
      </c>
      <c r="D11818">
        <v>1965</v>
      </c>
      <c r="E11818" t="s">
        <v>12791</v>
      </c>
      <c r="Q11818" t="s">
        <v>6</v>
      </c>
      <c r="R11818" t="s">
        <v>6</v>
      </c>
      <c r="S11818" t="s">
        <v>6</v>
      </c>
      <c r="T11818" t="s">
        <v>6</v>
      </c>
      <c r="U11818" t="s">
        <v>6</v>
      </c>
      <c r="V11818" t="s">
        <v>6</v>
      </c>
      <c r="W11818" t="s">
        <v>6</v>
      </c>
      <c r="X11818" t="s">
        <v>6</v>
      </c>
      <c r="Y11818" t="s">
        <v>6</v>
      </c>
      <c r="Z11818" t="s">
        <v>6</v>
      </c>
      <c r="AA11818" t="s">
        <v>3465</v>
      </c>
      <c r="AB11818" t="s">
        <v>3465</v>
      </c>
      <c r="AC11818" t="s">
        <v>12348</v>
      </c>
    </row>
    <row r="11819" spans="1:29" x14ac:dyDescent="0.25">
      <c r="A11819" t="s">
        <v>345</v>
      </c>
      <c r="B11819">
        <v>925</v>
      </c>
      <c r="C11819" t="s">
        <v>250</v>
      </c>
      <c r="D11819">
        <v>1966</v>
      </c>
      <c r="E11819" t="s">
        <v>12792</v>
      </c>
      <c r="Q11819" t="s">
        <v>6</v>
      </c>
      <c r="R11819" t="s">
        <v>6</v>
      </c>
      <c r="S11819" t="s">
        <v>6</v>
      </c>
      <c r="T11819" t="s">
        <v>6</v>
      </c>
      <c r="U11819" t="s">
        <v>6</v>
      </c>
      <c r="V11819" t="s">
        <v>6</v>
      </c>
      <c r="W11819" t="s">
        <v>6</v>
      </c>
      <c r="X11819" t="s">
        <v>6</v>
      </c>
      <c r="Y11819" t="s">
        <v>6</v>
      </c>
      <c r="Z11819" t="s">
        <v>6</v>
      </c>
      <c r="AA11819" t="s">
        <v>3465</v>
      </c>
      <c r="AB11819" t="s">
        <v>3465</v>
      </c>
      <c r="AC11819" t="s">
        <v>12348</v>
      </c>
    </row>
    <row r="11820" spans="1:29" x14ac:dyDescent="0.25">
      <c r="A11820" t="s">
        <v>345</v>
      </c>
      <c r="B11820">
        <v>925</v>
      </c>
      <c r="C11820" t="s">
        <v>250</v>
      </c>
      <c r="D11820">
        <v>1967</v>
      </c>
      <c r="E11820" t="s">
        <v>12793</v>
      </c>
      <c r="Q11820" t="s">
        <v>6</v>
      </c>
      <c r="R11820" t="s">
        <v>6</v>
      </c>
      <c r="S11820" t="s">
        <v>6</v>
      </c>
      <c r="T11820" t="s">
        <v>6</v>
      </c>
      <c r="U11820" t="s">
        <v>6</v>
      </c>
      <c r="V11820" t="s">
        <v>6</v>
      </c>
      <c r="W11820" t="s">
        <v>6</v>
      </c>
      <c r="X11820" t="s">
        <v>6</v>
      </c>
      <c r="Y11820" t="s">
        <v>6</v>
      </c>
      <c r="Z11820" t="s">
        <v>6</v>
      </c>
      <c r="AA11820" t="s">
        <v>3465</v>
      </c>
      <c r="AB11820" t="s">
        <v>3465</v>
      </c>
      <c r="AC11820" t="s">
        <v>12348</v>
      </c>
    </row>
    <row r="11821" spans="1:29" x14ac:dyDescent="0.25">
      <c r="A11821" t="s">
        <v>345</v>
      </c>
      <c r="B11821">
        <v>925</v>
      </c>
      <c r="C11821" t="s">
        <v>250</v>
      </c>
      <c r="D11821">
        <v>1968</v>
      </c>
      <c r="E11821" t="s">
        <v>12794</v>
      </c>
      <c r="Q11821" t="s">
        <v>6</v>
      </c>
      <c r="R11821" t="s">
        <v>6</v>
      </c>
      <c r="S11821" t="s">
        <v>6</v>
      </c>
      <c r="T11821" t="s">
        <v>6</v>
      </c>
      <c r="U11821" t="s">
        <v>6</v>
      </c>
      <c r="V11821" t="s">
        <v>6</v>
      </c>
      <c r="W11821" t="s">
        <v>6</v>
      </c>
      <c r="X11821" t="s">
        <v>6</v>
      </c>
      <c r="Y11821" t="s">
        <v>6</v>
      </c>
      <c r="Z11821" t="s">
        <v>6</v>
      </c>
      <c r="AA11821" t="s">
        <v>3465</v>
      </c>
      <c r="AB11821" t="s">
        <v>3465</v>
      </c>
      <c r="AC11821" t="s">
        <v>12348</v>
      </c>
    </row>
    <row r="11822" spans="1:29" x14ac:dyDescent="0.25">
      <c r="A11822" t="s">
        <v>345</v>
      </c>
      <c r="B11822">
        <v>925</v>
      </c>
      <c r="C11822" t="s">
        <v>250</v>
      </c>
      <c r="D11822">
        <v>1969</v>
      </c>
      <c r="E11822" t="s">
        <v>12795</v>
      </c>
      <c r="Q11822" t="s">
        <v>6</v>
      </c>
      <c r="R11822" t="s">
        <v>6</v>
      </c>
      <c r="S11822" t="s">
        <v>6</v>
      </c>
      <c r="T11822" t="s">
        <v>6</v>
      </c>
      <c r="U11822" t="s">
        <v>6</v>
      </c>
      <c r="V11822" t="s">
        <v>6</v>
      </c>
      <c r="W11822" t="s">
        <v>6</v>
      </c>
      <c r="X11822" t="s">
        <v>6</v>
      </c>
      <c r="Y11822" t="s">
        <v>6</v>
      </c>
      <c r="Z11822" t="s">
        <v>6</v>
      </c>
      <c r="AA11822" t="s">
        <v>3465</v>
      </c>
      <c r="AB11822" t="s">
        <v>3465</v>
      </c>
      <c r="AC11822" t="s">
        <v>12348</v>
      </c>
    </row>
    <row r="11823" spans="1:29" x14ac:dyDescent="0.25">
      <c r="A11823" t="s">
        <v>345</v>
      </c>
      <c r="B11823">
        <v>925</v>
      </c>
      <c r="C11823" t="s">
        <v>250</v>
      </c>
      <c r="D11823">
        <v>1970</v>
      </c>
      <c r="E11823" t="s">
        <v>12796</v>
      </c>
      <c r="Q11823" t="s">
        <v>6</v>
      </c>
      <c r="R11823" t="s">
        <v>6</v>
      </c>
      <c r="S11823" t="s">
        <v>6</v>
      </c>
      <c r="T11823" t="s">
        <v>6</v>
      </c>
      <c r="U11823" t="s">
        <v>6</v>
      </c>
      <c r="V11823" t="s">
        <v>6</v>
      </c>
      <c r="W11823" t="s">
        <v>6</v>
      </c>
      <c r="X11823" t="s">
        <v>6</v>
      </c>
      <c r="Y11823" t="s">
        <v>6</v>
      </c>
      <c r="Z11823" t="s">
        <v>6</v>
      </c>
      <c r="AA11823" t="s">
        <v>3465</v>
      </c>
      <c r="AB11823" t="s">
        <v>3465</v>
      </c>
      <c r="AC11823" t="s">
        <v>12348</v>
      </c>
    </row>
    <row r="11824" spans="1:29" x14ac:dyDescent="0.25">
      <c r="A11824" t="s">
        <v>345</v>
      </c>
      <c r="B11824">
        <v>925</v>
      </c>
      <c r="C11824" t="s">
        <v>250</v>
      </c>
      <c r="D11824">
        <v>1971</v>
      </c>
      <c r="E11824" t="s">
        <v>12797</v>
      </c>
      <c r="Q11824" t="s">
        <v>6</v>
      </c>
      <c r="R11824" t="s">
        <v>6</v>
      </c>
      <c r="S11824" t="s">
        <v>6</v>
      </c>
      <c r="T11824" t="s">
        <v>6</v>
      </c>
      <c r="U11824" t="s">
        <v>6</v>
      </c>
      <c r="V11824" t="s">
        <v>6</v>
      </c>
      <c r="W11824" t="s">
        <v>6</v>
      </c>
      <c r="X11824" t="s">
        <v>6</v>
      </c>
      <c r="Y11824" t="s">
        <v>6</v>
      </c>
      <c r="Z11824" t="s">
        <v>6</v>
      </c>
      <c r="AA11824" t="s">
        <v>3465</v>
      </c>
      <c r="AB11824" t="s">
        <v>3465</v>
      </c>
      <c r="AC11824" t="s">
        <v>12348</v>
      </c>
    </row>
    <row r="11825" spans="1:29" x14ac:dyDescent="0.25">
      <c r="A11825" t="s">
        <v>345</v>
      </c>
      <c r="B11825">
        <v>925</v>
      </c>
      <c r="C11825" t="s">
        <v>250</v>
      </c>
      <c r="D11825">
        <v>1972</v>
      </c>
      <c r="E11825" t="s">
        <v>12798</v>
      </c>
      <c r="Q11825" t="s">
        <v>6</v>
      </c>
      <c r="R11825" t="s">
        <v>6</v>
      </c>
      <c r="S11825" t="s">
        <v>6</v>
      </c>
      <c r="T11825" t="s">
        <v>6</v>
      </c>
      <c r="U11825" t="s">
        <v>6</v>
      </c>
      <c r="V11825" t="s">
        <v>6</v>
      </c>
      <c r="W11825" t="s">
        <v>6</v>
      </c>
      <c r="X11825" t="s">
        <v>6</v>
      </c>
      <c r="Y11825" t="s">
        <v>6</v>
      </c>
      <c r="Z11825" t="s">
        <v>6</v>
      </c>
      <c r="AA11825" t="s">
        <v>3465</v>
      </c>
      <c r="AB11825" t="s">
        <v>3465</v>
      </c>
      <c r="AC11825" t="s">
        <v>12348</v>
      </c>
    </row>
    <row r="11826" spans="1:29" x14ac:dyDescent="0.25">
      <c r="A11826" t="s">
        <v>345</v>
      </c>
      <c r="B11826">
        <v>925</v>
      </c>
      <c r="C11826" t="s">
        <v>250</v>
      </c>
      <c r="D11826">
        <v>1973</v>
      </c>
      <c r="E11826" t="s">
        <v>12799</v>
      </c>
      <c r="Q11826" t="s">
        <v>6</v>
      </c>
      <c r="R11826" t="s">
        <v>6</v>
      </c>
      <c r="S11826" t="s">
        <v>6</v>
      </c>
      <c r="T11826" t="s">
        <v>6</v>
      </c>
      <c r="U11826" t="s">
        <v>6</v>
      </c>
      <c r="V11826" t="s">
        <v>6</v>
      </c>
      <c r="W11826" t="s">
        <v>6</v>
      </c>
      <c r="X11826" t="s">
        <v>6</v>
      </c>
      <c r="Y11826" t="s">
        <v>6</v>
      </c>
      <c r="Z11826" t="s">
        <v>6</v>
      </c>
      <c r="AA11826" t="s">
        <v>3465</v>
      </c>
      <c r="AB11826" t="s">
        <v>3465</v>
      </c>
      <c r="AC11826" t="s">
        <v>12348</v>
      </c>
    </row>
    <row r="11827" spans="1:29" x14ac:dyDescent="0.25">
      <c r="A11827" t="s">
        <v>345</v>
      </c>
      <c r="B11827">
        <v>925</v>
      </c>
      <c r="C11827" t="s">
        <v>250</v>
      </c>
      <c r="D11827">
        <v>1974</v>
      </c>
      <c r="E11827" t="s">
        <v>12800</v>
      </c>
      <c r="Q11827" t="s">
        <v>6</v>
      </c>
      <c r="R11827" t="s">
        <v>6</v>
      </c>
      <c r="S11827" t="s">
        <v>6</v>
      </c>
      <c r="T11827" t="s">
        <v>6</v>
      </c>
      <c r="U11827" t="s">
        <v>6</v>
      </c>
      <c r="V11827" t="s">
        <v>6</v>
      </c>
      <c r="W11827" t="s">
        <v>6</v>
      </c>
      <c r="X11827" t="s">
        <v>6</v>
      </c>
      <c r="Y11827" t="s">
        <v>6</v>
      </c>
      <c r="Z11827" t="s">
        <v>6</v>
      </c>
      <c r="AA11827" t="s">
        <v>3465</v>
      </c>
      <c r="AB11827" t="s">
        <v>3465</v>
      </c>
      <c r="AC11827" t="s">
        <v>12348</v>
      </c>
    </row>
    <row r="11828" spans="1:29" x14ac:dyDescent="0.25">
      <c r="A11828" t="s">
        <v>345</v>
      </c>
      <c r="B11828">
        <v>925</v>
      </c>
      <c r="C11828" t="s">
        <v>250</v>
      </c>
      <c r="D11828">
        <v>1975</v>
      </c>
      <c r="E11828" t="s">
        <v>12801</v>
      </c>
      <c r="Q11828" t="s">
        <v>6</v>
      </c>
      <c r="R11828" t="s">
        <v>6</v>
      </c>
      <c r="S11828" t="s">
        <v>6</v>
      </c>
      <c r="T11828" t="s">
        <v>6</v>
      </c>
      <c r="U11828" t="s">
        <v>6</v>
      </c>
      <c r="V11828" t="s">
        <v>6</v>
      </c>
      <c r="W11828" t="s">
        <v>6</v>
      </c>
      <c r="X11828" t="s">
        <v>6</v>
      </c>
      <c r="Y11828" t="s">
        <v>6</v>
      </c>
      <c r="Z11828" t="s">
        <v>6</v>
      </c>
      <c r="AA11828" t="s">
        <v>3465</v>
      </c>
      <c r="AB11828" t="s">
        <v>3465</v>
      </c>
      <c r="AC11828" t="s">
        <v>12348</v>
      </c>
    </row>
    <row r="11829" spans="1:29" x14ac:dyDescent="0.25">
      <c r="A11829" t="s">
        <v>345</v>
      </c>
      <c r="B11829">
        <v>925</v>
      </c>
      <c r="C11829" t="s">
        <v>250</v>
      </c>
      <c r="D11829">
        <v>1976</v>
      </c>
      <c r="E11829" t="s">
        <v>12802</v>
      </c>
      <c r="Q11829" t="s">
        <v>6</v>
      </c>
      <c r="R11829" t="s">
        <v>6</v>
      </c>
      <c r="S11829" t="s">
        <v>6</v>
      </c>
      <c r="T11829" t="s">
        <v>6</v>
      </c>
      <c r="U11829" t="s">
        <v>6</v>
      </c>
      <c r="V11829" t="s">
        <v>6</v>
      </c>
      <c r="W11829" t="s">
        <v>6</v>
      </c>
      <c r="X11829" t="s">
        <v>6</v>
      </c>
      <c r="Y11829" t="s">
        <v>6</v>
      </c>
      <c r="Z11829" t="s">
        <v>6</v>
      </c>
      <c r="AA11829" t="s">
        <v>3465</v>
      </c>
      <c r="AB11829" t="s">
        <v>3465</v>
      </c>
      <c r="AC11829" t="s">
        <v>12348</v>
      </c>
    </row>
    <row r="11830" spans="1:29" x14ac:dyDescent="0.25">
      <c r="A11830" t="s">
        <v>345</v>
      </c>
      <c r="B11830">
        <v>925</v>
      </c>
      <c r="C11830" t="s">
        <v>250</v>
      </c>
      <c r="D11830">
        <v>1977</v>
      </c>
      <c r="E11830" t="s">
        <v>12803</v>
      </c>
      <c r="Q11830" t="s">
        <v>6</v>
      </c>
      <c r="R11830" t="s">
        <v>6</v>
      </c>
      <c r="S11830" t="s">
        <v>6</v>
      </c>
      <c r="T11830" t="s">
        <v>6</v>
      </c>
      <c r="U11830" t="s">
        <v>6</v>
      </c>
      <c r="V11830" t="s">
        <v>6</v>
      </c>
      <c r="W11830" t="s">
        <v>6</v>
      </c>
      <c r="X11830" t="s">
        <v>6</v>
      </c>
      <c r="Y11830" t="s">
        <v>6</v>
      </c>
      <c r="Z11830" t="s">
        <v>6</v>
      </c>
      <c r="AA11830" t="s">
        <v>3465</v>
      </c>
      <c r="AB11830" t="s">
        <v>3465</v>
      </c>
      <c r="AC11830" t="s">
        <v>12348</v>
      </c>
    </row>
    <row r="11831" spans="1:29" x14ac:dyDescent="0.25">
      <c r="A11831" t="s">
        <v>345</v>
      </c>
      <c r="B11831">
        <v>925</v>
      </c>
      <c r="C11831" t="s">
        <v>250</v>
      </c>
      <c r="D11831">
        <v>1978</v>
      </c>
      <c r="E11831" t="s">
        <v>12804</v>
      </c>
      <c r="Q11831" t="s">
        <v>6</v>
      </c>
      <c r="R11831" t="s">
        <v>6</v>
      </c>
      <c r="S11831" t="s">
        <v>6</v>
      </c>
      <c r="T11831" t="s">
        <v>6</v>
      </c>
      <c r="U11831" t="s">
        <v>6</v>
      </c>
      <c r="V11831" t="s">
        <v>6</v>
      </c>
      <c r="W11831" t="s">
        <v>6</v>
      </c>
      <c r="X11831" t="s">
        <v>6</v>
      </c>
      <c r="Y11831" t="s">
        <v>6</v>
      </c>
      <c r="Z11831" t="s">
        <v>6</v>
      </c>
      <c r="AA11831" t="s">
        <v>3465</v>
      </c>
      <c r="AB11831" t="s">
        <v>3465</v>
      </c>
      <c r="AC11831" t="s">
        <v>12348</v>
      </c>
    </row>
    <row r="11832" spans="1:29" x14ac:dyDescent="0.25">
      <c r="A11832" t="s">
        <v>345</v>
      </c>
      <c r="B11832">
        <v>925</v>
      </c>
      <c r="C11832" t="s">
        <v>250</v>
      </c>
      <c r="D11832">
        <v>1979</v>
      </c>
      <c r="E11832" t="s">
        <v>12805</v>
      </c>
      <c r="Q11832" t="s">
        <v>6</v>
      </c>
      <c r="R11832" t="s">
        <v>6</v>
      </c>
      <c r="S11832" t="s">
        <v>6</v>
      </c>
      <c r="T11832" t="s">
        <v>6</v>
      </c>
      <c r="U11832" t="s">
        <v>6</v>
      </c>
      <c r="V11832" t="s">
        <v>6</v>
      </c>
      <c r="W11832" t="s">
        <v>6</v>
      </c>
      <c r="X11832" t="s">
        <v>6</v>
      </c>
      <c r="Y11832" t="s">
        <v>6</v>
      </c>
      <c r="Z11832" t="s">
        <v>6</v>
      </c>
      <c r="AA11832" t="s">
        <v>3465</v>
      </c>
      <c r="AB11832" t="s">
        <v>3465</v>
      </c>
      <c r="AC11832" t="s">
        <v>12348</v>
      </c>
    </row>
    <row r="11833" spans="1:29" x14ac:dyDescent="0.25">
      <c r="A11833" t="s">
        <v>345</v>
      </c>
      <c r="B11833">
        <v>925</v>
      </c>
      <c r="C11833" t="s">
        <v>250</v>
      </c>
      <c r="D11833">
        <v>1980</v>
      </c>
      <c r="E11833" t="s">
        <v>12806</v>
      </c>
      <c r="Q11833" t="s">
        <v>6</v>
      </c>
      <c r="R11833" t="s">
        <v>6</v>
      </c>
      <c r="S11833" t="s">
        <v>6</v>
      </c>
      <c r="T11833" t="s">
        <v>6</v>
      </c>
      <c r="U11833" t="s">
        <v>6</v>
      </c>
      <c r="V11833" t="s">
        <v>6</v>
      </c>
      <c r="W11833" t="s">
        <v>6</v>
      </c>
      <c r="X11833" t="s">
        <v>6</v>
      </c>
      <c r="Y11833" t="s">
        <v>6</v>
      </c>
      <c r="Z11833" t="s">
        <v>6</v>
      </c>
      <c r="AA11833" t="s">
        <v>3465</v>
      </c>
      <c r="AB11833" t="s">
        <v>3465</v>
      </c>
      <c r="AC11833" t="s">
        <v>12348</v>
      </c>
    </row>
    <row r="11834" spans="1:29" x14ac:dyDescent="0.25">
      <c r="A11834" t="s">
        <v>345</v>
      </c>
      <c r="B11834">
        <v>925</v>
      </c>
      <c r="C11834" t="s">
        <v>250</v>
      </c>
      <c r="D11834">
        <v>1981</v>
      </c>
      <c r="E11834" t="s">
        <v>12807</v>
      </c>
      <c r="Q11834" t="s">
        <v>6</v>
      </c>
      <c r="R11834" t="s">
        <v>6</v>
      </c>
      <c r="S11834" t="s">
        <v>6</v>
      </c>
      <c r="T11834" t="s">
        <v>6</v>
      </c>
      <c r="U11834" t="s">
        <v>6</v>
      </c>
      <c r="V11834" t="s">
        <v>6</v>
      </c>
      <c r="W11834" t="s">
        <v>6</v>
      </c>
      <c r="X11834" t="s">
        <v>6</v>
      </c>
      <c r="Y11834" t="s">
        <v>6</v>
      </c>
      <c r="Z11834" t="s">
        <v>6</v>
      </c>
      <c r="AA11834" t="s">
        <v>3465</v>
      </c>
      <c r="AB11834" t="s">
        <v>3465</v>
      </c>
      <c r="AC11834" t="s">
        <v>12348</v>
      </c>
    </row>
    <row r="11835" spans="1:29" x14ac:dyDescent="0.25">
      <c r="A11835" t="s">
        <v>345</v>
      </c>
      <c r="B11835">
        <v>925</v>
      </c>
      <c r="C11835" t="s">
        <v>250</v>
      </c>
      <c r="D11835">
        <v>1982</v>
      </c>
      <c r="E11835" t="s">
        <v>12808</v>
      </c>
      <c r="Q11835" t="s">
        <v>6</v>
      </c>
      <c r="R11835" t="s">
        <v>6</v>
      </c>
      <c r="S11835" t="s">
        <v>6</v>
      </c>
      <c r="T11835" t="s">
        <v>6</v>
      </c>
      <c r="U11835" t="s">
        <v>6</v>
      </c>
      <c r="V11835" t="s">
        <v>6</v>
      </c>
      <c r="W11835" t="s">
        <v>6</v>
      </c>
      <c r="X11835" t="s">
        <v>6</v>
      </c>
      <c r="Y11835" t="s">
        <v>6</v>
      </c>
      <c r="Z11835" t="s">
        <v>6</v>
      </c>
      <c r="AA11835" t="s">
        <v>3465</v>
      </c>
      <c r="AB11835" t="s">
        <v>3465</v>
      </c>
      <c r="AC11835" t="s">
        <v>12348</v>
      </c>
    </row>
    <row r="11836" spans="1:29" x14ac:dyDescent="0.25">
      <c r="A11836" t="s">
        <v>345</v>
      </c>
      <c r="B11836">
        <v>925</v>
      </c>
      <c r="C11836" t="s">
        <v>250</v>
      </c>
      <c r="D11836">
        <v>1983</v>
      </c>
      <c r="E11836" t="s">
        <v>12809</v>
      </c>
      <c r="Q11836" t="s">
        <v>6</v>
      </c>
      <c r="R11836" t="s">
        <v>6</v>
      </c>
      <c r="S11836" t="s">
        <v>6</v>
      </c>
      <c r="T11836" t="s">
        <v>6</v>
      </c>
      <c r="U11836" t="s">
        <v>6</v>
      </c>
      <c r="V11836" t="s">
        <v>6</v>
      </c>
      <c r="W11836" t="s">
        <v>6</v>
      </c>
      <c r="X11836" t="s">
        <v>6</v>
      </c>
      <c r="Y11836" t="s">
        <v>6</v>
      </c>
      <c r="Z11836" t="s">
        <v>6</v>
      </c>
      <c r="AA11836" t="s">
        <v>3465</v>
      </c>
      <c r="AB11836" t="s">
        <v>3465</v>
      </c>
      <c r="AC11836" t="s">
        <v>12348</v>
      </c>
    </row>
    <row r="11837" spans="1:29" x14ac:dyDescent="0.25">
      <c r="A11837" t="s">
        <v>345</v>
      </c>
      <c r="B11837">
        <v>925</v>
      </c>
      <c r="C11837" t="s">
        <v>250</v>
      </c>
      <c r="D11837">
        <v>1984</v>
      </c>
      <c r="E11837" t="s">
        <v>12810</v>
      </c>
      <c r="Q11837" t="s">
        <v>6</v>
      </c>
      <c r="R11837" t="s">
        <v>6</v>
      </c>
      <c r="S11837" t="s">
        <v>6</v>
      </c>
      <c r="T11837" t="s">
        <v>6</v>
      </c>
      <c r="U11837" t="s">
        <v>6</v>
      </c>
      <c r="V11837" t="s">
        <v>6</v>
      </c>
      <c r="W11837" t="s">
        <v>6</v>
      </c>
      <c r="X11837" t="s">
        <v>6</v>
      </c>
      <c r="Y11837" t="s">
        <v>6</v>
      </c>
      <c r="Z11837" t="s">
        <v>6</v>
      </c>
      <c r="AA11837" t="s">
        <v>3465</v>
      </c>
      <c r="AB11837" t="s">
        <v>3465</v>
      </c>
      <c r="AC11837" t="s">
        <v>12348</v>
      </c>
    </row>
    <row r="11838" spans="1:29" x14ac:dyDescent="0.25">
      <c r="A11838" t="s">
        <v>345</v>
      </c>
      <c r="B11838">
        <v>925</v>
      </c>
      <c r="C11838" t="s">
        <v>250</v>
      </c>
      <c r="D11838">
        <v>1985</v>
      </c>
      <c r="E11838" t="s">
        <v>12811</v>
      </c>
      <c r="Q11838" t="s">
        <v>6</v>
      </c>
      <c r="R11838" t="s">
        <v>6</v>
      </c>
      <c r="S11838" t="s">
        <v>6</v>
      </c>
      <c r="T11838" t="s">
        <v>6</v>
      </c>
      <c r="U11838" t="s">
        <v>6</v>
      </c>
      <c r="V11838" t="s">
        <v>6</v>
      </c>
      <c r="W11838" t="s">
        <v>6</v>
      </c>
      <c r="X11838" t="s">
        <v>6</v>
      </c>
      <c r="Y11838" t="s">
        <v>6</v>
      </c>
      <c r="Z11838" t="s">
        <v>6</v>
      </c>
      <c r="AA11838" t="s">
        <v>3465</v>
      </c>
      <c r="AB11838" t="s">
        <v>3465</v>
      </c>
      <c r="AC11838" t="s">
        <v>12348</v>
      </c>
    </row>
    <row r="11839" spans="1:29" x14ac:dyDescent="0.25">
      <c r="A11839" t="s">
        <v>345</v>
      </c>
      <c r="B11839">
        <v>925</v>
      </c>
      <c r="C11839" t="s">
        <v>250</v>
      </c>
      <c r="D11839">
        <v>1986</v>
      </c>
      <c r="E11839" t="s">
        <v>12812</v>
      </c>
      <c r="Q11839" t="s">
        <v>6</v>
      </c>
      <c r="R11839" t="s">
        <v>6</v>
      </c>
      <c r="S11839" t="s">
        <v>6</v>
      </c>
      <c r="T11839" t="s">
        <v>6</v>
      </c>
      <c r="U11839" t="s">
        <v>6</v>
      </c>
      <c r="V11839" t="s">
        <v>6</v>
      </c>
      <c r="W11839" t="s">
        <v>6</v>
      </c>
      <c r="X11839" t="s">
        <v>6</v>
      </c>
      <c r="Y11839" t="s">
        <v>6</v>
      </c>
      <c r="Z11839" t="s">
        <v>6</v>
      </c>
      <c r="AA11839" t="s">
        <v>3465</v>
      </c>
      <c r="AB11839" t="s">
        <v>3465</v>
      </c>
      <c r="AC11839" t="s">
        <v>12348</v>
      </c>
    </row>
    <row r="11840" spans="1:29" x14ac:dyDescent="0.25">
      <c r="A11840" t="s">
        <v>345</v>
      </c>
      <c r="B11840">
        <v>925</v>
      </c>
      <c r="C11840" t="s">
        <v>250</v>
      </c>
      <c r="D11840">
        <v>1987</v>
      </c>
      <c r="E11840" t="s">
        <v>12813</v>
      </c>
      <c r="P11840" s="37">
        <v>1.204E-6</v>
      </c>
      <c r="Q11840" t="s">
        <v>6</v>
      </c>
      <c r="R11840" t="s">
        <v>6</v>
      </c>
      <c r="S11840" t="s">
        <v>6</v>
      </c>
      <c r="T11840" t="s">
        <v>6</v>
      </c>
      <c r="U11840" t="s">
        <v>6</v>
      </c>
      <c r="V11840" t="s">
        <v>6</v>
      </c>
      <c r="W11840" t="s">
        <v>6</v>
      </c>
      <c r="X11840" t="s">
        <v>6</v>
      </c>
      <c r="Y11840" t="s">
        <v>6</v>
      </c>
      <c r="Z11840" t="s">
        <v>6</v>
      </c>
      <c r="AA11840" t="s">
        <v>3465</v>
      </c>
      <c r="AB11840" t="s">
        <v>3465</v>
      </c>
      <c r="AC11840" t="s">
        <v>12348</v>
      </c>
    </row>
    <row r="11841" spans="1:29" x14ac:dyDescent="0.25">
      <c r="A11841" t="s">
        <v>345</v>
      </c>
      <c r="B11841">
        <v>925</v>
      </c>
      <c r="C11841" t="s">
        <v>250</v>
      </c>
      <c r="D11841">
        <v>1988</v>
      </c>
      <c r="E11841" t="s">
        <v>12814</v>
      </c>
      <c r="P11841" s="37">
        <v>1.3E-6</v>
      </c>
      <c r="Q11841" t="s">
        <v>6</v>
      </c>
      <c r="R11841" t="s">
        <v>6</v>
      </c>
      <c r="S11841" t="s">
        <v>6</v>
      </c>
      <c r="T11841" t="s">
        <v>6</v>
      </c>
      <c r="U11841" t="s">
        <v>6</v>
      </c>
      <c r="V11841" t="s">
        <v>6</v>
      </c>
      <c r="W11841" t="s">
        <v>6</v>
      </c>
      <c r="X11841" t="s">
        <v>6</v>
      </c>
      <c r="Y11841" t="s">
        <v>6</v>
      </c>
      <c r="Z11841" t="s">
        <v>6</v>
      </c>
      <c r="AA11841" t="s">
        <v>3465</v>
      </c>
      <c r="AB11841" t="s">
        <v>3465</v>
      </c>
      <c r="AC11841" t="s">
        <v>12348</v>
      </c>
    </row>
    <row r="11842" spans="1:29" x14ac:dyDescent="0.25">
      <c r="A11842" t="s">
        <v>345</v>
      </c>
      <c r="B11842">
        <v>925</v>
      </c>
      <c r="C11842" t="s">
        <v>250</v>
      </c>
      <c r="D11842">
        <v>1989</v>
      </c>
      <c r="E11842" t="s">
        <v>12815</v>
      </c>
      <c r="P11842" s="37">
        <v>1.3489999999999999E-6</v>
      </c>
      <c r="Q11842" t="s">
        <v>6</v>
      </c>
      <c r="R11842" t="s">
        <v>6</v>
      </c>
      <c r="S11842" t="s">
        <v>6</v>
      </c>
      <c r="T11842" t="s">
        <v>6</v>
      </c>
      <c r="U11842" t="s">
        <v>6</v>
      </c>
      <c r="V11842" t="s">
        <v>6</v>
      </c>
      <c r="W11842" t="s">
        <v>6</v>
      </c>
      <c r="X11842" t="s">
        <v>6</v>
      </c>
      <c r="Y11842" t="s">
        <v>6</v>
      </c>
      <c r="Z11842" t="s">
        <v>6</v>
      </c>
      <c r="AA11842" t="s">
        <v>3465</v>
      </c>
      <c r="AB11842" t="s">
        <v>3465</v>
      </c>
      <c r="AC11842" t="s">
        <v>12348</v>
      </c>
    </row>
    <row r="11843" spans="1:29" x14ac:dyDescent="0.25">
      <c r="A11843" t="s">
        <v>345</v>
      </c>
      <c r="B11843">
        <v>925</v>
      </c>
      <c r="C11843" t="s">
        <v>250</v>
      </c>
      <c r="D11843">
        <v>1990</v>
      </c>
      <c r="E11843" t="s">
        <v>12816</v>
      </c>
      <c r="P11843" s="37">
        <v>1.4449999999999999E-6</v>
      </c>
      <c r="Q11843" t="s">
        <v>6</v>
      </c>
      <c r="R11843" t="s">
        <v>6</v>
      </c>
      <c r="S11843" t="s">
        <v>6</v>
      </c>
      <c r="T11843" t="s">
        <v>6</v>
      </c>
      <c r="U11843" t="s">
        <v>6</v>
      </c>
      <c r="V11843" t="s">
        <v>6</v>
      </c>
      <c r="W11843" t="s">
        <v>6</v>
      </c>
      <c r="X11843" t="s">
        <v>6</v>
      </c>
      <c r="Y11843" t="s">
        <v>6</v>
      </c>
      <c r="Z11843" t="s">
        <v>6</v>
      </c>
      <c r="AA11843" t="s">
        <v>3465</v>
      </c>
      <c r="AB11843" t="s">
        <v>3465</v>
      </c>
      <c r="AC11843" t="s">
        <v>12348</v>
      </c>
    </row>
    <row r="11844" spans="1:29" x14ac:dyDescent="0.25">
      <c r="A11844" t="s">
        <v>345</v>
      </c>
      <c r="B11844">
        <v>925</v>
      </c>
      <c r="C11844" t="s">
        <v>250</v>
      </c>
      <c r="D11844">
        <v>1991</v>
      </c>
      <c r="E11844" t="s">
        <v>12817</v>
      </c>
      <c r="P11844" s="37">
        <v>2.7949999999999999E-6</v>
      </c>
      <c r="Q11844" t="s">
        <v>6</v>
      </c>
      <c r="R11844" t="s">
        <v>6</v>
      </c>
      <c r="S11844" t="s">
        <v>6</v>
      </c>
      <c r="T11844" t="s">
        <v>6</v>
      </c>
      <c r="U11844" t="s">
        <v>6</v>
      </c>
      <c r="V11844" t="s">
        <v>6</v>
      </c>
      <c r="W11844" t="s">
        <v>6</v>
      </c>
      <c r="X11844" t="s">
        <v>6</v>
      </c>
      <c r="Y11844" t="s">
        <v>6</v>
      </c>
      <c r="Z11844" t="s">
        <v>6</v>
      </c>
      <c r="AA11844" t="s">
        <v>3465</v>
      </c>
      <c r="AB11844" t="s">
        <v>3465</v>
      </c>
      <c r="AC11844" t="s">
        <v>12348</v>
      </c>
    </row>
    <row r="11845" spans="1:29" x14ac:dyDescent="0.25">
      <c r="A11845" t="s">
        <v>345</v>
      </c>
      <c r="B11845">
        <v>925</v>
      </c>
      <c r="C11845" t="s">
        <v>250</v>
      </c>
      <c r="D11845">
        <v>1992</v>
      </c>
      <c r="E11845" t="s">
        <v>12818</v>
      </c>
      <c r="P11845">
        <v>7.6050000000000005E-5</v>
      </c>
      <c r="Q11845" t="s">
        <v>6</v>
      </c>
      <c r="R11845" t="s">
        <v>6</v>
      </c>
      <c r="S11845" t="s">
        <v>6</v>
      </c>
      <c r="T11845" t="s">
        <v>6</v>
      </c>
      <c r="U11845" t="s">
        <v>6</v>
      </c>
      <c r="V11845" t="s">
        <v>6</v>
      </c>
      <c r="W11845" t="s">
        <v>6</v>
      </c>
      <c r="X11845" t="s">
        <v>6</v>
      </c>
      <c r="Y11845" t="s">
        <v>6</v>
      </c>
      <c r="Z11845" t="s">
        <v>6</v>
      </c>
      <c r="AA11845" t="s">
        <v>3465</v>
      </c>
      <c r="AB11845" t="s">
        <v>3465</v>
      </c>
      <c r="AC11845" t="s">
        <v>12348</v>
      </c>
    </row>
    <row r="11846" spans="1:29" x14ac:dyDescent="0.25">
      <c r="A11846" t="s">
        <v>345</v>
      </c>
      <c r="B11846">
        <v>925</v>
      </c>
      <c r="C11846" t="s">
        <v>250</v>
      </c>
      <c r="D11846">
        <v>1993</v>
      </c>
      <c r="E11846" t="s">
        <v>12819</v>
      </c>
      <c r="P11846">
        <v>1.9306E-3</v>
      </c>
      <c r="Q11846" t="s">
        <v>6</v>
      </c>
      <c r="R11846" t="s">
        <v>6</v>
      </c>
      <c r="S11846" t="s">
        <v>6</v>
      </c>
      <c r="T11846" t="s">
        <v>6</v>
      </c>
      <c r="U11846" t="s">
        <v>6</v>
      </c>
      <c r="V11846" t="s">
        <v>6</v>
      </c>
      <c r="W11846" t="s">
        <v>6</v>
      </c>
      <c r="X11846" t="s">
        <v>6</v>
      </c>
      <c r="Y11846" t="s">
        <v>6</v>
      </c>
      <c r="Z11846" t="s">
        <v>6</v>
      </c>
      <c r="AA11846" t="s">
        <v>3465</v>
      </c>
      <c r="AB11846" t="s">
        <v>3465</v>
      </c>
      <c r="AC11846" t="s">
        <v>12348</v>
      </c>
    </row>
    <row r="11847" spans="1:29" x14ac:dyDescent="0.25">
      <c r="A11847" t="s">
        <v>345</v>
      </c>
      <c r="B11847">
        <v>925</v>
      </c>
      <c r="C11847" t="s">
        <v>250</v>
      </c>
      <c r="D11847">
        <v>1994</v>
      </c>
      <c r="E11847" t="s">
        <v>12820</v>
      </c>
      <c r="P11847">
        <v>1.7440000000000001E-2</v>
      </c>
      <c r="Q11847" t="s">
        <v>6</v>
      </c>
      <c r="R11847" t="s">
        <v>6</v>
      </c>
      <c r="S11847" t="s">
        <v>6</v>
      </c>
      <c r="T11847" t="s">
        <v>6</v>
      </c>
      <c r="U11847" t="s">
        <v>6</v>
      </c>
      <c r="V11847" t="s">
        <v>6</v>
      </c>
      <c r="W11847" t="s">
        <v>6</v>
      </c>
      <c r="X11847" t="s">
        <v>6</v>
      </c>
      <c r="Y11847" t="s">
        <v>6</v>
      </c>
      <c r="Z11847" t="s">
        <v>6</v>
      </c>
      <c r="AA11847" t="s">
        <v>3465</v>
      </c>
      <c r="AB11847" t="s">
        <v>3465</v>
      </c>
      <c r="AC11847" t="s">
        <v>12348</v>
      </c>
    </row>
    <row r="11848" spans="1:29" x14ac:dyDescent="0.25">
      <c r="A11848" t="s">
        <v>345</v>
      </c>
      <c r="B11848">
        <v>925</v>
      </c>
      <c r="C11848" t="s">
        <v>250</v>
      </c>
      <c r="D11848">
        <v>1995</v>
      </c>
      <c r="E11848" t="s">
        <v>12821</v>
      </c>
      <c r="P11848">
        <v>0.13039999999999999</v>
      </c>
      <c r="Q11848" t="s">
        <v>6</v>
      </c>
      <c r="R11848" t="s">
        <v>6</v>
      </c>
      <c r="S11848" t="s">
        <v>6</v>
      </c>
      <c r="T11848" t="s">
        <v>6</v>
      </c>
      <c r="U11848" t="s">
        <v>6</v>
      </c>
      <c r="V11848" t="s">
        <v>6</v>
      </c>
      <c r="W11848" t="s">
        <v>6</v>
      </c>
      <c r="X11848" t="s">
        <v>6</v>
      </c>
      <c r="Y11848" t="s">
        <v>6</v>
      </c>
      <c r="Z11848" t="s">
        <v>6</v>
      </c>
      <c r="AA11848" t="s">
        <v>3465</v>
      </c>
      <c r="AB11848" t="s">
        <v>3465</v>
      </c>
      <c r="AC11848" t="s">
        <v>12348</v>
      </c>
    </row>
    <row r="11849" spans="1:29" x14ac:dyDescent="0.25">
      <c r="A11849" t="s">
        <v>345</v>
      </c>
      <c r="B11849">
        <v>925</v>
      </c>
      <c r="C11849" t="s">
        <v>250</v>
      </c>
      <c r="D11849">
        <v>1996</v>
      </c>
      <c r="E11849" t="s">
        <v>12822</v>
      </c>
      <c r="P11849">
        <v>1.5503400000000001</v>
      </c>
      <c r="Q11849" t="s">
        <v>6</v>
      </c>
      <c r="R11849" t="s">
        <v>6</v>
      </c>
      <c r="S11849" t="s">
        <v>6</v>
      </c>
      <c r="T11849" t="s">
        <v>6</v>
      </c>
      <c r="U11849" t="s">
        <v>6</v>
      </c>
      <c r="V11849" t="s">
        <v>6</v>
      </c>
      <c r="W11849" t="s">
        <v>6</v>
      </c>
      <c r="X11849" t="s">
        <v>6</v>
      </c>
      <c r="Y11849" t="s">
        <v>6</v>
      </c>
      <c r="Z11849" t="s">
        <v>6</v>
      </c>
      <c r="AA11849" t="s">
        <v>3465</v>
      </c>
      <c r="AB11849" t="s">
        <v>3465</v>
      </c>
      <c r="AC11849" t="s">
        <v>12348</v>
      </c>
    </row>
    <row r="11850" spans="1:29" x14ac:dyDescent="0.25">
      <c r="A11850" t="s">
        <v>345</v>
      </c>
      <c r="B11850">
        <v>925</v>
      </c>
      <c r="C11850" t="s">
        <v>250</v>
      </c>
      <c r="D11850">
        <v>1997</v>
      </c>
      <c r="E11850" t="s">
        <v>12823</v>
      </c>
      <c r="N11850">
        <v>50.652358999999997</v>
      </c>
      <c r="O11850">
        <v>50.652358999999997</v>
      </c>
      <c r="P11850">
        <v>2.2217600000000002</v>
      </c>
      <c r="Q11850" t="s">
        <v>6</v>
      </c>
      <c r="R11850" t="s">
        <v>6</v>
      </c>
      <c r="S11850" t="s">
        <v>6</v>
      </c>
      <c r="T11850" t="s">
        <v>6</v>
      </c>
      <c r="U11850" t="s">
        <v>6</v>
      </c>
      <c r="V11850" t="s">
        <v>6</v>
      </c>
      <c r="W11850" t="s">
        <v>6</v>
      </c>
      <c r="X11850" t="s">
        <v>6</v>
      </c>
      <c r="Y11850" t="s">
        <v>6</v>
      </c>
      <c r="Z11850" t="s">
        <v>6</v>
      </c>
      <c r="AA11850" t="s">
        <v>3465</v>
      </c>
      <c r="AB11850" t="s">
        <v>3465</v>
      </c>
      <c r="AC11850" t="s">
        <v>12348</v>
      </c>
    </row>
    <row r="11851" spans="1:29" x14ac:dyDescent="0.25">
      <c r="A11851" t="s">
        <v>345</v>
      </c>
      <c r="B11851">
        <v>925</v>
      </c>
      <c r="C11851" t="s">
        <v>250</v>
      </c>
      <c r="D11851">
        <v>1998</v>
      </c>
      <c r="E11851" t="s">
        <v>12824</v>
      </c>
      <c r="N11851">
        <v>64.409923000000006</v>
      </c>
      <c r="O11851">
        <v>64.409923000000006</v>
      </c>
      <c r="P11851">
        <v>2.7989999999999999</v>
      </c>
      <c r="Q11851" t="s">
        <v>6</v>
      </c>
      <c r="R11851" t="s">
        <v>6</v>
      </c>
      <c r="S11851" t="s">
        <v>6</v>
      </c>
      <c r="T11851" t="s">
        <v>6</v>
      </c>
      <c r="U11851" t="s">
        <v>6</v>
      </c>
      <c r="V11851" t="s">
        <v>6</v>
      </c>
      <c r="W11851" t="s">
        <v>6</v>
      </c>
      <c r="X11851" t="s">
        <v>6</v>
      </c>
      <c r="Y11851" t="s">
        <v>6</v>
      </c>
      <c r="Z11851" t="s">
        <v>6</v>
      </c>
      <c r="AA11851" t="s">
        <v>3465</v>
      </c>
      <c r="AB11851" t="s">
        <v>3465</v>
      </c>
      <c r="AC11851" t="s">
        <v>12348</v>
      </c>
    </row>
    <row r="11852" spans="1:29" x14ac:dyDescent="0.25">
      <c r="A11852" t="s">
        <v>345</v>
      </c>
      <c r="B11852">
        <v>925</v>
      </c>
      <c r="C11852" t="s">
        <v>250</v>
      </c>
      <c r="D11852">
        <v>1999</v>
      </c>
      <c r="E11852" t="s">
        <v>12825</v>
      </c>
      <c r="N11852">
        <v>52.61403</v>
      </c>
      <c r="O11852">
        <v>52.61403</v>
      </c>
      <c r="P11852">
        <v>4.0114000000000001</v>
      </c>
      <c r="Q11852" t="s">
        <v>6</v>
      </c>
      <c r="R11852" t="s">
        <v>6</v>
      </c>
      <c r="S11852" t="s">
        <v>6</v>
      </c>
      <c r="T11852" t="s">
        <v>6</v>
      </c>
      <c r="U11852" t="s">
        <v>6</v>
      </c>
      <c r="V11852" t="s">
        <v>6</v>
      </c>
      <c r="W11852" t="s">
        <v>6</v>
      </c>
      <c r="X11852" t="s">
        <v>6</v>
      </c>
      <c r="Y11852" t="s">
        <v>6</v>
      </c>
      <c r="Z11852" t="s">
        <v>6</v>
      </c>
      <c r="AA11852" t="s">
        <v>3465</v>
      </c>
      <c r="AB11852" t="s">
        <v>3465</v>
      </c>
      <c r="AC11852" t="s">
        <v>12348</v>
      </c>
    </row>
    <row r="11853" spans="1:29" x14ac:dyDescent="0.25">
      <c r="A11853" t="s">
        <v>345</v>
      </c>
      <c r="B11853">
        <v>925</v>
      </c>
      <c r="C11853" t="s">
        <v>250</v>
      </c>
      <c r="D11853">
        <v>2000</v>
      </c>
      <c r="E11853" t="s">
        <v>12826</v>
      </c>
      <c r="N11853">
        <v>43.507899999999999</v>
      </c>
      <c r="O11853">
        <v>43.507899999999999</v>
      </c>
      <c r="P11853">
        <v>5.2229999999999999</v>
      </c>
      <c r="Q11853" t="s">
        <v>6</v>
      </c>
      <c r="R11853" t="s">
        <v>6</v>
      </c>
      <c r="S11853" t="s">
        <v>6</v>
      </c>
      <c r="T11853" t="s">
        <v>6</v>
      </c>
      <c r="U11853" t="s">
        <v>6</v>
      </c>
      <c r="V11853" t="s">
        <v>6</v>
      </c>
      <c r="W11853" t="s">
        <v>6</v>
      </c>
      <c r="X11853" t="s">
        <v>6</v>
      </c>
      <c r="Y11853" t="s">
        <v>6</v>
      </c>
      <c r="Z11853" t="s">
        <v>6</v>
      </c>
      <c r="AA11853" t="s">
        <v>3465</v>
      </c>
      <c r="AB11853" t="s">
        <v>3465</v>
      </c>
      <c r="AC11853" t="s">
        <v>12348</v>
      </c>
    </row>
    <row r="11854" spans="1:29" x14ac:dyDescent="0.25">
      <c r="A11854" t="s">
        <v>345</v>
      </c>
      <c r="B11854">
        <v>925</v>
      </c>
      <c r="C11854" t="s">
        <v>250</v>
      </c>
      <c r="D11854">
        <v>2001</v>
      </c>
      <c r="E11854" t="s">
        <v>12827</v>
      </c>
      <c r="N11854">
        <v>26.899118000000001</v>
      </c>
      <c r="O11854">
        <v>26.899118000000001</v>
      </c>
      <c r="P11854">
        <v>7.2107999999999999</v>
      </c>
      <c r="Q11854" t="s">
        <v>6</v>
      </c>
      <c r="R11854" t="s">
        <v>6</v>
      </c>
      <c r="S11854" t="s">
        <v>6</v>
      </c>
      <c r="T11854" t="s">
        <v>6</v>
      </c>
      <c r="U11854" t="s">
        <v>6</v>
      </c>
      <c r="V11854" t="s">
        <v>6</v>
      </c>
      <c r="W11854" t="s">
        <v>6</v>
      </c>
      <c r="X11854" t="s">
        <v>6</v>
      </c>
      <c r="Y11854" t="s">
        <v>6</v>
      </c>
      <c r="Z11854" t="s">
        <v>6</v>
      </c>
      <c r="AA11854" t="s">
        <v>3465</v>
      </c>
      <c r="AB11854" t="s">
        <v>3465</v>
      </c>
      <c r="AC11854" t="s">
        <v>12348</v>
      </c>
    </row>
    <row r="11855" spans="1:29" x14ac:dyDescent="0.25">
      <c r="A11855" t="s">
        <v>345</v>
      </c>
      <c r="B11855">
        <v>925</v>
      </c>
      <c r="C11855" t="s">
        <v>250</v>
      </c>
      <c r="D11855">
        <v>2002</v>
      </c>
      <c r="E11855" t="s">
        <v>12828</v>
      </c>
      <c r="N11855">
        <v>19.077586</v>
      </c>
      <c r="O11855">
        <v>19.077586</v>
      </c>
      <c r="P11855">
        <v>9.048</v>
      </c>
      <c r="Q11855" t="s">
        <v>6</v>
      </c>
      <c r="R11855" t="s">
        <v>6</v>
      </c>
      <c r="S11855" t="s">
        <v>6</v>
      </c>
      <c r="T11855" t="s">
        <v>6</v>
      </c>
      <c r="U11855" t="s">
        <v>6</v>
      </c>
      <c r="V11855" t="s">
        <v>6</v>
      </c>
      <c r="W11855" t="s">
        <v>6</v>
      </c>
      <c r="X11855" t="s">
        <v>6</v>
      </c>
      <c r="Y11855" t="s">
        <v>6</v>
      </c>
      <c r="Z11855" t="s">
        <v>6</v>
      </c>
      <c r="AA11855" t="s">
        <v>3465</v>
      </c>
      <c r="AB11855" t="s">
        <v>3465</v>
      </c>
      <c r="AC11855" t="s">
        <v>12348</v>
      </c>
    </row>
    <row r="11856" spans="1:29" x14ac:dyDescent="0.25">
      <c r="A11856" t="s">
        <v>345</v>
      </c>
      <c r="B11856">
        <v>925</v>
      </c>
      <c r="C11856" t="s">
        <v>250</v>
      </c>
      <c r="D11856">
        <v>2003</v>
      </c>
      <c r="E11856" t="s">
        <v>12829</v>
      </c>
      <c r="N11856">
        <v>13.34975</v>
      </c>
      <c r="O11856">
        <v>13.34975</v>
      </c>
      <c r="P11856">
        <v>11.8812</v>
      </c>
      <c r="Q11856" t="s">
        <v>6</v>
      </c>
      <c r="R11856" t="s">
        <v>6</v>
      </c>
      <c r="S11856" t="s">
        <v>6</v>
      </c>
      <c r="T11856" t="s">
        <v>6</v>
      </c>
      <c r="U11856" t="s">
        <v>6</v>
      </c>
      <c r="V11856" t="s">
        <v>6</v>
      </c>
      <c r="W11856" t="s">
        <v>6</v>
      </c>
      <c r="X11856" t="s">
        <v>6</v>
      </c>
      <c r="Y11856" t="s">
        <v>6</v>
      </c>
      <c r="Z11856" t="s">
        <v>6</v>
      </c>
      <c r="AA11856" t="s">
        <v>3465</v>
      </c>
      <c r="AB11856" t="s">
        <v>3465</v>
      </c>
      <c r="AC11856" t="s">
        <v>12348</v>
      </c>
    </row>
    <row r="11857" spans="1:29" x14ac:dyDescent="0.25">
      <c r="A11857" t="s">
        <v>345</v>
      </c>
      <c r="B11857">
        <v>925</v>
      </c>
      <c r="C11857" t="s">
        <v>250</v>
      </c>
      <c r="D11857">
        <v>2004</v>
      </c>
      <c r="E11857" t="s">
        <v>12830</v>
      </c>
      <c r="N11857">
        <v>9.0075535000000002</v>
      </c>
      <c r="O11857">
        <v>9.0075535000000002</v>
      </c>
      <c r="P11857">
        <v>14.763999999999999</v>
      </c>
      <c r="Q11857" t="s">
        <v>6</v>
      </c>
      <c r="R11857" t="s">
        <v>6</v>
      </c>
      <c r="S11857" t="s">
        <v>6</v>
      </c>
      <c r="T11857" t="s">
        <v>6</v>
      </c>
      <c r="U11857" t="s">
        <v>6</v>
      </c>
      <c r="V11857" t="s">
        <v>6</v>
      </c>
      <c r="W11857" t="s">
        <v>6</v>
      </c>
      <c r="X11857" t="s">
        <v>6</v>
      </c>
      <c r="Y11857" t="s">
        <v>6</v>
      </c>
      <c r="Z11857" t="s">
        <v>6</v>
      </c>
      <c r="AA11857" t="s">
        <v>3465</v>
      </c>
      <c r="AB11857" t="s">
        <v>3465</v>
      </c>
      <c r="AC11857" t="s">
        <v>12348</v>
      </c>
    </row>
    <row r="11858" spans="1:29" x14ac:dyDescent="0.25">
      <c r="A11858" t="s">
        <v>345</v>
      </c>
      <c r="B11858">
        <v>925</v>
      </c>
      <c r="C11858" t="s">
        <v>250</v>
      </c>
      <c r="D11858">
        <v>2005</v>
      </c>
      <c r="E11858" t="s">
        <v>12831</v>
      </c>
      <c r="N11858">
        <v>5.3788485000000001</v>
      </c>
      <c r="O11858">
        <v>5.3788485000000001</v>
      </c>
      <c r="P11858">
        <v>17.860700000000001</v>
      </c>
      <c r="Q11858" t="s">
        <v>6</v>
      </c>
      <c r="R11858" t="s">
        <v>6</v>
      </c>
      <c r="S11858" t="s">
        <v>6</v>
      </c>
      <c r="T11858" t="s">
        <v>6</v>
      </c>
      <c r="U11858" t="s">
        <v>6</v>
      </c>
      <c r="V11858" t="s">
        <v>6</v>
      </c>
      <c r="W11858" t="s">
        <v>6</v>
      </c>
      <c r="X11858" t="s">
        <v>6</v>
      </c>
      <c r="Y11858" t="s">
        <v>6</v>
      </c>
      <c r="Z11858" t="s">
        <v>6</v>
      </c>
      <c r="AA11858" t="s">
        <v>3465</v>
      </c>
      <c r="AB11858" t="s">
        <v>3465</v>
      </c>
      <c r="AC11858" t="s">
        <v>12348</v>
      </c>
    </row>
    <row r="11859" spans="1:29" x14ac:dyDescent="0.25">
      <c r="A11859" t="s">
        <v>345</v>
      </c>
      <c r="B11859">
        <v>925</v>
      </c>
      <c r="C11859" t="s">
        <v>250</v>
      </c>
      <c r="D11859">
        <v>2006</v>
      </c>
      <c r="E11859" t="s">
        <v>12832</v>
      </c>
      <c r="N11859">
        <v>3.3344282000000001</v>
      </c>
      <c r="O11859">
        <v>3.3344282000000001</v>
      </c>
      <c r="P11859">
        <v>22.248899999999999</v>
      </c>
      <c r="Q11859" t="s">
        <v>6</v>
      </c>
      <c r="R11859" t="s">
        <v>6</v>
      </c>
      <c r="S11859" t="s">
        <v>6</v>
      </c>
      <c r="T11859" t="s">
        <v>6</v>
      </c>
      <c r="U11859" t="s">
        <v>6</v>
      </c>
      <c r="V11859" t="s">
        <v>6</v>
      </c>
      <c r="W11859" t="s">
        <v>6</v>
      </c>
      <c r="X11859" t="s">
        <v>6</v>
      </c>
      <c r="Y11859" t="s">
        <v>6</v>
      </c>
      <c r="Z11859" t="s">
        <v>6</v>
      </c>
      <c r="AA11859" t="s">
        <v>3465</v>
      </c>
      <c r="AB11859" t="s">
        <v>3465</v>
      </c>
      <c r="AC11859" t="s">
        <v>12348</v>
      </c>
    </row>
    <row r="11860" spans="1:29" x14ac:dyDescent="0.25">
      <c r="A11860" t="s">
        <v>345</v>
      </c>
      <c r="B11860">
        <v>925</v>
      </c>
      <c r="C11860" t="s">
        <v>250</v>
      </c>
      <c r="D11860">
        <v>2007</v>
      </c>
      <c r="E11860" t="s">
        <v>12833</v>
      </c>
      <c r="N11860">
        <v>2.4155014000000001</v>
      </c>
      <c r="O11860">
        <v>2.4155014000000001</v>
      </c>
      <c r="P11860">
        <v>27.0002</v>
      </c>
      <c r="Q11860" t="s">
        <v>6</v>
      </c>
      <c r="R11860" t="s">
        <v>6</v>
      </c>
      <c r="S11860" t="s">
        <v>6</v>
      </c>
      <c r="T11860" t="s">
        <v>6</v>
      </c>
      <c r="U11860" t="s">
        <v>6</v>
      </c>
      <c r="V11860" t="s">
        <v>6</v>
      </c>
      <c r="W11860" t="s">
        <v>6</v>
      </c>
      <c r="X11860" t="s">
        <v>6</v>
      </c>
      <c r="Y11860" t="s">
        <v>6</v>
      </c>
      <c r="Z11860" t="s">
        <v>6</v>
      </c>
      <c r="AA11860" t="s">
        <v>3465</v>
      </c>
      <c r="AB11860" t="s">
        <v>3465</v>
      </c>
      <c r="AC11860" t="s">
        <v>12348</v>
      </c>
    </row>
    <row r="11861" spans="1:29" x14ac:dyDescent="0.25">
      <c r="A11861" t="s">
        <v>345</v>
      </c>
      <c r="B11861">
        <v>925</v>
      </c>
      <c r="C11861" t="s">
        <v>250</v>
      </c>
      <c r="D11861">
        <v>2008</v>
      </c>
      <c r="E11861" t="s">
        <v>12834</v>
      </c>
      <c r="N11861">
        <v>2.8091010999999999</v>
      </c>
      <c r="O11861">
        <v>2.8091010999999999</v>
      </c>
      <c r="P11861">
        <v>49.47</v>
      </c>
      <c r="Q11861" t="s">
        <v>6</v>
      </c>
      <c r="R11861" t="s">
        <v>6</v>
      </c>
      <c r="S11861" t="s">
        <v>6</v>
      </c>
      <c r="T11861" t="s">
        <v>6</v>
      </c>
      <c r="U11861" t="s">
        <v>6</v>
      </c>
      <c r="V11861" t="s">
        <v>6</v>
      </c>
      <c r="W11861" t="s">
        <v>6</v>
      </c>
      <c r="X11861" t="s">
        <v>6</v>
      </c>
      <c r="Y11861" t="s">
        <v>6</v>
      </c>
      <c r="Z11861" t="s">
        <v>6</v>
      </c>
      <c r="AA11861" t="s">
        <v>3465</v>
      </c>
      <c r="AB11861" t="s">
        <v>3465</v>
      </c>
      <c r="AC11861" t="s">
        <v>12348</v>
      </c>
    </row>
    <row r="11862" spans="1:29" x14ac:dyDescent="0.25">
      <c r="A11862" t="s">
        <v>345</v>
      </c>
      <c r="B11862">
        <v>925</v>
      </c>
      <c r="C11862" t="s">
        <v>250</v>
      </c>
      <c r="D11862">
        <v>2009</v>
      </c>
      <c r="E11862" t="s">
        <v>12835</v>
      </c>
      <c r="N11862">
        <v>2.4359879000000002</v>
      </c>
      <c r="O11862">
        <v>2.4359879000000002</v>
      </c>
      <c r="P11862">
        <v>57.610999999999997</v>
      </c>
      <c r="Q11862" t="s">
        <v>6</v>
      </c>
      <c r="R11862" t="s">
        <v>6</v>
      </c>
      <c r="S11862" t="s">
        <v>6</v>
      </c>
      <c r="T11862" t="s">
        <v>6</v>
      </c>
      <c r="U11862" t="s">
        <v>6</v>
      </c>
      <c r="V11862" t="s">
        <v>6</v>
      </c>
      <c r="W11862" t="s">
        <v>6</v>
      </c>
      <c r="X11862" t="s">
        <v>6</v>
      </c>
      <c r="Y11862" t="s">
        <v>6</v>
      </c>
      <c r="Z11862" t="s">
        <v>6</v>
      </c>
      <c r="AA11862" t="s">
        <v>3465</v>
      </c>
      <c r="AB11862" t="s">
        <v>3465</v>
      </c>
      <c r="AC11862" t="s">
        <v>12348</v>
      </c>
    </row>
    <row r="11863" spans="1:29" x14ac:dyDescent="0.25">
      <c r="A11863" t="s">
        <v>345</v>
      </c>
      <c r="B11863">
        <v>925</v>
      </c>
      <c r="C11863" t="s">
        <v>250</v>
      </c>
      <c r="D11863">
        <v>2010</v>
      </c>
      <c r="E11863" t="s">
        <v>12836</v>
      </c>
      <c r="N11863">
        <v>4.0350729000000003</v>
      </c>
      <c r="O11863">
        <v>4.0350729000000003</v>
      </c>
      <c r="P11863">
        <v>64.361999999999995</v>
      </c>
      <c r="Q11863" t="s">
        <v>6</v>
      </c>
      <c r="R11863" t="s">
        <v>6</v>
      </c>
      <c r="S11863" t="s">
        <v>6</v>
      </c>
      <c r="T11863" t="s">
        <v>6</v>
      </c>
      <c r="U11863" t="s">
        <v>6</v>
      </c>
      <c r="V11863" t="s">
        <v>6</v>
      </c>
      <c r="W11863" t="s">
        <v>6</v>
      </c>
      <c r="X11863" t="s">
        <v>6</v>
      </c>
      <c r="Y11863" t="s">
        <v>6</v>
      </c>
      <c r="Z11863" t="s">
        <v>6</v>
      </c>
      <c r="AA11863" t="s">
        <v>3465</v>
      </c>
      <c r="AB11863" t="s">
        <v>3465</v>
      </c>
      <c r="AC11863" t="s">
        <v>12348</v>
      </c>
    </row>
    <row r="11864" spans="1:29" x14ac:dyDescent="0.25">
      <c r="A11864" t="s">
        <v>345</v>
      </c>
      <c r="B11864">
        <v>925</v>
      </c>
      <c r="C11864" t="s">
        <v>250</v>
      </c>
      <c r="D11864">
        <v>2011</v>
      </c>
      <c r="E11864" t="s">
        <v>12837</v>
      </c>
      <c r="N11864">
        <v>10.048119</v>
      </c>
      <c r="O11864">
        <v>10.048119</v>
      </c>
      <c r="P11864">
        <v>83.314999999999998</v>
      </c>
      <c r="Q11864" t="s">
        <v>6</v>
      </c>
      <c r="R11864" t="s">
        <v>6</v>
      </c>
      <c r="S11864" t="s">
        <v>6</v>
      </c>
      <c r="T11864" t="s">
        <v>6</v>
      </c>
      <c r="U11864" t="s">
        <v>6</v>
      </c>
      <c r="V11864" t="s">
        <v>6</v>
      </c>
      <c r="W11864" t="s">
        <v>6</v>
      </c>
      <c r="X11864" t="s">
        <v>6</v>
      </c>
      <c r="Y11864" t="s">
        <v>6</v>
      </c>
      <c r="Z11864" t="s">
        <v>6</v>
      </c>
      <c r="AA11864" t="s">
        <v>3465</v>
      </c>
      <c r="AB11864" t="s">
        <v>3465</v>
      </c>
      <c r="AC11864" t="s">
        <v>12348</v>
      </c>
    </row>
    <row r="11865" spans="1:29" x14ac:dyDescent="0.25">
      <c r="A11865" t="s">
        <v>345</v>
      </c>
      <c r="B11865">
        <v>925</v>
      </c>
      <c r="C11865" t="s">
        <v>250</v>
      </c>
      <c r="D11865">
        <v>2012</v>
      </c>
      <c r="E11865" t="s">
        <v>12838</v>
      </c>
      <c r="N11865">
        <v>18.066189000000001</v>
      </c>
      <c r="O11865">
        <v>18.066189000000001</v>
      </c>
      <c r="P11865">
        <v>100.2182</v>
      </c>
      <c r="Q11865" t="s">
        <v>6</v>
      </c>
      <c r="R11865" t="s">
        <v>6</v>
      </c>
      <c r="S11865" t="s">
        <v>6</v>
      </c>
      <c r="T11865" t="s">
        <v>6</v>
      </c>
      <c r="U11865" t="s">
        <v>6</v>
      </c>
      <c r="V11865" t="s">
        <v>6</v>
      </c>
      <c r="W11865" t="s">
        <v>6</v>
      </c>
      <c r="X11865" t="s">
        <v>6</v>
      </c>
      <c r="Y11865" t="s">
        <v>6</v>
      </c>
      <c r="Z11865" t="s">
        <v>6</v>
      </c>
      <c r="AA11865" t="s">
        <v>3465</v>
      </c>
      <c r="AB11865" t="s">
        <v>3465</v>
      </c>
      <c r="AC11865" t="s">
        <v>12348</v>
      </c>
    </row>
    <row r="11866" spans="1:29" x14ac:dyDescent="0.25">
      <c r="A11866" t="s">
        <v>345</v>
      </c>
      <c r="B11866">
        <v>925</v>
      </c>
      <c r="C11866" t="s">
        <v>250</v>
      </c>
      <c r="D11866">
        <v>2013</v>
      </c>
      <c r="E11866" t="s">
        <v>12839</v>
      </c>
      <c r="N11866">
        <v>19.985475999999998</v>
      </c>
      <c r="O11866">
        <v>19.985475999999998</v>
      </c>
      <c r="P11866">
        <v>111.71299999999999</v>
      </c>
      <c r="Q11866" t="s">
        <v>6</v>
      </c>
      <c r="R11866" t="s">
        <v>6</v>
      </c>
      <c r="S11866" t="s">
        <v>6</v>
      </c>
      <c r="T11866" t="s">
        <v>6</v>
      </c>
      <c r="U11866" t="s">
        <v>6</v>
      </c>
      <c r="V11866" t="s">
        <v>6</v>
      </c>
      <c r="W11866" t="s">
        <v>6</v>
      </c>
      <c r="X11866" t="s">
        <v>6</v>
      </c>
      <c r="Y11866" t="s">
        <v>6</v>
      </c>
      <c r="Z11866" t="s">
        <v>6</v>
      </c>
      <c r="AA11866" t="s">
        <v>3465</v>
      </c>
      <c r="AB11866" t="s">
        <v>3465</v>
      </c>
      <c r="AC11866" t="s">
        <v>12348</v>
      </c>
    </row>
    <row r="11867" spans="1:29" x14ac:dyDescent="0.25">
      <c r="A11867" t="s">
        <v>345</v>
      </c>
      <c r="B11867">
        <v>925</v>
      </c>
      <c r="C11867" t="s">
        <v>250</v>
      </c>
      <c r="D11867">
        <v>2014</v>
      </c>
      <c r="E11867" t="s">
        <v>12840</v>
      </c>
      <c r="N11867">
        <v>16.812930999999999</v>
      </c>
      <c r="O11867">
        <v>16.812930999999999</v>
      </c>
      <c r="P11867">
        <v>124.044</v>
      </c>
      <c r="Q11867" t="s">
        <v>6</v>
      </c>
      <c r="R11867" t="s">
        <v>6</v>
      </c>
      <c r="S11867" t="s">
        <v>6</v>
      </c>
      <c r="T11867" t="s">
        <v>6</v>
      </c>
      <c r="U11867" t="s">
        <v>6</v>
      </c>
      <c r="V11867" t="s">
        <v>6</v>
      </c>
      <c r="W11867" t="s">
        <v>6</v>
      </c>
      <c r="X11867" t="s">
        <v>6</v>
      </c>
      <c r="Y11867" t="s">
        <v>6</v>
      </c>
      <c r="Z11867" t="s">
        <v>6</v>
      </c>
      <c r="AA11867" t="s">
        <v>3465</v>
      </c>
      <c r="AB11867" t="s">
        <v>3465</v>
      </c>
      <c r="AC11867" t="s">
        <v>12348</v>
      </c>
    </row>
    <row r="11868" spans="1:29" x14ac:dyDescent="0.25">
      <c r="A11868" t="s">
        <v>345</v>
      </c>
      <c r="B11868">
        <v>925</v>
      </c>
      <c r="C11868" t="s">
        <v>250</v>
      </c>
      <c r="D11868">
        <v>2015</v>
      </c>
      <c r="E11868" t="s">
        <v>12841</v>
      </c>
      <c r="N11868">
        <v>21.816341000000001</v>
      </c>
      <c r="O11868">
        <v>21.816341000000001</v>
      </c>
      <c r="P11868">
        <v>125.2987</v>
      </c>
      <c r="Q11868" t="s">
        <v>6</v>
      </c>
      <c r="R11868" t="s">
        <v>6</v>
      </c>
      <c r="S11868" t="s">
        <v>6</v>
      </c>
      <c r="T11868" t="s">
        <v>6</v>
      </c>
      <c r="U11868" t="s">
        <v>6</v>
      </c>
      <c r="V11868" t="s">
        <v>6</v>
      </c>
      <c r="W11868" t="s">
        <v>6</v>
      </c>
      <c r="X11868" t="s">
        <v>6</v>
      </c>
      <c r="Y11868" t="s">
        <v>6</v>
      </c>
      <c r="Z11868" t="s">
        <v>6</v>
      </c>
      <c r="AA11868" t="s">
        <v>3465</v>
      </c>
      <c r="AB11868" t="s">
        <v>3465</v>
      </c>
      <c r="AC11868" t="s">
        <v>12348</v>
      </c>
    </row>
    <row r="11869" spans="1:29" x14ac:dyDescent="0.25">
      <c r="A11869" t="s">
        <v>345</v>
      </c>
      <c r="B11869">
        <v>925</v>
      </c>
      <c r="C11869" t="s">
        <v>250</v>
      </c>
      <c r="D11869">
        <v>2016</v>
      </c>
      <c r="E11869" t="s">
        <v>12842</v>
      </c>
      <c r="N11869">
        <v>24.068324</v>
      </c>
      <c r="O11869">
        <v>24.068324</v>
      </c>
      <c r="P11869">
        <v>126.63</v>
      </c>
      <c r="Q11869" t="s">
        <v>6</v>
      </c>
      <c r="R11869" t="s">
        <v>6</v>
      </c>
      <c r="S11869" t="s">
        <v>6</v>
      </c>
      <c r="T11869" t="s">
        <v>6</v>
      </c>
      <c r="U11869" t="s">
        <v>6</v>
      </c>
      <c r="V11869" t="s">
        <v>6</v>
      </c>
      <c r="W11869" t="s">
        <v>6</v>
      </c>
      <c r="X11869" t="s">
        <v>6</v>
      </c>
      <c r="Y11869" t="s">
        <v>6</v>
      </c>
      <c r="Z11869" t="s">
        <v>6</v>
      </c>
      <c r="AA11869" t="s">
        <v>3465</v>
      </c>
      <c r="AB11869" t="s">
        <v>3465</v>
      </c>
      <c r="AC11869" t="s">
        <v>12348</v>
      </c>
    </row>
    <row r="11870" spans="1:29" x14ac:dyDescent="0.25">
      <c r="A11870" t="s">
        <v>345</v>
      </c>
      <c r="B11870">
        <v>925</v>
      </c>
      <c r="C11870" t="s">
        <v>250</v>
      </c>
      <c r="D11870">
        <v>2017</v>
      </c>
      <c r="E11870" t="s">
        <v>12843</v>
      </c>
      <c r="N11870">
        <v>28.820095999999999</v>
      </c>
      <c r="O11870">
        <v>28.820095999999999</v>
      </c>
      <c r="P11870">
        <v>132.74189999999999</v>
      </c>
      <c r="Q11870" t="s">
        <v>6</v>
      </c>
      <c r="R11870" t="s">
        <v>6</v>
      </c>
      <c r="S11870" t="s">
        <v>6</v>
      </c>
      <c r="T11870" t="s">
        <v>6</v>
      </c>
      <c r="U11870" t="s">
        <v>6</v>
      </c>
      <c r="V11870" t="s">
        <v>6</v>
      </c>
      <c r="W11870" t="s">
        <v>6</v>
      </c>
      <c r="X11870" t="s">
        <v>6</v>
      </c>
      <c r="Y11870" t="s">
        <v>6</v>
      </c>
      <c r="Z11870" t="s">
        <v>6</v>
      </c>
      <c r="AA11870" t="s">
        <v>3465</v>
      </c>
      <c r="AB11870" t="s">
        <v>3465</v>
      </c>
      <c r="AC11870" t="s">
        <v>12348</v>
      </c>
    </row>
    <row r="11871" spans="1:29" x14ac:dyDescent="0.25">
      <c r="A11871" t="s">
        <v>345</v>
      </c>
      <c r="B11871">
        <v>925</v>
      </c>
      <c r="C11871" t="s">
        <v>250</v>
      </c>
      <c r="D11871">
        <v>2018</v>
      </c>
      <c r="E11871" t="s">
        <v>12844</v>
      </c>
      <c r="N11871">
        <v>29.139627999999998</v>
      </c>
      <c r="O11871">
        <v>29.139627999999998</v>
      </c>
      <c r="P11871">
        <v>142.66409999999999</v>
      </c>
      <c r="Q11871" t="s">
        <v>6</v>
      </c>
      <c r="R11871" t="s">
        <v>6</v>
      </c>
      <c r="S11871" t="s">
        <v>6</v>
      </c>
      <c r="T11871" t="s">
        <v>6</v>
      </c>
      <c r="U11871" t="s">
        <v>6</v>
      </c>
      <c r="V11871" t="s">
        <v>6</v>
      </c>
      <c r="W11871" t="s">
        <v>6</v>
      </c>
      <c r="X11871" t="s">
        <v>6</v>
      </c>
      <c r="Y11871" t="s">
        <v>6</v>
      </c>
      <c r="Z11871" t="s">
        <v>6</v>
      </c>
      <c r="AA11871" t="s">
        <v>3465</v>
      </c>
      <c r="AB11871" t="s">
        <v>3465</v>
      </c>
      <c r="AC11871" t="s">
        <v>12348</v>
      </c>
    </row>
    <row r="11872" spans="1:29" x14ac:dyDescent="0.25">
      <c r="A11872" t="s">
        <v>347</v>
      </c>
      <c r="B11872">
        <v>926</v>
      </c>
      <c r="C11872" t="s">
        <v>251</v>
      </c>
      <c r="D11872">
        <v>1950</v>
      </c>
      <c r="E11872" t="s">
        <v>12845</v>
      </c>
      <c r="Q11872" t="s">
        <v>6</v>
      </c>
      <c r="R11872" t="s">
        <v>6</v>
      </c>
      <c r="S11872" t="s">
        <v>6</v>
      </c>
      <c r="T11872" t="s">
        <v>711</v>
      </c>
      <c r="U11872" t="s">
        <v>711</v>
      </c>
      <c r="V11872" t="s">
        <v>711</v>
      </c>
      <c r="W11872" t="s">
        <v>711</v>
      </c>
      <c r="X11872" t="s">
        <v>711</v>
      </c>
      <c r="Y11872" t="s">
        <v>6</v>
      </c>
      <c r="Z11872" t="s">
        <v>6</v>
      </c>
      <c r="AA11872" t="s">
        <v>12846</v>
      </c>
      <c r="AB11872" t="s">
        <v>12847</v>
      </c>
      <c r="AC11872" t="s">
        <v>12848</v>
      </c>
    </row>
    <row r="11873" spans="1:29" x14ac:dyDescent="0.25">
      <c r="A11873" t="s">
        <v>347</v>
      </c>
      <c r="B11873">
        <v>926</v>
      </c>
      <c r="C11873" t="s">
        <v>251</v>
      </c>
      <c r="D11873">
        <v>1951</v>
      </c>
      <c r="E11873" t="s">
        <v>12849</v>
      </c>
      <c r="Q11873" t="s">
        <v>6</v>
      </c>
      <c r="R11873" t="s">
        <v>6</v>
      </c>
      <c r="S11873" t="s">
        <v>6</v>
      </c>
      <c r="T11873" t="s">
        <v>711</v>
      </c>
      <c r="U11873" t="s">
        <v>711</v>
      </c>
      <c r="V11873" t="s">
        <v>711</v>
      </c>
      <c r="W11873" t="s">
        <v>711</v>
      </c>
      <c r="X11873" t="s">
        <v>711</v>
      </c>
      <c r="Y11873" t="s">
        <v>6</v>
      </c>
      <c r="Z11873" t="s">
        <v>6</v>
      </c>
      <c r="AA11873" t="s">
        <v>12846</v>
      </c>
      <c r="AB11873" t="s">
        <v>12847</v>
      </c>
      <c r="AC11873" t="s">
        <v>12848</v>
      </c>
    </row>
    <row r="11874" spans="1:29" x14ac:dyDescent="0.25">
      <c r="A11874" t="s">
        <v>347</v>
      </c>
      <c r="B11874">
        <v>926</v>
      </c>
      <c r="C11874" t="s">
        <v>251</v>
      </c>
      <c r="D11874">
        <v>1952</v>
      </c>
      <c r="E11874" t="s">
        <v>12850</v>
      </c>
      <c r="Q11874" t="s">
        <v>6</v>
      </c>
      <c r="R11874" t="s">
        <v>6</v>
      </c>
      <c r="S11874" t="s">
        <v>6</v>
      </c>
      <c r="T11874" t="s">
        <v>711</v>
      </c>
      <c r="U11874" t="s">
        <v>711</v>
      </c>
      <c r="V11874" t="s">
        <v>711</v>
      </c>
      <c r="W11874" t="s">
        <v>711</v>
      </c>
      <c r="X11874" t="s">
        <v>711</v>
      </c>
      <c r="Y11874" t="s">
        <v>6</v>
      </c>
      <c r="Z11874" t="s">
        <v>6</v>
      </c>
      <c r="AA11874" t="s">
        <v>12846</v>
      </c>
      <c r="AB11874" t="s">
        <v>12847</v>
      </c>
      <c r="AC11874" t="s">
        <v>12848</v>
      </c>
    </row>
    <row r="11875" spans="1:29" x14ac:dyDescent="0.25">
      <c r="A11875" t="s">
        <v>347</v>
      </c>
      <c r="B11875">
        <v>926</v>
      </c>
      <c r="C11875" t="s">
        <v>251</v>
      </c>
      <c r="D11875">
        <v>1953</v>
      </c>
      <c r="E11875" t="s">
        <v>12851</v>
      </c>
      <c r="Q11875" t="s">
        <v>6</v>
      </c>
      <c r="R11875" t="s">
        <v>6</v>
      </c>
      <c r="S11875" t="s">
        <v>6</v>
      </c>
      <c r="T11875" t="s">
        <v>711</v>
      </c>
      <c r="U11875" t="s">
        <v>711</v>
      </c>
      <c r="V11875" t="s">
        <v>711</v>
      </c>
      <c r="W11875" t="s">
        <v>711</v>
      </c>
      <c r="X11875" t="s">
        <v>711</v>
      </c>
      <c r="Y11875" t="s">
        <v>6</v>
      </c>
      <c r="Z11875" t="s">
        <v>6</v>
      </c>
      <c r="AA11875" t="s">
        <v>12846</v>
      </c>
      <c r="AB11875" t="s">
        <v>12847</v>
      </c>
      <c r="AC11875" t="s">
        <v>12848</v>
      </c>
    </row>
    <row r="11876" spans="1:29" x14ac:dyDescent="0.25">
      <c r="A11876" t="s">
        <v>347</v>
      </c>
      <c r="B11876">
        <v>926</v>
      </c>
      <c r="C11876" t="s">
        <v>251</v>
      </c>
      <c r="D11876">
        <v>1954</v>
      </c>
      <c r="E11876" t="s">
        <v>12852</v>
      </c>
      <c r="Q11876" t="s">
        <v>6</v>
      </c>
      <c r="R11876" t="s">
        <v>6</v>
      </c>
      <c r="S11876" t="s">
        <v>6</v>
      </c>
      <c r="T11876" t="s">
        <v>711</v>
      </c>
      <c r="U11876" t="s">
        <v>711</v>
      </c>
      <c r="V11876" t="s">
        <v>711</v>
      </c>
      <c r="W11876" t="s">
        <v>711</v>
      </c>
      <c r="X11876" t="s">
        <v>711</v>
      </c>
      <c r="Y11876" t="s">
        <v>6</v>
      </c>
      <c r="Z11876" t="s">
        <v>6</v>
      </c>
      <c r="AA11876" t="s">
        <v>12846</v>
      </c>
      <c r="AB11876" t="s">
        <v>12847</v>
      </c>
      <c r="AC11876" t="s">
        <v>12848</v>
      </c>
    </row>
    <row r="11877" spans="1:29" x14ac:dyDescent="0.25">
      <c r="A11877" t="s">
        <v>347</v>
      </c>
      <c r="B11877">
        <v>926</v>
      </c>
      <c r="C11877" t="s">
        <v>251</v>
      </c>
      <c r="D11877">
        <v>1955</v>
      </c>
      <c r="E11877" t="s">
        <v>12853</v>
      </c>
      <c r="Q11877" t="s">
        <v>6</v>
      </c>
      <c r="R11877" t="s">
        <v>6</v>
      </c>
      <c r="S11877" t="s">
        <v>6</v>
      </c>
      <c r="T11877" t="s">
        <v>711</v>
      </c>
      <c r="U11877" t="s">
        <v>711</v>
      </c>
      <c r="V11877" t="s">
        <v>711</v>
      </c>
      <c r="W11877" t="s">
        <v>711</v>
      </c>
      <c r="X11877" t="s">
        <v>711</v>
      </c>
      <c r="Y11877" t="s">
        <v>6</v>
      </c>
      <c r="Z11877" t="s">
        <v>6</v>
      </c>
      <c r="AA11877" t="s">
        <v>12846</v>
      </c>
      <c r="AB11877" t="s">
        <v>12847</v>
      </c>
      <c r="AC11877" t="s">
        <v>12848</v>
      </c>
    </row>
    <row r="11878" spans="1:29" x14ac:dyDescent="0.25">
      <c r="A11878" t="s">
        <v>347</v>
      </c>
      <c r="B11878">
        <v>926</v>
      </c>
      <c r="C11878" t="s">
        <v>251</v>
      </c>
      <c r="D11878">
        <v>1956</v>
      </c>
      <c r="E11878" t="s">
        <v>12854</v>
      </c>
      <c r="Q11878" t="s">
        <v>6</v>
      </c>
      <c r="R11878" t="s">
        <v>6</v>
      </c>
      <c r="S11878" t="s">
        <v>6</v>
      </c>
      <c r="T11878" t="s">
        <v>711</v>
      </c>
      <c r="U11878" t="s">
        <v>711</v>
      </c>
      <c r="V11878" t="s">
        <v>711</v>
      </c>
      <c r="W11878" t="s">
        <v>711</v>
      </c>
      <c r="X11878" t="s">
        <v>711</v>
      </c>
      <c r="Y11878" t="s">
        <v>6</v>
      </c>
      <c r="Z11878" t="s">
        <v>6</v>
      </c>
      <c r="AA11878" t="s">
        <v>12846</v>
      </c>
      <c r="AB11878" t="s">
        <v>12847</v>
      </c>
      <c r="AC11878" t="s">
        <v>12848</v>
      </c>
    </row>
    <row r="11879" spans="1:29" x14ac:dyDescent="0.25">
      <c r="A11879" t="s">
        <v>347</v>
      </c>
      <c r="B11879">
        <v>926</v>
      </c>
      <c r="C11879" t="s">
        <v>251</v>
      </c>
      <c r="D11879">
        <v>1957</v>
      </c>
      <c r="E11879" t="s">
        <v>12855</v>
      </c>
      <c r="Q11879" t="s">
        <v>6</v>
      </c>
      <c r="R11879" t="s">
        <v>6</v>
      </c>
      <c r="S11879" t="s">
        <v>6</v>
      </c>
      <c r="T11879" t="s">
        <v>711</v>
      </c>
      <c r="U11879" t="s">
        <v>711</v>
      </c>
      <c r="V11879" t="s">
        <v>711</v>
      </c>
      <c r="W11879" t="s">
        <v>711</v>
      </c>
      <c r="X11879" t="s">
        <v>711</v>
      </c>
      <c r="Y11879" t="s">
        <v>6</v>
      </c>
      <c r="Z11879" t="s">
        <v>6</v>
      </c>
      <c r="AA11879" t="s">
        <v>12846</v>
      </c>
      <c r="AB11879" t="s">
        <v>12847</v>
      </c>
      <c r="AC11879" t="s">
        <v>12848</v>
      </c>
    </row>
    <row r="11880" spans="1:29" x14ac:dyDescent="0.25">
      <c r="A11880" t="s">
        <v>347</v>
      </c>
      <c r="B11880">
        <v>926</v>
      </c>
      <c r="C11880" t="s">
        <v>251</v>
      </c>
      <c r="D11880">
        <v>1958</v>
      </c>
      <c r="E11880" t="s">
        <v>12856</v>
      </c>
      <c r="Q11880" t="s">
        <v>6</v>
      </c>
      <c r="R11880" t="s">
        <v>6</v>
      </c>
      <c r="S11880" t="s">
        <v>6</v>
      </c>
      <c r="T11880" t="s">
        <v>711</v>
      </c>
      <c r="U11880" t="s">
        <v>711</v>
      </c>
      <c r="V11880" t="s">
        <v>711</v>
      </c>
      <c r="W11880" t="s">
        <v>711</v>
      </c>
      <c r="X11880" t="s">
        <v>711</v>
      </c>
      <c r="Y11880" t="s">
        <v>6</v>
      </c>
      <c r="Z11880" t="s">
        <v>6</v>
      </c>
      <c r="AA11880" t="s">
        <v>12846</v>
      </c>
      <c r="AB11880" t="s">
        <v>12847</v>
      </c>
      <c r="AC11880" t="s">
        <v>12848</v>
      </c>
    </row>
    <row r="11881" spans="1:29" x14ac:dyDescent="0.25">
      <c r="A11881" t="s">
        <v>347</v>
      </c>
      <c r="B11881">
        <v>926</v>
      </c>
      <c r="C11881" t="s">
        <v>251</v>
      </c>
      <c r="D11881">
        <v>1959</v>
      </c>
      <c r="E11881" t="s">
        <v>12857</v>
      </c>
      <c r="Q11881" t="s">
        <v>6</v>
      </c>
      <c r="R11881" t="s">
        <v>6</v>
      </c>
      <c r="S11881" t="s">
        <v>6</v>
      </c>
      <c r="T11881" t="s">
        <v>711</v>
      </c>
      <c r="U11881" t="s">
        <v>711</v>
      </c>
      <c r="V11881" t="s">
        <v>711</v>
      </c>
      <c r="W11881" t="s">
        <v>711</v>
      </c>
      <c r="X11881" t="s">
        <v>711</v>
      </c>
      <c r="Y11881" t="s">
        <v>6</v>
      </c>
      <c r="Z11881" t="s">
        <v>6</v>
      </c>
      <c r="AA11881" t="s">
        <v>12846</v>
      </c>
      <c r="AB11881" t="s">
        <v>12847</v>
      </c>
      <c r="AC11881" t="s">
        <v>12848</v>
      </c>
    </row>
    <row r="11882" spans="1:29" x14ac:dyDescent="0.25">
      <c r="A11882" t="s">
        <v>347</v>
      </c>
      <c r="B11882">
        <v>926</v>
      </c>
      <c r="C11882" t="s">
        <v>251</v>
      </c>
      <c r="D11882">
        <v>1960</v>
      </c>
      <c r="E11882" t="s">
        <v>12858</v>
      </c>
      <c r="Q11882" t="s">
        <v>6</v>
      </c>
      <c r="R11882" t="s">
        <v>6</v>
      </c>
      <c r="S11882" t="s">
        <v>6</v>
      </c>
      <c r="T11882" t="s">
        <v>711</v>
      </c>
      <c r="U11882" t="s">
        <v>711</v>
      </c>
      <c r="V11882" t="s">
        <v>711</v>
      </c>
      <c r="W11882" t="s">
        <v>711</v>
      </c>
      <c r="X11882" t="s">
        <v>711</v>
      </c>
      <c r="Y11882" t="s">
        <v>6</v>
      </c>
      <c r="Z11882" t="s">
        <v>6</v>
      </c>
      <c r="AA11882" t="s">
        <v>12846</v>
      </c>
      <c r="AB11882" t="s">
        <v>12847</v>
      </c>
      <c r="AC11882" t="s">
        <v>12848</v>
      </c>
    </row>
    <row r="11883" spans="1:29" x14ac:dyDescent="0.25">
      <c r="A11883" t="s">
        <v>347</v>
      </c>
      <c r="B11883">
        <v>926</v>
      </c>
      <c r="C11883" t="s">
        <v>251</v>
      </c>
      <c r="D11883">
        <v>1961</v>
      </c>
      <c r="E11883" t="s">
        <v>12859</v>
      </c>
      <c r="Q11883" t="s">
        <v>6</v>
      </c>
      <c r="R11883" t="s">
        <v>6</v>
      </c>
      <c r="S11883" t="s">
        <v>6</v>
      </c>
      <c r="T11883" t="s">
        <v>711</v>
      </c>
      <c r="U11883" t="s">
        <v>711</v>
      </c>
      <c r="V11883" t="s">
        <v>711</v>
      </c>
      <c r="W11883" t="s">
        <v>711</v>
      </c>
      <c r="X11883" t="s">
        <v>711</v>
      </c>
      <c r="Y11883" t="s">
        <v>6</v>
      </c>
      <c r="Z11883" t="s">
        <v>6</v>
      </c>
      <c r="AA11883" t="s">
        <v>12846</v>
      </c>
      <c r="AB11883" t="s">
        <v>12847</v>
      </c>
      <c r="AC11883" t="s">
        <v>12848</v>
      </c>
    </row>
    <row r="11884" spans="1:29" x14ac:dyDescent="0.25">
      <c r="A11884" t="s">
        <v>347</v>
      </c>
      <c r="B11884">
        <v>926</v>
      </c>
      <c r="C11884" t="s">
        <v>251</v>
      </c>
      <c r="D11884">
        <v>1962</v>
      </c>
      <c r="E11884" t="s">
        <v>12860</v>
      </c>
      <c r="Q11884" t="s">
        <v>6</v>
      </c>
      <c r="R11884" t="s">
        <v>6</v>
      </c>
      <c r="S11884" t="s">
        <v>6</v>
      </c>
      <c r="T11884" t="s">
        <v>711</v>
      </c>
      <c r="U11884" t="s">
        <v>711</v>
      </c>
      <c r="V11884" t="s">
        <v>711</v>
      </c>
      <c r="W11884" t="s">
        <v>711</v>
      </c>
      <c r="X11884" t="s">
        <v>711</v>
      </c>
      <c r="Y11884" t="s">
        <v>6</v>
      </c>
      <c r="Z11884" t="s">
        <v>6</v>
      </c>
      <c r="AA11884" t="s">
        <v>12846</v>
      </c>
      <c r="AB11884" t="s">
        <v>12847</v>
      </c>
      <c r="AC11884" t="s">
        <v>12848</v>
      </c>
    </row>
    <row r="11885" spans="1:29" x14ac:dyDescent="0.25">
      <c r="A11885" t="s">
        <v>347</v>
      </c>
      <c r="B11885">
        <v>926</v>
      </c>
      <c r="C11885" t="s">
        <v>251</v>
      </c>
      <c r="D11885">
        <v>1963</v>
      </c>
      <c r="E11885" t="s">
        <v>12861</v>
      </c>
      <c r="Q11885" t="s">
        <v>6</v>
      </c>
      <c r="R11885" t="s">
        <v>6</v>
      </c>
      <c r="S11885" t="s">
        <v>6</v>
      </c>
      <c r="T11885" t="s">
        <v>711</v>
      </c>
      <c r="U11885" t="s">
        <v>711</v>
      </c>
      <c r="V11885" t="s">
        <v>711</v>
      </c>
      <c r="W11885" t="s">
        <v>711</v>
      </c>
      <c r="X11885" t="s">
        <v>711</v>
      </c>
      <c r="Y11885" t="s">
        <v>6</v>
      </c>
      <c r="Z11885" t="s">
        <v>6</v>
      </c>
      <c r="AA11885" t="s">
        <v>12846</v>
      </c>
      <c r="AB11885" t="s">
        <v>12847</v>
      </c>
      <c r="AC11885" t="s">
        <v>12848</v>
      </c>
    </row>
    <row r="11886" spans="1:29" x14ac:dyDescent="0.25">
      <c r="A11886" t="s">
        <v>347</v>
      </c>
      <c r="B11886">
        <v>926</v>
      </c>
      <c r="C11886" t="s">
        <v>251</v>
      </c>
      <c r="D11886">
        <v>1964</v>
      </c>
      <c r="E11886" t="s">
        <v>12862</v>
      </c>
      <c r="Q11886" t="s">
        <v>6</v>
      </c>
      <c r="R11886" t="s">
        <v>6</v>
      </c>
      <c r="S11886" t="s">
        <v>6</v>
      </c>
      <c r="T11886" t="s">
        <v>711</v>
      </c>
      <c r="U11886" t="s">
        <v>711</v>
      </c>
      <c r="V11886" t="s">
        <v>711</v>
      </c>
      <c r="W11886" t="s">
        <v>711</v>
      </c>
      <c r="X11886" t="s">
        <v>711</v>
      </c>
      <c r="Y11886" t="s">
        <v>6</v>
      </c>
      <c r="Z11886" t="s">
        <v>6</v>
      </c>
      <c r="AA11886" t="s">
        <v>12846</v>
      </c>
      <c r="AB11886" t="s">
        <v>12847</v>
      </c>
      <c r="AC11886" t="s">
        <v>12848</v>
      </c>
    </row>
    <row r="11887" spans="1:29" x14ac:dyDescent="0.25">
      <c r="A11887" t="s">
        <v>347</v>
      </c>
      <c r="B11887">
        <v>926</v>
      </c>
      <c r="C11887" t="s">
        <v>251</v>
      </c>
      <c r="D11887">
        <v>1965</v>
      </c>
      <c r="E11887" t="s">
        <v>12863</v>
      </c>
      <c r="P11887">
        <v>4.9330999999999995E-4</v>
      </c>
      <c r="Q11887" t="s">
        <v>6</v>
      </c>
      <c r="R11887" t="s">
        <v>6</v>
      </c>
      <c r="S11887" t="s">
        <v>6</v>
      </c>
      <c r="T11887" t="s">
        <v>711</v>
      </c>
      <c r="U11887" t="s">
        <v>711</v>
      </c>
      <c r="V11887" t="s">
        <v>711</v>
      </c>
      <c r="W11887" t="s">
        <v>711</v>
      </c>
      <c r="X11887" t="s">
        <v>711</v>
      </c>
      <c r="Y11887" t="s">
        <v>6</v>
      </c>
      <c r="Z11887" t="s">
        <v>6</v>
      </c>
      <c r="AA11887" t="s">
        <v>12846</v>
      </c>
      <c r="AB11887" t="s">
        <v>12847</v>
      </c>
      <c r="AC11887" t="s">
        <v>12848</v>
      </c>
    </row>
    <row r="11888" spans="1:29" x14ac:dyDescent="0.25">
      <c r="A11888" t="s">
        <v>347</v>
      </c>
      <c r="B11888">
        <v>926</v>
      </c>
      <c r="C11888" t="s">
        <v>251</v>
      </c>
      <c r="D11888">
        <v>1966</v>
      </c>
      <c r="E11888" t="s">
        <v>12864</v>
      </c>
      <c r="P11888">
        <v>5.1813E-4</v>
      </c>
      <c r="Q11888" t="s">
        <v>6</v>
      </c>
      <c r="R11888" t="s">
        <v>6</v>
      </c>
      <c r="S11888" t="s">
        <v>6</v>
      </c>
      <c r="T11888" t="s">
        <v>711</v>
      </c>
      <c r="U11888" t="s">
        <v>711</v>
      </c>
      <c r="V11888" t="s">
        <v>711</v>
      </c>
      <c r="W11888" t="s">
        <v>711</v>
      </c>
      <c r="X11888" t="s">
        <v>711</v>
      </c>
      <c r="Y11888" t="s">
        <v>6</v>
      </c>
      <c r="Z11888" t="s">
        <v>6</v>
      </c>
      <c r="AA11888" t="s">
        <v>12846</v>
      </c>
      <c r="AB11888" t="s">
        <v>12847</v>
      </c>
      <c r="AC11888" t="s">
        <v>12848</v>
      </c>
    </row>
    <row r="11889" spans="1:29" x14ac:dyDescent="0.25">
      <c r="A11889" t="s">
        <v>347</v>
      </c>
      <c r="B11889">
        <v>926</v>
      </c>
      <c r="C11889" t="s">
        <v>251</v>
      </c>
      <c r="D11889">
        <v>1967</v>
      </c>
      <c r="E11889" t="s">
        <v>12865</v>
      </c>
      <c r="P11889">
        <v>5.5122000000000005E-4</v>
      </c>
      <c r="Q11889" t="s">
        <v>6</v>
      </c>
      <c r="R11889" t="s">
        <v>6</v>
      </c>
      <c r="S11889" t="s">
        <v>6</v>
      </c>
      <c r="T11889" t="s">
        <v>711</v>
      </c>
      <c r="U11889" t="s">
        <v>711</v>
      </c>
      <c r="V11889" t="s">
        <v>711</v>
      </c>
      <c r="W11889" t="s">
        <v>711</v>
      </c>
      <c r="X11889" t="s">
        <v>711</v>
      </c>
      <c r="Y11889" t="s">
        <v>6</v>
      </c>
      <c r="Z11889" t="s">
        <v>6</v>
      </c>
      <c r="AA11889" t="s">
        <v>12846</v>
      </c>
      <c r="AB11889" t="s">
        <v>12847</v>
      </c>
      <c r="AC11889" t="s">
        <v>12848</v>
      </c>
    </row>
    <row r="11890" spans="1:29" x14ac:dyDescent="0.25">
      <c r="A11890" t="s">
        <v>347</v>
      </c>
      <c r="B11890">
        <v>926</v>
      </c>
      <c r="C11890" t="s">
        <v>251</v>
      </c>
      <c r="D11890">
        <v>1968</v>
      </c>
      <c r="E11890" t="s">
        <v>12866</v>
      </c>
      <c r="P11890">
        <v>6.0293E-4</v>
      </c>
      <c r="Q11890" t="s">
        <v>6</v>
      </c>
      <c r="R11890" t="s">
        <v>6</v>
      </c>
      <c r="S11890" t="s">
        <v>6</v>
      </c>
      <c r="T11890" t="s">
        <v>711</v>
      </c>
      <c r="U11890" t="s">
        <v>711</v>
      </c>
      <c r="V11890" t="s">
        <v>711</v>
      </c>
      <c r="W11890" t="s">
        <v>711</v>
      </c>
      <c r="X11890" t="s">
        <v>711</v>
      </c>
      <c r="Y11890" t="s">
        <v>6</v>
      </c>
      <c r="Z11890" t="s">
        <v>6</v>
      </c>
      <c r="AA11890" t="s">
        <v>12846</v>
      </c>
      <c r="AB11890" t="s">
        <v>12847</v>
      </c>
      <c r="AC11890" t="s">
        <v>12848</v>
      </c>
    </row>
    <row r="11891" spans="1:29" x14ac:dyDescent="0.25">
      <c r="A11891" t="s">
        <v>347</v>
      </c>
      <c r="B11891">
        <v>926</v>
      </c>
      <c r="C11891" t="s">
        <v>251</v>
      </c>
      <c r="D11891">
        <v>1969</v>
      </c>
      <c r="E11891" t="s">
        <v>12867</v>
      </c>
      <c r="P11891">
        <v>6.5877999999999998E-4</v>
      </c>
      <c r="Q11891" t="s">
        <v>6</v>
      </c>
      <c r="R11891" t="s">
        <v>6</v>
      </c>
      <c r="S11891" t="s">
        <v>6</v>
      </c>
      <c r="T11891" t="s">
        <v>711</v>
      </c>
      <c r="U11891" t="s">
        <v>711</v>
      </c>
      <c r="V11891" t="s">
        <v>711</v>
      </c>
      <c r="W11891" t="s">
        <v>711</v>
      </c>
      <c r="X11891" t="s">
        <v>711</v>
      </c>
      <c r="Y11891" t="s">
        <v>6</v>
      </c>
      <c r="Z11891" t="s">
        <v>6</v>
      </c>
      <c r="AA11891" t="s">
        <v>12846</v>
      </c>
      <c r="AB11891" t="s">
        <v>12847</v>
      </c>
      <c r="AC11891" t="s">
        <v>12848</v>
      </c>
    </row>
    <row r="11892" spans="1:29" x14ac:dyDescent="0.25">
      <c r="A11892" t="s">
        <v>347</v>
      </c>
      <c r="B11892">
        <v>926</v>
      </c>
      <c r="C11892" t="s">
        <v>251</v>
      </c>
      <c r="D11892">
        <v>1970</v>
      </c>
      <c r="E11892" t="s">
        <v>12868</v>
      </c>
      <c r="P11892">
        <v>7.1049000000000004E-4</v>
      </c>
      <c r="Q11892" t="s">
        <v>6</v>
      </c>
      <c r="R11892" t="s">
        <v>6</v>
      </c>
      <c r="S11892" t="s">
        <v>6</v>
      </c>
      <c r="T11892" t="s">
        <v>711</v>
      </c>
      <c r="U11892" t="s">
        <v>711</v>
      </c>
      <c r="V11892" t="s">
        <v>711</v>
      </c>
      <c r="W11892" t="s">
        <v>711</v>
      </c>
      <c r="X11892" t="s">
        <v>711</v>
      </c>
      <c r="Y11892" t="s">
        <v>6</v>
      </c>
      <c r="Z11892" t="s">
        <v>6</v>
      </c>
      <c r="AA11892" t="s">
        <v>12846</v>
      </c>
      <c r="AB11892" t="s">
        <v>12847</v>
      </c>
      <c r="AC11892" t="s">
        <v>12848</v>
      </c>
    </row>
    <row r="11893" spans="1:29" x14ac:dyDescent="0.25">
      <c r="A11893" t="s">
        <v>347</v>
      </c>
      <c r="B11893">
        <v>926</v>
      </c>
      <c r="C11893" t="s">
        <v>251</v>
      </c>
      <c r="D11893">
        <v>1971</v>
      </c>
      <c r="E11893" t="s">
        <v>12869</v>
      </c>
      <c r="P11893">
        <v>7.4357999999999998E-4</v>
      </c>
      <c r="Q11893" t="s">
        <v>6</v>
      </c>
      <c r="R11893" t="s">
        <v>6</v>
      </c>
      <c r="S11893" t="s">
        <v>6</v>
      </c>
      <c r="T11893" t="s">
        <v>711</v>
      </c>
      <c r="U11893" t="s">
        <v>711</v>
      </c>
      <c r="V11893" t="s">
        <v>711</v>
      </c>
      <c r="W11893" t="s">
        <v>711</v>
      </c>
      <c r="X11893" t="s">
        <v>711</v>
      </c>
      <c r="Y11893" t="s">
        <v>6</v>
      </c>
      <c r="Z11893" t="s">
        <v>6</v>
      </c>
      <c r="AA11893" t="s">
        <v>12846</v>
      </c>
      <c r="AB11893" t="s">
        <v>12847</v>
      </c>
      <c r="AC11893" t="s">
        <v>12848</v>
      </c>
    </row>
    <row r="11894" spans="1:29" x14ac:dyDescent="0.25">
      <c r="A11894" t="s">
        <v>347</v>
      </c>
      <c r="B11894">
        <v>926</v>
      </c>
      <c r="C11894" t="s">
        <v>251</v>
      </c>
      <c r="D11894">
        <v>1972</v>
      </c>
      <c r="E11894" t="s">
        <v>12870</v>
      </c>
      <c r="P11894">
        <v>7.7771000000000003E-4</v>
      </c>
      <c r="Q11894" t="s">
        <v>6</v>
      </c>
      <c r="R11894" t="s">
        <v>6</v>
      </c>
      <c r="S11894" t="s">
        <v>6</v>
      </c>
      <c r="T11894" t="s">
        <v>711</v>
      </c>
      <c r="U11894" t="s">
        <v>711</v>
      </c>
      <c r="V11894" t="s">
        <v>711</v>
      </c>
      <c r="W11894" t="s">
        <v>711</v>
      </c>
      <c r="X11894" t="s">
        <v>711</v>
      </c>
      <c r="Y11894" t="s">
        <v>6</v>
      </c>
      <c r="Z11894" t="s">
        <v>6</v>
      </c>
      <c r="AA11894" t="s">
        <v>12846</v>
      </c>
      <c r="AB11894" t="s">
        <v>12847</v>
      </c>
      <c r="AC11894" t="s">
        <v>12848</v>
      </c>
    </row>
    <row r="11895" spans="1:29" x14ac:dyDescent="0.25">
      <c r="A11895" t="s">
        <v>347</v>
      </c>
      <c r="B11895">
        <v>926</v>
      </c>
      <c r="C11895" t="s">
        <v>251</v>
      </c>
      <c r="D11895">
        <v>1973</v>
      </c>
      <c r="E11895" t="s">
        <v>12871</v>
      </c>
      <c r="P11895">
        <v>8.3666000000000003E-4</v>
      </c>
      <c r="Q11895" t="s">
        <v>6</v>
      </c>
      <c r="R11895" t="s">
        <v>6</v>
      </c>
      <c r="S11895" t="s">
        <v>6</v>
      </c>
      <c r="T11895" t="s">
        <v>711</v>
      </c>
      <c r="U11895" t="s">
        <v>711</v>
      </c>
      <c r="V11895" t="s">
        <v>711</v>
      </c>
      <c r="W11895" t="s">
        <v>711</v>
      </c>
      <c r="X11895" t="s">
        <v>711</v>
      </c>
      <c r="Y11895" t="s">
        <v>6</v>
      </c>
      <c r="Z11895" t="s">
        <v>6</v>
      </c>
      <c r="AA11895" t="s">
        <v>12846</v>
      </c>
      <c r="AB11895" t="s">
        <v>12847</v>
      </c>
      <c r="AC11895" t="s">
        <v>12848</v>
      </c>
    </row>
    <row r="11896" spans="1:29" x14ac:dyDescent="0.25">
      <c r="A11896" t="s">
        <v>347</v>
      </c>
      <c r="B11896">
        <v>926</v>
      </c>
      <c r="C11896" t="s">
        <v>251</v>
      </c>
      <c r="D11896">
        <v>1974</v>
      </c>
      <c r="E11896" t="s">
        <v>12872</v>
      </c>
      <c r="P11896">
        <v>8.6562E-4</v>
      </c>
      <c r="Q11896" t="s">
        <v>6</v>
      </c>
      <c r="R11896" t="s">
        <v>6</v>
      </c>
      <c r="S11896" t="s">
        <v>6</v>
      </c>
      <c r="T11896" t="s">
        <v>711</v>
      </c>
      <c r="U11896" t="s">
        <v>711</v>
      </c>
      <c r="V11896" t="s">
        <v>711</v>
      </c>
      <c r="W11896" t="s">
        <v>711</v>
      </c>
      <c r="X11896" t="s">
        <v>711</v>
      </c>
      <c r="Y11896" t="s">
        <v>6</v>
      </c>
      <c r="Z11896" t="s">
        <v>6</v>
      </c>
      <c r="AA11896" t="s">
        <v>12846</v>
      </c>
      <c r="AB11896" t="s">
        <v>12847</v>
      </c>
      <c r="AC11896" t="s">
        <v>12848</v>
      </c>
    </row>
    <row r="11897" spans="1:29" x14ac:dyDescent="0.25">
      <c r="A11897" t="s">
        <v>347</v>
      </c>
      <c r="B11897">
        <v>926</v>
      </c>
      <c r="C11897" t="s">
        <v>251</v>
      </c>
      <c r="D11897">
        <v>1975</v>
      </c>
      <c r="E11897" t="s">
        <v>12873</v>
      </c>
      <c r="P11897">
        <v>8.9663999999999998E-4</v>
      </c>
      <c r="Q11897" t="s">
        <v>6</v>
      </c>
      <c r="R11897" t="s">
        <v>6</v>
      </c>
      <c r="S11897" t="s">
        <v>6</v>
      </c>
      <c r="T11897" t="s">
        <v>711</v>
      </c>
      <c r="U11897" t="s">
        <v>711</v>
      </c>
      <c r="V11897" t="s">
        <v>711</v>
      </c>
      <c r="W11897" t="s">
        <v>711</v>
      </c>
      <c r="X11897" t="s">
        <v>711</v>
      </c>
      <c r="Y11897" t="s">
        <v>6</v>
      </c>
      <c r="Z11897" t="s">
        <v>6</v>
      </c>
      <c r="AA11897" t="s">
        <v>12846</v>
      </c>
      <c r="AB11897" t="s">
        <v>12847</v>
      </c>
      <c r="AC11897" t="s">
        <v>12848</v>
      </c>
    </row>
    <row r="11898" spans="1:29" x14ac:dyDescent="0.25">
      <c r="A11898" t="s">
        <v>347</v>
      </c>
      <c r="B11898">
        <v>926</v>
      </c>
      <c r="C11898" t="s">
        <v>251</v>
      </c>
      <c r="D11898">
        <v>1976</v>
      </c>
      <c r="E11898" t="s">
        <v>12874</v>
      </c>
      <c r="P11898">
        <v>9.5248999999999996E-4</v>
      </c>
      <c r="Q11898" t="s">
        <v>6</v>
      </c>
      <c r="R11898" t="s">
        <v>6</v>
      </c>
      <c r="S11898" t="s">
        <v>6</v>
      </c>
      <c r="T11898" t="s">
        <v>711</v>
      </c>
      <c r="U11898" t="s">
        <v>711</v>
      </c>
      <c r="V11898" t="s">
        <v>711</v>
      </c>
      <c r="W11898" t="s">
        <v>711</v>
      </c>
      <c r="X11898" t="s">
        <v>711</v>
      </c>
      <c r="Y11898" t="s">
        <v>6</v>
      </c>
      <c r="Z11898" t="s">
        <v>6</v>
      </c>
      <c r="AA11898" t="s">
        <v>12846</v>
      </c>
      <c r="AB11898" t="s">
        <v>12847</v>
      </c>
      <c r="AC11898" t="s">
        <v>12848</v>
      </c>
    </row>
    <row r="11899" spans="1:29" x14ac:dyDescent="0.25">
      <c r="A11899" t="s">
        <v>347</v>
      </c>
      <c r="B11899">
        <v>926</v>
      </c>
      <c r="C11899" t="s">
        <v>251</v>
      </c>
      <c r="D11899">
        <v>1977</v>
      </c>
      <c r="E11899" t="s">
        <v>12875</v>
      </c>
      <c r="P11899">
        <v>9.9902999999999993E-4</v>
      </c>
      <c r="Q11899" t="s">
        <v>6</v>
      </c>
      <c r="R11899" t="s">
        <v>6</v>
      </c>
      <c r="S11899" t="s">
        <v>6</v>
      </c>
      <c r="T11899" t="s">
        <v>711</v>
      </c>
      <c r="U11899" t="s">
        <v>711</v>
      </c>
      <c r="V11899" t="s">
        <v>711</v>
      </c>
      <c r="W11899" t="s">
        <v>711</v>
      </c>
      <c r="X11899" t="s">
        <v>711</v>
      </c>
      <c r="Y11899" t="s">
        <v>6</v>
      </c>
      <c r="Z11899" t="s">
        <v>6</v>
      </c>
      <c r="AA11899" t="s">
        <v>12846</v>
      </c>
      <c r="AB11899" t="s">
        <v>12847</v>
      </c>
      <c r="AC11899" t="s">
        <v>12848</v>
      </c>
    </row>
    <row r="11900" spans="1:29" x14ac:dyDescent="0.25">
      <c r="A11900" t="s">
        <v>347</v>
      </c>
      <c r="B11900">
        <v>926</v>
      </c>
      <c r="C11900" t="s">
        <v>251</v>
      </c>
      <c r="D11900">
        <v>1978</v>
      </c>
      <c r="E11900" t="s">
        <v>12876</v>
      </c>
      <c r="P11900">
        <v>1.0445299999999999E-3</v>
      </c>
      <c r="Q11900" t="s">
        <v>6</v>
      </c>
      <c r="R11900" t="s">
        <v>6</v>
      </c>
      <c r="S11900" t="s">
        <v>6</v>
      </c>
      <c r="T11900" t="s">
        <v>711</v>
      </c>
      <c r="U11900" t="s">
        <v>711</v>
      </c>
      <c r="V11900" t="s">
        <v>711</v>
      </c>
      <c r="W11900" t="s">
        <v>711</v>
      </c>
      <c r="X11900" t="s">
        <v>711</v>
      </c>
      <c r="Y11900" t="s">
        <v>6</v>
      </c>
      <c r="Z11900" t="s">
        <v>6</v>
      </c>
      <c r="AA11900" t="s">
        <v>12846</v>
      </c>
      <c r="AB11900" t="s">
        <v>12847</v>
      </c>
      <c r="AC11900" t="s">
        <v>12848</v>
      </c>
    </row>
    <row r="11901" spans="1:29" x14ac:dyDescent="0.25">
      <c r="A11901" t="s">
        <v>347</v>
      </c>
      <c r="B11901">
        <v>926</v>
      </c>
      <c r="C11901" t="s">
        <v>251</v>
      </c>
      <c r="D11901">
        <v>1979</v>
      </c>
      <c r="E11901" t="s">
        <v>12877</v>
      </c>
      <c r="P11901">
        <v>1.0641800000000001E-3</v>
      </c>
      <c r="Q11901" t="s">
        <v>6</v>
      </c>
      <c r="R11901" t="s">
        <v>6</v>
      </c>
      <c r="S11901" t="s">
        <v>6</v>
      </c>
      <c r="T11901" t="s">
        <v>711</v>
      </c>
      <c r="U11901" t="s">
        <v>711</v>
      </c>
      <c r="V11901" t="s">
        <v>711</v>
      </c>
      <c r="W11901" t="s">
        <v>711</v>
      </c>
      <c r="X11901" t="s">
        <v>711</v>
      </c>
      <c r="Y11901" t="s">
        <v>6</v>
      </c>
      <c r="Z11901" t="s">
        <v>6</v>
      </c>
      <c r="AA11901" t="s">
        <v>12846</v>
      </c>
      <c r="AB11901" t="s">
        <v>12847</v>
      </c>
      <c r="AC11901" t="s">
        <v>12848</v>
      </c>
    </row>
    <row r="11902" spans="1:29" x14ac:dyDescent="0.25">
      <c r="A11902" t="s">
        <v>347</v>
      </c>
      <c r="B11902">
        <v>926</v>
      </c>
      <c r="C11902" t="s">
        <v>251</v>
      </c>
      <c r="D11902">
        <v>1980</v>
      </c>
      <c r="E11902" t="s">
        <v>12878</v>
      </c>
      <c r="P11902">
        <v>1.09314E-3</v>
      </c>
      <c r="Q11902" t="s">
        <v>6</v>
      </c>
      <c r="R11902" t="s">
        <v>6</v>
      </c>
      <c r="S11902" t="s">
        <v>6</v>
      </c>
      <c r="T11902" t="s">
        <v>711</v>
      </c>
      <c r="U11902" t="s">
        <v>711</v>
      </c>
      <c r="V11902" t="s">
        <v>711</v>
      </c>
      <c r="W11902" t="s">
        <v>711</v>
      </c>
      <c r="X11902" t="s">
        <v>711</v>
      </c>
      <c r="Y11902" t="s">
        <v>6</v>
      </c>
      <c r="Z11902" t="s">
        <v>6</v>
      </c>
      <c r="AA11902" t="s">
        <v>12846</v>
      </c>
      <c r="AB11902" t="s">
        <v>12847</v>
      </c>
      <c r="AC11902" t="s">
        <v>12848</v>
      </c>
    </row>
    <row r="11903" spans="1:29" x14ac:dyDescent="0.25">
      <c r="A11903" t="s">
        <v>347</v>
      </c>
      <c r="B11903">
        <v>926</v>
      </c>
      <c r="C11903" t="s">
        <v>251</v>
      </c>
      <c r="D11903">
        <v>1981</v>
      </c>
      <c r="E11903" t="s">
        <v>12879</v>
      </c>
      <c r="P11903">
        <v>1.1293399999999999E-3</v>
      </c>
      <c r="Q11903" t="s">
        <v>6</v>
      </c>
      <c r="R11903" t="s">
        <v>6</v>
      </c>
      <c r="S11903" t="s">
        <v>6</v>
      </c>
      <c r="T11903" t="s">
        <v>711</v>
      </c>
      <c r="U11903" t="s">
        <v>711</v>
      </c>
      <c r="V11903" t="s">
        <v>711</v>
      </c>
      <c r="W11903" t="s">
        <v>711</v>
      </c>
      <c r="X11903" t="s">
        <v>711</v>
      </c>
      <c r="Y11903" t="s">
        <v>6</v>
      </c>
      <c r="Z11903" t="s">
        <v>6</v>
      </c>
      <c r="AA11903" t="s">
        <v>12846</v>
      </c>
      <c r="AB11903" t="s">
        <v>12847</v>
      </c>
      <c r="AC11903" t="s">
        <v>12848</v>
      </c>
    </row>
    <row r="11904" spans="1:29" x14ac:dyDescent="0.25">
      <c r="A11904" t="s">
        <v>347</v>
      </c>
      <c r="B11904">
        <v>926</v>
      </c>
      <c r="C11904" t="s">
        <v>251</v>
      </c>
      <c r="D11904">
        <v>1982</v>
      </c>
      <c r="E11904" t="s">
        <v>12880</v>
      </c>
      <c r="P11904">
        <v>1.19242E-3</v>
      </c>
      <c r="Q11904" t="s">
        <v>6</v>
      </c>
      <c r="R11904" t="s">
        <v>6</v>
      </c>
      <c r="S11904" t="s">
        <v>6</v>
      </c>
      <c r="T11904" t="s">
        <v>711</v>
      </c>
      <c r="U11904" t="s">
        <v>711</v>
      </c>
      <c r="V11904" t="s">
        <v>711</v>
      </c>
      <c r="W11904" t="s">
        <v>711</v>
      </c>
      <c r="X11904" t="s">
        <v>711</v>
      </c>
      <c r="Y11904" t="s">
        <v>6</v>
      </c>
      <c r="Z11904" t="s">
        <v>6</v>
      </c>
      <c r="AA11904" t="s">
        <v>12846</v>
      </c>
      <c r="AB11904" t="s">
        <v>12847</v>
      </c>
      <c r="AC11904" t="s">
        <v>12848</v>
      </c>
    </row>
    <row r="11905" spans="1:29" x14ac:dyDescent="0.25">
      <c r="A11905" t="s">
        <v>347</v>
      </c>
      <c r="B11905">
        <v>926</v>
      </c>
      <c r="C11905" t="s">
        <v>251</v>
      </c>
      <c r="D11905">
        <v>1983</v>
      </c>
      <c r="E11905" t="s">
        <v>12881</v>
      </c>
      <c r="P11905">
        <v>1.25344E-3</v>
      </c>
      <c r="Q11905" t="s">
        <v>6</v>
      </c>
      <c r="R11905" t="s">
        <v>6</v>
      </c>
      <c r="S11905" t="s">
        <v>6</v>
      </c>
      <c r="T11905" t="s">
        <v>711</v>
      </c>
      <c r="U11905" t="s">
        <v>711</v>
      </c>
      <c r="V11905" t="s">
        <v>711</v>
      </c>
      <c r="W11905" t="s">
        <v>711</v>
      </c>
      <c r="X11905" t="s">
        <v>711</v>
      </c>
      <c r="Y11905" t="s">
        <v>6</v>
      </c>
      <c r="Z11905" t="s">
        <v>6</v>
      </c>
      <c r="AA11905" t="s">
        <v>12846</v>
      </c>
      <c r="AB11905" t="s">
        <v>12847</v>
      </c>
      <c r="AC11905" t="s">
        <v>12848</v>
      </c>
    </row>
    <row r="11906" spans="1:29" x14ac:dyDescent="0.25">
      <c r="A11906" t="s">
        <v>347</v>
      </c>
      <c r="B11906">
        <v>926</v>
      </c>
      <c r="C11906" t="s">
        <v>251</v>
      </c>
      <c r="D11906">
        <v>1984</v>
      </c>
      <c r="E11906" t="s">
        <v>12882</v>
      </c>
      <c r="P11906">
        <v>1.30825E-3</v>
      </c>
      <c r="Q11906" t="s">
        <v>6</v>
      </c>
      <c r="R11906" t="s">
        <v>6</v>
      </c>
      <c r="S11906" t="s">
        <v>6</v>
      </c>
      <c r="T11906" t="s">
        <v>711</v>
      </c>
      <c r="U11906" t="s">
        <v>711</v>
      </c>
      <c r="V11906" t="s">
        <v>711</v>
      </c>
      <c r="W11906" t="s">
        <v>711</v>
      </c>
      <c r="X11906" t="s">
        <v>711</v>
      </c>
      <c r="Y11906" t="s">
        <v>6</v>
      </c>
      <c r="Z11906" t="s">
        <v>6</v>
      </c>
      <c r="AA11906" t="s">
        <v>12846</v>
      </c>
      <c r="AB11906" t="s">
        <v>12847</v>
      </c>
      <c r="AC11906" t="s">
        <v>12848</v>
      </c>
    </row>
    <row r="11907" spans="1:29" x14ac:dyDescent="0.25">
      <c r="A11907" t="s">
        <v>347</v>
      </c>
      <c r="B11907">
        <v>926</v>
      </c>
      <c r="C11907" t="s">
        <v>251</v>
      </c>
      <c r="D11907">
        <v>1985</v>
      </c>
      <c r="E11907" t="s">
        <v>12883</v>
      </c>
      <c r="P11907">
        <v>1.32687E-3</v>
      </c>
      <c r="Q11907" t="s">
        <v>6</v>
      </c>
      <c r="R11907" t="s">
        <v>6</v>
      </c>
      <c r="S11907" t="s">
        <v>6</v>
      </c>
      <c r="T11907" t="s">
        <v>711</v>
      </c>
      <c r="U11907" t="s">
        <v>711</v>
      </c>
      <c r="V11907" t="s">
        <v>711</v>
      </c>
      <c r="W11907" t="s">
        <v>711</v>
      </c>
      <c r="X11907" t="s">
        <v>711</v>
      </c>
      <c r="Y11907" t="s">
        <v>6</v>
      </c>
      <c r="Z11907" t="s">
        <v>6</v>
      </c>
      <c r="AA11907" t="s">
        <v>12846</v>
      </c>
      <c r="AB11907" t="s">
        <v>12847</v>
      </c>
      <c r="AC11907" t="s">
        <v>12848</v>
      </c>
    </row>
    <row r="11908" spans="1:29" x14ac:dyDescent="0.25">
      <c r="A11908" t="s">
        <v>347</v>
      </c>
      <c r="B11908">
        <v>926</v>
      </c>
      <c r="C11908" t="s">
        <v>251</v>
      </c>
      <c r="D11908">
        <v>1986</v>
      </c>
      <c r="E11908" t="s">
        <v>12884</v>
      </c>
      <c r="P11908">
        <v>1.3506499999999999E-3</v>
      </c>
      <c r="Q11908" t="s">
        <v>6</v>
      </c>
      <c r="R11908" t="s">
        <v>6</v>
      </c>
      <c r="S11908" t="s">
        <v>6</v>
      </c>
      <c r="T11908" t="s">
        <v>711</v>
      </c>
      <c r="U11908" t="s">
        <v>711</v>
      </c>
      <c r="V11908" t="s">
        <v>711</v>
      </c>
      <c r="W11908" t="s">
        <v>711</v>
      </c>
      <c r="X11908" t="s">
        <v>711</v>
      </c>
      <c r="Y11908" t="s">
        <v>6</v>
      </c>
      <c r="Z11908" t="s">
        <v>6</v>
      </c>
      <c r="AA11908" t="s">
        <v>12846</v>
      </c>
      <c r="AB11908" t="s">
        <v>12847</v>
      </c>
      <c r="AC11908" t="s">
        <v>12848</v>
      </c>
    </row>
    <row r="11909" spans="1:29" x14ac:dyDescent="0.25">
      <c r="A11909" t="s">
        <v>347</v>
      </c>
      <c r="B11909">
        <v>926</v>
      </c>
      <c r="C11909" t="s">
        <v>251</v>
      </c>
      <c r="D11909">
        <v>1987</v>
      </c>
      <c r="E11909" t="s">
        <v>12885</v>
      </c>
      <c r="P11909">
        <v>1.4096E-3</v>
      </c>
      <c r="Q11909" t="s">
        <v>6</v>
      </c>
      <c r="R11909" t="s">
        <v>6</v>
      </c>
      <c r="S11909" t="s">
        <v>6</v>
      </c>
      <c r="T11909" t="s">
        <v>711</v>
      </c>
      <c r="U11909" t="s">
        <v>711</v>
      </c>
      <c r="V11909" t="s">
        <v>711</v>
      </c>
      <c r="W11909" t="s">
        <v>711</v>
      </c>
      <c r="X11909" t="s">
        <v>711</v>
      </c>
      <c r="Y11909" t="s">
        <v>6</v>
      </c>
      <c r="Z11909" t="s">
        <v>6</v>
      </c>
      <c r="AA11909" t="s">
        <v>12846</v>
      </c>
      <c r="AB11909" t="s">
        <v>12847</v>
      </c>
      <c r="AC11909" t="s">
        <v>12848</v>
      </c>
    </row>
    <row r="11910" spans="1:29" x14ac:dyDescent="0.25">
      <c r="A11910" t="s">
        <v>347</v>
      </c>
      <c r="B11910">
        <v>926</v>
      </c>
      <c r="C11910" t="s">
        <v>251</v>
      </c>
      <c r="D11910">
        <v>1988</v>
      </c>
      <c r="E11910" t="s">
        <v>12886</v>
      </c>
      <c r="P11910">
        <v>1.47062E-3</v>
      </c>
      <c r="Q11910" t="s">
        <v>6</v>
      </c>
      <c r="R11910" t="s">
        <v>6</v>
      </c>
      <c r="S11910" t="s">
        <v>6</v>
      </c>
      <c r="T11910" t="s">
        <v>711</v>
      </c>
      <c r="U11910" t="s">
        <v>711</v>
      </c>
      <c r="V11910" t="s">
        <v>711</v>
      </c>
      <c r="W11910" t="s">
        <v>711</v>
      </c>
      <c r="X11910" t="s">
        <v>711</v>
      </c>
      <c r="Y11910" t="s">
        <v>6</v>
      </c>
      <c r="Z11910" t="s">
        <v>6</v>
      </c>
      <c r="AA11910" t="s">
        <v>12846</v>
      </c>
      <c r="AB11910" t="s">
        <v>12847</v>
      </c>
      <c r="AC11910" t="s">
        <v>12848</v>
      </c>
    </row>
    <row r="11911" spans="1:29" x14ac:dyDescent="0.25">
      <c r="A11911" t="s">
        <v>347</v>
      </c>
      <c r="B11911">
        <v>926</v>
      </c>
      <c r="C11911" t="s">
        <v>251</v>
      </c>
      <c r="D11911">
        <v>1989</v>
      </c>
      <c r="E11911" t="s">
        <v>12887</v>
      </c>
      <c r="P11911">
        <v>1.58635E-3</v>
      </c>
      <c r="Q11911" t="s">
        <v>6</v>
      </c>
      <c r="R11911" t="s">
        <v>6</v>
      </c>
      <c r="S11911" t="s">
        <v>6</v>
      </c>
      <c r="T11911" t="s">
        <v>711</v>
      </c>
      <c r="U11911" t="s">
        <v>711</v>
      </c>
      <c r="V11911" t="s">
        <v>711</v>
      </c>
      <c r="W11911" t="s">
        <v>711</v>
      </c>
      <c r="X11911" t="s">
        <v>711</v>
      </c>
      <c r="Y11911" t="s">
        <v>6</v>
      </c>
      <c r="Z11911" t="s">
        <v>6</v>
      </c>
      <c r="AA11911" t="s">
        <v>12846</v>
      </c>
      <c r="AB11911" t="s">
        <v>12847</v>
      </c>
      <c r="AC11911" t="s">
        <v>12848</v>
      </c>
    </row>
    <row r="11912" spans="1:29" x14ac:dyDescent="0.25">
      <c r="A11912" t="s">
        <v>347</v>
      </c>
      <c r="B11912">
        <v>926</v>
      </c>
      <c r="C11912" t="s">
        <v>251</v>
      </c>
      <c r="D11912">
        <v>1990</v>
      </c>
      <c r="E11912" t="s">
        <v>12888</v>
      </c>
      <c r="P11912">
        <v>1.7284399999999999E-3</v>
      </c>
      <c r="Q11912" t="s">
        <v>6</v>
      </c>
      <c r="R11912" t="s">
        <v>6</v>
      </c>
      <c r="S11912" t="s">
        <v>6</v>
      </c>
      <c r="T11912" t="s">
        <v>711</v>
      </c>
      <c r="U11912" t="s">
        <v>711</v>
      </c>
      <c r="V11912" t="s">
        <v>711</v>
      </c>
      <c r="W11912" t="s">
        <v>711</v>
      </c>
      <c r="X11912" t="s">
        <v>711</v>
      </c>
      <c r="Y11912" t="s">
        <v>6</v>
      </c>
      <c r="Z11912" t="s">
        <v>6</v>
      </c>
      <c r="AA11912" t="s">
        <v>12846</v>
      </c>
      <c r="AB11912" t="s">
        <v>12847</v>
      </c>
      <c r="AC11912" t="s">
        <v>12848</v>
      </c>
    </row>
    <row r="11913" spans="1:29" x14ac:dyDescent="0.25">
      <c r="A11913" t="s">
        <v>347</v>
      </c>
      <c r="B11913">
        <v>926</v>
      </c>
      <c r="C11913" t="s">
        <v>251</v>
      </c>
      <c r="D11913">
        <v>1991</v>
      </c>
      <c r="E11913" t="s">
        <v>12889</v>
      </c>
      <c r="P11913">
        <v>3.0970899999999998E-3</v>
      </c>
      <c r="Q11913" t="s">
        <v>6</v>
      </c>
      <c r="R11913" t="s">
        <v>6</v>
      </c>
      <c r="S11913" t="s">
        <v>6</v>
      </c>
      <c r="T11913" t="s">
        <v>711</v>
      </c>
      <c r="U11913" t="s">
        <v>711</v>
      </c>
      <c r="V11913" t="s">
        <v>711</v>
      </c>
      <c r="W11913" t="s">
        <v>711</v>
      </c>
      <c r="X11913" t="s">
        <v>711</v>
      </c>
      <c r="Y11913" t="s">
        <v>6</v>
      </c>
      <c r="Z11913" t="s">
        <v>6</v>
      </c>
      <c r="AA11913" t="s">
        <v>12846</v>
      </c>
      <c r="AB11913" t="s">
        <v>12847</v>
      </c>
      <c r="AC11913" t="s">
        <v>12848</v>
      </c>
    </row>
    <row r="11914" spans="1:29" x14ac:dyDescent="0.25">
      <c r="A11914" t="s">
        <v>347</v>
      </c>
      <c r="B11914">
        <v>926</v>
      </c>
      <c r="C11914" t="s">
        <v>251</v>
      </c>
      <c r="D11914">
        <v>1992</v>
      </c>
      <c r="E11914" t="s">
        <v>12890</v>
      </c>
      <c r="P11914">
        <v>5.20486E-2</v>
      </c>
      <c r="Q11914" t="s">
        <v>6</v>
      </c>
      <c r="R11914" t="s">
        <v>6</v>
      </c>
      <c r="S11914" t="s">
        <v>6</v>
      </c>
      <c r="T11914" t="s">
        <v>711</v>
      </c>
      <c r="U11914" t="s">
        <v>711</v>
      </c>
      <c r="V11914" t="s">
        <v>711</v>
      </c>
      <c r="W11914" t="s">
        <v>711</v>
      </c>
      <c r="X11914" t="s">
        <v>711</v>
      </c>
      <c r="Y11914" t="s">
        <v>6</v>
      </c>
      <c r="Z11914" t="s">
        <v>6</v>
      </c>
      <c r="AA11914" t="s">
        <v>12846</v>
      </c>
      <c r="AB11914" t="s">
        <v>12847</v>
      </c>
      <c r="AC11914" t="s">
        <v>12848</v>
      </c>
    </row>
    <row r="11915" spans="1:29" x14ac:dyDescent="0.25">
      <c r="A11915" t="s">
        <v>347</v>
      </c>
      <c r="B11915">
        <v>926</v>
      </c>
      <c r="C11915" t="s">
        <v>251</v>
      </c>
      <c r="D11915">
        <v>1993</v>
      </c>
      <c r="E11915" t="s">
        <v>12891</v>
      </c>
      <c r="P11915">
        <v>1.5874995000000001</v>
      </c>
      <c r="Q11915" t="s">
        <v>6</v>
      </c>
      <c r="R11915" t="s">
        <v>6</v>
      </c>
      <c r="S11915" t="s">
        <v>6</v>
      </c>
      <c r="T11915" t="s">
        <v>711</v>
      </c>
      <c r="U11915" t="s">
        <v>711</v>
      </c>
      <c r="V11915" t="s">
        <v>711</v>
      </c>
      <c r="W11915" t="s">
        <v>711</v>
      </c>
      <c r="X11915" t="s">
        <v>711</v>
      </c>
      <c r="Y11915" t="s">
        <v>6</v>
      </c>
      <c r="Z11915" t="s">
        <v>6</v>
      </c>
      <c r="AA11915" t="s">
        <v>12846</v>
      </c>
      <c r="AB11915" t="s">
        <v>12847</v>
      </c>
      <c r="AC11915" t="s">
        <v>12848</v>
      </c>
    </row>
    <row r="11916" spans="1:29" x14ac:dyDescent="0.25">
      <c r="A11916" t="s">
        <v>347</v>
      </c>
      <c r="B11916">
        <v>926</v>
      </c>
      <c r="C11916" t="s">
        <v>251</v>
      </c>
      <c r="D11916">
        <v>1994</v>
      </c>
      <c r="E11916" t="s">
        <v>12892</v>
      </c>
      <c r="P11916">
        <v>12.449479</v>
      </c>
      <c r="Q11916" t="s">
        <v>6</v>
      </c>
      <c r="R11916" t="s">
        <v>6</v>
      </c>
      <c r="S11916" t="s">
        <v>6</v>
      </c>
      <c r="T11916" t="s">
        <v>711</v>
      </c>
      <c r="U11916" t="s">
        <v>711</v>
      </c>
      <c r="V11916" t="s">
        <v>711</v>
      </c>
      <c r="W11916" t="s">
        <v>711</v>
      </c>
      <c r="X11916" t="s">
        <v>711</v>
      </c>
      <c r="Y11916" t="s">
        <v>6</v>
      </c>
      <c r="Z11916" t="s">
        <v>6</v>
      </c>
      <c r="AA11916" t="s">
        <v>12846</v>
      </c>
      <c r="AB11916" t="s">
        <v>12847</v>
      </c>
      <c r="AC11916" t="s">
        <v>12848</v>
      </c>
    </row>
    <row r="11917" spans="1:29" x14ac:dyDescent="0.25">
      <c r="A11917" t="s">
        <v>347</v>
      </c>
      <c r="B11917">
        <v>926</v>
      </c>
      <c r="C11917" t="s">
        <v>251</v>
      </c>
      <c r="D11917">
        <v>1995</v>
      </c>
      <c r="E11917" t="s">
        <v>12893</v>
      </c>
      <c r="I11917">
        <v>7.8412473</v>
      </c>
      <c r="J11917">
        <v>0.23944093999999999</v>
      </c>
      <c r="K11917">
        <v>7.6018064000000001</v>
      </c>
      <c r="N11917">
        <v>30.151821999999999</v>
      </c>
      <c r="O11917">
        <v>30.151821999999999</v>
      </c>
      <c r="P11917">
        <v>56.381335999999997</v>
      </c>
      <c r="Q11917" t="s">
        <v>6</v>
      </c>
      <c r="R11917" t="s">
        <v>6</v>
      </c>
      <c r="S11917" t="s">
        <v>6</v>
      </c>
      <c r="T11917" t="s">
        <v>711</v>
      </c>
      <c r="U11917" t="s">
        <v>711</v>
      </c>
      <c r="V11917" t="s">
        <v>711</v>
      </c>
      <c r="W11917" t="s">
        <v>711</v>
      </c>
      <c r="X11917" t="s">
        <v>711</v>
      </c>
      <c r="Y11917" t="s">
        <v>6</v>
      </c>
      <c r="Z11917" t="s">
        <v>6</v>
      </c>
      <c r="AA11917" t="s">
        <v>12846</v>
      </c>
      <c r="AB11917" t="s">
        <v>12847</v>
      </c>
      <c r="AC11917" t="s">
        <v>12848</v>
      </c>
    </row>
    <row r="11918" spans="1:29" x14ac:dyDescent="0.25">
      <c r="A11918" t="s">
        <v>347</v>
      </c>
      <c r="B11918">
        <v>926</v>
      </c>
      <c r="C11918" t="s">
        <v>251</v>
      </c>
      <c r="D11918">
        <v>1996</v>
      </c>
      <c r="E11918" t="s">
        <v>12894</v>
      </c>
      <c r="I11918">
        <v>7.4999143999999998</v>
      </c>
      <c r="J11918">
        <v>0.23722645000000001</v>
      </c>
      <c r="K11918">
        <v>7.2626879000000004</v>
      </c>
      <c r="N11918">
        <v>24.366029999999999</v>
      </c>
      <c r="O11918">
        <v>24.366029999999999</v>
      </c>
      <c r="P11918">
        <v>84.307629000000006</v>
      </c>
      <c r="Q11918" t="s">
        <v>6</v>
      </c>
      <c r="R11918" t="s">
        <v>6</v>
      </c>
      <c r="S11918" t="s">
        <v>6</v>
      </c>
      <c r="T11918" t="s">
        <v>711</v>
      </c>
      <c r="U11918" t="s">
        <v>711</v>
      </c>
      <c r="V11918" t="s">
        <v>711</v>
      </c>
      <c r="W11918" t="s">
        <v>711</v>
      </c>
      <c r="X11918" t="s">
        <v>711</v>
      </c>
      <c r="Y11918" t="s">
        <v>6</v>
      </c>
      <c r="Z11918" t="s">
        <v>6</v>
      </c>
      <c r="AA11918" t="s">
        <v>12846</v>
      </c>
      <c r="AB11918" t="s">
        <v>12847</v>
      </c>
      <c r="AC11918" t="s">
        <v>12848</v>
      </c>
    </row>
    <row r="11919" spans="1:29" x14ac:dyDescent="0.25">
      <c r="A11919" t="s">
        <v>347</v>
      </c>
      <c r="B11919">
        <v>926</v>
      </c>
      <c r="C11919" t="s">
        <v>251</v>
      </c>
      <c r="D11919">
        <v>1997</v>
      </c>
      <c r="E11919" t="s">
        <v>12895</v>
      </c>
      <c r="I11919">
        <v>9.2886348000000005</v>
      </c>
      <c r="J11919">
        <v>0.35729502000000002</v>
      </c>
      <c r="K11919">
        <v>8.9313397999999999</v>
      </c>
      <c r="N11919">
        <v>28.891838</v>
      </c>
      <c r="O11919">
        <v>28.891838</v>
      </c>
      <c r="P11919">
        <v>96.558860999999993</v>
      </c>
      <c r="Q11919" t="s">
        <v>6</v>
      </c>
      <c r="R11919" t="s">
        <v>6</v>
      </c>
      <c r="S11919" t="s">
        <v>6</v>
      </c>
      <c r="T11919" t="s">
        <v>711</v>
      </c>
      <c r="U11919" t="s">
        <v>711</v>
      </c>
      <c r="V11919" t="s">
        <v>711</v>
      </c>
      <c r="W11919" t="s">
        <v>711</v>
      </c>
      <c r="X11919" t="s">
        <v>711</v>
      </c>
      <c r="Y11919" t="s">
        <v>6</v>
      </c>
      <c r="Z11919" t="s">
        <v>6</v>
      </c>
      <c r="AA11919" t="s">
        <v>12846</v>
      </c>
      <c r="AB11919" t="s">
        <v>12847</v>
      </c>
      <c r="AC11919" t="s">
        <v>12848</v>
      </c>
    </row>
    <row r="11920" spans="1:29" x14ac:dyDescent="0.25">
      <c r="A11920" t="s">
        <v>347</v>
      </c>
      <c r="B11920">
        <v>926</v>
      </c>
      <c r="C11920" t="s">
        <v>251</v>
      </c>
      <c r="D11920">
        <v>1998</v>
      </c>
      <c r="E11920" t="s">
        <v>12896</v>
      </c>
      <c r="I11920">
        <v>11.637798999999999</v>
      </c>
      <c r="J11920">
        <v>0.67293396000000005</v>
      </c>
      <c r="K11920">
        <v>10.964865</v>
      </c>
      <c r="N11920">
        <v>46.537365999999999</v>
      </c>
      <c r="O11920">
        <v>46.537363999999997</v>
      </c>
      <c r="P11920">
        <v>106.10254</v>
      </c>
      <c r="Q11920" t="s">
        <v>6</v>
      </c>
      <c r="R11920" t="s">
        <v>6</v>
      </c>
      <c r="S11920" t="s">
        <v>6</v>
      </c>
      <c r="T11920" t="s">
        <v>711</v>
      </c>
      <c r="U11920" t="s">
        <v>711</v>
      </c>
      <c r="V11920" t="s">
        <v>711</v>
      </c>
      <c r="W11920" t="s">
        <v>711</v>
      </c>
      <c r="X11920" t="s">
        <v>711</v>
      </c>
      <c r="Y11920" t="s">
        <v>6</v>
      </c>
      <c r="Z11920" t="s">
        <v>6</v>
      </c>
      <c r="AA11920" t="s">
        <v>12846</v>
      </c>
      <c r="AB11920" t="s">
        <v>12847</v>
      </c>
      <c r="AC11920" t="s">
        <v>12848</v>
      </c>
    </row>
    <row r="11921" spans="1:29" x14ac:dyDescent="0.25">
      <c r="A11921" t="s">
        <v>347</v>
      </c>
      <c r="B11921">
        <v>926</v>
      </c>
      <c r="C11921" t="s">
        <v>251</v>
      </c>
      <c r="D11921">
        <v>1999</v>
      </c>
      <c r="E11921" t="s">
        <v>12897</v>
      </c>
      <c r="I11921">
        <v>14.349442</v>
      </c>
      <c r="J11921">
        <v>0.68344793999999998</v>
      </c>
      <c r="K11921">
        <v>13.665994</v>
      </c>
      <c r="N11921">
        <v>58.958846999999999</v>
      </c>
      <c r="O11921">
        <v>58.958849000000001</v>
      </c>
      <c r="P11921">
        <v>134.9042</v>
      </c>
      <c r="Q11921" t="s">
        <v>6</v>
      </c>
      <c r="R11921" t="s">
        <v>6</v>
      </c>
      <c r="S11921" t="s">
        <v>6</v>
      </c>
      <c r="T11921" t="s">
        <v>711</v>
      </c>
      <c r="U11921" t="s">
        <v>711</v>
      </c>
      <c r="V11921" t="s">
        <v>711</v>
      </c>
      <c r="W11921" t="s">
        <v>711</v>
      </c>
      <c r="X11921" t="s">
        <v>711</v>
      </c>
      <c r="Y11921" t="s">
        <v>6</v>
      </c>
      <c r="Z11921" t="s">
        <v>6</v>
      </c>
      <c r="AA11921" t="s">
        <v>12846</v>
      </c>
      <c r="AB11921" t="s">
        <v>12847</v>
      </c>
      <c r="AC11921" t="s">
        <v>12848</v>
      </c>
    </row>
    <row r="11922" spans="1:29" x14ac:dyDescent="0.25">
      <c r="A11922" t="s">
        <v>347</v>
      </c>
      <c r="B11922">
        <v>926</v>
      </c>
      <c r="C11922" t="s">
        <v>251</v>
      </c>
      <c r="D11922">
        <v>2000</v>
      </c>
      <c r="E11922" t="s">
        <v>12898</v>
      </c>
      <c r="I11922">
        <v>16.512799000000001</v>
      </c>
      <c r="J11922">
        <v>0.62994700000000003</v>
      </c>
      <c r="K11922">
        <v>15.882852</v>
      </c>
      <c r="N11922">
        <v>43.789532000000001</v>
      </c>
      <c r="O11922">
        <v>43.789532000000001</v>
      </c>
      <c r="P11922">
        <v>175.88781</v>
      </c>
      <c r="Q11922" t="s">
        <v>6</v>
      </c>
      <c r="R11922" t="s">
        <v>6</v>
      </c>
      <c r="S11922" t="s">
        <v>6</v>
      </c>
      <c r="T11922" t="s">
        <v>711</v>
      </c>
      <c r="U11922" t="s">
        <v>711</v>
      </c>
      <c r="V11922" t="s">
        <v>711</v>
      </c>
      <c r="W11922" t="s">
        <v>711</v>
      </c>
      <c r="X11922" t="s">
        <v>711</v>
      </c>
      <c r="Y11922" t="s">
        <v>6</v>
      </c>
      <c r="Z11922" t="s">
        <v>6</v>
      </c>
      <c r="AA11922" t="s">
        <v>12846</v>
      </c>
      <c r="AB11922" t="s">
        <v>12847</v>
      </c>
      <c r="AC11922" t="s">
        <v>12848</v>
      </c>
    </row>
    <row r="11923" spans="1:29" x14ac:dyDescent="0.25">
      <c r="A11923" t="s">
        <v>347</v>
      </c>
      <c r="B11923">
        <v>926</v>
      </c>
      <c r="C11923" t="s">
        <v>251</v>
      </c>
      <c r="D11923">
        <v>2001</v>
      </c>
      <c r="E11923" t="s">
        <v>12899</v>
      </c>
      <c r="I11923">
        <v>19.654530999999999</v>
      </c>
      <c r="J11923">
        <v>0.78464732999999998</v>
      </c>
      <c r="K11923">
        <v>18.869883000000002</v>
      </c>
      <c r="N11923">
        <v>36.690024000000001</v>
      </c>
      <c r="O11923">
        <v>36.690024999999999</v>
      </c>
      <c r="P11923">
        <v>203.40348</v>
      </c>
      <c r="Q11923" t="s">
        <v>6</v>
      </c>
      <c r="R11923" t="s">
        <v>6</v>
      </c>
      <c r="S11923" t="s">
        <v>6</v>
      </c>
      <c r="T11923" t="s">
        <v>711</v>
      </c>
      <c r="U11923" t="s">
        <v>711</v>
      </c>
      <c r="V11923" t="s">
        <v>711</v>
      </c>
      <c r="W11923" t="s">
        <v>711</v>
      </c>
      <c r="X11923" t="s">
        <v>711</v>
      </c>
      <c r="Y11923" t="s">
        <v>6</v>
      </c>
      <c r="Z11923" t="s">
        <v>6</v>
      </c>
      <c r="AA11923" t="s">
        <v>12846</v>
      </c>
      <c r="AB11923" t="s">
        <v>12847</v>
      </c>
      <c r="AC11923" t="s">
        <v>12848</v>
      </c>
    </row>
    <row r="11924" spans="1:29" x14ac:dyDescent="0.25">
      <c r="A11924" t="s">
        <v>347</v>
      </c>
      <c r="B11924">
        <v>926</v>
      </c>
      <c r="C11924" t="s">
        <v>251</v>
      </c>
      <c r="D11924">
        <v>2002</v>
      </c>
      <c r="E11924" t="s">
        <v>12900</v>
      </c>
      <c r="I11924">
        <v>26.127621000000001</v>
      </c>
      <c r="J11924">
        <v>1.64056</v>
      </c>
      <c r="K11924">
        <v>24.487061000000001</v>
      </c>
      <c r="N11924">
        <v>33.579562000000003</v>
      </c>
      <c r="O11924">
        <v>33.579563</v>
      </c>
      <c r="P11924">
        <v>225.52141</v>
      </c>
      <c r="Q11924" t="s">
        <v>6</v>
      </c>
      <c r="R11924" t="s">
        <v>6</v>
      </c>
      <c r="S11924" t="s">
        <v>6</v>
      </c>
      <c r="T11924" t="s">
        <v>711</v>
      </c>
      <c r="U11924" t="s">
        <v>711</v>
      </c>
      <c r="V11924" t="s">
        <v>711</v>
      </c>
      <c r="W11924" t="s">
        <v>711</v>
      </c>
      <c r="X11924" t="s">
        <v>711</v>
      </c>
      <c r="Y11924" t="s">
        <v>6</v>
      </c>
      <c r="Z11924" t="s">
        <v>6</v>
      </c>
      <c r="AA11924" t="s">
        <v>12846</v>
      </c>
      <c r="AB11924" t="s">
        <v>12847</v>
      </c>
      <c r="AC11924" t="s">
        <v>12848</v>
      </c>
    </row>
    <row r="11925" spans="1:29" x14ac:dyDescent="0.25">
      <c r="A11925" t="s">
        <v>347</v>
      </c>
      <c r="B11925">
        <v>926</v>
      </c>
      <c r="C11925" t="s">
        <v>251</v>
      </c>
      <c r="D11925">
        <v>2003</v>
      </c>
      <c r="E11925" t="s">
        <v>12901</v>
      </c>
      <c r="I11925">
        <v>34.407859999999999</v>
      </c>
      <c r="J11925">
        <v>3.7206826999999998</v>
      </c>
      <c r="K11925">
        <v>30.687176999999998</v>
      </c>
      <c r="N11925">
        <v>29.380226</v>
      </c>
      <c r="O11925">
        <v>29.380226</v>
      </c>
      <c r="P11925">
        <v>267.14796999999999</v>
      </c>
      <c r="Q11925" t="s">
        <v>6</v>
      </c>
      <c r="R11925" t="s">
        <v>6</v>
      </c>
      <c r="S11925" t="s">
        <v>6</v>
      </c>
      <c r="T11925" t="s">
        <v>711</v>
      </c>
      <c r="U11925" t="s">
        <v>711</v>
      </c>
      <c r="V11925" t="s">
        <v>711</v>
      </c>
      <c r="W11925" t="s">
        <v>711</v>
      </c>
      <c r="X11925" t="s">
        <v>711</v>
      </c>
      <c r="Y11925" t="s">
        <v>6</v>
      </c>
      <c r="Z11925" t="s">
        <v>6</v>
      </c>
      <c r="AA11925" t="s">
        <v>12846</v>
      </c>
      <c r="AB11925" t="s">
        <v>12847</v>
      </c>
      <c r="AC11925" t="s">
        <v>12848</v>
      </c>
    </row>
    <row r="11926" spans="1:29" x14ac:dyDescent="0.25">
      <c r="A11926" t="s">
        <v>347</v>
      </c>
      <c r="B11926">
        <v>926</v>
      </c>
      <c r="C11926" t="s">
        <v>251</v>
      </c>
      <c r="D11926">
        <v>2004</v>
      </c>
      <c r="E11926" t="s">
        <v>12902</v>
      </c>
      <c r="I11926">
        <v>39.158577999999999</v>
      </c>
      <c r="J11926">
        <v>4.6878681999999996</v>
      </c>
      <c r="K11926">
        <v>34.470709999999997</v>
      </c>
      <c r="N11926">
        <v>24.798092</v>
      </c>
      <c r="O11926">
        <v>24.798092</v>
      </c>
      <c r="P11926">
        <v>344.38591000000002</v>
      </c>
      <c r="Q11926" t="s">
        <v>6</v>
      </c>
      <c r="R11926" t="s">
        <v>6</v>
      </c>
      <c r="S11926" t="s">
        <v>6</v>
      </c>
      <c r="T11926" t="s">
        <v>711</v>
      </c>
      <c r="U11926" t="s">
        <v>711</v>
      </c>
      <c r="V11926" t="s">
        <v>711</v>
      </c>
      <c r="W11926" t="s">
        <v>711</v>
      </c>
      <c r="X11926" t="s">
        <v>711</v>
      </c>
      <c r="Y11926" t="s">
        <v>6</v>
      </c>
      <c r="Z11926" t="s">
        <v>6</v>
      </c>
      <c r="AA11926" t="s">
        <v>12846</v>
      </c>
      <c r="AB11926" t="s">
        <v>12847</v>
      </c>
      <c r="AC11926" t="s">
        <v>12848</v>
      </c>
    </row>
    <row r="11927" spans="1:29" x14ac:dyDescent="0.25">
      <c r="A11927" t="s">
        <v>347</v>
      </c>
      <c r="B11927">
        <v>926</v>
      </c>
      <c r="C11927" t="s">
        <v>251</v>
      </c>
      <c r="D11927">
        <v>2005</v>
      </c>
      <c r="E11927" t="s">
        <v>12903</v>
      </c>
      <c r="I11927">
        <v>47.503475999999999</v>
      </c>
      <c r="J11927">
        <v>8.1049693000000005</v>
      </c>
      <c r="K11927">
        <v>39.398507000000002</v>
      </c>
      <c r="N11927">
        <v>17.740632000000002</v>
      </c>
      <c r="O11927">
        <v>17.740632000000002</v>
      </c>
      <c r="P11927">
        <v>440.49484000000001</v>
      </c>
      <c r="Q11927" t="s">
        <v>6</v>
      </c>
      <c r="R11927" t="s">
        <v>6</v>
      </c>
      <c r="S11927" t="s">
        <v>6</v>
      </c>
      <c r="T11927" t="s">
        <v>711</v>
      </c>
      <c r="U11927" t="s">
        <v>711</v>
      </c>
      <c r="V11927" t="s">
        <v>711</v>
      </c>
      <c r="W11927" t="s">
        <v>711</v>
      </c>
      <c r="X11927" t="s">
        <v>711</v>
      </c>
      <c r="Y11927" t="s">
        <v>6</v>
      </c>
      <c r="Z11927" t="s">
        <v>6</v>
      </c>
      <c r="AA11927" t="s">
        <v>12846</v>
      </c>
      <c r="AB11927" t="s">
        <v>12847</v>
      </c>
      <c r="AC11927" t="s">
        <v>12848</v>
      </c>
    </row>
    <row r="11928" spans="1:29" x14ac:dyDescent="0.25">
      <c r="A11928" t="s">
        <v>347</v>
      </c>
      <c r="B11928">
        <v>926</v>
      </c>
      <c r="C11928" t="s">
        <v>251</v>
      </c>
      <c r="D11928">
        <v>2006</v>
      </c>
      <c r="E11928" t="s">
        <v>12904</v>
      </c>
      <c r="I11928">
        <v>62.646003</v>
      </c>
      <c r="J11928">
        <v>15.075476</v>
      </c>
      <c r="K11928">
        <v>47.570526999999998</v>
      </c>
      <c r="N11928">
        <v>14.800602</v>
      </c>
      <c r="O11928">
        <v>14.800602</v>
      </c>
      <c r="P11928">
        <v>544.22460000000001</v>
      </c>
      <c r="Q11928" t="s">
        <v>6</v>
      </c>
      <c r="R11928" t="s">
        <v>6</v>
      </c>
      <c r="S11928" t="s">
        <v>6</v>
      </c>
      <c r="T11928" t="s">
        <v>711</v>
      </c>
      <c r="U11928" t="s">
        <v>711</v>
      </c>
      <c r="V11928" t="s">
        <v>711</v>
      </c>
      <c r="W11928" t="s">
        <v>711</v>
      </c>
      <c r="X11928" t="s">
        <v>711</v>
      </c>
      <c r="Y11928" t="s">
        <v>6</v>
      </c>
      <c r="Z11928" t="s">
        <v>6</v>
      </c>
      <c r="AA11928" t="s">
        <v>12846</v>
      </c>
      <c r="AB11928" t="s">
        <v>12847</v>
      </c>
      <c r="AC11928" t="s">
        <v>12848</v>
      </c>
    </row>
    <row r="11929" spans="1:29" x14ac:dyDescent="0.25">
      <c r="A11929" t="s">
        <v>347</v>
      </c>
      <c r="B11929">
        <v>926</v>
      </c>
      <c r="C11929" t="s">
        <v>251</v>
      </c>
      <c r="D11929">
        <v>2007</v>
      </c>
      <c r="E11929" t="s">
        <v>12905</v>
      </c>
      <c r="I11929">
        <v>78.804798000000005</v>
      </c>
      <c r="J11929">
        <v>22.179874000000002</v>
      </c>
      <c r="K11929">
        <v>56.624924</v>
      </c>
      <c r="N11929">
        <v>12.266636999999999</v>
      </c>
      <c r="O11929">
        <v>12.266636999999999</v>
      </c>
      <c r="P11929">
        <v>723.46430999999995</v>
      </c>
      <c r="Q11929" t="s">
        <v>6</v>
      </c>
      <c r="R11929" t="s">
        <v>6</v>
      </c>
      <c r="S11929" t="s">
        <v>6</v>
      </c>
      <c r="T11929" t="s">
        <v>711</v>
      </c>
      <c r="U11929" t="s">
        <v>711</v>
      </c>
      <c r="V11929" t="s">
        <v>711</v>
      </c>
      <c r="W11929" t="s">
        <v>711</v>
      </c>
      <c r="X11929" t="s">
        <v>711</v>
      </c>
      <c r="Y11929" t="s">
        <v>6</v>
      </c>
      <c r="Z11929" t="s">
        <v>6</v>
      </c>
      <c r="AA11929" t="s">
        <v>12846</v>
      </c>
      <c r="AB11929" t="s">
        <v>12847</v>
      </c>
      <c r="AC11929" t="s">
        <v>12848</v>
      </c>
    </row>
    <row r="11930" spans="1:29" x14ac:dyDescent="0.25">
      <c r="A11930" t="s">
        <v>347</v>
      </c>
      <c r="B11930">
        <v>926</v>
      </c>
      <c r="C11930" t="s">
        <v>251</v>
      </c>
      <c r="D11930">
        <v>2008</v>
      </c>
      <c r="E11930" t="s">
        <v>12906</v>
      </c>
      <c r="I11930">
        <v>105.38601</v>
      </c>
      <c r="J11930">
        <v>29.397394999999999</v>
      </c>
      <c r="K11930">
        <v>75.988617000000005</v>
      </c>
      <c r="N11930">
        <v>20.412977999999999</v>
      </c>
      <c r="O11930">
        <v>19.846941000000001</v>
      </c>
      <c r="P11930">
        <v>954.35555999999997</v>
      </c>
      <c r="Q11930" t="s">
        <v>6</v>
      </c>
      <c r="R11930" t="s">
        <v>6</v>
      </c>
      <c r="S11930" t="s">
        <v>6</v>
      </c>
      <c r="T11930" t="s">
        <v>711</v>
      </c>
      <c r="U11930" t="s">
        <v>711</v>
      </c>
      <c r="V11930" t="s">
        <v>711</v>
      </c>
      <c r="W11930" t="s">
        <v>711</v>
      </c>
      <c r="X11930" t="s">
        <v>711</v>
      </c>
      <c r="Y11930" t="s">
        <v>6</v>
      </c>
      <c r="Z11930" t="s">
        <v>6</v>
      </c>
      <c r="AA11930" t="s">
        <v>12846</v>
      </c>
      <c r="AB11930" t="s">
        <v>12847</v>
      </c>
      <c r="AC11930" t="s">
        <v>12848</v>
      </c>
    </row>
    <row r="11931" spans="1:29" x14ac:dyDescent="0.25">
      <c r="A11931" t="s">
        <v>347</v>
      </c>
      <c r="B11931">
        <v>926</v>
      </c>
      <c r="C11931" t="s">
        <v>251</v>
      </c>
      <c r="D11931">
        <v>2009</v>
      </c>
      <c r="E11931" t="s">
        <v>12907</v>
      </c>
      <c r="I11931">
        <v>110.18452000000001</v>
      </c>
      <c r="J11931">
        <v>26.454083000000001</v>
      </c>
      <c r="K11931">
        <v>83.730435</v>
      </c>
      <c r="N11931">
        <v>35.424768</v>
      </c>
      <c r="O11931">
        <v>34.738726</v>
      </c>
      <c r="P11931">
        <v>912.18961000000002</v>
      </c>
      <c r="Q11931" t="s">
        <v>6</v>
      </c>
      <c r="R11931" t="s">
        <v>6</v>
      </c>
      <c r="S11931" t="s">
        <v>6</v>
      </c>
      <c r="T11931" t="s">
        <v>711</v>
      </c>
      <c r="U11931" t="s">
        <v>711</v>
      </c>
      <c r="V11931" t="s">
        <v>711</v>
      </c>
      <c r="W11931" t="s">
        <v>711</v>
      </c>
      <c r="X11931" t="s">
        <v>711</v>
      </c>
      <c r="Y11931" t="s">
        <v>6</v>
      </c>
      <c r="Z11931" t="s">
        <v>6</v>
      </c>
      <c r="AA11931" t="s">
        <v>12846</v>
      </c>
      <c r="AB11931" t="s">
        <v>12847</v>
      </c>
      <c r="AC11931" t="s">
        <v>12848</v>
      </c>
    </row>
    <row r="11932" spans="1:29" x14ac:dyDescent="0.25">
      <c r="A11932" t="s">
        <v>347</v>
      </c>
      <c r="B11932">
        <v>926</v>
      </c>
      <c r="C11932" t="s">
        <v>251</v>
      </c>
      <c r="D11932">
        <v>2010</v>
      </c>
      <c r="E11932" t="s">
        <v>12908</v>
      </c>
      <c r="I11932">
        <v>97.690162999999998</v>
      </c>
      <c r="J11932">
        <v>19.420545000000001</v>
      </c>
      <c r="K11932">
        <v>78.269617999999994</v>
      </c>
      <c r="N11932">
        <v>40.625843000000003</v>
      </c>
      <c r="O11932">
        <v>40.046047000000002</v>
      </c>
      <c r="P11932">
        <v>1079.346</v>
      </c>
      <c r="Q11932" t="s">
        <v>6</v>
      </c>
      <c r="R11932" t="s">
        <v>6</v>
      </c>
      <c r="S11932" t="s">
        <v>6</v>
      </c>
      <c r="T11932" t="s">
        <v>711</v>
      </c>
      <c r="U11932" t="s">
        <v>711</v>
      </c>
      <c r="V11932" t="s">
        <v>711</v>
      </c>
      <c r="W11932" t="s">
        <v>711</v>
      </c>
      <c r="X11932" t="s">
        <v>711</v>
      </c>
      <c r="Y11932" t="s">
        <v>6</v>
      </c>
      <c r="Z11932" t="s">
        <v>6</v>
      </c>
      <c r="AA11932" t="s">
        <v>12846</v>
      </c>
      <c r="AB11932" t="s">
        <v>12847</v>
      </c>
      <c r="AC11932" t="s">
        <v>12848</v>
      </c>
    </row>
    <row r="11933" spans="1:29" x14ac:dyDescent="0.25">
      <c r="A11933" t="s">
        <v>347</v>
      </c>
      <c r="B11933">
        <v>926</v>
      </c>
      <c r="C11933" t="s">
        <v>251</v>
      </c>
      <c r="D11933">
        <v>2011</v>
      </c>
      <c r="E11933" t="s">
        <v>12909</v>
      </c>
      <c r="I11933">
        <v>91.105998999999997</v>
      </c>
      <c r="J11933">
        <v>15.484012999999999</v>
      </c>
      <c r="K11933">
        <v>75.621986000000007</v>
      </c>
      <c r="N11933">
        <v>36.875672000000002</v>
      </c>
      <c r="O11933">
        <v>36.394283999999999</v>
      </c>
      <c r="P11933">
        <v>1299.991</v>
      </c>
      <c r="Q11933" t="s">
        <v>6</v>
      </c>
      <c r="R11933" t="s">
        <v>6</v>
      </c>
      <c r="S11933" t="s">
        <v>6</v>
      </c>
      <c r="T11933" t="s">
        <v>711</v>
      </c>
      <c r="U11933" t="s">
        <v>711</v>
      </c>
      <c r="V11933" t="s">
        <v>711</v>
      </c>
      <c r="W11933" t="s">
        <v>711</v>
      </c>
      <c r="X11933" t="s">
        <v>711</v>
      </c>
      <c r="Y11933" t="s">
        <v>6</v>
      </c>
      <c r="Z11933" t="s">
        <v>6</v>
      </c>
      <c r="AA11933" t="s">
        <v>12846</v>
      </c>
      <c r="AB11933" t="s">
        <v>12847</v>
      </c>
      <c r="AC11933" t="s">
        <v>12848</v>
      </c>
    </row>
    <row r="11934" spans="1:29" x14ac:dyDescent="0.25">
      <c r="A11934" t="s">
        <v>347</v>
      </c>
      <c r="B11934">
        <v>926</v>
      </c>
      <c r="C11934" t="s">
        <v>251</v>
      </c>
      <c r="D11934">
        <v>2012</v>
      </c>
      <c r="E11934" t="s">
        <v>12910</v>
      </c>
      <c r="I11934">
        <v>91.252128999999996</v>
      </c>
      <c r="J11934">
        <v>13.361535999999999</v>
      </c>
      <c r="K11934">
        <v>77.890592999999996</v>
      </c>
      <c r="N11934">
        <v>37.541538000000003</v>
      </c>
      <c r="O11934">
        <v>36.699789000000003</v>
      </c>
      <c r="P11934">
        <v>1404.6690000000001</v>
      </c>
      <c r="Q11934" t="s">
        <v>6</v>
      </c>
      <c r="R11934" t="s">
        <v>6</v>
      </c>
      <c r="S11934" t="s">
        <v>6</v>
      </c>
      <c r="T11934" t="s">
        <v>711</v>
      </c>
      <c r="U11934" t="s">
        <v>711</v>
      </c>
      <c r="V11934" t="s">
        <v>711</v>
      </c>
      <c r="W11934" t="s">
        <v>711</v>
      </c>
      <c r="X11934" t="s">
        <v>711</v>
      </c>
      <c r="Y11934" t="s">
        <v>6</v>
      </c>
      <c r="Z11934" t="s">
        <v>6</v>
      </c>
      <c r="AA11934" t="s">
        <v>12846</v>
      </c>
      <c r="AB11934" t="s">
        <v>12847</v>
      </c>
      <c r="AC11934" t="s">
        <v>12848</v>
      </c>
    </row>
    <row r="11935" spans="1:29" x14ac:dyDescent="0.25">
      <c r="A11935" t="s">
        <v>347</v>
      </c>
      <c r="B11935">
        <v>926</v>
      </c>
      <c r="C11935" t="s">
        <v>251</v>
      </c>
      <c r="D11935">
        <v>2013</v>
      </c>
      <c r="E11935" t="s">
        <v>12911</v>
      </c>
      <c r="I11935">
        <v>95.737690999999998</v>
      </c>
      <c r="J11935">
        <v>13.216900000000001</v>
      </c>
      <c r="K11935">
        <v>82.520792</v>
      </c>
      <c r="N11935">
        <v>40.518808</v>
      </c>
      <c r="O11935">
        <v>39.910899999999998</v>
      </c>
      <c r="P11935">
        <v>1465.1980000000001</v>
      </c>
      <c r="Q11935" t="s">
        <v>6</v>
      </c>
      <c r="R11935" t="s">
        <v>6</v>
      </c>
      <c r="S11935" t="s">
        <v>6</v>
      </c>
      <c r="T11935" t="s">
        <v>711</v>
      </c>
      <c r="U11935" t="s">
        <v>711</v>
      </c>
      <c r="V11935" t="s">
        <v>711</v>
      </c>
      <c r="W11935" t="s">
        <v>711</v>
      </c>
      <c r="X11935" t="s">
        <v>711</v>
      </c>
      <c r="Y11935" t="s">
        <v>6</v>
      </c>
      <c r="Z11935" t="s">
        <v>6</v>
      </c>
      <c r="AA11935" t="s">
        <v>12846</v>
      </c>
      <c r="AB11935" t="s">
        <v>12847</v>
      </c>
      <c r="AC11935" t="s">
        <v>12848</v>
      </c>
    </row>
    <row r="11936" spans="1:29" x14ac:dyDescent="0.25">
      <c r="A11936" t="s">
        <v>347</v>
      </c>
      <c r="B11936">
        <v>926</v>
      </c>
      <c r="C11936" t="s">
        <v>251</v>
      </c>
      <c r="D11936">
        <v>2014</v>
      </c>
      <c r="E11936" t="s">
        <v>12912</v>
      </c>
      <c r="I11936">
        <v>118.22765</v>
      </c>
      <c r="J11936">
        <v>13.316687</v>
      </c>
      <c r="K11936">
        <v>104.91096</v>
      </c>
      <c r="N11936">
        <v>70.316871000000006</v>
      </c>
      <c r="O11936">
        <v>69.369327999999996</v>
      </c>
      <c r="P11936">
        <v>1586.915</v>
      </c>
      <c r="Q11936" t="s">
        <v>6</v>
      </c>
      <c r="R11936" t="s">
        <v>6</v>
      </c>
      <c r="S11936" t="s">
        <v>6</v>
      </c>
      <c r="T11936" t="s">
        <v>711</v>
      </c>
      <c r="U11936" t="s">
        <v>711</v>
      </c>
      <c r="V11936" t="s">
        <v>711</v>
      </c>
      <c r="W11936" t="s">
        <v>711</v>
      </c>
      <c r="X11936" t="s">
        <v>711</v>
      </c>
      <c r="Y11936" t="s">
        <v>6</v>
      </c>
      <c r="Z11936" t="s">
        <v>6</v>
      </c>
      <c r="AA11936" t="s">
        <v>12846</v>
      </c>
      <c r="AB11936" t="s">
        <v>12847</v>
      </c>
      <c r="AC11936" t="s">
        <v>12848</v>
      </c>
    </row>
    <row r="11937" spans="1:29" x14ac:dyDescent="0.25">
      <c r="A11937" t="s">
        <v>347</v>
      </c>
      <c r="B11937">
        <v>926</v>
      </c>
      <c r="C11937" t="s">
        <v>251</v>
      </c>
      <c r="D11937">
        <v>2015</v>
      </c>
      <c r="E11937" t="s">
        <v>12913</v>
      </c>
      <c r="I11937">
        <v>107.54143000000001</v>
      </c>
      <c r="J11937">
        <v>8.7955591999999996</v>
      </c>
      <c r="K11937">
        <v>98.745873000000003</v>
      </c>
      <c r="N11937">
        <v>79.502808999999999</v>
      </c>
      <c r="O11937">
        <v>79.330617000000004</v>
      </c>
      <c r="P11937">
        <v>1988.5440000000001</v>
      </c>
      <c r="Q11937" t="s">
        <v>6</v>
      </c>
      <c r="R11937" t="s">
        <v>6</v>
      </c>
      <c r="S11937" t="s">
        <v>6</v>
      </c>
      <c r="T11937" t="s">
        <v>711</v>
      </c>
      <c r="U11937" t="s">
        <v>711</v>
      </c>
      <c r="V11937" t="s">
        <v>711</v>
      </c>
      <c r="W11937" t="s">
        <v>711</v>
      </c>
      <c r="X11937" t="s">
        <v>711</v>
      </c>
      <c r="Y11937" t="s">
        <v>6</v>
      </c>
      <c r="Z11937" t="s">
        <v>6</v>
      </c>
      <c r="AA11937" t="s">
        <v>12846</v>
      </c>
      <c r="AB11937" t="s">
        <v>12847</v>
      </c>
      <c r="AC11937" t="s">
        <v>12848</v>
      </c>
    </row>
    <row r="11938" spans="1:29" x14ac:dyDescent="0.25">
      <c r="A11938" t="s">
        <v>347</v>
      </c>
      <c r="B11938">
        <v>926</v>
      </c>
      <c r="C11938" t="s">
        <v>251</v>
      </c>
      <c r="D11938">
        <v>2016</v>
      </c>
      <c r="E11938" t="s">
        <v>12914</v>
      </c>
      <c r="I11938">
        <v>94.928472999999997</v>
      </c>
      <c r="J11938">
        <v>6.8565807999999997</v>
      </c>
      <c r="K11938">
        <v>88.071892000000005</v>
      </c>
      <c r="N11938">
        <v>81.175668000000002</v>
      </c>
      <c r="O11938">
        <v>80.901966999999999</v>
      </c>
      <c r="P11938">
        <v>2385.3670000000002</v>
      </c>
      <c r="Q11938" t="s">
        <v>6</v>
      </c>
      <c r="R11938" t="s">
        <v>6</v>
      </c>
      <c r="S11938" t="s">
        <v>6</v>
      </c>
      <c r="T11938" t="s">
        <v>711</v>
      </c>
      <c r="U11938" t="s">
        <v>711</v>
      </c>
      <c r="V11938" t="s">
        <v>711</v>
      </c>
      <c r="W11938" t="s">
        <v>711</v>
      </c>
      <c r="X11938" t="s">
        <v>711</v>
      </c>
      <c r="Y11938" t="s">
        <v>6</v>
      </c>
      <c r="Z11938" t="s">
        <v>6</v>
      </c>
      <c r="AA11938" t="s">
        <v>12846</v>
      </c>
      <c r="AB11938" t="s">
        <v>12847</v>
      </c>
      <c r="AC11938" t="s">
        <v>12848</v>
      </c>
    </row>
    <row r="11939" spans="1:29" x14ac:dyDescent="0.25">
      <c r="A11939" t="s">
        <v>347</v>
      </c>
      <c r="B11939">
        <v>926</v>
      </c>
      <c r="C11939" t="s">
        <v>251</v>
      </c>
      <c r="D11939">
        <v>2017</v>
      </c>
      <c r="E11939" t="s">
        <v>12915</v>
      </c>
      <c r="I11939">
        <v>77.243989999999997</v>
      </c>
      <c r="J11939">
        <v>5.8421789000000004</v>
      </c>
      <c r="K11939">
        <v>71.401810999999995</v>
      </c>
      <c r="N11939">
        <v>71.619551999999999</v>
      </c>
      <c r="O11939">
        <v>71.799149999999997</v>
      </c>
      <c r="P11939">
        <v>2982.92</v>
      </c>
      <c r="Q11939" t="s">
        <v>6</v>
      </c>
      <c r="R11939" t="s">
        <v>6</v>
      </c>
      <c r="S11939" t="s">
        <v>6</v>
      </c>
      <c r="T11939" t="s">
        <v>711</v>
      </c>
      <c r="U11939" t="s">
        <v>711</v>
      </c>
      <c r="V11939" t="s">
        <v>711</v>
      </c>
      <c r="W11939" t="s">
        <v>711</v>
      </c>
      <c r="X11939" t="s">
        <v>711</v>
      </c>
      <c r="Y11939" t="s">
        <v>6</v>
      </c>
      <c r="Z11939" t="s">
        <v>6</v>
      </c>
      <c r="AA11939" t="s">
        <v>12846</v>
      </c>
      <c r="AB11939" t="s">
        <v>12847</v>
      </c>
      <c r="AC11939" t="s">
        <v>12848</v>
      </c>
    </row>
    <row r="11940" spans="1:29" x14ac:dyDescent="0.25">
      <c r="A11940" t="s">
        <v>347</v>
      </c>
      <c r="B11940">
        <v>926</v>
      </c>
      <c r="C11940" t="s">
        <v>251</v>
      </c>
      <c r="D11940">
        <v>2018</v>
      </c>
      <c r="E11940" t="s">
        <v>12916</v>
      </c>
      <c r="I11940">
        <v>66.144587000000001</v>
      </c>
      <c r="J11940">
        <v>5.6563575000000004</v>
      </c>
      <c r="K11940">
        <v>60.488228999999997</v>
      </c>
      <c r="N11940">
        <v>60.209287000000003</v>
      </c>
      <c r="O11940">
        <v>60.930638999999999</v>
      </c>
      <c r="P11940">
        <v>3558.7060000000001</v>
      </c>
      <c r="Q11940" t="s">
        <v>6</v>
      </c>
      <c r="R11940" t="s">
        <v>6</v>
      </c>
      <c r="S11940" t="s">
        <v>6</v>
      </c>
      <c r="T11940" t="s">
        <v>711</v>
      </c>
      <c r="U11940" t="s">
        <v>711</v>
      </c>
      <c r="V11940" t="s">
        <v>711</v>
      </c>
      <c r="W11940" t="s">
        <v>711</v>
      </c>
      <c r="X11940" t="s">
        <v>711</v>
      </c>
      <c r="Y11940" t="s">
        <v>6</v>
      </c>
      <c r="Z11940" t="s">
        <v>6</v>
      </c>
      <c r="AA11940" t="s">
        <v>12846</v>
      </c>
      <c r="AB11940" t="s">
        <v>12847</v>
      </c>
      <c r="AC11940" t="s">
        <v>12848</v>
      </c>
    </row>
    <row r="11941" spans="1:29" x14ac:dyDescent="0.25">
      <c r="A11941" t="s">
        <v>345</v>
      </c>
      <c r="B11941">
        <v>927</v>
      </c>
      <c r="C11941" t="s">
        <v>252</v>
      </c>
      <c r="D11941">
        <v>1950</v>
      </c>
      <c r="E11941" t="s">
        <v>12917</v>
      </c>
      <c r="Q11941" t="s">
        <v>6</v>
      </c>
      <c r="R11941" t="s">
        <v>6</v>
      </c>
      <c r="S11941" t="s">
        <v>6</v>
      </c>
      <c r="T11941" t="s">
        <v>6</v>
      </c>
      <c r="U11941" t="s">
        <v>6</v>
      </c>
      <c r="V11941" t="s">
        <v>6</v>
      </c>
      <c r="W11941" t="s">
        <v>6</v>
      </c>
      <c r="X11941" t="s">
        <v>6</v>
      </c>
      <c r="Y11941" t="s">
        <v>6</v>
      </c>
      <c r="Z11941" t="s">
        <v>6</v>
      </c>
      <c r="AA11941" t="s">
        <v>3825</v>
      </c>
      <c r="AB11941" t="s">
        <v>6</v>
      </c>
      <c r="AC11941" t="s">
        <v>548</v>
      </c>
    </row>
    <row r="11942" spans="1:29" x14ac:dyDescent="0.25">
      <c r="A11942" t="s">
        <v>345</v>
      </c>
      <c r="B11942">
        <v>927</v>
      </c>
      <c r="C11942" t="s">
        <v>252</v>
      </c>
      <c r="D11942">
        <v>1951</v>
      </c>
      <c r="E11942" t="s">
        <v>12918</v>
      </c>
      <c r="Q11942" t="s">
        <v>6</v>
      </c>
      <c r="R11942" t="s">
        <v>6</v>
      </c>
      <c r="S11942" t="s">
        <v>6</v>
      </c>
      <c r="T11942" t="s">
        <v>6</v>
      </c>
      <c r="U11942" t="s">
        <v>6</v>
      </c>
      <c r="V11942" t="s">
        <v>6</v>
      </c>
      <c r="W11942" t="s">
        <v>6</v>
      </c>
      <c r="X11942" t="s">
        <v>6</v>
      </c>
      <c r="Y11942" t="s">
        <v>6</v>
      </c>
      <c r="Z11942" t="s">
        <v>6</v>
      </c>
      <c r="AA11942" t="s">
        <v>3825</v>
      </c>
      <c r="AB11942" t="s">
        <v>6</v>
      </c>
      <c r="AC11942" t="s">
        <v>548</v>
      </c>
    </row>
    <row r="11943" spans="1:29" x14ac:dyDescent="0.25">
      <c r="A11943" t="s">
        <v>345</v>
      </c>
      <c r="B11943">
        <v>927</v>
      </c>
      <c r="C11943" t="s">
        <v>252</v>
      </c>
      <c r="D11943">
        <v>1952</v>
      </c>
      <c r="E11943" t="s">
        <v>12919</v>
      </c>
      <c r="Q11943" t="s">
        <v>6</v>
      </c>
      <c r="R11943" t="s">
        <v>6</v>
      </c>
      <c r="S11943" t="s">
        <v>6</v>
      </c>
      <c r="T11943" t="s">
        <v>6</v>
      </c>
      <c r="U11943" t="s">
        <v>6</v>
      </c>
      <c r="V11943" t="s">
        <v>6</v>
      </c>
      <c r="W11943" t="s">
        <v>6</v>
      </c>
      <c r="X11943" t="s">
        <v>6</v>
      </c>
      <c r="Y11943" t="s">
        <v>6</v>
      </c>
      <c r="Z11943" t="s">
        <v>6</v>
      </c>
      <c r="AA11943" t="s">
        <v>3825</v>
      </c>
      <c r="AB11943" t="s">
        <v>6</v>
      </c>
      <c r="AC11943" t="s">
        <v>548</v>
      </c>
    </row>
    <row r="11944" spans="1:29" x14ac:dyDescent="0.25">
      <c r="A11944" t="s">
        <v>345</v>
      </c>
      <c r="B11944">
        <v>927</v>
      </c>
      <c r="C11944" t="s">
        <v>252</v>
      </c>
      <c r="D11944">
        <v>1953</v>
      </c>
      <c r="E11944" t="s">
        <v>12920</v>
      </c>
      <c r="Q11944" t="s">
        <v>6</v>
      </c>
      <c r="R11944" t="s">
        <v>6</v>
      </c>
      <c r="S11944" t="s">
        <v>6</v>
      </c>
      <c r="T11944" t="s">
        <v>6</v>
      </c>
      <c r="U11944" t="s">
        <v>6</v>
      </c>
      <c r="V11944" t="s">
        <v>6</v>
      </c>
      <c r="W11944" t="s">
        <v>6</v>
      </c>
      <c r="X11944" t="s">
        <v>6</v>
      </c>
      <c r="Y11944" t="s">
        <v>6</v>
      </c>
      <c r="Z11944" t="s">
        <v>6</v>
      </c>
      <c r="AA11944" t="s">
        <v>3825</v>
      </c>
      <c r="AB11944" t="s">
        <v>6</v>
      </c>
      <c r="AC11944" t="s">
        <v>548</v>
      </c>
    </row>
    <row r="11945" spans="1:29" x14ac:dyDescent="0.25">
      <c r="A11945" t="s">
        <v>345</v>
      </c>
      <c r="B11945">
        <v>927</v>
      </c>
      <c r="C11945" t="s">
        <v>252</v>
      </c>
      <c r="D11945">
        <v>1954</v>
      </c>
      <c r="E11945" t="s">
        <v>12921</v>
      </c>
      <c r="Q11945" t="s">
        <v>6</v>
      </c>
      <c r="R11945" t="s">
        <v>6</v>
      </c>
      <c r="S11945" t="s">
        <v>6</v>
      </c>
      <c r="T11945" t="s">
        <v>6</v>
      </c>
      <c r="U11945" t="s">
        <v>6</v>
      </c>
      <c r="V11945" t="s">
        <v>6</v>
      </c>
      <c r="W11945" t="s">
        <v>6</v>
      </c>
      <c r="X11945" t="s">
        <v>6</v>
      </c>
      <c r="Y11945" t="s">
        <v>6</v>
      </c>
      <c r="Z11945" t="s">
        <v>6</v>
      </c>
      <c r="AA11945" t="s">
        <v>3825</v>
      </c>
      <c r="AB11945" t="s">
        <v>6</v>
      </c>
      <c r="AC11945" t="s">
        <v>548</v>
      </c>
    </row>
    <row r="11946" spans="1:29" x14ac:dyDescent="0.25">
      <c r="A11946" t="s">
        <v>345</v>
      </c>
      <c r="B11946">
        <v>927</v>
      </c>
      <c r="C11946" t="s">
        <v>252</v>
      </c>
      <c r="D11946">
        <v>1955</v>
      </c>
      <c r="E11946" t="s">
        <v>12922</v>
      </c>
      <c r="Q11946" t="s">
        <v>6</v>
      </c>
      <c r="R11946" t="s">
        <v>6</v>
      </c>
      <c r="S11946" t="s">
        <v>6</v>
      </c>
      <c r="T11946" t="s">
        <v>6</v>
      </c>
      <c r="U11946" t="s">
        <v>6</v>
      </c>
      <c r="V11946" t="s">
        <v>6</v>
      </c>
      <c r="W11946" t="s">
        <v>6</v>
      </c>
      <c r="X11946" t="s">
        <v>6</v>
      </c>
      <c r="Y11946" t="s">
        <v>6</v>
      </c>
      <c r="Z11946" t="s">
        <v>6</v>
      </c>
      <c r="AA11946" t="s">
        <v>3825</v>
      </c>
      <c r="AB11946" t="s">
        <v>6</v>
      </c>
      <c r="AC11946" t="s">
        <v>548</v>
      </c>
    </row>
    <row r="11947" spans="1:29" x14ac:dyDescent="0.25">
      <c r="A11947" t="s">
        <v>345</v>
      </c>
      <c r="B11947">
        <v>927</v>
      </c>
      <c r="C11947" t="s">
        <v>252</v>
      </c>
      <c r="D11947">
        <v>1956</v>
      </c>
      <c r="E11947" t="s">
        <v>12923</v>
      </c>
      <c r="Q11947" t="s">
        <v>6</v>
      </c>
      <c r="R11947" t="s">
        <v>6</v>
      </c>
      <c r="S11947" t="s">
        <v>6</v>
      </c>
      <c r="T11947" t="s">
        <v>6</v>
      </c>
      <c r="U11947" t="s">
        <v>6</v>
      </c>
      <c r="V11947" t="s">
        <v>6</v>
      </c>
      <c r="W11947" t="s">
        <v>6</v>
      </c>
      <c r="X11947" t="s">
        <v>6</v>
      </c>
      <c r="Y11947" t="s">
        <v>6</v>
      </c>
      <c r="Z11947" t="s">
        <v>6</v>
      </c>
      <c r="AA11947" t="s">
        <v>3825</v>
      </c>
      <c r="AB11947" t="s">
        <v>6</v>
      </c>
      <c r="AC11947" t="s">
        <v>548</v>
      </c>
    </row>
    <row r="11948" spans="1:29" x14ac:dyDescent="0.25">
      <c r="A11948" t="s">
        <v>345</v>
      </c>
      <c r="B11948">
        <v>927</v>
      </c>
      <c r="C11948" t="s">
        <v>252</v>
      </c>
      <c r="D11948">
        <v>1957</v>
      </c>
      <c r="E11948" t="s">
        <v>12924</v>
      </c>
      <c r="Q11948" t="s">
        <v>6</v>
      </c>
      <c r="R11948" t="s">
        <v>6</v>
      </c>
      <c r="S11948" t="s">
        <v>6</v>
      </c>
      <c r="T11948" t="s">
        <v>6</v>
      </c>
      <c r="U11948" t="s">
        <v>6</v>
      </c>
      <c r="V11948" t="s">
        <v>6</v>
      </c>
      <c r="W11948" t="s">
        <v>6</v>
      </c>
      <c r="X11948" t="s">
        <v>6</v>
      </c>
      <c r="Y11948" t="s">
        <v>6</v>
      </c>
      <c r="Z11948" t="s">
        <v>6</v>
      </c>
      <c r="AA11948" t="s">
        <v>3825</v>
      </c>
      <c r="AB11948" t="s">
        <v>6</v>
      </c>
      <c r="AC11948" t="s">
        <v>548</v>
      </c>
    </row>
    <row r="11949" spans="1:29" x14ac:dyDescent="0.25">
      <c r="A11949" t="s">
        <v>345</v>
      </c>
      <c r="B11949">
        <v>927</v>
      </c>
      <c r="C11949" t="s">
        <v>252</v>
      </c>
      <c r="D11949">
        <v>1958</v>
      </c>
      <c r="E11949" t="s">
        <v>12925</v>
      </c>
      <c r="Q11949" t="s">
        <v>6</v>
      </c>
      <c r="R11949" t="s">
        <v>6</v>
      </c>
      <c r="S11949" t="s">
        <v>6</v>
      </c>
      <c r="T11949" t="s">
        <v>6</v>
      </c>
      <c r="U11949" t="s">
        <v>6</v>
      </c>
      <c r="V11949" t="s">
        <v>6</v>
      </c>
      <c r="W11949" t="s">
        <v>6</v>
      </c>
      <c r="X11949" t="s">
        <v>6</v>
      </c>
      <c r="Y11949" t="s">
        <v>6</v>
      </c>
      <c r="Z11949" t="s">
        <v>6</v>
      </c>
      <c r="AA11949" t="s">
        <v>3825</v>
      </c>
      <c r="AB11949" t="s">
        <v>6</v>
      </c>
      <c r="AC11949" t="s">
        <v>548</v>
      </c>
    </row>
    <row r="11950" spans="1:29" x14ac:dyDescent="0.25">
      <c r="A11950" t="s">
        <v>345</v>
      </c>
      <c r="B11950">
        <v>927</v>
      </c>
      <c r="C11950" t="s">
        <v>252</v>
      </c>
      <c r="D11950">
        <v>1959</v>
      </c>
      <c r="E11950" t="s">
        <v>12926</v>
      </c>
      <c r="Q11950" t="s">
        <v>6</v>
      </c>
      <c r="R11950" t="s">
        <v>6</v>
      </c>
      <c r="S11950" t="s">
        <v>6</v>
      </c>
      <c r="T11950" t="s">
        <v>6</v>
      </c>
      <c r="U11950" t="s">
        <v>6</v>
      </c>
      <c r="V11950" t="s">
        <v>6</v>
      </c>
      <c r="W11950" t="s">
        <v>6</v>
      </c>
      <c r="X11950" t="s">
        <v>6</v>
      </c>
      <c r="Y11950" t="s">
        <v>6</v>
      </c>
      <c r="Z11950" t="s">
        <v>6</v>
      </c>
      <c r="AA11950" t="s">
        <v>3825</v>
      </c>
      <c r="AB11950" t="s">
        <v>6</v>
      </c>
      <c r="AC11950" t="s">
        <v>548</v>
      </c>
    </row>
    <row r="11951" spans="1:29" x14ac:dyDescent="0.25">
      <c r="A11951" t="s">
        <v>345</v>
      </c>
      <c r="B11951">
        <v>927</v>
      </c>
      <c r="C11951" t="s">
        <v>252</v>
      </c>
      <c r="D11951">
        <v>1960</v>
      </c>
      <c r="E11951" t="s">
        <v>12927</v>
      </c>
      <c r="Q11951" t="s">
        <v>6</v>
      </c>
      <c r="R11951" t="s">
        <v>6</v>
      </c>
      <c r="S11951" t="s">
        <v>6</v>
      </c>
      <c r="T11951" t="s">
        <v>6</v>
      </c>
      <c r="U11951" t="s">
        <v>6</v>
      </c>
      <c r="V11951" t="s">
        <v>6</v>
      </c>
      <c r="W11951" t="s">
        <v>6</v>
      </c>
      <c r="X11951" t="s">
        <v>6</v>
      </c>
      <c r="Y11951" t="s">
        <v>6</v>
      </c>
      <c r="Z11951" t="s">
        <v>6</v>
      </c>
      <c r="AA11951" t="s">
        <v>3825</v>
      </c>
      <c r="AB11951" t="s">
        <v>6</v>
      </c>
      <c r="AC11951" t="s">
        <v>548</v>
      </c>
    </row>
    <row r="11952" spans="1:29" x14ac:dyDescent="0.25">
      <c r="A11952" t="s">
        <v>345</v>
      </c>
      <c r="B11952">
        <v>927</v>
      </c>
      <c r="C11952" t="s">
        <v>252</v>
      </c>
      <c r="D11952">
        <v>1961</v>
      </c>
      <c r="E11952" t="s">
        <v>12928</v>
      </c>
      <c r="Q11952" t="s">
        <v>6</v>
      </c>
      <c r="R11952" t="s">
        <v>6</v>
      </c>
      <c r="S11952" t="s">
        <v>6</v>
      </c>
      <c r="T11952" t="s">
        <v>6</v>
      </c>
      <c r="U11952" t="s">
        <v>6</v>
      </c>
      <c r="V11952" t="s">
        <v>6</v>
      </c>
      <c r="W11952" t="s">
        <v>6</v>
      </c>
      <c r="X11952" t="s">
        <v>6</v>
      </c>
      <c r="Y11952" t="s">
        <v>6</v>
      </c>
      <c r="Z11952" t="s">
        <v>6</v>
      </c>
      <c r="AA11952" t="s">
        <v>3825</v>
      </c>
      <c r="AB11952" t="s">
        <v>6</v>
      </c>
      <c r="AC11952" t="s">
        <v>548</v>
      </c>
    </row>
    <row r="11953" spans="1:29" x14ac:dyDescent="0.25">
      <c r="A11953" t="s">
        <v>345</v>
      </c>
      <c r="B11953">
        <v>927</v>
      </c>
      <c r="C11953" t="s">
        <v>252</v>
      </c>
      <c r="D11953">
        <v>1962</v>
      </c>
      <c r="E11953" t="s">
        <v>12929</v>
      </c>
      <c r="Q11953" t="s">
        <v>6</v>
      </c>
      <c r="R11953" t="s">
        <v>6</v>
      </c>
      <c r="S11953" t="s">
        <v>6</v>
      </c>
      <c r="T11953" t="s">
        <v>6</v>
      </c>
      <c r="U11953" t="s">
        <v>6</v>
      </c>
      <c r="V11953" t="s">
        <v>6</v>
      </c>
      <c r="W11953" t="s">
        <v>6</v>
      </c>
      <c r="X11953" t="s">
        <v>6</v>
      </c>
      <c r="Y11953" t="s">
        <v>6</v>
      </c>
      <c r="Z11953" t="s">
        <v>6</v>
      </c>
      <c r="AA11953" t="s">
        <v>3825</v>
      </c>
      <c r="AB11953" t="s">
        <v>6</v>
      </c>
      <c r="AC11953" t="s">
        <v>548</v>
      </c>
    </row>
    <row r="11954" spans="1:29" x14ac:dyDescent="0.25">
      <c r="A11954" t="s">
        <v>345</v>
      </c>
      <c r="B11954">
        <v>927</v>
      </c>
      <c r="C11954" t="s">
        <v>252</v>
      </c>
      <c r="D11954">
        <v>1963</v>
      </c>
      <c r="E11954" t="s">
        <v>12930</v>
      </c>
      <c r="Q11954" t="s">
        <v>6</v>
      </c>
      <c r="R11954" t="s">
        <v>6</v>
      </c>
      <c r="S11954" t="s">
        <v>6</v>
      </c>
      <c r="T11954" t="s">
        <v>6</v>
      </c>
      <c r="U11954" t="s">
        <v>6</v>
      </c>
      <c r="V11954" t="s">
        <v>6</v>
      </c>
      <c r="W11954" t="s">
        <v>6</v>
      </c>
      <c r="X11954" t="s">
        <v>6</v>
      </c>
      <c r="Y11954" t="s">
        <v>6</v>
      </c>
      <c r="Z11954" t="s">
        <v>6</v>
      </c>
      <c r="AA11954" t="s">
        <v>3825</v>
      </c>
      <c r="AB11954" t="s">
        <v>6</v>
      </c>
      <c r="AC11954" t="s">
        <v>548</v>
      </c>
    </row>
    <row r="11955" spans="1:29" x14ac:dyDescent="0.25">
      <c r="A11955" t="s">
        <v>345</v>
      </c>
      <c r="B11955">
        <v>927</v>
      </c>
      <c r="C11955" t="s">
        <v>252</v>
      </c>
      <c r="D11955">
        <v>1964</v>
      </c>
      <c r="E11955" t="s">
        <v>12931</v>
      </c>
      <c r="Q11955" t="s">
        <v>6</v>
      </c>
      <c r="R11955" t="s">
        <v>6</v>
      </c>
      <c r="S11955" t="s">
        <v>6</v>
      </c>
      <c r="T11955" t="s">
        <v>6</v>
      </c>
      <c r="U11955" t="s">
        <v>6</v>
      </c>
      <c r="V11955" t="s">
        <v>6</v>
      </c>
      <c r="W11955" t="s">
        <v>6</v>
      </c>
      <c r="X11955" t="s">
        <v>6</v>
      </c>
      <c r="Y11955" t="s">
        <v>6</v>
      </c>
      <c r="Z11955" t="s">
        <v>6</v>
      </c>
      <c r="AA11955" t="s">
        <v>3825</v>
      </c>
      <c r="AB11955" t="s">
        <v>6</v>
      </c>
      <c r="AC11955" t="s">
        <v>548</v>
      </c>
    </row>
    <row r="11956" spans="1:29" x14ac:dyDescent="0.25">
      <c r="A11956" t="s">
        <v>345</v>
      </c>
      <c r="B11956">
        <v>927</v>
      </c>
      <c r="C11956" t="s">
        <v>252</v>
      </c>
      <c r="D11956">
        <v>1965</v>
      </c>
      <c r="E11956" t="s">
        <v>12932</v>
      </c>
      <c r="Q11956" t="s">
        <v>6</v>
      </c>
      <c r="R11956" t="s">
        <v>6</v>
      </c>
      <c r="S11956" t="s">
        <v>6</v>
      </c>
      <c r="T11956" t="s">
        <v>6</v>
      </c>
      <c r="U11956" t="s">
        <v>6</v>
      </c>
      <c r="V11956" t="s">
        <v>6</v>
      </c>
      <c r="W11956" t="s">
        <v>6</v>
      </c>
      <c r="X11956" t="s">
        <v>6</v>
      </c>
      <c r="Y11956" t="s">
        <v>6</v>
      </c>
      <c r="Z11956" t="s">
        <v>6</v>
      </c>
      <c r="AA11956" t="s">
        <v>3825</v>
      </c>
      <c r="AB11956" t="s">
        <v>6</v>
      </c>
      <c r="AC11956" t="s">
        <v>548</v>
      </c>
    </row>
    <row r="11957" spans="1:29" x14ac:dyDescent="0.25">
      <c r="A11957" t="s">
        <v>345</v>
      </c>
      <c r="B11957">
        <v>927</v>
      </c>
      <c r="C11957" t="s">
        <v>252</v>
      </c>
      <c r="D11957">
        <v>1966</v>
      </c>
      <c r="E11957" t="s">
        <v>12933</v>
      </c>
      <c r="Q11957" t="s">
        <v>6</v>
      </c>
      <c r="R11957" t="s">
        <v>6</v>
      </c>
      <c r="S11957" t="s">
        <v>6</v>
      </c>
      <c r="T11957" t="s">
        <v>6</v>
      </c>
      <c r="U11957" t="s">
        <v>6</v>
      </c>
      <c r="V11957" t="s">
        <v>6</v>
      </c>
      <c r="W11957" t="s">
        <v>6</v>
      </c>
      <c r="X11957" t="s">
        <v>6</v>
      </c>
      <c r="Y11957" t="s">
        <v>6</v>
      </c>
      <c r="Z11957" t="s">
        <v>6</v>
      </c>
      <c r="AA11957" t="s">
        <v>3825</v>
      </c>
      <c r="AB11957" t="s">
        <v>6</v>
      </c>
      <c r="AC11957" t="s">
        <v>548</v>
      </c>
    </row>
    <row r="11958" spans="1:29" x14ac:dyDescent="0.25">
      <c r="A11958" t="s">
        <v>345</v>
      </c>
      <c r="B11958">
        <v>927</v>
      </c>
      <c r="C11958" t="s">
        <v>252</v>
      </c>
      <c r="D11958">
        <v>1967</v>
      </c>
      <c r="E11958" t="s">
        <v>12934</v>
      </c>
      <c r="Q11958" t="s">
        <v>6</v>
      </c>
      <c r="R11958" t="s">
        <v>6</v>
      </c>
      <c r="S11958" t="s">
        <v>6</v>
      </c>
      <c r="T11958" t="s">
        <v>6</v>
      </c>
      <c r="U11958" t="s">
        <v>6</v>
      </c>
      <c r="V11958" t="s">
        <v>6</v>
      </c>
      <c r="W11958" t="s">
        <v>6</v>
      </c>
      <c r="X11958" t="s">
        <v>6</v>
      </c>
      <c r="Y11958" t="s">
        <v>6</v>
      </c>
      <c r="Z11958" t="s">
        <v>6</v>
      </c>
      <c r="AA11958" t="s">
        <v>3825</v>
      </c>
      <c r="AB11958" t="s">
        <v>6</v>
      </c>
      <c r="AC11958" t="s">
        <v>548</v>
      </c>
    </row>
    <row r="11959" spans="1:29" x14ac:dyDescent="0.25">
      <c r="A11959" t="s">
        <v>345</v>
      </c>
      <c r="B11959">
        <v>927</v>
      </c>
      <c r="C11959" t="s">
        <v>252</v>
      </c>
      <c r="D11959">
        <v>1968</v>
      </c>
      <c r="E11959" t="s">
        <v>12935</v>
      </c>
      <c r="Q11959" t="s">
        <v>6</v>
      </c>
      <c r="R11959" t="s">
        <v>6</v>
      </c>
      <c r="S11959" t="s">
        <v>6</v>
      </c>
      <c r="T11959" t="s">
        <v>6</v>
      </c>
      <c r="U11959" t="s">
        <v>6</v>
      </c>
      <c r="V11959" t="s">
        <v>6</v>
      </c>
      <c r="W11959" t="s">
        <v>6</v>
      </c>
      <c r="X11959" t="s">
        <v>6</v>
      </c>
      <c r="Y11959" t="s">
        <v>6</v>
      </c>
      <c r="Z11959" t="s">
        <v>6</v>
      </c>
      <c r="AA11959" t="s">
        <v>3825</v>
      </c>
      <c r="AB11959" t="s">
        <v>6</v>
      </c>
      <c r="AC11959" t="s">
        <v>548</v>
      </c>
    </row>
    <row r="11960" spans="1:29" x14ac:dyDescent="0.25">
      <c r="A11960" t="s">
        <v>345</v>
      </c>
      <c r="B11960">
        <v>927</v>
      </c>
      <c r="C11960" t="s">
        <v>252</v>
      </c>
      <c r="D11960">
        <v>1969</v>
      </c>
      <c r="E11960" t="s">
        <v>12936</v>
      </c>
      <c r="Q11960" t="s">
        <v>6</v>
      </c>
      <c r="R11960" t="s">
        <v>6</v>
      </c>
      <c r="S11960" t="s">
        <v>6</v>
      </c>
      <c r="T11960" t="s">
        <v>6</v>
      </c>
      <c r="U11960" t="s">
        <v>6</v>
      </c>
      <c r="V11960" t="s">
        <v>6</v>
      </c>
      <c r="W11960" t="s">
        <v>6</v>
      </c>
      <c r="X11960" t="s">
        <v>6</v>
      </c>
      <c r="Y11960" t="s">
        <v>6</v>
      </c>
      <c r="Z11960" t="s">
        <v>6</v>
      </c>
      <c r="AA11960" t="s">
        <v>3825</v>
      </c>
      <c r="AB11960" t="s">
        <v>6</v>
      </c>
      <c r="AC11960" t="s">
        <v>548</v>
      </c>
    </row>
    <row r="11961" spans="1:29" x14ac:dyDescent="0.25">
      <c r="A11961" t="s">
        <v>345</v>
      </c>
      <c r="B11961">
        <v>927</v>
      </c>
      <c r="C11961" t="s">
        <v>252</v>
      </c>
      <c r="D11961">
        <v>1970</v>
      </c>
      <c r="E11961" t="s">
        <v>12937</v>
      </c>
      <c r="Q11961" t="s">
        <v>6</v>
      </c>
      <c r="R11961" t="s">
        <v>6</v>
      </c>
      <c r="S11961" t="s">
        <v>6</v>
      </c>
      <c r="T11961" t="s">
        <v>6</v>
      </c>
      <c r="U11961" t="s">
        <v>6</v>
      </c>
      <c r="V11961" t="s">
        <v>6</v>
      </c>
      <c r="W11961" t="s">
        <v>6</v>
      </c>
      <c r="X11961" t="s">
        <v>6</v>
      </c>
      <c r="Y11961" t="s">
        <v>6</v>
      </c>
      <c r="Z11961" t="s">
        <v>6</v>
      </c>
      <c r="AA11961" t="s">
        <v>3825</v>
      </c>
      <c r="AB11961" t="s">
        <v>6</v>
      </c>
      <c r="AC11961" t="s">
        <v>548</v>
      </c>
    </row>
    <row r="11962" spans="1:29" x14ac:dyDescent="0.25">
      <c r="A11962" t="s">
        <v>345</v>
      </c>
      <c r="B11962">
        <v>927</v>
      </c>
      <c r="C11962" t="s">
        <v>252</v>
      </c>
      <c r="D11962">
        <v>1971</v>
      </c>
      <c r="E11962" t="s">
        <v>12938</v>
      </c>
      <c r="Q11962" t="s">
        <v>6</v>
      </c>
      <c r="R11962" t="s">
        <v>6</v>
      </c>
      <c r="S11962" t="s">
        <v>6</v>
      </c>
      <c r="T11962" t="s">
        <v>6</v>
      </c>
      <c r="U11962" t="s">
        <v>6</v>
      </c>
      <c r="V11962" t="s">
        <v>6</v>
      </c>
      <c r="W11962" t="s">
        <v>6</v>
      </c>
      <c r="X11962" t="s">
        <v>6</v>
      </c>
      <c r="Y11962" t="s">
        <v>6</v>
      </c>
      <c r="Z11962" t="s">
        <v>6</v>
      </c>
      <c r="AA11962" t="s">
        <v>3825</v>
      </c>
      <c r="AB11962" t="s">
        <v>6</v>
      </c>
      <c r="AC11962" t="s">
        <v>548</v>
      </c>
    </row>
    <row r="11963" spans="1:29" x14ac:dyDescent="0.25">
      <c r="A11963" t="s">
        <v>345</v>
      </c>
      <c r="B11963">
        <v>927</v>
      </c>
      <c r="C11963" t="s">
        <v>252</v>
      </c>
      <c r="D11963">
        <v>1972</v>
      </c>
      <c r="E11963" t="s">
        <v>12939</v>
      </c>
      <c r="Q11963" t="s">
        <v>6</v>
      </c>
      <c r="R11963" t="s">
        <v>6</v>
      </c>
      <c r="S11963" t="s">
        <v>6</v>
      </c>
      <c r="T11963" t="s">
        <v>6</v>
      </c>
      <c r="U11963" t="s">
        <v>6</v>
      </c>
      <c r="V11963" t="s">
        <v>6</v>
      </c>
      <c r="W11963" t="s">
        <v>6</v>
      </c>
      <c r="X11963" t="s">
        <v>6</v>
      </c>
      <c r="Y11963" t="s">
        <v>6</v>
      </c>
      <c r="Z11963" t="s">
        <v>6</v>
      </c>
      <c r="AA11963" t="s">
        <v>3825</v>
      </c>
      <c r="AB11963" t="s">
        <v>6</v>
      </c>
      <c r="AC11963" t="s">
        <v>548</v>
      </c>
    </row>
    <row r="11964" spans="1:29" x14ac:dyDescent="0.25">
      <c r="A11964" t="s">
        <v>345</v>
      </c>
      <c r="B11964">
        <v>927</v>
      </c>
      <c r="C11964" t="s">
        <v>252</v>
      </c>
      <c r="D11964">
        <v>1973</v>
      </c>
      <c r="E11964" t="s">
        <v>12940</v>
      </c>
      <c r="Q11964" t="s">
        <v>6</v>
      </c>
      <c r="R11964" t="s">
        <v>6</v>
      </c>
      <c r="S11964" t="s">
        <v>6</v>
      </c>
      <c r="T11964" t="s">
        <v>6</v>
      </c>
      <c r="U11964" t="s">
        <v>6</v>
      </c>
      <c r="V11964" t="s">
        <v>6</v>
      </c>
      <c r="W11964" t="s">
        <v>6</v>
      </c>
      <c r="X11964" t="s">
        <v>6</v>
      </c>
      <c r="Y11964" t="s">
        <v>6</v>
      </c>
      <c r="Z11964" t="s">
        <v>6</v>
      </c>
      <c r="AA11964" t="s">
        <v>3825</v>
      </c>
      <c r="AB11964" t="s">
        <v>6</v>
      </c>
      <c r="AC11964" t="s">
        <v>548</v>
      </c>
    </row>
    <row r="11965" spans="1:29" x14ac:dyDescent="0.25">
      <c r="A11965" t="s">
        <v>345</v>
      </c>
      <c r="B11965">
        <v>927</v>
      </c>
      <c r="C11965" t="s">
        <v>252</v>
      </c>
      <c r="D11965">
        <v>1974</v>
      </c>
      <c r="E11965" t="s">
        <v>12941</v>
      </c>
      <c r="Q11965" t="s">
        <v>6</v>
      </c>
      <c r="R11965" t="s">
        <v>6</v>
      </c>
      <c r="S11965" t="s">
        <v>6</v>
      </c>
      <c r="T11965" t="s">
        <v>6</v>
      </c>
      <c r="U11965" t="s">
        <v>6</v>
      </c>
      <c r="V11965" t="s">
        <v>6</v>
      </c>
      <c r="W11965" t="s">
        <v>6</v>
      </c>
      <c r="X11965" t="s">
        <v>6</v>
      </c>
      <c r="Y11965" t="s">
        <v>6</v>
      </c>
      <c r="Z11965" t="s">
        <v>6</v>
      </c>
      <c r="AA11965" t="s">
        <v>3825</v>
      </c>
      <c r="AB11965" t="s">
        <v>6</v>
      </c>
      <c r="AC11965" t="s">
        <v>548</v>
      </c>
    </row>
    <row r="11966" spans="1:29" x14ac:dyDescent="0.25">
      <c r="A11966" t="s">
        <v>345</v>
      </c>
      <c r="B11966">
        <v>927</v>
      </c>
      <c r="C11966" t="s">
        <v>252</v>
      </c>
      <c r="D11966">
        <v>1975</v>
      </c>
      <c r="E11966" t="s">
        <v>12942</v>
      </c>
      <c r="Q11966" t="s">
        <v>6</v>
      </c>
      <c r="R11966" t="s">
        <v>6</v>
      </c>
      <c r="S11966" t="s">
        <v>6</v>
      </c>
      <c r="T11966" t="s">
        <v>6</v>
      </c>
      <c r="U11966" t="s">
        <v>6</v>
      </c>
      <c r="V11966" t="s">
        <v>6</v>
      </c>
      <c r="W11966" t="s">
        <v>6</v>
      </c>
      <c r="X11966" t="s">
        <v>6</v>
      </c>
      <c r="Y11966" t="s">
        <v>6</v>
      </c>
      <c r="Z11966" t="s">
        <v>6</v>
      </c>
      <c r="AA11966" t="s">
        <v>3825</v>
      </c>
      <c r="AB11966" t="s">
        <v>6</v>
      </c>
      <c r="AC11966" t="s">
        <v>548</v>
      </c>
    </row>
    <row r="11967" spans="1:29" x14ac:dyDescent="0.25">
      <c r="A11967" t="s">
        <v>345</v>
      </c>
      <c r="B11967">
        <v>927</v>
      </c>
      <c r="C11967" t="s">
        <v>252</v>
      </c>
      <c r="D11967">
        <v>1976</v>
      </c>
      <c r="E11967" t="s">
        <v>12943</v>
      </c>
      <c r="Q11967" t="s">
        <v>6</v>
      </c>
      <c r="R11967" t="s">
        <v>6</v>
      </c>
      <c r="S11967" t="s">
        <v>6</v>
      </c>
      <c r="T11967" t="s">
        <v>6</v>
      </c>
      <c r="U11967" t="s">
        <v>6</v>
      </c>
      <c r="V11967" t="s">
        <v>6</v>
      </c>
      <c r="W11967" t="s">
        <v>6</v>
      </c>
      <c r="X11967" t="s">
        <v>6</v>
      </c>
      <c r="Y11967" t="s">
        <v>6</v>
      </c>
      <c r="Z11967" t="s">
        <v>6</v>
      </c>
      <c r="AA11967" t="s">
        <v>3825</v>
      </c>
      <c r="AB11967" t="s">
        <v>6</v>
      </c>
      <c r="AC11967" t="s">
        <v>548</v>
      </c>
    </row>
    <row r="11968" spans="1:29" x14ac:dyDescent="0.25">
      <c r="A11968" t="s">
        <v>345</v>
      </c>
      <c r="B11968">
        <v>927</v>
      </c>
      <c r="C11968" t="s">
        <v>252</v>
      </c>
      <c r="D11968">
        <v>1977</v>
      </c>
      <c r="E11968" t="s">
        <v>12944</v>
      </c>
      <c r="Q11968" t="s">
        <v>6</v>
      </c>
      <c r="R11968" t="s">
        <v>6</v>
      </c>
      <c r="S11968" t="s">
        <v>6</v>
      </c>
      <c r="T11968" t="s">
        <v>6</v>
      </c>
      <c r="U11968" t="s">
        <v>6</v>
      </c>
      <c r="V11968" t="s">
        <v>6</v>
      </c>
      <c r="W11968" t="s">
        <v>6</v>
      </c>
      <c r="X11968" t="s">
        <v>6</v>
      </c>
      <c r="Y11968" t="s">
        <v>6</v>
      </c>
      <c r="Z11968" t="s">
        <v>6</v>
      </c>
      <c r="AA11968" t="s">
        <v>3825</v>
      </c>
      <c r="AB11968" t="s">
        <v>6</v>
      </c>
      <c r="AC11968" t="s">
        <v>548</v>
      </c>
    </row>
    <row r="11969" spans="1:29" x14ac:dyDescent="0.25">
      <c r="A11969" t="s">
        <v>345</v>
      </c>
      <c r="B11969">
        <v>927</v>
      </c>
      <c r="C11969" t="s">
        <v>252</v>
      </c>
      <c r="D11969">
        <v>1978</v>
      </c>
      <c r="E11969" t="s">
        <v>12945</v>
      </c>
      <c r="Q11969" t="s">
        <v>6</v>
      </c>
      <c r="R11969" t="s">
        <v>6</v>
      </c>
      <c r="S11969" t="s">
        <v>6</v>
      </c>
      <c r="T11969" t="s">
        <v>6</v>
      </c>
      <c r="U11969" t="s">
        <v>6</v>
      </c>
      <c r="V11969" t="s">
        <v>6</v>
      </c>
      <c r="W11969" t="s">
        <v>6</v>
      </c>
      <c r="X11969" t="s">
        <v>6</v>
      </c>
      <c r="Y11969" t="s">
        <v>6</v>
      </c>
      <c r="Z11969" t="s">
        <v>6</v>
      </c>
      <c r="AA11969" t="s">
        <v>3825</v>
      </c>
      <c r="AB11969" t="s">
        <v>6</v>
      </c>
      <c r="AC11969" t="s">
        <v>548</v>
      </c>
    </row>
    <row r="11970" spans="1:29" x14ac:dyDescent="0.25">
      <c r="A11970" t="s">
        <v>345</v>
      </c>
      <c r="B11970">
        <v>927</v>
      </c>
      <c r="C11970" t="s">
        <v>252</v>
      </c>
      <c r="D11970">
        <v>1979</v>
      </c>
      <c r="E11970" t="s">
        <v>12946</v>
      </c>
      <c r="Q11970" t="s">
        <v>6</v>
      </c>
      <c r="R11970" t="s">
        <v>6</v>
      </c>
      <c r="S11970" t="s">
        <v>6</v>
      </c>
      <c r="T11970" t="s">
        <v>6</v>
      </c>
      <c r="U11970" t="s">
        <v>6</v>
      </c>
      <c r="V11970" t="s">
        <v>6</v>
      </c>
      <c r="W11970" t="s">
        <v>6</v>
      </c>
      <c r="X11970" t="s">
        <v>6</v>
      </c>
      <c r="Y11970" t="s">
        <v>6</v>
      </c>
      <c r="Z11970" t="s">
        <v>6</v>
      </c>
      <c r="AA11970" t="s">
        <v>3825</v>
      </c>
      <c r="AB11970" t="s">
        <v>6</v>
      </c>
      <c r="AC11970" t="s">
        <v>548</v>
      </c>
    </row>
    <row r="11971" spans="1:29" x14ac:dyDescent="0.25">
      <c r="A11971" t="s">
        <v>345</v>
      </c>
      <c r="B11971">
        <v>927</v>
      </c>
      <c r="C11971" t="s">
        <v>252</v>
      </c>
      <c r="D11971">
        <v>1980</v>
      </c>
      <c r="E11971" t="s">
        <v>12947</v>
      </c>
      <c r="Q11971" t="s">
        <v>6</v>
      </c>
      <c r="R11971" t="s">
        <v>6</v>
      </c>
      <c r="S11971" t="s">
        <v>6</v>
      </c>
      <c r="T11971" t="s">
        <v>6</v>
      </c>
      <c r="U11971" t="s">
        <v>6</v>
      </c>
      <c r="V11971" t="s">
        <v>6</v>
      </c>
      <c r="W11971" t="s">
        <v>6</v>
      </c>
      <c r="X11971" t="s">
        <v>6</v>
      </c>
      <c r="Y11971" t="s">
        <v>6</v>
      </c>
      <c r="Z11971" t="s">
        <v>6</v>
      </c>
      <c r="AA11971" t="s">
        <v>3825</v>
      </c>
      <c r="AB11971" t="s">
        <v>6</v>
      </c>
      <c r="AC11971" t="s">
        <v>548</v>
      </c>
    </row>
    <row r="11972" spans="1:29" x14ac:dyDescent="0.25">
      <c r="A11972" t="s">
        <v>345</v>
      </c>
      <c r="B11972">
        <v>927</v>
      </c>
      <c r="C11972" t="s">
        <v>252</v>
      </c>
      <c r="D11972">
        <v>1981</v>
      </c>
      <c r="E11972" t="s">
        <v>12948</v>
      </c>
      <c r="Q11972" t="s">
        <v>6</v>
      </c>
      <c r="R11972" t="s">
        <v>6</v>
      </c>
      <c r="S11972" t="s">
        <v>6</v>
      </c>
      <c r="T11972" t="s">
        <v>6</v>
      </c>
      <c r="U11972" t="s">
        <v>6</v>
      </c>
      <c r="V11972" t="s">
        <v>6</v>
      </c>
      <c r="W11972" t="s">
        <v>6</v>
      </c>
      <c r="X11972" t="s">
        <v>6</v>
      </c>
      <c r="Y11972" t="s">
        <v>6</v>
      </c>
      <c r="Z11972" t="s">
        <v>6</v>
      </c>
      <c r="AA11972" t="s">
        <v>3825</v>
      </c>
      <c r="AB11972" t="s">
        <v>6</v>
      </c>
      <c r="AC11972" t="s">
        <v>548</v>
      </c>
    </row>
    <row r="11973" spans="1:29" x14ac:dyDescent="0.25">
      <c r="A11973" t="s">
        <v>345</v>
      </c>
      <c r="B11973">
        <v>927</v>
      </c>
      <c r="C11973" t="s">
        <v>252</v>
      </c>
      <c r="D11973">
        <v>1982</v>
      </c>
      <c r="E11973" t="s">
        <v>12949</v>
      </c>
      <c r="Q11973" t="s">
        <v>6</v>
      </c>
      <c r="R11973" t="s">
        <v>6</v>
      </c>
      <c r="S11973" t="s">
        <v>6</v>
      </c>
      <c r="T11973" t="s">
        <v>6</v>
      </c>
      <c r="U11973" t="s">
        <v>6</v>
      </c>
      <c r="V11973" t="s">
        <v>6</v>
      </c>
      <c r="W11973" t="s">
        <v>6</v>
      </c>
      <c r="X11973" t="s">
        <v>6</v>
      </c>
      <c r="Y11973" t="s">
        <v>6</v>
      </c>
      <c r="Z11973" t="s">
        <v>6</v>
      </c>
      <c r="AA11973" t="s">
        <v>3825</v>
      </c>
      <c r="AB11973" t="s">
        <v>6</v>
      </c>
      <c r="AC11973" t="s">
        <v>548</v>
      </c>
    </row>
    <row r="11974" spans="1:29" x14ac:dyDescent="0.25">
      <c r="A11974" t="s">
        <v>345</v>
      </c>
      <c r="B11974">
        <v>927</v>
      </c>
      <c r="C11974" t="s">
        <v>252</v>
      </c>
      <c r="D11974">
        <v>1983</v>
      </c>
      <c r="E11974" t="s">
        <v>12950</v>
      </c>
      <c r="Q11974" t="s">
        <v>6</v>
      </c>
      <c r="R11974" t="s">
        <v>6</v>
      </c>
      <c r="S11974" t="s">
        <v>6</v>
      </c>
      <c r="T11974" t="s">
        <v>6</v>
      </c>
      <c r="U11974" t="s">
        <v>6</v>
      </c>
      <c r="V11974" t="s">
        <v>6</v>
      </c>
      <c r="W11974" t="s">
        <v>6</v>
      </c>
      <c r="X11974" t="s">
        <v>6</v>
      </c>
      <c r="Y11974" t="s">
        <v>6</v>
      </c>
      <c r="Z11974" t="s">
        <v>6</v>
      </c>
      <c r="AA11974" t="s">
        <v>3825</v>
      </c>
      <c r="AB11974" t="s">
        <v>6</v>
      </c>
      <c r="AC11974" t="s">
        <v>548</v>
      </c>
    </row>
    <row r="11975" spans="1:29" x14ac:dyDescent="0.25">
      <c r="A11975" t="s">
        <v>345</v>
      </c>
      <c r="B11975">
        <v>927</v>
      </c>
      <c r="C11975" t="s">
        <v>252</v>
      </c>
      <c r="D11975">
        <v>1984</v>
      </c>
      <c r="E11975" t="s">
        <v>12951</v>
      </c>
      <c r="Q11975" t="s">
        <v>6</v>
      </c>
      <c r="R11975" t="s">
        <v>6</v>
      </c>
      <c r="S11975" t="s">
        <v>6</v>
      </c>
      <c r="T11975" t="s">
        <v>6</v>
      </c>
      <c r="U11975" t="s">
        <v>6</v>
      </c>
      <c r="V11975" t="s">
        <v>6</v>
      </c>
      <c r="W11975" t="s">
        <v>6</v>
      </c>
      <c r="X11975" t="s">
        <v>6</v>
      </c>
      <c r="Y11975" t="s">
        <v>6</v>
      </c>
      <c r="Z11975" t="s">
        <v>6</v>
      </c>
      <c r="AA11975" t="s">
        <v>3825</v>
      </c>
      <c r="AB11975" t="s">
        <v>6</v>
      </c>
      <c r="AC11975" t="s">
        <v>548</v>
      </c>
    </row>
    <row r="11976" spans="1:29" x14ac:dyDescent="0.25">
      <c r="A11976" t="s">
        <v>345</v>
      </c>
      <c r="B11976">
        <v>927</v>
      </c>
      <c r="C11976" t="s">
        <v>252</v>
      </c>
      <c r="D11976">
        <v>1985</v>
      </c>
      <c r="E11976" t="s">
        <v>12952</v>
      </c>
      <c r="Q11976" t="s">
        <v>6</v>
      </c>
      <c r="R11976" t="s">
        <v>6</v>
      </c>
      <c r="S11976" t="s">
        <v>6</v>
      </c>
      <c r="T11976" t="s">
        <v>6</v>
      </c>
      <c r="U11976" t="s">
        <v>6</v>
      </c>
      <c r="V11976" t="s">
        <v>6</v>
      </c>
      <c r="W11976" t="s">
        <v>6</v>
      </c>
      <c r="X11976" t="s">
        <v>6</v>
      </c>
      <c r="Y11976" t="s">
        <v>6</v>
      </c>
      <c r="Z11976" t="s">
        <v>6</v>
      </c>
      <c r="AA11976" t="s">
        <v>3825</v>
      </c>
      <c r="AB11976" t="s">
        <v>6</v>
      </c>
      <c r="AC11976" t="s">
        <v>548</v>
      </c>
    </row>
    <row r="11977" spans="1:29" x14ac:dyDescent="0.25">
      <c r="A11977" t="s">
        <v>345</v>
      </c>
      <c r="B11977">
        <v>927</v>
      </c>
      <c r="C11977" t="s">
        <v>252</v>
      </c>
      <c r="D11977">
        <v>1986</v>
      </c>
      <c r="E11977" t="s">
        <v>12953</v>
      </c>
      <c r="Q11977" t="s">
        <v>6</v>
      </c>
      <c r="R11977" t="s">
        <v>6</v>
      </c>
      <c r="S11977" t="s">
        <v>6</v>
      </c>
      <c r="T11977" t="s">
        <v>6</v>
      </c>
      <c r="U11977" t="s">
        <v>6</v>
      </c>
      <c r="V11977" t="s">
        <v>6</v>
      </c>
      <c r="W11977" t="s">
        <v>6</v>
      </c>
      <c r="X11977" t="s">
        <v>6</v>
      </c>
      <c r="Y11977" t="s">
        <v>6</v>
      </c>
      <c r="Z11977" t="s">
        <v>6</v>
      </c>
      <c r="AA11977" t="s">
        <v>3825</v>
      </c>
      <c r="AB11977" t="s">
        <v>6</v>
      </c>
      <c r="AC11977" t="s">
        <v>548</v>
      </c>
    </row>
    <row r="11978" spans="1:29" x14ac:dyDescent="0.25">
      <c r="A11978" t="s">
        <v>345</v>
      </c>
      <c r="B11978">
        <v>927</v>
      </c>
      <c r="C11978" t="s">
        <v>252</v>
      </c>
      <c r="D11978">
        <v>1987</v>
      </c>
      <c r="E11978" t="s">
        <v>12954</v>
      </c>
      <c r="P11978">
        <v>3.3273400000000002E-2</v>
      </c>
      <c r="Q11978" t="s">
        <v>6</v>
      </c>
      <c r="R11978" t="s">
        <v>6</v>
      </c>
      <c r="S11978" t="s">
        <v>6</v>
      </c>
      <c r="T11978" t="s">
        <v>6</v>
      </c>
      <c r="U11978" t="s">
        <v>6</v>
      </c>
      <c r="V11978" t="s">
        <v>6</v>
      </c>
      <c r="W11978" t="s">
        <v>6</v>
      </c>
      <c r="X11978" t="s">
        <v>6</v>
      </c>
      <c r="Y11978" t="s">
        <v>6</v>
      </c>
      <c r="Z11978" t="s">
        <v>6</v>
      </c>
      <c r="AA11978" t="s">
        <v>3825</v>
      </c>
      <c r="AB11978" t="s">
        <v>6</v>
      </c>
      <c r="AC11978" t="s">
        <v>548</v>
      </c>
    </row>
    <row r="11979" spans="1:29" x14ac:dyDescent="0.25">
      <c r="A11979" t="s">
        <v>345</v>
      </c>
      <c r="B11979">
        <v>927</v>
      </c>
      <c r="C11979" t="s">
        <v>252</v>
      </c>
      <c r="D11979">
        <v>1988</v>
      </c>
      <c r="E11979" t="s">
        <v>12955</v>
      </c>
      <c r="P11979">
        <v>3.5839459999999997E-2</v>
      </c>
      <c r="Q11979" t="s">
        <v>6</v>
      </c>
      <c r="R11979" t="s">
        <v>6</v>
      </c>
      <c r="S11979" t="s">
        <v>6</v>
      </c>
      <c r="T11979" t="s">
        <v>6</v>
      </c>
      <c r="U11979" t="s">
        <v>6</v>
      </c>
      <c r="V11979" t="s">
        <v>6</v>
      </c>
      <c r="W11979" t="s">
        <v>6</v>
      </c>
      <c r="X11979" t="s">
        <v>6</v>
      </c>
      <c r="Y11979" t="s">
        <v>6</v>
      </c>
      <c r="Z11979" t="s">
        <v>6</v>
      </c>
      <c r="AA11979" t="s">
        <v>3825</v>
      </c>
      <c r="AB11979" t="s">
        <v>6</v>
      </c>
      <c r="AC11979" t="s">
        <v>548</v>
      </c>
    </row>
    <row r="11980" spans="1:29" x14ac:dyDescent="0.25">
      <c r="A11980" t="s">
        <v>345</v>
      </c>
      <c r="B11980">
        <v>927</v>
      </c>
      <c r="C11980" t="s">
        <v>252</v>
      </c>
      <c r="D11980">
        <v>1989</v>
      </c>
      <c r="E11980" t="s">
        <v>12956</v>
      </c>
      <c r="P11980">
        <v>3.745743E-2</v>
      </c>
      <c r="Q11980" t="s">
        <v>6</v>
      </c>
      <c r="R11980" t="s">
        <v>6</v>
      </c>
      <c r="S11980" t="s">
        <v>6</v>
      </c>
      <c r="T11980" t="s">
        <v>6</v>
      </c>
      <c r="U11980" t="s">
        <v>6</v>
      </c>
      <c r="V11980" t="s">
        <v>6</v>
      </c>
      <c r="W11980" t="s">
        <v>6</v>
      </c>
      <c r="X11980" t="s">
        <v>6</v>
      </c>
      <c r="Y11980" t="s">
        <v>6</v>
      </c>
      <c r="Z11980" t="s">
        <v>6</v>
      </c>
      <c r="AA11980" t="s">
        <v>3825</v>
      </c>
      <c r="AB11980" t="s">
        <v>6</v>
      </c>
      <c r="AC11980" t="s">
        <v>548</v>
      </c>
    </row>
    <row r="11981" spans="1:29" x14ac:dyDescent="0.25">
      <c r="A11981" t="s">
        <v>345</v>
      </c>
      <c r="B11981">
        <v>927</v>
      </c>
      <c r="C11981" t="s">
        <v>252</v>
      </c>
      <c r="D11981">
        <v>1990</v>
      </c>
      <c r="E11981" t="s">
        <v>12957</v>
      </c>
      <c r="P11981">
        <v>3.9571290000000002E-2</v>
      </c>
      <c r="Q11981" t="s">
        <v>6</v>
      </c>
      <c r="R11981" t="s">
        <v>6</v>
      </c>
      <c r="S11981" t="s">
        <v>6</v>
      </c>
      <c r="T11981" t="s">
        <v>6</v>
      </c>
      <c r="U11981" t="s">
        <v>6</v>
      </c>
      <c r="V11981" t="s">
        <v>6</v>
      </c>
      <c r="W11981" t="s">
        <v>6</v>
      </c>
      <c r="X11981" t="s">
        <v>6</v>
      </c>
      <c r="Y11981" t="s">
        <v>6</v>
      </c>
      <c r="Z11981" t="s">
        <v>6</v>
      </c>
      <c r="AA11981" t="s">
        <v>3825</v>
      </c>
      <c r="AB11981" t="s">
        <v>6</v>
      </c>
      <c r="AC11981" t="s">
        <v>548</v>
      </c>
    </row>
    <row r="11982" spans="1:29" x14ac:dyDescent="0.25">
      <c r="A11982" t="s">
        <v>345</v>
      </c>
      <c r="B11982">
        <v>927</v>
      </c>
      <c r="C11982" t="s">
        <v>252</v>
      </c>
      <c r="D11982">
        <v>1991</v>
      </c>
      <c r="E11982" t="s">
        <v>12958</v>
      </c>
      <c r="P11982">
        <v>7.5101559999999998E-2</v>
      </c>
      <c r="Q11982" t="s">
        <v>6</v>
      </c>
      <c r="R11982" t="s">
        <v>6</v>
      </c>
      <c r="S11982" t="s">
        <v>6</v>
      </c>
      <c r="T11982" t="s">
        <v>6</v>
      </c>
      <c r="U11982" t="s">
        <v>6</v>
      </c>
      <c r="V11982" t="s">
        <v>6</v>
      </c>
      <c r="W11982" t="s">
        <v>6</v>
      </c>
      <c r="X11982" t="s">
        <v>6</v>
      </c>
      <c r="Y11982" t="s">
        <v>6</v>
      </c>
      <c r="Z11982" t="s">
        <v>6</v>
      </c>
      <c r="AA11982" t="s">
        <v>3825</v>
      </c>
      <c r="AB11982" t="s">
        <v>6</v>
      </c>
      <c r="AC11982" t="s">
        <v>548</v>
      </c>
    </row>
    <row r="11983" spans="1:29" x14ac:dyDescent="0.25">
      <c r="A11983" t="s">
        <v>345</v>
      </c>
      <c r="B11983">
        <v>927</v>
      </c>
      <c r="C11983" t="s">
        <v>252</v>
      </c>
      <c r="D11983">
        <v>1992</v>
      </c>
      <c r="E11983" t="s">
        <v>12959</v>
      </c>
      <c r="P11983">
        <v>0.54207450000000001</v>
      </c>
      <c r="Q11983" t="s">
        <v>6</v>
      </c>
      <c r="R11983" t="s">
        <v>6</v>
      </c>
      <c r="S11983" t="s">
        <v>6</v>
      </c>
      <c r="T11983" t="s">
        <v>6</v>
      </c>
      <c r="U11983" t="s">
        <v>6</v>
      </c>
      <c r="V11983" t="s">
        <v>6</v>
      </c>
      <c r="W11983" t="s">
        <v>6</v>
      </c>
      <c r="X11983" t="s">
        <v>6</v>
      </c>
      <c r="Y11983" t="s">
        <v>6</v>
      </c>
      <c r="Z11983" t="s">
        <v>6</v>
      </c>
      <c r="AA11983" t="s">
        <v>3825</v>
      </c>
      <c r="AB11983" t="s">
        <v>6</v>
      </c>
      <c r="AC11983" t="s">
        <v>548</v>
      </c>
    </row>
    <row r="11984" spans="1:29" x14ac:dyDescent="0.25">
      <c r="A11984" t="s">
        <v>345</v>
      </c>
      <c r="B11984">
        <v>927</v>
      </c>
      <c r="C11984" t="s">
        <v>252</v>
      </c>
      <c r="D11984">
        <v>1993</v>
      </c>
      <c r="E11984" t="s">
        <v>12960</v>
      </c>
      <c r="P11984">
        <v>6.2431986000000004</v>
      </c>
      <c r="Q11984" t="s">
        <v>6</v>
      </c>
      <c r="R11984" t="s">
        <v>6</v>
      </c>
      <c r="S11984" t="s">
        <v>6</v>
      </c>
      <c r="T11984" t="s">
        <v>6</v>
      </c>
      <c r="U11984" t="s">
        <v>6</v>
      </c>
      <c r="V11984" t="s">
        <v>6</v>
      </c>
      <c r="W11984" t="s">
        <v>6</v>
      </c>
      <c r="X11984" t="s">
        <v>6</v>
      </c>
      <c r="Y11984" t="s">
        <v>6</v>
      </c>
      <c r="Z11984" t="s">
        <v>6</v>
      </c>
      <c r="AA11984" t="s">
        <v>3825</v>
      </c>
      <c r="AB11984" t="s">
        <v>6</v>
      </c>
      <c r="AC11984" t="s">
        <v>548</v>
      </c>
    </row>
    <row r="11985" spans="1:29" x14ac:dyDescent="0.25">
      <c r="A11985" t="s">
        <v>345</v>
      </c>
      <c r="B11985">
        <v>927</v>
      </c>
      <c r="C11985" t="s">
        <v>252</v>
      </c>
      <c r="D11985">
        <v>1994</v>
      </c>
      <c r="E11985" t="s">
        <v>12961</v>
      </c>
      <c r="P11985">
        <v>79.495160999999996</v>
      </c>
      <c r="Q11985" t="s">
        <v>6</v>
      </c>
      <c r="R11985" t="s">
        <v>6</v>
      </c>
      <c r="S11985" t="s">
        <v>6</v>
      </c>
      <c r="T11985" t="s">
        <v>6</v>
      </c>
      <c r="U11985" t="s">
        <v>6</v>
      </c>
      <c r="V11985" t="s">
        <v>6</v>
      </c>
      <c r="W11985" t="s">
        <v>6</v>
      </c>
      <c r="X11985" t="s">
        <v>6</v>
      </c>
      <c r="Y11985" t="s">
        <v>6</v>
      </c>
      <c r="Z11985" t="s">
        <v>6</v>
      </c>
      <c r="AA11985" t="s">
        <v>3825</v>
      </c>
      <c r="AB11985" t="s">
        <v>6</v>
      </c>
      <c r="AC11985" t="s">
        <v>548</v>
      </c>
    </row>
    <row r="11986" spans="1:29" x14ac:dyDescent="0.25">
      <c r="A11986" t="s">
        <v>345</v>
      </c>
      <c r="B11986">
        <v>927</v>
      </c>
      <c r="C11986" t="s">
        <v>252</v>
      </c>
      <c r="D11986">
        <v>1995</v>
      </c>
      <c r="E11986" t="s">
        <v>12962</v>
      </c>
      <c r="P11986">
        <v>371.01155999999997</v>
      </c>
      <c r="Q11986" t="s">
        <v>6</v>
      </c>
      <c r="R11986" t="s">
        <v>6</v>
      </c>
      <c r="S11986" t="s">
        <v>6</v>
      </c>
      <c r="T11986" t="s">
        <v>6</v>
      </c>
      <c r="U11986" t="s">
        <v>6</v>
      </c>
      <c r="V11986" t="s">
        <v>6</v>
      </c>
      <c r="W11986" t="s">
        <v>6</v>
      </c>
      <c r="X11986" t="s">
        <v>6</v>
      </c>
      <c r="Y11986" t="s">
        <v>6</v>
      </c>
      <c r="Z11986" t="s">
        <v>6</v>
      </c>
      <c r="AA11986" t="s">
        <v>3825</v>
      </c>
      <c r="AB11986" t="s">
        <v>6</v>
      </c>
      <c r="AC11986" t="s">
        <v>548</v>
      </c>
    </row>
    <row r="11987" spans="1:29" x14ac:dyDescent="0.25">
      <c r="A11987" t="s">
        <v>345</v>
      </c>
      <c r="B11987">
        <v>927</v>
      </c>
      <c r="C11987" t="s">
        <v>252</v>
      </c>
      <c r="D11987">
        <v>1996</v>
      </c>
      <c r="E11987" t="s">
        <v>12963</v>
      </c>
      <c r="P11987">
        <v>685.03764000000001</v>
      </c>
      <c r="Q11987" t="s">
        <v>6</v>
      </c>
      <c r="R11987" t="s">
        <v>6</v>
      </c>
      <c r="S11987" t="s">
        <v>6</v>
      </c>
      <c r="T11987" t="s">
        <v>6</v>
      </c>
      <c r="U11987" t="s">
        <v>6</v>
      </c>
      <c r="V11987" t="s">
        <v>6</v>
      </c>
      <c r="W11987" t="s">
        <v>6</v>
      </c>
      <c r="X11987" t="s">
        <v>6</v>
      </c>
      <c r="Y11987" t="s">
        <v>6</v>
      </c>
      <c r="Z11987" t="s">
        <v>6</v>
      </c>
      <c r="AA11987" t="s">
        <v>3825</v>
      </c>
      <c r="AB11987" t="s">
        <v>6</v>
      </c>
      <c r="AC11987" t="s">
        <v>548</v>
      </c>
    </row>
    <row r="11988" spans="1:29" x14ac:dyDescent="0.25">
      <c r="A11988" t="s">
        <v>345</v>
      </c>
      <c r="B11988">
        <v>927</v>
      </c>
      <c r="C11988" t="s">
        <v>252</v>
      </c>
      <c r="D11988">
        <v>1997</v>
      </c>
      <c r="E11988" t="s">
        <v>12964</v>
      </c>
      <c r="P11988">
        <v>1196.9194</v>
      </c>
      <c r="Q11988" t="s">
        <v>6</v>
      </c>
      <c r="R11988" t="s">
        <v>6</v>
      </c>
      <c r="S11988" t="s">
        <v>6</v>
      </c>
      <c r="T11988" t="s">
        <v>6</v>
      </c>
      <c r="U11988" t="s">
        <v>6</v>
      </c>
      <c r="V11988" t="s">
        <v>6</v>
      </c>
      <c r="W11988" t="s">
        <v>6</v>
      </c>
      <c r="X11988" t="s">
        <v>6</v>
      </c>
      <c r="Y11988" t="s">
        <v>6</v>
      </c>
      <c r="Z11988" t="s">
        <v>6</v>
      </c>
      <c r="AA11988" t="s">
        <v>3825</v>
      </c>
      <c r="AB11988" t="s">
        <v>6</v>
      </c>
      <c r="AC11988" t="s">
        <v>548</v>
      </c>
    </row>
    <row r="11989" spans="1:29" x14ac:dyDescent="0.25">
      <c r="A11989" t="s">
        <v>345</v>
      </c>
      <c r="B11989">
        <v>927</v>
      </c>
      <c r="C11989" t="s">
        <v>252</v>
      </c>
      <c r="D11989">
        <v>1998</v>
      </c>
      <c r="E11989" t="s">
        <v>12965</v>
      </c>
      <c r="N11989">
        <v>20.883375000000001</v>
      </c>
      <c r="P11989">
        <v>1735.2315000000001</v>
      </c>
      <c r="Q11989" t="s">
        <v>6</v>
      </c>
      <c r="R11989" t="s">
        <v>6</v>
      </c>
      <c r="S11989" t="s">
        <v>6</v>
      </c>
      <c r="T11989" t="s">
        <v>6</v>
      </c>
      <c r="U11989" t="s">
        <v>6</v>
      </c>
      <c r="V11989" t="s">
        <v>6</v>
      </c>
      <c r="W11989" t="s">
        <v>6</v>
      </c>
      <c r="X11989" t="s">
        <v>6</v>
      </c>
      <c r="Y11989" t="s">
        <v>6</v>
      </c>
      <c r="Z11989" t="s">
        <v>6</v>
      </c>
      <c r="AA11989" t="s">
        <v>3825</v>
      </c>
      <c r="AB11989" t="s">
        <v>6</v>
      </c>
      <c r="AC11989" t="s">
        <v>548</v>
      </c>
    </row>
    <row r="11990" spans="1:29" x14ac:dyDescent="0.25">
      <c r="A11990" t="s">
        <v>345</v>
      </c>
      <c r="B11990">
        <v>927</v>
      </c>
      <c r="C11990" t="s">
        <v>252</v>
      </c>
      <c r="D11990">
        <v>1999</v>
      </c>
      <c r="E11990" t="s">
        <v>12966</v>
      </c>
      <c r="N11990">
        <v>21.269662</v>
      </c>
      <c r="P11990">
        <v>2608.2676000000001</v>
      </c>
      <c r="Q11990" t="s">
        <v>6</v>
      </c>
      <c r="R11990" t="s">
        <v>6</v>
      </c>
      <c r="S11990" t="s">
        <v>6</v>
      </c>
      <c r="T11990" t="s">
        <v>6</v>
      </c>
      <c r="U11990" t="s">
        <v>6</v>
      </c>
      <c r="V11990" t="s">
        <v>6</v>
      </c>
      <c r="W11990" t="s">
        <v>6</v>
      </c>
      <c r="X11990" t="s">
        <v>6</v>
      </c>
      <c r="Y11990" t="s">
        <v>6</v>
      </c>
      <c r="Z11990" t="s">
        <v>6</v>
      </c>
      <c r="AA11990" t="s">
        <v>3825</v>
      </c>
      <c r="AB11990" t="s">
        <v>6</v>
      </c>
      <c r="AC11990" t="s">
        <v>548</v>
      </c>
    </row>
    <row r="11991" spans="1:29" x14ac:dyDescent="0.25">
      <c r="A11991" t="s">
        <v>345</v>
      </c>
      <c r="B11991">
        <v>927</v>
      </c>
      <c r="C11991" t="s">
        <v>252</v>
      </c>
      <c r="D11991">
        <v>2000</v>
      </c>
      <c r="E11991" t="s">
        <v>12967</v>
      </c>
      <c r="N11991">
        <v>31.235133000000001</v>
      </c>
      <c r="P11991">
        <v>3989.0779000000002</v>
      </c>
      <c r="Q11991" t="s">
        <v>6</v>
      </c>
      <c r="R11991" t="s">
        <v>6</v>
      </c>
      <c r="S11991" t="s">
        <v>6</v>
      </c>
      <c r="T11991" t="s">
        <v>6</v>
      </c>
      <c r="U11991" t="s">
        <v>6</v>
      </c>
      <c r="V11991" t="s">
        <v>6</v>
      </c>
      <c r="W11991" t="s">
        <v>6</v>
      </c>
      <c r="X11991" t="s">
        <v>6</v>
      </c>
      <c r="Y11991" t="s">
        <v>6</v>
      </c>
      <c r="Z11991" t="s">
        <v>6</v>
      </c>
      <c r="AA11991" t="s">
        <v>3825</v>
      </c>
      <c r="AB11991" t="s">
        <v>6</v>
      </c>
      <c r="AC11991" t="s">
        <v>548</v>
      </c>
    </row>
    <row r="11992" spans="1:29" x14ac:dyDescent="0.25">
      <c r="A11992" t="s">
        <v>345</v>
      </c>
      <c r="B11992">
        <v>927</v>
      </c>
      <c r="C11992" t="s">
        <v>252</v>
      </c>
      <c r="D11992">
        <v>2001</v>
      </c>
      <c r="E11992" t="s">
        <v>12968</v>
      </c>
      <c r="N11992">
        <v>46.632376000000001</v>
      </c>
      <c r="P11992">
        <v>6035.0672999999997</v>
      </c>
      <c r="Q11992" t="s">
        <v>6</v>
      </c>
      <c r="R11992" t="s">
        <v>6</v>
      </c>
      <c r="S11992" t="s">
        <v>6</v>
      </c>
      <c r="T11992" t="s">
        <v>6</v>
      </c>
      <c r="U11992" t="s">
        <v>6</v>
      </c>
      <c r="V11992" t="s">
        <v>6</v>
      </c>
      <c r="W11992" t="s">
        <v>6</v>
      </c>
      <c r="X11992" t="s">
        <v>6</v>
      </c>
      <c r="Y11992" t="s">
        <v>6</v>
      </c>
      <c r="Z11992" t="s">
        <v>6</v>
      </c>
      <c r="AA11992" t="s">
        <v>3825</v>
      </c>
      <c r="AB11992" t="s">
        <v>6</v>
      </c>
      <c r="AC11992" t="s">
        <v>548</v>
      </c>
    </row>
    <row r="11993" spans="1:29" x14ac:dyDescent="0.25">
      <c r="A11993" t="s">
        <v>345</v>
      </c>
      <c r="B11993">
        <v>927</v>
      </c>
      <c r="C11993" t="s">
        <v>252</v>
      </c>
      <c r="D11993">
        <v>2002</v>
      </c>
      <c r="E11993" t="s">
        <v>12969</v>
      </c>
      <c r="N11993">
        <v>43.065534</v>
      </c>
      <c r="P11993">
        <v>9128.8559999999998</v>
      </c>
      <c r="Q11993" t="s">
        <v>6</v>
      </c>
      <c r="R11993" t="s">
        <v>6</v>
      </c>
      <c r="S11993" t="s">
        <v>6</v>
      </c>
      <c r="T11993" t="s">
        <v>6</v>
      </c>
      <c r="U11993" t="s">
        <v>6</v>
      </c>
      <c r="V11993" t="s">
        <v>6</v>
      </c>
      <c r="W11993" t="s">
        <v>6</v>
      </c>
      <c r="X11993" t="s">
        <v>6</v>
      </c>
      <c r="Y11993" t="s">
        <v>6</v>
      </c>
      <c r="Z11993" t="s">
        <v>6</v>
      </c>
      <c r="AA11993" t="s">
        <v>3825</v>
      </c>
      <c r="AB11993" t="s">
        <v>6</v>
      </c>
      <c r="AC11993" t="s">
        <v>548</v>
      </c>
    </row>
    <row r="11994" spans="1:29" x14ac:dyDescent="0.25">
      <c r="A11994" t="s">
        <v>345</v>
      </c>
      <c r="B11994">
        <v>927</v>
      </c>
      <c r="C11994" t="s">
        <v>252</v>
      </c>
      <c r="D11994">
        <v>2003</v>
      </c>
      <c r="E11994" t="s">
        <v>12970</v>
      </c>
      <c r="N11994">
        <v>32.512551000000002</v>
      </c>
      <c r="P11994">
        <v>12054.352999999999</v>
      </c>
      <c r="Q11994" t="s">
        <v>6</v>
      </c>
      <c r="R11994" t="s">
        <v>6</v>
      </c>
      <c r="S11994" t="s">
        <v>6</v>
      </c>
      <c r="T11994" t="s">
        <v>6</v>
      </c>
      <c r="U11994" t="s">
        <v>6</v>
      </c>
      <c r="V11994" t="s">
        <v>6</v>
      </c>
      <c r="W11994" t="s">
        <v>6</v>
      </c>
      <c r="X11994" t="s">
        <v>6</v>
      </c>
      <c r="Y11994" t="s">
        <v>6</v>
      </c>
      <c r="Z11994" t="s">
        <v>6</v>
      </c>
      <c r="AA11994" t="s">
        <v>3825</v>
      </c>
      <c r="AB11994" t="s">
        <v>6</v>
      </c>
      <c r="AC11994" t="s">
        <v>548</v>
      </c>
    </row>
    <row r="11995" spans="1:29" x14ac:dyDescent="0.25">
      <c r="A11995" t="s">
        <v>345</v>
      </c>
      <c r="B11995">
        <v>927</v>
      </c>
      <c r="C11995" t="s">
        <v>252</v>
      </c>
      <c r="D11995">
        <v>2004</v>
      </c>
      <c r="E11995" t="s">
        <v>12971</v>
      </c>
      <c r="N11995">
        <v>27.799844</v>
      </c>
      <c r="P11995">
        <v>15023.523999999999</v>
      </c>
      <c r="Q11995" t="s">
        <v>6</v>
      </c>
      <c r="R11995" t="s">
        <v>6</v>
      </c>
      <c r="S11995" t="s">
        <v>6</v>
      </c>
      <c r="T11995" t="s">
        <v>6</v>
      </c>
      <c r="U11995" t="s">
        <v>6</v>
      </c>
      <c r="V11995" t="s">
        <v>6</v>
      </c>
      <c r="W11995" t="s">
        <v>6</v>
      </c>
      <c r="X11995" t="s">
        <v>6</v>
      </c>
      <c r="Y11995" t="s">
        <v>6</v>
      </c>
      <c r="Z11995" t="s">
        <v>6</v>
      </c>
      <c r="AA11995" t="s">
        <v>3825</v>
      </c>
      <c r="AB11995" t="s">
        <v>6</v>
      </c>
      <c r="AC11995" t="s">
        <v>548</v>
      </c>
    </row>
    <row r="11996" spans="1:29" x14ac:dyDescent="0.25">
      <c r="A11996" t="s">
        <v>345</v>
      </c>
      <c r="B11996">
        <v>927</v>
      </c>
      <c r="C11996" t="s">
        <v>252</v>
      </c>
      <c r="D11996">
        <v>2005</v>
      </c>
      <c r="E11996" t="s">
        <v>12972</v>
      </c>
      <c r="N11996">
        <v>21.749338000000002</v>
      </c>
      <c r="P11996">
        <v>19511.098000000002</v>
      </c>
      <c r="Q11996" t="s">
        <v>6</v>
      </c>
      <c r="R11996" t="s">
        <v>6</v>
      </c>
      <c r="S11996" t="s">
        <v>6</v>
      </c>
      <c r="T11996" t="s">
        <v>6</v>
      </c>
      <c r="U11996" t="s">
        <v>6</v>
      </c>
      <c r="V11996" t="s">
        <v>6</v>
      </c>
      <c r="W11996" t="s">
        <v>6</v>
      </c>
      <c r="X11996" t="s">
        <v>6</v>
      </c>
      <c r="Y11996" t="s">
        <v>6</v>
      </c>
      <c r="Z11996" t="s">
        <v>6</v>
      </c>
      <c r="AA11996" t="s">
        <v>3825</v>
      </c>
      <c r="AB11996" t="s">
        <v>6</v>
      </c>
      <c r="AC11996" t="s">
        <v>548</v>
      </c>
    </row>
    <row r="11997" spans="1:29" x14ac:dyDescent="0.25">
      <c r="A11997" t="s">
        <v>345</v>
      </c>
      <c r="B11997">
        <v>927</v>
      </c>
      <c r="C11997" t="s">
        <v>252</v>
      </c>
      <c r="D11997">
        <v>2006</v>
      </c>
      <c r="E11997" t="s">
        <v>12973</v>
      </c>
      <c r="N11997">
        <v>14.043158</v>
      </c>
      <c r="P11997">
        <v>25436.574000000001</v>
      </c>
      <c r="Q11997" t="s">
        <v>6</v>
      </c>
      <c r="R11997" t="s">
        <v>6</v>
      </c>
      <c r="S11997" t="s">
        <v>6</v>
      </c>
      <c r="T11997" t="s">
        <v>6</v>
      </c>
      <c r="U11997" t="s">
        <v>6</v>
      </c>
      <c r="V11997" t="s">
        <v>6</v>
      </c>
      <c r="W11997" t="s">
        <v>6</v>
      </c>
      <c r="X11997" t="s">
        <v>6</v>
      </c>
      <c r="Y11997" t="s">
        <v>6</v>
      </c>
      <c r="Z11997" t="s">
        <v>6</v>
      </c>
      <c r="AA11997" t="s">
        <v>3825</v>
      </c>
      <c r="AB11997" t="s">
        <v>6</v>
      </c>
      <c r="AC11997" t="s">
        <v>548</v>
      </c>
    </row>
    <row r="11998" spans="1:29" x14ac:dyDescent="0.25">
      <c r="A11998" t="s">
        <v>345</v>
      </c>
      <c r="B11998">
        <v>927</v>
      </c>
      <c r="C11998" t="s">
        <v>252</v>
      </c>
      <c r="D11998">
        <v>2007</v>
      </c>
      <c r="E11998" t="s">
        <v>12974</v>
      </c>
      <c r="N11998">
        <v>9.9295124000000001</v>
      </c>
      <c r="P11998">
        <v>34536.828000000001</v>
      </c>
      <c r="Q11998" t="s">
        <v>6</v>
      </c>
      <c r="R11998" t="s">
        <v>6</v>
      </c>
      <c r="S11998" t="s">
        <v>6</v>
      </c>
      <c r="T11998" t="s">
        <v>6</v>
      </c>
      <c r="U11998" t="s">
        <v>6</v>
      </c>
      <c r="V11998" t="s">
        <v>6</v>
      </c>
      <c r="W11998" t="s">
        <v>6</v>
      </c>
      <c r="X11998" t="s">
        <v>6</v>
      </c>
      <c r="Y11998" t="s">
        <v>6</v>
      </c>
      <c r="Z11998" t="s">
        <v>6</v>
      </c>
      <c r="AA11998" t="s">
        <v>3825</v>
      </c>
      <c r="AB11998" t="s">
        <v>6</v>
      </c>
      <c r="AC11998" t="s">
        <v>548</v>
      </c>
    </row>
    <row r="11999" spans="1:29" x14ac:dyDescent="0.25">
      <c r="A11999" t="s">
        <v>345</v>
      </c>
      <c r="B11999">
        <v>927</v>
      </c>
      <c r="C11999" t="s">
        <v>252</v>
      </c>
      <c r="D11999">
        <v>2008</v>
      </c>
      <c r="E11999" t="s">
        <v>12975</v>
      </c>
      <c r="N11999">
        <v>8.6400354999999998</v>
      </c>
      <c r="P11999">
        <v>46251.402000000002</v>
      </c>
      <c r="Q11999" t="s">
        <v>6</v>
      </c>
      <c r="R11999" t="s">
        <v>6</v>
      </c>
      <c r="S11999" t="s">
        <v>6</v>
      </c>
      <c r="T11999" t="s">
        <v>6</v>
      </c>
      <c r="U11999" t="s">
        <v>6</v>
      </c>
      <c r="V11999" t="s">
        <v>6</v>
      </c>
      <c r="W11999" t="s">
        <v>6</v>
      </c>
      <c r="X11999" t="s">
        <v>6</v>
      </c>
      <c r="Y11999" t="s">
        <v>6</v>
      </c>
      <c r="Z11999" t="s">
        <v>6</v>
      </c>
      <c r="AA11999" t="s">
        <v>3825</v>
      </c>
      <c r="AB11999" t="s">
        <v>6</v>
      </c>
      <c r="AC11999" t="s">
        <v>548</v>
      </c>
    </row>
    <row r="12000" spans="1:29" x14ac:dyDescent="0.25">
      <c r="A12000" t="s">
        <v>345</v>
      </c>
      <c r="B12000">
        <v>927</v>
      </c>
      <c r="C12000" t="s">
        <v>252</v>
      </c>
      <c r="D12000">
        <v>2009</v>
      </c>
      <c r="E12000" t="s">
        <v>12976</v>
      </c>
      <c r="N12000">
        <v>7.5575295999999996</v>
      </c>
      <c r="P12000">
        <v>60092.256999999998</v>
      </c>
      <c r="Q12000" t="s">
        <v>6</v>
      </c>
      <c r="R12000" t="s">
        <v>6</v>
      </c>
      <c r="S12000" t="s">
        <v>6</v>
      </c>
      <c r="T12000" t="s">
        <v>6</v>
      </c>
      <c r="U12000" t="s">
        <v>6</v>
      </c>
      <c r="V12000" t="s">
        <v>6</v>
      </c>
      <c r="W12000" t="s">
        <v>6</v>
      </c>
      <c r="X12000" t="s">
        <v>6</v>
      </c>
      <c r="Y12000" t="s">
        <v>6</v>
      </c>
      <c r="Z12000" t="s">
        <v>6</v>
      </c>
      <c r="AA12000" t="s">
        <v>3825</v>
      </c>
      <c r="AB12000" t="s">
        <v>6</v>
      </c>
      <c r="AC12000" t="s">
        <v>548</v>
      </c>
    </row>
    <row r="12001" spans="1:29" x14ac:dyDescent="0.25">
      <c r="A12001" t="s">
        <v>345</v>
      </c>
      <c r="B12001">
        <v>927</v>
      </c>
      <c r="C12001" t="s">
        <v>252</v>
      </c>
      <c r="D12001">
        <v>2010</v>
      </c>
      <c r="E12001" t="s">
        <v>12977</v>
      </c>
      <c r="N12001">
        <v>6.9972241000000004</v>
      </c>
      <c r="P12001">
        <v>75320.468999999997</v>
      </c>
      <c r="Q12001" t="s">
        <v>6</v>
      </c>
      <c r="R12001" t="s">
        <v>6</v>
      </c>
      <c r="S12001" t="s">
        <v>6</v>
      </c>
      <c r="T12001" t="s">
        <v>6</v>
      </c>
      <c r="U12001" t="s">
        <v>6</v>
      </c>
      <c r="V12001" t="s">
        <v>6</v>
      </c>
      <c r="W12001" t="s">
        <v>6</v>
      </c>
      <c r="X12001" t="s">
        <v>6</v>
      </c>
      <c r="Y12001" t="s">
        <v>6</v>
      </c>
      <c r="Z12001" t="s">
        <v>6</v>
      </c>
      <c r="AA12001" t="s">
        <v>3825</v>
      </c>
      <c r="AB12001" t="s">
        <v>6</v>
      </c>
      <c r="AC12001" t="s">
        <v>548</v>
      </c>
    </row>
    <row r="12002" spans="1:29" x14ac:dyDescent="0.25">
      <c r="A12002" t="s">
        <v>345</v>
      </c>
      <c r="B12002">
        <v>927</v>
      </c>
      <c r="C12002" t="s">
        <v>252</v>
      </c>
      <c r="D12002">
        <v>2011</v>
      </c>
      <c r="E12002" t="s">
        <v>12978</v>
      </c>
      <c r="N12002">
        <v>6.9942646999999996</v>
      </c>
      <c r="P12002">
        <v>94200.622000000003</v>
      </c>
      <c r="Q12002" t="s">
        <v>6</v>
      </c>
      <c r="R12002" t="s">
        <v>6</v>
      </c>
      <c r="S12002" t="s">
        <v>6</v>
      </c>
      <c r="T12002" t="s">
        <v>6</v>
      </c>
      <c r="U12002" t="s">
        <v>6</v>
      </c>
      <c r="V12002" t="s">
        <v>6</v>
      </c>
      <c r="W12002" t="s">
        <v>6</v>
      </c>
      <c r="X12002" t="s">
        <v>6</v>
      </c>
      <c r="Y12002" t="s">
        <v>6</v>
      </c>
      <c r="Z12002" t="s">
        <v>6</v>
      </c>
      <c r="AA12002" t="s">
        <v>3825</v>
      </c>
      <c r="AB12002" t="s">
        <v>6</v>
      </c>
      <c r="AC12002" t="s">
        <v>548</v>
      </c>
    </row>
    <row r="12003" spans="1:29" x14ac:dyDescent="0.25">
      <c r="A12003" t="s">
        <v>345</v>
      </c>
      <c r="B12003">
        <v>927</v>
      </c>
      <c r="C12003" t="s">
        <v>252</v>
      </c>
      <c r="D12003">
        <v>2012</v>
      </c>
      <c r="E12003" t="s">
        <v>12979</v>
      </c>
      <c r="N12003">
        <v>7.3604744000000002</v>
      </c>
      <c r="P12003">
        <v>117121.77</v>
      </c>
      <c r="Q12003" t="s">
        <v>6</v>
      </c>
      <c r="R12003" t="s">
        <v>6</v>
      </c>
      <c r="S12003" t="s">
        <v>6</v>
      </c>
      <c r="T12003" t="s">
        <v>6</v>
      </c>
      <c r="U12003" t="s">
        <v>6</v>
      </c>
      <c r="V12003" t="s">
        <v>6</v>
      </c>
      <c r="W12003" t="s">
        <v>6</v>
      </c>
      <c r="X12003" t="s">
        <v>6</v>
      </c>
      <c r="Y12003" t="s">
        <v>6</v>
      </c>
      <c r="Z12003" t="s">
        <v>6</v>
      </c>
      <c r="AA12003" t="s">
        <v>3825</v>
      </c>
      <c r="AB12003" t="s">
        <v>6</v>
      </c>
      <c r="AC12003" t="s">
        <v>548</v>
      </c>
    </row>
    <row r="12004" spans="1:29" x14ac:dyDescent="0.25">
      <c r="A12004" t="s">
        <v>345</v>
      </c>
      <c r="B12004">
        <v>927</v>
      </c>
      <c r="C12004" t="s">
        <v>252</v>
      </c>
      <c r="D12004">
        <v>2013</v>
      </c>
      <c r="E12004" t="s">
        <v>12980</v>
      </c>
      <c r="N12004">
        <v>6.6055827000000003</v>
      </c>
      <c r="P12004">
        <v>144548.26</v>
      </c>
      <c r="Q12004" t="s">
        <v>6</v>
      </c>
      <c r="R12004" t="s">
        <v>6</v>
      </c>
      <c r="S12004" t="s">
        <v>6</v>
      </c>
      <c r="T12004" t="s">
        <v>6</v>
      </c>
      <c r="U12004" t="s">
        <v>6</v>
      </c>
      <c r="V12004" t="s">
        <v>6</v>
      </c>
      <c r="W12004" t="s">
        <v>6</v>
      </c>
      <c r="X12004" t="s">
        <v>6</v>
      </c>
      <c r="Y12004" t="s">
        <v>6</v>
      </c>
      <c r="Z12004" t="s">
        <v>6</v>
      </c>
      <c r="AA12004" t="s">
        <v>3825</v>
      </c>
      <c r="AB12004" t="s">
        <v>6</v>
      </c>
      <c r="AC12004" t="s">
        <v>548</v>
      </c>
    </row>
    <row r="12005" spans="1:29" x14ac:dyDescent="0.25">
      <c r="A12005" t="s">
        <v>345</v>
      </c>
      <c r="B12005">
        <v>927</v>
      </c>
      <c r="C12005" t="s">
        <v>252</v>
      </c>
      <c r="D12005">
        <v>2014</v>
      </c>
      <c r="E12005" t="s">
        <v>12981</v>
      </c>
      <c r="N12005">
        <v>6.4198275999999996</v>
      </c>
      <c r="P12005">
        <v>177153.89</v>
      </c>
      <c r="Q12005" t="s">
        <v>6</v>
      </c>
      <c r="R12005" t="s">
        <v>6</v>
      </c>
      <c r="S12005" t="s">
        <v>6</v>
      </c>
      <c r="T12005" t="s">
        <v>6</v>
      </c>
      <c r="U12005" t="s">
        <v>6</v>
      </c>
      <c r="V12005" t="s">
        <v>6</v>
      </c>
      <c r="W12005" t="s">
        <v>6</v>
      </c>
      <c r="X12005" t="s">
        <v>6</v>
      </c>
      <c r="Y12005" t="s">
        <v>6</v>
      </c>
      <c r="Z12005" t="s">
        <v>6</v>
      </c>
      <c r="AA12005" t="s">
        <v>3825</v>
      </c>
      <c r="AB12005" t="s">
        <v>6</v>
      </c>
      <c r="AC12005" t="s">
        <v>548</v>
      </c>
    </row>
    <row r="12006" spans="1:29" x14ac:dyDescent="0.25">
      <c r="A12006" t="s">
        <v>345</v>
      </c>
      <c r="B12006">
        <v>927</v>
      </c>
      <c r="C12006" t="s">
        <v>252</v>
      </c>
      <c r="D12006">
        <v>2015</v>
      </c>
      <c r="E12006" t="s">
        <v>12982</v>
      </c>
      <c r="N12006">
        <v>7.0814158999999997</v>
      </c>
      <c r="P12006">
        <v>210183.36</v>
      </c>
      <c r="Q12006" t="s">
        <v>6</v>
      </c>
      <c r="R12006" t="s">
        <v>6</v>
      </c>
      <c r="S12006" t="s">
        <v>6</v>
      </c>
      <c r="T12006" t="s">
        <v>6</v>
      </c>
      <c r="U12006" t="s">
        <v>6</v>
      </c>
      <c r="V12006" t="s">
        <v>6</v>
      </c>
      <c r="W12006" t="s">
        <v>6</v>
      </c>
      <c r="X12006" t="s">
        <v>6</v>
      </c>
      <c r="Y12006" t="s">
        <v>6</v>
      </c>
      <c r="Z12006" t="s">
        <v>6</v>
      </c>
      <c r="AA12006" t="s">
        <v>3825</v>
      </c>
      <c r="AB12006" t="s">
        <v>6</v>
      </c>
      <c r="AC12006" t="s">
        <v>548</v>
      </c>
    </row>
    <row r="12007" spans="1:29" x14ac:dyDescent="0.25">
      <c r="A12007" t="s">
        <v>345</v>
      </c>
      <c r="B12007">
        <v>927</v>
      </c>
      <c r="C12007" t="s">
        <v>252</v>
      </c>
      <c r="D12007">
        <v>2016</v>
      </c>
      <c r="E12007" t="s">
        <v>12983</v>
      </c>
      <c r="N12007">
        <v>8.6282803000000001</v>
      </c>
      <c r="P12007">
        <v>242495.44</v>
      </c>
      <c r="Q12007" t="s">
        <v>6</v>
      </c>
      <c r="R12007" t="s">
        <v>6</v>
      </c>
      <c r="S12007" t="s">
        <v>6</v>
      </c>
      <c r="T12007" t="s">
        <v>6</v>
      </c>
      <c r="U12007" t="s">
        <v>6</v>
      </c>
      <c r="V12007" t="s">
        <v>6</v>
      </c>
      <c r="W12007" t="s">
        <v>6</v>
      </c>
      <c r="X12007" t="s">
        <v>6</v>
      </c>
      <c r="Y12007" t="s">
        <v>6</v>
      </c>
      <c r="Z12007" t="s">
        <v>6</v>
      </c>
      <c r="AA12007" t="s">
        <v>3825</v>
      </c>
      <c r="AB12007" t="s">
        <v>6</v>
      </c>
      <c r="AC12007" t="s">
        <v>548</v>
      </c>
    </row>
    <row r="12008" spans="1:29" x14ac:dyDescent="0.25">
      <c r="A12008" t="s">
        <v>345</v>
      </c>
      <c r="B12008">
        <v>927</v>
      </c>
      <c r="C12008" t="s">
        <v>252</v>
      </c>
      <c r="D12008">
        <v>2017</v>
      </c>
      <c r="E12008" t="s">
        <v>12984</v>
      </c>
      <c r="N12008">
        <v>20.226209000000001</v>
      </c>
      <c r="P12008">
        <v>302536.93</v>
      </c>
      <c r="Q12008" t="s">
        <v>6</v>
      </c>
      <c r="R12008" t="s">
        <v>6</v>
      </c>
      <c r="S12008" t="s">
        <v>6</v>
      </c>
      <c r="T12008" t="s">
        <v>6</v>
      </c>
      <c r="U12008" t="s">
        <v>6</v>
      </c>
      <c r="V12008" t="s">
        <v>6</v>
      </c>
      <c r="W12008" t="s">
        <v>6</v>
      </c>
      <c r="X12008" t="s">
        <v>6</v>
      </c>
      <c r="Y12008" t="s">
        <v>6</v>
      </c>
      <c r="Z12008" t="s">
        <v>6</v>
      </c>
      <c r="AA12008" t="s">
        <v>3825</v>
      </c>
      <c r="AB12008" t="s">
        <v>6</v>
      </c>
      <c r="AC12008" t="s">
        <v>548</v>
      </c>
    </row>
    <row r="12009" spans="1:29" x14ac:dyDescent="0.25">
      <c r="A12009" t="s">
        <v>345</v>
      </c>
      <c r="B12009">
        <v>927</v>
      </c>
      <c r="C12009" t="s">
        <v>252</v>
      </c>
      <c r="D12009">
        <v>2018</v>
      </c>
      <c r="E12009" t="s">
        <v>12985</v>
      </c>
      <c r="N12009">
        <v>20.646155</v>
      </c>
      <c r="P12009">
        <v>407514.47</v>
      </c>
      <c r="Q12009" t="s">
        <v>6</v>
      </c>
      <c r="R12009" t="s">
        <v>6</v>
      </c>
      <c r="S12009" t="s">
        <v>6</v>
      </c>
      <c r="T12009" t="s">
        <v>6</v>
      </c>
      <c r="U12009" t="s">
        <v>6</v>
      </c>
      <c r="V12009" t="s">
        <v>6</v>
      </c>
      <c r="W12009" t="s">
        <v>6</v>
      </c>
      <c r="X12009" t="s">
        <v>6</v>
      </c>
      <c r="Y12009" t="s">
        <v>6</v>
      </c>
      <c r="Z12009" t="s">
        <v>6</v>
      </c>
      <c r="AA12009" t="s">
        <v>3825</v>
      </c>
      <c r="AB12009" t="s">
        <v>6</v>
      </c>
      <c r="AC12009" t="s">
        <v>548</v>
      </c>
    </row>
    <row r="12010" spans="1:29" x14ac:dyDescent="0.25">
      <c r="A12010" t="s">
        <v>347</v>
      </c>
      <c r="B12010">
        <v>935</v>
      </c>
      <c r="C12010" t="s">
        <v>101</v>
      </c>
      <c r="D12010">
        <v>1950</v>
      </c>
      <c r="E12010" t="s">
        <v>12986</v>
      </c>
      <c r="Q12010" t="s">
        <v>318</v>
      </c>
      <c r="R12010" t="s">
        <v>318</v>
      </c>
      <c r="S12010" t="s">
        <v>318</v>
      </c>
      <c r="T12010" t="s">
        <v>318</v>
      </c>
      <c r="U12010" t="s">
        <v>318</v>
      </c>
      <c r="V12010" t="s">
        <v>318</v>
      </c>
      <c r="W12010" t="s">
        <v>318</v>
      </c>
      <c r="X12010" t="s">
        <v>318</v>
      </c>
      <c r="Y12010" t="s">
        <v>319</v>
      </c>
      <c r="Z12010" t="s">
        <v>319</v>
      </c>
      <c r="AA12010" t="s">
        <v>11780</v>
      </c>
      <c r="AB12010" t="s">
        <v>12987</v>
      </c>
      <c r="AC12010" t="s">
        <v>12988</v>
      </c>
    </row>
    <row r="12011" spans="1:29" x14ac:dyDescent="0.25">
      <c r="A12011" t="s">
        <v>347</v>
      </c>
      <c r="B12011">
        <v>935</v>
      </c>
      <c r="C12011" t="s">
        <v>101</v>
      </c>
      <c r="D12011">
        <v>1951</v>
      </c>
      <c r="E12011" t="s">
        <v>12989</v>
      </c>
      <c r="Q12011" t="s">
        <v>318</v>
      </c>
      <c r="R12011" t="s">
        <v>318</v>
      </c>
      <c r="S12011" t="s">
        <v>318</v>
      </c>
      <c r="T12011" t="s">
        <v>318</v>
      </c>
      <c r="U12011" t="s">
        <v>318</v>
      </c>
      <c r="V12011" t="s">
        <v>318</v>
      </c>
      <c r="W12011" t="s">
        <v>318</v>
      </c>
      <c r="X12011" t="s">
        <v>318</v>
      </c>
      <c r="Y12011" t="s">
        <v>319</v>
      </c>
      <c r="Z12011" t="s">
        <v>319</v>
      </c>
      <c r="AA12011" t="s">
        <v>11780</v>
      </c>
      <c r="AB12011" t="s">
        <v>12987</v>
      </c>
      <c r="AC12011" t="s">
        <v>12988</v>
      </c>
    </row>
    <row r="12012" spans="1:29" x14ac:dyDescent="0.25">
      <c r="A12012" t="s">
        <v>347</v>
      </c>
      <c r="B12012">
        <v>935</v>
      </c>
      <c r="C12012" t="s">
        <v>101</v>
      </c>
      <c r="D12012">
        <v>1952</v>
      </c>
      <c r="E12012" t="s">
        <v>12990</v>
      </c>
      <c r="Q12012" t="s">
        <v>318</v>
      </c>
      <c r="R12012" t="s">
        <v>318</v>
      </c>
      <c r="S12012" t="s">
        <v>318</v>
      </c>
      <c r="T12012" t="s">
        <v>318</v>
      </c>
      <c r="U12012" t="s">
        <v>318</v>
      </c>
      <c r="V12012" t="s">
        <v>318</v>
      </c>
      <c r="W12012" t="s">
        <v>318</v>
      </c>
      <c r="X12012" t="s">
        <v>318</v>
      </c>
      <c r="Y12012" t="s">
        <v>319</v>
      </c>
      <c r="Z12012" t="s">
        <v>319</v>
      </c>
      <c r="AA12012" t="s">
        <v>11780</v>
      </c>
      <c r="AB12012" t="s">
        <v>12987</v>
      </c>
      <c r="AC12012" t="s">
        <v>12988</v>
      </c>
    </row>
    <row r="12013" spans="1:29" x14ac:dyDescent="0.25">
      <c r="A12013" t="s">
        <v>347</v>
      </c>
      <c r="B12013">
        <v>935</v>
      </c>
      <c r="C12013" t="s">
        <v>101</v>
      </c>
      <c r="D12013">
        <v>1953</v>
      </c>
      <c r="E12013" t="s">
        <v>12991</v>
      </c>
      <c r="Q12013" t="s">
        <v>318</v>
      </c>
      <c r="R12013" t="s">
        <v>318</v>
      </c>
      <c r="S12013" t="s">
        <v>318</v>
      </c>
      <c r="T12013" t="s">
        <v>318</v>
      </c>
      <c r="U12013" t="s">
        <v>318</v>
      </c>
      <c r="V12013" t="s">
        <v>318</v>
      </c>
      <c r="W12013" t="s">
        <v>318</v>
      </c>
      <c r="X12013" t="s">
        <v>318</v>
      </c>
      <c r="Y12013" t="s">
        <v>319</v>
      </c>
      <c r="Z12013" t="s">
        <v>319</v>
      </c>
      <c r="AA12013" t="s">
        <v>11780</v>
      </c>
      <c r="AB12013" t="s">
        <v>12987</v>
      </c>
      <c r="AC12013" t="s">
        <v>12988</v>
      </c>
    </row>
    <row r="12014" spans="1:29" x14ac:dyDescent="0.25">
      <c r="A12014" t="s">
        <v>347</v>
      </c>
      <c r="B12014">
        <v>935</v>
      </c>
      <c r="C12014" t="s">
        <v>101</v>
      </c>
      <c r="D12014">
        <v>1954</v>
      </c>
      <c r="E12014" t="s">
        <v>12992</v>
      </c>
      <c r="Q12014" t="s">
        <v>318</v>
      </c>
      <c r="R12014" t="s">
        <v>318</v>
      </c>
      <c r="S12014" t="s">
        <v>318</v>
      </c>
      <c r="T12014" t="s">
        <v>318</v>
      </c>
      <c r="U12014" t="s">
        <v>318</v>
      </c>
      <c r="V12014" t="s">
        <v>318</v>
      </c>
      <c r="W12014" t="s">
        <v>318</v>
      </c>
      <c r="X12014" t="s">
        <v>318</v>
      </c>
      <c r="Y12014" t="s">
        <v>319</v>
      </c>
      <c r="Z12014" t="s">
        <v>319</v>
      </c>
      <c r="AA12014" t="s">
        <v>11780</v>
      </c>
      <c r="AB12014" t="s">
        <v>12987</v>
      </c>
      <c r="AC12014" t="s">
        <v>12988</v>
      </c>
    </row>
    <row r="12015" spans="1:29" x14ac:dyDescent="0.25">
      <c r="A12015" t="s">
        <v>347</v>
      </c>
      <c r="B12015">
        <v>935</v>
      </c>
      <c r="C12015" t="s">
        <v>101</v>
      </c>
      <c r="D12015">
        <v>1955</v>
      </c>
      <c r="E12015" t="s">
        <v>12993</v>
      </c>
      <c r="Q12015" t="s">
        <v>318</v>
      </c>
      <c r="R12015" t="s">
        <v>318</v>
      </c>
      <c r="S12015" t="s">
        <v>318</v>
      </c>
      <c r="T12015" t="s">
        <v>318</v>
      </c>
      <c r="U12015" t="s">
        <v>318</v>
      </c>
      <c r="V12015" t="s">
        <v>318</v>
      </c>
      <c r="W12015" t="s">
        <v>318</v>
      </c>
      <c r="X12015" t="s">
        <v>318</v>
      </c>
      <c r="Y12015" t="s">
        <v>319</v>
      </c>
      <c r="Z12015" t="s">
        <v>319</v>
      </c>
      <c r="AA12015" t="s">
        <v>11780</v>
      </c>
      <c r="AB12015" t="s">
        <v>12987</v>
      </c>
      <c r="AC12015" t="s">
        <v>12988</v>
      </c>
    </row>
    <row r="12016" spans="1:29" x14ac:dyDescent="0.25">
      <c r="A12016" t="s">
        <v>347</v>
      </c>
      <c r="B12016">
        <v>935</v>
      </c>
      <c r="C12016" t="s">
        <v>101</v>
      </c>
      <c r="D12016">
        <v>1956</v>
      </c>
      <c r="E12016" t="s">
        <v>12994</v>
      </c>
      <c r="Q12016" t="s">
        <v>318</v>
      </c>
      <c r="R12016" t="s">
        <v>318</v>
      </c>
      <c r="S12016" t="s">
        <v>318</v>
      </c>
      <c r="T12016" t="s">
        <v>318</v>
      </c>
      <c r="U12016" t="s">
        <v>318</v>
      </c>
      <c r="V12016" t="s">
        <v>318</v>
      </c>
      <c r="W12016" t="s">
        <v>318</v>
      </c>
      <c r="X12016" t="s">
        <v>318</v>
      </c>
      <c r="Y12016" t="s">
        <v>319</v>
      </c>
      <c r="Z12016" t="s">
        <v>319</v>
      </c>
      <c r="AA12016" t="s">
        <v>11780</v>
      </c>
      <c r="AB12016" t="s">
        <v>12987</v>
      </c>
      <c r="AC12016" t="s">
        <v>12988</v>
      </c>
    </row>
    <row r="12017" spans="1:29" x14ac:dyDescent="0.25">
      <c r="A12017" t="s">
        <v>347</v>
      </c>
      <c r="B12017">
        <v>935</v>
      </c>
      <c r="C12017" t="s">
        <v>101</v>
      </c>
      <c r="D12017">
        <v>1957</v>
      </c>
      <c r="E12017" t="s">
        <v>12995</v>
      </c>
      <c r="Q12017" t="s">
        <v>318</v>
      </c>
      <c r="R12017" t="s">
        <v>318</v>
      </c>
      <c r="S12017" t="s">
        <v>318</v>
      </c>
      <c r="T12017" t="s">
        <v>318</v>
      </c>
      <c r="U12017" t="s">
        <v>318</v>
      </c>
      <c r="V12017" t="s">
        <v>318</v>
      </c>
      <c r="W12017" t="s">
        <v>318</v>
      </c>
      <c r="X12017" t="s">
        <v>318</v>
      </c>
      <c r="Y12017" t="s">
        <v>319</v>
      </c>
      <c r="Z12017" t="s">
        <v>319</v>
      </c>
      <c r="AA12017" t="s">
        <v>11780</v>
      </c>
      <c r="AB12017" t="s">
        <v>12987</v>
      </c>
      <c r="AC12017" t="s">
        <v>12988</v>
      </c>
    </row>
    <row r="12018" spans="1:29" x14ac:dyDescent="0.25">
      <c r="A12018" t="s">
        <v>347</v>
      </c>
      <c r="B12018">
        <v>935</v>
      </c>
      <c r="C12018" t="s">
        <v>101</v>
      </c>
      <c r="D12018">
        <v>1958</v>
      </c>
      <c r="E12018" t="s">
        <v>12996</v>
      </c>
      <c r="Q12018" t="s">
        <v>318</v>
      </c>
      <c r="R12018" t="s">
        <v>318</v>
      </c>
      <c r="S12018" t="s">
        <v>318</v>
      </c>
      <c r="T12018" t="s">
        <v>318</v>
      </c>
      <c r="U12018" t="s">
        <v>318</v>
      </c>
      <c r="V12018" t="s">
        <v>318</v>
      </c>
      <c r="W12018" t="s">
        <v>318</v>
      </c>
      <c r="X12018" t="s">
        <v>318</v>
      </c>
      <c r="Y12018" t="s">
        <v>319</v>
      </c>
      <c r="Z12018" t="s">
        <v>319</v>
      </c>
      <c r="AA12018" t="s">
        <v>11780</v>
      </c>
      <c r="AB12018" t="s">
        <v>12987</v>
      </c>
      <c r="AC12018" t="s">
        <v>12988</v>
      </c>
    </row>
    <row r="12019" spans="1:29" x14ac:dyDescent="0.25">
      <c r="A12019" t="s">
        <v>347</v>
      </c>
      <c r="B12019">
        <v>935</v>
      </c>
      <c r="C12019" t="s">
        <v>101</v>
      </c>
      <c r="D12019">
        <v>1959</v>
      </c>
      <c r="E12019" t="s">
        <v>12997</v>
      </c>
      <c r="Q12019" t="s">
        <v>318</v>
      </c>
      <c r="R12019" t="s">
        <v>318</v>
      </c>
      <c r="S12019" t="s">
        <v>318</v>
      </c>
      <c r="T12019" t="s">
        <v>318</v>
      </c>
      <c r="U12019" t="s">
        <v>318</v>
      </c>
      <c r="V12019" t="s">
        <v>318</v>
      </c>
      <c r="W12019" t="s">
        <v>318</v>
      </c>
      <c r="X12019" t="s">
        <v>318</v>
      </c>
      <c r="Y12019" t="s">
        <v>319</v>
      </c>
      <c r="Z12019" t="s">
        <v>319</v>
      </c>
      <c r="AA12019" t="s">
        <v>11780</v>
      </c>
      <c r="AB12019" t="s">
        <v>12987</v>
      </c>
      <c r="AC12019" t="s">
        <v>12988</v>
      </c>
    </row>
    <row r="12020" spans="1:29" x14ac:dyDescent="0.25">
      <c r="A12020" t="s">
        <v>347</v>
      </c>
      <c r="B12020">
        <v>935</v>
      </c>
      <c r="C12020" t="s">
        <v>101</v>
      </c>
      <c r="D12020">
        <v>1960</v>
      </c>
      <c r="E12020" t="s">
        <v>12998</v>
      </c>
      <c r="Q12020" t="s">
        <v>318</v>
      </c>
      <c r="R12020" t="s">
        <v>318</v>
      </c>
      <c r="S12020" t="s">
        <v>318</v>
      </c>
      <c r="T12020" t="s">
        <v>318</v>
      </c>
      <c r="U12020" t="s">
        <v>318</v>
      </c>
      <c r="V12020" t="s">
        <v>318</v>
      </c>
      <c r="W12020" t="s">
        <v>318</v>
      </c>
      <c r="X12020" t="s">
        <v>318</v>
      </c>
      <c r="Y12020" t="s">
        <v>319</v>
      </c>
      <c r="Z12020" t="s">
        <v>319</v>
      </c>
      <c r="AA12020" t="s">
        <v>11780</v>
      </c>
      <c r="AB12020" t="s">
        <v>12987</v>
      </c>
      <c r="AC12020" t="s">
        <v>12988</v>
      </c>
    </row>
    <row r="12021" spans="1:29" x14ac:dyDescent="0.25">
      <c r="A12021" t="s">
        <v>347</v>
      </c>
      <c r="B12021">
        <v>935</v>
      </c>
      <c r="C12021" t="s">
        <v>101</v>
      </c>
      <c r="D12021">
        <v>1961</v>
      </c>
      <c r="E12021" t="s">
        <v>12999</v>
      </c>
      <c r="Q12021" t="s">
        <v>318</v>
      </c>
      <c r="R12021" t="s">
        <v>318</v>
      </c>
      <c r="S12021" t="s">
        <v>318</v>
      </c>
      <c r="T12021" t="s">
        <v>318</v>
      </c>
      <c r="U12021" t="s">
        <v>318</v>
      </c>
      <c r="V12021" t="s">
        <v>318</v>
      </c>
      <c r="W12021" t="s">
        <v>318</v>
      </c>
      <c r="X12021" t="s">
        <v>318</v>
      </c>
      <c r="Y12021" t="s">
        <v>319</v>
      </c>
      <c r="Z12021" t="s">
        <v>319</v>
      </c>
      <c r="AA12021" t="s">
        <v>11780</v>
      </c>
      <c r="AB12021" t="s">
        <v>12987</v>
      </c>
      <c r="AC12021" t="s">
        <v>12988</v>
      </c>
    </row>
    <row r="12022" spans="1:29" x14ac:dyDescent="0.25">
      <c r="A12022" t="s">
        <v>347</v>
      </c>
      <c r="B12022">
        <v>935</v>
      </c>
      <c r="C12022" t="s">
        <v>101</v>
      </c>
      <c r="D12022">
        <v>1962</v>
      </c>
      <c r="E12022" t="s">
        <v>13000</v>
      </c>
      <c r="Q12022" t="s">
        <v>318</v>
      </c>
      <c r="R12022" t="s">
        <v>318</v>
      </c>
      <c r="S12022" t="s">
        <v>318</v>
      </c>
      <c r="T12022" t="s">
        <v>318</v>
      </c>
      <c r="U12022" t="s">
        <v>318</v>
      </c>
      <c r="V12022" t="s">
        <v>318</v>
      </c>
      <c r="W12022" t="s">
        <v>318</v>
      </c>
      <c r="X12022" t="s">
        <v>318</v>
      </c>
      <c r="Y12022" t="s">
        <v>319</v>
      </c>
      <c r="Z12022" t="s">
        <v>319</v>
      </c>
      <c r="AA12022" t="s">
        <v>11780</v>
      </c>
      <c r="AB12022" t="s">
        <v>12987</v>
      </c>
      <c r="AC12022" t="s">
        <v>12988</v>
      </c>
    </row>
    <row r="12023" spans="1:29" x14ac:dyDescent="0.25">
      <c r="A12023" t="s">
        <v>347</v>
      </c>
      <c r="B12023">
        <v>935</v>
      </c>
      <c r="C12023" t="s">
        <v>101</v>
      </c>
      <c r="D12023">
        <v>1963</v>
      </c>
      <c r="E12023" t="s">
        <v>13001</v>
      </c>
      <c r="Q12023" t="s">
        <v>318</v>
      </c>
      <c r="R12023" t="s">
        <v>318</v>
      </c>
      <c r="S12023" t="s">
        <v>318</v>
      </c>
      <c r="T12023" t="s">
        <v>318</v>
      </c>
      <c r="U12023" t="s">
        <v>318</v>
      </c>
      <c r="V12023" t="s">
        <v>318</v>
      </c>
      <c r="W12023" t="s">
        <v>318</v>
      </c>
      <c r="X12023" t="s">
        <v>318</v>
      </c>
      <c r="Y12023" t="s">
        <v>319</v>
      </c>
      <c r="Z12023" t="s">
        <v>319</v>
      </c>
      <c r="AA12023" t="s">
        <v>11780</v>
      </c>
      <c r="AB12023" t="s">
        <v>12987</v>
      </c>
      <c r="AC12023" t="s">
        <v>12988</v>
      </c>
    </row>
    <row r="12024" spans="1:29" x14ac:dyDescent="0.25">
      <c r="A12024" t="s">
        <v>347</v>
      </c>
      <c r="B12024">
        <v>935</v>
      </c>
      <c r="C12024" t="s">
        <v>101</v>
      </c>
      <c r="D12024">
        <v>1964</v>
      </c>
      <c r="E12024" t="s">
        <v>13002</v>
      </c>
      <c r="Q12024" t="s">
        <v>318</v>
      </c>
      <c r="R12024" t="s">
        <v>318</v>
      </c>
      <c r="S12024" t="s">
        <v>318</v>
      </c>
      <c r="T12024" t="s">
        <v>318</v>
      </c>
      <c r="U12024" t="s">
        <v>318</v>
      </c>
      <c r="V12024" t="s">
        <v>318</v>
      </c>
      <c r="W12024" t="s">
        <v>318</v>
      </c>
      <c r="X12024" t="s">
        <v>318</v>
      </c>
      <c r="Y12024" t="s">
        <v>319</v>
      </c>
      <c r="Z12024" t="s">
        <v>319</v>
      </c>
      <c r="AA12024" t="s">
        <v>11780</v>
      </c>
      <c r="AB12024" t="s">
        <v>12987</v>
      </c>
      <c r="AC12024" t="s">
        <v>12988</v>
      </c>
    </row>
    <row r="12025" spans="1:29" x14ac:dyDescent="0.25">
      <c r="A12025" t="s">
        <v>347</v>
      </c>
      <c r="B12025">
        <v>935</v>
      </c>
      <c r="C12025" t="s">
        <v>101</v>
      </c>
      <c r="D12025">
        <v>1965</v>
      </c>
      <c r="E12025" t="s">
        <v>13003</v>
      </c>
      <c r="Q12025" t="s">
        <v>318</v>
      </c>
      <c r="R12025" t="s">
        <v>318</v>
      </c>
      <c r="S12025" t="s">
        <v>318</v>
      </c>
      <c r="T12025" t="s">
        <v>318</v>
      </c>
      <c r="U12025" t="s">
        <v>318</v>
      </c>
      <c r="V12025" t="s">
        <v>318</v>
      </c>
      <c r="W12025" t="s">
        <v>318</v>
      </c>
      <c r="X12025" t="s">
        <v>318</v>
      </c>
      <c r="Y12025" t="s">
        <v>319</v>
      </c>
      <c r="Z12025" t="s">
        <v>319</v>
      </c>
      <c r="AA12025" t="s">
        <v>11780</v>
      </c>
      <c r="AB12025" t="s">
        <v>12987</v>
      </c>
      <c r="AC12025" t="s">
        <v>12988</v>
      </c>
    </row>
    <row r="12026" spans="1:29" x14ac:dyDescent="0.25">
      <c r="A12026" t="s">
        <v>347</v>
      </c>
      <c r="B12026">
        <v>935</v>
      </c>
      <c r="C12026" t="s">
        <v>101</v>
      </c>
      <c r="D12026">
        <v>1966</v>
      </c>
      <c r="E12026" t="s">
        <v>13004</v>
      </c>
      <c r="Q12026" t="s">
        <v>318</v>
      </c>
      <c r="R12026" t="s">
        <v>318</v>
      </c>
      <c r="S12026" t="s">
        <v>318</v>
      </c>
      <c r="T12026" t="s">
        <v>318</v>
      </c>
      <c r="U12026" t="s">
        <v>318</v>
      </c>
      <c r="V12026" t="s">
        <v>318</v>
      </c>
      <c r="W12026" t="s">
        <v>318</v>
      </c>
      <c r="X12026" t="s">
        <v>318</v>
      </c>
      <c r="Y12026" t="s">
        <v>319</v>
      </c>
      <c r="Z12026" t="s">
        <v>319</v>
      </c>
      <c r="AA12026" t="s">
        <v>11780</v>
      </c>
      <c r="AB12026" t="s">
        <v>12987</v>
      </c>
      <c r="AC12026" t="s">
        <v>12988</v>
      </c>
    </row>
    <row r="12027" spans="1:29" x14ac:dyDescent="0.25">
      <c r="A12027" t="s">
        <v>347</v>
      </c>
      <c r="B12027">
        <v>935</v>
      </c>
      <c r="C12027" t="s">
        <v>101</v>
      </c>
      <c r="D12027">
        <v>1967</v>
      </c>
      <c r="E12027" t="s">
        <v>13005</v>
      </c>
      <c r="Q12027" t="s">
        <v>318</v>
      </c>
      <c r="R12027" t="s">
        <v>318</v>
      </c>
      <c r="S12027" t="s">
        <v>318</v>
      </c>
      <c r="T12027" t="s">
        <v>318</v>
      </c>
      <c r="U12027" t="s">
        <v>318</v>
      </c>
      <c r="V12027" t="s">
        <v>318</v>
      </c>
      <c r="W12027" t="s">
        <v>318</v>
      </c>
      <c r="X12027" t="s">
        <v>318</v>
      </c>
      <c r="Y12027" t="s">
        <v>319</v>
      </c>
      <c r="Z12027" t="s">
        <v>319</v>
      </c>
      <c r="AA12027" t="s">
        <v>11780</v>
      </c>
      <c r="AB12027" t="s">
        <v>12987</v>
      </c>
      <c r="AC12027" t="s">
        <v>12988</v>
      </c>
    </row>
    <row r="12028" spans="1:29" x14ac:dyDescent="0.25">
      <c r="A12028" t="s">
        <v>347</v>
      </c>
      <c r="B12028">
        <v>935</v>
      </c>
      <c r="C12028" t="s">
        <v>101</v>
      </c>
      <c r="D12028">
        <v>1968</v>
      </c>
      <c r="E12028" t="s">
        <v>13006</v>
      </c>
      <c r="Q12028" t="s">
        <v>318</v>
      </c>
      <c r="R12028" t="s">
        <v>318</v>
      </c>
      <c r="S12028" t="s">
        <v>318</v>
      </c>
      <c r="T12028" t="s">
        <v>318</v>
      </c>
      <c r="U12028" t="s">
        <v>318</v>
      </c>
      <c r="V12028" t="s">
        <v>318</v>
      </c>
      <c r="W12028" t="s">
        <v>318</v>
      </c>
      <c r="X12028" t="s">
        <v>318</v>
      </c>
      <c r="Y12028" t="s">
        <v>319</v>
      </c>
      <c r="Z12028" t="s">
        <v>319</v>
      </c>
      <c r="AA12028" t="s">
        <v>11780</v>
      </c>
      <c r="AB12028" t="s">
        <v>12987</v>
      </c>
      <c r="AC12028" t="s">
        <v>12988</v>
      </c>
    </row>
    <row r="12029" spans="1:29" x14ac:dyDescent="0.25">
      <c r="A12029" t="s">
        <v>347</v>
      </c>
      <c r="B12029">
        <v>935</v>
      </c>
      <c r="C12029" t="s">
        <v>101</v>
      </c>
      <c r="D12029">
        <v>1969</v>
      </c>
      <c r="E12029" t="s">
        <v>13007</v>
      </c>
      <c r="Q12029" t="s">
        <v>318</v>
      </c>
      <c r="R12029" t="s">
        <v>318</v>
      </c>
      <c r="S12029" t="s">
        <v>318</v>
      </c>
      <c r="T12029" t="s">
        <v>318</v>
      </c>
      <c r="U12029" t="s">
        <v>318</v>
      </c>
      <c r="V12029" t="s">
        <v>318</v>
      </c>
      <c r="W12029" t="s">
        <v>318</v>
      </c>
      <c r="X12029" t="s">
        <v>318</v>
      </c>
      <c r="Y12029" t="s">
        <v>319</v>
      </c>
      <c r="Z12029" t="s">
        <v>319</v>
      </c>
      <c r="AA12029" t="s">
        <v>11780</v>
      </c>
      <c r="AB12029" t="s">
        <v>12987</v>
      </c>
      <c r="AC12029" t="s">
        <v>12988</v>
      </c>
    </row>
    <row r="12030" spans="1:29" x14ac:dyDescent="0.25">
      <c r="A12030" t="s">
        <v>347</v>
      </c>
      <c r="B12030">
        <v>935</v>
      </c>
      <c r="C12030" t="s">
        <v>101</v>
      </c>
      <c r="D12030">
        <v>1970</v>
      </c>
      <c r="E12030" t="s">
        <v>13008</v>
      </c>
      <c r="Q12030" t="s">
        <v>318</v>
      </c>
      <c r="R12030" t="s">
        <v>318</v>
      </c>
      <c r="S12030" t="s">
        <v>318</v>
      </c>
      <c r="T12030" t="s">
        <v>318</v>
      </c>
      <c r="U12030" t="s">
        <v>318</v>
      </c>
      <c r="V12030" t="s">
        <v>318</v>
      </c>
      <c r="W12030" t="s">
        <v>318</v>
      </c>
      <c r="X12030" t="s">
        <v>318</v>
      </c>
      <c r="Y12030" t="s">
        <v>319</v>
      </c>
      <c r="Z12030" t="s">
        <v>319</v>
      </c>
      <c r="AA12030" t="s">
        <v>11780</v>
      </c>
      <c r="AB12030" t="s">
        <v>12987</v>
      </c>
      <c r="AC12030" t="s">
        <v>12988</v>
      </c>
    </row>
    <row r="12031" spans="1:29" x14ac:dyDescent="0.25">
      <c r="A12031" t="s">
        <v>347</v>
      </c>
      <c r="B12031">
        <v>935</v>
      </c>
      <c r="C12031" t="s">
        <v>101</v>
      </c>
      <c r="D12031">
        <v>1971</v>
      </c>
      <c r="E12031" t="s">
        <v>13009</v>
      </c>
      <c r="Q12031" t="s">
        <v>318</v>
      </c>
      <c r="R12031" t="s">
        <v>318</v>
      </c>
      <c r="S12031" t="s">
        <v>318</v>
      </c>
      <c r="T12031" t="s">
        <v>318</v>
      </c>
      <c r="U12031" t="s">
        <v>318</v>
      </c>
      <c r="V12031" t="s">
        <v>318</v>
      </c>
      <c r="W12031" t="s">
        <v>318</v>
      </c>
      <c r="X12031" t="s">
        <v>318</v>
      </c>
      <c r="Y12031" t="s">
        <v>319</v>
      </c>
      <c r="Z12031" t="s">
        <v>319</v>
      </c>
      <c r="AA12031" t="s">
        <v>11780</v>
      </c>
      <c r="AB12031" t="s">
        <v>12987</v>
      </c>
      <c r="AC12031" t="s">
        <v>12988</v>
      </c>
    </row>
    <row r="12032" spans="1:29" x14ac:dyDescent="0.25">
      <c r="A12032" t="s">
        <v>347</v>
      </c>
      <c r="B12032">
        <v>935</v>
      </c>
      <c r="C12032" t="s">
        <v>101</v>
      </c>
      <c r="D12032">
        <v>1972</v>
      </c>
      <c r="E12032" t="s">
        <v>13010</v>
      </c>
      <c r="Q12032" t="s">
        <v>318</v>
      </c>
      <c r="R12032" t="s">
        <v>318</v>
      </c>
      <c r="S12032" t="s">
        <v>318</v>
      </c>
      <c r="T12032" t="s">
        <v>318</v>
      </c>
      <c r="U12032" t="s">
        <v>318</v>
      </c>
      <c r="V12032" t="s">
        <v>318</v>
      </c>
      <c r="W12032" t="s">
        <v>318</v>
      </c>
      <c r="X12032" t="s">
        <v>318</v>
      </c>
      <c r="Y12032" t="s">
        <v>319</v>
      </c>
      <c r="Z12032" t="s">
        <v>319</v>
      </c>
      <c r="AA12032" t="s">
        <v>11780</v>
      </c>
      <c r="AB12032" t="s">
        <v>12987</v>
      </c>
      <c r="AC12032" t="s">
        <v>12988</v>
      </c>
    </row>
    <row r="12033" spans="1:29" x14ac:dyDescent="0.25">
      <c r="A12033" t="s">
        <v>347</v>
      </c>
      <c r="B12033">
        <v>935</v>
      </c>
      <c r="C12033" t="s">
        <v>101</v>
      </c>
      <c r="D12033">
        <v>1973</v>
      </c>
      <c r="E12033" t="s">
        <v>13011</v>
      </c>
      <c r="Q12033" t="s">
        <v>318</v>
      </c>
      <c r="R12033" t="s">
        <v>318</v>
      </c>
      <c r="S12033" t="s">
        <v>318</v>
      </c>
      <c r="T12033" t="s">
        <v>318</v>
      </c>
      <c r="U12033" t="s">
        <v>318</v>
      </c>
      <c r="V12033" t="s">
        <v>318</v>
      </c>
      <c r="W12033" t="s">
        <v>318</v>
      </c>
      <c r="X12033" t="s">
        <v>318</v>
      </c>
      <c r="Y12033" t="s">
        <v>319</v>
      </c>
      <c r="Z12033" t="s">
        <v>319</v>
      </c>
      <c r="AA12033" t="s">
        <v>11780</v>
      </c>
      <c r="AB12033" t="s">
        <v>12987</v>
      </c>
      <c r="AC12033" t="s">
        <v>12988</v>
      </c>
    </row>
    <row r="12034" spans="1:29" x14ac:dyDescent="0.25">
      <c r="A12034" t="s">
        <v>347</v>
      </c>
      <c r="B12034">
        <v>935</v>
      </c>
      <c r="C12034" t="s">
        <v>101</v>
      </c>
      <c r="D12034">
        <v>1974</v>
      </c>
      <c r="E12034" t="s">
        <v>13012</v>
      </c>
      <c r="Q12034" t="s">
        <v>318</v>
      </c>
      <c r="R12034" t="s">
        <v>318</v>
      </c>
      <c r="S12034" t="s">
        <v>318</v>
      </c>
      <c r="T12034" t="s">
        <v>318</v>
      </c>
      <c r="U12034" t="s">
        <v>318</v>
      </c>
      <c r="V12034" t="s">
        <v>318</v>
      </c>
      <c r="W12034" t="s">
        <v>318</v>
      </c>
      <c r="X12034" t="s">
        <v>318</v>
      </c>
      <c r="Y12034" t="s">
        <v>319</v>
      </c>
      <c r="Z12034" t="s">
        <v>319</v>
      </c>
      <c r="AA12034" t="s">
        <v>11780</v>
      </c>
      <c r="AB12034" t="s">
        <v>12987</v>
      </c>
      <c r="AC12034" t="s">
        <v>12988</v>
      </c>
    </row>
    <row r="12035" spans="1:29" x14ac:dyDescent="0.25">
      <c r="A12035" t="s">
        <v>347</v>
      </c>
      <c r="B12035">
        <v>935</v>
      </c>
      <c r="C12035" t="s">
        <v>101</v>
      </c>
      <c r="D12035">
        <v>1975</v>
      </c>
      <c r="E12035" t="s">
        <v>13013</v>
      </c>
      <c r="Q12035" t="s">
        <v>318</v>
      </c>
      <c r="R12035" t="s">
        <v>318</v>
      </c>
      <c r="S12035" t="s">
        <v>318</v>
      </c>
      <c r="T12035" t="s">
        <v>318</v>
      </c>
      <c r="U12035" t="s">
        <v>318</v>
      </c>
      <c r="V12035" t="s">
        <v>318</v>
      </c>
      <c r="W12035" t="s">
        <v>318</v>
      </c>
      <c r="X12035" t="s">
        <v>318</v>
      </c>
      <c r="Y12035" t="s">
        <v>319</v>
      </c>
      <c r="Z12035" t="s">
        <v>319</v>
      </c>
      <c r="AA12035" t="s">
        <v>11780</v>
      </c>
      <c r="AB12035" t="s">
        <v>12987</v>
      </c>
      <c r="AC12035" t="s">
        <v>12988</v>
      </c>
    </row>
    <row r="12036" spans="1:29" x14ac:dyDescent="0.25">
      <c r="A12036" t="s">
        <v>347</v>
      </c>
      <c r="B12036">
        <v>935</v>
      </c>
      <c r="C12036" t="s">
        <v>101</v>
      </c>
      <c r="D12036">
        <v>1976</v>
      </c>
      <c r="E12036" t="s">
        <v>13014</v>
      </c>
      <c r="Q12036" t="s">
        <v>318</v>
      </c>
      <c r="R12036" t="s">
        <v>318</v>
      </c>
      <c r="S12036" t="s">
        <v>318</v>
      </c>
      <c r="T12036" t="s">
        <v>318</v>
      </c>
      <c r="U12036" t="s">
        <v>318</v>
      </c>
      <c r="V12036" t="s">
        <v>318</v>
      </c>
      <c r="W12036" t="s">
        <v>318</v>
      </c>
      <c r="X12036" t="s">
        <v>318</v>
      </c>
      <c r="Y12036" t="s">
        <v>319</v>
      </c>
      <c r="Z12036" t="s">
        <v>319</v>
      </c>
      <c r="AA12036" t="s">
        <v>11780</v>
      </c>
      <c r="AB12036" t="s">
        <v>12987</v>
      </c>
      <c r="AC12036" t="s">
        <v>12988</v>
      </c>
    </row>
    <row r="12037" spans="1:29" x14ac:dyDescent="0.25">
      <c r="A12037" t="s">
        <v>347</v>
      </c>
      <c r="B12037">
        <v>935</v>
      </c>
      <c r="C12037" t="s">
        <v>101</v>
      </c>
      <c r="D12037">
        <v>1977</v>
      </c>
      <c r="E12037" t="s">
        <v>13015</v>
      </c>
      <c r="Q12037" t="s">
        <v>318</v>
      </c>
      <c r="R12037" t="s">
        <v>318</v>
      </c>
      <c r="S12037" t="s">
        <v>318</v>
      </c>
      <c r="T12037" t="s">
        <v>318</v>
      </c>
      <c r="U12037" t="s">
        <v>318</v>
      </c>
      <c r="V12037" t="s">
        <v>318</v>
      </c>
      <c r="W12037" t="s">
        <v>318</v>
      </c>
      <c r="X12037" t="s">
        <v>318</v>
      </c>
      <c r="Y12037" t="s">
        <v>319</v>
      </c>
      <c r="Z12037" t="s">
        <v>319</v>
      </c>
      <c r="AA12037" t="s">
        <v>11780</v>
      </c>
      <c r="AB12037" t="s">
        <v>12987</v>
      </c>
      <c r="AC12037" t="s">
        <v>12988</v>
      </c>
    </row>
    <row r="12038" spans="1:29" x14ac:dyDescent="0.25">
      <c r="A12038" t="s">
        <v>347</v>
      </c>
      <c r="B12038">
        <v>935</v>
      </c>
      <c r="C12038" t="s">
        <v>101</v>
      </c>
      <c r="D12038">
        <v>1978</v>
      </c>
      <c r="E12038" t="s">
        <v>13016</v>
      </c>
      <c r="Q12038" t="s">
        <v>318</v>
      </c>
      <c r="R12038" t="s">
        <v>318</v>
      </c>
      <c r="S12038" t="s">
        <v>318</v>
      </c>
      <c r="T12038" t="s">
        <v>318</v>
      </c>
      <c r="U12038" t="s">
        <v>318</v>
      </c>
      <c r="V12038" t="s">
        <v>318</v>
      </c>
      <c r="W12038" t="s">
        <v>318</v>
      </c>
      <c r="X12038" t="s">
        <v>318</v>
      </c>
      <c r="Y12038" t="s">
        <v>319</v>
      </c>
      <c r="Z12038" t="s">
        <v>319</v>
      </c>
      <c r="AA12038" t="s">
        <v>11780</v>
      </c>
      <c r="AB12038" t="s">
        <v>12987</v>
      </c>
      <c r="AC12038" t="s">
        <v>12988</v>
      </c>
    </row>
    <row r="12039" spans="1:29" x14ac:dyDescent="0.25">
      <c r="A12039" t="s">
        <v>347</v>
      </c>
      <c r="B12039">
        <v>935</v>
      </c>
      <c r="C12039" t="s">
        <v>101</v>
      </c>
      <c r="D12039">
        <v>1979</v>
      </c>
      <c r="E12039" t="s">
        <v>13017</v>
      </c>
      <c r="Q12039" t="s">
        <v>318</v>
      </c>
      <c r="R12039" t="s">
        <v>318</v>
      </c>
      <c r="S12039" t="s">
        <v>318</v>
      </c>
      <c r="T12039" t="s">
        <v>318</v>
      </c>
      <c r="U12039" t="s">
        <v>318</v>
      </c>
      <c r="V12039" t="s">
        <v>318</v>
      </c>
      <c r="W12039" t="s">
        <v>318</v>
      </c>
      <c r="X12039" t="s">
        <v>318</v>
      </c>
      <c r="Y12039" t="s">
        <v>319</v>
      </c>
      <c r="Z12039" t="s">
        <v>319</v>
      </c>
      <c r="AA12039" t="s">
        <v>11780</v>
      </c>
      <c r="AB12039" t="s">
        <v>12987</v>
      </c>
      <c r="AC12039" t="s">
        <v>12988</v>
      </c>
    </row>
    <row r="12040" spans="1:29" x14ac:dyDescent="0.25">
      <c r="A12040" t="s">
        <v>347</v>
      </c>
      <c r="B12040">
        <v>935</v>
      </c>
      <c r="C12040" t="s">
        <v>101</v>
      </c>
      <c r="D12040">
        <v>1980</v>
      </c>
      <c r="E12040" t="s">
        <v>13018</v>
      </c>
      <c r="Q12040" t="s">
        <v>318</v>
      </c>
      <c r="R12040" t="s">
        <v>318</v>
      </c>
      <c r="S12040" t="s">
        <v>318</v>
      </c>
      <c r="T12040" t="s">
        <v>318</v>
      </c>
      <c r="U12040" t="s">
        <v>318</v>
      </c>
      <c r="V12040" t="s">
        <v>318</v>
      </c>
      <c r="W12040" t="s">
        <v>318</v>
      </c>
      <c r="X12040" t="s">
        <v>318</v>
      </c>
      <c r="Y12040" t="s">
        <v>319</v>
      </c>
      <c r="Z12040" t="s">
        <v>319</v>
      </c>
      <c r="AA12040" t="s">
        <v>11780</v>
      </c>
      <c r="AB12040" t="s">
        <v>12987</v>
      </c>
      <c r="AC12040" t="s">
        <v>12988</v>
      </c>
    </row>
    <row r="12041" spans="1:29" x14ac:dyDescent="0.25">
      <c r="A12041" t="s">
        <v>347</v>
      </c>
      <c r="B12041">
        <v>935</v>
      </c>
      <c r="C12041" t="s">
        <v>101</v>
      </c>
      <c r="D12041">
        <v>1981</v>
      </c>
      <c r="E12041" t="s">
        <v>13019</v>
      </c>
      <c r="Q12041" t="s">
        <v>318</v>
      </c>
      <c r="R12041" t="s">
        <v>318</v>
      </c>
      <c r="S12041" t="s">
        <v>318</v>
      </c>
      <c r="T12041" t="s">
        <v>318</v>
      </c>
      <c r="U12041" t="s">
        <v>318</v>
      </c>
      <c r="V12041" t="s">
        <v>318</v>
      </c>
      <c r="W12041" t="s">
        <v>318</v>
      </c>
      <c r="X12041" t="s">
        <v>318</v>
      </c>
      <c r="Y12041" t="s">
        <v>319</v>
      </c>
      <c r="Z12041" t="s">
        <v>319</v>
      </c>
      <c r="AA12041" t="s">
        <v>11780</v>
      </c>
      <c r="AB12041" t="s">
        <v>12987</v>
      </c>
      <c r="AC12041" t="s">
        <v>12988</v>
      </c>
    </row>
    <row r="12042" spans="1:29" x14ac:dyDescent="0.25">
      <c r="A12042" t="s">
        <v>347</v>
      </c>
      <c r="B12042">
        <v>935</v>
      </c>
      <c r="C12042" t="s">
        <v>101</v>
      </c>
      <c r="D12042">
        <v>1982</v>
      </c>
      <c r="E12042" t="s">
        <v>13020</v>
      </c>
      <c r="Q12042" t="s">
        <v>318</v>
      </c>
      <c r="R12042" t="s">
        <v>318</v>
      </c>
      <c r="S12042" t="s">
        <v>318</v>
      </c>
      <c r="T12042" t="s">
        <v>318</v>
      </c>
      <c r="U12042" t="s">
        <v>318</v>
      </c>
      <c r="V12042" t="s">
        <v>318</v>
      </c>
      <c r="W12042" t="s">
        <v>318</v>
      </c>
      <c r="X12042" t="s">
        <v>318</v>
      </c>
      <c r="Y12042" t="s">
        <v>319</v>
      </c>
      <c r="Z12042" t="s">
        <v>319</v>
      </c>
      <c r="AA12042" t="s">
        <v>11780</v>
      </c>
      <c r="AB12042" t="s">
        <v>12987</v>
      </c>
      <c r="AC12042" t="s">
        <v>12988</v>
      </c>
    </row>
    <row r="12043" spans="1:29" x14ac:dyDescent="0.25">
      <c r="A12043" t="s">
        <v>347</v>
      </c>
      <c r="B12043">
        <v>935</v>
      </c>
      <c r="C12043" t="s">
        <v>101</v>
      </c>
      <c r="D12043">
        <v>1983</v>
      </c>
      <c r="E12043" t="s">
        <v>13021</v>
      </c>
      <c r="Q12043" t="s">
        <v>318</v>
      </c>
      <c r="R12043" t="s">
        <v>318</v>
      </c>
      <c r="S12043" t="s">
        <v>318</v>
      </c>
      <c r="T12043" t="s">
        <v>318</v>
      </c>
      <c r="U12043" t="s">
        <v>318</v>
      </c>
      <c r="V12043" t="s">
        <v>318</v>
      </c>
      <c r="W12043" t="s">
        <v>318</v>
      </c>
      <c r="X12043" t="s">
        <v>318</v>
      </c>
      <c r="Y12043" t="s">
        <v>319</v>
      </c>
      <c r="Z12043" t="s">
        <v>319</v>
      </c>
      <c r="AA12043" t="s">
        <v>11780</v>
      </c>
      <c r="AB12043" t="s">
        <v>12987</v>
      </c>
      <c r="AC12043" t="s">
        <v>12988</v>
      </c>
    </row>
    <row r="12044" spans="1:29" x14ac:dyDescent="0.25">
      <c r="A12044" t="s">
        <v>347</v>
      </c>
      <c r="B12044">
        <v>935</v>
      </c>
      <c r="C12044" t="s">
        <v>101</v>
      </c>
      <c r="D12044">
        <v>1984</v>
      </c>
      <c r="E12044" t="s">
        <v>13022</v>
      </c>
      <c r="Q12044" t="s">
        <v>318</v>
      </c>
      <c r="R12044" t="s">
        <v>318</v>
      </c>
      <c r="S12044" t="s">
        <v>318</v>
      </c>
      <c r="T12044" t="s">
        <v>318</v>
      </c>
      <c r="U12044" t="s">
        <v>318</v>
      </c>
      <c r="V12044" t="s">
        <v>318</v>
      </c>
      <c r="W12044" t="s">
        <v>318</v>
      </c>
      <c r="X12044" t="s">
        <v>318</v>
      </c>
      <c r="Y12044" t="s">
        <v>319</v>
      </c>
      <c r="Z12044" t="s">
        <v>319</v>
      </c>
      <c r="AA12044" t="s">
        <v>11780</v>
      </c>
      <c r="AB12044" t="s">
        <v>12987</v>
      </c>
      <c r="AC12044" t="s">
        <v>12988</v>
      </c>
    </row>
    <row r="12045" spans="1:29" x14ac:dyDescent="0.25">
      <c r="A12045" t="s">
        <v>347</v>
      </c>
      <c r="B12045">
        <v>935</v>
      </c>
      <c r="C12045" t="s">
        <v>101</v>
      </c>
      <c r="D12045">
        <v>1985</v>
      </c>
      <c r="E12045" t="s">
        <v>13023</v>
      </c>
      <c r="Q12045" t="s">
        <v>318</v>
      </c>
      <c r="R12045" t="s">
        <v>318</v>
      </c>
      <c r="S12045" t="s">
        <v>318</v>
      </c>
      <c r="T12045" t="s">
        <v>318</v>
      </c>
      <c r="U12045" t="s">
        <v>318</v>
      </c>
      <c r="V12045" t="s">
        <v>318</v>
      </c>
      <c r="W12045" t="s">
        <v>318</v>
      </c>
      <c r="X12045" t="s">
        <v>318</v>
      </c>
      <c r="Y12045" t="s">
        <v>319</v>
      </c>
      <c r="Z12045" t="s">
        <v>319</v>
      </c>
      <c r="AA12045" t="s">
        <v>11780</v>
      </c>
      <c r="AB12045" t="s">
        <v>12987</v>
      </c>
      <c r="AC12045" t="s">
        <v>12988</v>
      </c>
    </row>
    <row r="12046" spans="1:29" x14ac:dyDescent="0.25">
      <c r="A12046" t="s">
        <v>347</v>
      </c>
      <c r="B12046">
        <v>935</v>
      </c>
      <c r="C12046" t="s">
        <v>101</v>
      </c>
      <c r="D12046">
        <v>1986</v>
      </c>
      <c r="E12046" t="s">
        <v>13024</v>
      </c>
      <c r="Q12046" t="s">
        <v>318</v>
      </c>
      <c r="R12046" t="s">
        <v>318</v>
      </c>
      <c r="S12046" t="s">
        <v>318</v>
      </c>
      <c r="T12046" t="s">
        <v>318</v>
      </c>
      <c r="U12046" t="s">
        <v>318</v>
      </c>
      <c r="V12046" t="s">
        <v>318</v>
      </c>
      <c r="W12046" t="s">
        <v>318</v>
      </c>
      <c r="X12046" t="s">
        <v>318</v>
      </c>
      <c r="Y12046" t="s">
        <v>319</v>
      </c>
      <c r="Z12046" t="s">
        <v>319</v>
      </c>
      <c r="AA12046" t="s">
        <v>11780</v>
      </c>
      <c r="AB12046" t="s">
        <v>12987</v>
      </c>
      <c r="AC12046" t="s">
        <v>12988</v>
      </c>
    </row>
    <row r="12047" spans="1:29" x14ac:dyDescent="0.25">
      <c r="A12047" t="s">
        <v>347</v>
      </c>
      <c r="B12047">
        <v>935</v>
      </c>
      <c r="C12047" t="s">
        <v>101</v>
      </c>
      <c r="D12047">
        <v>1987</v>
      </c>
      <c r="E12047" t="s">
        <v>13025</v>
      </c>
      <c r="Q12047" t="s">
        <v>318</v>
      </c>
      <c r="R12047" t="s">
        <v>318</v>
      </c>
      <c r="S12047" t="s">
        <v>318</v>
      </c>
      <c r="T12047" t="s">
        <v>318</v>
      </c>
      <c r="U12047" t="s">
        <v>318</v>
      </c>
      <c r="V12047" t="s">
        <v>318</v>
      </c>
      <c r="W12047" t="s">
        <v>318</v>
      </c>
      <c r="X12047" t="s">
        <v>318</v>
      </c>
      <c r="Y12047" t="s">
        <v>319</v>
      </c>
      <c r="Z12047" t="s">
        <v>319</v>
      </c>
      <c r="AA12047" t="s">
        <v>11780</v>
      </c>
      <c r="AB12047" t="s">
        <v>12987</v>
      </c>
      <c r="AC12047" t="s">
        <v>12988</v>
      </c>
    </row>
    <row r="12048" spans="1:29" x14ac:dyDescent="0.25">
      <c r="A12048" t="s">
        <v>347</v>
      </c>
      <c r="B12048">
        <v>935</v>
      </c>
      <c r="C12048" t="s">
        <v>101</v>
      </c>
      <c r="D12048">
        <v>1988</v>
      </c>
      <c r="E12048" t="s">
        <v>13026</v>
      </c>
      <c r="Q12048" t="s">
        <v>318</v>
      </c>
      <c r="R12048" t="s">
        <v>318</v>
      </c>
      <c r="S12048" t="s">
        <v>318</v>
      </c>
      <c r="T12048" t="s">
        <v>318</v>
      </c>
      <c r="U12048" t="s">
        <v>318</v>
      </c>
      <c r="V12048" t="s">
        <v>318</v>
      </c>
      <c r="W12048" t="s">
        <v>318</v>
      </c>
      <c r="X12048" t="s">
        <v>318</v>
      </c>
      <c r="Y12048" t="s">
        <v>319</v>
      </c>
      <c r="Z12048" t="s">
        <v>319</v>
      </c>
      <c r="AA12048" t="s">
        <v>11780</v>
      </c>
      <c r="AB12048" t="s">
        <v>12987</v>
      </c>
      <c r="AC12048" t="s">
        <v>12988</v>
      </c>
    </row>
    <row r="12049" spans="1:29" x14ac:dyDescent="0.25">
      <c r="A12049" t="s">
        <v>347</v>
      </c>
      <c r="B12049">
        <v>935</v>
      </c>
      <c r="C12049" t="s">
        <v>101</v>
      </c>
      <c r="D12049">
        <v>1989</v>
      </c>
      <c r="E12049" t="s">
        <v>13027</v>
      </c>
      <c r="Q12049" t="s">
        <v>318</v>
      </c>
      <c r="R12049" t="s">
        <v>318</v>
      </c>
      <c r="S12049" t="s">
        <v>318</v>
      </c>
      <c r="T12049" t="s">
        <v>318</v>
      </c>
      <c r="U12049" t="s">
        <v>318</v>
      </c>
      <c r="V12049" t="s">
        <v>318</v>
      </c>
      <c r="W12049" t="s">
        <v>318</v>
      </c>
      <c r="X12049" t="s">
        <v>318</v>
      </c>
      <c r="Y12049" t="s">
        <v>319</v>
      </c>
      <c r="Z12049" t="s">
        <v>319</v>
      </c>
      <c r="AA12049" t="s">
        <v>11780</v>
      </c>
      <c r="AB12049" t="s">
        <v>12987</v>
      </c>
      <c r="AC12049" t="s">
        <v>12988</v>
      </c>
    </row>
    <row r="12050" spans="1:29" x14ac:dyDescent="0.25">
      <c r="A12050" t="s">
        <v>347</v>
      </c>
      <c r="B12050">
        <v>935</v>
      </c>
      <c r="C12050" t="s">
        <v>101</v>
      </c>
      <c r="D12050">
        <v>1990</v>
      </c>
      <c r="E12050" t="s">
        <v>13028</v>
      </c>
      <c r="P12050">
        <v>726.69082000000003</v>
      </c>
      <c r="Q12050" t="s">
        <v>318</v>
      </c>
      <c r="R12050" t="s">
        <v>318</v>
      </c>
      <c r="S12050" t="s">
        <v>318</v>
      </c>
      <c r="T12050" t="s">
        <v>318</v>
      </c>
      <c r="U12050" t="s">
        <v>318</v>
      </c>
      <c r="V12050" t="s">
        <v>318</v>
      </c>
      <c r="W12050" t="s">
        <v>318</v>
      </c>
      <c r="X12050" t="s">
        <v>318</v>
      </c>
      <c r="Y12050" t="s">
        <v>319</v>
      </c>
      <c r="Z12050" t="s">
        <v>319</v>
      </c>
      <c r="AA12050" t="s">
        <v>11780</v>
      </c>
      <c r="AB12050" t="s">
        <v>12987</v>
      </c>
      <c r="AC12050" t="s">
        <v>12988</v>
      </c>
    </row>
    <row r="12051" spans="1:29" x14ac:dyDescent="0.25">
      <c r="A12051" t="s">
        <v>347</v>
      </c>
      <c r="B12051">
        <v>935</v>
      </c>
      <c r="C12051" t="s">
        <v>101</v>
      </c>
      <c r="D12051">
        <v>1991</v>
      </c>
      <c r="E12051" t="s">
        <v>13029</v>
      </c>
      <c r="P12051">
        <v>874.74477999999999</v>
      </c>
      <c r="Q12051" t="s">
        <v>318</v>
      </c>
      <c r="R12051" t="s">
        <v>318</v>
      </c>
      <c r="S12051" t="s">
        <v>318</v>
      </c>
      <c r="T12051" t="s">
        <v>318</v>
      </c>
      <c r="U12051" t="s">
        <v>318</v>
      </c>
      <c r="V12051" t="s">
        <v>318</v>
      </c>
      <c r="W12051" t="s">
        <v>318</v>
      </c>
      <c r="X12051" t="s">
        <v>318</v>
      </c>
      <c r="Y12051" t="s">
        <v>319</v>
      </c>
      <c r="Z12051" t="s">
        <v>319</v>
      </c>
      <c r="AA12051" t="s">
        <v>11780</v>
      </c>
      <c r="AB12051" t="s">
        <v>12987</v>
      </c>
      <c r="AC12051" t="s">
        <v>12988</v>
      </c>
    </row>
    <row r="12052" spans="1:29" x14ac:dyDescent="0.25">
      <c r="A12052" t="s">
        <v>347</v>
      </c>
      <c r="B12052">
        <v>935</v>
      </c>
      <c r="C12052" t="s">
        <v>101</v>
      </c>
      <c r="D12052">
        <v>1992</v>
      </c>
      <c r="E12052" t="s">
        <v>13030</v>
      </c>
      <c r="P12052">
        <v>977.86078999999995</v>
      </c>
      <c r="Q12052" t="s">
        <v>318</v>
      </c>
      <c r="R12052" t="s">
        <v>318</v>
      </c>
      <c r="S12052" t="s">
        <v>318</v>
      </c>
      <c r="T12052" t="s">
        <v>318</v>
      </c>
      <c r="U12052" t="s">
        <v>318</v>
      </c>
      <c r="V12052" t="s">
        <v>318</v>
      </c>
      <c r="W12052" t="s">
        <v>318</v>
      </c>
      <c r="X12052" t="s">
        <v>318</v>
      </c>
      <c r="Y12052" t="s">
        <v>319</v>
      </c>
      <c r="Z12052" t="s">
        <v>319</v>
      </c>
      <c r="AA12052" t="s">
        <v>11780</v>
      </c>
      <c r="AB12052" t="s">
        <v>12987</v>
      </c>
      <c r="AC12052" t="s">
        <v>12988</v>
      </c>
    </row>
    <row r="12053" spans="1:29" x14ac:dyDescent="0.25">
      <c r="A12053" t="s">
        <v>347</v>
      </c>
      <c r="B12053">
        <v>935</v>
      </c>
      <c r="C12053" t="s">
        <v>101</v>
      </c>
      <c r="D12053">
        <v>1993</v>
      </c>
      <c r="E12053" t="s">
        <v>13031</v>
      </c>
      <c r="O12053">
        <v>13.411820000000001</v>
      </c>
      <c r="P12053">
        <v>1184.0301999999999</v>
      </c>
      <c r="Q12053" t="s">
        <v>318</v>
      </c>
      <c r="R12053" t="s">
        <v>318</v>
      </c>
      <c r="S12053" t="s">
        <v>318</v>
      </c>
      <c r="T12053" t="s">
        <v>318</v>
      </c>
      <c r="U12053" t="s">
        <v>318</v>
      </c>
      <c r="V12053" t="s">
        <v>318</v>
      </c>
      <c r="W12053" t="s">
        <v>318</v>
      </c>
      <c r="X12053" t="s">
        <v>318</v>
      </c>
      <c r="Y12053" t="s">
        <v>319</v>
      </c>
      <c r="Z12053" t="s">
        <v>319</v>
      </c>
      <c r="AA12053" t="s">
        <v>11780</v>
      </c>
      <c r="AB12053" t="s">
        <v>12987</v>
      </c>
      <c r="AC12053" t="s">
        <v>12988</v>
      </c>
    </row>
    <row r="12054" spans="1:29" x14ac:dyDescent="0.25">
      <c r="A12054" t="s">
        <v>347</v>
      </c>
      <c r="B12054">
        <v>935</v>
      </c>
      <c r="C12054" t="s">
        <v>101</v>
      </c>
      <c r="D12054">
        <v>1994</v>
      </c>
      <c r="E12054" t="s">
        <v>13032</v>
      </c>
      <c r="O12054">
        <v>11.491303</v>
      </c>
      <c r="P12054">
        <v>1368.8613</v>
      </c>
      <c r="Q12054" t="s">
        <v>318</v>
      </c>
      <c r="R12054" t="s">
        <v>318</v>
      </c>
      <c r="S12054" t="s">
        <v>318</v>
      </c>
      <c r="T12054" t="s">
        <v>318</v>
      </c>
      <c r="U12054" t="s">
        <v>318</v>
      </c>
      <c r="V12054" t="s">
        <v>318</v>
      </c>
      <c r="W12054" t="s">
        <v>318</v>
      </c>
      <c r="X12054" t="s">
        <v>318</v>
      </c>
      <c r="Y12054" t="s">
        <v>319</v>
      </c>
      <c r="Z12054" t="s">
        <v>319</v>
      </c>
      <c r="AA12054" t="s">
        <v>11780</v>
      </c>
      <c r="AB12054" t="s">
        <v>12987</v>
      </c>
      <c r="AC12054" t="s">
        <v>12988</v>
      </c>
    </row>
    <row r="12055" spans="1:29" x14ac:dyDescent="0.25">
      <c r="A12055" t="s">
        <v>347</v>
      </c>
      <c r="B12055">
        <v>935</v>
      </c>
      <c r="C12055" t="s">
        <v>101</v>
      </c>
      <c r="D12055">
        <v>1995</v>
      </c>
      <c r="E12055" t="s">
        <v>13033</v>
      </c>
      <c r="F12055">
        <v>110.93368</v>
      </c>
      <c r="G12055">
        <v>15.016449</v>
      </c>
      <c r="H12055">
        <v>95.917229000000006</v>
      </c>
      <c r="I12055">
        <v>55.492178000000003</v>
      </c>
      <c r="J12055">
        <v>10.140205999999999</v>
      </c>
      <c r="K12055">
        <v>45.351972000000004</v>
      </c>
      <c r="N12055">
        <v>13.655987</v>
      </c>
      <c r="O12055">
        <v>9.7324397999999999</v>
      </c>
      <c r="P12055">
        <v>1586.4469999999999</v>
      </c>
      <c r="Q12055" t="s">
        <v>318</v>
      </c>
      <c r="R12055" t="s">
        <v>318</v>
      </c>
      <c r="S12055" t="s">
        <v>318</v>
      </c>
      <c r="T12055" t="s">
        <v>318</v>
      </c>
      <c r="U12055" t="s">
        <v>318</v>
      </c>
      <c r="V12055" t="s">
        <v>318</v>
      </c>
      <c r="W12055" t="s">
        <v>318</v>
      </c>
      <c r="X12055" t="s">
        <v>318</v>
      </c>
      <c r="Y12055" t="s">
        <v>319</v>
      </c>
      <c r="Z12055" t="s">
        <v>319</v>
      </c>
      <c r="AA12055" t="s">
        <v>11780</v>
      </c>
      <c r="AB12055" t="s">
        <v>12987</v>
      </c>
      <c r="AC12055" t="s">
        <v>12988</v>
      </c>
    </row>
    <row r="12056" spans="1:29" x14ac:dyDescent="0.25">
      <c r="A12056" t="s">
        <v>347</v>
      </c>
      <c r="B12056">
        <v>935</v>
      </c>
      <c r="C12056" t="s">
        <v>101</v>
      </c>
      <c r="D12056">
        <v>1996</v>
      </c>
      <c r="E12056" t="s">
        <v>13034</v>
      </c>
      <c r="F12056">
        <v>112.33525</v>
      </c>
      <c r="G12056">
        <v>11.395381</v>
      </c>
      <c r="H12056">
        <v>100.93987</v>
      </c>
      <c r="I12056">
        <v>56.810765000000004</v>
      </c>
      <c r="J12056">
        <v>7.7737850999999996</v>
      </c>
      <c r="K12056">
        <v>49.03698</v>
      </c>
      <c r="N12056">
        <v>11.646709</v>
      </c>
      <c r="O12056">
        <v>8.5352479999999993</v>
      </c>
      <c r="P12056">
        <v>1818.3420000000001</v>
      </c>
      <c r="Q12056" t="s">
        <v>318</v>
      </c>
      <c r="R12056" t="s">
        <v>318</v>
      </c>
      <c r="S12056" t="s">
        <v>318</v>
      </c>
      <c r="T12056" t="s">
        <v>318</v>
      </c>
      <c r="U12056" t="s">
        <v>318</v>
      </c>
      <c r="V12056" t="s">
        <v>318</v>
      </c>
      <c r="W12056" t="s">
        <v>318</v>
      </c>
      <c r="X12056" t="s">
        <v>318</v>
      </c>
      <c r="Y12056" t="s">
        <v>319</v>
      </c>
      <c r="Z12056" t="s">
        <v>319</v>
      </c>
      <c r="AA12056" t="s">
        <v>11780</v>
      </c>
      <c r="AB12056" t="s">
        <v>12987</v>
      </c>
      <c r="AC12056" t="s">
        <v>12988</v>
      </c>
    </row>
    <row r="12057" spans="1:29" x14ac:dyDescent="0.25">
      <c r="A12057" t="s">
        <v>347</v>
      </c>
      <c r="B12057">
        <v>935</v>
      </c>
      <c r="C12057" t="s">
        <v>101</v>
      </c>
      <c r="D12057">
        <v>1997</v>
      </c>
      <c r="E12057" t="s">
        <v>13035</v>
      </c>
      <c r="F12057">
        <v>123.48967</v>
      </c>
      <c r="G12057">
        <v>11.325480000000001</v>
      </c>
      <c r="H12057">
        <v>112.16419</v>
      </c>
      <c r="I12057">
        <v>64.756461000000002</v>
      </c>
      <c r="J12057">
        <v>7.7771509999999999</v>
      </c>
      <c r="K12057">
        <v>56.979311000000003</v>
      </c>
      <c r="N12057">
        <v>12.270277999999999</v>
      </c>
      <c r="O12057">
        <v>8.8373814999999993</v>
      </c>
      <c r="P12057">
        <v>1958.7249999999999</v>
      </c>
      <c r="Q12057" t="s">
        <v>318</v>
      </c>
      <c r="R12057" t="s">
        <v>318</v>
      </c>
      <c r="S12057" t="s">
        <v>318</v>
      </c>
      <c r="T12057" t="s">
        <v>318</v>
      </c>
      <c r="U12057" t="s">
        <v>318</v>
      </c>
      <c r="V12057" t="s">
        <v>318</v>
      </c>
      <c r="W12057" t="s">
        <v>318</v>
      </c>
      <c r="X12057" t="s">
        <v>318</v>
      </c>
      <c r="Y12057" t="s">
        <v>319</v>
      </c>
      <c r="Z12057" t="s">
        <v>319</v>
      </c>
      <c r="AA12057" t="s">
        <v>11780</v>
      </c>
      <c r="AB12057" t="s">
        <v>12987</v>
      </c>
      <c r="AC12057" t="s">
        <v>12988</v>
      </c>
    </row>
    <row r="12058" spans="1:29" x14ac:dyDescent="0.25">
      <c r="A12058" t="s">
        <v>347</v>
      </c>
      <c r="B12058">
        <v>935</v>
      </c>
      <c r="C12058" t="s">
        <v>101</v>
      </c>
      <c r="D12058">
        <v>1998</v>
      </c>
      <c r="E12058" t="s">
        <v>13036</v>
      </c>
      <c r="F12058">
        <v>120.61523</v>
      </c>
      <c r="G12058">
        <v>10.320124</v>
      </c>
      <c r="H12058">
        <v>110.29510000000001</v>
      </c>
      <c r="I12058">
        <v>57.447555000000001</v>
      </c>
      <c r="J12058">
        <v>6.9326203</v>
      </c>
      <c r="K12058">
        <v>50.514935000000001</v>
      </c>
      <c r="N12058">
        <v>14.022435</v>
      </c>
      <c r="O12058">
        <v>9.0710490999999998</v>
      </c>
      <c r="P12058">
        <v>2146.3890000000001</v>
      </c>
      <c r="Q12058" t="s">
        <v>318</v>
      </c>
      <c r="R12058" t="s">
        <v>318</v>
      </c>
      <c r="S12058" t="s">
        <v>318</v>
      </c>
      <c r="T12058" t="s">
        <v>318</v>
      </c>
      <c r="U12058" t="s">
        <v>318</v>
      </c>
      <c r="V12058" t="s">
        <v>318</v>
      </c>
      <c r="W12058" t="s">
        <v>318</v>
      </c>
      <c r="X12058" t="s">
        <v>318</v>
      </c>
      <c r="Y12058" t="s">
        <v>319</v>
      </c>
      <c r="Z12058" t="s">
        <v>319</v>
      </c>
      <c r="AA12058" t="s">
        <v>11780</v>
      </c>
      <c r="AB12058" t="s">
        <v>12987</v>
      </c>
      <c r="AC12058" t="s">
        <v>12988</v>
      </c>
    </row>
    <row r="12059" spans="1:29" x14ac:dyDescent="0.25">
      <c r="A12059" t="s">
        <v>347</v>
      </c>
      <c r="B12059">
        <v>935</v>
      </c>
      <c r="C12059" t="s">
        <v>101</v>
      </c>
      <c r="D12059">
        <v>1999</v>
      </c>
      <c r="E12059" t="s">
        <v>13037</v>
      </c>
      <c r="F12059">
        <v>119.81798999999999</v>
      </c>
      <c r="G12059">
        <v>10.977619000000001</v>
      </c>
      <c r="H12059">
        <v>108.84036999999999</v>
      </c>
      <c r="I12059">
        <v>57.045991000000001</v>
      </c>
      <c r="J12059">
        <v>7.4079442000000002</v>
      </c>
      <c r="K12059">
        <v>49.638047</v>
      </c>
      <c r="N12059">
        <v>15.255102000000001</v>
      </c>
      <c r="O12059">
        <v>10.185438</v>
      </c>
      <c r="P12059">
        <v>2242.4169999999999</v>
      </c>
      <c r="Q12059" t="s">
        <v>318</v>
      </c>
      <c r="R12059" t="s">
        <v>318</v>
      </c>
      <c r="S12059" t="s">
        <v>318</v>
      </c>
      <c r="T12059" t="s">
        <v>318</v>
      </c>
      <c r="U12059" t="s">
        <v>318</v>
      </c>
      <c r="V12059" t="s">
        <v>318</v>
      </c>
      <c r="W12059" t="s">
        <v>318</v>
      </c>
      <c r="X12059" t="s">
        <v>318</v>
      </c>
      <c r="Y12059" t="s">
        <v>319</v>
      </c>
      <c r="Z12059" t="s">
        <v>319</v>
      </c>
      <c r="AA12059" t="s">
        <v>11780</v>
      </c>
      <c r="AB12059" t="s">
        <v>12987</v>
      </c>
      <c r="AC12059" t="s">
        <v>12988</v>
      </c>
    </row>
    <row r="12060" spans="1:29" x14ac:dyDescent="0.25">
      <c r="A12060" t="s">
        <v>347</v>
      </c>
      <c r="B12060">
        <v>935</v>
      </c>
      <c r="C12060" t="s">
        <v>101</v>
      </c>
      <c r="D12060">
        <v>2000</v>
      </c>
      <c r="E12060" t="s">
        <v>13038</v>
      </c>
      <c r="F12060">
        <v>120.01817</v>
      </c>
      <c r="G12060">
        <v>11.637926</v>
      </c>
      <c r="H12060">
        <v>108.38025</v>
      </c>
      <c r="I12060">
        <v>55.066144999999999</v>
      </c>
      <c r="J12060">
        <v>7.7417223999999996</v>
      </c>
      <c r="K12060">
        <v>47.324423000000003</v>
      </c>
      <c r="N12060">
        <v>17.038715</v>
      </c>
      <c r="O12060">
        <v>12.158562999999999</v>
      </c>
      <c r="P12060">
        <v>2379.393</v>
      </c>
      <c r="Q12060" t="s">
        <v>318</v>
      </c>
      <c r="R12060" t="s">
        <v>318</v>
      </c>
      <c r="S12060" t="s">
        <v>318</v>
      </c>
      <c r="T12060" t="s">
        <v>318</v>
      </c>
      <c r="U12060" t="s">
        <v>318</v>
      </c>
      <c r="V12060" t="s">
        <v>318</v>
      </c>
      <c r="W12060" t="s">
        <v>318</v>
      </c>
      <c r="X12060" t="s">
        <v>318</v>
      </c>
      <c r="Y12060" t="s">
        <v>319</v>
      </c>
      <c r="Z12060" t="s">
        <v>319</v>
      </c>
      <c r="AA12060" t="s">
        <v>11780</v>
      </c>
      <c r="AB12060" t="s">
        <v>12987</v>
      </c>
      <c r="AC12060" t="s">
        <v>12988</v>
      </c>
    </row>
    <row r="12061" spans="1:29" x14ac:dyDescent="0.25">
      <c r="A12061" t="s">
        <v>347</v>
      </c>
      <c r="B12061">
        <v>935</v>
      </c>
      <c r="C12061" t="s">
        <v>101</v>
      </c>
      <c r="D12061">
        <v>2001</v>
      </c>
      <c r="E12061" t="s">
        <v>13039</v>
      </c>
      <c r="F12061">
        <v>112.24448</v>
      </c>
      <c r="G12061">
        <v>11.782772</v>
      </c>
      <c r="H12061">
        <v>100.46169999999999</v>
      </c>
      <c r="I12061">
        <v>50.19435</v>
      </c>
      <c r="J12061">
        <v>8.1445029000000009</v>
      </c>
      <c r="K12061">
        <v>42.049847</v>
      </c>
      <c r="N12061">
        <v>22.801579</v>
      </c>
      <c r="O12061">
        <v>13.432963000000001</v>
      </c>
      <c r="P12061">
        <v>2568.3090000000002</v>
      </c>
      <c r="Q12061" t="s">
        <v>318</v>
      </c>
      <c r="R12061" t="s">
        <v>318</v>
      </c>
      <c r="S12061" t="s">
        <v>318</v>
      </c>
      <c r="T12061" t="s">
        <v>318</v>
      </c>
      <c r="U12061" t="s">
        <v>318</v>
      </c>
      <c r="V12061" t="s">
        <v>318</v>
      </c>
      <c r="W12061" t="s">
        <v>318</v>
      </c>
      <c r="X12061" t="s">
        <v>318</v>
      </c>
      <c r="Y12061" t="s">
        <v>319</v>
      </c>
      <c r="Z12061" t="s">
        <v>319</v>
      </c>
      <c r="AA12061" t="s">
        <v>11780</v>
      </c>
      <c r="AB12061" t="s">
        <v>12987</v>
      </c>
      <c r="AC12061" t="s">
        <v>12988</v>
      </c>
    </row>
    <row r="12062" spans="1:29" x14ac:dyDescent="0.25">
      <c r="A12062" t="s">
        <v>347</v>
      </c>
      <c r="B12062">
        <v>935</v>
      </c>
      <c r="C12062" t="s">
        <v>101</v>
      </c>
      <c r="D12062">
        <v>2002</v>
      </c>
      <c r="E12062" t="s">
        <v>13040</v>
      </c>
      <c r="F12062">
        <v>116.21904000000001</v>
      </c>
      <c r="G12062">
        <v>14.318232</v>
      </c>
      <c r="H12062">
        <v>101.90081000000001</v>
      </c>
      <c r="I12062">
        <v>52.010632000000001</v>
      </c>
      <c r="J12062">
        <v>10.776560999999999</v>
      </c>
      <c r="K12062">
        <v>41.234071</v>
      </c>
      <c r="N12062">
        <v>25.921897000000001</v>
      </c>
      <c r="O12062">
        <v>14.763332</v>
      </c>
      <c r="P12062">
        <v>2681.6439999999998</v>
      </c>
      <c r="Q12062" t="s">
        <v>318</v>
      </c>
      <c r="R12062" t="s">
        <v>318</v>
      </c>
      <c r="S12062" t="s">
        <v>318</v>
      </c>
      <c r="T12062" t="s">
        <v>318</v>
      </c>
      <c r="U12062" t="s">
        <v>318</v>
      </c>
      <c r="V12062" t="s">
        <v>318</v>
      </c>
      <c r="W12062" t="s">
        <v>318</v>
      </c>
      <c r="X12062" t="s">
        <v>318</v>
      </c>
      <c r="Y12062" t="s">
        <v>319</v>
      </c>
      <c r="Z12062" t="s">
        <v>319</v>
      </c>
      <c r="AA12062" t="s">
        <v>11780</v>
      </c>
      <c r="AB12062" t="s">
        <v>12987</v>
      </c>
      <c r="AC12062" t="s">
        <v>12988</v>
      </c>
    </row>
    <row r="12063" spans="1:29" x14ac:dyDescent="0.25">
      <c r="A12063" t="s">
        <v>347</v>
      </c>
      <c r="B12063">
        <v>935</v>
      </c>
      <c r="C12063" t="s">
        <v>101</v>
      </c>
      <c r="D12063">
        <v>2003</v>
      </c>
      <c r="E12063" t="s">
        <v>13041</v>
      </c>
      <c r="F12063">
        <v>113.6326</v>
      </c>
      <c r="G12063">
        <v>15.405415</v>
      </c>
      <c r="H12063">
        <v>98.227181000000002</v>
      </c>
      <c r="I12063">
        <v>46.907893999999999</v>
      </c>
      <c r="J12063">
        <v>11.497405000000001</v>
      </c>
      <c r="K12063">
        <v>35.410488999999998</v>
      </c>
      <c r="N12063">
        <v>28.300315999999999</v>
      </c>
      <c r="O12063">
        <v>17.549216000000001</v>
      </c>
      <c r="P12063">
        <v>2810.3820000000001</v>
      </c>
      <c r="Q12063" t="s">
        <v>318</v>
      </c>
      <c r="R12063" t="s">
        <v>318</v>
      </c>
      <c r="S12063" t="s">
        <v>318</v>
      </c>
      <c r="T12063" t="s">
        <v>318</v>
      </c>
      <c r="U12063" t="s">
        <v>318</v>
      </c>
      <c r="V12063" t="s">
        <v>318</v>
      </c>
      <c r="W12063" t="s">
        <v>318</v>
      </c>
      <c r="X12063" t="s">
        <v>318</v>
      </c>
      <c r="Y12063" t="s">
        <v>319</v>
      </c>
      <c r="Z12063" t="s">
        <v>319</v>
      </c>
      <c r="AA12063" t="s">
        <v>11780</v>
      </c>
      <c r="AB12063" t="s">
        <v>12987</v>
      </c>
      <c r="AC12063" t="s">
        <v>12988</v>
      </c>
    </row>
    <row r="12064" spans="1:29" x14ac:dyDescent="0.25">
      <c r="A12064" t="s">
        <v>347</v>
      </c>
      <c r="B12064">
        <v>935</v>
      </c>
      <c r="C12064" t="s">
        <v>101</v>
      </c>
      <c r="D12064">
        <v>2004</v>
      </c>
      <c r="E12064" t="s">
        <v>13042</v>
      </c>
      <c r="F12064">
        <v>109.87065</v>
      </c>
      <c r="G12064">
        <v>17.375730000000001</v>
      </c>
      <c r="H12064">
        <v>92.494916000000003</v>
      </c>
      <c r="I12064">
        <v>48.18573</v>
      </c>
      <c r="J12064">
        <v>13.916760999999999</v>
      </c>
      <c r="K12064">
        <v>34.268968999999998</v>
      </c>
      <c r="N12064">
        <v>28.531459999999999</v>
      </c>
      <c r="O12064">
        <v>19.360354000000001</v>
      </c>
      <c r="P12064">
        <v>3062.444</v>
      </c>
      <c r="Q12064" t="s">
        <v>318</v>
      </c>
      <c r="R12064" t="s">
        <v>318</v>
      </c>
      <c r="S12064" t="s">
        <v>318</v>
      </c>
      <c r="T12064" t="s">
        <v>318</v>
      </c>
      <c r="U12064" t="s">
        <v>318</v>
      </c>
      <c r="V12064" t="s">
        <v>318</v>
      </c>
      <c r="W12064" t="s">
        <v>318</v>
      </c>
      <c r="X12064" t="s">
        <v>318</v>
      </c>
      <c r="Y12064" t="s">
        <v>319</v>
      </c>
      <c r="Z12064" t="s">
        <v>319</v>
      </c>
      <c r="AA12064" t="s">
        <v>11780</v>
      </c>
      <c r="AB12064" t="s">
        <v>12987</v>
      </c>
      <c r="AC12064" t="s">
        <v>12988</v>
      </c>
    </row>
    <row r="12065" spans="1:29" x14ac:dyDescent="0.25">
      <c r="A12065" t="s">
        <v>347</v>
      </c>
      <c r="B12065">
        <v>935</v>
      </c>
      <c r="C12065" t="s">
        <v>101</v>
      </c>
      <c r="D12065">
        <v>2005</v>
      </c>
      <c r="E12065" t="s">
        <v>13043</v>
      </c>
      <c r="F12065">
        <v>110.7002</v>
      </c>
      <c r="G12065">
        <v>19.906086999999999</v>
      </c>
      <c r="H12065">
        <v>90.794109000000006</v>
      </c>
      <c r="I12065">
        <v>49.961576999999998</v>
      </c>
      <c r="J12065">
        <v>16.555326999999998</v>
      </c>
      <c r="K12065">
        <v>33.40625</v>
      </c>
      <c r="L12065">
        <v>53.261830000000003</v>
      </c>
      <c r="M12065">
        <v>29.015620999999999</v>
      </c>
      <c r="N12065">
        <v>27.881416000000002</v>
      </c>
      <c r="O12065">
        <v>21.170432000000002</v>
      </c>
      <c r="P12065">
        <v>3264.931</v>
      </c>
      <c r="Q12065" t="s">
        <v>318</v>
      </c>
      <c r="R12065" t="s">
        <v>318</v>
      </c>
      <c r="S12065" t="s">
        <v>318</v>
      </c>
      <c r="T12065" t="s">
        <v>318</v>
      </c>
      <c r="U12065" t="s">
        <v>318</v>
      </c>
      <c r="V12065" t="s">
        <v>318</v>
      </c>
      <c r="W12065" t="s">
        <v>318</v>
      </c>
      <c r="X12065" t="s">
        <v>318</v>
      </c>
      <c r="Y12065" t="s">
        <v>319</v>
      </c>
      <c r="Z12065" t="s">
        <v>319</v>
      </c>
      <c r="AA12065" t="s">
        <v>11780</v>
      </c>
      <c r="AB12065" t="s">
        <v>12987</v>
      </c>
      <c r="AC12065" t="s">
        <v>12988</v>
      </c>
    </row>
    <row r="12066" spans="1:29" x14ac:dyDescent="0.25">
      <c r="A12066" t="s">
        <v>347</v>
      </c>
      <c r="B12066">
        <v>935</v>
      </c>
      <c r="C12066" t="s">
        <v>101</v>
      </c>
      <c r="D12066">
        <v>2006</v>
      </c>
      <c r="E12066" t="s">
        <v>13044</v>
      </c>
      <c r="F12066">
        <v>111.89747</v>
      </c>
      <c r="G12066">
        <v>21.965482000000002</v>
      </c>
      <c r="H12066">
        <v>89.931985999999995</v>
      </c>
      <c r="I12066">
        <v>53.638694999999998</v>
      </c>
      <c r="J12066">
        <v>19.078296000000002</v>
      </c>
      <c r="K12066">
        <v>34.560398999999997</v>
      </c>
      <c r="L12066">
        <v>51.095137999999999</v>
      </c>
      <c r="M12066">
        <v>29.768179</v>
      </c>
      <c r="N12066">
        <v>27.703073</v>
      </c>
      <c r="O12066">
        <v>22.845037000000001</v>
      </c>
      <c r="P12066">
        <v>3512.7979999999998</v>
      </c>
      <c r="Q12066" t="s">
        <v>318</v>
      </c>
      <c r="R12066" t="s">
        <v>318</v>
      </c>
      <c r="S12066" t="s">
        <v>318</v>
      </c>
      <c r="T12066" t="s">
        <v>318</v>
      </c>
      <c r="U12066" t="s">
        <v>318</v>
      </c>
      <c r="V12066" t="s">
        <v>318</v>
      </c>
      <c r="W12066" t="s">
        <v>318</v>
      </c>
      <c r="X12066" t="s">
        <v>318</v>
      </c>
      <c r="Y12066" t="s">
        <v>319</v>
      </c>
      <c r="Z12066" t="s">
        <v>319</v>
      </c>
      <c r="AA12066" t="s">
        <v>11780</v>
      </c>
      <c r="AB12066" t="s">
        <v>12987</v>
      </c>
      <c r="AC12066" t="s">
        <v>12988</v>
      </c>
    </row>
    <row r="12067" spans="1:29" x14ac:dyDescent="0.25">
      <c r="A12067" t="s">
        <v>347</v>
      </c>
      <c r="B12067">
        <v>935</v>
      </c>
      <c r="C12067" t="s">
        <v>101</v>
      </c>
      <c r="D12067">
        <v>2007</v>
      </c>
      <c r="E12067" t="s">
        <v>13045</v>
      </c>
      <c r="F12067">
        <v>114.63632</v>
      </c>
      <c r="G12067">
        <v>25.985900999999998</v>
      </c>
      <c r="H12067">
        <v>88.650424000000001</v>
      </c>
      <c r="I12067">
        <v>57.982140000000001</v>
      </c>
      <c r="J12067">
        <v>23.200751</v>
      </c>
      <c r="K12067">
        <v>34.781388</v>
      </c>
      <c r="L12067">
        <v>48.528703999999998</v>
      </c>
      <c r="M12067">
        <v>29.158877</v>
      </c>
      <c r="N12067">
        <v>27.464891999999999</v>
      </c>
      <c r="O12067">
        <v>23.237461</v>
      </c>
      <c r="P12067">
        <v>3840.1170000000002</v>
      </c>
      <c r="Q12067" t="s">
        <v>318</v>
      </c>
      <c r="R12067" t="s">
        <v>318</v>
      </c>
      <c r="S12067" t="s">
        <v>318</v>
      </c>
      <c r="T12067" t="s">
        <v>318</v>
      </c>
      <c r="U12067" t="s">
        <v>318</v>
      </c>
      <c r="V12067" t="s">
        <v>318</v>
      </c>
      <c r="W12067" t="s">
        <v>318</v>
      </c>
      <c r="X12067" t="s">
        <v>318</v>
      </c>
      <c r="Y12067" t="s">
        <v>319</v>
      </c>
      <c r="Z12067" t="s">
        <v>319</v>
      </c>
      <c r="AA12067" t="s">
        <v>11780</v>
      </c>
      <c r="AB12067" t="s">
        <v>12987</v>
      </c>
      <c r="AC12067" t="s">
        <v>12988</v>
      </c>
    </row>
    <row r="12068" spans="1:29" x14ac:dyDescent="0.25">
      <c r="A12068" t="s">
        <v>347</v>
      </c>
      <c r="B12068">
        <v>935</v>
      </c>
      <c r="C12068" t="s">
        <v>101</v>
      </c>
      <c r="D12068">
        <v>2008</v>
      </c>
      <c r="E12068" t="s">
        <v>13046</v>
      </c>
      <c r="F12068">
        <v>110.54584</v>
      </c>
      <c r="G12068">
        <v>29.504883</v>
      </c>
      <c r="H12068">
        <v>81.040959000000001</v>
      </c>
      <c r="I12068">
        <v>63.396889000000002</v>
      </c>
      <c r="J12068">
        <v>25.783916999999999</v>
      </c>
      <c r="K12068">
        <v>37.612971999999999</v>
      </c>
      <c r="L12068">
        <v>48.720948999999997</v>
      </c>
      <c r="M12068">
        <v>31.433454999999999</v>
      </c>
      <c r="N12068">
        <v>28.250147999999999</v>
      </c>
      <c r="O12068">
        <v>24.845402</v>
      </c>
      <c r="P12068">
        <v>4024.1170000000002</v>
      </c>
      <c r="Q12068" t="s">
        <v>318</v>
      </c>
      <c r="R12068" t="s">
        <v>318</v>
      </c>
      <c r="S12068" t="s">
        <v>318</v>
      </c>
      <c r="T12068" t="s">
        <v>318</v>
      </c>
      <c r="U12068" t="s">
        <v>318</v>
      </c>
      <c r="V12068" t="s">
        <v>318</v>
      </c>
      <c r="W12068" t="s">
        <v>318</v>
      </c>
      <c r="X12068" t="s">
        <v>318</v>
      </c>
      <c r="Y12068" t="s">
        <v>319</v>
      </c>
      <c r="Z12068" t="s">
        <v>319</v>
      </c>
      <c r="AA12068" t="s">
        <v>11780</v>
      </c>
      <c r="AB12068" t="s">
        <v>12987</v>
      </c>
      <c r="AC12068" t="s">
        <v>12988</v>
      </c>
    </row>
    <row r="12069" spans="1:29" x14ac:dyDescent="0.25">
      <c r="A12069" t="s">
        <v>347</v>
      </c>
      <c r="B12069">
        <v>935</v>
      </c>
      <c r="C12069" t="s">
        <v>101</v>
      </c>
      <c r="D12069">
        <v>2009</v>
      </c>
      <c r="E12069" t="s">
        <v>13047</v>
      </c>
      <c r="F12069">
        <v>118.58832</v>
      </c>
      <c r="G12069">
        <v>31.938661</v>
      </c>
      <c r="H12069">
        <v>86.649659</v>
      </c>
      <c r="I12069">
        <v>64.842462999999995</v>
      </c>
      <c r="J12069">
        <v>28.539930999999999</v>
      </c>
      <c r="K12069">
        <v>36.302531999999999</v>
      </c>
      <c r="L12069">
        <v>58.749839999999999</v>
      </c>
      <c r="M12069">
        <v>38.608297999999998</v>
      </c>
      <c r="N12069">
        <v>33.560476999999999</v>
      </c>
      <c r="O12069">
        <v>29.977632</v>
      </c>
      <c r="P12069">
        <v>3930.4090000000001</v>
      </c>
      <c r="Q12069" t="s">
        <v>318</v>
      </c>
      <c r="R12069" t="s">
        <v>318</v>
      </c>
      <c r="S12069" t="s">
        <v>318</v>
      </c>
      <c r="T12069" t="s">
        <v>318</v>
      </c>
      <c r="U12069" t="s">
        <v>318</v>
      </c>
      <c r="V12069" t="s">
        <v>318</v>
      </c>
      <c r="W12069" t="s">
        <v>318</v>
      </c>
      <c r="X12069" t="s">
        <v>318</v>
      </c>
      <c r="Y12069" t="s">
        <v>319</v>
      </c>
      <c r="Z12069" t="s">
        <v>319</v>
      </c>
      <c r="AA12069" t="s">
        <v>11780</v>
      </c>
      <c r="AB12069" t="s">
        <v>12987</v>
      </c>
      <c r="AC12069" t="s">
        <v>12988</v>
      </c>
    </row>
    <row r="12070" spans="1:29" x14ac:dyDescent="0.25">
      <c r="A12070" t="s">
        <v>347</v>
      </c>
      <c r="B12070">
        <v>935</v>
      </c>
      <c r="C12070" t="s">
        <v>101</v>
      </c>
      <c r="D12070">
        <v>2010</v>
      </c>
      <c r="E12070" t="s">
        <v>13048</v>
      </c>
      <c r="F12070">
        <v>120.47749</v>
      </c>
      <c r="G12070">
        <v>32.695540000000001</v>
      </c>
      <c r="H12070">
        <v>87.781946000000005</v>
      </c>
      <c r="I12070">
        <v>64.613406999999995</v>
      </c>
      <c r="J12070">
        <v>29.000692000000001</v>
      </c>
      <c r="K12070">
        <v>35.612715000000001</v>
      </c>
      <c r="L12070">
        <v>66.018794999999997</v>
      </c>
      <c r="M12070">
        <v>45.355718000000003</v>
      </c>
      <c r="N12070">
        <v>37.354661</v>
      </c>
      <c r="O12070">
        <v>33.919728999999997</v>
      </c>
      <c r="P12070">
        <v>3962.4639999999999</v>
      </c>
      <c r="Q12070" t="s">
        <v>318</v>
      </c>
      <c r="R12070" t="s">
        <v>318</v>
      </c>
      <c r="S12070" t="s">
        <v>318</v>
      </c>
      <c r="T12070" t="s">
        <v>318</v>
      </c>
      <c r="U12070" t="s">
        <v>318</v>
      </c>
      <c r="V12070" t="s">
        <v>318</v>
      </c>
      <c r="W12070" t="s">
        <v>318</v>
      </c>
      <c r="X12070" t="s">
        <v>318</v>
      </c>
      <c r="Y12070" t="s">
        <v>319</v>
      </c>
      <c r="Z12070" t="s">
        <v>319</v>
      </c>
      <c r="AA12070" t="s">
        <v>11780</v>
      </c>
      <c r="AB12070" t="s">
        <v>12987</v>
      </c>
      <c r="AC12070" t="s">
        <v>12988</v>
      </c>
    </row>
    <row r="12071" spans="1:29" x14ac:dyDescent="0.25">
      <c r="A12071" t="s">
        <v>347</v>
      </c>
      <c r="B12071">
        <v>935</v>
      </c>
      <c r="C12071" t="s">
        <v>101</v>
      </c>
      <c r="D12071">
        <v>2011</v>
      </c>
      <c r="E12071" t="s">
        <v>13049</v>
      </c>
      <c r="F12071">
        <v>130.12823</v>
      </c>
      <c r="G12071">
        <v>33.486961999999998</v>
      </c>
      <c r="H12071">
        <v>96.641267999999997</v>
      </c>
      <c r="I12071">
        <v>66.970329000000007</v>
      </c>
      <c r="J12071">
        <v>30.067368999999999</v>
      </c>
      <c r="K12071">
        <v>36.90296</v>
      </c>
      <c r="L12071">
        <v>68.626057000000003</v>
      </c>
      <c r="M12071">
        <v>47.999245999999999</v>
      </c>
      <c r="N12071">
        <v>39.826217</v>
      </c>
      <c r="O12071">
        <v>37.170673000000001</v>
      </c>
      <c r="P12071">
        <v>4033.7550000000001</v>
      </c>
      <c r="Q12071" t="s">
        <v>318</v>
      </c>
      <c r="R12071" t="s">
        <v>318</v>
      </c>
      <c r="S12071" t="s">
        <v>318</v>
      </c>
      <c r="T12071" t="s">
        <v>318</v>
      </c>
      <c r="U12071" t="s">
        <v>318</v>
      </c>
      <c r="V12071" t="s">
        <v>318</v>
      </c>
      <c r="W12071" t="s">
        <v>318</v>
      </c>
      <c r="X12071" t="s">
        <v>318</v>
      </c>
      <c r="Y12071" t="s">
        <v>319</v>
      </c>
      <c r="Z12071" t="s">
        <v>319</v>
      </c>
      <c r="AA12071" t="s">
        <v>11780</v>
      </c>
      <c r="AB12071" t="s">
        <v>12987</v>
      </c>
      <c r="AC12071" t="s">
        <v>12988</v>
      </c>
    </row>
    <row r="12072" spans="1:29" x14ac:dyDescent="0.25">
      <c r="A12072" t="s">
        <v>347</v>
      </c>
      <c r="B12072">
        <v>935</v>
      </c>
      <c r="C12072" t="s">
        <v>101</v>
      </c>
      <c r="D12072">
        <v>2012</v>
      </c>
      <c r="E12072" t="s">
        <v>13050</v>
      </c>
      <c r="F12072">
        <v>128.46218999999999</v>
      </c>
      <c r="G12072">
        <v>34.209707000000002</v>
      </c>
      <c r="H12072">
        <v>94.252486000000005</v>
      </c>
      <c r="I12072">
        <v>70.239305999999999</v>
      </c>
      <c r="J12072">
        <v>30.912714000000001</v>
      </c>
      <c r="K12072">
        <v>39.326591000000001</v>
      </c>
      <c r="L12072">
        <v>73.699578000000002</v>
      </c>
      <c r="M12072">
        <v>54.482979</v>
      </c>
      <c r="N12072">
        <v>44.469658000000003</v>
      </c>
      <c r="O12072">
        <v>41.075589000000001</v>
      </c>
      <c r="P12072">
        <v>4059.9119999999998</v>
      </c>
      <c r="Q12072" t="s">
        <v>318</v>
      </c>
      <c r="R12072" t="s">
        <v>318</v>
      </c>
      <c r="S12072" t="s">
        <v>318</v>
      </c>
      <c r="T12072" t="s">
        <v>318</v>
      </c>
      <c r="U12072" t="s">
        <v>318</v>
      </c>
      <c r="V12072" t="s">
        <v>318</v>
      </c>
      <c r="W12072" t="s">
        <v>318</v>
      </c>
      <c r="X12072" t="s">
        <v>318</v>
      </c>
      <c r="Y12072" t="s">
        <v>319</v>
      </c>
      <c r="Z12072" t="s">
        <v>319</v>
      </c>
      <c r="AA12072" t="s">
        <v>11780</v>
      </c>
      <c r="AB12072" t="s">
        <v>12987</v>
      </c>
      <c r="AC12072" t="s">
        <v>12988</v>
      </c>
    </row>
    <row r="12073" spans="1:29" x14ac:dyDescent="0.25">
      <c r="A12073" t="s">
        <v>347</v>
      </c>
      <c r="B12073">
        <v>935</v>
      </c>
      <c r="C12073" t="s">
        <v>101</v>
      </c>
      <c r="D12073">
        <v>2013</v>
      </c>
      <c r="E12073" t="s">
        <v>13051</v>
      </c>
      <c r="F12073">
        <v>137.54273000000001</v>
      </c>
      <c r="G12073">
        <v>35.181722000000001</v>
      </c>
      <c r="H12073">
        <v>102.361</v>
      </c>
      <c r="I12073">
        <v>77.203761999999998</v>
      </c>
      <c r="J12073">
        <v>31.725681000000002</v>
      </c>
      <c r="K12073">
        <v>45.478082000000001</v>
      </c>
      <c r="L12073">
        <v>80.722052000000005</v>
      </c>
      <c r="M12073">
        <v>54.844261000000003</v>
      </c>
      <c r="N12073">
        <v>44.908602000000002</v>
      </c>
      <c r="O12073">
        <v>41.075783000000001</v>
      </c>
      <c r="P12073">
        <v>4098.1279999999997</v>
      </c>
      <c r="Q12073" t="s">
        <v>318</v>
      </c>
      <c r="R12073" t="s">
        <v>318</v>
      </c>
      <c r="S12073" t="s">
        <v>318</v>
      </c>
      <c r="T12073" t="s">
        <v>318</v>
      </c>
      <c r="U12073" t="s">
        <v>318</v>
      </c>
      <c r="V12073" t="s">
        <v>318</v>
      </c>
      <c r="W12073" t="s">
        <v>318</v>
      </c>
      <c r="X12073" t="s">
        <v>318</v>
      </c>
      <c r="Y12073" t="s">
        <v>319</v>
      </c>
      <c r="Z12073" t="s">
        <v>319</v>
      </c>
      <c r="AA12073" t="s">
        <v>11780</v>
      </c>
      <c r="AB12073" t="s">
        <v>12987</v>
      </c>
      <c r="AC12073" t="s">
        <v>12988</v>
      </c>
    </row>
    <row r="12074" spans="1:29" x14ac:dyDescent="0.25">
      <c r="A12074" t="s">
        <v>347</v>
      </c>
      <c r="B12074">
        <v>935</v>
      </c>
      <c r="C12074" t="s">
        <v>101</v>
      </c>
      <c r="D12074">
        <v>2014</v>
      </c>
      <c r="E12074" t="s">
        <v>13052</v>
      </c>
      <c r="F12074">
        <v>133.51237</v>
      </c>
      <c r="G12074">
        <v>33.756635000000003</v>
      </c>
      <c r="H12074">
        <v>99.755736999999996</v>
      </c>
      <c r="I12074">
        <v>74.044651000000002</v>
      </c>
      <c r="J12074">
        <v>30.473025</v>
      </c>
      <c r="K12074">
        <v>43.571626000000002</v>
      </c>
      <c r="L12074">
        <v>79.239226000000002</v>
      </c>
      <c r="M12074">
        <v>53.541584999999998</v>
      </c>
      <c r="N12074">
        <v>42.169378000000002</v>
      </c>
      <c r="O12074">
        <v>38.566173999999997</v>
      </c>
      <c r="P12074">
        <v>4313.7889999999998</v>
      </c>
      <c r="Q12074" t="s">
        <v>318</v>
      </c>
      <c r="R12074" t="s">
        <v>318</v>
      </c>
      <c r="S12074" t="s">
        <v>318</v>
      </c>
      <c r="T12074" t="s">
        <v>318</v>
      </c>
      <c r="U12074" t="s">
        <v>318</v>
      </c>
      <c r="V12074" t="s">
        <v>318</v>
      </c>
      <c r="W12074" t="s">
        <v>318</v>
      </c>
      <c r="X12074" t="s">
        <v>318</v>
      </c>
      <c r="Y12074" t="s">
        <v>319</v>
      </c>
      <c r="Z12074" t="s">
        <v>319</v>
      </c>
      <c r="AA12074" t="s">
        <v>11780</v>
      </c>
      <c r="AB12074" t="s">
        <v>12987</v>
      </c>
      <c r="AC12074" t="s">
        <v>12988</v>
      </c>
    </row>
    <row r="12075" spans="1:29" x14ac:dyDescent="0.25">
      <c r="A12075" t="s">
        <v>347</v>
      </c>
      <c r="B12075">
        <v>935</v>
      </c>
      <c r="C12075" t="s">
        <v>101</v>
      </c>
      <c r="D12075">
        <v>2015</v>
      </c>
      <c r="E12075" t="s">
        <v>13053</v>
      </c>
      <c r="F12075">
        <v>127.69672</v>
      </c>
      <c r="G12075">
        <v>33.297569000000003</v>
      </c>
      <c r="H12075">
        <v>94.399147999999997</v>
      </c>
      <c r="I12075">
        <v>73.213573999999994</v>
      </c>
      <c r="J12075">
        <v>30.361028999999998</v>
      </c>
      <c r="K12075">
        <v>42.852544999999999</v>
      </c>
      <c r="L12075">
        <v>79.944310000000002</v>
      </c>
      <c r="M12075">
        <v>48.8</v>
      </c>
      <c r="N12075">
        <v>39.955215000000003</v>
      </c>
      <c r="O12075">
        <v>36.402433000000002</v>
      </c>
      <c r="P12075">
        <v>4595.7830000000004</v>
      </c>
      <c r="Q12075" t="s">
        <v>318</v>
      </c>
      <c r="R12075" t="s">
        <v>318</v>
      </c>
      <c r="S12075" t="s">
        <v>318</v>
      </c>
      <c r="T12075" t="s">
        <v>318</v>
      </c>
      <c r="U12075" t="s">
        <v>318</v>
      </c>
      <c r="V12075" t="s">
        <v>318</v>
      </c>
      <c r="W12075" t="s">
        <v>318</v>
      </c>
      <c r="X12075" t="s">
        <v>318</v>
      </c>
      <c r="Y12075" t="s">
        <v>319</v>
      </c>
      <c r="Z12075" t="s">
        <v>319</v>
      </c>
      <c r="AA12075" t="s">
        <v>11780</v>
      </c>
      <c r="AB12075" t="s">
        <v>12987</v>
      </c>
      <c r="AC12075" t="s">
        <v>12988</v>
      </c>
    </row>
    <row r="12076" spans="1:29" x14ac:dyDescent="0.25">
      <c r="A12076" t="s">
        <v>347</v>
      </c>
      <c r="B12076">
        <v>935</v>
      </c>
      <c r="C12076" t="s">
        <v>101</v>
      </c>
      <c r="D12076">
        <v>2016</v>
      </c>
      <c r="E12076" t="s">
        <v>13054</v>
      </c>
      <c r="F12076">
        <v>129.65919</v>
      </c>
      <c r="G12076">
        <v>34.163221999999998</v>
      </c>
      <c r="H12076">
        <v>95.495964000000001</v>
      </c>
      <c r="I12076">
        <v>73.047594000000004</v>
      </c>
      <c r="J12076">
        <v>31.332343000000002</v>
      </c>
      <c r="K12076">
        <v>41.715251000000002</v>
      </c>
      <c r="L12076">
        <v>84.823295999999999</v>
      </c>
      <c r="M12076">
        <v>44.739207999999998</v>
      </c>
      <c r="N12076">
        <v>36.805509000000001</v>
      </c>
      <c r="O12076">
        <v>33.837622000000003</v>
      </c>
      <c r="P12076">
        <v>4767.99</v>
      </c>
      <c r="Q12076" t="s">
        <v>318</v>
      </c>
      <c r="R12076" t="s">
        <v>318</v>
      </c>
      <c r="S12076" t="s">
        <v>318</v>
      </c>
      <c r="T12076" t="s">
        <v>318</v>
      </c>
      <c r="U12076" t="s">
        <v>318</v>
      </c>
      <c r="V12076" t="s">
        <v>318</v>
      </c>
      <c r="W12076" t="s">
        <v>318</v>
      </c>
      <c r="X12076" t="s">
        <v>318</v>
      </c>
      <c r="Y12076" t="s">
        <v>319</v>
      </c>
      <c r="Z12076" t="s">
        <v>319</v>
      </c>
      <c r="AA12076" t="s">
        <v>11780</v>
      </c>
      <c r="AB12076" t="s">
        <v>12987</v>
      </c>
      <c r="AC12076" t="s">
        <v>12988</v>
      </c>
    </row>
    <row r="12077" spans="1:29" x14ac:dyDescent="0.25">
      <c r="A12077" t="s">
        <v>347</v>
      </c>
      <c r="B12077">
        <v>935</v>
      </c>
      <c r="C12077" t="s">
        <v>101</v>
      </c>
      <c r="D12077">
        <v>2017</v>
      </c>
      <c r="E12077" t="s">
        <v>13055</v>
      </c>
      <c r="N12077">
        <v>34.662956999999999</v>
      </c>
      <c r="O12077">
        <v>32.190018999999999</v>
      </c>
      <c r="P12077">
        <v>5047.2669999999998</v>
      </c>
      <c r="Q12077" t="s">
        <v>318</v>
      </c>
      <c r="R12077" t="s">
        <v>318</v>
      </c>
      <c r="S12077" t="s">
        <v>318</v>
      </c>
      <c r="T12077" t="s">
        <v>318</v>
      </c>
      <c r="U12077" t="s">
        <v>318</v>
      </c>
      <c r="V12077" t="s">
        <v>318</v>
      </c>
      <c r="W12077" t="s">
        <v>318</v>
      </c>
      <c r="X12077" t="s">
        <v>318</v>
      </c>
      <c r="Y12077" t="s">
        <v>319</v>
      </c>
      <c r="Z12077" t="s">
        <v>319</v>
      </c>
      <c r="AA12077" t="s">
        <v>11780</v>
      </c>
      <c r="AB12077" t="s">
        <v>12987</v>
      </c>
      <c r="AC12077" t="s">
        <v>12988</v>
      </c>
    </row>
    <row r="12078" spans="1:29" x14ac:dyDescent="0.25">
      <c r="A12078" t="s">
        <v>347</v>
      </c>
      <c r="B12078">
        <v>935</v>
      </c>
      <c r="C12078" t="s">
        <v>101</v>
      </c>
      <c r="D12078">
        <v>2018</v>
      </c>
      <c r="E12078" t="s">
        <v>13056</v>
      </c>
      <c r="N12078">
        <v>32.56073</v>
      </c>
      <c r="O12078">
        <v>30.438796</v>
      </c>
      <c r="P12078">
        <v>5328.7380000000003</v>
      </c>
      <c r="Q12078" t="s">
        <v>318</v>
      </c>
      <c r="R12078" t="s">
        <v>318</v>
      </c>
      <c r="S12078" t="s">
        <v>318</v>
      </c>
      <c r="T12078" t="s">
        <v>318</v>
      </c>
      <c r="U12078" t="s">
        <v>318</v>
      </c>
      <c r="V12078" t="s">
        <v>318</v>
      </c>
      <c r="W12078" t="s">
        <v>318</v>
      </c>
      <c r="X12078" t="s">
        <v>318</v>
      </c>
      <c r="Y12078" t="s">
        <v>319</v>
      </c>
      <c r="Z12078" t="s">
        <v>319</v>
      </c>
      <c r="AA12078" t="s">
        <v>11780</v>
      </c>
      <c r="AB12078" t="s">
        <v>12987</v>
      </c>
      <c r="AC12078" t="s">
        <v>12988</v>
      </c>
    </row>
    <row r="12079" spans="1:29" x14ac:dyDescent="0.25">
      <c r="A12079" t="s">
        <v>347</v>
      </c>
      <c r="B12079">
        <v>936</v>
      </c>
      <c r="C12079" t="s">
        <v>91</v>
      </c>
      <c r="D12079">
        <v>1950</v>
      </c>
      <c r="E12079" t="s">
        <v>13057</v>
      </c>
      <c r="Q12079" t="s">
        <v>637</v>
      </c>
      <c r="R12079" t="s">
        <v>637</v>
      </c>
      <c r="S12079" t="s">
        <v>637</v>
      </c>
      <c r="T12079" t="s">
        <v>13058</v>
      </c>
      <c r="U12079" t="s">
        <v>13058</v>
      </c>
      <c r="V12079" t="s">
        <v>13058</v>
      </c>
      <c r="W12079" t="s">
        <v>2018</v>
      </c>
      <c r="X12079" t="s">
        <v>2018</v>
      </c>
      <c r="Y12079" t="s">
        <v>6</v>
      </c>
      <c r="Z12079" t="s">
        <v>6</v>
      </c>
      <c r="AA12079" t="s">
        <v>13059</v>
      </c>
      <c r="AB12079" t="s">
        <v>13060</v>
      </c>
      <c r="AC12079" t="s">
        <v>13061</v>
      </c>
    </row>
    <row r="12080" spans="1:29" x14ac:dyDescent="0.25">
      <c r="A12080" t="s">
        <v>347</v>
      </c>
      <c r="B12080">
        <v>936</v>
      </c>
      <c r="C12080" t="s">
        <v>91</v>
      </c>
      <c r="D12080">
        <v>1951</v>
      </c>
      <c r="E12080" t="s">
        <v>13062</v>
      </c>
      <c r="Q12080" t="s">
        <v>637</v>
      </c>
      <c r="R12080" t="s">
        <v>637</v>
      </c>
      <c r="S12080" t="s">
        <v>637</v>
      </c>
      <c r="T12080" t="s">
        <v>13058</v>
      </c>
      <c r="U12080" t="s">
        <v>13058</v>
      </c>
      <c r="V12080" t="s">
        <v>13058</v>
      </c>
      <c r="W12080" t="s">
        <v>2018</v>
      </c>
      <c r="X12080" t="s">
        <v>2018</v>
      </c>
      <c r="Y12080" t="s">
        <v>6</v>
      </c>
      <c r="Z12080" t="s">
        <v>6</v>
      </c>
      <c r="AA12080" t="s">
        <v>13059</v>
      </c>
      <c r="AB12080" t="s">
        <v>13060</v>
      </c>
      <c r="AC12080" t="s">
        <v>13061</v>
      </c>
    </row>
    <row r="12081" spans="1:29" x14ac:dyDescent="0.25">
      <c r="A12081" t="s">
        <v>347</v>
      </c>
      <c r="B12081">
        <v>936</v>
      </c>
      <c r="C12081" t="s">
        <v>91</v>
      </c>
      <c r="D12081">
        <v>1952</v>
      </c>
      <c r="E12081" t="s">
        <v>13063</v>
      </c>
      <c r="Q12081" t="s">
        <v>637</v>
      </c>
      <c r="R12081" t="s">
        <v>637</v>
      </c>
      <c r="S12081" t="s">
        <v>637</v>
      </c>
      <c r="T12081" t="s">
        <v>13058</v>
      </c>
      <c r="U12081" t="s">
        <v>13058</v>
      </c>
      <c r="V12081" t="s">
        <v>13058</v>
      </c>
      <c r="W12081" t="s">
        <v>2018</v>
      </c>
      <c r="X12081" t="s">
        <v>2018</v>
      </c>
      <c r="Y12081" t="s">
        <v>6</v>
      </c>
      <c r="Z12081" t="s">
        <v>6</v>
      </c>
      <c r="AA12081" t="s">
        <v>13059</v>
      </c>
      <c r="AB12081" t="s">
        <v>13060</v>
      </c>
      <c r="AC12081" t="s">
        <v>13061</v>
      </c>
    </row>
    <row r="12082" spans="1:29" x14ac:dyDescent="0.25">
      <c r="A12082" t="s">
        <v>347</v>
      </c>
      <c r="B12082">
        <v>936</v>
      </c>
      <c r="C12082" t="s">
        <v>91</v>
      </c>
      <c r="D12082">
        <v>1953</v>
      </c>
      <c r="E12082" t="s">
        <v>13064</v>
      </c>
      <c r="Q12082" t="s">
        <v>637</v>
      </c>
      <c r="R12082" t="s">
        <v>637</v>
      </c>
      <c r="S12082" t="s">
        <v>637</v>
      </c>
      <c r="T12082" t="s">
        <v>13058</v>
      </c>
      <c r="U12082" t="s">
        <v>13058</v>
      </c>
      <c r="V12082" t="s">
        <v>13058</v>
      </c>
      <c r="W12082" t="s">
        <v>2018</v>
      </c>
      <c r="X12082" t="s">
        <v>2018</v>
      </c>
      <c r="Y12082" t="s">
        <v>6</v>
      </c>
      <c r="Z12082" t="s">
        <v>6</v>
      </c>
      <c r="AA12082" t="s">
        <v>13059</v>
      </c>
      <c r="AB12082" t="s">
        <v>13060</v>
      </c>
      <c r="AC12082" t="s">
        <v>13061</v>
      </c>
    </row>
    <row r="12083" spans="1:29" x14ac:dyDescent="0.25">
      <c r="A12083" t="s">
        <v>347</v>
      </c>
      <c r="B12083">
        <v>936</v>
      </c>
      <c r="C12083" t="s">
        <v>91</v>
      </c>
      <c r="D12083">
        <v>1954</v>
      </c>
      <c r="E12083" t="s">
        <v>13065</v>
      </c>
      <c r="Q12083" t="s">
        <v>637</v>
      </c>
      <c r="R12083" t="s">
        <v>637</v>
      </c>
      <c r="S12083" t="s">
        <v>637</v>
      </c>
      <c r="T12083" t="s">
        <v>13058</v>
      </c>
      <c r="U12083" t="s">
        <v>13058</v>
      </c>
      <c r="V12083" t="s">
        <v>13058</v>
      </c>
      <c r="W12083" t="s">
        <v>2018</v>
      </c>
      <c r="X12083" t="s">
        <v>2018</v>
      </c>
      <c r="Y12083" t="s">
        <v>6</v>
      </c>
      <c r="Z12083" t="s">
        <v>6</v>
      </c>
      <c r="AA12083" t="s">
        <v>13059</v>
      </c>
      <c r="AB12083" t="s">
        <v>13060</v>
      </c>
      <c r="AC12083" t="s">
        <v>13061</v>
      </c>
    </row>
    <row r="12084" spans="1:29" x14ac:dyDescent="0.25">
      <c r="A12084" t="s">
        <v>347</v>
      </c>
      <c r="B12084">
        <v>936</v>
      </c>
      <c r="C12084" t="s">
        <v>91</v>
      </c>
      <c r="D12084">
        <v>1955</v>
      </c>
      <c r="E12084" t="s">
        <v>13066</v>
      </c>
      <c r="Q12084" t="s">
        <v>637</v>
      </c>
      <c r="R12084" t="s">
        <v>637</v>
      </c>
      <c r="S12084" t="s">
        <v>637</v>
      </c>
      <c r="T12084" t="s">
        <v>13058</v>
      </c>
      <c r="U12084" t="s">
        <v>13058</v>
      </c>
      <c r="V12084" t="s">
        <v>13058</v>
      </c>
      <c r="W12084" t="s">
        <v>2018</v>
      </c>
      <c r="X12084" t="s">
        <v>2018</v>
      </c>
      <c r="Y12084" t="s">
        <v>6</v>
      </c>
      <c r="Z12084" t="s">
        <v>6</v>
      </c>
      <c r="AA12084" t="s">
        <v>13059</v>
      </c>
      <c r="AB12084" t="s">
        <v>13060</v>
      </c>
      <c r="AC12084" t="s">
        <v>13061</v>
      </c>
    </row>
    <row r="12085" spans="1:29" x14ac:dyDescent="0.25">
      <c r="A12085" t="s">
        <v>347</v>
      </c>
      <c r="B12085">
        <v>936</v>
      </c>
      <c r="C12085" t="s">
        <v>91</v>
      </c>
      <c r="D12085">
        <v>1956</v>
      </c>
      <c r="E12085" t="s">
        <v>13067</v>
      </c>
      <c r="Q12085" t="s">
        <v>637</v>
      </c>
      <c r="R12085" t="s">
        <v>637</v>
      </c>
      <c r="S12085" t="s">
        <v>637</v>
      </c>
      <c r="T12085" t="s">
        <v>13058</v>
      </c>
      <c r="U12085" t="s">
        <v>13058</v>
      </c>
      <c r="V12085" t="s">
        <v>13058</v>
      </c>
      <c r="W12085" t="s">
        <v>2018</v>
      </c>
      <c r="X12085" t="s">
        <v>2018</v>
      </c>
      <c r="Y12085" t="s">
        <v>6</v>
      </c>
      <c r="Z12085" t="s">
        <v>6</v>
      </c>
      <c r="AA12085" t="s">
        <v>13059</v>
      </c>
      <c r="AB12085" t="s">
        <v>13060</v>
      </c>
      <c r="AC12085" t="s">
        <v>13061</v>
      </c>
    </row>
    <row r="12086" spans="1:29" x14ac:dyDescent="0.25">
      <c r="A12086" t="s">
        <v>347</v>
      </c>
      <c r="B12086">
        <v>936</v>
      </c>
      <c r="C12086" t="s">
        <v>91</v>
      </c>
      <c r="D12086">
        <v>1957</v>
      </c>
      <c r="E12086" t="s">
        <v>13068</v>
      </c>
      <c r="Q12086" t="s">
        <v>637</v>
      </c>
      <c r="R12086" t="s">
        <v>637</v>
      </c>
      <c r="S12086" t="s">
        <v>637</v>
      </c>
      <c r="T12086" t="s">
        <v>13058</v>
      </c>
      <c r="U12086" t="s">
        <v>13058</v>
      </c>
      <c r="V12086" t="s">
        <v>13058</v>
      </c>
      <c r="W12086" t="s">
        <v>2018</v>
      </c>
      <c r="X12086" t="s">
        <v>2018</v>
      </c>
      <c r="Y12086" t="s">
        <v>6</v>
      </c>
      <c r="Z12086" t="s">
        <v>6</v>
      </c>
      <c r="AA12086" t="s">
        <v>13059</v>
      </c>
      <c r="AB12086" t="s">
        <v>13060</v>
      </c>
      <c r="AC12086" t="s">
        <v>13061</v>
      </c>
    </row>
    <row r="12087" spans="1:29" x14ac:dyDescent="0.25">
      <c r="A12087" t="s">
        <v>347</v>
      </c>
      <c r="B12087">
        <v>936</v>
      </c>
      <c r="C12087" t="s">
        <v>91</v>
      </c>
      <c r="D12087">
        <v>1958</v>
      </c>
      <c r="E12087" t="s">
        <v>13069</v>
      </c>
      <c r="Q12087" t="s">
        <v>637</v>
      </c>
      <c r="R12087" t="s">
        <v>637</v>
      </c>
      <c r="S12087" t="s">
        <v>637</v>
      </c>
      <c r="T12087" t="s">
        <v>13058</v>
      </c>
      <c r="U12087" t="s">
        <v>13058</v>
      </c>
      <c r="V12087" t="s">
        <v>13058</v>
      </c>
      <c r="W12087" t="s">
        <v>2018</v>
      </c>
      <c r="X12087" t="s">
        <v>2018</v>
      </c>
      <c r="Y12087" t="s">
        <v>6</v>
      </c>
      <c r="Z12087" t="s">
        <v>6</v>
      </c>
      <c r="AA12087" t="s">
        <v>13059</v>
      </c>
      <c r="AB12087" t="s">
        <v>13060</v>
      </c>
      <c r="AC12087" t="s">
        <v>13061</v>
      </c>
    </row>
    <row r="12088" spans="1:29" x14ac:dyDescent="0.25">
      <c r="A12088" t="s">
        <v>347</v>
      </c>
      <c r="B12088">
        <v>936</v>
      </c>
      <c r="C12088" t="s">
        <v>91</v>
      </c>
      <c r="D12088">
        <v>1959</v>
      </c>
      <c r="E12088" t="s">
        <v>13070</v>
      </c>
      <c r="Q12088" t="s">
        <v>637</v>
      </c>
      <c r="R12088" t="s">
        <v>637</v>
      </c>
      <c r="S12088" t="s">
        <v>637</v>
      </c>
      <c r="T12088" t="s">
        <v>13058</v>
      </c>
      <c r="U12088" t="s">
        <v>13058</v>
      </c>
      <c r="V12088" t="s">
        <v>13058</v>
      </c>
      <c r="W12088" t="s">
        <v>2018</v>
      </c>
      <c r="X12088" t="s">
        <v>2018</v>
      </c>
      <c r="Y12088" t="s">
        <v>6</v>
      </c>
      <c r="Z12088" t="s">
        <v>6</v>
      </c>
      <c r="AA12088" t="s">
        <v>13059</v>
      </c>
      <c r="AB12088" t="s">
        <v>13060</v>
      </c>
      <c r="AC12088" t="s">
        <v>13061</v>
      </c>
    </row>
    <row r="12089" spans="1:29" x14ac:dyDescent="0.25">
      <c r="A12089" t="s">
        <v>347</v>
      </c>
      <c r="B12089">
        <v>936</v>
      </c>
      <c r="C12089" t="s">
        <v>91</v>
      </c>
      <c r="D12089">
        <v>1960</v>
      </c>
      <c r="E12089" t="s">
        <v>13071</v>
      </c>
      <c r="Q12089" t="s">
        <v>637</v>
      </c>
      <c r="R12089" t="s">
        <v>637</v>
      </c>
      <c r="S12089" t="s">
        <v>637</v>
      </c>
      <c r="T12089" t="s">
        <v>13058</v>
      </c>
      <c r="U12089" t="s">
        <v>13058</v>
      </c>
      <c r="V12089" t="s">
        <v>13058</v>
      </c>
      <c r="W12089" t="s">
        <v>2018</v>
      </c>
      <c r="X12089" t="s">
        <v>2018</v>
      </c>
      <c r="Y12089" t="s">
        <v>6</v>
      </c>
      <c r="Z12089" t="s">
        <v>6</v>
      </c>
      <c r="AA12089" t="s">
        <v>13059</v>
      </c>
      <c r="AB12089" t="s">
        <v>13060</v>
      </c>
      <c r="AC12089" t="s">
        <v>13061</v>
      </c>
    </row>
    <row r="12090" spans="1:29" x14ac:dyDescent="0.25">
      <c r="A12090" t="s">
        <v>347</v>
      </c>
      <c r="B12090">
        <v>936</v>
      </c>
      <c r="C12090" t="s">
        <v>91</v>
      </c>
      <c r="D12090">
        <v>1961</v>
      </c>
      <c r="E12090" t="s">
        <v>13072</v>
      </c>
      <c r="Q12090" t="s">
        <v>637</v>
      </c>
      <c r="R12090" t="s">
        <v>637</v>
      </c>
      <c r="S12090" t="s">
        <v>637</v>
      </c>
      <c r="T12090" t="s">
        <v>13058</v>
      </c>
      <c r="U12090" t="s">
        <v>13058</v>
      </c>
      <c r="V12090" t="s">
        <v>13058</v>
      </c>
      <c r="W12090" t="s">
        <v>2018</v>
      </c>
      <c r="X12090" t="s">
        <v>2018</v>
      </c>
      <c r="Y12090" t="s">
        <v>6</v>
      </c>
      <c r="Z12090" t="s">
        <v>6</v>
      </c>
      <c r="AA12090" t="s">
        <v>13059</v>
      </c>
      <c r="AB12090" t="s">
        <v>13060</v>
      </c>
      <c r="AC12090" t="s">
        <v>13061</v>
      </c>
    </row>
    <row r="12091" spans="1:29" x14ac:dyDescent="0.25">
      <c r="A12091" t="s">
        <v>347</v>
      </c>
      <c r="B12091">
        <v>936</v>
      </c>
      <c r="C12091" t="s">
        <v>91</v>
      </c>
      <c r="D12091">
        <v>1962</v>
      </c>
      <c r="E12091" t="s">
        <v>13073</v>
      </c>
      <c r="Q12091" t="s">
        <v>637</v>
      </c>
      <c r="R12091" t="s">
        <v>637</v>
      </c>
      <c r="S12091" t="s">
        <v>637</v>
      </c>
      <c r="T12091" t="s">
        <v>13058</v>
      </c>
      <c r="U12091" t="s">
        <v>13058</v>
      </c>
      <c r="V12091" t="s">
        <v>13058</v>
      </c>
      <c r="W12091" t="s">
        <v>2018</v>
      </c>
      <c r="X12091" t="s">
        <v>2018</v>
      </c>
      <c r="Y12091" t="s">
        <v>6</v>
      </c>
      <c r="Z12091" t="s">
        <v>6</v>
      </c>
      <c r="AA12091" t="s">
        <v>13059</v>
      </c>
      <c r="AB12091" t="s">
        <v>13060</v>
      </c>
      <c r="AC12091" t="s">
        <v>13061</v>
      </c>
    </row>
    <row r="12092" spans="1:29" x14ac:dyDescent="0.25">
      <c r="A12092" t="s">
        <v>347</v>
      </c>
      <c r="B12092">
        <v>936</v>
      </c>
      <c r="C12092" t="s">
        <v>91</v>
      </c>
      <c r="D12092">
        <v>1963</v>
      </c>
      <c r="E12092" t="s">
        <v>13074</v>
      </c>
      <c r="Q12092" t="s">
        <v>637</v>
      </c>
      <c r="R12092" t="s">
        <v>637</v>
      </c>
      <c r="S12092" t="s">
        <v>637</v>
      </c>
      <c r="T12092" t="s">
        <v>13058</v>
      </c>
      <c r="U12092" t="s">
        <v>13058</v>
      </c>
      <c r="V12092" t="s">
        <v>13058</v>
      </c>
      <c r="W12092" t="s">
        <v>2018</v>
      </c>
      <c r="X12092" t="s">
        <v>2018</v>
      </c>
      <c r="Y12092" t="s">
        <v>6</v>
      </c>
      <c r="Z12092" t="s">
        <v>6</v>
      </c>
      <c r="AA12092" t="s">
        <v>13059</v>
      </c>
      <c r="AB12092" t="s">
        <v>13060</v>
      </c>
      <c r="AC12092" t="s">
        <v>13061</v>
      </c>
    </row>
    <row r="12093" spans="1:29" x14ac:dyDescent="0.25">
      <c r="A12093" t="s">
        <v>347</v>
      </c>
      <c r="B12093">
        <v>936</v>
      </c>
      <c r="C12093" t="s">
        <v>91</v>
      </c>
      <c r="D12093">
        <v>1964</v>
      </c>
      <c r="E12093" t="s">
        <v>13075</v>
      </c>
      <c r="Q12093" t="s">
        <v>637</v>
      </c>
      <c r="R12093" t="s">
        <v>637</v>
      </c>
      <c r="S12093" t="s">
        <v>637</v>
      </c>
      <c r="T12093" t="s">
        <v>13058</v>
      </c>
      <c r="U12093" t="s">
        <v>13058</v>
      </c>
      <c r="V12093" t="s">
        <v>13058</v>
      </c>
      <c r="W12093" t="s">
        <v>2018</v>
      </c>
      <c r="X12093" t="s">
        <v>2018</v>
      </c>
      <c r="Y12093" t="s">
        <v>6</v>
      </c>
      <c r="Z12093" t="s">
        <v>6</v>
      </c>
      <c r="AA12093" t="s">
        <v>13059</v>
      </c>
      <c r="AB12093" t="s">
        <v>13060</v>
      </c>
      <c r="AC12093" t="s">
        <v>13061</v>
      </c>
    </row>
    <row r="12094" spans="1:29" x14ac:dyDescent="0.25">
      <c r="A12094" t="s">
        <v>347</v>
      </c>
      <c r="B12094">
        <v>936</v>
      </c>
      <c r="C12094" t="s">
        <v>91</v>
      </c>
      <c r="D12094">
        <v>1965</v>
      </c>
      <c r="E12094" t="s">
        <v>13076</v>
      </c>
      <c r="Q12094" t="s">
        <v>637</v>
      </c>
      <c r="R12094" t="s">
        <v>637</v>
      </c>
      <c r="S12094" t="s">
        <v>637</v>
      </c>
      <c r="T12094" t="s">
        <v>13058</v>
      </c>
      <c r="U12094" t="s">
        <v>13058</v>
      </c>
      <c r="V12094" t="s">
        <v>13058</v>
      </c>
      <c r="W12094" t="s">
        <v>2018</v>
      </c>
      <c r="X12094" t="s">
        <v>2018</v>
      </c>
      <c r="Y12094" t="s">
        <v>6</v>
      </c>
      <c r="Z12094" t="s">
        <v>6</v>
      </c>
      <c r="AA12094" t="s">
        <v>13059</v>
      </c>
      <c r="AB12094" t="s">
        <v>13060</v>
      </c>
      <c r="AC12094" t="s">
        <v>13061</v>
      </c>
    </row>
    <row r="12095" spans="1:29" x14ac:dyDescent="0.25">
      <c r="A12095" t="s">
        <v>347</v>
      </c>
      <c r="B12095">
        <v>936</v>
      </c>
      <c r="C12095" t="s">
        <v>91</v>
      </c>
      <c r="D12095">
        <v>1966</v>
      </c>
      <c r="E12095" t="s">
        <v>13077</v>
      </c>
      <c r="Q12095" t="s">
        <v>637</v>
      </c>
      <c r="R12095" t="s">
        <v>637</v>
      </c>
      <c r="S12095" t="s">
        <v>637</v>
      </c>
      <c r="T12095" t="s">
        <v>13058</v>
      </c>
      <c r="U12095" t="s">
        <v>13058</v>
      </c>
      <c r="V12095" t="s">
        <v>13058</v>
      </c>
      <c r="W12095" t="s">
        <v>2018</v>
      </c>
      <c r="X12095" t="s">
        <v>2018</v>
      </c>
      <c r="Y12095" t="s">
        <v>6</v>
      </c>
      <c r="Z12095" t="s">
        <v>6</v>
      </c>
      <c r="AA12095" t="s">
        <v>13059</v>
      </c>
      <c r="AB12095" t="s">
        <v>13060</v>
      </c>
      <c r="AC12095" t="s">
        <v>13061</v>
      </c>
    </row>
    <row r="12096" spans="1:29" x14ac:dyDescent="0.25">
      <c r="A12096" t="s">
        <v>347</v>
      </c>
      <c r="B12096">
        <v>936</v>
      </c>
      <c r="C12096" t="s">
        <v>91</v>
      </c>
      <c r="D12096">
        <v>1967</v>
      </c>
      <c r="E12096" t="s">
        <v>13078</v>
      </c>
      <c r="Q12096" t="s">
        <v>637</v>
      </c>
      <c r="R12096" t="s">
        <v>637</v>
      </c>
      <c r="S12096" t="s">
        <v>637</v>
      </c>
      <c r="T12096" t="s">
        <v>13058</v>
      </c>
      <c r="U12096" t="s">
        <v>13058</v>
      </c>
      <c r="V12096" t="s">
        <v>13058</v>
      </c>
      <c r="W12096" t="s">
        <v>2018</v>
      </c>
      <c r="X12096" t="s">
        <v>2018</v>
      </c>
      <c r="Y12096" t="s">
        <v>6</v>
      </c>
      <c r="Z12096" t="s">
        <v>6</v>
      </c>
      <c r="AA12096" t="s">
        <v>13059</v>
      </c>
      <c r="AB12096" t="s">
        <v>13060</v>
      </c>
      <c r="AC12096" t="s">
        <v>13061</v>
      </c>
    </row>
    <row r="12097" spans="1:29" x14ac:dyDescent="0.25">
      <c r="A12097" t="s">
        <v>347</v>
      </c>
      <c r="B12097">
        <v>936</v>
      </c>
      <c r="C12097" t="s">
        <v>91</v>
      </c>
      <c r="D12097">
        <v>1968</v>
      </c>
      <c r="E12097" t="s">
        <v>13079</v>
      </c>
      <c r="Q12097" t="s">
        <v>637</v>
      </c>
      <c r="R12097" t="s">
        <v>637</v>
      </c>
      <c r="S12097" t="s">
        <v>637</v>
      </c>
      <c r="T12097" t="s">
        <v>13058</v>
      </c>
      <c r="U12097" t="s">
        <v>13058</v>
      </c>
      <c r="V12097" t="s">
        <v>13058</v>
      </c>
      <c r="W12097" t="s">
        <v>2018</v>
      </c>
      <c r="X12097" t="s">
        <v>2018</v>
      </c>
      <c r="Y12097" t="s">
        <v>6</v>
      </c>
      <c r="Z12097" t="s">
        <v>6</v>
      </c>
      <c r="AA12097" t="s">
        <v>13059</v>
      </c>
      <c r="AB12097" t="s">
        <v>13060</v>
      </c>
      <c r="AC12097" t="s">
        <v>13061</v>
      </c>
    </row>
    <row r="12098" spans="1:29" x14ac:dyDescent="0.25">
      <c r="A12098" t="s">
        <v>347</v>
      </c>
      <c r="B12098">
        <v>936</v>
      </c>
      <c r="C12098" t="s">
        <v>91</v>
      </c>
      <c r="D12098">
        <v>1969</v>
      </c>
      <c r="E12098" t="s">
        <v>13080</v>
      </c>
      <c r="Q12098" t="s">
        <v>637</v>
      </c>
      <c r="R12098" t="s">
        <v>637</v>
      </c>
      <c r="S12098" t="s">
        <v>637</v>
      </c>
      <c r="T12098" t="s">
        <v>13058</v>
      </c>
      <c r="U12098" t="s">
        <v>13058</v>
      </c>
      <c r="V12098" t="s">
        <v>13058</v>
      </c>
      <c r="W12098" t="s">
        <v>2018</v>
      </c>
      <c r="X12098" t="s">
        <v>2018</v>
      </c>
      <c r="Y12098" t="s">
        <v>6</v>
      </c>
      <c r="Z12098" t="s">
        <v>6</v>
      </c>
      <c r="AA12098" t="s">
        <v>13059</v>
      </c>
      <c r="AB12098" t="s">
        <v>13060</v>
      </c>
      <c r="AC12098" t="s">
        <v>13061</v>
      </c>
    </row>
    <row r="12099" spans="1:29" x14ac:dyDescent="0.25">
      <c r="A12099" t="s">
        <v>347</v>
      </c>
      <c r="B12099">
        <v>936</v>
      </c>
      <c r="C12099" t="s">
        <v>91</v>
      </c>
      <c r="D12099">
        <v>1970</v>
      </c>
      <c r="E12099" t="s">
        <v>13081</v>
      </c>
      <c r="Q12099" t="s">
        <v>637</v>
      </c>
      <c r="R12099" t="s">
        <v>637</v>
      </c>
      <c r="S12099" t="s">
        <v>637</v>
      </c>
      <c r="T12099" t="s">
        <v>13058</v>
      </c>
      <c r="U12099" t="s">
        <v>13058</v>
      </c>
      <c r="V12099" t="s">
        <v>13058</v>
      </c>
      <c r="W12099" t="s">
        <v>2018</v>
      </c>
      <c r="X12099" t="s">
        <v>2018</v>
      </c>
      <c r="Y12099" t="s">
        <v>6</v>
      </c>
      <c r="Z12099" t="s">
        <v>6</v>
      </c>
      <c r="AA12099" t="s">
        <v>13059</v>
      </c>
      <c r="AB12099" t="s">
        <v>13060</v>
      </c>
      <c r="AC12099" t="s">
        <v>13061</v>
      </c>
    </row>
    <row r="12100" spans="1:29" x14ac:dyDescent="0.25">
      <c r="A12100" t="s">
        <v>347</v>
      </c>
      <c r="B12100">
        <v>936</v>
      </c>
      <c r="C12100" t="s">
        <v>91</v>
      </c>
      <c r="D12100">
        <v>1971</v>
      </c>
      <c r="E12100" t="s">
        <v>13082</v>
      </c>
      <c r="Q12100" t="s">
        <v>637</v>
      </c>
      <c r="R12100" t="s">
        <v>637</v>
      </c>
      <c r="S12100" t="s">
        <v>637</v>
      </c>
      <c r="T12100" t="s">
        <v>13058</v>
      </c>
      <c r="U12100" t="s">
        <v>13058</v>
      </c>
      <c r="V12100" t="s">
        <v>13058</v>
      </c>
      <c r="W12100" t="s">
        <v>2018</v>
      </c>
      <c r="X12100" t="s">
        <v>2018</v>
      </c>
      <c r="Y12100" t="s">
        <v>6</v>
      </c>
      <c r="Z12100" t="s">
        <v>6</v>
      </c>
      <c r="AA12100" t="s">
        <v>13059</v>
      </c>
      <c r="AB12100" t="s">
        <v>13060</v>
      </c>
      <c r="AC12100" t="s">
        <v>13061</v>
      </c>
    </row>
    <row r="12101" spans="1:29" x14ac:dyDescent="0.25">
      <c r="A12101" t="s">
        <v>347</v>
      </c>
      <c r="B12101">
        <v>936</v>
      </c>
      <c r="C12101" t="s">
        <v>91</v>
      </c>
      <c r="D12101">
        <v>1972</v>
      </c>
      <c r="E12101" t="s">
        <v>13083</v>
      </c>
      <c r="Q12101" t="s">
        <v>637</v>
      </c>
      <c r="R12101" t="s">
        <v>637</v>
      </c>
      <c r="S12101" t="s">
        <v>637</v>
      </c>
      <c r="T12101" t="s">
        <v>13058</v>
      </c>
      <c r="U12101" t="s">
        <v>13058</v>
      </c>
      <c r="V12101" t="s">
        <v>13058</v>
      </c>
      <c r="W12101" t="s">
        <v>2018</v>
      </c>
      <c r="X12101" t="s">
        <v>2018</v>
      </c>
      <c r="Y12101" t="s">
        <v>6</v>
      </c>
      <c r="Z12101" t="s">
        <v>6</v>
      </c>
      <c r="AA12101" t="s">
        <v>13059</v>
      </c>
      <c r="AB12101" t="s">
        <v>13060</v>
      </c>
      <c r="AC12101" t="s">
        <v>13061</v>
      </c>
    </row>
    <row r="12102" spans="1:29" x14ac:dyDescent="0.25">
      <c r="A12102" t="s">
        <v>347</v>
      </c>
      <c r="B12102">
        <v>936</v>
      </c>
      <c r="C12102" t="s">
        <v>91</v>
      </c>
      <c r="D12102">
        <v>1973</v>
      </c>
      <c r="E12102" t="s">
        <v>13084</v>
      </c>
      <c r="Q12102" t="s">
        <v>637</v>
      </c>
      <c r="R12102" t="s">
        <v>637</v>
      </c>
      <c r="S12102" t="s">
        <v>637</v>
      </c>
      <c r="T12102" t="s">
        <v>13058</v>
      </c>
      <c r="U12102" t="s">
        <v>13058</v>
      </c>
      <c r="V12102" t="s">
        <v>13058</v>
      </c>
      <c r="W12102" t="s">
        <v>2018</v>
      </c>
      <c r="X12102" t="s">
        <v>2018</v>
      </c>
      <c r="Y12102" t="s">
        <v>6</v>
      </c>
      <c r="Z12102" t="s">
        <v>6</v>
      </c>
      <c r="AA12102" t="s">
        <v>13059</v>
      </c>
      <c r="AB12102" t="s">
        <v>13060</v>
      </c>
      <c r="AC12102" t="s">
        <v>13061</v>
      </c>
    </row>
    <row r="12103" spans="1:29" x14ac:dyDescent="0.25">
      <c r="A12103" t="s">
        <v>347</v>
      </c>
      <c r="B12103">
        <v>936</v>
      </c>
      <c r="C12103" t="s">
        <v>91</v>
      </c>
      <c r="D12103">
        <v>1974</v>
      </c>
      <c r="E12103" t="s">
        <v>13085</v>
      </c>
      <c r="Q12103" t="s">
        <v>637</v>
      </c>
      <c r="R12103" t="s">
        <v>637</v>
      </c>
      <c r="S12103" t="s">
        <v>637</v>
      </c>
      <c r="T12103" t="s">
        <v>13058</v>
      </c>
      <c r="U12103" t="s">
        <v>13058</v>
      </c>
      <c r="V12103" t="s">
        <v>13058</v>
      </c>
      <c r="W12103" t="s">
        <v>2018</v>
      </c>
      <c r="X12103" t="s">
        <v>2018</v>
      </c>
      <c r="Y12103" t="s">
        <v>6</v>
      </c>
      <c r="Z12103" t="s">
        <v>6</v>
      </c>
      <c r="AA12103" t="s">
        <v>13059</v>
      </c>
      <c r="AB12103" t="s">
        <v>13060</v>
      </c>
      <c r="AC12103" t="s">
        <v>13061</v>
      </c>
    </row>
    <row r="12104" spans="1:29" x14ac:dyDescent="0.25">
      <c r="A12104" t="s">
        <v>347</v>
      </c>
      <c r="B12104">
        <v>936</v>
      </c>
      <c r="C12104" t="s">
        <v>91</v>
      </c>
      <c r="D12104">
        <v>1975</v>
      </c>
      <c r="E12104" t="s">
        <v>13086</v>
      </c>
      <c r="Q12104" t="s">
        <v>637</v>
      </c>
      <c r="R12104" t="s">
        <v>637</v>
      </c>
      <c r="S12104" t="s">
        <v>637</v>
      </c>
      <c r="T12104" t="s">
        <v>13058</v>
      </c>
      <c r="U12104" t="s">
        <v>13058</v>
      </c>
      <c r="V12104" t="s">
        <v>13058</v>
      </c>
      <c r="W12104" t="s">
        <v>2018</v>
      </c>
      <c r="X12104" t="s">
        <v>2018</v>
      </c>
      <c r="Y12104" t="s">
        <v>6</v>
      </c>
      <c r="Z12104" t="s">
        <v>6</v>
      </c>
      <c r="AA12104" t="s">
        <v>13059</v>
      </c>
      <c r="AB12104" t="s">
        <v>13060</v>
      </c>
      <c r="AC12104" t="s">
        <v>13061</v>
      </c>
    </row>
    <row r="12105" spans="1:29" x14ac:dyDescent="0.25">
      <c r="A12105" t="s">
        <v>347</v>
      </c>
      <c r="B12105">
        <v>936</v>
      </c>
      <c r="C12105" t="s">
        <v>91</v>
      </c>
      <c r="D12105">
        <v>1976</v>
      </c>
      <c r="E12105" t="s">
        <v>13087</v>
      </c>
      <c r="Q12105" t="s">
        <v>637</v>
      </c>
      <c r="R12105" t="s">
        <v>637</v>
      </c>
      <c r="S12105" t="s">
        <v>637</v>
      </c>
      <c r="T12105" t="s">
        <v>13058</v>
      </c>
      <c r="U12105" t="s">
        <v>13058</v>
      </c>
      <c r="V12105" t="s">
        <v>13058</v>
      </c>
      <c r="W12105" t="s">
        <v>2018</v>
      </c>
      <c r="X12105" t="s">
        <v>2018</v>
      </c>
      <c r="Y12105" t="s">
        <v>6</v>
      </c>
      <c r="Z12105" t="s">
        <v>6</v>
      </c>
      <c r="AA12105" t="s">
        <v>13059</v>
      </c>
      <c r="AB12105" t="s">
        <v>13060</v>
      </c>
      <c r="AC12105" t="s">
        <v>13061</v>
      </c>
    </row>
    <row r="12106" spans="1:29" x14ac:dyDescent="0.25">
      <c r="A12106" t="s">
        <v>347</v>
      </c>
      <c r="B12106">
        <v>936</v>
      </c>
      <c r="C12106" t="s">
        <v>91</v>
      </c>
      <c r="D12106">
        <v>1977</v>
      </c>
      <c r="E12106" t="s">
        <v>13088</v>
      </c>
      <c r="Q12106" t="s">
        <v>637</v>
      </c>
      <c r="R12106" t="s">
        <v>637</v>
      </c>
      <c r="S12106" t="s">
        <v>637</v>
      </c>
      <c r="T12106" t="s">
        <v>13058</v>
      </c>
      <c r="U12106" t="s">
        <v>13058</v>
      </c>
      <c r="V12106" t="s">
        <v>13058</v>
      </c>
      <c r="W12106" t="s">
        <v>2018</v>
      </c>
      <c r="X12106" t="s">
        <v>2018</v>
      </c>
      <c r="Y12106" t="s">
        <v>6</v>
      </c>
      <c r="Z12106" t="s">
        <v>6</v>
      </c>
      <c r="AA12106" t="s">
        <v>13059</v>
      </c>
      <c r="AB12106" t="s">
        <v>13060</v>
      </c>
      <c r="AC12106" t="s">
        <v>13061</v>
      </c>
    </row>
    <row r="12107" spans="1:29" x14ac:dyDescent="0.25">
      <c r="A12107" t="s">
        <v>347</v>
      </c>
      <c r="B12107">
        <v>936</v>
      </c>
      <c r="C12107" t="s">
        <v>91</v>
      </c>
      <c r="D12107">
        <v>1978</v>
      </c>
      <c r="E12107" t="s">
        <v>13089</v>
      </c>
      <c r="Q12107" t="s">
        <v>637</v>
      </c>
      <c r="R12107" t="s">
        <v>637</v>
      </c>
      <c r="S12107" t="s">
        <v>637</v>
      </c>
      <c r="T12107" t="s">
        <v>13058</v>
      </c>
      <c r="U12107" t="s">
        <v>13058</v>
      </c>
      <c r="V12107" t="s">
        <v>13058</v>
      </c>
      <c r="W12107" t="s">
        <v>2018</v>
      </c>
      <c r="X12107" t="s">
        <v>2018</v>
      </c>
      <c r="Y12107" t="s">
        <v>6</v>
      </c>
      <c r="Z12107" t="s">
        <v>6</v>
      </c>
      <c r="AA12107" t="s">
        <v>13059</v>
      </c>
      <c r="AB12107" t="s">
        <v>13060</v>
      </c>
      <c r="AC12107" t="s">
        <v>13061</v>
      </c>
    </row>
    <row r="12108" spans="1:29" x14ac:dyDescent="0.25">
      <c r="A12108" t="s">
        <v>347</v>
      </c>
      <c r="B12108">
        <v>936</v>
      </c>
      <c r="C12108" t="s">
        <v>91</v>
      </c>
      <c r="D12108">
        <v>1979</v>
      </c>
      <c r="E12108" t="s">
        <v>13090</v>
      </c>
      <c r="Q12108" t="s">
        <v>637</v>
      </c>
      <c r="R12108" t="s">
        <v>637</v>
      </c>
      <c r="S12108" t="s">
        <v>637</v>
      </c>
      <c r="T12108" t="s">
        <v>13058</v>
      </c>
      <c r="U12108" t="s">
        <v>13058</v>
      </c>
      <c r="V12108" t="s">
        <v>13058</v>
      </c>
      <c r="W12108" t="s">
        <v>2018</v>
      </c>
      <c r="X12108" t="s">
        <v>2018</v>
      </c>
      <c r="Y12108" t="s">
        <v>6</v>
      </c>
      <c r="Z12108" t="s">
        <v>6</v>
      </c>
      <c r="AA12108" t="s">
        <v>13059</v>
      </c>
      <c r="AB12108" t="s">
        <v>13060</v>
      </c>
      <c r="AC12108" t="s">
        <v>13061</v>
      </c>
    </row>
    <row r="12109" spans="1:29" x14ac:dyDescent="0.25">
      <c r="A12109" t="s">
        <v>347</v>
      </c>
      <c r="B12109">
        <v>936</v>
      </c>
      <c r="C12109" t="s">
        <v>91</v>
      </c>
      <c r="D12109">
        <v>1980</v>
      </c>
      <c r="E12109" t="s">
        <v>13091</v>
      </c>
      <c r="Q12109" t="s">
        <v>637</v>
      </c>
      <c r="R12109" t="s">
        <v>637</v>
      </c>
      <c r="S12109" t="s">
        <v>637</v>
      </c>
      <c r="T12109" t="s">
        <v>13058</v>
      </c>
      <c r="U12109" t="s">
        <v>13058</v>
      </c>
      <c r="V12109" t="s">
        <v>13058</v>
      </c>
      <c r="W12109" t="s">
        <v>2018</v>
      </c>
      <c r="X12109" t="s">
        <v>2018</v>
      </c>
      <c r="Y12109" t="s">
        <v>6</v>
      </c>
      <c r="Z12109" t="s">
        <v>6</v>
      </c>
      <c r="AA12109" t="s">
        <v>13059</v>
      </c>
      <c r="AB12109" t="s">
        <v>13060</v>
      </c>
      <c r="AC12109" t="s">
        <v>13061</v>
      </c>
    </row>
    <row r="12110" spans="1:29" x14ac:dyDescent="0.25">
      <c r="A12110" t="s">
        <v>347</v>
      </c>
      <c r="B12110">
        <v>936</v>
      </c>
      <c r="C12110" t="s">
        <v>91</v>
      </c>
      <c r="D12110">
        <v>1981</v>
      </c>
      <c r="E12110" t="s">
        <v>13092</v>
      </c>
      <c r="Q12110" t="s">
        <v>637</v>
      </c>
      <c r="R12110" t="s">
        <v>637</v>
      </c>
      <c r="S12110" t="s">
        <v>637</v>
      </c>
      <c r="T12110" t="s">
        <v>13058</v>
      </c>
      <c r="U12110" t="s">
        <v>13058</v>
      </c>
      <c r="V12110" t="s">
        <v>13058</v>
      </c>
      <c r="W12110" t="s">
        <v>2018</v>
      </c>
      <c r="X12110" t="s">
        <v>2018</v>
      </c>
      <c r="Y12110" t="s">
        <v>6</v>
      </c>
      <c r="Z12110" t="s">
        <v>6</v>
      </c>
      <c r="AA12110" t="s">
        <v>13059</v>
      </c>
      <c r="AB12110" t="s">
        <v>13060</v>
      </c>
      <c r="AC12110" t="s">
        <v>13061</v>
      </c>
    </row>
    <row r="12111" spans="1:29" x14ac:dyDescent="0.25">
      <c r="A12111" t="s">
        <v>347</v>
      </c>
      <c r="B12111">
        <v>936</v>
      </c>
      <c r="C12111" t="s">
        <v>91</v>
      </c>
      <c r="D12111">
        <v>1982</v>
      </c>
      <c r="E12111" t="s">
        <v>13093</v>
      </c>
      <c r="Q12111" t="s">
        <v>637</v>
      </c>
      <c r="R12111" t="s">
        <v>637</v>
      </c>
      <c r="S12111" t="s">
        <v>637</v>
      </c>
      <c r="T12111" t="s">
        <v>13058</v>
      </c>
      <c r="U12111" t="s">
        <v>13058</v>
      </c>
      <c r="V12111" t="s">
        <v>13058</v>
      </c>
      <c r="W12111" t="s">
        <v>2018</v>
      </c>
      <c r="X12111" t="s">
        <v>2018</v>
      </c>
      <c r="Y12111" t="s">
        <v>6</v>
      </c>
      <c r="Z12111" t="s">
        <v>6</v>
      </c>
      <c r="AA12111" t="s">
        <v>13059</v>
      </c>
      <c r="AB12111" t="s">
        <v>13060</v>
      </c>
      <c r="AC12111" t="s">
        <v>13061</v>
      </c>
    </row>
    <row r="12112" spans="1:29" x14ac:dyDescent="0.25">
      <c r="A12112" t="s">
        <v>347</v>
      </c>
      <c r="B12112">
        <v>936</v>
      </c>
      <c r="C12112" t="s">
        <v>91</v>
      </c>
      <c r="D12112">
        <v>1983</v>
      </c>
      <c r="E12112" t="s">
        <v>13094</v>
      </c>
      <c r="Q12112" t="s">
        <v>637</v>
      </c>
      <c r="R12112" t="s">
        <v>637</v>
      </c>
      <c r="S12112" t="s">
        <v>637</v>
      </c>
      <c r="T12112" t="s">
        <v>13058</v>
      </c>
      <c r="U12112" t="s">
        <v>13058</v>
      </c>
      <c r="V12112" t="s">
        <v>13058</v>
      </c>
      <c r="W12112" t="s">
        <v>2018</v>
      </c>
      <c r="X12112" t="s">
        <v>2018</v>
      </c>
      <c r="Y12112" t="s">
        <v>6</v>
      </c>
      <c r="Z12112" t="s">
        <v>6</v>
      </c>
      <c r="AA12112" t="s">
        <v>13059</v>
      </c>
      <c r="AB12112" t="s">
        <v>13060</v>
      </c>
      <c r="AC12112" t="s">
        <v>13061</v>
      </c>
    </row>
    <row r="12113" spans="1:29" x14ac:dyDescent="0.25">
      <c r="A12113" t="s">
        <v>347</v>
      </c>
      <c r="B12113">
        <v>936</v>
      </c>
      <c r="C12113" t="s">
        <v>91</v>
      </c>
      <c r="D12113">
        <v>1984</v>
      </c>
      <c r="E12113" t="s">
        <v>13095</v>
      </c>
      <c r="Q12113" t="s">
        <v>637</v>
      </c>
      <c r="R12113" t="s">
        <v>637</v>
      </c>
      <c r="S12113" t="s">
        <v>637</v>
      </c>
      <c r="T12113" t="s">
        <v>13058</v>
      </c>
      <c r="U12113" t="s">
        <v>13058</v>
      </c>
      <c r="V12113" t="s">
        <v>13058</v>
      </c>
      <c r="W12113" t="s">
        <v>2018</v>
      </c>
      <c r="X12113" t="s">
        <v>2018</v>
      </c>
      <c r="Y12113" t="s">
        <v>6</v>
      </c>
      <c r="Z12113" t="s">
        <v>6</v>
      </c>
      <c r="AA12113" t="s">
        <v>13059</v>
      </c>
      <c r="AB12113" t="s">
        <v>13060</v>
      </c>
      <c r="AC12113" t="s">
        <v>13061</v>
      </c>
    </row>
    <row r="12114" spans="1:29" x14ac:dyDescent="0.25">
      <c r="A12114" t="s">
        <v>347</v>
      </c>
      <c r="B12114">
        <v>936</v>
      </c>
      <c r="C12114" t="s">
        <v>91</v>
      </c>
      <c r="D12114">
        <v>1985</v>
      </c>
      <c r="E12114" t="s">
        <v>13096</v>
      </c>
      <c r="Q12114" t="s">
        <v>637</v>
      </c>
      <c r="R12114" t="s">
        <v>637</v>
      </c>
      <c r="S12114" t="s">
        <v>637</v>
      </c>
      <c r="T12114" t="s">
        <v>13058</v>
      </c>
      <c r="U12114" t="s">
        <v>13058</v>
      </c>
      <c r="V12114" t="s">
        <v>13058</v>
      </c>
      <c r="W12114" t="s">
        <v>2018</v>
      </c>
      <c r="X12114" t="s">
        <v>2018</v>
      </c>
      <c r="Y12114" t="s">
        <v>6</v>
      </c>
      <c r="Z12114" t="s">
        <v>6</v>
      </c>
      <c r="AA12114" t="s">
        <v>13059</v>
      </c>
      <c r="AB12114" t="s">
        <v>13060</v>
      </c>
      <c r="AC12114" t="s">
        <v>13061</v>
      </c>
    </row>
    <row r="12115" spans="1:29" x14ac:dyDescent="0.25">
      <c r="A12115" t="s">
        <v>347</v>
      </c>
      <c r="B12115">
        <v>936</v>
      </c>
      <c r="C12115" t="s">
        <v>91</v>
      </c>
      <c r="D12115">
        <v>1986</v>
      </c>
      <c r="E12115" t="s">
        <v>13097</v>
      </c>
      <c r="Q12115" t="s">
        <v>637</v>
      </c>
      <c r="R12115" t="s">
        <v>637</v>
      </c>
      <c r="S12115" t="s">
        <v>637</v>
      </c>
      <c r="T12115" t="s">
        <v>13058</v>
      </c>
      <c r="U12115" t="s">
        <v>13058</v>
      </c>
      <c r="V12115" t="s">
        <v>13058</v>
      </c>
      <c r="W12115" t="s">
        <v>2018</v>
      </c>
      <c r="X12115" t="s">
        <v>2018</v>
      </c>
      <c r="Y12115" t="s">
        <v>6</v>
      </c>
      <c r="Z12115" t="s">
        <v>6</v>
      </c>
      <c r="AA12115" t="s">
        <v>13059</v>
      </c>
      <c r="AB12115" t="s">
        <v>13060</v>
      </c>
      <c r="AC12115" t="s">
        <v>13061</v>
      </c>
    </row>
    <row r="12116" spans="1:29" x14ac:dyDescent="0.25">
      <c r="A12116" t="s">
        <v>347</v>
      </c>
      <c r="B12116">
        <v>936</v>
      </c>
      <c r="C12116" t="s">
        <v>91</v>
      </c>
      <c r="D12116">
        <v>1987</v>
      </c>
      <c r="E12116" t="s">
        <v>13098</v>
      </c>
      <c r="Q12116" t="s">
        <v>637</v>
      </c>
      <c r="R12116" t="s">
        <v>637</v>
      </c>
      <c r="S12116" t="s">
        <v>637</v>
      </c>
      <c r="T12116" t="s">
        <v>13058</v>
      </c>
      <c r="U12116" t="s">
        <v>13058</v>
      </c>
      <c r="V12116" t="s">
        <v>13058</v>
      </c>
      <c r="W12116" t="s">
        <v>2018</v>
      </c>
      <c r="X12116" t="s">
        <v>2018</v>
      </c>
      <c r="Y12116" t="s">
        <v>6</v>
      </c>
      <c r="Z12116" t="s">
        <v>6</v>
      </c>
      <c r="AA12116" t="s">
        <v>13059</v>
      </c>
      <c r="AB12116" t="s">
        <v>13060</v>
      </c>
      <c r="AC12116" t="s">
        <v>13061</v>
      </c>
    </row>
    <row r="12117" spans="1:29" x14ac:dyDescent="0.25">
      <c r="A12117" t="s">
        <v>347</v>
      </c>
      <c r="B12117">
        <v>936</v>
      </c>
      <c r="C12117" t="s">
        <v>91</v>
      </c>
      <c r="D12117">
        <v>1988</v>
      </c>
      <c r="E12117" t="s">
        <v>13099</v>
      </c>
      <c r="Q12117" t="s">
        <v>637</v>
      </c>
      <c r="R12117" t="s">
        <v>637</v>
      </c>
      <c r="S12117" t="s">
        <v>637</v>
      </c>
      <c r="T12117" t="s">
        <v>13058</v>
      </c>
      <c r="U12117" t="s">
        <v>13058</v>
      </c>
      <c r="V12117" t="s">
        <v>13058</v>
      </c>
      <c r="W12117" t="s">
        <v>2018</v>
      </c>
      <c r="X12117" t="s">
        <v>2018</v>
      </c>
      <c r="Y12117" t="s">
        <v>6</v>
      </c>
      <c r="Z12117" t="s">
        <v>6</v>
      </c>
      <c r="AA12117" t="s">
        <v>13059</v>
      </c>
      <c r="AB12117" t="s">
        <v>13060</v>
      </c>
      <c r="AC12117" t="s">
        <v>13061</v>
      </c>
    </row>
    <row r="12118" spans="1:29" x14ac:dyDescent="0.25">
      <c r="A12118" t="s">
        <v>347</v>
      </c>
      <c r="B12118">
        <v>936</v>
      </c>
      <c r="C12118" t="s">
        <v>91</v>
      </c>
      <c r="D12118">
        <v>1989</v>
      </c>
      <c r="E12118" t="s">
        <v>13100</v>
      </c>
      <c r="Q12118" t="s">
        <v>637</v>
      </c>
      <c r="R12118" t="s">
        <v>637</v>
      </c>
      <c r="S12118" t="s">
        <v>637</v>
      </c>
      <c r="T12118" t="s">
        <v>13058</v>
      </c>
      <c r="U12118" t="s">
        <v>13058</v>
      </c>
      <c r="V12118" t="s">
        <v>13058</v>
      </c>
      <c r="W12118" t="s">
        <v>2018</v>
      </c>
      <c r="X12118" t="s">
        <v>2018</v>
      </c>
      <c r="Y12118" t="s">
        <v>6</v>
      </c>
      <c r="Z12118" t="s">
        <v>6</v>
      </c>
      <c r="AA12118" t="s">
        <v>13059</v>
      </c>
      <c r="AB12118" t="s">
        <v>13060</v>
      </c>
      <c r="AC12118" t="s">
        <v>13061</v>
      </c>
    </row>
    <row r="12119" spans="1:29" x14ac:dyDescent="0.25">
      <c r="A12119" t="s">
        <v>347</v>
      </c>
      <c r="B12119">
        <v>936</v>
      </c>
      <c r="C12119" t="s">
        <v>91</v>
      </c>
      <c r="D12119">
        <v>1990</v>
      </c>
      <c r="E12119" t="s">
        <v>13101</v>
      </c>
      <c r="P12119">
        <v>9.9033089000000007</v>
      </c>
      <c r="Q12119" t="s">
        <v>637</v>
      </c>
      <c r="R12119" t="s">
        <v>637</v>
      </c>
      <c r="S12119" t="s">
        <v>637</v>
      </c>
      <c r="T12119" t="s">
        <v>13058</v>
      </c>
      <c r="U12119" t="s">
        <v>13058</v>
      </c>
      <c r="V12119" t="s">
        <v>13058</v>
      </c>
      <c r="W12119" t="s">
        <v>2018</v>
      </c>
      <c r="X12119" t="s">
        <v>2018</v>
      </c>
      <c r="Y12119" t="s">
        <v>6</v>
      </c>
      <c r="Z12119" t="s">
        <v>6</v>
      </c>
      <c r="AA12119" t="s">
        <v>13059</v>
      </c>
      <c r="AB12119" t="s">
        <v>13060</v>
      </c>
      <c r="AC12119" t="s">
        <v>13061</v>
      </c>
    </row>
    <row r="12120" spans="1:29" x14ac:dyDescent="0.25">
      <c r="A12120" t="s">
        <v>347</v>
      </c>
      <c r="B12120">
        <v>936</v>
      </c>
      <c r="C12120" t="s">
        <v>91</v>
      </c>
      <c r="D12120">
        <v>1991</v>
      </c>
      <c r="E12120" t="s">
        <v>13102</v>
      </c>
      <c r="P12120">
        <v>11.387791</v>
      </c>
      <c r="Q12120" t="s">
        <v>637</v>
      </c>
      <c r="R12120" t="s">
        <v>637</v>
      </c>
      <c r="S12120" t="s">
        <v>637</v>
      </c>
      <c r="T12120" t="s">
        <v>13058</v>
      </c>
      <c r="U12120" t="s">
        <v>13058</v>
      </c>
      <c r="V12120" t="s">
        <v>13058</v>
      </c>
      <c r="W12120" t="s">
        <v>2018</v>
      </c>
      <c r="X12120" t="s">
        <v>2018</v>
      </c>
      <c r="Y12120" t="s">
        <v>6</v>
      </c>
      <c r="Z12120" t="s">
        <v>6</v>
      </c>
      <c r="AA12120" t="s">
        <v>13059</v>
      </c>
      <c r="AB12120" t="s">
        <v>13060</v>
      </c>
      <c r="AC12120" t="s">
        <v>13061</v>
      </c>
    </row>
    <row r="12121" spans="1:29" x14ac:dyDescent="0.25">
      <c r="A12121" t="s">
        <v>347</v>
      </c>
      <c r="B12121">
        <v>936</v>
      </c>
      <c r="C12121" t="s">
        <v>91</v>
      </c>
      <c r="D12121">
        <v>1992</v>
      </c>
      <c r="E12121" t="s">
        <v>13103</v>
      </c>
      <c r="P12121">
        <v>11.835266000000001</v>
      </c>
      <c r="Q12121" t="s">
        <v>637</v>
      </c>
      <c r="R12121" t="s">
        <v>637</v>
      </c>
      <c r="S12121" t="s">
        <v>637</v>
      </c>
      <c r="T12121" t="s">
        <v>13058</v>
      </c>
      <c r="U12121" t="s">
        <v>13058</v>
      </c>
      <c r="V12121" t="s">
        <v>13058</v>
      </c>
      <c r="W12121" t="s">
        <v>2018</v>
      </c>
      <c r="X12121" t="s">
        <v>2018</v>
      </c>
      <c r="Y12121" t="s">
        <v>6</v>
      </c>
      <c r="Z12121" t="s">
        <v>6</v>
      </c>
      <c r="AA12121" t="s">
        <v>13059</v>
      </c>
      <c r="AB12121" t="s">
        <v>13060</v>
      </c>
      <c r="AC12121" t="s">
        <v>13061</v>
      </c>
    </row>
    <row r="12122" spans="1:29" x14ac:dyDescent="0.25">
      <c r="A12122" t="s">
        <v>347</v>
      </c>
      <c r="B12122">
        <v>936</v>
      </c>
      <c r="C12122" t="s">
        <v>91</v>
      </c>
      <c r="D12122">
        <v>1993</v>
      </c>
      <c r="E12122" t="s">
        <v>13104</v>
      </c>
      <c r="N12122">
        <v>27.729313000000001</v>
      </c>
      <c r="P12122">
        <v>13.913539999999999</v>
      </c>
      <c r="Q12122" t="s">
        <v>637</v>
      </c>
      <c r="R12122" t="s">
        <v>637</v>
      </c>
      <c r="S12122" t="s">
        <v>637</v>
      </c>
      <c r="T12122" t="s">
        <v>13058</v>
      </c>
      <c r="U12122" t="s">
        <v>13058</v>
      </c>
      <c r="V12122" t="s">
        <v>13058</v>
      </c>
      <c r="W12122" t="s">
        <v>2018</v>
      </c>
      <c r="X12122" t="s">
        <v>2018</v>
      </c>
      <c r="Y12122" t="s">
        <v>6</v>
      </c>
      <c r="Z12122" t="s">
        <v>6</v>
      </c>
      <c r="AA12122" t="s">
        <v>13059</v>
      </c>
      <c r="AB12122" t="s">
        <v>13060</v>
      </c>
      <c r="AC12122" t="s">
        <v>13061</v>
      </c>
    </row>
    <row r="12123" spans="1:29" x14ac:dyDescent="0.25">
      <c r="A12123" t="s">
        <v>347</v>
      </c>
      <c r="B12123">
        <v>936</v>
      </c>
      <c r="C12123" t="s">
        <v>91</v>
      </c>
      <c r="D12123">
        <v>1994</v>
      </c>
      <c r="E12123" t="s">
        <v>13105</v>
      </c>
      <c r="N12123">
        <v>24.356701999999999</v>
      </c>
      <c r="P12123">
        <v>16.764517000000001</v>
      </c>
      <c r="Q12123" t="s">
        <v>637</v>
      </c>
      <c r="R12123" t="s">
        <v>637</v>
      </c>
      <c r="S12123" t="s">
        <v>637</v>
      </c>
      <c r="T12123" t="s">
        <v>13058</v>
      </c>
      <c r="U12123" t="s">
        <v>13058</v>
      </c>
      <c r="V12123" t="s">
        <v>13058</v>
      </c>
      <c r="W12123" t="s">
        <v>2018</v>
      </c>
      <c r="X12123" t="s">
        <v>2018</v>
      </c>
      <c r="Y12123" t="s">
        <v>6</v>
      </c>
      <c r="Z12123" t="s">
        <v>6</v>
      </c>
      <c r="AA12123" t="s">
        <v>13059</v>
      </c>
      <c r="AB12123" t="s">
        <v>13060</v>
      </c>
      <c r="AC12123" t="s">
        <v>13061</v>
      </c>
    </row>
    <row r="12124" spans="1:29" x14ac:dyDescent="0.25">
      <c r="A12124" t="s">
        <v>347</v>
      </c>
      <c r="B12124">
        <v>936</v>
      </c>
      <c r="C12124" t="s">
        <v>91</v>
      </c>
      <c r="D12124">
        <v>1995</v>
      </c>
      <c r="E12124" t="s">
        <v>13106</v>
      </c>
      <c r="F12124">
        <v>140.63032999999999</v>
      </c>
      <c r="G12124">
        <v>35.545200000000001</v>
      </c>
      <c r="H12124">
        <v>105.08513000000001</v>
      </c>
      <c r="I12124">
        <v>66.742017000000004</v>
      </c>
      <c r="J12124">
        <v>3.6488230000000001</v>
      </c>
      <c r="K12124">
        <v>63.093193999999997</v>
      </c>
      <c r="N12124">
        <v>21.671966999999999</v>
      </c>
      <c r="P12124">
        <v>19.6858</v>
      </c>
      <c r="Q12124" t="s">
        <v>637</v>
      </c>
      <c r="R12124" t="s">
        <v>637</v>
      </c>
      <c r="S12124" t="s">
        <v>637</v>
      </c>
      <c r="T12124" t="s">
        <v>13058</v>
      </c>
      <c r="U12124" t="s">
        <v>13058</v>
      </c>
      <c r="V12124" t="s">
        <v>13058</v>
      </c>
      <c r="W12124" t="s">
        <v>2018</v>
      </c>
      <c r="X12124" t="s">
        <v>2018</v>
      </c>
      <c r="Y12124" t="s">
        <v>6</v>
      </c>
      <c r="Z12124" t="s">
        <v>6</v>
      </c>
      <c r="AA12124" t="s">
        <v>13059</v>
      </c>
      <c r="AB12124" t="s">
        <v>13060</v>
      </c>
      <c r="AC12124" t="s">
        <v>13061</v>
      </c>
    </row>
    <row r="12125" spans="1:29" x14ac:dyDescent="0.25">
      <c r="A12125" t="s">
        <v>347</v>
      </c>
      <c r="B12125">
        <v>936</v>
      </c>
      <c r="C12125" t="s">
        <v>91</v>
      </c>
      <c r="D12125">
        <v>1996</v>
      </c>
      <c r="E12125" t="s">
        <v>13107</v>
      </c>
      <c r="F12125">
        <v>138.91407000000001</v>
      </c>
      <c r="G12125">
        <v>32.448419999999999</v>
      </c>
      <c r="H12125">
        <v>106.46565</v>
      </c>
      <c r="I12125">
        <v>60.999476000000001</v>
      </c>
      <c r="J12125">
        <v>3.2713025999999998</v>
      </c>
      <c r="K12125">
        <v>57.728172999999998</v>
      </c>
      <c r="N12125">
        <v>30.500420999999999</v>
      </c>
      <c r="P12125">
        <v>21.951499999999999</v>
      </c>
      <c r="Q12125" t="s">
        <v>637</v>
      </c>
      <c r="R12125" t="s">
        <v>637</v>
      </c>
      <c r="S12125" t="s">
        <v>637</v>
      </c>
      <c r="T12125" t="s">
        <v>13058</v>
      </c>
      <c r="U12125" t="s">
        <v>13058</v>
      </c>
      <c r="V12125" t="s">
        <v>13058</v>
      </c>
      <c r="W12125" t="s">
        <v>2018</v>
      </c>
      <c r="X12125" t="s">
        <v>2018</v>
      </c>
      <c r="Y12125" t="s">
        <v>6</v>
      </c>
      <c r="Z12125" t="s">
        <v>6</v>
      </c>
      <c r="AA12125" t="s">
        <v>13059</v>
      </c>
      <c r="AB12125" t="s">
        <v>13060</v>
      </c>
      <c r="AC12125" t="s">
        <v>13061</v>
      </c>
    </row>
    <row r="12126" spans="1:29" x14ac:dyDescent="0.25">
      <c r="A12126" t="s">
        <v>347</v>
      </c>
      <c r="B12126">
        <v>936</v>
      </c>
      <c r="C12126" t="s">
        <v>91</v>
      </c>
      <c r="D12126">
        <v>1997</v>
      </c>
      <c r="E12126" t="s">
        <v>13108</v>
      </c>
      <c r="F12126">
        <v>137.12188</v>
      </c>
      <c r="G12126">
        <v>28.688687000000002</v>
      </c>
      <c r="H12126">
        <v>108.43319</v>
      </c>
      <c r="I12126">
        <v>59.301430000000003</v>
      </c>
      <c r="J12126">
        <v>3.6308753</v>
      </c>
      <c r="K12126">
        <v>55.670555</v>
      </c>
      <c r="N12126">
        <v>32.980553</v>
      </c>
      <c r="P12126">
        <v>24.415600000000001</v>
      </c>
      <c r="Q12126" t="s">
        <v>637</v>
      </c>
      <c r="R12126" t="s">
        <v>637</v>
      </c>
      <c r="S12126" t="s">
        <v>637</v>
      </c>
      <c r="T12126" t="s">
        <v>13058</v>
      </c>
      <c r="U12126" t="s">
        <v>13058</v>
      </c>
      <c r="V12126" t="s">
        <v>13058</v>
      </c>
      <c r="W12126" t="s">
        <v>2018</v>
      </c>
      <c r="X12126" t="s">
        <v>2018</v>
      </c>
      <c r="Y12126" t="s">
        <v>6</v>
      </c>
      <c r="Z12126" t="s">
        <v>6</v>
      </c>
      <c r="AA12126" t="s">
        <v>13059</v>
      </c>
      <c r="AB12126" t="s">
        <v>13060</v>
      </c>
      <c r="AC12126" t="s">
        <v>13061</v>
      </c>
    </row>
    <row r="12127" spans="1:29" x14ac:dyDescent="0.25">
      <c r="A12127" t="s">
        <v>347</v>
      </c>
      <c r="B12127">
        <v>936</v>
      </c>
      <c r="C12127" t="s">
        <v>91</v>
      </c>
      <c r="D12127">
        <v>1998</v>
      </c>
      <c r="E12127" t="s">
        <v>13109</v>
      </c>
      <c r="F12127">
        <v>136.87778</v>
      </c>
      <c r="G12127">
        <v>25.988178999999999</v>
      </c>
      <c r="H12127">
        <v>110.8896</v>
      </c>
      <c r="I12127">
        <v>62.928668000000002</v>
      </c>
      <c r="J12127">
        <v>4.1141614000000004</v>
      </c>
      <c r="K12127">
        <v>58.814506000000002</v>
      </c>
      <c r="N12127">
        <v>33.861010999999998</v>
      </c>
      <c r="P12127">
        <v>26.664000000000001</v>
      </c>
      <c r="Q12127" t="s">
        <v>637</v>
      </c>
      <c r="R12127" t="s">
        <v>637</v>
      </c>
      <c r="S12127" t="s">
        <v>637</v>
      </c>
      <c r="T12127" t="s">
        <v>13058</v>
      </c>
      <c r="U12127" t="s">
        <v>13058</v>
      </c>
      <c r="V12127" t="s">
        <v>13058</v>
      </c>
      <c r="W12127" t="s">
        <v>2018</v>
      </c>
      <c r="X12127" t="s">
        <v>2018</v>
      </c>
      <c r="Y12127" t="s">
        <v>6</v>
      </c>
      <c r="Z12127" t="s">
        <v>6</v>
      </c>
      <c r="AA12127" t="s">
        <v>13059</v>
      </c>
      <c r="AB12127" t="s">
        <v>13060</v>
      </c>
      <c r="AC12127" t="s">
        <v>13061</v>
      </c>
    </row>
    <row r="12128" spans="1:29" x14ac:dyDescent="0.25">
      <c r="A12128" t="s">
        <v>347</v>
      </c>
      <c r="B12128">
        <v>936</v>
      </c>
      <c r="C12128" t="s">
        <v>91</v>
      </c>
      <c r="D12128">
        <v>1999</v>
      </c>
      <c r="E12128" t="s">
        <v>13110</v>
      </c>
      <c r="F12128">
        <v>129.40995000000001</v>
      </c>
      <c r="G12128">
        <v>24.852201000000001</v>
      </c>
      <c r="H12128">
        <v>104.55775</v>
      </c>
      <c r="I12128">
        <v>59.178705000000001</v>
      </c>
      <c r="J12128">
        <v>3.6384845000000001</v>
      </c>
      <c r="K12128">
        <v>55.540221000000003</v>
      </c>
      <c r="N12128">
        <v>47.079965000000001</v>
      </c>
      <c r="P12128">
        <v>28.547599999999999</v>
      </c>
      <c r="Q12128" t="s">
        <v>637</v>
      </c>
      <c r="R12128" t="s">
        <v>637</v>
      </c>
      <c r="S12128" t="s">
        <v>637</v>
      </c>
      <c r="T12128" t="s">
        <v>13058</v>
      </c>
      <c r="U12128" t="s">
        <v>13058</v>
      </c>
      <c r="V12128" t="s">
        <v>13058</v>
      </c>
      <c r="W12128" t="s">
        <v>2018</v>
      </c>
      <c r="X12128" t="s">
        <v>2018</v>
      </c>
      <c r="Y12128" t="s">
        <v>6</v>
      </c>
      <c r="Z12128" t="s">
        <v>6</v>
      </c>
      <c r="AA12128" t="s">
        <v>13059</v>
      </c>
      <c r="AB12128" t="s">
        <v>13060</v>
      </c>
      <c r="AC12128" t="s">
        <v>13061</v>
      </c>
    </row>
    <row r="12129" spans="1:29" x14ac:dyDescent="0.25">
      <c r="A12129" t="s">
        <v>347</v>
      </c>
      <c r="B12129">
        <v>936</v>
      </c>
      <c r="C12129" t="s">
        <v>91</v>
      </c>
      <c r="D12129">
        <v>2000</v>
      </c>
      <c r="E12129" t="s">
        <v>13111</v>
      </c>
      <c r="F12129">
        <v>117.20623000000001</v>
      </c>
      <c r="G12129">
        <v>25.523471000000001</v>
      </c>
      <c r="H12129">
        <v>91.682755999999998</v>
      </c>
      <c r="I12129">
        <v>47.940900999999997</v>
      </c>
      <c r="J12129">
        <v>4.2533194999999999</v>
      </c>
      <c r="K12129">
        <v>43.687581000000002</v>
      </c>
      <c r="N12129">
        <v>49.623747999999999</v>
      </c>
      <c r="P12129">
        <v>31.601199999999999</v>
      </c>
      <c r="Q12129" t="s">
        <v>637</v>
      </c>
      <c r="R12129" t="s">
        <v>637</v>
      </c>
      <c r="S12129" t="s">
        <v>637</v>
      </c>
      <c r="T12129" t="s">
        <v>13058</v>
      </c>
      <c r="U12129" t="s">
        <v>13058</v>
      </c>
      <c r="V12129" t="s">
        <v>13058</v>
      </c>
      <c r="W12129" t="s">
        <v>2018</v>
      </c>
      <c r="X12129" t="s">
        <v>2018</v>
      </c>
      <c r="Y12129" t="s">
        <v>6</v>
      </c>
      <c r="Z12129" t="s">
        <v>6</v>
      </c>
      <c r="AA12129" t="s">
        <v>13059</v>
      </c>
      <c r="AB12129" t="s">
        <v>13060</v>
      </c>
      <c r="AC12129" t="s">
        <v>13061</v>
      </c>
    </row>
    <row r="12130" spans="1:29" x14ac:dyDescent="0.25">
      <c r="A12130" t="s">
        <v>347</v>
      </c>
      <c r="B12130">
        <v>936</v>
      </c>
      <c r="C12130" t="s">
        <v>91</v>
      </c>
      <c r="D12130">
        <v>2001</v>
      </c>
      <c r="E12130" t="s">
        <v>13112</v>
      </c>
      <c r="F12130">
        <v>114.84292000000001</v>
      </c>
      <c r="G12130">
        <v>25.004193999999998</v>
      </c>
      <c r="H12130">
        <v>89.838723000000002</v>
      </c>
      <c r="I12130">
        <v>48.413609999999998</v>
      </c>
      <c r="J12130">
        <v>5.8060774000000004</v>
      </c>
      <c r="K12130">
        <v>42.607531999999999</v>
      </c>
      <c r="N12130">
        <v>48.281289000000001</v>
      </c>
      <c r="P12130">
        <v>34.310600000000001</v>
      </c>
      <c r="Q12130" t="s">
        <v>637</v>
      </c>
      <c r="R12130" t="s">
        <v>637</v>
      </c>
      <c r="S12130" t="s">
        <v>637</v>
      </c>
      <c r="T12130" t="s">
        <v>13058</v>
      </c>
      <c r="U12130" t="s">
        <v>13058</v>
      </c>
      <c r="V12130" t="s">
        <v>13058</v>
      </c>
      <c r="W12130" t="s">
        <v>2018</v>
      </c>
      <c r="X12130" t="s">
        <v>2018</v>
      </c>
      <c r="Y12130" t="s">
        <v>6</v>
      </c>
      <c r="Z12130" t="s">
        <v>6</v>
      </c>
      <c r="AA12130" t="s">
        <v>13059</v>
      </c>
      <c r="AB12130" t="s">
        <v>13060</v>
      </c>
      <c r="AC12130" t="s">
        <v>13061</v>
      </c>
    </row>
    <row r="12131" spans="1:29" x14ac:dyDescent="0.25">
      <c r="A12131" t="s">
        <v>347</v>
      </c>
      <c r="B12131">
        <v>936</v>
      </c>
      <c r="C12131" t="s">
        <v>91</v>
      </c>
      <c r="D12131">
        <v>2002</v>
      </c>
      <c r="E12131" t="s">
        <v>13113</v>
      </c>
      <c r="F12131">
        <v>117.47772000000001</v>
      </c>
      <c r="G12131">
        <v>25.464399</v>
      </c>
      <c r="H12131">
        <v>92.013321000000005</v>
      </c>
      <c r="I12131">
        <v>52.088531000000003</v>
      </c>
      <c r="J12131">
        <v>5.7352774999999996</v>
      </c>
      <c r="K12131">
        <v>46.353253000000002</v>
      </c>
      <c r="N12131">
        <v>42.882204000000002</v>
      </c>
      <c r="P12131">
        <v>37.279800000000002</v>
      </c>
      <c r="Q12131" t="s">
        <v>637</v>
      </c>
      <c r="R12131" t="s">
        <v>637</v>
      </c>
      <c r="S12131" t="s">
        <v>637</v>
      </c>
      <c r="T12131" t="s">
        <v>13058</v>
      </c>
      <c r="U12131" t="s">
        <v>13058</v>
      </c>
      <c r="V12131" t="s">
        <v>13058</v>
      </c>
      <c r="W12131" t="s">
        <v>2018</v>
      </c>
      <c r="X12131" t="s">
        <v>2018</v>
      </c>
      <c r="Y12131" t="s">
        <v>6</v>
      </c>
      <c r="Z12131" t="s">
        <v>6</v>
      </c>
      <c r="AA12131" t="s">
        <v>13059</v>
      </c>
      <c r="AB12131" t="s">
        <v>13060</v>
      </c>
      <c r="AC12131" t="s">
        <v>13061</v>
      </c>
    </row>
    <row r="12132" spans="1:29" x14ac:dyDescent="0.25">
      <c r="A12132" t="s">
        <v>347</v>
      </c>
      <c r="B12132">
        <v>936</v>
      </c>
      <c r="C12132" t="s">
        <v>91</v>
      </c>
      <c r="D12132">
        <v>2003</v>
      </c>
      <c r="E12132" t="s">
        <v>13114</v>
      </c>
      <c r="F12132">
        <v>107.62848</v>
      </c>
      <c r="G12132">
        <v>24.392053000000001</v>
      </c>
      <c r="H12132">
        <v>83.236422000000005</v>
      </c>
      <c r="I12132">
        <v>47.601818999999999</v>
      </c>
      <c r="J12132">
        <v>7.0553058000000002</v>
      </c>
      <c r="K12132">
        <v>40.546512999999997</v>
      </c>
      <c r="N12132">
        <v>41.588676</v>
      </c>
      <c r="P12132">
        <v>41.404299999999999</v>
      </c>
      <c r="Q12132" t="s">
        <v>637</v>
      </c>
      <c r="R12132" t="s">
        <v>637</v>
      </c>
      <c r="S12132" t="s">
        <v>637</v>
      </c>
      <c r="T12132" t="s">
        <v>13058</v>
      </c>
      <c r="U12132" t="s">
        <v>13058</v>
      </c>
      <c r="V12132" t="s">
        <v>13058</v>
      </c>
      <c r="W12132" t="s">
        <v>2018</v>
      </c>
      <c r="X12132" t="s">
        <v>2018</v>
      </c>
      <c r="Y12132" t="s">
        <v>6</v>
      </c>
      <c r="Z12132" t="s">
        <v>6</v>
      </c>
      <c r="AA12132" t="s">
        <v>13059</v>
      </c>
      <c r="AB12132" t="s">
        <v>13060</v>
      </c>
      <c r="AC12132" t="s">
        <v>13061</v>
      </c>
    </row>
    <row r="12133" spans="1:29" x14ac:dyDescent="0.25">
      <c r="A12133" t="s">
        <v>347</v>
      </c>
      <c r="B12133">
        <v>936</v>
      </c>
      <c r="C12133" t="s">
        <v>91</v>
      </c>
      <c r="D12133">
        <v>2004</v>
      </c>
      <c r="E12133" t="s">
        <v>13115</v>
      </c>
      <c r="F12133">
        <v>99.743913000000006</v>
      </c>
      <c r="G12133">
        <v>20.772020000000001</v>
      </c>
      <c r="H12133">
        <v>78.971891999999997</v>
      </c>
      <c r="I12133">
        <v>47.538150000000002</v>
      </c>
      <c r="J12133">
        <v>8.1637257000000005</v>
      </c>
      <c r="K12133">
        <v>39.374423999999998</v>
      </c>
      <c r="N12133">
        <v>40.639242000000003</v>
      </c>
      <c r="P12133">
        <v>46.101500000000001</v>
      </c>
      <c r="Q12133" t="s">
        <v>637</v>
      </c>
      <c r="R12133" t="s">
        <v>637</v>
      </c>
      <c r="S12133" t="s">
        <v>637</v>
      </c>
      <c r="T12133" t="s">
        <v>13058</v>
      </c>
      <c r="U12133" t="s">
        <v>13058</v>
      </c>
      <c r="V12133" t="s">
        <v>13058</v>
      </c>
      <c r="W12133" t="s">
        <v>2018</v>
      </c>
      <c r="X12133" t="s">
        <v>2018</v>
      </c>
      <c r="Y12133" t="s">
        <v>6</v>
      </c>
      <c r="Z12133" t="s">
        <v>6</v>
      </c>
      <c r="AA12133" t="s">
        <v>13059</v>
      </c>
      <c r="AB12133" t="s">
        <v>13060</v>
      </c>
      <c r="AC12133" t="s">
        <v>13061</v>
      </c>
    </row>
    <row r="12134" spans="1:29" x14ac:dyDescent="0.25">
      <c r="A12134" t="s">
        <v>347</v>
      </c>
      <c r="B12134">
        <v>936</v>
      </c>
      <c r="C12134" t="s">
        <v>91</v>
      </c>
      <c r="D12134">
        <v>2005</v>
      </c>
      <c r="E12134" t="s">
        <v>13116</v>
      </c>
      <c r="F12134">
        <v>94.094318999999999</v>
      </c>
      <c r="G12134">
        <v>21.324486</v>
      </c>
      <c r="H12134">
        <v>72.769833000000006</v>
      </c>
      <c r="I12134">
        <v>49.374890000000001</v>
      </c>
      <c r="J12134">
        <v>12.278464</v>
      </c>
      <c r="K12134">
        <v>37.096425000000004</v>
      </c>
      <c r="N12134">
        <v>34.119143000000001</v>
      </c>
      <c r="P12134">
        <v>50.415100000000002</v>
      </c>
      <c r="Q12134" t="s">
        <v>637</v>
      </c>
      <c r="R12134" t="s">
        <v>637</v>
      </c>
      <c r="S12134" t="s">
        <v>637</v>
      </c>
      <c r="T12134" t="s">
        <v>13058</v>
      </c>
      <c r="U12134" t="s">
        <v>13058</v>
      </c>
      <c r="V12134" t="s">
        <v>13058</v>
      </c>
      <c r="W12134" t="s">
        <v>2018</v>
      </c>
      <c r="X12134" t="s">
        <v>2018</v>
      </c>
      <c r="Y12134" t="s">
        <v>6</v>
      </c>
      <c r="Z12134" t="s">
        <v>6</v>
      </c>
      <c r="AA12134" t="s">
        <v>13059</v>
      </c>
      <c r="AB12134" t="s">
        <v>13060</v>
      </c>
      <c r="AC12134" t="s">
        <v>13061</v>
      </c>
    </row>
    <row r="12135" spans="1:29" x14ac:dyDescent="0.25">
      <c r="A12135" t="s">
        <v>347</v>
      </c>
      <c r="B12135">
        <v>936</v>
      </c>
      <c r="C12135" t="s">
        <v>91</v>
      </c>
      <c r="D12135">
        <v>2006</v>
      </c>
      <c r="E12135" t="s">
        <v>13117</v>
      </c>
      <c r="F12135">
        <v>94.466144999999997</v>
      </c>
      <c r="G12135">
        <v>19.824739000000001</v>
      </c>
      <c r="H12135">
        <v>74.641406000000003</v>
      </c>
      <c r="I12135">
        <v>52.529108000000001</v>
      </c>
      <c r="J12135">
        <v>14.055636</v>
      </c>
      <c r="K12135">
        <v>38.473472000000001</v>
      </c>
      <c r="N12135">
        <v>30.975000000000001</v>
      </c>
      <c r="O12135">
        <v>35.532221</v>
      </c>
      <c r="P12135">
        <v>56.272799999999997</v>
      </c>
      <c r="Q12135" t="s">
        <v>637</v>
      </c>
      <c r="R12135" t="s">
        <v>637</v>
      </c>
      <c r="S12135" t="s">
        <v>637</v>
      </c>
      <c r="T12135" t="s">
        <v>13058</v>
      </c>
      <c r="U12135" t="s">
        <v>13058</v>
      </c>
      <c r="V12135" t="s">
        <v>13058</v>
      </c>
      <c r="W12135" t="s">
        <v>2018</v>
      </c>
      <c r="X12135" t="s">
        <v>2018</v>
      </c>
      <c r="Y12135" t="s">
        <v>6</v>
      </c>
      <c r="Z12135" t="s">
        <v>6</v>
      </c>
      <c r="AA12135" t="s">
        <v>13059</v>
      </c>
      <c r="AB12135" t="s">
        <v>13060</v>
      </c>
      <c r="AC12135" t="s">
        <v>13061</v>
      </c>
    </row>
    <row r="12136" spans="1:29" x14ac:dyDescent="0.25">
      <c r="A12136" t="s">
        <v>347</v>
      </c>
      <c r="B12136">
        <v>936</v>
      </c>
      <c r="C12136" t="s">
        <v>91</v>
      </c>
      <c r="D12136">
        <v>2007</v>
      </c>
      <c r="E12136" t="s">
        <v>13118</v>
      </c>
      <c r="F12136">
        <v>98.466678999999999</v>
      </c>
      <c r="G12136">
        <v>21.406195</v>
      </c>
      <c r="H12136">
        <v>77.060483000000005</v>
      </c>
      <c r="I12136">
        <v>61.208744000000003</v>
      </c>
      <c r="J12136">
        <v>18.035997999999999</v>
      </c>
      <c r="K12136">
        <v>43.172745999999997</v>
      </c>
      <c r="N12136">
        <v>30.100914</v>
      </c>
      <c r="O12136">
        <v>34.825322</v>
      </c>
      <c r="P12136">
        <v>63.053899999999999</v>
      </c>
      <c r="Q12136" t="s">
        <v>637</v>
      </c>
      <c r="R12136" t="s">
        <v>637</v>
      </c>
      <c r="S12136" t="s">
        <v>637</v>
      </c>
      <c r="T12136" t="s">
        <v>13058</v>
      </c>
      <c r="U12136" t="s">
        <v>13058</v>
      </c>
      <c r="V12136" t="s">
        <v>13058</v>
      </c>
      <c r="W12136" t="s">
        <v>2018</v>
      </c>
      <c r="X12136" t="s">
        <v>2018</v>
      </c>
      <c r="Y12136" t="s">
        <v>6</v>
      </c>
      <c r="Z12136" t="s">
        <v>6</v>
      </c>
      <c r="AA12136" t="s">
        <v>13059</v>
      </c>
      <c r="AB12136" t="s">
        <v>13060</v>
      </c>
      <c r="AC12136" t="s">
        <v>13061</v>
      </c>
    </row>
    <row r="12137" spans="1:29" x14ac:dyDescent="0.25">
      <c r="A12137" t="s">
        <v>347</v>
      </c>
      <c r="B12137">
        <v>936</v>
      </c>
      <c r="C12137" t="s">
        <v>91</v>
      </c>
      <c r="D12137">
        <v>2008</v>
      </c>
      <c r="E12137" t="s">
        <v>13119</v>
      </c>
      <c r="F12137">
        <v>98.161934000000002</v>
      </c>
      <c r="G12137">
        <v>27.810044999999999</v>
      </c>
      <c r="H12137">
        <v>70.351888000000002</v>
      </c>
      <c r="I12137">
        <v>65.365679999999998</v>
      </c>
      <c r="J12137">
        <v>20.894971000000002</v>
      </c>
      <c r="K12137">
        <v>44.470708999999999</v>
      </c>
      <c r="N12137">
        <v>28.461445999999999</v>
      </c>
      <c r="O12137">
        <v>33.899683000000003</v>
      </c>
      <c r="P12137">
        <v>68.491600000000005</v>
      </c>
      <c r="Q12137" t="s">
        <v>637</v>
      </c>
      <c r="R12137" t="s">
        <v>637</v>
      </c>
      <c r="S12137" t="s">
        <v>637</v>
      </c>
      <c r="T12137" t="s">
        <v>13058</v>
      </c>
      <c r="U12137" t="s">
        <v>13058</v>
      </c>
      <c r="V12137" t="s">
        <v>13058</v>
      </c>
      <c r="W12137" t="s">
        <v>2018</v>
      </c>
      <c r="X12137" t="s">
        <v>2018</v>
      </c>
      <c r="Y12137" t="s">
        <v>6</v>
      </c>
      <c r="Z12137" t="s">
        <v>6</v>
      </c>
      <c r="AA12137" t="s">
        <v>13059</v>
      </c>
      <c r="AB12137" t="s">
        <v>13060</v>
      </c>
      <c r="AC12137" t="s">
        <v>13061</v>
      </c>
    </row>
    <row r="12138" spans="1:29" x14ac:dyDescent="0.25">
      <c r="A12138" t="s">
        <v>347</v>
      </c>
      <c r="B12138">
        <v>936</v>
      </c>
      <c r="C12138" t="s">
        <v>91</v>
      </c>
      <c r="D12138">
        <v>2009</v>
      </c>
      <c r="E12138" t="s">
        <v>13120</v>
      </c>
      <c r="F12138">
        <v>101.83392000000001</v>
      </c>
      <c r="G12138">
        <v>27.996500000000001</v>
      </c>
      <c r="H12138">
        <v>73.837421000000006</v>
      </c>
      <c r="I12138">
        <v>70.338049999999996</v>
      </c>
      <c r="J12138">
        <v>23.682545999999999</v>
      </c>
      <c r="K12138">
        <v>46.655504000000001</v>
      </c>
      <c r="N12138">
        <v>36.294400000000003</v>
      </c>
      <c r="O12138">
        <v>42.617023000000003</v>
      </c>
      <c r="P12138">
        <v>64.023099999999999</v>
      </c>
      <c r="Q12138" t="s">
        <v>637</v>
      </c>
      <c r="R12138" t="s">
        <v>637</v>
      </c>
      <c r="S12138" t="s">
        <v>637</v>
      </c>
      <c r="T12138" t="s">
        <v>13058</v>
      </c>
      <c r="U12138" t="s">
        <v>13058</v>
      </c>
      <c r="V12138" t="s">
        <v>13058</v>
      </c>
      <c r="W12138" t="s">
        <v>2018</v>
      </c>
      <c r="X12138" t="s">
        <v>2018</v>
      </c>
      <c r="Y12138" t="s">
        <v>6</v>
      </c>
      <c r="Z12138" t="s">
        <v>6</v>
      </c>
      <c r="AA12138" t="s">
        <v>13059</v>
      </c>
      <c r="AB12138" t="s">
        <v>13060</v>
      </c>
      <c r="AC12138" t="s">
        <v>13061</v>
      </c>
    </row>
    <row r="12139" spans="1:29" x14ac:dyDescent="0.25">
      <c r="A12139" t="s">
        <v>347</v>
      </c>
      <c r="B12139">
        <v>936</v>
      </c>
      <c r="C12139" t="s">
        <v>91</v>
      </c>
      <c r="D12139">
        <v>2010</v>
      </c>
      <c r="E12139" t="s">
        <v>13121</v>
      </c>
      <c r="F12139">
        <v>100.20617</v>
      </c>
      <c r="G12139">
        <v>27.57225</v>
      </c>
      <c r="H12139">
        <v>72.633917999999994</v>
      </c>
      <c r="I12139">
        <v>68.672467999999995</v>
      </c>
      <c r="J12139">
        <v>24.779771</v>
      </c>
      <c r="K12139">
        <v>43.892698000000003</v>
      </c>
      <c r="N12139">
        <v>41.200668999999998</v>
      </c>
      <c r="O12139">
        <v>46.968103999999997</v>
      </c>
      <c r="P12139">
        <v>67.577299999999994</v>
      </c>
      <c r="Q12139" t="s">
        <v>637</v>
      </c>
      <c r="R12139" t="s">
        <v>637</v>
      </c>
      <c r="S12139" t="s">
        <v>637</v>
      </c>
      <c r="T12139" t="s">
        <v>13058</v>
      </c>
      <c r="U12139" t="s">
        <v>13058</v>
      </c>
      <c r="V12139" t="s">
        <v>13058</v>
      </c>
      <c r="W12139" t="s">
        <v>2018</v>
      </c>
      <c r="X12139" t="s">
        <v>2018</v>
      </c>
      <c r="Y12139" t="s">
        <v>6</v>
      </c>
      <c r="Z12139" t="s">
        <v>6</v>
      </c>
      <c r="AA12139" t="s">
        <v>13059</v>
      </c>
      <c r="AB12139" t="s">
        <v>13060</v>
      </c>
      <c r="AC12139" t="s">
        <v>13061</v>
      </c>
    </row>
    <row r="12140" spans="1:29" x14ac:dyDescent="0.25">
      <c r="A12140" t="s">
        <v>347</v>
      </c>
      <c r="B12140">
        <v>936</v>
      </c>
      <c r="C12140" t="s">
        <v>91</v>
      </c>
      <c r="D12140">
        <v>2011</v>
      </c>
      <c r="E12140" t="s">
        <v>13122</v>
      </c>
      <c r="F12140">
        <v>106.80771</v>
      </c>
      <c r="G12140">
        <v>28.430447000000001</v>
      </c>
      <c r="H12140">
        <v>78.377260000000007</v>
      </c>
      <c r="I12140">
        <v>73.075953999999996</v>
      </c>
      <c r="J12140">
        <v>26.387851000000001</v>
      </c>
      <c r="K12140">
        <v>46.688102999999998</v>
      </c>
      <c r="N12140">
        <v>43.675666</v>
      </c>
      <c r="O12140">
        <v>49.214528000000001</v>
      </c>
      <c r="P12140">
        <v>70.627200000000002</v>
      </c>
      <c r="Q12140" t="s">
        <v>637</v>
      </c>
      <c r="R12140" t="s">
        <v>637</v>
      </c>
      <c r="S12140" t="s">
        <v>637</v>
      </c>
      <c r="T12140" t="s">
        <v>13058</v>
      </c>
      <c r="U12140" t="s">
        <v>13058</v>
      </c>
      <c r="V12140" t="s">
        <v>13058</v>
      </c>
      <c r="W12140" t="s">
        <v>2018</v>
      </c>
      <c r="X12140" t="s">
        <v>2018</v>
      </c>
      <c r="Y12140" t="s">
        <v>6</v>
      </c>
      <c r="Z12140" t="s">
        <v>6</v>
      </c>
      <c r="AA12140" t="s">
        <v>13059</v>
      </c>
      <c r="AB12140" t="s">
        <v>13060</v>
      </c>
      <c r="AC12140" t="s">
        <v>13061</v>
      </c>
    </row>
    <row r="12141" spans="1:29" x14ac:dyDescent="0.25">
      <c r="A12141" t="s">
        <v>347</v>
      </c>
      <c r="B12141">
        <v>936</v>
      </c>
      <c r="C12141" t="s">
        <v>91</v>
      </c>
      <c r="D12141">
        <v>2012</v>
      </c>
      <c r="E12141" t="s">
        <v>13123</v>
      </c>
      <c r="F12141">
        <v>110.70222</v>
      </c>
      <c r="G12141">
        <v>31.947330999999998</v>
      </c>
      <c r="H12141">
        <v>78.754893999999993</v>
      </c>
      <c r="I12141">
        <v>76.246536000000006</v>
      </c>
      <c r="J12141">
        <v>28.407986000000001</v>
      </c>
      <c r="K12141">
        <v>47.838549999999998</v>
      </c>
      <c r="N12141">
        <v>52.164889000000002</v>
      </c>
      <c r="O12141">
        <v>58.525491000000002</v>
      </c>
      <c r="P12141">
        <v>72.703500000000005</v>
      </c>
      <c r="Q12141" t="s">
        <v>637</v>
      </c>
      <c r="R12141" t="s">
        <v>637</v>
      </c>
      <c r="S12141" t="s">
        <v>637</v>
      </c>
      <c r="T12141" t="s">
        <v>13058</v>
      </c>
      <c r="U12141" t="s">
        <v>13058</v>
      </c>
      <c r="V12141" t="s">
        <v>13058</v>
      </c>
      <c r="W12141" t="s">
        <v>2018</v>
      </c>
      <c r="X12141" t="s">
        <v>2018</v>
      </c>
      <c r="Y12141" t="s">
        <v>6</v>
      </c>
      <c r="Z12141" t="s">
        <v>6</v>
      </c>
      <c r="AA12141" t="s">
        <v>13059</v>
      </c>
      <c r="AB12141" t="s">
        <v>13060</v>
      </c>
      <c r="AC12141" t="s">
        <v>13061</v>
      </c>
    </row>
    <row r="12142" spans="1:29" x14ac:dyDescent="0.25">
      <c r="A12142" t="s">
        <v>347</v>
      </c>
      <c r="B12142">
        <v>936</v>
      </c>
      <c r="C12142" t="s">
        <v>91</v>
      </c>
      <c r="D12142">
        <v>2013</v>
      </c>
      <c r="E12142" t="s">
        <v>13124</v>
      </c>
      <c r="F12142">
        <v>117.98808</v>
      </c>
      <c r="G12142">
        <v>33.555875999999998</v>
      </c>
      <c r="H12142">
        <v>84.432202000000004</v>
      </c>
      <c r="I12142">
        <v>79.550167000000002</v>
      </c>
      <c r="J12142">
        <v>29.732047000000001</v>
      </c>
      <c r="K12142">
        <v>49.81812</v>
      </c>
      <c r="N12142">
        <v>54.739260000000002</v>
      </c>
      <c r="O12142">
        <v>57.938836000000002</v>
      </c>
      <c r="P12142">
        <v>74.169799999999995</v>
      </c>
      <c r="Q12142" t="s">
        <v>637</v>
      </c>
      <c r="R12142" t="s">
        <v>637</v>
      </c>
      <c r="S12142" t="s">
        <v>637</v>
      </c>
      <c r="T12142" t="s">
        <v>13058</v>
      </c>
      <c r="U12142" t="s">
        <v>13058</v>
      </c>
      <c r="V12142" t="s">
        <v>13058</v>
      </c>
      <c r="W12142" t="s">
        <v>2018</v>
      </c>
      <c r="X12142" t="s">
        <v>2018</v>
      </c>
      <c r="Y12142" t="s">
        <v>6</v>
      </c>
      <c r="Z12142" t="s">
        <v>6</v>
      </c>
      <c r="AA12142" t="s">
        <v>13059</v>
      </c>
      <c r="AB12142" t="s">
        <v>13060</v>
      </c>
      <c r="AC12142" t="s">
        <v>13061</v>
      </c>
    </row>
    <row r="12143" spans="1:29" x14ac:dyDescent="0.25">
      <c r="A12143" t="s">
        <v>347</v>
      </c>
      <c r="B12143">
        <v>936</v>
      </c>
      <c r="C12143" t="s">
        <v>91</v>
      </c>
      <c r="D12143">
        <v>2014</v>
      </c>
      <c r="E12143" t="s">
        <v>13125</v>
      </c>
      <c r="F12143">
        <v>125.38402000000001</v>
      </c>
      <c r="G12143">
        <v>36.028390999999999</v>
      </c>
      <c r="H12143">
        <v>89.355632999999997</v>
      </c>
      <c r="I12143">
        <v>84.548488000000006</v>
      </c>
      <c r="J12143">
        <v>32.477522999999998</v>
      </c>
      <c r="K12143">
        <v>52.070965000000001</v>
      </c>
      <c r="N12143">
        <v>53.523763000000002</v>
      </c>
      <c r="O12143">
        <v>57.118361</v>
      </c>
      <c r="P12143">
        <v>76.087699999999998</v>
      </c>
      <c r="Q12143" t="s">
        <v>637</v>
      </c>
      <c r="R12143" t="s">
        <v>637</v>
      </c>
      <c r="S12143" t="s">
        <v>637</v>
      </c>
      <c r="T12143" t="s">
        <v>13058</v>
      </c>
      <c r="U12143" t="s">
        <v>13058</v>
      </c>
      <c r="V12143" t="s">
        <v>13058</v>
      </c>
      <c r="W12143" t="s">
        <v>2018</v>
      </c>
      <c r="X12143" t="s">
        <v>2018</v>
      </c>
      <c r="Y12143" t="s">
        <v>6</v>
      </c>
      <c r="Z12143" t="s">
        <v>6</v>
      </c>
      <c r="AA12143" t="s">
        <v>13059</v>
      </c>
      <c r="AB12143" t="s">
        <v>13060</v>
      </c>
      <c r="AC12143" t="s">
        <v>13061</v>
      </c>
    </row>
    <row r="12144" spans="1:29" x14ac:dyDescent="0.25">
      <c r="A12144" t="s">
        <v>347</v>
      </c>
      <c r="B12144">
        <v>936</v>
      </c>
      <c r="C12144" t="s">
        <v>91</v>
      </c>
      <c r="D12144">
        <v>2015</v>
      </c>
      <c r="E12144" t="s">
        <v>13126</v>
      </c>
      <c r="F12144">
        <v>125.52015</v>
      </c>
      <c r="G12144">
        <v>38.104996999999997</v>
      </c>
      <c r="H12144">
        <v>87.415148000000002</v>
      </c>
      <c r="I12144">
        <v>85.975166999999999</v>
      </c>
      <c r="J12144">
        <v>34.729877999999999</v>
      </c>
      <c r="K12144">
        <v>51.245289999999997</v>
      </c>
      <c r="N12144">
        <v>52.180867999999997</v>
      </c>
      <c r="O12144">
        <v>56.663536000000001</v>
      </c>
      <c r="P12144">
        <v>79.138199999999998</v>
      </c>
      <c r="Q12144" t="s">
        <v>637</v>
      </c>
      <c r="R12144" t="s">
        <v>637</v>
      </c>
      <c r="S12144" t="s">
        <v>637</v>
      </c>
      <c r="T12144" t="s">
        <v>13058</v>
      </c>
      <c r="U12144" t="s">
        <v>13058</v>
      </c>
      <c r="V12144" t="s">
        <v>13058</v>
      </c>
      <c r="W12144" t="s">
        <v>2018</v>
      </c>
      <c r="X12144" t="s">
        <v>2018</v>
      </c>
      <c r="Y12144" t="s">
        <v>6</v>
      </c>
      <c r="Z12144" t="s">
        <v>6</v>
      </c>
      <c r="AA12144" t="s">
        <v>13059</v>
      </c>
      <c r="AB12144" t="s">
        <v>13060</v>
      </c>
      <c r="AC12144" t="s">
        <v>13061</v>
      </c>
    </row>
    <row r="12145" spans="1:29" x14ac:dyDescent="0.25">
      <c r="A12145" t="s">
        <v>347</v>
      </c>
      <c r="B12145">
        <v>936</v>
      </c>
      <c r="C12145" t="s">
        <v>91</v>
      </c>
      <c r="D12145">
        <v>2016</v>
      </c>
      <c r="E12145" t="s">
        <v>13127</v>
      </c>
      <c r="F12145">
        <v>134.89340000000001</v>
      </c>
      <c r="G12145">
        <v>41.293543999999997</v>
      </c>
      <c r="H12145">
        <v>93.599853999999993</v>
      </c>
      <c r="I12145">
        <v>94.453260999999998</v>
      </c>
      <c r="J12145">
        <v>38.267749000000002</v>
      </c>
      <c r="K12145">
        <v>56.185512000000003</v>
      </c>
      <c r="N12145">
        <v>51.773014000000003</v>
      </c>
      <c r="O12145">
        <v>56.823326999999999</v>
      </c>
      <c r="P12145">
        <v>81.226100000000002</v>
      </c>
      <c r="Q12145" t="s">
        <v>637</v>
      </c>
      <c r="R12145" t="s">
        <v>637</v>
      </c>
      <c r="S12145" t="s">
        <v>637</v>
      </c>
      <c r="T12145" t="s">
        <v>13058</v>
      </c>
      <c r="U12145" t="s">
        <v>13058</v>
      </c>
      <c r="V12145" t="s">
        <v>13058</v>
      </c>
      <c r="W12145" t="s">
        <v>2018</v>
      </c>
      <c r="X12145" t="s">
        <v>2018</v>
      </c>
      <c r="Y12145" t="s">
        <v>6</v>
      </c>
      <c r="Z12145" t="s">
        <v>6</v>
      </c>
      <c r="AA12145" t="s">
        <v>13059</v>
      </c>
      <c r="AB12145" t="s">
        <v>13060</v>
      </c>
      <c r="AC12145" t="s">
        <v>13061</v>
      </c>
    </row>
    <row r="12146" spans="1:29" x14ac:dyDescent="0.25">
      <c r="A12146" t="s">
        <v>347</v>
      </c>
      <c r="B12146">
        <v>936</v>
      </c>
      <c r="C12146" t="s">
        <v>91</v>
      </c>
      <c r="D12146">
        <v>2017</v>
      </c>
      <c r="E12146" t="s">
        <v>13128</v>
      </c>
      <c r="F12146">
        <v>138.90512000000001</v>
      </c>
      <c r="G12146">
        <v>43.782497999999997</v>
      </c>
      <c r="H12146">
        <v>95.122624999999999</v>
      </c>
      <c r="I12146">
        <v>100.42333000000001</v>
      </c>
      <c r="J12146">
        <v>40.965553999999997</v>
      </c>
      <c r="K12146">
        <v>59.457777999999998</v>
      </c>
      <c r="N12146">
        <v>50.949548999999998</v>
      </c>
      <c r="O12146">
        <v>55.614382999999997</v>
      </c>
      <c r="P12146">
        <v>84.850800000000007</v>
      </c>
      <c r="Q12146" t="s">
        <v>637</v>
      </c>
      <c r="R12146" t="s">
        <v>637</v>
      </c>
      <c r="S12146" t="s">
        <v>637</v>
      </c>
      <c r="T12146" t="s">
        <v>13058</v>
      </c>
      <c r="U12146" t="s">
        <v>13058</v>
      </c>
      <c r="V12146" t="s">
        <v>13058</v>
      </c>
      <c r="W12146" t="s">
        <v>2018</v>
      </c>
      <c r="X12146" t="s">
        <v>2018</v>
      </c>
      <c r="Y12146" t="s">
        <v>6</v>
      </c>
      <c r="Z12146" t="s">
        <v>6</v>
      </c>
      <c r="AA12146" t="s">
        <v>13059</v>
      </c>
      <c r="AB12146" t="s">
        <v>13060</v>
      </c>
      <c r="AC12146" t="s">
        <v>13061</v>
      </c>
    </row>
    <row r="12147" spans="1:29" x14ac:dyDescent="0.25">
      <c r="A12147" t="s">
        <v>347</v>
      </c>
      <c r="B12147">
        <v>936</v>
      </c>
      <c r="C12147" t="s">
        <v>91</v>
      </c>
      <c r="D12147">
        <v>2018</v>
      </c>
      <c r="E12147" t="s">
        <v>13129</v>
      </c>
      <c r="F12147">
        <v>134.78371000000001</v>
      </c>
      <c r="G12147">
        <v>44.881301999999998</v>
      </c>
      <c r="H12147">
        <v>89.902407999999994</v>
      </c>
      <c r="I12147">
        <v>96.421357</v>
      </c>
      <c r="J12147">
        <v>42.057918999999998</v>
      </c>
      <c r="K12147">
        <v>54.363438000000002</v>
      </c>
      <c r="N12147">
        <v>48.936279999999996</v>
      </c>
      <c r="O12147">
        <v>55.085771000000001</v>
      </c>
      <c r="P12147">
        <v>90.201800000000006</v>
      </c>
      <c r="Q12147" t="s">
        <v>637</v>
      </c>
      <c r="R12147" t="s">
        <v>637</v>
      </c>
      <c r="S12147" t="s">
        <v>637</v>
      </c>
      <c r="T12147" t="s">
        <v>13058</v>
      </c>
      <c r="U12147" t="s">
        <v>13058</v>
      </c>
      <c r="V12147" t="s">
        <v>13058</v>
      </c>
      <c r="W12147" t="s">
        <v>2018</v>
      </c>
      <c r="X12147" t="s">
        <v>2018</v>
      </c>
      <c r="Y12147" t="s">
        <v>6</v>
      </c>
      <c r="Z12147" t="s">
        <v>6</v>
      </c>
      <c r="AA12147" t="s">
        <v>13059</v>
      </c>
      <c r="AB12147" t="s">
        <v>13060</v>
      </c>
      <c r="AC12147" t="s">
        <v>13061</v>
      </c>
    </row>
    <row r="12148" spans="1:29" x14ac:dyDescent="0.25">
      <c r="A12148" t="s">
        <v>347</v>
      </c>
      <c r="B12148">
        <v>939</v>
      </c>
      <c r="C12148" t="s">
        <v>253</v>
      </c>
      <c r="D12148">
        <v>1950</v>
      </c>
      <c r="E12148" t="s">
        <v>13130</v>
      </c>
      <c r="P12148" s="37"/>
      <c r="Q12148" t="s">
        <v>637</v>
      </c>
      <c r="R12148" t="s">
        <v>637</v>
      </c>
      <c r="S12148" t="s">
        <v>637</v>
      </c>
      <c r="T12148" t="s">
        <v>13131</v>
      </c>
      <c r="U12148" t="s">
        <v>13132</v>
      </c>
      <c r="V12148" t="s">
        <v>13133</v>
      </c>
      <c r="W12148" t="s">
        <v>2018</v>
      </c>
      <c r="X12148" t="s">
        <v>2018</v>
      </c>
      <c r="Y12148" t="s">
        <v>6</v>
      </c>
      <c r="Z12148" t="s">
        <v>6</v>
      </c>
      <c r="AA12148" t="s">
        <v>11780</v>
      </c>
      <c r="AB12148" t="s">
        <v>2239</v>
      </c>
      <c r="AC12148" t="s">
        <v>13061</v>
      </c>
    </row>
    <row r="12149" spans="1:29" x14ac:dyDescent="0.25">
      <c r="A12149" t="s">
        <v>347</v>
      </c>
      <c r="B12149">
        <v>939</v>
      </c>
      <c r="C12149" t="s">
        <v>253</v>
      </c>
      <c r="D12149">
        <v>1951</v>
      </c>
      <c r="E12149" t="s">
        <v>13134</v>
      </c>
      <c r="P12149" s="37"/>
      <c r="Q12149" t="s">
        <v>637</v>
      </c>
      <c r="R12149" t="s">
        <v>637</v>
      </c>
      <c r="S12149" t="s">
        <v>637</v>
      </c>
      <c r="T12149" t="s">
        <v>13131</v>
      </c>
      <c r="U12149" t="s">
        <v>13132</v>
      </c>
      <c r="V12149" t="s">
        <v>13133</v>
      </c>
      <c r="W12149" t="s">
        <v>2018</v>
      </c>
      <c r="X12149" t="s">
        <v>2018</v>
      </c>
      <c r="Y12149" t="s">
        <v>6</v>
      </c>
      <c r="Z12149" t="s">
        <v>6</v>
      </c>
      <c r="AA12149" t="s">
        <v>11780</v>
      </c>
      <c r="AB12149" t="s">
        <v>2239</v>
      </c>
      <c r="AC12149" t="s">
        <v>13061</v>
      </c>
    </row>
    <row r="12150" spans="1:29" x14ac:dyDescent="0.25">
      <c r="A12150" t="s">
        <v>347</v>
      </c>
      <c r="B12150">
        <v>939</v>
      </c>
      <c r="C12150" t="s">
        <v>253</v>
      </c>
      <c r="D12150">
        <v>1952</v>
      </c>
      <c r="E12150" t="s">
        <v>13135</v>
      </c>
      <c r="P12150" s="37"/>
      <c r="Q12150" t="s">
        <v>637</v>
      </c>
      <c r="R12150" t="s">
        <v>637</v>
      </c>
      <c r="S12150" t="s">
        <v>637</v>
      </c>
      <c r="T12150" t="s">
        <v>13131</v>
      </c>
      <c r="U12150" t="s">
        <v>13132</v>
      </c>
      <c r="V12150" t="s">
        <v>13133</v>
      </c>
      <c r="W12150" t="s">
        <v>2018</v>
      </c>
      <c r="X12150" t="s">
        <v>2018</v>
      </c>
      <c r="Y12150" t="s">
        <v>6</v>
      </c>
      <c r="Z12150" t="s">
        <v>6</v>
      </c>
      <c r="AA12150" t="s">
        <v>11780</v>
      </c>
      <c r="AB12150" t="s">
        <v>2239</v>
      </c>
      <c r="AC12150" t="s">
        <v>13061</v>
      </c>
    </row>
    <row r="12151" spans="1:29" x14ac:dyDescent="0.25">
      <c r="A12151" t="s">
        <v>347</v>
      </c>
      <c r="B12151">
        <v>939</v>
      </c>
      <c r="C12151" t="s">
        <v>253</v>
      </c>
      <c r="D12151">
        <v>1953</v>
      </c>
      <c r="E12151" t="s">
        <v>13136</v>
      </c>
      <c r="Q12151" t="s">
        <v>637</v>
      </c>
      <c r="R12151" t="s">
        <v>637</v>
      </c>
      <c r="S12151" t="s">
        <v>637</v>
      </c>
      <c r="T12151" t="s">
        <v>13131</v>
      </c>
      <c r="U12151" t="s">
        <v>13132</v>
      </c>
      <c r="V12151" t="s">
        <v>13133</v>
      </c>
      <c r="W12151" t="s">
        <v>2018</v>
      </c>
      <c r="X12151" t="s">
        <v>2018</v>
      </c>
      <c r="Y12151" t="s">
        <v>6</v>
      </c>
      <c r="Z12151" t="s">
        <v>6</v>
      </c>
      <c r="AA12151" t="s">
        <v>11780</v>
      </c>
      <c r="AB12151" t="s">
        <v>2239</v>
      </c>
      <c r="AC12151" t="s">
        <v>13061</v>
      </c>
    </row>
    <row r="12152" spans="1:29" x14ac:dyDescent="0.25">
      <c r="A12152" t="s">
        <v>347</v>
      </c>
      <c r="B12152">
        <v>939</v>
      </c>
      <c r="C12152" t="s">
        <v>253</v>
      </c>
      <c r="D12152">
        <v>1954</v>
      </c>
      <c r="E12152" t="s">
        <v>13137</v>
      </c>
      <c r="Q12152" t="s">
        <v>637</v>
      </c>
      <c r="R12152" t="s">
        <v>637</v>
      </c>
      <c r="S12152" t="s">
        <v>637</v>
      </c>
      <c r="T12152" t="s">
        <v>13131</v>
      </c>
      <c r="U12152" t="s">
        <v>13132</v>
      </c>
      <c r="V12152" t="s">
        <v>13133</v>
      </c>
      <c r="W12152" t="s">
        <v>2018</v>
      </c>
      <c r="X12152" t="s">
        <v>2018</v>
      </c>
      <c r="Y12152" t="s">
        <v>6</v>
      </c>
      <c r="Z12152" t="s">
        <v>6</v>
      </c>
      <c r="AA12152" t="s">
        <v>11780</v>
      </c>
      <c r="AB12152" t="s">
        <v>2239</v>
      </c>
      <c r="AC12152" t="s">
        <v>13061</v>
      </c>
    </row>
    <row r="12153" spans="1:29" x14ac:dyDescent="0.25">
      <c r="A12153" t="s">
        <v>347</v>
      </c>
      <c r="B12153">
        <v>939</v>
      </c>
      <c r="C12153" t="s">
        <v>253</v>
      </c>
      <c r="D12153">
        <v>1955</v>
      </c>
      <c r="E12153" t="s">
        <v>13138</v>
      </c>
      <c r="Q12153" t="s">
        <v>637</v>
      </c>
      <c r="R12153" t="s">
        <v>637</v>
      </c>
      <c r="S12153" t="s">
        <v>637</v>
      </c>
      <c r="T12153" t="s">
        <v>13131</v>
      </c>
      <c r="U12153" t="s">
        <v>13132</v>
      </c>
      <c r="V12153" t="s">
        <v>13133</v>
      </c>
      <c r="W12153" t="s">
        <v>2018</v>
      </c>
      <c r="X12153" t="s">
        <v>2018</v>
      </c>
      <c r="Y12153" t="s">
        <v>6</v>
      </c>
      <c r="Z12153" t="s">
        <v>6</v>
      </c>
      <c r="AA12153" t="s">
        <v>11780</v>
      </c>
      <c r="AB12153" t="s">
        <v>2239</v>
      </c>
      <c r="AC12153" t="s">
        <v>13061</v>
      </c>
    </row>
    <row r="12154" spans="1:29" x14ac:dyDescent="0.25">
      <c r="A12154" t="s">
        <v>347</v>
      </c>
      <c r="B12154">
        <v>939</v>
      </c>
      <c r="C12154" t="s">
        <v>253</v>
      </c>
      <c r="D12154">
        <v>1956</v>
      </c>
      <c r="E12154" t="s">
        <v>13139</v>
      </c>
      <c r="Q12154" t="s">
        <v>637</v>
      </c>
      <c r="R12154" t="s">
        <v>637</v>
      </c>
      <c r="S12154" t="s">
        <v>637</v>
      </c>
      <c r="T12154" t="s">
        <v>13131</v>
      </c>
      <c r="U12154" t="s">
        <v>13132</v>
      </c>
      <c r="V12154" t="s">
        <v>13133</v>
      </c>
      <c r="W12154" t="s">
        <v>2018</v>
      </c>
      <c r="X12154" t="s">
        <v>2018</v>
      </c>
      <c r="Y12154" t="s">
        <v>6</v>
      </c>
      <c r="Z12154" t="s">
        <v>6</v>
      </c>
      <c r="AA12154" t="s">
        <v>11780</v>
      </c>
      <c r="AB12154" t="s">
        <v>2239</v>
      </c>
      <c r="AC12154" t="s">
        <v>13061</v>
      </c>
    </row>
    <row r="12155" spans="1:29" x14ac:dyDescent="0.25">
      <c r="A12155" t="s">
        <v>347</v>
      </c>
      <c r="B12155">
        <v>939</v>
      </c>
      <c r="C12155" t="s">
        <v>253</v>
      </c>
      <c r="D12155">
        <v>1957</v>
      </c>
      <c r="E12155" t="s">
        <v>13140</v>
      </c>
      <c r="Q12155" t="s">
        <v>637</v>
      </c>
      <c r="R12155" t="s">
        <v>637</v>
      </c>
      <c r="S12155" t="s">
        <v>637</v>
      </c>
      <c r="T12155" t="s">
        <v>13131</v>
      </c>
      <c r="U12155" t="s">
        <v>13132</v>
      </c>
      <c r="V12155" t="s">
        <v>13133</v>
      </c>
      <c r="W12155" t="s">
        <v>2018</v>
      </c>
      <c r="X12155" t="s">
        <v>2018</v>
      </c>
      <c r="Y12155" t="s">
        <v>6</v>
      </c>
      <c r="Z12155" t="s">
        <v>6</v>
      </c>
      <c r="AA12155" t="s">
        <v>11780</v>
      </c>
      <c r="AB12155" t="s">
        <v>2239</v>
      </c>
      <c r="AC12155" t="s">
        <v>13061</v>
      </c>
    </row>
    <row r="12156" spans="1:29" x14ac:dyDescent="0.25">
      <c r="A12156" t="s">
        <v>347</v>
      </c>
      <c r="B12156">
        <v>939</v>
      </c>
      <c r="C12156" t="s">
        <v>253</v>
      </c>
      <c r="D12156">
        <v>1958</v>
      </c>
      <c r="E12156" t="s">
        <v>13141</v>
      </c>
      <c r="Q12156" t="s">
        <v>637</v>
      </c>
      <c r="R12156" t="s">
        <v>637</v>
      </c>
      <c r="S12156" t="s">
        <v>637</v>
      </c>
      <c r="T12156" t="s">
        <v>13131</v>
      </c>
      <c r="U12156" t="s">
        <v>13132</v>
      </c>
      <c r="V12156" t="s">
        <v>13133</v>
      </c>
      <c r="W12156" t="s">
        <v>2018</v>
      </c>
      <c r="X12156" t="s">
        <v>2018</v>
      </c>
      <c r="Y12156" t="s">
        <v>6</v>
      </c>
      <c r="Z12156" t="s">
        <v>6</v>
      </c>
      <c r="AA12156" t="s">
        <v>11780</v>
      </c>
      <c r="AB12156" t="s">
        <v>2239</v>
      </c>
      <c r="AC12156" t="s">
        <v>13061</v>
      </c>
    </row>
    <row r="12157" spans="1:29" x14ac:dyDescent="0.25">
      <c r="A12157" t="s">
        <v>347</v>
      </c>
      <c r="B12157">
        <v>939</v>
      </c>
      <c r="C12157" t="s">
        <v>253</v>
      </c>
      <c r="D12157">
        <v>1959</v>
      </c>
      <c r="E12157" t="s">
        <v>13142</v>
      </c>
      <c r="Q12157" t="s">
        <v>637</v>
      </c>
      <c r="R12157" t="s">
        <v>637</v>
      </c>
      <c r="S12157" t="s">
        <v>637</v>
      </c>
      <c r="T12157" t="s">
        <v>13131</v>
      </c>
      <c r="U12157" t="s">
        <v>13132</v>
      </c>
      <c r="V12157" t="s">
        <v>13133</v>
      </c>
      <c r="W12157" t="s">
        <v>2018</v>
      </c>
      <c r="X12157" t="s">
        <v>2018</v>
      </c>
      <c r="Y12157" t="s">
        <v>6</v>
      </c>
      <c r="Z12157" t="s">
        <v>6</v>
      </c>
      <c r="AA12157" t="s">
        <v>11780</v>
      </c>
      <c r="AB12157" t="s">
        <v>2239</v>
      </c>
      <c r="AC12157" t="s">
        <v>13061</v>
      </c>
    </row>
    <row r="12158" spans="1:29" x14ac:dyDescent="0.25">
      <c r="A12158" t="s">
        <v>347</v>
      </c>
      <c r="B12158">
        <v>939</v>
      </c>
      <c r="C12158" t="s">
        <v>253</v>
      </c>
      <c r="D12158">
        <v>1960</v>
      </c>
      <c r="E12158" t="s">
        <v>13143</v>
      </c>
      <c r="Q12158" t="s">
        <v>637</v>
      </c>
      <c r="R12158" t="s">
        <v>637</v>
      </c>
      <c r="S12158" t="s">
        <v>637</v>
      </c>
      <c r="T12158" t="s">
        <v>13131</v>
      </c>
      <c r="U12158" t="s">
        <v>13132</v>
      </c>
      <c r="V12158" t="s">
        <v>13133</v>
      </c>
      <c r="W12158" t="s">
        <v>2018</v>
      </c>
      <c r="X12158" t="s">
        <v>2018</v>
      </c>
      <c r="Y12158" t="s">
        <v>6</v>
      </c>
      <c r="Z12158" t="s">
        <v>6</v>
      </c>
      <c r="AA12158" t="s">
        <v>11780</v>
      </c>
      <c r="AB12158" t="s">
        <v>2239</v>
      </c>
      <c r="AC12158" t="s">
        <v>13061</v>
      </c>
    </row>
    <row r="12159" spans="1:29" x14ac:dyDescent="0.25">
      <c r="A12159" t="s">
        <v>347</v>
      </c>
      <c r="B12159">
        <v>939</v>
      </c>
      <c r="C12159" t="s">
        <v>253</v>
      </c>
      <c r="D12159">
        <v>1961</v>
      </c>
      <c r="E12159" t="s">
        <v>13144</v>
      </c>
      <c r="Q12159" t="s">
        <v>637</v>
      </c>
      <c r="R12159" t="s">
        <v>637</v>
      </c>
      <c r="S12159" t="s">
        <v>637</v>
      </c>
      <c r="T12159" t="s">
        <v>13131</v>
      </c>
      <c r="U12159" t="s">
        <v>13132</v>
      </c>
      <c r="V12159" t="s">
        <v>13133</v>
      </c>
      <c r="W12159" t="s">
        <v>2018</v>
      </c>
      <c r="X12159" t="s">
        <v>2018</v>
      </c>
      <c r="Y12159" t="s">
        <v>6</v>
      </c>
      <c r="Z12159" t="s">
        <v>6</v>
      </c>
      <c r="AA12159" t="s">
        <v>11780</v>
      </c>
      <c r="AB12159" t="s">
        <v>2239</v>
      </c>
      <c r="AC12159" t="s">
        <v>13061</v>
      </c>
    </row>
    <row r="12160" spans="1:29" x14ac:dyDescent="0.25">
      <c r="A12160" t="s">
        <v>347</v>
      </c>
      <c r="B12160">
        <v>939</v>
      </c>
      <c r="C12160" t="s">
        <v>253</v>
      </c>
      <c r="D12160">
        <v>1962</v>
      </c>
      <c r="E12160" t="s">
        <v>13145</v>
      </c>
      <c r="Q12160" t="s">
        <v>637</v>
      </c>
      <c r="R12160" t="s">
        <v>637</v>
      </c>
      <c r="S12160" t="s">
        <v>637</v>
      </c>
      <c r="T12160" t="s">
        <v>13131</v>
      </c>
      <c r="U12160" t="s">
        <v>13132</v>
      </c>
      <c r="V12160" t="s">
        <v>13133</v>
      </c>
      <c r="W12160" t="s">
        <v>2018</v>
      </c>
      <c r="X12160" t="s">
        <v>2018</v>
      </c>
      <c r="Y12160" t="s">
        <v>6</v>
      </c>
      <c r="Z12160" t="s">
        <v>6</v>
      </c>
      <c r="AA12160" t="s">
        <v>11780</v>
      </c>
      <c r="AB12160" t="s">
        <v>2239</v>
      </c>
      <c r="AC12160" t="s">
        <v>13061</v>
      </c>
    </row>
    <row r="12161" spans="1:29" x14ac:dyDescent="0.25">
      <c r="A12161" t="s">
        <v>347</v>
      </c>
      <c r="B12161">
        <v>939</v>
      </c>
      <c r="C12161" t="s">
        <v>253</v>
      </c>
      <c r="D12161">
        <v>1963</v>
      </c>
      <c r="E12161" t="s">
        <v>13146</v>
      </c>
      <c r="Q12161" t="s">
        <v>637</v>
      </c>
      <c r="R12161" t="s">
        <v>637</v>
      </c>
      <c r="S12161" t="s">
        <v>637</v>
      </c>
      <c r="T12161" t="s">
        <v>13131</v>
      </c>
      <c r="U12161" t="s">
        <v>13132</v>
      </c>
      <c r="V12161" t="s">
        <v>13133</v>
      </c>
      <c r="W12161" t="s">
        <v>2018</v>
      </c>
      <c r="X12161" t="s">
        <v>2018</v>
      </c>
      <c r="Y12161" t="s">
        <v>6</v>
      </c>
      <c r="Z12161" t="s">
        <v>6</v>
      </c>
      <c r="AA12161" t="s">
        <v>11780</v>
      </c>
      <c r="AB12161" t="s">
        <v>2239</v>
      </c>
      <c r="AC12161" t="s">
        <v>13061</v>
      </c>
    </row>
    <row r="12162" spans="1:29" x14ac:dyDescent="0.25">
      <c r="A12162" t="s">
        <v>347</v>
      </c>
      <c r="B12162">
        <v>939</v>
      </c>
      <c r="C12162" t="s">
        <v>253</v>
      </c>
      <c r="D12162">
        <v>1964</v>
      </c>
      <c r="E12162" t="s">
        <v>13147</v>
      </c>
      <c r="Q12162" t="s">
        <v>637</v>
      </c>
      <c r="R12162" t="s">
        <v>637</v>
      </c>
      <c r="S12162" t="s">
        <v>637</v>
      </c>
      <c r="T12162" t="s">
        <v>13131</v>
      </c>
      <c r="U12162" t="s">
        <v>13132</v>
      </c>
      <c r="V12162" t="s">
        <v>13133</v>
      </c>
      <c r="W12162" t="s">
        <v>2018</v>
      </c>
      <c r="X12162" t="s">
        <v>2018</v>
      </c>
      <c r="Y12162" t="s">
        <v>6</v>
      </c>
      <c r="Z12162" t="s">
        <v>6</v>
      </c>
      <c r="AA12162" t="s">
        <v>11780</v>
      </c>
      <c r="AB12162" t="s">
        <v>2239</v>
      </c>
      <c r="AC12162" t="s">
        <v>13061</v>
      </c>
    </row>
    <row r="12163" spans="1:29" x14ac:dyDescent="0.25">
      <c r="A12163" t="s">
        <v>347</v>
      </c>
      <c r="B12163">
        <v>939</v>
      </c>
      <c r="C12163" t="s">
        <v>253</v>
      </c>
      <c r="D12163">
        <v>1965</v>
      </c>
      <c r="E12163" t="s">
        <v>13148</v>
      </c>
      <c r="Q12163" t="s">
        <v>637</v>
      </c>
      <c r="R12163" t="s">
        <v>637</v>
      </c>
      <c r="S12163" t="s">
        <v>637</v>
      </c>
      <c r="T12163" t="s">
        <v>13131</v>
      </c>
      <c r="U12163" t="s">
        <v>13132</v>
      </c>
      <c r="V12163" t="s">
        <v>13133</v>
      </c>
      <c r="W12163" t="s">
        <v>2018</v>
      </c>
      <c r="X12163" t="s">
        <v>2018</v>
      </c>
      <c r="Y12163" t="s">
        <v>6</v>
      </c>
      <c r="Z12163" t="s">
        <v>6</v>
      </c>
      <c r="AA12163" t="s">
        <v>11780</v>
      </c>
      <c r="AB12163" t="s">
        <v>2239</v>
      </c>
      <c r="AC12163" t="s">
        <v>13061</v>
      </c>
    </row>
    <row r="12164" spans="1:29" x14ac:dyDescent="0.25">
      <c r="A12164" t="s">
        <v>347</v>
      </c>
      <c r="B12164">
        <v>939</v>
      </c>
      <c r="C12164" t="s">
        <v>253</v>
      </c>
      <c r="D12164">
        <v>1966</v>
      </c>
      <c r="E12164" t="s">
        <v>13149</v>
      </c>
      <c r="Q12164" t="s">
        <v>637</v>
      </c>
      <c r="R12164" t="s">
        <v>637</v>
      </c>
      <c r="S12164" t="s">
        <v>637</v>
      </c>
      <c r="T12164" t="s">
        <v>13131</v>
      </c>
      <c r="U12164" t="s">
        <v>13132</v>
      </c>
      <c r="V12164" t="s">
        <v>13133</v>
      </c>
      <c r="W12164" t="s">
        <v>2018</v>
      </c>
      <c r="X12164" t="s">
        <v>2018</v>
      </c>
      <c r="Y12164" t="s">
        <v>6</v>
      </c>
      <c r="Z12164" t="s">
        <v>6</v>
      </c>
      <c r="AA12164" t="s">
        <v>11780</v>
      </c>
      <c r="AB12164" t="s">
        <v>2239</v>
      </c>
      <c r="AC12164" t="s">
        <v>13061</v>
      </c>
    </row>
    <row r="12165" spans="1:29" x14ac:dyDescent="0.25">
      <c r="A12165" t="s">
        <v>347</v>
      </c>
      <c r="B12165">
        <v>939</v>
      </c>
      <c r="C12165" t="s">
        <v>253</v>
      </c>
      <c r="D12165">
        <v>1967</v>
      </c>
      <c r="E12165" t="s">
        <v>13150</v>
      </c>
      <c r="Q12165" t="s">
        <v>637</v>
      </c>
      <c r="R12165" t="s">
        <v>637</v>
      </c>
      <c r="S12165" t="s">
        <v>637</v>
      </c>
      <c r="T12165" t="s">
        <v>13131</v>
      </c>
      <c r="U12165" t="s">
        <v>13132</v>
      </c>
      <c r="V12165" t="s">
        <v>13133</v>
      </c>
      <c r="W12165" t="s">
        <v>2018</v>
      </c>
      <c r="X12165" t="s">
        <v>2018</v>
      </c>
      <c r="Y12165" t="s">
        <v>6</v>
      </c>
      <c r="Z12165" t="s">
        <v>6</v>
      </c>
      <c r="AA12165" t="s">
        <v>11780</v>
      </c>
      <c r="AB12165" t="s">
        <v>2239</v>
      </c>
      <c r="AC12165" t="s">
        <v>13061</v>
      </c>
    </row>
    <row r="12166" spans="1:29" x14ac:dyDescent="0.25">
      <c r="A12166" t="s">
        <v>347</v>
      </c>
      <c r="B12166">
        <v>939</v>
      </c>
      <c r="C12166" t="s">
        <v>253</v>
      </c>
      <c r="D12166">
        <v>1968</v>
      </c>
      <c r="E12166" t="s">
        <v>13151</v>
      </c>
      <c r="Q12166" t="s">
        <v>637</v>
      </c>
      <c r="R12166" t="s">
        <v>637</v>
      </c>
      <c r="S12166" t="s">
        <v>637</v>
      </c>
      <c r="T12166" t="s">
        <v>13131</v>
      </c>
      <c r="U12166" t="s">
        <v>13132</v>
      </c>
      <c r="V12166" t="s">
        <v>13133</v>
      </c>
      <c r="W12166" t="s">
        <v>2018</v>
      </c>
      <c r="X12166" t="s">
        <v>2018</v>
      </c>
      <c r="Y12166" t="s">
        <v>6</v>
      </c>
      <c r="Z12166" t="s">
        <v>6</v>
      </c>
      <c r="AA12166" t="s">
        <v>11780</v>
      </c>
      <c r="AB12166" t="s">
        <v>2239</v>
      </c>
      <c r="AC12166" t="s">
        <v>13061</v>
      </c>
    </row>
    <row r="12167" spans="1:29" x14ac:dyDescent="0.25">
      <c r="A12167" t="s">
        <v>347</v>
      </c>
      <c r="B12167">
        <v>939</v>
      </c>
      <c r="C12167" t="s">
        <v>253</v>
      </c>
      <c r="D12167">
        <v>1969</v>
      </c>
      <c r="E12167" t="s">
        <v>13152</v>
      </c>
      <c r="Q12167" t="s">
        <v>637</v>
      </c>
      <c r="R12167" t="s">
        <v>637</v>
      </c>
      <c r="S12167" t="s">
        <v>637</v>
      </c>
      <c r="T12167" t="s">
        <v>13131</v>
      </c>
      <c r="U12167" t="s">
        <v>13132</v>
      </c>
      <c r="V12167" t="s">
        <v>13133</v>
      </c>
      <c r="W12167" t="s">
        <v>2018</v>
      </c>
      <c r="X12167" t="s">
        <v>2018</v>
      </c>
      <c r="Y12167" t="s">
        <v>6</v>
      </c>
      <c r="Z12167" t="s">
        <v>6</v>
      </c>
      <c r="AA12167" t="s">
        <v>11780</v>
      </c>
      <c r="AB12167" t="s">
        <v>2239</v>
      </c>
      <c r="AC12167" t="s">
        <v>13061</v>
      </c>
    </row>
    <row r="12168" spans="1:29" x14ac:dyDescent="0.25">
      <c r="A12168" t="s">
        <v>347</v>
      </c>
      <c r="B12168">
        <v>939</v>
      </c>
      <c r="C12168" t="s">
        <v>253</v>
      </c>
      <c r="D12168">
        <v>1970</v>
      </c>
      <c r="E12168" t="s">
        <v>13153</v>
      </c>
      <c r="Q12168" t="s">
        <v>637</v>
      </c>
      <c r="R12168" t="s">
        <v>637</v>
      </c>
      <c r="S12168" t="s">
        <v>637</v>
      </c>
      <c r="T12168" t="s">
        <v>13131</v>
      </c>
      <c r="U12168" t="s">
        <v>13132</v>
      </c>
      <c r="V12168" t="s">
        <v>13133</v>
      </c>
      <c r="W12168" t="s">
        <v>2018</v>
      </c>
      <c r="X12168" t="s">
        <v>2018</v>
      </c>
      <c r="Y12168" t="s">
        <v>6</v>
      </c>
      <c r="Z12168" t="s">
        <v>6</v>
      </c>
      <c r="AA12168" t="s">
        <v>11780</v>
      </c>
      <c r="AB12168" t="s">
        <v>2239</v>
      </c>
      <c r="AC12168" t="s">
        <v>13061</v>
      </c>
    </row>
    <row r="12169" spans="1:29" x14ac:dyDescent="0.25">
      <c r="A12169" t="s">
        <v>347</v>
      </c>
      <c r="B12169">
        <v>939</v>
      </c>
      <c r="C12169" t="s">
        <v>253</v>
      </c>
      <c r="D12169">
        <v>1971</v>
      </c>
      <c r="E12169" t="s">
        <v>13154</v>
      </c>
      <c r="Q12169" t="s">
        <v>637</v>
      </c>
      <c r="R12169" t="s">
        <v>637</v>
      </c>
      <c r="S12169" t="s">
        <v>637</v>
      </c>
      <c r="T12169" t="s">
        <v>13131</v>
      </c>
      <c r="U12169" t="s">
        <v>13132</v>
      </c>
      <c r="V12169" t="s">
        <v>13133</v>
      </c>
      <c r="W12169" t="s">
        <v>2018</v>
      </c>
      <c r="X12169" t="s">
        <v>2018</v>
      </c>
      <c r="Y12169" t="s">
        <v>6</v>
      </c>
      <c r="Z12169" t="s">
        <v>6</v>
      </c>
      <c r="AA12169" t="s">
        <v>11780</v>
      </c>
      <c r="AB12169" t="s">
        <v>2239</v>
      </c>
      <c r="AC12169" t="s">
        <v>13061</v>
      </c>
    </row>
    <row r="12170" spans="1:29" x14ac:dyDescent="0.25">
      <c r="A12170" t="s">
        <v>347</v>
      </c>
      <c r="B12170">
        <v>939</v>
      </c>
      <c r="C12170" t="s">
        <v>253</v>
      </c>
      <c r="D12170">
        <v>1972</v>
      </c>
      <c r="E12170" t="s">
        <v>13155</v>
      </c>
      <c r="Q12170" t="s">
        <v>637</v>
      </c>
      <c r="R12170" t="s">
        <v>637</v>
      </c>
      <c r="S12170" t="s">
        <v>637</v>
      </c>
      <c r="T12170" t="s">
        <v>13131</v>
      </c>
      <c r="U12170" t="s">
        <v>13132</v>
      </c>
      <c r="V12170" t="s">
        <v>13133</v>
      </c>
      <c r="W12170" t="s">
        <v>2018</v>
      </c>
      <c r="X12170" t="s">
        <v>2018</v>
      </c>
      <c r="Y12170" t="s">
        <v>6</v>
      </c>
      <c r="Z12170" t="s">
        <v>6</v>
      </c>
      <c r="AA12170" t="s">
        <v>11780</v>
      </c>
      <c r="AB12170" t="s">
        <v>2239</v>
      </c>
      <c r="AC12170" t="s">
        <v>13061</v>
      </c>
    </row>
    <row r="12171" spans="1:29" x14ac:dyDescent="0.25">
      <c r="A12171" t="s">
        <v>347</v>
      </c>
      <c r="B12171">
        <v>939</v>
      </c>
      <c r="C12171" t="s">
        <v>253</v>
      </c>
      <c r="D12171">
        <v>1973</v>
      </c>
      <c r="E12171" t="s">
        <v>13156</v>
      </c>
      <c r="Q12171" t="s">
        <v>637</v>
      </c>
      <c r="R12171" t="s">
        <v>637</v>
      </c>
      <c r="S12171" t="s">
        <v>637</v>
      </c>
      <c r="T12171" t="s">
        <v>13131</v>
      </c>
      <c r="U12171" t="s">
        <v>13132</v>
      </c>
      <c r="V12171" t="s">
        <v>13133</v>
      </c>
      <c r="W12171" t="s">
        <v>2018</v>
      </c>
      <c r="X12171" t="s">
        <v>2018</v>
      </c>
      <c r="Y12171" t="s">
        <v>6</v>
      </c>
      <c r="Z12171" t="s">
        <v>6</v>
      </c>
      <c r="AA12171" t="s">
        <v>11780</v>
      </c>
      <c r="AB12171" t="s">
        <v>2239</v>
      </c>
      <c r="AC12171" t="s">
        <v>13061</v>
      </c>
    </row>
    <row r="12172" spans="1:29" x14ac:dyDescent="0.25">
      <c r="A12172" t="s">
        <v>347</v>
      </c>
      <c r="B12172">
        <v>939</v>
      </c>
      <c r="C12172" t="s">
        <v>253</v>
      </c>
      <c r="D12172">
        <v>1974</v>
      </c>
      <c r="E12172" t="s">
        <v>13157</v>
      </c>
      <c r="Q12172" t="s">
        <v>637</v>
      </c>
      <c r="R12172" t="s">
        <v>637</v>
      </c>
      <c r="S12172" t="s">
        <v>637</v>
      </c>
      <c r="T12172" t="s">
        <v>13131</v>
      </c>
      <c r="U12172" t="s">
        <v>13132</v>
      </c>
      <c r="V12172" t="s">
        <v>13133</v>
      </c>
      <c r="W12172" t="s">
        <v>2018</v>
      </c>
      <c r="X12172" t="s">
        <v>2018</v>
      </c>
      <c r="Y12172" t="s">
        <v>6</v>
      </c>
      <c r="Z12172" t="s">
        <v>6</v>
      </c>
      <c r="AA12172" t="s">
        <v>11780</v>
      </c>
      <c r="AB12172" t="s">
        <v>2239</v>
      </c>
      <c r="AC12172" t="s">
        <v>13061</v>
      </c>
    </row>
    <row r="12173" spans="1:29" x14ac:dyDescent="0.25">
      <c r="A12173" t="s">
        <v>347</v>
      </c>
      <c r="B12173">
        <v>939</v>
      </c>
      <c r="C12173" t="s">
        <v>253</v>
      </c>
      <c r="D12173">
        <v>1975</v>
      </c>
      <c r="E12173" t="s">
        <v>13158</v>
      </c>
      <c r="Q12173" t="s">
        <v>637</v>
      </c>
      <c r="R12173" t="s">
        <v>637</v>
      </c>
      <c r="S12173" t="s">
        <v>637</v>
      </c>
      <c r="T12173" t="s">
        <v>13131</v>
      </c>
      <c r="U12173" t="s">
        <v>13132</v>
      </c>
      <c r="V12173" t="s">
        <v>13133</v>
      </c>
      <c r="W12173" t="s">
        <v>2018</v>
      </c>
      <c r="X12173" t="s">
        <v>2018</v>
      </c>
      <c r="Y12173" t="s">
        <v>6</v>
      </c>
      <c r="Z12173" t="s">
        <v>6</v>
      </c>
      <c r="AA12173" t="s">
        <v>11780</v>
      </c>
      <c r="AB12173" t="s">
        <v>2239</v>
      </c>
      <c r="AC12173" t="s">
        <v>13061</v>
      </c>
    </row>
    <row r="12174" spans="1:29" x14ac:dyDescent="0.25">
      <c r="A12174" t="s">
        <v>347</v>
      </c>
      <c r="B12174">
        <v>939</v>
      </c>
      <c r="C12174" t="s">
        <v>253</v>
      </c>
      <c r="D12174">
        <v>1976</v>
      </c>
      <c r="E12174" t="s">
        <v>13159</v>
      </c>
      <c r="Q12174" t="s">
        <v>637</v>
      </c>
      <c r="R12174" t="s">
        <v>637</v>
      </c>
      <c r="S12174" t="s">
        <v>637</v>
      </c>
      <c r="T12174" t="s">
        <v>13131</v>
      </c>
      <c r="U12174" t="s">
        <v>13132</v>
      </c>
      <c r="V12174" t="s">
        <v>13133</v>
      </c>
      <c r="W12174" t="s">
        <v>2018</v>
      </c>
      <c r="X12174" t="s">
        <v>2018</v>
      </c>
      <c r="Y12174" t="s">
        <v>6</v>
      </c>
      <c r="Z12174" t="s">
        <v>6</v>
      </c>
      <c r="AA12174" t="s">
        <v>11780</v>
      </c>
      <c r="AB12174" t="s">
        <v>2239</v>
      </c>
      <c r="AC12174" t="s">
        <v>13061</v>
      </c>
    </row>
    <row r="12175" spans="1:29" x14ac:dyDescent="0.25">
      <c r="A12175" t="s">
        <v>347</v>
      </c>
      <c r="B12175">
        <v>939</v>
      </c>
      <c r="C12175" t="s">
        <v>253</v>
      </c>
      <c r="D12175">
        <v>1977</v>
      </c>
      <c r="E12175" t="s">
        <v>13160</v>
      </c>
      <c r="Q12175" t="s">
        <v>637</v>
      </c>
      <c r="R12175" t="s">
        <v>637</v>
      </c>
      <c r="S12175" t="s">
        <v>637</v>
      </c>
      <c r="T12175" t="s">
        <v>13131</v>
      </c>
      <c r="U12175" t="s">
        <v>13132</v>
      </c>
      <c r="V12175" t="s">
        <v>13133</v>
      </c>
      <c r="W12175" t="s">
        <v>2018</v>
      </c>
      <c r="X12175" t="s">
        <v>2018</v>
      </c>
      <c r="Y12175" t="s">
        <v>6</v>
      </c>
      <c r="Z12175" t="s">
        <v>6</v>
      </c>
      <c r="AA12175" t="s">
        <v>11780</v>
      </c>
      <c r="AB12175" t="s">
        <v>2239</v>
      </c>
      <c r="AC12175" t="s">
        <v>13061</v>
      </c>
    </row>
    <row r="12176" spans="1:29" x14ac:dyDescent="0.25">
      <c r="A12176" t="s">
        <v>347</v>
      </c>
      <c r="B12176">
        <v>939</v>
      </c>
      <c r="C12176" t="s">
        <v>253</v>
      </c>
      <c r="D12176">
        <v>1978</v>
      </c>
      <c r="E12176" t="s">
        <v>13161</v>
      </c>
      <c r="Q12176" t="s">
        <v>637</v>
      </c>
      <c r="R12176" t="s">
        <v>637</v>
      </c>
      <c r="S12176" t="s">
        <v>637</v>
      </c>
      <c r="T12176" t="s">
        <v>13131</v>
      </c>
      <c r="U12176" t="s">
        <v>13132</v>
      </c>
      <c r="V12176" t="s">
        <v>13133</v>
      </c>
      <c r="W12176" t="s">
        <v>2018</v>
      </c>
      <c r="X12176" t="s">
        <v>2018</v>
      </c>
      <c r="Y12176" t="s">
        <v>6</v>
      </c>
      <c r="Z12176" t="s">
        <v>6</v>
      </c>
      <c r="AA12176" t="s">
        <v>11780</v>
      </c>
      <c r="AB12176" t="s">
        <v>2239</v>
      </c>
      <c r="AC12176" t="s">
        <v>13061</v>
      </c>
    </row>
    <row r="12177" spans="1:29" x14ac:dyDescent="0.25">
      <c r="A12177" t="s">
        <v>347</v>
      </c>
      <c r="B12177">
        <v>939</v>
      </c>
      <c r="C12177" t="s">
        <v>253</v>
      </c>
      <c r="D12177">
        <v>1979</v>
      </c>
      <c r="E12177" t="s">
        <v>13162</v>
      </c>
      <c r="Q12177" t="s">
        <v>637</v>
      </c>
      <c r="R12177" t="s">
        <v>637</v>
      </c>
      <c r="S12177" t="s">
        <v>637</v>
      </c>
      <c r="T12177" t="s">
        <v>13131</v>
      </c>
      <c r="U12177" t="s">
        <v>13132</v>
      </c>
      <c r="V12177" t="s">
        <v>13133</v>
      </c>
      <c r="W12177" t="s">
        <v>2018</v>
      </c>
      <c r="X12177" t="s">
        <v>2018</v>
      </c>
      <c r="Y12177" t="s">
        <v>6</v>
      </c>
      <c r="Z12177" t="s">
        <v>6</v>
      </c>
      <c r="AA12177" t="s">
        <v>11780</v>
      </c>
      <c r="AB12177" t="s">
        <v>2239</v>
      </c>
      <c r="AC12177" t="s">
        <v>13061</v>
      </c>
    </row>
    <row r="12178" spans="1:29" x14ac:dyDescent="0.25">
      <c r="A12178" t="s">
        <v>347</v>
      </c>
      <c r="B12178">
        <v>939</v>
      </c>
      <c r="C12178" t="s">
        <v>253</v>
      </c>
      <c r="D12178">
        <v>1980</v>
      </c>
      <c r="E12178" t="s">
        <v>13163</v>
      </c>
      <c r="Q12178" t="s">
        <v>637</v>
      </c>
      <c r="R12178" t="s">
        <v>637</v>
      </c>
      <c r="S12178" t="s">
        <v>637</v>
      </c>
      <c r="T12178" t="s">
        <v>13131</v>
      </c>
      <c r="U12178" t="s">
        <v>13132</v>
      </c>
      <c r="V12178" t="s">
        <v>13133</v>
      </c>
      <c r="W12178" t="s">
        <v>2018</v>
      </c>
      <c r="X12178" t="s">
        <v>2018</v>
      </c>
      <c r="Y12178" t="s">
        <v>6</v>
      </c>
      <c r="Z12178" t="s">
        <v>6</v>
      </c>
      <c r="AA12178" t="s">
        <v>11780</v>
      </c>
      <c r="AB12178" t="s">
        <v>2239</v>
      </c>
      <c r="AC12178" t="s">
        <v>13061</v>
      </c>
    </row>
    <row r="12179" spans="1:29" x14ac:dyDescent="0.25">
      <c r="A12179" t="s">
        <v>347</v>
      </c>
      <c r="B12179">
        <v>939</v>
      </c>
      <c r="C12179" t="s">
        <v>253</v>
      </c>
      <c r="D12179">
        <v>1981</v>
      </c>
      <c r="E12179" t="s">
        <v>13164</v>
      </c>
      <c r="Q12179" t="s">
        <v>637</v>
      </c>
      <c r="R12179" t="s">
        <v>637</v>
      </c>
      <c r="S12179" t="s">
        <v>637</v>
      </c>
      <c r="T12179" t="s">
        <v>13131</v>
      </c>
      <c r="U12179" t="s">
        <v>13132</v>
      </c>
      <c r="V12179" t="s">
        <v>13133</v>
      </c>
      <c r="W12179" t="s">
        <v>2018</v>
      </c>
      <c r="X12179" t="s">
        <v>2018</v>
      </c>
      <c r="Y12179" t="s">
        <v>6</v>
      </c>
      <c r="Z12179" t="s">
        <v>6</v>
      </c>
      <c r="AA12179" t="s">
        <v>11780</v>
      </c>
      <c r="AB12179" t="s">
        <v>2239</v>
      </c>
      <c r="AC12179" t="s">
        <v>13061</v>
      </c>
    </row>
    <row r="12180" spans="1:29" x14ac:dyDescent="0.25">
      <c r="A12180" t="s">
        <v>347</v>
      </c>
      <c r="B12180">
        <v>939</v>
      </c>
      <c r="C12180" t="s">
        <v>253</v>
      </c>
      <c r="D12180">
        <v>1982</v>
      </c>
      <c r="E12180" t="s">
        <v>13165</v>
      </c>
      <c r="Q12180" t="s">
        <v>637</v>
      </c>
      <c r="R12180" t="s">
        <v>637</v>
      </c>
      <c r="S12180" t="s">
        <v>637</v>
      </c>
      <c r="T12180" t="s">
        <v>13131</v>
      </c>
      <c r="U12180" t="s">
        <v>13132</v>
      </c>
      <c r="V12180" t="s">
        <v>13133</v>
      </c>
      <c r="W12180" t="s">
        <v>2018</v>
      </c>
      <c r="X12180" t="s">
        <v>2018</v>
      </c>
      <c r="Y12180" t="s">
        <v>6</v>
      </c>
      <c r="Z12180" t="s">
        <v>6</v>
      </c>
      <c r="AA12180" t="s">
        <v>11780</v>
      </c>
      <c r="AB12180" t="s">
        <v>2239</v>
      </c>
      <c r="AC12180" t="s">
        <v>13061</v>
      </c>
    </row>
    <row r="12181" spans="1:29" x14ac:dyDescent="0.25">
      <c r="A12181" t="s">
        <v>347</v>
      </c>
      <c r="B12181">
        <v>939</v>
      </c>
      <c r="C12181" t="s">
        <v>253</v>
      </c>
      <c r="D12181">
        <v>1983</v>
      </c>
      <c r="E12181" t="s">
        <v>13166</v>
      </c>
      <c r="Q12181" t="s">
        <v>637</v>
      </c>
      <c r="R12181" t="s">
        <v>637</v>
      </c>
      <c r="S12181" t="s">
        <v>637</v>
      </c>
      <c r="T12181" t="s">
        <v>13131</v>
      </c>
      <c r="U12181" t="s">
        <v>13132</v>
      </c>
      <c r="V12181" t="s">
        <v>13133</v>
      </c>
      <c r="W12181" t="s">
        <v>2018</v>
      </c>
      <c r="X12181" t="s">
        <v>2018</v>
      </c>
      <c r="Y12181" t="s">
        <v>6</v>
      </c>
      <c r="Z12181" t="s">
        <v>6</v>
      </c>
      <c r="AA12181" t="s">
        <v>11780</v>
      </c>
      <c r="AB12181" t="s">
        <v>2239</v>
      </c>
      <c r="AC12181" t="s">
        <v>13061</v>
      </c>
    </row>
    <row r="12182" spans="1:29" x14ac:dyDescent="0.25">
      <c r="A12182" t="s">
        <v>347</v>
      </c>
      <c r="B12182">
        <v>939</v>
      </c>
      <c r="C12182" t="s">
        <v>253</v>
      </c>
      <c r="D12182">
        <v>1984</v>
      </c>
      <c r="E12182" t="s">
        <v>13167</v>
      </c>
      <c r="Q12182" t="s">
        <v>637</v>
      </c>
      <c r="R12182" t="s">
        <v>637</v>
      </c>
      <c r="S12182" t="s">
        <v>637</v>
      </c>
      <c r="T12182" t="s">
        <v>13131</v>
      </c>
      <c r="U12182" t="s">
        <v>13132</v>
      </c>
      <c r="V12182" t="s">
        <v>13133</v>
      </c>
      <c r="W12182" t="s">
        <v>2018</v>
      </c>
      <c r="X12182" t="s">
        <v>2018</v>
      </c>
      <c r="Y12182" t="s">
        <v>6</v>
      </c>
      <c r="Z12182" t="s">
        <v>6</v>
      </c>
      <c r="AA12182" t="s">
        <v>11780</v>
      </c>
      <c r="AB12182" t="s">
        <v>2239</v>
      </c>
      <c r="AC12182" t="s">
        <v>13061</v>
      </c>
    </row>
    <row r="12183" spans="1:29" x14ac:dyDescent="0.25">
      <c r="A12183" t="s">
        <v>347</v>
      </c>
      <c r="B12183">
        <v>939</v>
      </c>
      <c r="C12183" t="s">
        <v>253</v>
      </c>
      <c r="D12183">
        <v>1985</v>
      </c>
      <c r="E12183" t="s">
        <v>13168</v>
      </c>
      <c r="Q12183" t="s">
        <v>637</v>
      </c>
      <c r="R12183" t="s">
        <v>637</v>
      </c>
      <c r="S12183" t="s">
        <v>637</v>
      </c>
      <c r="T12183" t="s">
        <v>13131</v>
      </c>
      <c r="U12183" t="s">
        <v>13132</v>
      </c>
      <c r="V12183" t="s">
        <v>13133</v>
      </c>
      <c r="W12183" t="s">
        <v>2018</v>
      </c>
      <c r="X12183" t="s">
        <v>2018</v>
      </c>
      <c r="Y12183" t="s">
        <v>6</v>
      </c>
      <c r="Z12183" t="s">
        <v>6</v>
      </c>
      <c r="AA12183" t="s">
        <v>11780</v>
      </c>
      <c r="AB12183" t="s">
        <v>2239</v>
      </c>
      <c r="AC12183" t="s">
        <v>13061</v>
      </c>
    </row>
    <row r="12184" spans="1:29" x14ac:dyDescent="0.25">
      <c r="A12184" t="s">
        <v>347</v>
      </c>
      <c r="B12184">
        <v>939</v>
      </c>
      <c r="C12184" t="s">
        <v>253</v>
      </c>
      <c r="D12184">
        <v>1986</v>
      </c>
      <c r="E12184" t="s">
        <v>13169</v>
      </c>
      <c r="Q12184" t="s">
        <v>637</v>
      </c>
      <c r="R12184" t="s">
        <v>637</v>
      </c>
      <c r="S12184" t="s">
        <v>637</v>
      </c>
      <c r="T12184" t="s">
        <v>13131</v>
      </c>
      <c r="U12184" t="s">
        <v>13132</v>
      </c>
      <c r="V12184" t="s">
        <v>13133</v>
      </c>
      <c r="W12184" t="s">
        <v>2018</v>
      </c>
      <c r="X12184" t="s">
        <v>2018</v>
      </c>
      <c r="Y12184" t="s">
        <v>6</v>
      </c>
      <c r="Z12184" t="s">
        <v>6</v>
      </c>
      <c r="AA12184" t="s">
        <v>11780</v>
      </c>
      <c r="AB12184" t="s">
        <v>2239</v>
      </c>
      <c r="AC12184" t="s">
        <v>13061</v>
      </c>
    </row>
    <row r="12185" spans="1:29" x14ac:dyDescent="0.25">
      <c r="A12185" t="s">
        <v>347</v>
      </c>
      <c r="B12185">
        <v>939</v>
      </c>
      <c r="C12185" t="s">
        <v>253</v>
      </c>
      <c r="D12185">
        <v>1987</v>
      </c>
      <c r="E12185" t="s">
        <v>13170</v>
      </c>
      <c r="Q12185" t="s">
        <v>637</v>
      </c>
      <c r="R12185" t="s">
        <v>637</v>
      </c>
      <c r="S12185" t="s">
        <v>637</v>
      </c>
      <c r="T12185" t="s">
        <v>13131</v>
      </c>
      <c r="U12185" t="s">
        <v>13132</v>
      </c>
      <c r="V12185" t="s">
        <v>13133</v>
      </c>
      <c r="W12185" t="s">
        <v>2018</v>
      </c>
      <c r="X12185" t="s">
        <v>2018</v>
      </c>
      <c r="Y12185" t="s">
        <v>6</v>
      </c>
      <c r="Z12185" t="s">
        <v>6</v>
      </c>
      <c r="AA12185" t="s">
        <v>11780</v>
      </c>
      <c r="AB12185" t="s">
        <v>2239</v>
      </c>
      <c r="AC12185" t="s">
        <v>13061</v>
      </c>
    </row>
    <row r="12186" spans="1:29" x14ac:dyDescent="0.25">
      <c r="A12186" t="s">
        <v>347</v>
      </c>
      <c r="B12186">
        <v>939</v>
      </c>
      <c r="C12186" t="s">
        <v>253</v>
      </c>
      <c r="D12186">
        <v>1988</v>
      </c>
      <c r="E12186" t="s">
        <v>13171</v>
      </c>
      <c r="Q12186" t="s">
        <v>637</v>
      </c>
      <c r="R12186" t="s">
        <v>637</v>
      </c>
      <c r="S12186" t="s">
        <v>637</v>
      </c>
      <c r="T12186" t="s">
        <v>13131</v>
      </c>
      <c r="U12186" t="s">
        <v>13132</v>
      </c>
      <c r="V12186" t="s">
        <v>13133</v>
      </c>
      <c r="W12186" t="s">
        <v>2018</v>
      </c>
      <c r="X12186" t="s">
        <v>2018</v>
      </c>
      <c r="Y12186" t="s">
        <v>6</v>
      </c>
      <c r="Z12186" t="s">
        <v>6</v>
      </c>
      <c r="AA12186" t="s">
        <v>11780</v>
      </c>
      <c r="AB12186" t="s">
        <v>2239</v>
      </c>
      <c r="AC12186" t="s">
        <v>13061</v>
      </c>
    </row>
    <row r="12187" spans="1:29" x14ac:dyDescent="0.25">
      <c r="A12187" t="s">
        <v>347</v>
      </c>
      <c r="B12187">
        <v>939</v>
      </c>
      <c r="C12187" t="s">
        <v>253</v>
      </c>
      <c r="D12187">
        <v>1989</v>
      </c>
      <c r="E12187" t="s">
        <v>13172</v>
      </c>
      <c r="Q12187" t="s">
        <v>637</v>
      </c>
      <c r="R12187" t="s">
        <v>637</v>
      </c>
      <c r="S12187" t="s">
        <v>637</v>
      </c>
      <c r="T12187" t="s">
        <v>13131</v>
      </c>
      <c r="U12187" t="s">
        <v>13132</v>
      </c>
      <c r="V12187" t="s">
        <v>13133</v>
      </c>
      <c r="W12187" t="s">
        <v>2018</v>
      </c>
      <c r="X12187" t="s">
        <v>2018</v>
      </c>
      <c r="Y12187" t="s">
        <v>6</v>
      </c>
      <c r="Z12187" t="s">
        <v>6</v>
      </c>
      <c r="AA12187" t="s">
        <v>11780</v>
      </c>
      <c r="AB12187" t="s">
        <v>2239</v>
      </c>
      <c r="AC12187" t="s">
        <v>13061</v>
      </c>
    </row>
    <row r="12188" spans="1:29" x14ac:dyDescent="0.25">
      <c r="A12188" t="s">
        <v>347</v>
      </c>
      <c r="B12188">
        <v>939</v>
      </c>
      <c r="C12188" t="s">
        <v>253</v>
      </c>
      <c r="D12188">
        <v>1990</v>
      </c>
      <c r="E12188" t="s">
        <v>13173</v>
      </c>
      <c r="P12188">
        <v>5.1916440000000001E-2</v>
      </c>
      <c r="Q12188" t="s">
        <v>637</v>
      </c>
      <c r="R12188" t="s">
        <v>637</v>
      </c>
      <c r="S12188" t="s">
        <v>637</v>
      </c>
      <c r="T12188" t="s">
        <v>13131</v>
      </c>
      <c r="U12188" t="s">
        <v>13132</v>
      </c>
      <c r="V12188" t="s">
        <v>13133</v>
      </c>
      <c r="W12188" t="s">
        <v>2018</v>
      </c>
      <c r="X12188" t="s">
        <v>2018</v>
      </c>
      <c r="Y12188" t="s">
        <v>6</v>
      </c>
      <c r="Z12188" t="s">
        <v>6</v>
      </c>
      <c r="AA12188" t="s">
        <v>11780</v>
      </c>
      <c r="AB12188" t="s">
        <v>2239</v>
      </c>
      <c r="AC12188" t="s">
        <v>13061</v>
      </c>
    </row>
    <row r="12189" spans="1:29" x14ac:dyDescent="0.25">
      <c r="A12189" t="s">
        <v>347</v>
      </c>
      <c r="B12189">
        <v>939</v>
      </c>
      <c r="C12189" t="s">
        <v>253</v>
      </c>
      <c r="D12189">
        <v>1991</v>
      </c>
      <c r="E12189" t="s">
        <v>13174</v>
      </c>
      <c r="P12189">
        <v>0.11463722</v>
      </c>
      <c r="Q12189" t="s">
        <v>637</v>
      </c>
      <c r="R12189" t="s">
        <v>637</v>
      </c>
      <c r="S12189" t="s">
        <v>637</v>
      </c>
      <c r="T12189" t="s">
        <v>13131</v>
      </c>
      <c r="U12189" t="s">
        <v>13132</v>
      </c>
      <c r="V12189" t="s">
        <v>13133</v>
      </c>
      <c r="W12189" t="s">
        <v>2018</v>
      </c>
      <c r="X12189" t="s">
        <v>2018</v>
      </c>
      <c r="Y12189" t="s">
        <v>6</v>
      </c>
      <c r="Z12189" t="s">
        <v>6</v>
      </c>
      <c r="AA12189" t="s">
        <v>11780</v>
      </c>
      <c r="AB12189" t="s">
        <v>2239</v>
      </c>
      <c r="AC12189" t="s">
        <v>13061</v>
      </c>
    </row>
    <row r="12190" spans="1:29" x14ac:dyDescent="0.25">
      <c r="A12190" t="s">
        <v>347</v>
      </c>
      <c r="B12190">
        <v>939</v>
      </c>
      <c r="C12190" t="s">
        <v>253</v>
      </c>
      <c r="D12190">
        <v>1992</v>
      </c>
      <c r="E12190" t="s">
        <v>13175</v>
      </c>
      <c r="I12190">
        <v>25.562539999999998</v>
      </c>
      <c r="P12190">
        <v>0.89200526000000002</v>
      </c>
      <c r="Q12190" t="s">
        <v>637</v>
      </c>
      <c r="R12190" t="s">
        <v>637</v>
      </c>
      <c r="S12190" t="s">
        <v>637</v>
      </c>
      <c r="T12190" t="s">
        <v>13131</v>
      </c>
      <c r="U12190" t="s">
        <v>13132</v>
      </c>
      <c r="V12190" t="s">
        <v>13133</v>
      </c>
      <c r="W12190" t="s">
        <v>2018</v>
      </c>
      <c r="X12190" t="s">
        <v>2018</v>
      </c>
      <c r="Y12190" t="s">
        <v>6</v>
      </c>
      <c r="Z12190" t="s">
        <v>6</v>
      </c>
      <c r="AA12190" t="s">
        <v>11780</v>
      </c>
      <c r="AB12190" t="s">
        <v>2239</v>
      </c>
      <c r="AC12190" t="s">
        <v>13061</v>
      </c>
    </row>
    <row r="12191" spans="1:29" x14ac:dyDescent="0.25">
      <c r="A12191" t="s">
        <v>347</v>
      </c>
      <c r="B12191">
        <v>939</v>
      </c>
      <c r="C12191" t="s">
        <v>253</v>
      </c>
      <c r="D12191">
        <v>1993</v>
      </c>
      <c r="E12191" t="s">
        <v>13176</v>
      </c>
      <c r="I12191">
        <v>26.248483</v>
      </c>
      <c r="P12191">
        <v>1.5105497999999999</v>
      </c>
      <c r="Q12191" t="s">
        <v>637</v>
      </c>
      <c r="R12191" t="s">
        <v>637</v>
      </c>
      <c r="S12191" t="s">
        <v>637</v>
      </c>
      <c r="T12191" t="s">
        <v>13131</v>
      </c>
      <c r="U12191" t="s">
        <v>13132</v>
      </c>
      <c r="V12191" t="s">
        <v>13133</v>
      </c>
      <c r="W12191" t="s">
        <v>2018</v>
      </c>
      <c r="X12191" t="s">
        <v>2018</v>
      </c>
      <c r="Y12191" t="s">
        <v>6</v>
      </c>
      <c r="Z12191" t="s">
        <v>6</v>
      </c>
      <c r="AA12191" t="s">
        <v>11780</v>
      </c>
      <c r="AB12191" t="s">
        <v>2239</v>
      </c>
      <c r="AC12191" t="s">
        <v>13061</v>
      </c>
    </row>
    <row r="12192" spans="1:29" x14ac:dyDescent="0.25">
      <c r="A12192" t="s">
        <v>347</v>
      </c>
      <c r="B12192">
        <v>939</v>
      </c>
      <c r="C12192" t="s">
        <v>253</v>
      </c>
      <c r="D12192">
        <v>1994</v>
      </c>
      <c r="E12192" t="s">
        <v>13177</v>
      </c>
      <c r="I12192">
        <v>30.557331000000001</v>
      </c>
      <c r="P12192">
        <v>2.0751186000000001</v>
      </c>
      <c r="Q12192" t="s">
        <v>637</v>
      </c>
      <c r="R12192" t="s">
        <v>637</v>
      </c>
      <c r="S12192" t="s">
        <v>637</v>
      </c>
      <c r="T12192" t="s">
        <v>13131</v>
      </c>
      <c r="U12192" t="s">
        <v>13132</v>
      </c>
      <c r="V12192" t="s">
        <v>13133</v>
      </c>
      <c r="W12192" t="s">
        <v>2018</v>
      </c>
      <c r="X12192" t="s">
        <v>2018</v>
      </c>
      <c r="Y12192" t="s">
        <v>6</v>
      </c>
      <c r="Z12192" t="s">
        <v>6</v>
      </c>
      <c r="AA12192" t="s">
        <v>11780</v>
      </c>
      <c r="AB12192" t="s">
        <v>2239</v>
      </c>
      <c r="AC12192" t="s">
        <v>13061</v>
      </c>
    </row>
    <row r="12193" spans="1:29" x14ac:dyDescent="0.25">
      <c r="A12193" t="s">
        <v>347</v>
      </c>
      <c r="B12193">
        <v>939</v>
      </c>
      <c r="C12193" t="s">
        <v>253</v>
      </c>
      <c r="D12193">
        <v>1995</v>
      </c>
      <c r="E12193" t="s">
        <v>13178</v>
      </c>
      <c r="F12193">
        <v>65.257472000000007</v>
      </c>
      <c r="G12193">
        <v>4.5900286000000001</v>
      </c>
      <c r="H12193">
        <v>60.667442999999999</v>
      </c>
      <c r="I12193">
        <v>34.271279999999997</v>
      </c>
      <c r="J12193">
        <v>1.8017262000000001</v>
      </c>
      <c r="K12193">
        <v>32.469554000000002</v>
      </c>
      <c r="N12193">
        <v>8.6688855</v>
      </c>
      <c r="P12193">
        <v>2.8583699999999999</v>
      </c>
      <c r="Q12193" t="s">
        <v>637</v>
      </c>
      <c r="R12193" t="s">
        <v>637</v>
      </c>
      <c r="S12193" t="s">
        <v>637</v>
      </c>
      <c r="T12193" t="s">
        <v>13131</v>
      </c>
      <c r="U12193" t="s">
        <v>13132</v>
      </c>
      <c r="V12193" t="s">
        <v>13133</v>
      </c>
      <c r="W12193" t="s">
        <v>2018</v>
      </c>
      <c r="X12193" t="s">
        <v>2018</v>
      </c>
      <c r="Y12193" t="s">
        <v>6</v>
      </c>
      <c r="Z12193" t="s">
        <v>6</v>
      </c>
      <c r="AA12193" t="s">
        <v>11780</v>
      </c>
      <c r="AB12193" t="s">
        <v>2239</v>
      </c>
      <c r="AC12193" t="s">
        <v>13061</v>
      </c>
    </row>
    <row r="12194" spans="1:29" x14ac:dyDescent="0.25">
      <c r="A12194" t="s">
        <v>347</v>
      </c>
      <c r="B12194">
        <v>939</v>
      </c>
      <c r="C12194" t="s">
        <v>253</v>
      </c>
      <c r="D12194">
        <v>1996</v>
      </c>
      <c r="E12194" t="s">
        <v>13179</v>
      </c>
      <c r="F12194">
        <v>77.682581999999996</v>
      </c>
      <c r="G12194">
        <v>5.1558032000000003</v>
      </c>
      <c r="H12194">
        <v>72.526779000000005</v>
      </c>
      <c r="I12194">
        <v>40.035696000000002</v>
      </c>
      <c r="J12194">
        <v>3.354673</v>
      </c>
      <c r="K12194">
        <v>36.681023000000003</v>
      </c>
      <c r="N12194">
        <v>7.3068312000000004</v>
      </c>
      <c r="P12194">
        <v>3.6754699999999998</v>
      </c>
      <c r="Q12194" t="s">
        <v>637</v>
      </c>
      <c r="R12194" t="s">
        <v>637</v>
      </c>
      <c r="S12194" t="s">
        <v>637</v>
      </c>
      <c r="T12194" t="s">
        <v>13131</v>
      </c>
      <c r="U12194" t="s">
        <v>13132</v>
      </c>
      <c r="V12194" t="s">
        <v>13133</v>
      </c>
      <c r="W12194" t="s">
        <v>2018</v>
      </c>
      <c r="X12194" t="s">
        <v>2018</v>
      </c>
      <c r="Y12194" t="s">
        <v>6</v>
      </c>
      <c r="Z12194" t="s">
        <v>6</v>
      </c>
      <c r="AA12194" t="s">
        <v>11780</v>
      </c>
      <c r="AB12194" t="s">
        <v>2239</v>
      </c>
      <c r="AC12194" t="s">
        <v>13061</v>
      </c>
    </row>
    <row r="12195" spans="1:29" x14ac:dyDescent="0.25">
      <c r="A12195" t="s">
        <v>347</v>
      </c>
      <c r="B12195">
        <v>939</v>
      </c>
      <c r="C12195" t="s">
        <v>253</v>
      </c>
      <c r="D12195">
        <v>1997</v>
      </c>
      <c r="E12195" t="s">
        <v>13180</v>
      </c>
      <c r="F12195">
        <v>92.552085000000005</v>
      </c>
      <c r="G12195">
        <v>7.9854611000000002</v>
      </c>
      <c r="H12195">
        <v>84.566624000000004</v>
      </c>
      <c r="I12195">
        <v>52.616021000000003</v>
      </c>
      <c r="J12195">
        <v>6.2600585000000004</v>
      </c>
      <c r="K12195">
        <v>46.355963000000003</v>
      </c>
      <c r="N12195">
        <v>6.0413249000000002</v>
      </c>
      <c r="P12195">
        <v>4.5670500000000001</v>
      </c>
      <c r="Q12195" t="s">
        <v>637</v>
      </c>
      <c r="R12195" t="s">
        <v>637</v>
      </c>
      <c r="S12195" t="s">
        <v>637</v>
      </c>
      <c r="T12195" t="s">
        <v>13131</v>
      </c>
      <c r="U12195" t="s">
        <v>13132</v>
      </c>
      <c r="V12195" t="s">
        <v>13133</v>
      </c>
      <c r="W12195" t="s">
        <v>2018</v>
      </c>
      <c r="X12195" t="s">
        <v>2018</v>
      </c>
      <c r="Y12195" t="s">
        <v>6</v>
      </c>
      <c r="Z12195" t="s">
        <v>6</v>
      </c>
      <c r="AA12195" t="s">
        <v>11780</v>
      </c>
      <c r="AB12195" t="s">
        <v>2239</v>
      </c>
      <c r="AC12195" t="s">
        <v>13061</v>
      </c>
    </row>
    <row r="12196" spans="1:29" x14ac:dyDescent="0.25">
      <c r="A12196" t="s">
        <v>347</v>
      </c>
      <c r="B12196">
        <v>939</v>
      </c>
      <c r="C12196" t="s">
        <v>253</v>
      </c>
      <c r="D12196">
        <v>1998</v>
      </c>
      <c r="E12196" t="s">
        <v>13181</v>
      </c>
      <c r="F12196">
        <v>107.41240999999999</v>
      </c>
      <c r="G12196">
        <v>7.3963102999999997</v>
      </c>
      <c r="H12196">
        <v>100.01609999999999</v>
      </c>
      <c r="I12196">
        <v>66.123052999999999</v>
      </c>
      <c r="J12196">
        <v>5.827515</v>
      </c>
      <c r="K12196">
        <v>60.295538000000001</v>
      </c>
      <c r="N12196">
        <v>5.4060629999999996</v>
      </c>
      <c r="P12196">
        <v>5.0930799999999996</v>
      </c>
      <c r="Q12196" t="s">
        <v>637</v>
      </c>
      <c r="R12196" t="s">
        <v>637</v>
      </c>
      <c r="S12196" t="s">
        <v>637</v>
      </c>
      <c r="T12196" t="s">
        <v>13131</v>
      </c>
      <c r="U12196" t="s">
        <v>13132</v>
      </c>
      <c r="V12196" t="s">
        <v>13133</v>
      </c>
      <c r="W12196" t="s">
        <v>2018</v>
      </c>
      <c r="X12196" t="s">
        <v>2018</v>
      </c>
      <c r="Y12196" t="s">
        <v>6</v>
      </c>
      <c r="Z12196" t="s">
        <v>6</v>
      </c>
      <c r="AA12196" t="s">
        <v>11780</v>
      </c>
      <c r="AB12196" t="s">
        <v>2239</v>
      </c>
      <c r="AC12196" t="s">
        <v>13061</v>
      </c>
    </row>
    <row r="12197" spans="1:29" x14ac:dyDescent="0.25">
      <c r="A12197" t="s">
        <v>347</v>
      </c>
      <c r="B12197">
        <v>939</v>
      </c>
      <c r="C12197" t="s">
        <v>253</v>
      </c>
      <c r="D12197">
        <v>1999</v>
      </c>
      <c r="E12197" t="s">
        <v>13182</v>
      </c>
      <c r="F12197">
        <v>112.54667999999999</v>
      </c>
      <c r="G12197">
        <v>8.5592170000000003</v>
      </c>
      <c r="H12197">
        <v>103.98746</v>
      </c>
      <c r="I12197">
        <v>68.678845999999993</v>
      </c>
      <c r="J12197">
        <v>6.9608312000000003</v>
      </c>
      <c r="K12197">
        <v>61.718015000000001</v>
      </c>
      <c r="N12197">
        <v>5.9274594</v>
      </c>
      <c r="P12197">
        <v>5.4117100000000002</v>
      </c>
      <c r="Q12197" t="s">
        <v>637</v>
      </c>
      <c r="R12197" t="s">
        <v>637</v>
      </c>
      <c r="S12197" t="s">
        <v>637</v>
      </c>
      <c r="T12197" t="s">
        <v>13131</v>
      </c>
      <c r="U12197" t="s">
        <v>13132</v>
      </c>
      <c r="V12197" t="s">
        <v>13133</v>
      </c>
      <c r="W12197" t="s">
        <v>2018</v>
      </c>
      <c r="X12197" t="s">
        <v>2018</v>
      </c>
      <c r="Y12197" t="s">
        <v>6</v>
      </c>
      <c r="Z12197" t="s">
        <v>6</v>
      </c>
      <c r="AA12197" t="s">
        <v>11780</v>
      </c>
      <c r="AB12197" t="s">
        <v>2239</v>
      </c>
      <c r="AC12197" t="s">
        <v>13061</v>
      </c>
    </row>
    <row r="12198" spans="1:29" x14ac:dyDescent="0.25">
      <c r="A12198" t="s">
        <v>347</v>
      </c>
      <c r="B12198">
        <v>939</v>
      </c>
      <c r="C12198" t="s">
        <v>253</v>
      </c>
      <c r="D12198">
        <v>2000</v>
      </c>
      <c r="E12198" t="s">
        <v>13183</v>
      </c>
      <c r="F12198">
        <v>117.27945</v>
      </c>
      <c r="G12198">
        <v>10.943773</v>
      </c>
      <c r="H12198">
        <v>106.33566999999999</v>
      </c>
      <c r="I12198">
        <v>72.750280000000004</v>
      </c>
      <c r="J12198">
        <v>8.6443346999999999</v>
      </c>
      <c r="K12198">
        <v>64.105946000000003</v>
      </c>
      <c r="N12198">
        <v>5.1069861999999997</v>
      </c>
      <c r="O12198">
        <v>3.3221300999999999</v>
      </c>
      <c r="P12198">
        <v>6.1797700000000004</v>
      </c>
      <c r="Q12198" t="s">
        <v>637</v>
      </c>
      <c r="R12198" t="s">
        <v>637</v>
      </c>
      <c r="S12198" t="s">
        <v>637</v>
      </c>
      <c r="T12198" t="s">
        <v>13131</v>
      </c>
      <c r="U12198" t="s">
        <v>13132</v>
      </c>
      <c r="V12198" t="s">
        <v>13133</v>
      </c>
      <c r="W12198" t="s">
        <v>2018</v>
      </c>
      <c r="X12198" t="s">
        <v>2018</v>
      </c>
      <c r="Y12198" t="s">
        <v>6</v>
      </c>
      <c r="Z12198" t="s">
        <v>6</v>
      </c>
      <c r="AA12198" t="s">
        <v>11780</v>
      </c>
      <c r="AB12198" t="s">
        <v>2239</v>
      </c>
      <c r="AC12198" t="s">
        <v>13061</v>
      </c>
    </row>
    <row r="12199" spans="1:29" x14ac:dyDescent="0.25">
      <c r="A12199" t="s">
        <v>347</v>
      </c>
      <c r="B12199">
        <v>939</v>
      </c>
      <c r="C12199" t="s">
        <v>253</v>
      </c>
      <c r="D12199">
        <v>2001</v>
      </c>
      <c r="E12199" t="s">
        <v>13184</v>
      </c>
      <c r="F12199">
        <v>125.14355</v>
      </c>
      <c r="G12199">
        <v>12.951556</v>
      </c>
      <c r="H12199">
        <v>112.19199999999999</v>
      </c>
      <c r="I12199">
        <v>80.924342999999993</v>
      </c>
      <c r="J12199">
        <v>10.797731000000001</v>
      </c>
      <c r="K12199">
        <v>70.126611999999994</v>
      </c>
      <c r="N12199">
        <v>4.7681633999999997</v>
      </c>
      <c r="O12199">
        <v>2.9118119</v>
      </c>
      <c r="P12199">
        <v>6.99221</v>
      </c>
      <c r="Q12199" t="s">
        <v>637</v>
      </c>
      <c r="R12199" t="s">
        <v>637</v>
      </c>
      <c r="S12199" t="s">
        <v>637</v>
      </c>
      <c r="T12199" t="s">
        <v>13131</v>
      </c>
      <c r="U12199" t="s">
        <v>13132</v>
      </c>
      <c r="V12199" t="s">
        <v>13133</v>
      </c>
      <c r="W12199" t="s">
        <v>2018</v>
      </c>
      <c r="X12199" t="s">
        <v>2018</v>
      </c>
      <c r="Y12199" t="s">
        <v>6</v>
      </c>
      <c r="Z12199" t="s">
        <v>6</v>
      </c>
      <c r="AA12199" t="s">
        <v>11780</v>
      </c>
      <c r="AB12199" t="s">
        <v>2239</v>
      </c>
      <c r="AC12199" t="s">
        <v>13061</v>
      </c>
    </row>
    <row r="12200" spans="1:29" x14ac:dyDescent="0.25">
      <c r="A12200" t="s">
        <v>347</v>
      </c>
      <c r="B12200">
        <v>939</v>
      </c>
      <c r="C12200" t="s">
        <v>253</v>
      </c>
      <c r="D12200">
        <v>2002</v>
      </c>
      <c r="E12200" t="s">
        <v>13185</v>
      </c>
      <c r="F12200">
        <v>136.68884</v>
      </c>
      <c r="G12200">
        <v>16.503691</v>
      </c>
      <c r="H12200">
        <v>120.18514999999999</v>
      </c>
      <c r="I12200">
        <v>89.853002000000004</v>
      </c>
      <c r="J12200">
        <v>14.060971</v>
      </c>
      <c r="K12200">
        <v>75.792032000000006</v>
      </c>
      <c r="N12200">
        <v>5.6583718000000003</v>
      </c>
      <c r="O12200">
        <v>3.4686113000000001</v>
      </c>
      <c r="P12200">
        <v>7.8273400000000004</v>
      </c>
      <c r="Q12200" t="s">
        <v>637</v>
      </c>
      <c r="R12200" t="s">
        <v>637</v>
      </c>
      <c r="S12200" t="s">
        <v>637</v>
      </c>
      <c r="T12200" t="s">
        <v>13131</v>
      </c>
      <c r="U12200" t="s">
        <v>13132</v>
      </c>
      <c r="V12200" t="s">
        <v>13133</v>
      </c>
      <c r="W12200" t="s">
        <v>2018</v>
      </c>
      <c r="X12200" t="s">
        <v>2018</v>
      </c>
      <c r="Y12200" t="s">
        <v>6</v>
      </c>
      <c r="Z12200" t="s">
        <v>6</v>
      </c>
      <c r="AA12200" t="s">
        <v>11780</v>
      </c>
      <c r="AB12200" t="s">
        <v>2239</v>
      </c>
      <c r="AC12200" t="s">
        <v>13061</v>
      </c>
    </row>
    <row r="12201" spans="1:29" x14ac:dyDescent="0.25">
      <c r="A12201" t="s">
        <v>347</v>
      </c>
      <c r="B12201">
        <v>939</v>
      </c>
      <c r="C12201" t="s">
        <v>253</v>
      </c>
      <c r="D12201">
        <v>2003</v>
      </c>
      <c r="E12201" t="s">
        <v>13186</v>
      </c>
      <c r="F12201">
        <v>132.00946999999999</v>
      </c>
      <c r="G12201">
        <v>20.834215</v>
      </c>
      <c r="H12201">
        <v>111.17525999999999</v>
      </c>
      <c r="I12201">
        <v>96.811364999999995</v>
      </c>
      <c r="J12201">
        <v>18.331821999999999</v>
      </c>
      <c r="K12201">
        <v>78.479541999999995</v>
      </c>
      <c r="N12201">
        <v>5.5980876999999998</v>
      </c>
      <c r="O12201">
        <v>3.1311338000000002</v>
      </c>
      <c r="P12201">
        <v>8.7476299999999991</v>
      </c>
      <c r="Q12201" t="s">
        <v>637</v>
      </c>
      <c r="R12201" t="s">
        <v>637</v>
      </c>
      <c r="S12201" t="s">
        <v>637</v>
      </c>
      <c r="T12201" t="s">
        <v>13131</v>
      </c>
      <c r="U12201" t="s">
        <v>13132</v>
      </c>
      <c r="V12201" t="s">
        <v>13133</v>
      </c>
      <c r="W12201" t="s">
        <v>2018</v>
      </c>
      <c r="X12201" t="s">
        <v>2018</v>
      </c>
      <c r="Y12201" t="s">
        <v>6</v>
      </c>
      <c r="Z12201" t="s">
        <v>6</v>
      </c>
      <c r="AA12201" t="s">
        <v>11780</v>
      </c>
      <c r="AB12201" t="s">
        <v>2239</v>
      </c>
      <c r="AC12201" t="s">
        <v>13061</v>
      </c>
    </row>
    <row r="12202" spans="1:29" x14ac:dyDescent="0.25">
      <c r="A12202" t="s">
        <v>347</v>
      </c>
      <c r="B12202">
        <v>939</v>
      </c>
      <c r="C12202" t="s">
        <v>253</v>
      </c>
      <c r="D12202">
        <v>2004</v>
      </c>
      <c r="E12202" t="s">
        <v>13187</v>
      </c>
      <c r="F12202">
        <v>142.17531</v>
      </c>
      <c r="G12202">
        <v>25.584478000000001</v>
      </c>
      <c r="H12202">
        <v>116.59084</v>
      </c>
      <c r="I12202">
        <v>105.64184</v>
      </c>
      <c r="J12202">
        <v>24.193349999999999</v>
      </c>
      <c r="K12202">
        <v>81.448491000000004</v>
      </c>
      <c r="N12202">
        <v>5.1134177999999997</v>
      </c>
      <c r="O12202">
        <v>2.6717838</v>
      </c>
      <c r="P12202">
        <v>9.7762399999999996</v>
      </c>
      <c r="Q12202" t="s">
        <v>637</v>
      </c>
      <c r="R12202" t="s">
        <v>637</v>
      </c>
      <c r="S12202" t="s">
        <v>637</v>
      </c>
      <c r="T12202" t="s">
        <v>13131</v>
      </c>
      <c r="U12202" t="s">
        <v>13132</v>
      </c>
      <c r="V12202" t="s">
        <v>13133</v>
      </c>
      <c r="W12202" t="s">
        <v>2018</v>
      </c>
      <c r="X12202" t="s">
        <v>2018</v>
      </c>
      <c r="Y12202" t="s">
        <v>6</v>
      </c>
      <c r="Z12202" t="s">
        <v>6</v>
      </c>
      <c r="AA12202" t="s">
        <v>11780</v>
      </c>
      <c r="AB12202" t="s">
        <v>2239</v>
      </c>
      <c r="AC12202" t="s">
        <v>13061</v>
      </c>
    </row>
    <row r="12203" spans="1:29" x14ac:dyDescent="0.25">
      <c r="A12203" t="s">
        <v>347</v>
      </c>
      <c r="B12203">
        <v>939</v>
      </c>
      <c r="C12203" t="s">
        <v>253</v>
      </c>
      <c r="D12203">
        <v>2005</v>
      </c>
      <c r="E12203" t="s">
        <v>13188</v>
      </c>
      <c r="F12203">
        <v>156.07945000000001</v>
      </c>
      <c r="G12203">
        <v>33.466326000000002</v>
      </c>
      <c r="H12203">
        <v>122.61312</v>
      </c>
      <c r="I12203">
        <v>110.62791</v>
      </c>
      <c r="J12203">
        <v>32.009081999999999</v>
      </c>
      <c r="K12203">
        <v>78.618829000000005</v>
      </c>
      <c r="N12203">
        <v>4.7025220000000001</v>
      </c>
      <c r="O12203">
        <v>2.067663</v>
      </c>
      <c r="P12203">
        <v>11.33647</v>
      </c>
      <c r="Q12203" t="s">
        <v>637</v>
      </c>
      <c r="R12203" t="s">
        <v>637</v>
      </c>
      <c r="S12203" t="s">
        <v>637</v>
      </c>
      <c r="T12203" t="s">
        <v>13131</v>
      </c>
      <c r="U12203" t="s">
        <v>13132</v>
      </c>
      <c r="V12203" t="s">
        <v>13133</v>
      </c>
      <c r="W12203" t="s">
        <v>2018</v>
      </c>
      <c r="X12203" t="s">
        <v>2018</v>
      </c>
      <c r="Y12203" t="s">
        <v>6</v>
      </c>
      <c r="Z12203" t="s">
        <v>6</v>
      </c>
      <c r="AA12203" t="s">
        <v>11780</v>
      </c>
      <c r="AB12203" t="s">
        <v>2239</v>
      </c>
      <c r="AC12203" t="s">
        <v>13061</v>
      </c>
    </row>
    <row r="12204" spans="1:29" x14ac:dyDescent="0.25">
      <c r="A12204" t="s">
        <v>347</v>
      </c>
      <c r="B12204">
        <v>939</v>
      </c>
      <c r="C12204" t="s">
        <v>253</v>
      </c>
      <c r="D12204">
        <v>2006</v>
      </c>
      <c r="E12204" t="s">
        <v>13189</v>
      </c>
      <c r="F12204">
        <v>172.39886999999999</v>
      </c>
      <c r="G12204">
        <v>43.574255999999998</v>
      </c>
      <c r="H12204">
        <v>128.82461000000001</v>
      </c>
      <c r="I12204">
        <v>130.65934999999999</v>
      </c>
      <c r="J12204">
        <v>41.966648999999997</v>
      </c>
      <c r="K12204">
        <v>88.692699000000005</v>
      </c>
      <c r="N12204">
        <v>4.6318248999999998</v>
      </c>
      <c r="O12204">
        <v>1.8148257999999999</v>
      </c>
      <c r="P12204">
        <v>13.56053</v>
      </c>
      <c r="Q12204" t="s">
        <v>637</v>
      </c>
      <c r="R12204" t="s">
        <v>637</v>
      </c>
      <c r="S12204" t="s">
        <v>637</v>
      </c>
      <c r="T12204" t="s">
        <v>13131</v>
      </c>
      <c r="U12204" t="s">
        <v>13132</v>
      </c>
      <c r="V12204" t="s">
        <v>13133</v>
      </c>
      <c r="W12204" t="s">
        <v>2018</v>
      </c>
      <c r="X12204" t="s">
        <v>2018</v>
      </c>
      <c r="Y12204" t="s">
        <v>6</v>
      </c>
      <c r="Z12204" t="s">
        <v>6</v>
      </c>
      <c r="AA12204" t="s">
        <v>11780</v>
      </c>
      <c r="AB12204" t="s">
        <v>2239</v>
      </c>
      <c r="AC12204" t="s">
        <v>13061</v>
      </c>
    </row>
    <row r="12205" spans="1:29" x14ac:dyDescent="0.25">
      <c r="A12205" t="s">
        <v>347</v>
      </c>
      <c r="B12205">
        <v>939</v>
      </c>
      <c r="C12205" t="s">
        <v>253</v>
      </c>
      <c r="D12205">
        <v>2007</v>
      </c>
      <c r="E12205" t="s">
        <v>13190</v>
      </c>
      <c r="F12205">
        <v>174.50548000000001</v>
      </c>
      <c r="G12205">
        <v>47.987223</v>
      </c>
      <c r="H12205">
        <v>126.51826</v>
      </c>
      <c r="I12205">
        <v>136.65378999999999</v>
      </c>
      <c r="J12205">
        <v>46.111469999999997</v>
      </c>
      <c r="K12205">
        <v>90.542321999999999</v>
      </c>
      <c r="N12205">
        <v>3.7655332000000001</v>
      </c>
      <c r="O12205">
        <v>1.2738784000000001</v>
      </c>
      <c r="P12205">
        <v>16.39874</v>
      </c>
      <c r="Q12205" t="s">
        <v>637</v>
      </c>
      <c r="R12205" t="s">
        <v>637</v>
      </c>
      <c r="S12205" t="s">
        <v>637</v>
      </c>
      <c r="T12205" t="s">
        <v>13131</v>
      </c>
      <c r="U12205" t="s">
        <v>13132</v>
      </c>
      <c r="V12205" t="s">
        <v>13133</v>
      </c>
      <c r="W12205" t="s">
        <v>2018</v>
      </c>
      <c r="X12205" t="s">
        <v>2018</v>
      </c>
      <c r="Y12205" t="s">
        <v>6</v>
      </c>
      <c r="Z12205" t="s">
        <v>6</v>
      </c>
      <c r="AA12205" t="s">
        <v>11780</v>
      </c>
      <c r="AB12205" t="s">
        <v>2239</v>
      </c>
      <c r="AC12205" t="s">
        <v>13061</v>
      </c>
    </row>
    <row r="12206" spans="1:29" x14ac:dyDescent="0.25">
      <c r="A12206" t="s">
        <v>347</v>
      </c>
      <c r="B12206">
        <v>939</v>
      </c>
      <c r="C12206" t="s">
        <v>253</v>
      </c>
      <c r="D12206">
        <v>2008</v>
      </c>
      <c r="E12206" t="s">
        <v>13191</v>
      </c>
      <c r="F12206">
        <v>193.21036000000001</v>
      </c>
      <c r="G12206">
        <v>52.144781999999999</v>
      </c>
      <c r="H12206">
        <v>141.06558000000001</v>
      </c>
      <c r="I12206">
        <v>148.02842999999999</v>
      </c>
      <c r="J12206">
        <v>50.561686000000002</v>
      </c>
      <c r="K12206">
        <v>97.466746999999998</v>
      </c>
      <c r="N12206">
        <v>4.5040686000000001</v>
      </c>
      <c r="O12206">
        <v>1.7051031000000001</v>
      </c>
      <c r="P12206">
        <v>16.638290000000001</v>
      </c>
      <c r="Q12206" t="s">
        <v>637</v>
      </c>
      <c r="R12206" t="s">
        <v>637</v>
      </c>
      <c r="S12206" t="s">
        <v>637</v>
      </c>
      <c r="T12206" t="s">
        <v>13131</v>
      </c>
      <c r="U12206" t="s">
        <v>13132</v>
      </c>
      <c r="V12206" t="s">
        <v>13133</v>
      </c>
      <c r="W12206" t="s">
        <v>2018</v>
      </c>
      <c r="X12206" t="s">
        <v>2018</v>
      </c>
      <c r="Y12206" t="s">
        <v>6</v>
      </c>
      <c r="Z12206" t="s">
        <v>6</v>
      </c>
      <c r="AA12206" t="s">
        <v>11780</v>
      </c>
      <c r="AB12206" t="s">
        <v>2239</v>
      </c>
      <c r="AC12206" t="s">
        <v>13061</v>
      </c>
    </row>
    <row r="12207" spans="1:29" x14ac:dyDescent="0.25">
      <c r="A12207" t="s">
        <v>347</v>
      </c>
      <c r="B12207">
        <v>939</v>
      </c>
      <c r="C12207" t="s">
        <v>253</v>
      </c>
      <c r="D12207">
        <v>2009</v>
      </c>
      <c r="E12207" t="s">
        <v>13192</v>
      </c>
      <c r="F12207">
        <v>204.23704000000001</v>
      </c>
      <c r="G12207">
        <v>58.986111999999999</v>
      </c>
      <c r="H12207">
        <v>145.25092000000001</v>
      </c>
      <c r="I12207">
        <v>158.89519999999999</v>
      </c>
      <c r="J12207">
        <v>57.174942999999999</v>
      </c>
      <c r="K12207">
        <v>101.72026</v>
      </c>
      <c r="N12207">
        <v>7.1989371999999996</v>
      </c>
      <c r="O12207">
        <v>3.4654253000000002</v>
      </c>
      <c r="P12207">
        <v>14.211819999999999</v>
      </c>
      <c r="Q12207" t="s">
        <v>637</v>
      </c>
      <c r="R12207" t="s">
        <v>637</v>
      </c>
      <c r="S12207" t="s">
        <v>637</v>
      </c>
      <c r="T12207" t="s">
        <v>13131</v>
      </c>
      <c r="U12207" t="s">
        <v>13132</v>
      </c>
      <c r="V12207" t="s">
        <v>13133</v>
      </c>
      <c r="W12207" t="s">
        <v>2018</v>
      </c>
      <c r="X12207" t="s">
        <v>2018</v>
      </c>
      <c r="Y12207" t="s">
        <v>6</v>
      </c>
      <c r="Z12207" t="s">
        <v>6</v>
      </c>
      <c r="AA12207" t="s">
        <v>11780</v>
      </c>
      <c r="AB12207" t="s">
        <v>2239</v>
      </c>
      <c r="AC12207" t="s">
        <v>13061</v>
      </c>
    </row>
    <row r="12208" spans="1:29" x14ac:dyDescent="0.25">
      <c r="A12208" t="s">
        <v>347</v>
      </c>
      <c r="B12208">
        <v>939</v>
      </c>
      <c r="C12208" t="s">
        <v>253</v>
      </c>
      <c r="D12208">
        <v>2010</v>
      </c>
      <c r="E12208" t="s">
        <v>13193</v>
      </c>
      <c r="F12208">
        <v>200.05664999999999</v>
      </c>
      <c r="G12208">
        <v>55.950681000000003</v>
      </c>
      <c r="H12208">
        <v>144.10597000000001</v>
      </c>
      <c r="I12208">
        <v>147.34755999999999</v>
      </c>
      <c r="J12208">
        <v>52.494467999999998</v>
      </c>
      <c r="K12208">
        <v>94.853088999999997</v>
      </c>
      <c r="N12208">
        <v>6.6062979000000004</v>
      </c>
      <c r="O12208">
        <v>3.2214027999999999</v>
      </c>
      <c r="P12208">
        <v>14.86309</v>
      </c>
      <c r="Q12208" t="s">
        <v>637</v>
      </c>
      <c r="R12208" t="s">
        <v>637</v>
      </c>
      <c r="S12208" t="s">
        <v>637</v>
      </c>
      <c r="T12208" t="s">
        <v>13131</v>
      </c>
      <c r="U12208" t="s">
        <v>13132</v>
      </c>
      <c r="V12208" t="s">
        <v>13133</v>
      </c>
      <c r="W12208" t="s">
        <v>2018</v>
      </c>
      <c r="X12208" t="s">
        <v>2018</v>
      </c>
      <c r="Y12208" t="s">
        <v>6</v>
      </c>
      <c r="Z12208" t="s">
        <v>6</v>
      </c>
      <c r="AA12208" t="s">
        <v>11780</v>
      </c>
      <c r="AB12208" t="s">
        <v>2239</v>
      </c>
      <c r="AC12208" t="s">
        <v>13061</v>
      </c>
    </row>
    <row r="12209" spans="1:29" x14ac:dyDescent="0.25">
      <c r="A12209" t="s">
        <v>347</v>
      </c>
      <c r="B12209">
        <v>939</v>
      </c>
      <c r="C12209" t="s">
        <v>253</v>
      </c>
      <c r="D12209">
        <v>2011</v>
      </c>
      <c r="E12209" t="s">
        <v>13194</v>
      </c>
      <c r="F12209">
        <v>184.21731</v>
      </c>
      <c r="G12209">
        <v>48.267892000000003</v>
      </c>
      <c r="H12209">
        <v>135.94942</v>
      </c>
      <c r="I12209">
        <v>132.28199000000001</v>
      </c>
      <c r="J12209">
        <v>45.210110999999998</v>
      </c>
      <c r="K12209">
        <v>87.071875000000006</v>
      </c>
      <c r="N12209">
        <v>6.1048654000000004</v>
      </c>
      <c r="O12209">
        <v>3.1671143000000002</v>
      </c>
      <c r="P12209">
        <v>16.8292</v>
      </c>
      <c r="Q12209" t="s">
        <v>637</v>
      </c>
      <c r="R12209" t="s">
        <v>637</v>
      </c>
      <c r="S12209" t="s">
        <v>637</v>
      </c>
      <c r="T12209" t="s">
        <v>13131</v>
      </c>
      <c r="U12209" t="s">
        <v>13132</v>
      </c>
      <c r="V12209" t="s">
        <v>13133</v>
      </c>
      <c r="W12209" t="s">
        <v>2018</v>
      </c>
      <c r="X12209" t="s">
        <v>2018</v>
      </c>
      <c r="Y12209" t="s">
        <v>6</v>
      </c>
      <c r="Z12209" t="s">
        <v>6</v>
      </c>
      <c r="AA12209" t="s">
        <v>11780</v>
      </c>
      <c r="AB12209" t="s">
        <v>2239</v>
      </c>
      <c r="AC12209" t="s">
        <v>13061</v>
      </c>
    </row>
    <row r="12210" spans="1:29" x14ac:dyDescent="0.25">
      <c r="A12210" t="s">
        <v>347</v>
      </c>
      <c r="B12210">
        <v>939</v>
      </c>
      <c r="C12210" t="s">
        <v>253</v>
      </c>
      <c r="D12210">
        <v>2012</v>
      </c>
      <c r="E12210" t="s">
        <v>13195</v>
      </c>
      <c r="F12210">
        <v>177.22366</v>
      </c>
      <c r="G12210">
        <v>44.433610999999999</v>
      </c>
      <c r="H12210">
        <v>132.79005000000001</v>
      </c>
      <c r="I12210">
        <v>128.42957000000001</v>
      </c>
      <c r="J12210">
        <v>41.647022999999997</v>
      </c>
      <c r="K12210">
        <v>86.782544000000001</v>
      </c>
      <c r="N12210">
        <v>9.7641372000000004</v>
      </c>
      <c r="O12210">
        <v>10.732518000000001</v>
      </c>
      <c r="P12210">
        <v>18.050750000000001</v>
      </c>
      <c r="Q12210" t="s">
        <v>637</v>
      </c>
      <c r="R12210" t="s">
        <v>637</v>
      </c>
      <c r="S12210" t="s">
        <v>637</v>
      </c>
      <c r="T12210" t="s">
        <v>13131</v>
      </c>
      <c r="U12210" t="s">
        <v>13132</v>
      </c>
      <c r="V12210" t="s">
        <v>13133</v>
      </c>
      <c r="W12210" t="s">
        <v>2018</v>
      </c>
      <c r="X12210" t="s">
        <v>2018</v>
      </c>
      <c r="Y12210" t="s">
        <v>6</v>
      </c>
      <c r="Z12210" t="s">
        <v>6</v>
      </c>
      <c r="AA12210" t="s">
        <v>11780</v>
      </c>
      <c r="AB12210" t="s">
        <v>2239</v>
      </c>
      <c r="AC12210" t="s">
        <v>13061</v>
      </c>
    </row>
    <row r="12211" spans="1:29" x14ac:dyDescent="0.25">
      <c r="A12211" t="s">
        <v>347</v>
      </c>
      <c r="B12211">
        <v>939</v>
      </c>
      <c r="C12211" t="s">
        <v>253</v>
      </c>
      <c r="D12211">
        <v>2013</v>
      </c>
      <c r="E12211" t="s">
        <v>13196</v>
      </c>
      <c r="F12211">
        <v>174.42085</v>
      </c>
      <c r="G12211">
        <v>42.636125</v>
      </c>
      <c r="H12211">
        <v>131.78471999999999</v>
      </c>
      <c r="I12211">
        <v>126.4956</v>
      </c>
      <c r="J12211">
        <v>39.848393000000002</v>
      </c>
      <c r="K12211">
        <v>86.647203000000005</v>
      </c>
      <c r="N12211">
        <v>10.162141</v>
      </c>
      <c r="O12211">
        <v>10.940248</v>
      </c>
      <c r="P12211">
        <v>19.033390000000001</v>
      </c>
      <c r="Q12211" t="s">
        <v>637</v>
      </c>
      <c r="R12211" t="s">
        <v>637</v>
      </c>
      <c r="S12211" t="s">
        <v>637</v>
      </c>
      <c r="T12211" t="s">
        <v>13131</v>
      </c>
      <c r="U12211" t="s">
        <v>13132</v>
      </c>
      <c r="V12211" t="s">
        <v>13133</v>
      </c>
      <c r="W12211" t="s">
        <v>2018</v>
      </c>
      <c r="X12211" t="s">
        <v>2018</v>
      </c>
      <c r="Y12211" t="s">
        <v>6</v>
      </c>
      <c r="Z12211" t="s">
        <v>6</v>
      </c>
      <c r="AA12211" t="s">
        <v>11780</v>
      </c>
      <c r="AB12211" t="s">
        <v>2239</v>
      </c>
      <c r="AC12211" t="s">
        <v>13061</v>
      </c>
    </row>
    <row r="12212" spans="1:29" x14ac:dyDescent="0.25">
      <c r="A12212" t="s">
        <v>347</v>
      </c>
      <c r="B12212">
        <v>939</v>
      </c>
      <c r="C12212" t="s">
        <v>253</v>
      </c>
      <c r="D12212">
        <v>2014</v>
      </c>
      <c r="E12212" t="s">
        <v>13197</v>
      </c>
      <c r="F12212">
        <v>181.69979000000001</v>
      </c>
      <c r="G12212">
        <v>41.631833999999998</v>
      </c>
      <c r="H12212">
        <v>140.06796</v>
      </c>
      <c r="I12212">
        <v>127.32464</v>
      </c>
      <c r="J12212">
        <v>38.682873000000001</v>
      </c>
      <c r="K12212">
        <v>88.641767999999999</v>
      </c>
      <c r="N12212">
        <v>10.447972999999999</v>
      </c>
      <c r="O12212">
        <v>11.142226000000001</v>
      </c>
      <c r="P12212">
        <v>20.17999</v>
      </c>
      <c r="Q12212" t="s">
        <v>637</v>
      </c>
      <c r="R12212" t="s">
        <v>637</v>
      </c>
      <c r="S12212" t="s">
        <v>637</v>
      </c>
      <c r="T12212" t="s">
        <v>13131</v>
      </c>
      <c r="U12212" t="s">
        <v>13132</v>
      </c>
      <c r="V12212" t="s">
        <v>13133</v>
      </c>
      <c r="W12212" t="s">
        <v>2018</v>
      </c>
      <c r="X12212" t="s">
        <v>2018</v>
      </c>
      <c r="Y12212" t="s">
        <v>6</v>
      </c>
      <c r="Z12212" t="s">
        <v>6</v>
      </c>
      <c r="AA12212" t="s">
        <v>11780</v>
      </c>
      <c r="AB12212" t="s">
        <v>2239</v>
      </c>
      <c r="AC12212" t="s">
        <v>13061</v>
      </c>
    </row>
    <row r="12213" spans="1:29" x14ac:dyDescent="0.25">
      <c r="A12213" t="s">
        <v>347</v>
      </c>
      <c r="B12213">
        <v>939</v>
      </c>
      <c r="C12213" t="s">
        <v>253</v>
      </c>
      <c r="D12213">
        <v>2015</v>
      </c>
      <c r="E12213" t="s">
        <v>13198</v>
      </c>
      <c r="F12213">
        <v>182.31594000000001</v>
      </c>
      <c r="G12213">
        <v>42.225037</v>
      </c>
      <c r="H12213">
        <v>140.0909</v>
      </c>
      <c r="I12213">
        <v>124.71959</v>
      </c>
      <c r="J12213">
        <v>39.466909999999999</v>
      </c>
      <c r="K12213">
        <v>85.252681999999993</v>
      </c>
      <c r="N12213">
        <v>9.7915430000000008</v>
      </c>
      <c r="O12213">
        <v>10.696643999999999</v>
      </c>
      <c r="P12213">
        <v>20.782219999999999</v>
      </c>
      <c r="Q12213" t="s">
        <v>637</v>
      </c>
      <c r="R12213" t="s">
        <v>637</v>
      </c>
      <c r="S12213" t="s">
        <v>637</v>
      </c>
      <c r="T12213" t="s">
        <v>13131</v>
      </c>
      <c r="U12213" t="s">
        <v>13132</v>
      </c>
      <c r="V12213" t="s">
        <v>13133</v>
      </c>
      <c r="W12213" t="s">
        <v>2018</v>
      </c>
      <c r="X12213" t="s">
        <v>2018</v>
      </c>
      <c r="Y12213" t="s">
        <v>6</v>
      </c>
      <c r="Z12213" t="s">
        <v>6</v>
      </c>
      <c r="AA12213" t="s">
        <v>11780</v>
      </c>
      <c r="AB12213" t="s">
        <v>2239</v>
      </c>
      <c r="AC12213" t="s">
        <v>13061</v>
      </c>
    </row>
    <row r="12214" spans="1:29" x14ac:dyDescent="0.25">
      <c r="A12214" t="s">
        <v>347</v>
      </c>
      <c r="B12214">
        <v>939</v>
      </c>
      <c r="C12214" t="s">
        <v>253</v>
      </c>
      <c r="D12214">
        <v>2016</v>
      </c>
      <c r="E12214" t="s">
        <v>13199</v>
      </c>
      <c r="F12214">
        <v>191.94575</v>
      </c>
      <c r="G12214">
        <v>42.936106000000002</v>
      </c>
      <c r="H12214">
        <v>149.00963999999999</v>
      </c>
      <c r="I12214">
        <v>123.43485</v>
      </c>
      <c r="J12214">
        <v>40.113619</v>
      </c>
      <c r="K12214">
        <v>83.321233000000007</v>
      </c>
      <c r="N12214">
        <v>9.1584488000000004</v>
      </c>
      <c r="O12214">
        <v>10.098817</v>
      </c>
      <c r="P12214">
        <v>21.693629999999999</v>
      </c>
      <c r="Q12214" t="s">
        <v>637</v>
      </c>
      <c r="R12214" t="s">
        <v>637</v>
      </c>
      <c r="S12214" t="s">
        <v>637</v>
      </c>
      <c r="T12214" t="s">
        <v>13131</v>
      </c>
      <c r="U12214" t="s">
        <v>13132</v>
      </c>
      <c r="V12214" t="s">
        <v>13133</v>
      </c>
      <c r="W12214" t="s">
        <v>2018</v>
      </c>
      <c r="X12214" t="s">
        <v>2018</v>
      </c>
      <c r="Y12214" t="s">
        <v>6</v>
      </c>
      <c r="Z12214" t="s">
        <v>6</v>
      </c>
      <c r="AA12214" t="s">
        <v>11780</v>
      </c>
      <c r="AB12214" t="s">
        <v>2239</v>
      </c>
      <c r="AC12214" t="s">
        <v>13061</v>
      </c>
    </row>
    <row r="12215" spans="1:29" x14ac:dyDescent="0.25">
      <c r="A12215" t="s">
        <v>347</v>
      </c>
      <c r="B12215">
        <v>939</v>
      </c>
      <c r="C12215" t="s">
        <v>253</v>
      </c>
      <c r="D12215">
        <v>2017</v>
      </c>
      <c r="E12215" t="s">
        <v>13200</v>
      </c>
      <c r="F12215">
        <v>185.40938</v>
      </c>
      <c r="G12215">
        <v>42.044395999999999</v>
      </c>
      <c r="H12215">
        <v>143.36498</v>
      </c>
      <c r="I12215">
        <v>117.66492</v>
      </c>
      <c r="J12215">
        <v>39.290337999999998</v>
      </c>
      <c r="K12215">
        <v>78.374583999999999</v>
      </c>
      <c r="N12215">
        <v>9.1550995999999998</v>
      </c>
      <c r="O12215">
        <v>10.037088000000001</v>
      </c>
      <c r="P12215">
        <v>23.77582</v>
      </c>
      <c r="Q12215" t="s">
        <v>637</v>
      </c>
      <c r="R12215" t="s">
        <v>637</v>
      </c>
      <c r="S12215" t="s">
        <v>637</v>
      </c>
      <c r="T12215" t="s">
        <v>13131</v>
      </c>
      <c r="U12215" t="s">
        <v>13132</v>
      </c>
      <c r="V12215" t="s">
        <v>13133</v>
      </c>
      <c r="W12215" t="s">
        <v>2018</v>
      </c>
      <c r="X12215" t="s">
        <v>2018</v>
      </c>
      <c r="Y12215" t="s">
        <v>6</v>
      </c>
      <c r="Z12215" t="s">
        <v>6</v>
      </c>
      <c r="AA12215" t="s">
        <v>11780</v>
      </c>
      <c r="AB12215" t="s">
        <v>2239</v>
      </c>
      <c r="AC12215" t="s">
        <v>13061</v>
      </c>
    </row>
    <row r="12216" spans="1:29" x14ac:dyDescent="0.25">
      <c r="A12216" t="s">
        <v>347</v>
      </c>
      <c r="B12216">
        <v>939</v>
      </c>
      <c r="C12216" t="s">
        <v>253</v>
      </c>
      <c r="D12216">
        <v>2018</v>
      </c>
      <c r="E12216" t="s">
        <v>13201</v>
      </c>
      <c r="F12216">
        <v>171.65018000000001</v>
      </c>
      <c r="G12216">
        <v>41.215462000000002</v>
      </c>
      <c r="H12216">
        <v>130.43472</v>
      </c>
      <c r="I12216">
        <v>111.79696</v>
      </c>
      <c r="J12216">
        <v>38.374381</v>
      </c>
      <c r="K12216">
        <v>73.422578999999999</v>
      </c>
      <c r="N12216">
        <v>8.2651389000000002</v>
      </c>
      <c r="O12216">
        <v>9.3809076999999998</v>
      </c>
      <c r="P12216">
        <v>26.03586</v>
      </c>
      <c r="Q12216" t="s">
        <v>637</v>
      </c>
      <c r="R12216" t="s">
        <v>637</v>
      </c>
      <c r="S12216" t="s">
        <v>637</v>
      </c>
      <c r="T12216" t="s">
        <v>13131</v>
      </c>
      <c r="U12216" t="s">
        <v>13132</v>
      </c>
      <c r="V12216" t="s">
        <v>13133</v>
      </c>
      <c r="W12216" t="s">
        <v>2018</v>
      </c>
      <c r="X12216" t="s">
        <v>2018</v>
      </c>
      <c r="Y12216" t="s">
        <v>6</v>
      </c>
      <c r="Z12216" t="s">
        <v>6</v>
      </c>
      <c r="AA12216" t="s">
        <v>11780</v>
      </c>
      <c r="AB12216" t="s">
        <v>2239</v>
      </c>
      <c r="AC12216" t="s">
        <v>13061</v>
      </c>
    </row>
    <row r="12217" spans="1:29" x14ac:dyDescent="0.25">
      <c r="A12217" t="s">
        <v>347</v>
      </c>
      <c r="B12217">
        <v>941</v>
      </c>
      <c r="C12217" t="s">
        <v>254</v>
      </c>
      <c r="D12217">
        <v>1950</v>
      </c>
      <c r="E12217" t="s">
        <v>13202</v>
      </c>
      <c r="Q12217" t="s">
        <v>637</v>
      </c>
      <c r="R12217" t="s">
        <v>637</v>
      </c>
      <c r="S12217" t="s">
        <v>637</v>
      </c>
      <c r="T12217" t="s">
        <v>2018</v>
      </c>
      <c r="U12217" t="s">
        <v>2018</v>
      </c>
      <c r="V12217" t="s">
        <v>2018</v>
      </c>
      <c r="W12217" t="s">
        <v>2018</v>
      </c>
      <c r="X12217" t="s">
        <v>2018</v>
      </c>
      <c r="Y12217" t="s">
        <v>6</v>
      </c>
      <c r="Z12217" t="s">
        <v>6</v>
      </c>
      <c r="AA12217" t="s">
        <v>13203</v>
      </c>
      <c r="AB12217" t="s">
        <v>711</v>
      </c>
      <c r="AC12217" t="s">
        <v>8544</v>
      </c>
    </row>
    <row r="12218" spans="1:29" x14ac:dyDescent="0.25">
      <c r="A12218" t="s">
        <v>347</v>
      </c>
      <c r="B12218">
        <v>941</v>
      </c>
      <c r="C12218" t="s">
        <v>254</v>
      </c>
      <c r="D12218">
        <v>1951</v>
      </c>
      <c r="E12218" t="s">
        <v>13204</v>
      </c>
      <c r="Q12218" t="s">
        <v>637</v>
      </c>
      <c r="R12218" t="s">
        <v>637</v>
      </c>
      <c r="S12218" t="s">
        <v>637</v>
      </c>
      <c r="T12218" t="s">
        <v>2018</v>
      </c>
      <c r="U12218" t="s">
        <v>2018</v>
      </c>
      <c r="V12218" t="s">
        <v>2018</v>
      </c>
      <c r="W12218" t="s">
        <v>2018</v>
      </c>
      <c r="X12218" t="s">
        <v>2018</v>
      </c>
      <c r="Y12218" t="s">
        <v>6</v>
      </c>
      <c r="Z12218" t="s">
        <v>6</v>
      </c>
      <c r="AA12218" t="s">
        <v>13203</v>
      </c>
      <c r="AB12218" t="s">
        <v>711</v>
      </c>
      <c r="AC12218" t="s">
        <v>8544</v>
      </c>
    </row>
    <row r="12219" spans="1:29" x14ac:dyDescent="0.25">
      <c r="A12219" t="s">
        <v>347</v>
      </c>
      <c r="B12219">
        <v>941</v>
      </c>
      <c r="C12219" t="s">
        <v>254</v>
      </c>
      <c r="D12219">
        <v>1952</v>
      </c>
      <c r="E12219" t="s">
        <v>13205</v>
      </c>
      <c r="Q12219" t="s">
        <v>637</v>
      </c>
      <c r="R12219" t="s">
        <v>637</v>
      </c>
      <c r="S12219" t="s">
        <v>637</v>
      </c>
      <c r="T12219" t="s">
        <v>2018</v>
      </c>
      <c r="U12219" t="s">
        <v>2018</v>
      </c>
      <c r="V12219" t="s">
        <v>2018</v>
      </c>
      <c r="W12219" t="s">
        <v>2018</v>
      </c>
      <c r="X12219" t="s">
        <v>2018</v>
      </c>
      <c r="Y12219" t="s">
        <v>6</v>
      </c>
      <c r="Z12219" t="s">
        <v>6</v>
      </c>
      <c r="AA12219" t="s">
        <v>13203</v>
      </c>
      <c r="AB12219" t="s">
        <v>711</v>
      </c>
      <c r="AC12219" t="s">
        <v>8544</v>
      </c>
    </row>
    <row r="12220" spans="1:29" x14ac:dyDescent="0.25">
      <c r="A12220" t="s">
        <v>347</v>
      </c>
      <c r="B12220">
        <v>941</v>
      </c>
      <c r="C12220" t="s">
        <v>254</v>
      </c>
      <c r="D12220">
        <v>1953</v>
      </c>
      <c r="E12220" t="s">
        <v>13206</v>
      </c>
      <c r="Q12220" t="s">
        <v>637</v>
      </c>
      <c r="R12220" t="s">
        <v>637</v>
      </c>
      <c r="S12220" t="s">
        <v>637</v>
      </c>
      <c r="T12220" t="s">
        <v>2018</v>
      </c>
      <c r="U12220" t="s">
        <v>2018</v>
      </c>
      <c r="V12220" t="s">
        <v>2018</v>
      </c>
      <c r="W12220" t="s">
        <v>2018</v>
      </c>
      <c r="X12220" t="s">
        <v>2018</v>
      </c>
      <c r="Y12220" t="s">
        <v>6</v>
      </c>
      <c r="Z12220" t="s">
        <v>6</v>
      </c>
      <c r="AA12220" t="s">
        <v>13203</v>
      </c>
      <c r="AB12220" t="s">
        <v>711</v>
      </c>
      <c r="AC12220" t="s">
        <v>8544</v>
      </c>
    </row>
    <row r="12221" spans="1:29" x14ac:dyDescent="0.25">
      <c r="A12221" t="s">
        <v>347</v>
      </c>
      <c r="B12221">
        <v>941</v>
      </c>
      <c r="C12221" t="s">
        <v>254</v>
      </c>
      <c r="D12221">
        <v>1954</v>
      </c>
      <c r="E12221" t="s">
        <v>13207</v>
      </c>
      <c r="Q12221" t="s">
        <v>637</v>
      </c>
      <c r="R12221" t="s">
        <v>637</v>
      </c>
      <c r="S12221" t="s">
        <v>637</v>
      </c>
      <c r="T12221" t="s">
        <v>2018</v>
      </c>
      <c r="U12221" t="s">
        <v>2018</v>
      </c>
      <c r="V12221" t="s">
        <v>2018</v>
      </c>
      <c r="W12221" t="s">
        <v>2018</v>
      </c>
      <c r="X12221" t="s">
        <v>2018</v>
      </c>
      <c r="Y12221" t="s">
        <v>6</v>
      </c>
      <c r="Z12221" t="s">
        <v>6</v>
      </c>
      <c r="AA12221" t="s">
        <v>13203</v>
      </c>
      <c r="AB12221" t="s">
        <v>711</v>
      </c>
      <c r="AC12221" t="s">
        <v>8544</v>
      </c>
    </row>
    <row r="12222" spans="1:29" x14ac:dyDescent="0.25">
      <c r="A12222" t="s">
        <v>347</v>
      </c>
      <c r="B12222">
        <v>941</v>
      </c>
      <c r="C12222" t="s">
        <v>254</v>
      </c>
      <c r="D12222">
        <v>1955</v>
      </c>
      <c r="E12222" t="s">
        <v>13208</v>
      </c>
      <c r="Q12222" t="s">
        <v>637</v>
      </c>
      <c r="R12222" t="s">
        <v>637</v>
      </c>
      <c r="S12222" t="s">
        <v>637</v>
      </c>
      <c r="T12222" t="s">
        <v>2018</v>
      </c>
      <c r="U12222" t="s">
        <v>2018</v>
      </c>
      <c r="V12222" t="s">
        <v>2018</v>
      </c>
      <c r="W12222" t="s">
        <v>2018</v>
      </c>
      <c r="X12222" t="s">
        <v>2018</v>
      </c>
      <c r="Y12222" t="s">
        <v>6</v>
      </c>
      <c r="Z12222" t="s">
        <v>6</v>
      </c>
      <c r="AA12222" t="s">
        <v>13203</v>
      </c>
      <c r="AB12222" t="s">
        <v>711</v>
      </c>
      <c r="AC12222" t="s">
        <v>8544</v>
      </c>
    </row>
    <row r="12223" spans="1:29" x14ac:dyDescent="0.25">
      <c r="A12223" t="s">
        <v>347</v>
      </c>
      <c r="B12223">
        <v>941</v>
      </c>
      <c r="C12223" t="s">
        <v>254</v>
      </c>
      <c r="D12223">
        <v>1956</v>
      </c>
      <c r="E12223" t="s">
        <v>13209</v>
      </c>
      <c r="Q12223" t="s">
        <v>637</v>
      </c>
      <c r="R12223" t="s">
        <v>637</v>
      </c>
      <c r="S12223" t="s">
        <v>637</v>
      </c>
      <c r="T12223" t="s">
        <v>2018</v>
      </c>
      <c r="U12223" t="s">
        <v>2018</v>
      </c>
      <c r="V12223" t="s">
        <v>2018</v>
      </c>
      <c r="W12223" t="s">
        <v>2018</v>
      </c>
      <c r="X12223" t="s">
        <v>2018</v>
      </c>
      <c r="Y12223" t="s">
        <v>6</v>
      </c>
      <c r="Z12223" t="s">
        <v>6</v>
      </c>
      <c r="AA12223" t="s">
        <v>13203</v>
      </c>
      <c r="AB12223" t="s">
        <v>711</v>
      </c>
      <c r="AC12223" t="s">
        <v>8544</v>
      </c>
    </row>
    <row r="12224" spans="1:29" x14ac:dyDescent="0.25">
      <c r="A12224" t="s">
        <v>347</v>
      </c>
      <c r="B12224">
        <v>941</v>
      </c>
      <c r="C12224" t="s">
        <v>254</v>
      </c>
      <c r="D12224">
        <v>1957</v>
      </c>
      <c r="E12224" t="s">
        <v>13210</v>
      </c>
      <c r="Q12224" t="s">
        <v>637</v>
      </c>
      <c r="R12224" t="s">
        <v>637</v>
      </c>
      <c r="S12224" t="s">
        <v>637</v>
      </c>
      <c r="T12224" t="s">
        <v>2018</v>
      </c>
      <c r="U12224" t="s">
        <v>2018</v>
      </c>
      <c r="V12224" t="s">
        <v>2018</v>
      </c>
      <c r="W12224" t="s">
        <v>2018</v>
      </c>
      <c r="X12224" t="s">
        <v>2018</v>
      </c>
      <c r="Y12224" t="s">
        <v>6</v>
      </c>
      <c r="Z12224" t="s">
        <v>6</v>
      </c>
      <c r="AA12224" t="s">
        <v>13203</v>
      </c>
      <c r="AB12224" t="s">
        <v>711</v>
      </c>
      <c r="AC12224" t="s">
        <v>8544</v>
      </c>
    </row>
    <row r="12225" spans="1:29" x14ac:dyDescent="0.25">
      <c r="A12225" t="s">
        <v>347</v>
      </c>
      <c r="B12225">
        <v>941</v>
      </c>
      <c r="C12225" t="s">
        <v>254</v>
      </c>
      <c r="D12225">
        <v>1958</v>
      </c>
      <c r="E12225" t="s">
        <v>13211</v>
      </c>
      <c r="Q12225" t="s">
        <v>637</v>
      </c>
      <c r="R12225" t="s">
        <v>637</v>
      </c>
      <c r="S12225" t="s">
        <v>637</v>
      </c>
      <c r="T12225" t="s">
        <v>2018</v>
      </c>
      <c r="U12225" t="s">
        <v>2018</v>
      </c>
      <c r="V12225" t="s">
        <v>2018</v>
      </c>
      <c r="W12225" t="s">
        <v>2018</v>
      </c>
      <c r="X12225" t="s">
        <v>2018</v>
      </c>
      <c r="Y12225" t="s">
        <v>6</v>
      </c>
      <c r="Z12225" t="s">
        <v>6</v>
      </c>
      <c r="AA12225" t="s">
        <v>13203</v>
      </c>
      <c r="AB12225" t="s">
        <v>711</v>
      </c>
      <c r="AC12225" t="s">
        <v>8544</v>
      </c>
    </row>
    <row r="12226" spans="1:29" x14ac:dyDescent="0.25">
      <c r="A12226" t="s">
        <v>347</v>
      </c>
      <c r="B12226">
        <v>941</v>
      </c>
      <c r="C12226" t="s">
        <v>254</v>
      </c>
      <c r="D12226">
        <v>1959</v>
      </c>
      <c r="E12226" t="s">
        <v>13212</v>
      </c>
      <c r="Q12226" t="s">
        <v>637</v>
      </c>
      <c r="R12226" t="s">
        <v>637</v>
      </c>
      <c r="S12226" t="s">
        <v>637</v>
      </c>
      <c r="T12226" t="s">
        <v>2018</v>
      </c>
      <c r="U12226" t="s">
        <v>2018</v>
      </c>
      <c r="V12226" t="s">
        <v>2018</v>
      </c>
      <c r="W12226" t="s">
        <v>2018</v>
      </c>
      <c r="X12226" t="s">
        <v>2018</v>
      </c>
      <c r="Y12226" t="s">
        <v>6</v>
      </c>
      <c r="Z12226" t="s">
        <v>6</v>
      </c>
      <c r="AA12226" t="s">
        <v>13203</v>
      </c>
      <c r="AB12226" t="s">
        <v>711</v>
      </c>
      <c r="AC12226" t="s">
        <v>8544</v>
      </c>
    </row>
    <row r="12227" spans="1:29" x14ac:dyDescent="0.25">
      <c r="A12227" t="s">
        <v>347</v>
      </c>
      <c r="B12227">
        <v>941</v>
      </c>
      <c r="C12227" t="s">
        <v>254</v>
      </c>
      <c r="D12227">
        <v>1960</v>
      </c>
      <c r="E12227" t="s">
        <v>13213</v>
      </c>
      <c r="Q12227" t="s">
        <v>637</v>
      </c>
      <c r="R12227" t="s">
        <v>637</v>
      </c>
      <c r="S12227" t="s">
        <v>637</v>
      </c>
      <c r="T12227" t="s">
        <v>2018</v>
      </c>
      <c r="U12227" t="s">
        <v>2018</v>
      </c>
      <c r="V12227" t="s">
        <v>2018</v>
      </c>
      <c r="W12227" t="s">
        <v>2018</v>
      </c>
      <c r="X12227" t="s">
        <v>2018</v>
      </c>
      <c r="Y12227" t="s">
        <v>6</v>
      </c>
      <c r="Z12227" t="s">
        <v>6</v>
      </c>
      <c r="AA12227" t="s">
        <v>13203</v>
      </c>
      <c r="AB12227" t="s">
        <v>711</v>
      </c>
      <c r="AC12227" t="s">
        <v>8544</v>
      </c>
    </row>
    <row r="12228" spans="1:29" x14ac:dyDescent="0.25">
      <c r="A12228" t="s">
        <v>347</v>
      </c>
      <c r="B12228">
        <v>941</v>
      </c>
      <c r="C12228" t="s">
        <v>254</v>
      </c>
      <c r="D12228">
        <v>1961</v>
      </c>
      <c r="E12228" t="s">
        <v>13214</v>
      </c>
      <c r="Q12228" t="s">
        <v>637</v>
      </c>
      <c r="R12228" t="s">
        <v>637</v>
      </c>
      <c r="S12228" t="s">
        <v>637</v>
      </c>
      <c r="T12228" t="s">
        <v>2018</v>
      </c>
      <c r="U12228" t="s">
        <v>2018</v>
      </c>
      <c r="V12228" t="s">
        <v>2018</v>
      </c>
      <c r="W12228" t="s">
        <v>2018</v>
      </c>
      <c r="X12228" t="s">
        <v>2018</v>
      </c>
      <c r="Y12228" t="s">
        <v>6</v>
      </c>
      <c r="Z12228" t="s">
        <v>6</v>
      </c>
      <c r="AA12228" t="s">
        <v>13203</v>
      </c>
      <c r="AB12228" t="s">
        <v>711</v>
      </c>
      <c r="AC12228" t="s">
        <v>8544</v>
      </c>
    </row>
    <row r="12229" spans="1:29" x14ac:dyDescent="0.25">
      <c r="A12229" t="s">
        <v>347</v>
      </c>
      <c r="B12229">
        <v>941</v>
      </c>
      <c r="C12229" t="s">
        <v>254</v>
      </c>
      <c r="D12229">
        <v>1962</v>
      </c>
      <c r="E12229" t="s">
        <v>13215</v>
      </c>
      <c r="Q12229" t="s">
        <v>637</v>
      </c>
      <c r="R12229" t="s">
        <v>637</v>
      </c>
      <c r="S12229" t="s">
        <v>637</v>
      </c>
      <c r="T12229" t="s">
        <v>2018</v>
      </c>
      <c r="U12229" t="s">
        <v>2018</v>
      </c>
      <c r="V12229" t="s">
        <v>2018</v>
      </c>
      <c r="W12229" t="s">
        <v>2018</v>
      </c>
      <c r="X12229" t="s">
        <v>2018</v>
      </c>
      <c r="Y12229" t="s">
        <v>6</v>
      </c>
      <c r="Z12229" t="s">
        <v>6</v>
      </c>
      <c r="AA12229" t="s">
        <v>13203</v>
      </c>
      <c r="AB12229" t="s">
        <v>711</v>
      </c>
      <c r="AC12229" t="s">
        <v>8544</v>
      </c>
    </row>
    <row r="12230" spans="1:29" x14ac:dyDescent="0.25">
      <c r="A12230" t="s">
        <v>347</v>
      </c>
      <c r="B12230">
        <v>941</v>
      </c>
      <c r="C12230" t="s">
        <v>254</v>
      </c>
      <c r="D12230">
        <v>1963</v>
      </c>
      <c r="E12230" t="s">
        <v>13216</v>
      </c>
      <c r="Q12230" t="s">
        <v>637</v>
      </c>
      <c r="R12230" t="s">
        <v>637</v>
      </c>
      <c r="S12230" t="s">
        <v>637</v>
      </c>
      <c r="T12230" t="s">
        <v>2018</v>
      </c>
      <c r="U12230" t="s">
        <v>2018</v>
      </c>
      <c r="V12230" t="s">
        <v>2018</v>
      </c>
      <c r="W12230" t="s">
        <v>2018</v>
      </c>
      <c r="X12230" t="s">
        <v>2018</v>
      </c>
      <c r="Y12230" t="s">
        <v>6</v>
      </c>
      <c r="Z12230" t="s">
        <v>6</v>
      </c>
      <c r="AA12230" t="s">
        <v>13203</v>
      </c>
      <c r="AB12230" t="s">
        <v>711</v>
      </c>
      <c r="AC12230" t="s">
        <v>8544</v>
      </c>
    </row>
    <row r="12231" spans="1:29" x14ac:dyDescent="0.25">
      <c r="A12231" t="s">
        <v>347</v>
      </c>
      <c r="B12231">
        <v>941</v>
      </c>
      <c r="C12231" t="s">
        <v>254</v>
      </c>
      <c r="D12231">
        <v>1964</v>
      </c>
      <c r="E12231" t="s">
        <v>13217</v>
      </c>
      <c r="Q12231" t="s">
        <v>637</v>
      </c>
      <c r="R12231" t="s">
        <v>637</v>
      </c>
      <c r="S12231" t="s">
        <v>637</v>
      </c>
      <c r="T12231" t="s">
        <v>2018</v>
      </c>
      <c r="U12231" t="s">
        <v>2018</v>
      </c>
      <c r="V12231" t="s">
        <v>2018</v>
      </c>
      <c r="W12231" t="s">
        <v>2018</v>
      </c>
      <c r="X12231" t="s">
        <v>2018</v>
      </c>
      <c r="Y12231" t="s">
        <v>6</v>
      </c>
      <c r="Z12231" t="s">
        <v>6</v>
      </c>
      <c r="AA12231" t="s">
        <v>13203</v>
      </c>
      <c r="AB12231" t="s">
        <v>711</v>
      </c>
      <c r="AC12231" t="s">
        <v>8544</v>
      </c>
    </row>
    <row r="12232" spans="1:29" x14ac:dyDescent="0.25">
      <c r="A12232" t="s">
        <v>347</v>
      </c>
      <c r="B12232">
        <v>941</v>
      </c>
      <c r="C12232" t="s">
        <v>254</v>
      </c>
      <c r="D12232">
        <v>1965</v>
      </c>
      <c r="E12232" t="s">
        <v>13218</v>
      </c>
      <c r="Q12232" t="s">
        <v>637</v>
      </c>
      <c r="R12232" t="s">
        <v>637</v>
      </c>
      <c r="S12232" t="s">
        <v>637</v>
      </c>
      <c r="T12232" t="s">
        <v>2018</v>
      </c>
      <c r="U12232" t="s">
        <v>2018</v>
      </c>
      <c r="V12232" t="s">
        <v>2018</v>
      </c>
      <c r="W12232" t="s">
        <v>2018</v>
      </c>
      <c r="X12232" t="s">
        <v>2018</v>
      </c>
      <c r="Y12232" t="s">
        <v>6</v>
      </c>
      <c r="Z12232" t="s">
        <v>6</v>
      </c>
      <c r="AA12232" t="s">
        <v>13203</v>
      </c>
      <c r="AB12232" t="s">
        <v>711</v>
      </c>
      <c r="AC12232" t="s">
        <v>8544</v>
      </c>
    </row>
    <row r="12233" spans="1:29" x14ac:dyDescent="0.25">
      <c r="A12233" t="s">
        <v>347</v>
      </c>
      <c r="B12233">
        <v>941</v>
      </c>
      <c r="C12233" t="s">
        <v>254</v>
      </c>
      <c r="D12233">
        <v>1966</v>
      </c>
      <c r="E12233" t="s">
        <v>13219</v>
      </c>
      <c r="Q12233" t="s">
        <v>637</v>
      </c>
      <c r="R12233" t="s">
        <v>637</v>
      </c>
      <c r="S12233" t="s">
        <v>637</v>
      </c>
      <c r="T12233" t="s">
        <v>2018</v>
      </c>
      <c r="U12233" t="s">
        <v>2018</v>
      </c>
      <c r="V12233" t="s">
        <v>2018</v>
      </c>
      <c r="W12233" t="s">
        <v>2018</v>
      </c>
      <c r="X12233" t="s">
        <v>2018</v>
      </c>
      <c r="Y12233" t="s">
        <v>6</v>
      </c>
      <c r="Z12233" t="s">
        <v>6</v>
      </c>
      <c r="AA12233" t="s">
        <v>13203</v>
      </c>
      <c r="AB12233" t="s">
        <v>711</v>
      </c>
      <c r="AC12233" t="s">
        <v>8544</v>
      </c>
    </row>
    <row r="12234" spans="1:29" x14ac:dyDescent="0.25">
      <c r="A12234" t="s">
        <v>347</v>
      </c>
      <c r="B12234">
        <v>941</v>
      </c>
      <c r="C12234" t="s">
        <v>254</v>
      </c>
      <c r="D12234">
        <v>1967</v>
      </c>
      <c r="E12234" t="s">
        <v>13220</v>
      </c>
      <c r="Q12234" t="s">
        <v>637</v>
      </c>
      <c r="R12234" t="s">
        <v>637</v>
      </c>
      <c r="S12234" t="s">
        <v>637</v>
      </c>
      <c r="T12234" t="s">
        <v>2018</v>
      </c>
      <c r="U12234" t="s">
        <v>2018</v>
      </c>
      <c r="V12234" t="s">
        <v>2018</v>
      </c>
      <c r="W12234" t="s">
        <v>2018</v>
      </c>
      <c r="X12234" t="s">
        <v>2018</v>
      </c>
      <c r="Y12234" t="s">
        <v>6</v>
      </c>
      <c r="Z12234" t="s">
        <v>6</v>
      </c>
      <c r="AA12234" t="s">
        <v>13203</v>
      </c>
      <c r="AB12234" t="s">
        <v>711</v>
      </c>
      <c r="AC12234" t="s">
        <v>8544</v>
      </c>
    </row>
    <row r="12235" spans="1:29" x14ac:dyDescent="0.25">
      <c r="A12235" t="s">
        <v>347</v>
      </c>
      <c r="B12235">
        <v>941</v>
      </c>
      <c r="C12235" t="s">
        <v>254</v>
      </c>
      <c r="D12235">
        <v>1968</v>
      </c>
      <c r="E12235" t="s">
        <v>13221</v>
      </c>
      <c r="Q12235" t="s">
        <v>637</v>
      </c>
      <c r="R12235" t="s">
        <v>637</v>
      </c>
      <c r="S12235" t="s">
        <v>637</v>
      </c>
      <c r="T12235" t="s">
        <v>2018</v>
      </c>
      <c r="U12235" t="s">
        <v>2018</v>
      </c>
      <c r="V12235" t="s">
        <v>2018</v>
      </c>
      <c r="W12235" t="s">
        <v>2018</v>
      </c>
      <c r="X12235" t="s">
        <v>2018</v>
      </c>
      <c r="Y12235" t="s">
        <v>6</v>
      </c>
      <c r="Z12235" t="s">
        <v>6</v>
      </c>
      <c r="AA12235" t="s">
        <v>13203</v>
      </c>
      <c r="AB12235" t="s">
        <v>711</v>
      </c>
      <c r="AC12235" t="s">
        <v>8544</v>
      </c>
    </row>
    <row r="12236" spans="1:29" x14ac:dyDescent="0.25">
      <c r="A12236" t="s">
        <v>347</v>
      </c>
      <c r="B12236">
        <v>941</v>
      </c>
      <c r="C12236" t="s">
        <v>254</v>
      </c>
      <c r="D12236">
        <v>1969</v>
      </c>
      <c r="E12236" t="s">
        <v>13222</v>
      </c>
      <c r="Q12236" t="s">
        <v>637</v>
      </c>
      <c r="R12236" t="s">
        <v>637</v>
      </c>
      <c r="S12236" t="s">
        <v>637</v>
      </c>
      <c r="T12236" t="s">
        <v>2018</v>
      </c>
      <c r="U12236" t="s">
        <v>2018</v>
      </c>
      <c r="V12236" t="s">
        <v>2018</v>
      </c>
      <c r="W12236" t="s">
        <v>2018</v>
      </c>
      <c r="X12236" t="s">
        <v>2018</v>
      </c>
      <c r="Y12236" t="s">
        <v>6</v>
      </c>
      <c r="Z12236" t="s">
        <v>6</v>
      </c>
      <c r="AA12236" t="s">
        <v>13203</v>
      </c>
      <c r="AB12236" t="s">
        <v>711</v>
      </c>
      <c r="AC12236" t="s">
        <v>8544</v>
      </c>
    </row>
    <row r="12237" spans="1:29" x14ac:dyDescent="0.25">
      <c r="A12237" t="s">
        <v>347</v>
      </c>
      <c r="B12237">
        <v>941</v>
      </c>
      <c r="C12237" t="s">
        <v>254</v>
      </c>
      <c r="D12237">
        <v>1970</v>
      </c>
      <c r="E12237" t="s">
        <v>13223</v>
      </c>
      <c r="Q12237" t="s">
        <v>637</v>
      </c>
      <c r="R12237" t="s">
        <v>637</v>
      </c>
      <c r="S12237" t="s">
        <v>637</v>
      </c>
      <c r="T12237" t="s">
        <v>2018</v>
      </c>
      <c r="U12237" t="s">
        <v>2018</v>
      </c>
      <c r="V12237" t="s">
        <v>2018</v>
      </c>
      <c r="W12237" t="s">
        <v>2018</v>
      </c>
      <c r="X12237" t="s">
        <v>2018</v>
      </c>
      <c r="Y12237" t="s">
        <v>6</v>
      </c>
      <c r="Z12237" t="s">
        <v>6</v>
      </c>
      <c r="AA12237" t="s">
        <v>13203</v>
      </c>
      <c r="AB12237" t="s">
        <v>711</v>
      </c>
      <c r="AC12237" t="s">
        <v>8544</v>
      </c>
    </row>
    <row r="12238" spans="1:29" x14ac:dyDescent="0.25">
      <c r="A12238" t="s">
        <v>347</v>
      </c>
      <c r="B12238">
        <v>941</v>
      </c>
      <c r="C12238" t="s">
        <v>254</v>
      </c>
      <c r="D12238">
        <v>1971</v>
      </c>
      <c r="E12238" t="s">
        <v>13224</v>
      </c>
      <c r="Q12238" t="s">
        <v>637</v>
      </c>
      <c r="R12238" t="s">
        <v>637</v>
      </c>
      <c r="S12238" t="s">
        <v>637</v>
      </c>
      <c r="T12238" t="s">
        <v>2018</v>
      </c>
      <c r="U12238" t="s">
        <v>2018</v>
      </c>
      <c r="V12238" t="s">
        <v>2018</v>
      </c>
      <c r="W12238" t="s">
        <v>2018</v>
      </c>
      <c r="X12238" t="s">
        <v>2018</v>
      </c>
      <c r="Y12238" t="s">
        <v>6</v>
      </c>
      <c r="Z12238" t="s">
        <v>6</v>
      </c>
      <c r="AA12238" t="s">
        <v>13203</v>
      </c>
      <c r="AB12238" t="s">
        <v>711</v>
      </c>
      <c r="AC12238" t="s">
        <v>8544</v>
      </c>
    </row>
    <row r="12239" spans="1:29" x14ac:dyDescent="0.25">
      <c r="A12239" t="s">
        <v>347</v>
      </c>
      <c r="B12239">
        <v>941</v>
      </c>
      <c r="C12239" t="s">
        <v>254</v>
      </c>
      <c r="D12239">
        <v>1972</v>
      </c>
      <c r="E12239" t="s">
        <v>13225</v>
      </c>
      <c r="Q12239" t="s">
        <v>637</v>
      </c>
      <c r="R12239" t="s">
        <v>637</v>
      </c>
      <c r="S12239" t="s">
        <v>637</v>
      </c>
      <c r="T12239" t="s">
        <v>2018</v>
      </c>
      <c r="U12239" t="s">
        <v>2018</v>
      </c>
      <c r="V12239" t="s">
        <v>2018</v>
      </c>
      <c r="W12239" t="s">
        <v>2018</v>
      </c>
      <c r="X12239" t="s">
        <v>2018</v>
      </c>
      <c r="Y12239" t="s">
        <v>6</v>
      </c>
      <c r="Z12239" t="s">
        <v>6</v>
      </c>
      <c r="AA12239" t="s">
        <v>13203</v>
      </c>
      <c r="AB12239" t="s">
        <v>711</v>
      </c>
      <c r="AC12239" t="s">
        <v>8544</v>
      </c>
    </row>
    <row r="12240" spans="1:29" x14ac:dyDescent="0.25">
      <c r="A12240" t="s">
        <v>347</v>
      </c>
      <c r="B12240">
        <v>941</v>
      </c>
      <c r="C12240" t="s">
        <v>254</v>
      </c>
      <c r="D12240">
        <v>1973</v>
      </c>
      <c r="E12240" t="s">
        <v>13226</v>
      </c>
      <c r="Q12240" t="s">
        <v>637</v>
      </c>
      <c r="R12240" t="s">
        <v>637</v>
      </c>
      <c r="S12240" t="s">
        <v>637</v>
      </c>
      <c r="T12240" t="s">
        <v>2018</v>
      </c>
      <c r="U12240" t="s">
        <v>2018</v>
      </c>
      <c r="V12240" t="s">
        <v>2018</v>
      </c>
      <c r="W12240" t="s">
        <v>2018</v>
      </c>
      <c r="X12240" t="s">
        <v>2018</v>
      </c>
      <c r="Y12240" t="s">
        <v>6</v>
      </c>
      <c r="Z12240" t="s">
        <v>6</v>
      </c>
      <c r="AA12240" t="s">
        <v>13203</v>
      </c>
      <c r="AB12240" t="s">
        <v>711</v>
      </c>
      <c r="AC12240" t="s">
        <v>8544</v>
      </c>
    </row>
    <row r="12241" spans="1:29" x14ac:dyDescent="0.25">
      <c r="A12241" t="s">
        <v>347</v>
      </c>
      <c r="B12241">
        <v>941</v>
      </c>
      <c r="C12241" t="s">
        <v>254</v>
      </c>
      <c r="D12241">
        <v>1974</v>
      </c>
      <c r="E12241" t="s">
        <v>13227</v>
      </c>
      <c r="Q12241" t="s">
        <v>637</v>
      </c>
      <c r="R12241" t="s">
        <v>637</v>
      </c>
      <c r="S12241" t="s">
        <v>637</v>
      </c>
      <c r="T12241" t="s">
        <v>2018</v>
      </c>
      <c r="U12241" t="s">
        <v>2018</v>
      </c>
      <c r="V12241" t="s">
        <v>2018</v>
      </c>
      <c r="W12241" t="s">
        <v>2018</v>
      </c>
      <c r="X12241" t="s">
        <v>2018</v>
      </c>
      <c r="Y12241" t="s">
        <v>6</v>
      </c>
      <c r="Z12241" t="s">
        <v>6</v>
      </c>
      <c r="AA12241" t="s">
        <v>13203</v>
      </c>
      <c r="AB12241" t="s">
        <v>711</v>
      </c>
      <c r="AC12241" t="s">
        <v>8544</v>
      </c>
    </row>
    <row r="12242" spans="1:29" x14ac:dyDescent="0.25">
      <c r="A12242" t="s">
        <v>347</v>
      </c>
      <c r="B12242">
        <v>941</v>
      </c>
      <c r="C12242" t="s">
        <v>254</v>
      </c>
      <c r="D12242">
        <v>1975</v>
      </c>
      <c r="E12242" t="s">
        <v>13228</v>
      </c>
      <c r="Q12242" t="s">
        <v>637</v>
      </c>
      <c r="R12242" t="s">
        <v>637</v>
      </c>
      <c r="S12242" t="s">
        <v>637</v>
      </c>
      <c r="T12242" t="s">
        <v>2018</v>
      </c>
      <c r="U12242" t="s">
        <v>2018</v>
      </c>
      <c r="V12242" t="s">
        <v>2018</v>
      </c>
      <c r="W12242" t="s">
        <v>2018</v>
      </c>
      <c r="X12242" t="s">
        <v>2018</v>
      </c>
      <c r="Y12242" t="s">
        <v>6</v>
      </c>
      <c r="Z12242" t="s">
        <v>6</v>
      </c>
      <c r="AA12242" t="s">
        <v>13203</v>
      </c>
      <c r="AB12242" t="s">
        <v>711</v>
      </c>
      <c r="AC12242" t="s">
        <v>8544</v>
      </c>
    </row>
    <row r="12243" spans="1:29" x14ac:dyDescent="0.25">
      <c r="A12243" t="s">
        <v>347</v>
      </c>
      <c r="B12243">
        <v>941</v>
      </c>
      <c r="C12243" t="s">
        <v>254</v>
      </c>
      <c r="D12243">
        <v>1976</v>
      </c>
      <c r="E12243" t="s">
        <v>13229</v>
      </c>
      <c r="Q12243" t="s">
        <v>637</v>
      </c>
      <c r="R12243" t="s">
        <v>637</v>
      </c>
      <c r="S12243" t="s">
        <v>637</v>
      </c>
      <c r="T12243" t="s">
        <v>2018</v>
      </c>
      <c r="U12243" t="s">
        <v>2018</v>
      </c>
      <c r="V12243" t="s">
        <v>2018</v>
      </c>
      <c r="W12243" t="s">
        <v>2018</v>
      </c>
      <c r="X12243" t="s">
        <v>2018</v>
      </c>
      <c r="Y12243" t="s">
        <v>6</v>
      </c>
      <c r="Z12243" t="s">
        <v>6</v>
      </c>
      <c r="AA12243" t="s">
        <v>13203</v>
      </c>
      <c r="AB12243" t="s">
        <v>711</v>
      </c>
      <c r="AC12243" t="s">
        <v>8544</v>
      </c>
    </row>
    <row r="12244" spans="1:29" x14ac:dyDescent="0.25">
      <c r="A12244" t="s">
        <v>347</v>
      </c>
      <c r="B12244">
        <v>941</v>
      </c>
      <c r="C12244" t="s">
        <v>254</v>
      </c>
      <c r="D12244">
        <v>1977</v>
      </c>
      <c r="E12244" t="s">
        <v>13230</v>
      </c>
      <c r="Q12244" t="s">
        <v>637</v>
      </c>
      <c r="R12244" t="s">
        <v>637</v>
      </c>
      <c r="S12244" t="s">
        <v>637</v>
      </c>
      <c r="T12244" t="s">
        <v>2018</v>
      </c>
      <c r="U12244" t="s">
        <v>2018</v>
      </c>
      <c r="V12244" t="s">
        <v>2018</v>
      </c>
      <c r="W12244" t="s">
        <v>2018</v>
      </c>
      <c r="X12244" t="s">
        <v>2018</v>
      </c>
      <c r="Y12244" t="s">
        <v>6</v>
      </c>
      <c r="Z12244" t="s">
        <v>6</v>
      </c>
      <c r="AA12244" t="s">
        <v>13203</v>
      </c>
      <c r="AB12244" t="s">
        <v>711</v>
      </c>
      <c r="AC12244" t="s">
        <v>8544</v>
      </c>
    </row>
    <row r="12245" spans="1:29" x14ac:dyDescent="0.25">
      <c r="A12245" t="s">
        <v>347</v>
      </c>
      <c r="B12245">
        <v>941</v>
      </c>
      <c r="C12245" t="s">
        <v>254</v>
      </c>
      <c r="D12245">
        <v>1978</v>
      </c>
      <c r="E12245" t="s">
        <v>13231</v>
      </c>
      <c r="Q12245" t="s">
        <v>637</v>
      </c>
      <c r="R12245" t="s">
        <v>637</v>
      </c>
      <c r="S12245" t="s">
        <v>637</v>
      </c>
      <c r="T12245" t="s">
        <v>2018</v>
      </c>
      <c r="U12245" t="s">
        <v>2018</v>
      </c>
      <c r="V12245" t="s">
        <v>2018</v>
      </c>
      <c r="W12245" t="s">
        <v>2018</v>
      </c>
      <c r="X12245" t="s">
        <v>2018</v>
      </c>
      <c r="Y12245" t="s">
        <v>6</v>
      </c>
      <c r="Z12245" t="s">
        <v>6</v>
      </c>
      <c r="AA12245" t="s">
        <v>13203</v>
      </c>
      <c r="AB12245" t="s">
        <v>711</v>
      </c>
      <c r="AC12245" t="s">
        <v>8544</v>
      </c>
    </row>
    <row r="12246" spans="1:29" x14ac:dyDescent="0.25">
      <c r="A12246" t="s">
        <v>347</v>
      </c>
      <c r="B12246">
        <v>941</v>
      </c>
      <c r="C12246" t="s">
        <v>254</v>
      </c>
      <c r="D12246">
        <v>1979</v>
      </c>
      <c r="E12246" t="s">
        <v>13232</v>
      </c>
      <c r="Q12246" t="s">
        <v>637</v>
      </c>
      <c r="R12246" t="s">
        <v>637</v>
      </c>
      <c r="S12246" t="s">
        <v>637</v>
      </c>
      <c r="T12246" t="s">
        <v>2018</v>
      </c>
      <c r="U12246" t="s">
        <v>2018</v>
      </c>
      <c r="V12246" t="s">
        <v>2018</v>
      </c>
      <c r="W12246" t="s">
        <v>2018</v>
      </c>
      <c r="X12246" t="s">
        <v>2018</v>
      </c>
      <c r="Y12246" t="s">
        <v>6</v>
      </c>
      <c r="Z12246" t="s">
        <v>6</v>
      </c>
      <c r="AA12246" t="s">
        <v>13203</v>
      </c>
      <c r="AB12246" t="s">
        <v>711</v>
      </c>
      <c r="AC12246" t="s">
        <v>8544</v>
      </c>
    </row>
    <row r="12247" spans="1:29" x14ac:dyDescent="0.25">
      <c r="A12247" t="s">
        <v>347</v>
      </c>
      <c r="B12247">
        <v>941</v>
      </c>
      <c r="C12247" t="s">
        <v>254</v>
      </c>
      <c r="D12247">
        <v>1980</v>
      </c>
      <c r="E12247" t="s">
        <v>13233</v>
      </c>
      <c r="Q12247" t="s">
        <v>637</v>
      </c>
      <c r="R12247" t="s">
        <v>637</v>
      </c>
      <c r="S12247" t="s">
        <v>637</v>
      </c>
      <c r="T12247" t="s">
        <v>2018</v>
      </c>
      <c r="U12247" t="s">
        <v>2018</v>
      </c>
      <c r="V12247" t="s">
        <v>2018</v>
      </c>
      <c r="W12247" t="s">
        <v>2018</v>
      </c>
      <c r="X12247" t="s">
        <v>2018</v>
      </c>
      <c r="Y12247" t="s">
        <v>6</v>
      </c>
      <c r="Z12247" t="s">
        <v>6</v>
      </c>
      <c r="AA12247" t="s">
        <v>13203</v>
      </c>
      <c r="AB12247" t="s">
        <v>711</v>
      </c>
      <c r="AC12247" t="s">
        <v>8544</v>
      </c>
    </row>
    <row r="12248" spans="1:29" x14ac:dyDescent="0.25">
      <c r="A12248" t="s">
        <v>347</v>
      </c>
      <c r="B12248">
        <v>941</v>
      </c>
      <c r="C12248" t="s">
        <v>254</v>
      </c>
      <c r="D12248">
        <v>1981</v>
      </c>
      <c r="E12248" t="s">
        <v>13234</v>
      </c>
      <c r="Q12248" t="s">
        <v>637</v>
      </c>
      <c r="R12248" t="s">
        <v>637</v>
      </c>
      <c r="S12248" t="s">
        <v>637</v>
      </c>
      <c r="T12248" t="s">
        <v>2018</v>
      </c>
      <c r="U12248" t="s">
        <v>2018</v>
      </c>
      <c r="V12248" t="s">
        <v>2018</v>
      </c>
      <c r="W12248" t="s">
        <v>2018</v>
      </c>
      <c r="X12248" t="s">
        <v>2018</v>
      </c>
      <c r="Y12248" t="s">
        <v>6</v>
      </c>
      <c r="Z12248" t="s">
        <v>6</v>
      </c>
      <c r="AA12248" t="s">
        <v>13203</v>
      </c>
      <c r="AB12248" t="s">
        <v>711</v>
      </c>
      <c r="AC12248" t="s">
        <v>8544</v>
      </c>
    </row>
    <row r="12249" spans="1:29" x14ac:dyDescent="0.25">
      <c r="A12249" t="s">
        <v>347</v>
      </c>
      <c r="B12249">
        <v>941</v>
      </c>
      <c r="C12249" t="s">
        <v>254</v>
      </c>
      <c r="D12249">
        <v>1982</v>
      </c>
      <c r="E12249" t="s">
        <v>13235</v>
      </c>
      <c r="Q12249" t="s">
        <v>637</v>
      </c>
      <c r="R12249" t="s">
        <v>637</v>
      </c>
      <c r="S12249" t="s">
        <v>637</v>
      </c>
      <c r="T12249" t="s">
        <v>2018</v>
      </c>
      <c r="U12249" t="s">
        <v>2018</v>
      </c>
      <c r="V12249" t="s">
        <v>2018</v>
      </c>
      <c r="W12249" t="s">
        <v>2018</v>
      </c>
      <c r="X12249" t="s">
        <v>2018</v>
      </c>
      <c r="Y12249" t="s">
        <v>6</v>
      </c>
      <c r="Z12249" t="s">
        <v>6</v>
      </c>
      <c r="AA12249" t="s">
        <v>13203</v>
      </c>
      <c r="AB12249" t="s">
        <v>711</v>
      </c>
      <c r="AC12249" t="s">
        <v>8544</v>
      </c>
    </row>
    <row r="12250" spans="1:29" x14ac:dyDescent="0.25">
      <c r="A12250" t="s">
        <v>347</v>
      </c>
      <c r="B12250">
        <v>941</v>
      </c>
      <c r="C12250" t="s">
        <v>254</v>
      </c>
      <c r="D12250">
        <v>1983</v>
      </c>
      <c r="E12250" t="s">
        <v>13236</v>
      </c>
      <c r="Q12250" t="s">
        <v>637</v>
      </c>
      <c r="R12250" t="s">
        <v>637</v>
      </c>
      <c r="S12250" t="s">
        <v>637</v>
      </c>
      <c r="T12250" t="s">
        <v>2018</v>
      </c>
      <c r="U12250" t="s">
        <v>2018</v>
      </c>
      <c r="V12250" t="s">
        <v>2018</v>
      </c>
      <c r="W12250" t="s">
        <v>2018</v>
      </c>
      <c r="X12250" t="s">
        <v>2018</v>
      </c>
      <c r="Y12250" t="s">
        <v>6</v>
      </c>
      <c r="Z12250" t="s">
        <v>6</v>
      </c>
      <c r="AA12250" t="s">
        <v>13203</v>
      </c>
      <c r="AB12250" t="s">
        <v>711</v>
      </c>
      <c r="AC12250" t="s">
        <v>8544</v>
      </c>
    </row>
    <row r="12251" spans="1:29" x14ac:dyDescent="0.25">
      <c r="A12251" t="s">
        <v>347</v>
      </c>
      <c r="B12251">
        <v>941</v>
      </c>
      <c r="C12251" t="s">
        <v>254</v>
      </c>
      <c r="D12251">
        <v>1984</v>
      </c>
      <c r="E12251" t="s">
        <v>13237</v>
      </c>
      <c r="Q12251" t="s">
        <v>637</v>
      </c>
      <c r="R12251" t="s">
        <v>637</v>
      </c>
      <c r="S12251" t="s">
        <v>637</v>
      </c>
      <c r="T12251" t="s">
        <v>2018</v>
      </c>
      <c r="U12251" t="s">
        <v>2018</v>
      </c>
      <c r="V12251" t="s">
        <v>2018</v>
      </c>
      <c r="W12251" t="s">
        <v>2018</v>
      </c>
      <c r="X12251" t="s">
        <v>2018</v>
      </c>
      <c r="Y12251" t="s">
        <v>6</v>
      </c>
      <c r="Z12251" t="s">
        <v>6</v>
      </c>
      <c r="AA12251" t="s">
        <v>13203</v>
      </c>
      <c r="AB12251" t="s">
        <v>711</v>
      </c>
      <c r="AC12251" t="s">
        <v>8544</v>
      </c>
    </row>
    <row r="12252" spans="1:29" x14ac:dyDescent="0.25">
      <c r="A12252" t="s">
        <v>347</v>
      </c>
      <c r="B12252">
        <v>941</v>
      </c>
      <c r="C12252" t="s">
        <v>254</v>
      </c>
      <c r="D12252">
        <v>1985</v>
      </c>
      <c r="E12252" t="s">
        <v>13238</v>
      </c>
      <c r="Q12252" t="s">
        <v>637</v>
      </c>
      <c r="R12252" t="s">
        <v>637</v>
      </c>
      <c r="S12252" t="s">
        <v>637</v>
      </c>
      <c r="T12252" t="s">
        <v>2018</v>
      </c>
      <c r="U12252" t="s">
        <v>2018</v>
      </c>
      <c r="V12252" t="s">
        <v>2018</v>
      </c>
      <c r="W12252" t="s">
        <v>2018</v>
      </c>
      <c r="X12252" t="s">
        <v>2018</v>
      </c>
      <c r="Y12252" t="s">
        <v>6</v>
      </c>
      <c r="Z12252" t="s">
        <v>6</v>
      </c>
      <c r="AA12252" t="s">
        <v>13203</v>
      </c>
      <c r="AB12252" t="s">
        <v>711</v>
      </c>
      <c r="AC12252" t="s">
        <v>8544</v>
      </c>
    </row>
    <row r="12253" spans="1:29" x14ac:dyDescent="0.25">
      <c r="A12253" t="s">
        <v>347</v>
      </c>
      <c r="B12253">
        <v>941</v>
      </c>
      <c r="C12253" t="s">
        <v>254</v>
      </c>
      <c r="D12253">
        <v>1986</v>
      </c>
      <c r="E12253" t="s">
        <v>13239</v>
      </c>
      <c r="Q12253" t="s">
        <v>637</v>
      </c>
      <c r="R12253" t="s">
        <v>637</v>
      </c>
      <c r="S12253" t="s">
        <v>637</v>
      </c>
      <c r="T12253" t="s">
        <v>2018</v>
      </c>
      <c r="U12253" t="s">
        <v>2018</v>
      </c>
      <c r="V12253" t="s">
        <v>2018</v>
      </c>
      <c r="W12253" t="s">
        <v>2018</v>
      </c>
      <c r="X12253" t="s">
        <v>2018</v>
      </c>
      <c r="Y12253" t="s">
        <v>6</v>
      </c>
      <c r="Z12253" t="s">
        <v>6</v>
      </c>
      <c r="AA12253" t="s">
        <v>13203</v>
      </c>
      <c r="AB12253" t="s">
        <v>711</v>
      </c>
      <c r="AC12253" t="s">
        <v>8544</v>
      </c>
    </row>
    <row r="12254" spans="1:29" x14ac:dyDescent="0.25">
      <c r="A12254" t="s">
        <v>347</v>
      </c>
      <c r="B12254">
        <v>941</v>
      </c>
      <c r="C12254" t="s">
        <v>254</v>
      </c>
      <c r="D12254">
        <v>1987</v>
      </c>
      <c r="E12254" t="s">
        <v>13240</v>
      </c>
      <c r="Q12254" t="s">
        <v>637</v>
      </c>
      <c r="R12254" t="s">
        <v>637</v>
      </c>
      <c r="S12254" t="s">
        <v>637</v>
      </c>
      <c r="T12254" t="s">
        <v>2018</v>
      </c>
      <c r="U12254" t="s">
        <v>2018</v>
      </c>
      <c r="V12254" t="s">
        <v>2018</v>
      </c>
      <c r="W12254" t="s">
        <v>2018</v>
      </c>
      <c r="X12254" t="s">
        <v>2018</v>
      </c>
      <c r="Y12254" t="s">
        <v>6</v>
      </c>
      <c r="Z12254" t="s">
        <v>6</v>
      </c>
      <c r="AA12254" t="s">
        <v>13203</v>
      </c>
      <c r="AB12254" t="s">
        <v>711</v>
      </c>
      <c r="AC12254" t="s">
        <v>8544</v>
      </c>
    </row>
    <row r="12255" spans="1:29" x14ac:dyDescent="0.25">
      <c r="A12255" t="s">
        <v>347</v>
      </c>
      <c r="B12255">
        <v>941</v>
      </c>
      <c r="C12255" t="s">
        <v>254</v>
      </c>
      <c r="D12255">
        <v>1988</v>
      </c>
      <c r="E12255" t="s">
        <v>13241</v>
      </c>
      <c r="Q12255" t="s">
        <v>637</v>
      </c>
      <c r="R12255" t="s">
        <v>637</v>
      </c>
      <c r="S12255" t="s">
        <v>637</v>
      </c>
      <c r="T12255" t="s">
        <v>2018</v>
      </c>
      <c r="U12255" t="s">
        <v>2018</v>
      </c>
      <c r="V12255" t="s">
        <v>2018</v>
      </c>
      <c r="W12255" t="s">
        <v>2018</v>
      </c>
      <c r="X12255" t="s">
        <v>2018</v>
      </c>
      <c r="Y12255" t="s">
        <v>6</v>
      </c>
      <c r="Z12255" t="s">
        <v>6</v>
      </c>
      <c r="AA12255" t="s">
        <v>13203</v>
      </c>
      <c r="AB12255" t="s">
        <v>711</v>
      </c>
      <c r="AC12255" t="s">
        <v>8544</v>
      </c>
    </row>
    <row r="12256" spans="1:29" x14ac:dyDescent="0.25">
      <c r="A12256" t="s">
        <v>347</v>
      </c>
      <c r="B12256">
        <v>941</v>
      </c>
      <c r="C12256" t="s">
        <v>254</v>
      </c>
      <c r="D12256">
        <v>1989</v>
      </c>
      <c r="E12256" t="s">
        <v>13242</v>
      </c>
      <c r="Q12256" t="s">
        <v>637</v>
      </c>
      <c r="R12256" t="s">
        <v>637</v>
      </c>
      <c r="S12256" t="s">
        <v>637</v>
      </c>
      <c r="T12256" t="s">
        <v>2018</v>
      </c>
      <c r="U12256" t="s">
        <v>2018</v>
      </c>
      <c r="V12256" t="s">
        <v>2018</v>
      </c>
      <c r="W12256" t="s">
        <v>2018</v>
      </c>
      <c r="X12256" t="s">
        <v>2018</v>
      </c>
      <c r="Y12256" t="s">
        <v>6</v>
      </c>
      <c r="Z12256" t="s">
        <v>6</v>
      </c>
      <c r="AA12256" t="s">
        <v>13203</v>
      </c>
      <c r="AB12256" t="s">
        <v>711</v>
      </c>
      <c r="AC12256" t="s">
        <v>8544</v>
      </c>
    </row>
    <row r="12257" spans="1:29" x14ac:dyDescent="0.25">
      <c r="A12257" t="s">
        <v>347</v>
      </c>
      <c r="B12257">
        <v>941</v>
      </c>
      <c r="C12257" t="s">
        <v>254</v>
      </c>
      <c r="D12257">
        <v>1990</v>
      </c>
      <c r="E12257" t="s">
        <v>13243</v>
      </c>
      <c r="P12257">
        <v>0.11026560000000001</v>
      </c>
      <c r="Q12257" t="s">
        <v>637</v>
      </c>
      <c r="R12257" t="s">
        <v>637</v>
      </c>
      <c r="S12257" t="s">
        <v>637</v>
      </c>
      <c r="T12257" t="s">
        <v>2018</v>
      </c>
      <c r="U12257" t="s">
        <v>2018</v>
      </c>
      <c r="V12257" t="s">
        <v>2018</v>
      </c>
      <c r="W12257" t="s">
        <v>2018</v>
      </c>
      <c r="X12257" t="s">
        <v>2018</v>
      </c>
      <c r="Y12257" t="s">
        <v>6</v>
      </c>
      <c r="Z12257" t="s">
        <v>6</v>
      </c>
      <c r="AA12257" t="s">
        <v>13203</v>
      </c>
      <c r="AB12257" t="s">
        <v>711</v>
      </c>
      <c r="AC12257" t="s">
        <v>8544</v>
      </c>
    </row>
    <row r="12258" spans="1:29" x14ac:dyDescent="0.25">
      <c r="A12258" t="s">
        <v>347</v>
      </c>
      <c r="B12258">
        <v>941</v>
      </c>
      <c r="C12258" t="s">
        <v>254</v>
      </c>
      <c r="D12258">
        <v>1991</v>
      </c>
      <c r="E12258" t="s">
        <v>13244</v>
      </c>
      <c r="P12258">
        <v>0.25310405000000002</v>
      </c>
      <c r="Q12258" t="s">
        <v>637</v>
      </c>
      <c r="R12258" t="s">
        <v>637</v>
      </c>
      <c r="S12258" t="s">
        <v>637</v>
      </c>
      <c r="T12258" t="s">
        <v>2018</v>
      </c>
      <c r="U12258" t="s">
        <v>2018</v>
      </c>
      <c r="V12258" t="s">
        <v>2018</v>
      </c>
      <c r="W12258" t="s">
        <v>2018</v>
      </c>
      <c r="X12258" t="s">
        <v>2018</v>
      </c>
      <c r="Y12258" t="s">
        <v>6</v>
      </c>
      <c r="Z12258" t="s">
        <v>6</v>
      </c>
      <c r="AA12258" t="s">
        <v>13203</v>
      </c>
      <c r="AB12258" t="s">
        <v>711</v>
      </c>
      <c r="AC12258" t="s">
        <v>8544</v>
      </c>
    </row>
    <row r="12259" spans="1:29" x14ac:dyDescent="0.25">
      <c r="A12259" t="s">
        <v>347</v>
      </c>
      <c r="B12259">
        <v>941</v>
      </c>
      <c r="C12259" t="s">
        <v>254</v>
      </c>
      <c r="D12259">
        <v>1992</v>
      </c>
      <c r="E12259" t="s">
        <v>13245</v>
      </c>
      <c r="P12259">
        <v>1.7740682000000001</v>
      </c>
      <c r="Q12259" t="s">
        <v>637</v>
      </c>
      <c r="R12259" t="s">
        <v>637</v>
      </c>
      <c r="S12259" t="s">
        <v>637</v>
      </c>
      <c r="T12259" t="s">
        <v>2018</v>
      </c>
      <c r="U12259" t="s">
        <v>2018</v>
      </c>
      <c r="V12259" t="s">
        <v>2018</v>
      </c>
      <c r="W12259" t="s">
        <v>2018</v>
      </c>
      <c r="X12259" t="s">
        <v>2018</v>
      </c>
      <c r="Y12259" t="s">
        <v>6</v>
      </c>
      <c r="Z12259" t="s">
        <v>6</v>
      </c>
      <c r="AA12259" t="s">
        <v>13203</v>
      </c>
      <c r="AB12259" t="s">
        <v>711</v>
      </c>
      <c r="AC12259" t="s">
        <v>8544</v>
      </c>
    </row>
    <row r="12260" spans="1:29" x14ac:dyDescent="0.25">
      <c r="A12260" t="s">
        <v>347</v>
      </c>
      <c r="B12260">
        <v>941</v>
      </c>
      <c r="C12260" t="s">
        <v>254</v>
      </c>
      <c r="D12260">
        <v>1993</v>
      </c>
      <c r="E12260" t="s">
        <v>13246</v>
      </c>
      <c r="P12260">
        <v>2.5907903000000001</v>
      </c>
      <c r="Q12260" t="s">
        <v>637</v>
      </c>
      <c r="R12260" t="s">
        <v>637</v>
      </c>
      <c r="S12260" t="s">
        <v>637</v>
      </c>
      <c r="T12260" t="s">
        <v>2018</v>
      </c>
      <c r="U12260" t="s">
        <v>2018</v>
      </c>
      <c r="V12260" t="s">
        <v>2018</v>
      </c>
      <c r="W12260" t="s">
        <v>2018</v>
      </c>
      <c r="X12260" t="s">
        <v>2018</v>
      </c>
      <c r="Y12260" t="s">
        <v>6</v>
      </c>
      <c r="Z12260" t="s">
        <v>6</v>
      </c>
      <c r="AA12260" t="s">
        <v>13203</v>
      </c>
      <c r="AB12260" t="s">
        <v>711</v>
      </c>
      <c r="AC12260" t="s">
        <v>8544</v>
      </c>
    </row>
    <row r="12261" spans="1:29" x14ac:dyDescent="0.25">
      <c r="A12261" t="s">
        <v>347</v>
      </c>
      <c r="B12261">
        <v>941</v>
      </c>
      <c r="C12261" t="s">
        <v>254</v>
      </c>
      <c r="D12261">
        <v>1994</v>
      </c>
      <c r="E12261" t="s">
        <v>13247</v>
      </c>
      <c r="P12261">
        <v>3.6072123999999999</v>
      </c>
      <c r="Q12261" t="s">
        <v>637</v>
      </c>
      <c r="R12261" t="s">
        <v>637</v>
      </c>
      <c r="S12261" t="s">
        <v>637</v>
      </c>
      <c r="T12261" t="s">
        <v>2018</v>
      </c>
      <c r="U12261" t="s">
        <v>2018</v>
      </c>
      <c r="V12261" t="s">
        <v>2018</v>
      </c>
      <c r="W12261" t="s">
        <v>2018</v>
      </c>
      <c r="X12261" t="s">
        <v>2018</v>
      </c>
      <c r="Y12261" t="s">
        <v>6</v>
      </c>
      <c r="Z12261" t="s">
        <v>6</v>
      </c>
      <c r="AA12261" t="s">
        <v>13203</v>
      </c>
      <c r="AB12261" t="s">
        <v>711</v>
      </c>
      <c r="AC12261" t="s">
        <v>8544</v>
      </c>
    </row>
    <row r="12262" spans="1:29" x14ac:dyDescent="0.25">
      <c r="A12262" t="s">
        <v>347</v>
      </c>
      <c r="B12262">
        <v>941</v>
      </c>
      <c r="C12262" t="s">
        <v>254</v>
      </c>
      <c r="D12262">
        <v>1995</v>
      </c>
      <c r="E12262" t="s">
        <v>13248</v>
      </c>
      <c r="F12262">
        <v>58.810457</v>
      </c>
      <c r="G12262">
        <v>1.9710249</v>
      </c>
      <c r="H12262">
        <v>56.839432000000002</v>
      </c>
      <c r="I12262">
        <v>12.097166</v>
      </c>
      <c r="J12262">
        <v>1.3550797000000001</v>
      </c>
      <c r="K12262">
        <v>10.742086</v>
      </c>
      <c r="N12262">
        <v>9.473732</v>
      </c>
      <c r="O12262">
        <v>13.493226999999999</v>
      </c>
      <c r="P12262">
        <v>4.058802</v>
      </c>
      <c r="Q12262" t="s">
        <v>637</v>
      </c>
      <c r="R12262" t="s">
        <v>637</v>
      </c>
      <c r="S12262" t="s">
        <v>637</v>
      </c>
      <c r="T12262" t="s">
        <v>2018</v>
      </c>
      <c r="U12262" t="s">
        <v>2018</v>
      </c>
      <c r="V12262" t="s">
        <v>2018</v>
      </c>
      <c r="W12262" t="s">
        <v>2018</v>
      </c>
      <c r="X12262" t="s">
        <v>2018</v>
      </c>
      <c r="Y12262" t="s">
        <v>6</v>
      </c>
      <c r="Z12262" t="s">
        <v>6</v>
      </c>
      <c r="AA12262" t="s">
        <v>13203</v>
      </c>
      <c r="AB12262" t="s">
        <v>711</v>
      </c>
      <c r="AC12262" t="s">
        <v>8544</v>
      </c>
    </row>
    <row r="12263" spans="1:29" x14ac:dyDescent="0.25">
      <c r="A12263" t="s">
        <v>347</v>
      </c>
      <c r="B12263">
        <v>941</v>
      </c>
      <c r="C12263" t="s">
        <v>254</v>
      </c>
      <c r="D12263">
        <v>1996</v>
      </c>
      <c r="E12263" t="s">
        <v>13249</v>
      </c>
      <c r="F12263">
        <v>63.679330999999998</v>
      </c>
      <c r="G12263">
        <v>2.2017359000000001</v>
      </c>
      <c r="H12263">
        <v>61.477595999999998</v>
      </c>
      <c r="I12263">
        <v>18.832322999999999</v>
      </c>
      <c r="J12263">
        <v>1.3039407000000001</v>
      </c>
      <c r="K12263">
        <v>17.528383000000002</v>
      </c>
      <c r="N12263">
        <v>8.7358208000000008</v>
      </c>
      <c r="O12263">
        <v>12.996506999999999</v>
      </c>
      <c r="P12263">
        <v>4.6781269999999999</v>
      </c>
      <c r="Q12263" t="s">
        <v>637</v>
      </c>
      <c r="R12263" t="s">
        <v>637</v>
      </c>
      <c r="S12263" t="s">
        <v>637</v>
      </c>
      <c r="T12263" t="s">
        <v>2018</v>
      </c>
      <c r="U12263" t="s">
        <v>2018</v>
      </c>
      <c r="V12263" t="s">
        <v>2018</v>
      </c>
      <c r="W12263" t="s">
        <v>2018</v>
      </c>
      <c r="X12263" t="s">
        <v>2018</v>
      </c>
      <c r="Y12263" t="s">
        <v>6</v>
      </c>
      <c r="Z12263" t="s">
        <v>6</v>
      </c>
      <c r="AA12263" t="s">
        <v>13203</v>
      </c>
      <c r="AB12263" t="s">
        <v>711</v>
      </c>
      <c r="AC12263" t="s">
        <v>8544</v>
      </c>
    </row>
    <row r="12264" spans="1:29" x14ac:dyDescent="0.25">
      <c r="A12264" t="s">
        <v>347</v>
      </c>
      <c r="B12264">
        <v>941</v>
      </c>
      <c r="C12264" t="s">
        <v>254</v>
      </c>
      <c r="D12264">
        <v>1997</v>
      </c>
      <c r="E12264" t="s">
        <v>13250</v>
      </c>
      <c r="F12264">
        <v>69.798225000000002</v>
      </c>
      <c r="G12264">
        <v>2.7622670999999999</v>
      </c>
      <c r="H12264">
        <v>67.035957999999994</v>
      </c>
      <c r="I12264">
        <v>25.231178</v>
      </c>
      <c r="J12264">
        <v>1.6499448000000001</v>
      </c>
      <c r="K12264">
        <v>23.581233000000001</v>
      </c>
      <c r="N12264">
        <v>7.2664213000000002</v>
      </c>
      <c r="O12264">
        <v>9.8665415000000003</v>
      </c>
      <c r="P12264">
        <v>5.39412</v>
      </c>
      <c r="Q12264" t="s">
        <v>637</v>
      </c>
      <c r="R12264" t="s">
        <v>637</v>
      </c>
      <c r="S12264" t="s">
        <v>637</v>
      </c>
      <c r="T12264" t="s">
        <v>2018</v>
      </c>
      <c r="U12264" t="s">
        <v>2018</v>
      </c>
      <c r="V12264" t="s">
        <v>2018</v>
      </c>
      <c r="W12264" t="s">
        <v>2018</v>
      </c>
      <c r="X12264" t="s">
        <v>2018</v>
      </c>
      <c r="Y12264" t="s">
        <v>6</v>
      </c>
      <c r="Z12264" t="s">
        <v>6</v>
      </c>
      <c r="AA12264" t="s">
        <v>13203</v>
      </c>
      <c r="AB12264" t="s">
        <v>711</v>
      </c>
      <c r="AC12264" t="s">
        <v>8544</v>
      </c>
    </row>
    <row r="12265" spans="1:29" x14ac:dyDescent="0.25">
      <c r="A12265" t="s">
        <v>347</v>
      </c>
      <c r="B12265">
        <v>941</v>
      </c>
      <c r="C12265" t="s">
        <v>254</v>
      </c>
      <c r="D12265">
        <v>1998</v>
      </c>
      <c r="E12265" t="s">
        <v>13251</v>
      </c>
      <c r="F12265">
        <v>81.302379000000002</v>
      </c>
      <c r="G12265">
        <v>3.6865049000000001</v>
      </c>
      <c r="H12265">
        <v>77.615874000000005</v>
      </c>
      <c r="I12265">
        <v>33.045696999999997</v>
      </c>
      <c r="J12265">
        <v>2.4576699999999998</v>
      </c>
      <c r="K12265">
        <v>30.588027</v>
      </c>
      <c r="N12265">
        <v>9.5400770000000001</v>
      </c>
      <c r="O12265">
        <v>8.4708793</v>
      </c>
      <c r="P12265">
        <v>6.0219639999999997</v>
      </c>
      <c r="Q12265" t="s">
        <v>637</v>
      </c>
      <c r="R12265" t="s">
        <v>637</v>
      </c>
      <c r="S12265" t="s">
        <v>637</v>
      </c>
      <c r="T12265" t="s">
        <v>2018</v>
      </c>
      <c r="U12265" t="s">
        <v>2018</v>
      </c>
      <c r="V12265" t="s">
        <v>2018</v>
      </c>
      <c r="W12265" t="s">
        <v>2018</v>
      </c>
      <c r="X12265" t="s">
        <v>2018</v>
      </c>
      <c r="Y12265" t="s">
        <v>6</v>
      </c>
      <c r="Z12265" t="s">
        <v>6</v>
      </c>
      <c r="AA12265" t="s">
        <v>13203</v>
      </c>
      <c r="AB12265" t="s">
        <v>711</v>
      </c>
      <c r="AC12265" t="s">
        <v>8544</v>
      </c>
    </row>
    <row r="12266" spans="1:29" x14ac:dyDescent="0.25">
      <c r="A12266" t="s">
        <v>347</v>
      </c>
      <c r="B12266">
        <v>941</v>
      </c>
      <c r="C12266" t="s">
        <v>254</v>
      </c>
      <c r="D12266">
        <v>1999</v>
      </c>
      <c r="E12266" t="s">
        <v>13252</v>
      </c>
      <c r="F12266">
        <v>84.915317999999999</v>
      </c>
      <c r="G12266">
        <v>4.4482489000000003</v>
      </c>
      <c r="H12266">
        <v>80.467068999999995</v>
      </c>
      <c r="I12266">
        <v>38.025354</v>
      </c>
      <c r="J12266">
        <v>3.1727653999999998</v>
      </c>
      <c r="K12266">
        <v>34.852587999999997</v>
      </c>
      <c r="N12266">
        <v>14.42253</v>
      </c>
      <c r="O12266">
        <v>11.640419</v>
      </c>
      <c r="P12266">
        <v>6.2721309999999999</v>
      </c>
      <c r="Q12266" t="s">
        <v>637</v>
      </c>
      <c r="R12266" t="s">
        <v>637</v>
      </c>
      <c r="S12266" t="s">
        <v>637</v>
      </c>
      <c r="T12266" t="s">
        <v>2018</v>
      </c>
      <c r="U12266" t="s">
        <v>2018</v>
      </c>
      <c r="V12266" t="s">
        <v>2018</v>
      </c>
      <c r="W12266" t="s">
        <v>2018</v>
      </c>
      <c r="X12266" t="s">
        <v>2018</v>
      </c>
      <c r="Y12266" t="s">
        <v>6</v>
      </c>
      <c r="Z12266" t="s">
        <v>6</v>
      </c>
      <c r="AA12266" t="s">
        <v>13203</v>
      </c>
      <c r="AB12266" t="s">
        <v>711</v>
      </c>
      <c r="AC12266" t="s">
        <v>8544</v>
      </c>
    </row>
    <row r="12267" spans="1:29" x14ac:dyDescent="0.25">
      <c r="A12267" t="s">
        <v>347</v>
      </c>
      <c r="B12267">
        <v>941</v>
      </c>
      <c r="C12267" t="s">
        <v>254</v>
      </c>
      <c r="D12267">
        <v>2000</v>
      </c>
      <c r="E12267" t="s">
        <v>13253</v>
      </c>
      <c r="F12267">
        <v>93.441367999999997</v>
      </c>
      <c r="G12267">
        <v>6.9632139000000004</v>
      </c>
      <c r="H12267">
        <v>86.478154000000004</v>
      </c>
      <c r="I12267">
        <v>47.530869000000003</v>
      </c>
      <c r="J12267">
        <v>5.4012351000000001</v>
      </c>
      <c r="K12267">
        <v>42.129634000000003</v>
      </c>
      <c r="N12267">
        <v>14.758509999999999</v>
      </c>
      <c r="O12267">
        <v>11.960807000000001</v>
      </c>
      <c r="P12267">
        <v>6.8502850000000004</v>
      </c>
      <c r="Q12267" t="s">
        <v>637</v>
      </c>
      <c r="R12267" t="s">
        <v>637</v>
      </c>
      <c r="S12267" t="s">
        <v>637</v>
      </c>
      <c r="T12267" t="s">
        <v>2018</v>
      </c>
      <c r="U12267" t="s">
        <v>2018</v>
      </c>
      <c r="V12267" t="s">
        <v>2018</v>
      </c>
      <c r="W12267" t="s">
        <v>2018</v>
      </c>
      <c r="X12267" t="s">
        <v>2018</v>
      </c>
      <c r="Y12267" t="s">
        <v>6</v>
      </c>
      <c r="Z12267" t="s">
        <v>6</v>
      </c>
      <c r="AA12267" t="s">
        <v>13203</v>
      </c>
      <c r="AB12267" t="s">
        <v>711</v>
      </c>
      <c r="AC12267" t="s">
        <v>8544</v>
      </c>
    </row>
    <row r="12268" spans="1:29" x14ac:dyDescent="0.25">
      <c r="A12268" t="s">
        <v>347</v>
      </c>
      <c r="B12268">
        <v>941</v>
      </c>
      <c r="C12268" t="s">
        <v>254</v>
      </c>
      <c r="D12268">
        <v>2001</v>
      </c>
      <c r="E12268" t="s">
        <v>13254</v>
      </c>
      <c r="F12268">
        <v>94.395314999999997</v>
      </c>
      <c r="G12268">
        <v>7.6808456999999999</v>
      </c>
      <c r="H12268">
        <v>86.714468999999994</v>
      </c>
      <c r="I12268">
        <v>49.449632999999999</v>
      </c>
      <c r="J12268">
        <v>5.9650546999999996</v>
      </c>
      <c r="K12268">
        <v>43.484578999999997</v>
      </c>
      <c r="N12268">
        <v>17.484983</v>
      </c>
      <c r="O12268">
        <v>13.701834</v>
      </c>
      <c r="P12268">
        <v>7.4601160000000002</v>
      </c>
      <c r="Q12268" t="s">
        <v>637</v>
      </c>
      <c r="R12268" t="s">
        <v>637</v>
      </c>
      <c r="S12268" t="s">
        <v>637</v>
      </c>
      <c r="T12268" t="s">
        <v>2018</v>
      </c>
      <c r="U12268" t="s">
        <v>2018</v>
      </c>
      <c r="V12268" t="s">
        <v>2018</v>
      </c>
      <c r="W12268" t="s">
        <v>2018</v>
      </c>
      <c r="X12268" t="s">
        <v>2018</v>
      </c>
      <c r="Y12268" t="s">
        <v>6</v>
      </c>
      <c r="Z12268" t="s">
        <v>6</v>
      </c>
      <c r="AA12268" t="s">
        <v>13203</v>
      </c>
      <c r="AB12268" t="s">
        <v>711</v>
      </c>
      <c r="AC12268" t="s">
        <v>8544</v>
      </c>
    </row>
    <row r="12269" spans="1:29" x14ac:dyDescent="0.25">
      <c r="A12269" t="s">
        <v>347</v>
      </c>
      <c r="B12269">
        <v>941</v>
      </c>
      <c r="C12269" t="s">
        <v>254</v>
      </c>
      <c r="D12269">
        <v>2002</v>
      </c>
      <c r="E12269" t="s">
        <v>13255</v>
      </c>
      <c r="F12269">
        <v>94.973840999999993</v>
      </c>
      <c r="G12269">
        <v>10.336964999999999</v>
      </c>
      <c r="H12269">
        <v>84.636876999999998</v>
      </c>
      <c r="I12269">
        <v>53.352075999999997</v>
      </c>
      <c r="J12269">
        <v>8.7054393000000001</v>
      </c>
      <c r="K12269">
        <v>44.646636999999998</v>
      </c>
      <c r="N12269">
        <v>14.904045</v>
      </c>
      <c r="O12269">
        <v>12.905965</v>
      </c>
      <c r="P12269">
        <v>8.3970490000000009</v>
      </c>
      <c r="Q12269" t="s">
        <v>637</v>
      </c>
      <c r="R12269" t="s">
        <v>637</v>
      </c>
      <c r="S12269" t="s">
        <v>637</v>
      </c>
      <c r="T12269" t="s">
        <v>2018</v>
      </c>
      <c r="U12269" t="s">
        <v>2018</v>
      </c>
      <c r="V12269" t="s">
        <v>2018</v>
      </c>
      <c r="W12269" t="s">
        <v>2018</v>
      </c>
      <c r="X12269" t="s">
        <v>2018</v>
      </c>
      <c r="Y12269" t="s">
        <v>6</v>
      </c>
      <c r="Z12269" t="s">
        <v>6</v>
      </c>
      <c r="AA12269" t="s">
        <v>13203</v>
      </c>
      <c r="AB12269" t="s">
        <v>711</v>
      </c>
      <c r="AC12269" t="s">
        <v>8544</v>
      </c>
    </row>
    <row r="12270" spans="1:29" x14ac:dyDescent="0.25">
      <c r="A12270" t="s">
        <v>347</v>
      </c>
      <c r="B12270">
        <v>941</v>
      </c>
      <c r="C12270" t="s">
        <v>254</v>
      </c>
      <c r="D12270">
        <v>2003</v>
      </c>
      <c r="E12270" t="s">
        <v>13256</v>
      </c>
      <c r="F12270">
        <v>99.417398000000006</v>
      </c>
      <c r="G12270">
        <v>13.723935000000001</v>
      </c>
      <c r="H12270">
        <v>85.693462999999994</v>
      </c>
      <c r="I12270">
        <v>55.565710000000003</v>
      </c>
      <c r="J12270">
        <v>11.734959</v>
      </c>
      <c r="K12270">
        <v>43.830750999999999</v>
      </c>
      <c r="N12270">
        <v>14.346798</v>
      </c>
      <c r="O12270">
        <v>12.699236000000001</v>
      </c>
      <c r="P12270">
        <v>9.5526540000000004</v>
      </c>
      <c r="Q12270" t="s">
        <v>637</v>
      </c>
      <c r="R12270" t="s">
        <v>637</v>
      </c>
      <c r="S12270" t="s">
        <v>637</v>
      </c>
      <c r="T12270" t="s">
        <v>2018</v>
      </c>
      <c r="U12270" t="s">
        <v>2018</v>
      </c>
      <c r="V12270" t="s">
        <v>2018</v>
      </c>
      <c r="W12270" t="s">
        <v>2018</v>
      </c>
      <c r="X12270" t="s">
        <v>2018</v>
      </c>
      <c r="Y12270" t="s">
        <v>6</v>
      </c>
      <c r="Z12270" t="s">
        <v>6</v>
      </c>
      <c r="AA12270" t="s">
        <v>13203</v>
      </c>
      <c r="AB12270" t="s">
        <v>711</v>
      </c>
      <c r="AC12270" t="s">
        <v>8544</v>
      </c>
    </row>
    <row r="12271" spans="1:29" x14ac:dyDescent="0.25">
      <c r="A12271" t="s">
        <v>347</v>
      </c>
      <c r="B12271">
        <v>941</v>
      </c>
      <c r="C12271" t="s">
        <v>254</v>
      </c>
      <c r="D12271">
        <v>2004</v>
      </c>
      <c r="E12271" t="s">
        <v>13257</v>
      </c>
      <c r="F12271">
        <v>108.71836</v>
      </c>
      <c r="G12271">
        <v>20.083753000000002</v>
      </c>
      <c r="H12271">
        <v>88.634604999999993</v>
      </c>
      <c r="I12271">
        <v>70.442471999999995</v>
      </c>
      <c r="J12271">
        <v>17.531424000000001</v>
      </c>
      <c r="K12271">
        <v>52.911048999999998</v>
      </c>
      <c r="N12271">
        <v>13.804145</v>
      </c>
      <c r="O12271">
        <v>12.62842</v>
      </c>
      <c r="P12271">
        <v>11.048731999999999</v>
      </c>
      <c r="Q12271" t="s">
        <v>637</v>
      </c>
      <c r="R12271" t="s">
        <v>637</v>
      </c>
      <c r="S12271" t="s">
        <v>637</v>
      </c>
      <c r="T12271" t="s">
        <v>2018</v>
      </c>
      <c r="U12271" t="s">
        <v>2018</v>
      </c>
      <c r="V12271" t="s">
        <v>2018</v>
      </c>
      <c r="W12271" t="s">
        <v>2018</v>
      </c>
      <c r="X12271" t="s">
        <v>2018</v>
      </c>
      <c r="Y12271" t="s">
        <v>6</v>
      </c>
      <c r="Z12271" t="s">
        <v>6</v>
      </c>
      <c r="AA12271" t="s">
        <v>13203</v>
      </c>
      <c r="AB12271" t="s">
        <v>711</v>
      </c>
      <c r="AC12271" t="s">
        <v>8544</v>
      </c>
    </row>
    <row r="12272" spans="1:29" x14ac:dyDescent="0.25">
      <c r="A12272" t="s">
        <v>347</v>
      </c>
      <c r="B12272">
        <v>941</v>
      </c>
      <c r="C12272" t="s">
        <v>254</v>
      </c>
      <c r="D12272">
        <v>2005</v>
      </c>
      <c r="E12272" t="s">
        <v>13258</v>
      </c>
      <c r="F12272">
        <v>127.21709</v>
      </c>
      <c r="G12272">
        <v>31.682924</v>
      </c>
      <c r="H12272">
        <v>95.534164000000004</v>
      </c>
      <c r="I12272">
        <v>88.113534999999999</v>
      </c>
      <c r="J12272">
        <v>28.344007999999999</v>
      </c>
      <c r="K12272">
        <v>59.769526999999997</v>
      </c>
      <c r="N12272">
        <v>11.158367</v>
      </c>
      <c r="O12272">
        <v>10.124933</v>
      </c>
      <c r="P12272">
        <v>13.59723</v>
      </c>
      <c r="Q12272" t="s">
        <v>637</v>
      </c>
      <c r="R12272" t="s">
        <v>637</v>
      </c>
      <c r="S12272" t="s">
        <v>637</v>
      </c>
      <c r="T12272" t="s">
        <v>2018</v>
      </c>
      <c r="U12272" t="s">
        <v>2018</v>
      </c>
      <c r="V12272" t="s">
        <v>2018</v>
      </c>
      <c r="W12272" t="s">
        <v>2018</v>
      </c>
      <c r="X12272" t="s">
        <v>2018</v>
      </c>
      <c r="Y12272" t="s">
        <v>6</v>
      </c>
      <c r="Z12272" t="s">
        <v>6</v>
      </c>
      <c r="AA12272" t="s">
        <v>13203</v>
      </c>
      <c r="AB12272" t="s">
        <v>711</v>
      </c>
      <c r="AC12272" t="s">
        <v>8544</v>
      </c>
    </row>
    <row r="12273" spans="1:29" x14ac:dyDescent="0.25">
      <c r="A12273" t="s">
        <v>347</v>
      </c>
      <c r="B12273">
        <v>941</v>
      </c>
      <c r="C12273" t="s">
        <v>254</v>
      </c>
      <c r="D12273">
        <v>2006</v>
      </c>
      <c r="E12273" t="s">
        <v>13259</v>
      </c>
      <c r="F12273">
        <v>146.16547</v>
      </c>
      <c r="G12273">
        <v>41.761564</v>
      </c>
      <c r="H12273">
        <v>104.40391</v>
      </c>
      <c r="I12273">
        <v>107.64333000000001</v>
      </c>
      <c r="J12273">
        <v>39.913809999999998</v>
      </c>
      <c r="K12273">
        <v>67.729515000000006</v>
      </c>
      <c r="N12273">
        <v>9.1659168999999991</v>
      </c>
      <c r="O12273">
        <v>8.3292625999999998</v>
      </c>
      <c r="P12273">
        <v>17.101849999999999</v>
      </c>
      <c r="Q12273" t="s">
        <v>637</v>
      </c>
      <c r="R12273" t="s">
        <v>637</v>
      </c>
      <c r="S12273" t="s">
        <v>637</v>
      </c>
      <c r="T12273" t="s">
        <v>2018</v>
      </c>
      <c r="U12273" t="s">
        <v>2018</v>
      </c>
      <c r="V12273" t="s">
        <v>2018</v>
      </c>
      <c r="W12273" t="s">
        <v>2018</v>
      </c>
      <c r="X12273" t="s">
        <v>2018</v>
      </c>
      <c r="Y12273" t="s">
        <v>6</v>
      </c>
      <c r="Z12273" t="s">
        <v>6</v>
      </c>
      <c r="AA12273" t="s">
        <v>13203</v>
      </c>
      <c r="AB12273" t="s">
        <v>711</v>
      </c>
      <c r="AC12273" t="s">
        <v>8544</v>
      </c>
    </row>
    <row r="12274" spans="1:29" x14ac:dyDescent="0.25">
      <c r="A12274" t="s">
        <v>347</v>
      </c>
      <c r="B12274">
        <v>941</v>
      </c>
      <c r="C12274" t="s">
        <v>254</v>
      </c>
      <c r="D12274">
        <v>2007</v>
      </c>
      <c r="E12274" t="s">
        <v>13260</v>
      </c>
      <c r="F12274">
        <v>155.55941000000001</v>
      </c>
      <c r="G12274">
        <v>45.161982000000002</v>
      </c>
      <c r="H12274">
        <v>110.39743</v>
      </c>
      <c r="I12274">
        <v>114.34573</v>
      </c>
      <c r="J12274">
        <v>43.320622999999998</v>
      </c>
      <c r="K12274">
        <v>71.025107000000006</v>
      </c>
      <c r="N12274">
        <v>7.2379055000000001</v>
      </c>
      <c r="O12274">
        <v>6.4987928999999998</v>
      </c>
      <c r="P12274">
        <v>22.592010999999999</v>
      </c>
      <c r="Q12274" t="s">
        <v>637</v>
      </c>
      <c r="R12274" t="s">
        <v>637</v>
      </c>
      <c r="S12274" t="s">
        <v>637</v>
      </c>
      <c r="T12274" t="s">
        <v>2018</v>
      </c>
      <c r="U12274" t="s">
        <v>2018</v>
      </c>
      <c r="V12274" t="s">
        <v>2018</v>
      </c>
      <c r="W12274" t="s">
        <v>2018</v>
      </c>
      <c r="X12274" t="s">
        <v>2018</v>
      </c>
      <c r="Y12274" t="s">
        <v>6</v>
      </c>
      <c r="Z12274" t="s">
        <v>6</v>
      </c>
      <c r="AA12274" t="s">
        <v>13203</v>
      </c>
      <c r="AB12274" t="s">
        <v>711</v>
      </c>
      <c r="AC12274" t="s">
        <v>8544</v>
      </c>
    </row>
    <row r="12275" spans="1:29" x14ac:dyDescent="0.25">
      <c r="A12275" t="s">
        <v>347</v>
      </c>
      <c r="B12275">
        <v>941</v>
      </c>
      <c r="C12275" t="s">
        <v>254</v>
      </c>
      <c r="D12275">
        <v>2008</v>
      </c>
      <c r="E12275" t="s">
        <v>13261</v>
      </c>
      <c r="F12275">
        <v>158.39443</v>
      </c>
      <c r="G12275">
        <v>44.626072999999998</v>
      </c>
      <c r="H12275">
        <v>113.76836</v>
      </c>
      <c r="I12275">
        <v>118.32254</v>
      </c>
      <c r="J12275">
        <v>42.745265000000003</v>
      </c>
      <c r="K12275">
        <v>75.577275999999998</v>
      </c>
      <c r="N12275">
        <v>16.252396999999998</v>
      </c>
      <c r="O12275">
        <v>15.457503000000001</v>
      </c>
      <c r="P12275">
        <v>24.351234999999999</v>
      </c>
      <c r="Q12275" t="s">
        <v>637</v>
      </c>
      <c r="R12275" t="s">
        <v>637</v>
      </c>
      <c r="S12275" t="s">
        <v>637</v>
      </c>
      <c r="T12275" t="s">
        <v>2018</v>
      </c>
      <c r="U12275" t="s">
        <v>2018</v>
      </c>
      <c r="V12275" t="s">
        <v>2018</v>
      </c>
      <c r="W12275" t="s">
        <v>2018</v>
      </c>
      <c r="X12275" t="s">
        <v>2018</v>
      </c>
      <c r="Y12275" t="s">
        <v>6</v>
      </c>
      <c r="Z12275" t="s">
        <v>6</v>
      </c>
      <c r="AA12275" t="s">
        <v>13203</v>
      </c>
      <c r="AB12275" t="s">
        <v>711</v>
      </c>
      <c r="AC12275" t="s">
        <v>8544</v>
      </c>
    </row>
    <row r="12276" spans="1:29" x14ac:dyDescent="0.25">
      <c r="A12276" t="s">
        <v>347</v>
      </c>
      <c r="B12276">
        <v>941</v>
      </c>
      <c r="C12276" t="s">
        <v>254</v>
      </c>
      <c r="D12276">
        <v>2009</v>
      </c>
      <c r="E12276" t="s">
        <v>13262</v>
      </c>
      <c r="F12276">
        <v>192.29183</v>
      </c>
      <c r="G12276">
        <v>52.749851999999997</v>
      </c>
      <c r="H12276">
        <v>139.54198</v>
      </c>
      <c r="I12276">
        <v>145.75128000000001</v>
      </c>
      <c r="J12276">
        <v>50.773924000000001</v>
      </c>
      <c r="K12276">
        <v>94.977355000000003</v>
      </c>
      <c r="N12276">
        <v>32.706198999999998</v>
      </c>
      <c r="O12276">
        <v>31.606573999999998</v>
      </c>
      <c r="P12276">
        <v>18.826592999999999</v>
      </c>
      <c r="Q12276" t="s">
        <v>637</v>
      </c>
      <c r="R12276" t="s">
        <v>637</v>
      </c>
      <c r="S12276" t="s">
        <v>637</v>
      </c>
      <c r="T12276" t="s">
        <v>2018</v>
      </c>
      <c r="U12276" t="s">
        <v>2018</v>
      </c>
      <c r="V12276" t="s">
        <v>2018</v>
      </c>
      <c r="W12276" t="s">
        <v>2018</v>
      </c>
      <c r="X12276" t="s">
        <v>2018</v>
      </c>
      <c r="Y12276" t="s">
        <v>6</v>
      </c>
      <c r="Z12276" t="s">
        <v>6</v>
      </c>
      <c r="AA12276" t="s">
        <v>13203</v>
      </c>
      <c r="AB12276" t="s">
        <v>711</v>
      </c>
      <c r="AC12276" t="s">
        <v>8544</v>
      </c>
    </row>
    <row r="12277" spans="1:29" x14ac:dyDescent="0.25">
      <c r="A12277" t="s">
        <v>347</v>
      </c>
      <c r="B12277">
        <v>941</v>
      </c>
      <c r="C12277" t="s">
        <v>254</v>
      </c>
      <c r="D12277">
        <v>2010</v>
      </c>
      <c r="E12277" t="s">
        <v>13263</v>
      </c>
      <c r="F12277">
        <v>199.40481</v>
      </c>
      <c r="G12277">
        <v>52.040703999999998</v>
      </c>
      <c r="H12277">
        <v>147.36411000000001</v>
      </c>
      <c r="I12277">
        <v>144.45407</v>
      </c>
      <c r="J12277">
        <v>49.716014000000001</v>
      </c>
      <c r="K12277">
        <v>94.738051999999996</v>
      </c>
      <c r="N12277">
        <v>40.404240000000001</v>
      </c>
      <c r="O12277">
        <v>39.306441</v>
      </c>
      <c r="P12277">
        <v>17.937881999999998</v>
      </c>
      <c r="Q12277" t="s">
        <v>637</v>
      </c>
      <c r="R12277" t="s">
        <v>637</v>
      </c>
      <c r="S12277" t="s">
        <v>637</v>
      </c>
      <c r="T12277" t="s">
        <v>2018</v>
      </c>
      <c r="U12277" t="s">
        <v>2018</v>
      </c>
      <c r="V12277" t="s">
        <v>2018</v>
      </c>
      <c r="W12277" t="s">
        <v>2018</v>
      </c>
      <c r="X12277" t="s">
        <v>2018</v>
      </c>
      <c r="Y12277" t="s">
        <v>6</v>
      </c>
      <c r="Z12277" t="s">
        <v>6</v>
      </c>
      <c r="AA12277" t="s">
        <v>13203</v>
      </c>
      <c r="AB12277" t="s">
        <v>711</v>
      </c>
      <c r="AC12277" t="s">
        <v>8544</v>
      </c>
    </row>
    <row r="12278" spans="1:29" x14ac:dyDescent="0.25">
      <c r="A12278" t="s">
        <v>347</v>
      </c>
      <c r="B12278">
        <v>941</v>
      </c>
      <c r="C12278" t="s">
        <v>254</v>
      </c>
      <c r="D12278">
        <v>2011</v>
      </c>
      <c r="E12278" t="s">
        <v>13264</v>
      </c>
      <c r="F12278">
        <v>172.84344999999999</v>
      </c>
      <c r="G12278">
        <v>42.536078000000003</v>
      </c>
      <c r="H12278">
        <v>130.30736999999999</v>
      </c>
      <c r="I12278">
        <v>131.96232000000001</v>
      </c>
      <c r="J12278">
        <v>40.250675000000001</v>
      </c>
      <c r="K12278">
        <v>91.711646000000002</v>
      </c>
      <c r="N12278">
        <v>37.485638000000002</v>
      </c>
      <c r="O12278">
        <v>36.556897999999997</v>
      </c>
      <c r="P12278">
        <v>20.302765000000001</v>
      </c>
      <c r="Q12278" t="s">
        <v>637</v>
      </c>
      <c r="R12278" t="s">
        <v>637</v>
      </c>
      <c r="S12278" t="s">
        <v>637</v>
      </c>
      <c r="T12278" t="s">
        <v>2018</v>
      </c>
      <c r="U12278" t="s">
        <v>2018</v>
      </c>
      <c r="V12278" t="s">
        <v>2018</v>
      </c>
      <c r="W12278" t="s">
        <v>2018</v>
      </c>
      <c r="X12278" t="s">
        <v>2018</v>
      </c>
      <c r="Y12278" t="s">
        <v>6</v>
      </c>
      <c r="Z12278" t="s">
        <v>6</v>
      </c>
      <c r="AA12278" t="s">
        <v>13203</v>
      </c>
      <c r="AB12278" t="s">
        <v>711</v>
      </c>
      <c r="AC12278" t="s">
        <v>8544</v>
      </c>
    </row>
    <row r="12279" spans="1:29" x14ac:dyDescent="0.25">
      <c r="A12279" t="s">
        <v>347</v>
      </c>
      <c r="B12279">
        <v>941</v>
      </c>
      <c r="C12279" t="s">
        <v>254</v>
      </c>
      <c r="D12279">
        <v>2012</v>
      </c>
      <c r="E12279" t="s">
        <v>13265</v>
      </c>
      <c r="F12279">
        <v>151.16779</v>
      </c>
      <c r="G12279">
        <v>34.808253000000001</v>
      </c>
      <c r="H12279">
        <v>116.35954</v>
      </c>
      <c r="I12279">
        <v>111.04098</v>
      </c>
      <c r="J12279">
        <v>32.738401000000003</v>
      </c>
      <c r="K12279">
        <v>78.302577999999997</v>
      </c>
      <c r="N12279">
        <v>36.722479999999997</v>
      </c>
      <c r="O12279">
        <v>35.938873000000001</v>
      </c>
      <c r="P12279">
        <v>21.885614</v>
      </c>
      <c r="Q12279" t="s">
        <v>637</v>
      </c>
      <c r="R12279" t="s">
        <v>637</v>
      </c>
      <c r="S12279" t="s">
        <v>637</v>
      </c>
      <c r="T12279" t="s">
        <v>2018</v>
      </c>
      <c r="U12279" t="s">
        <v>2018</v>
      </c>
      <c r="V12279" t="s">
        <v>2018</v>
      </c>
      <c r="W12279" t="s">
        <v>2018</v>
      </c>
      <c r="X12279" t="s">
        <v>2018</v>
      </c>
      <c r="Y12279" t="s">
        <v>6</v>
      </c>
      <c r="Z12279" t="s">
        <v>6</v>
      </c>
      <c r="AA12279" t="s">
        <v>13203</v>
      </c>
      <c r="AB12279" t="s">
        <v>711</v>
      </c>
      <c r="AC12279" t="s">
        <v>8544</v>
      </c>
    </row>
    <row r="12280" spans="1:29" x14ac:dyDescent="0.25">
      <c r="A12280" t="s">
        <v>347</v>
      </c>
      <c r="B12280">
        <v>941</v>
      </c>
      <c r="C12280" t="s">
        <v>254</v>
      </c>
      <c r="D12280">
        <v>2013</v>
      </c>
      <c r="E12280" t="s">
        <v>13266</v>
      </c>
      <c r="F12280">
        <v>138.52009000000001</v>
      </c>
      <c r="G12280">
        <v>31.255229</v>
      </c>
      <c r="H12280">
        <v>107.26486</v>
      </c>
      <c r="I12280">
        <v>103.63992</v>
      </c>
      <c r="J12280">
        <v>29.197001</v>
      </c>
      <c r="K12280">
        <v>74.442916999999994</v>
      </c>
      <c r="N12280">
        <v>35.836919999999999</v>
      </c>
      <c r="O12280">
        <v>35.516047</v>
      </c>
      <c r="P12280">
        <v>22.786587000000001</v>
      </c>
      <c r="Q12280" t="s">
        <v>637</v>
      </c>
      <c r="R12280" t="s">
        <v>637</v>
      </c>
      <c r="S12280" t="s">
        <v>637</v>
      </c>
      <c r="T12280" t="s">
        <v>2018</v>
      </c>
      <c r="U12280" t="s">
        <v>2018</v>
      </c>
      <c r="V12280" t="s">
        <v>2018</v>
      </c>
      <c r="W12280" t="s">
        <v>2018</v>
      </c>
      <c r="X12280" t="s">
        <v>2018</v>
      </c>
      <c r="Y12280" t="s">
        <v>6</v>
      </c>
      <c r="Z12280" t="s">
        <v>6</v>
      </c>
      <c r="AA12280" t="s">
        <v>13203</v>
      </c>
      <c r="AB12280" t="s">
        <v>711</v>
      </c>
      <c r="AC12280" t="s">
        <v>8544</v>
      </c>
    </row>
    <row r="12281" spans="1:29" x14ac:dyDescent="0.25">
      <c r="A12281" t="s">
        <v>347</v>
      </c>
      <c r="B12281">
        <v>941</v>
      </c>
      <c r="C12281" t="s">
        <v>254</v>
      </c>
      <c r="D12281">
        <v>2014</v>
      </c>
      <c r="E12281" t="s">
        <v>13267</v>
      </c>
      <c r="F12281">
        <v>135.68370999999999</v>
      </c>
      <c r="G12281">
        <v>28.638974999999999</v>
      </c>
      <c r="H12281">
        <v>107.04473</v>
      </c>
      <c r="I12281">
        <v>96.065892000000005</v>
      </c>
      <c r="J12281">
        <v>26.441513</v>
      </c>
      <c r="K12281">
        <v>69.624379000000005</v>
      </c>
      <c r="N12281">
        <v>38.477249999999998</v>
      </c>
      <c r="O12281">
        <v>38.158431999999998</v>
      </c>
      <c r="P12281">
        <v>23.618164</v>
      </c>
      <c r="Q12281" t="s">
        <v>637</v>
      </c>
      <c r="R12281" t="s">
        <v>637</v>
      </c>
      <c r="S12281" t="s">
        <v>637</v>
      </c>
      <c r="T12281" t="s">
        <v>2018</v>
      </c>
      <c r="U12281" t="s">
        <v>2018</v>
      </c>
      <c r="V12281" t="s">
        <v>2018</v>
      </c>
      <c r="W12281" t="s">
        <v>2018</v>
      </c>
      <c r="X12281" t="s">
        <v>2018</v>
      </c>
      <c r="Y12281" t="s">
        <v>6</v>
      </c>
      <c r="Z12281" t="s">
        <v>6</v>
      </c>
      <c r="AA12281" t="s">
        <v>13203</v>
      </c>
      <c r="AB12281" t="s">
        <v>711</v>
      </c>
      <c r="AC12281" t="s">
        <v>8544</v>
      </c>
    </row>
    <row r="12282" spans="1:29" x14ac:dyDescent="0.25">
      <c r="A12282" t="s">
        <v>347</v>
      </c>
      <c r="B12282">
        <v>941</v>
      </c>
      <c r="C12282" t="s">
        <v>254</v>
      </c>
      <c r="D12282">
        <v>2015</v>
      </c>
      <c r="E12282" t="s">
        <v>13268</v>
      </c>
      <c r="F12282">
        <v>125.79188000000001</v>
      </c>
      <c r="G12282">
        <v>26.845853999999999</v>
      </c>
      <c r="H12282">
        <v>98.946029999999993</v>
      </c>
      <c r="I12282">
        <v>90.738904000000005</v>
      </c>
      <c r="J12282">
        <v>24.678941999999999</v>
      </c>
      <c r="K12282">
        <v>66.059961999999999</v>
      </c>
      <c r="N12282">
        <v>34.939433000000001</v>
      </c>
      <c r="O12282">
        <v>34.587933</v>
      </c>
      <c r="P12282">
        <v>24.320329000000001</v>
      </c>
      <c r="Q12282" t="s">
        <v>637</v>
      </c>
      <c r="R12282" t="s">
        <v>637</v>
      </c>
      <c r="S12282" t="s">
        <v>637</v>
      </c>
      <c r="T12282" t="s">
        <v>2018</v>
      </c>
      <c r="U12282" t="s">
        <v>2018</v>
      </c>
      <c r="V12282" t="s">
        <v>2018</v>
      </c>
      <c r="W12282" t="s">
        <v>2018</v>
      </c>
      <c r="X12282" t="s">
        <v>2018</v>
      </c>
      <c r="Y12282" t="s">
        <v>6</v>
      </c>
      <c r="Z12282" t="s">
        <v>6</v>
      </c>
      <c r="AA12282" t="s">
        <v>13203</v>
      </c>
      <c r="AB12282" t="s">
        <v>711</v>
      </c>
      <c r="AC12282" t="s">
        <v>8544</v>
      </c>
    </row>
    <row r="12283" spans="1:29" x14ac:dyDescent="0.25">
      <c r="A12283" t="s">
        <v>347</v>
      </c>
      <c r="B12283">
        <v>941</v>
      </c>
      <c r="C12283" t="s">
        <v>254</v>
      </c>
      <c r="D12283">
        <v>2016</v>
      </c>
      <c r="E12283" t="s">
        <v>13269</v>
      </c>
      <c r="F12283">
        <v>127.51974</v>
      </c>
      <c r="G12283">
        <v>25.605395000000001</v>
      </c>
      <c r="H12283">
        <v>101.91435</v>
      </c>
      <c r="I12283">
        <v>92.736183999999994</v>
      </c>
      <c r="J12283">
        <v>23.680298000000001</v>
      </c>
      <c r="K12283">
        <v>69.055886000000001</v>
      </c>
      <c r="N12283">
        <v>39.067374999999998</v>
      </c>
      <c r="O12283">
        <v>38.750839999999997</v>
      </c>
      <c r="P12283">
        <v>25.037692</v>
      </c>
      <c r="Q12283" t="s">
        <v>637</v>
      </c>
      <c r="R12283" t="s">
        <v>637</v>
      </c>
      <c r="S12283" t="s">
        <v>637</v>
      </c>
      <c r="T12283" t="s">
        <v>2018</v>
      </c>
      <c r="U12283" t="s">
        <v>2018</v>
      </c>
      <c r="V12283" t="s">
        <v>2018</v>
      </c>
      <c r="W12283" t="s">
        <v>2018</v>
      </c>
      <c r="X12283" t="s">
        <v>2018</v>
      </c>
      <c r="Y12283" t="s">
        <v>6</v>
      </c>
      <c r="Z12283" t="s">
        <v>6</v>
      </c>
      <c r="AA12283" t="s">
        <v>13203</v>
      </c>
      <c r="AB12283" t="s">
        <v>711</v>
      </c>
      <c r="AC12283" t="s">
        <v>8544</v>
      </c>
    </row>
    <row r="12284" spans="1:29" x14ac:dyDescent="0.25">
      <c r="A12284" t="s">
        <v>347</v>
      </c>
      <c r="B12284">
        <v>941</v>
      </c>
      <c r="C12284" t="s">
        <v>254</v>
      </c>
      <c r="D12284">
        <v>2017</v>
      </c>
      <c r="E12284" t="s">
        <v>13270</v>
      </c>
      <c r="F12284">
        <v>122.91988000000001</v>
      </c>
      <c r="G12284">
        <v>24.200002000000001</v>
      </c>
      <c r="H12284">
        <v>98.719877999999994</v>
      </c>
      <c r="I12284">
        <v>87.248737000000006</v>
      </c>
      <c r="J12284">
        <v>22.23574</v>
      </c>
      <c r="K12284">
        <v>65.012996999999999</v>
      </c>
      <c r="N12284">
        <v>39.976241999999999</v>
      </c>
      <c r="O12284">
        <v>35.8782</v>
      </c>
      <c r="P12284">
        <v>27.033055999999998</v>
      </c>
      <c r="Q12284" t="s">
        <v>637</v>
      </c>
      <c r="R12284" t="s">
        <v>637</v>
      </c>
      <c r="S12284" t="s">
        <v>637</v>
      </c>
      <c r="T12284" t="s">
        <v>2018</v>
      </c>
      <c r="U12284" t="s">
        <v>2018</v>
      </c>
      <c r="V12284" t="s">
        <v>2018</v>
      </c>
      <c r="W12284" t="s">
        <v>2018</v>
      </c>
      <c r="X12284" t="s">
        <v>2018</v>
      </c>
      <c r="Y12284" t="s">
        <v>6</v>
      </c>
      <c r="Z12284" t="s">
        <v>6</v>
      </c>
      <c r="AA12284" t="s">
        <v>13203</v>
      </c>
      <c r="AB12284" t="s">
        <v>711</v>
      </c>
      <c r="AC12284" t="s">
        <v>8544</v>
      </c>
    </row>
    <row r="12285" spans="1:29" x14ac:dyDescent="0.25">
      <c r="A12285" t="s">
        <v>347</v>
      </c>
      <c r="B12285">
        <v>941</v>
      </c>
      <c r="C12285" t="s">
        <v>254</v>
      </c>
      <c r="D12285">
        <v>2018</v>
      </c>
      <c r="E12285" t="s">
        <v>13271</v>
      </c>
      <c r="F12285">
        <v>112.92975</v>
      </c>
      <c r="G12285">
        <v>22.930758000000001</v>
      </c>
      <c r="H12285">
        <v>89.998992000000001</v>
      </c>
      <c r="I12285">
        <v>77.100864000000001</v>
      </c>
      <c r="J12285">
        <v>20.779941000000001</v>
      </c>
      <c r="K12285">
        <v>56.320923000000001</v>
      </c>
      <c r="N12285">
        <v>35.930500000000002</v>
      </c>
      <c r="O12285">
        <v>34.537424000000001</v>
      </c>
      <c r="P12285">
        <v>29.523664</v>
      </c>
      <c r="Q12285" t="s">
        <v>637</v>
      </c>
      <c r="R12285" t="s">
        <v>637</v>
      </c>
      <c r="S12285" t="s">
        <v>637</v>
      </c>
      <c r="T12285" t="s">
        <v>2018</v>
      </c>
      <c r="U12285" t="s">
        <v>2018</v>
      </c>
      <c r="V12285" t="s">
        <v>2018</v>
      </c>
      <c r="W12285" t="s">
        <v>2018</v>
      </c>
      <c r="X12285" t="s">
        <v>2018</v>
      </c>
      <c r="Y12285" t="s">
        <v>6</v>
      </c>
      <c r="Z12285" t="s">
        <v>6</v>
      </c>
      <c r="AA12285" t="s">
        <v>13203</v>
      </c>
      <c r="AB12285" t="s">
        <v>711</v>
      </c>
      <c r="AC12285" t="s">
        <v>8544</v>
      </c>
    </row>
    <row r="12286" spans="1:29" x14ac:dyDescent="0.25">
      <c r="A12286" t="s">
        <v>347</v>
      </c>
      <c r="B12286">
        <v>942</v>
      </c>
      <c r="C12286" t="s">
        <v>255</v>
      </c>
      <c r="D12286">
        <v>1950</v>
      </c>
      <c r="E12286" t="s">
        <v>13272</v>
      </c>
      <c r="Q12286" t="s">
        <v>6</v>
      </c>
      <c r="R12286" t="s">
        <v>6</v>
      </c>
      <c r="S12286" t="s">
        <v>6</v>
      </c>
      <c r="T12286" t="s">
        <v>13273</v>
      </c>
      <c r="U12286" t="s">
        <v>13274</v>
      </c>
      <c r="V12286" t="s">
        <v>13275</v>
      </c>
      <c r="W12286" t="s">
        <v>6</v>
      </c>
      <c r="X12286" t="s">
        <v>6</v>
      </c>
      <c r="Y12286" t="s">
        <v>6</v>
      </c>
      <c r="Z12286" t="s">
        <v>6</v>
      </c>
      <c r="AA12286" t="s">
        <v>2240</v>
      </c>
      <c r="AB12286" t="s">
        <v>13276</v>
      </c>
      <c r="AC12286" t="s">
        <v>13277</v>
      </c>
    </row>
    <row r="12287" spans="1:29" x14ac:dyDescent="0.25">
      <c r="A12287" t="s">
        <v>347</v>
      </c>
      <c r="B12287">
        <v>942</v>
      </c>
      <c r="C12287" t="s">
        <v>255</v>
      </c>
      <c r="D12287">
        <v>1951</v>
      </c>
      <c r="E12287" t="s">
        <v>13278</v>
      </c>
      <c r="Q12287" t="s">
        <v>6</v>
      </c>
      <c r="R12287" t="s">
        <v>6</v>
      </c>
      <c r="S12287" t="s">
        <v>6</v>
      </c>
      <c r="T12287" t="s">
        <v>13273</v>
      </c>
      <c r="U12287" t="s">
        <v>13274</v>
      </c>
      <c r="V12287" t="s">
        <v>13275</v>
      </c>
      <c r="W12287" t="s">
        <v>6</v>
      </c>
      <c r="X12287" t="s">
        <v>6</v>
      </c>
      <c r="Y12287" t="s">
        <v>6</v>
      </c>
      <c r="Z12287" t="s">
        <v>6</v>
      </c>
      <c r="AA12287" t="s">
        <v>2240</v>
      </c>
      <c r="AB12287" t="s">
        <v>13276</v>
      </c>
      <c r="AC12287" t="s">
        <v>13277</v>
      </c>
    </row>
    <row r="12288" spans="1:29" x14ac:dyDescent="0.25">
      <c r="A12288" t="s">
        <v>347</v>
      </c>
      <c r="B12288">
        <v>942</v>
      </c>
      <c r="C12288" t="s">
        <v>255</v>
      </c>
      <c r="D12288">
        <v>1952</v>
      </c>
      <c r="E12288" t="s">
        <v>13279</v>
      </c>
      <c r="Q12288" t="s">
        <v>6</v>
      </c>
      <c r="R12288" t="s">
        <v>6</v>
      </c>
      <c r="S12288" t="s">
        <v>6</v>
      </c>
      <c r="T12288" t="s">
        <v>13273</v>
      </c>
      <c r="U12288" t="s">
        <v>13274</v>
      </c>
      <c r="V12288" t="s">
        <v>13275</v>
      </c>
      <c r="W12288" t="s">
        <v>6</v>
      </c>
      <c r="X12288" t="s">
        <v>6</v>
      </c>
      <c r="Y12288" t="s">
        <v>6</v>
      </c>
      <c r="Z12288" t="s">
        <v>6</v>
      </c>
      <c r="AA12288" t="s">
        <v>2240</v>
      </c>
      <c r="AB12288" t="s">
        <v>13276</v>
      </c>
      <c r="AC12288" t="s">
        <v>13277</v>
      </c>
    </row>
    <row r="12289" spans="1:29" x14ac:dyDescent="0.25">
      <c r="A12289" t="s">
        <v>347</v>
      </c>
      <c r="B12289">
        <v>942</v>
      </c>
      <c r="C12289" t="s">
        <v>255</v>
      </c>
      <c r="D12289">
        <v>1953</v>
      </c>
      <c r="E12289" t="s">
        <v>13280</v>
      </c>
      <c r="Q12289" t="s">
        <v>6</v>
      </c>
      <c r="R12289" t="s">
        <v>6</v>
      </c>
      <c r="S12289" t="s">
        <v>6</v>
      </c>
      <c r="T12289" t="s">
        <v>13273</v>
      </c>
      <c r="U12289" t="s">
        <v>13274</v>
      </c>
      <c r="V12289" t="s">
        <v>13275</v>
      </c>
      <c r="W12289" t="s">
        <v>6</v>
      </c>
      <c r="X12289" t="s">
        <v>6</v>
      </c>
      <c r="Y12289" t="s">
        <v>6</v>
      </c>
      <c r="Z12289" t="s">
        <v>6</v>
      </c>
      <c r="AA12289" t="s">
        <v>2240</v>
      </c>
      <c r="AB12289" t="s">
        <v>13276</v>
      </c>
      <c r="AC12289" t="s">
        <v>13277</v>
      </c>
    </row>
    <row r="12290" spans="1:29" x14ac:dyDescent="0.25">
      <c r="A12290" t="s">
        <v>347</v>
      </c>
      <c r="B12290">
        <v>942</v>
      </c>
      <c r="C12290" t="s">
        <v>255</v>
      </c>
      <c r="D12290">
        <v>1954</v>
      </c>
      <c r="E12290" t="s">
        <v>13281</v>
      </c>
      <c r="Q12290" t="s">
        <v>6</v>
      </c>
      <c r="R12290" t="s">
        <v>6</v>
      </c>
      <c r="S12290" t="s">
        <v>6</v>
      </c>
      <c r="T12290" t="s">
        <v>13273</v>
      </c>
      <c r="U12290" t="s">
        <v>13274</v>
      </c>
      <c r="V12290" t="s">
        <v>13275</v>
      </c>
      <c r="W12290" t="s">
        <v>6</v>
      </c>
      <c r="X12290" t="s">
        <v>6</v>
      </c>
      <c r="Y12290" t="s">
        <v>6</v>
      </c>
      <c r="Z12290" t="s">
        <v>6</v>
      </c>
      <c r="AA12290" t="s">
        <v>2240</v>
      </c>
      <c r="AB12290" t="s">
        <v>13276</v>
      </c>
      <c r="AC12290" t="s">
        <v>13277</v>
      </c>
    </row>
    <row r="12291" spans="1:29" x14ac:dyDescent="0.25">
      <c r="A12291" t="s">
        <v>347</v>
      </c>
      <c r="B12291">
        <v>942</v>
      </c>
      <c r="C12291" t="s">
        <v>255</v>
      </c>
      <c r="D12291">
        <v>1955</v>
      </c>
      <c r="E12291" t="s">
        <v>13282</v>
      </c>
      <c r="Q12291" t="s">
        <v>6</v>
      </c>
      <c r="R12291" t="s">
        <v>6</v>
      </c>
      <c r="S12291" t="s">
        <v>6</v>
      </c>
      <c r="T12291" t="s">
        <v>13273</v>
      </c>
      <c r="U12291" t="s">
        <v>13274</v>
      </c>
      <c r="V12291" t="s">
        <v>13275</v>
      </c>
      <c r="W12291" t="s">
        <v>6</v>
      </c>
      <c r="X12291" t="s">
        <v>6</v>
      </c>
      <c r="Y12291" t="s">
        <v>6</v>
      </c>
      <c r="Z12291" t="s">
        <v>6</v>
      </c>
      <c r="AA12291" t="s">
        <v>2240</v>
      </c>
      <c r="AB12291" t="s">
        <v>13276</v>
      </c>
      <c r="AC12291" t="s">
        <v>13277</v>
      </c>
    </row>
    <row r="12292" spans="1:29" x14ac:dyDescent="0.25">
      <c r="A12292" t="s">
        <v>347</v>
      </c>
      <c r="B12292">
        <v>942</v>
      </c>
      <c r="C12292" t="s">
        <v>255</v>
      </c>
      <c r="D12292">
        <v>1956</v>
      </c>
      <c r="E12292" t="s">
        <v>13283</v>
      </c>
      <c r="Q12292" t="s">
        <v>6</v>
      </c>
      <c r="R12292" t="s">
        <v>6</v>
      </c>
      <c r="S12292" t="s">
        <v>6</v>
      </c>
      <c r="T12292" t="s">
        <v>13273</v>
      </c>
      <c r="U12292" t="s">
        <v>13274</v>
      </c>
      <c r="V12292" t="s">
        <v>13275</v>
      </c>
      <c r="W12292" t="s">
        <v>6</v>
      </c>
      <c r="X12292" t="s">
        <v>6</v>
      </c>
      <c r="Y12292" t="s">
        <v>6</v>
      </c>
      <c r="Z12292" t="s">
        <v>6</v>
      </c>
      <c r="AA12292" t="s">
        <v>2240</v>
      </c>
      <c r="AB12292" t="s">
        <v>13276</v>
      </c>
      <c r="AC12292" t="s">
        <v>13277</v>
      </c>
    </row>
    <row r="12293" spans="1:29" x14ac:dyDescent="0.25">
      <c r="A12293" t="s">
        <v>347</v>
      </c>
      <c r="B12293">
        <v>942</v>
      </c>
      <c r="C12293" t="s">
        <v>255</v>
      </c>
      <c r="D12293">
        <v>1957</v>
      </c>
      <c r="E12293" t="s">
        <v>13284</v>
      </c>
      <c r="Q12293" t="s">
        <v>6</v>
      </c>
      <c r="R12293" t="s">
        <v>6</v>
      </c>
      <c r="S12293" t="s">
        <v>6</v>
      </c>
      <c r="T12293" t="s">
        <v>13273</v>
      </c>
      <c r="U12293" t="s">
        <v>13274</v>
      </c>
      <c r="V12293" t="s">
        <v>13275</v>
      </c>
      <c r="W12293" t="s">
        <v>6</v>
      </c>
      <c r="X12293" t="s">
        <v>6</v>
      </c>
      <c r="Y12293" t="s">
        <v>6</v>
      </c>
      <c r="Z12293" t="s">
        <v>6</v>
      </c>
      <c r="AA12293" t="s">
        <v>2240</v>
      </c>
      <c r="AB12293" t="s">
        <v>13276</v>
      </c>
      <c r="AC12293" t="s">
        <v>13277</v>
      </c>
    </row>
    <row r="12294" spans="1:29" x14ac:dyDescent="0.25">
      <c r="A12294" t="s">
        <v>347</v>
      </c>
      <c r="B12294">
        <v>942</v>
      </c>
      <c r="C12294" t="s">
        <v>255</v>
      </c>
      <c r="D12294">
        <v>1958</v>
      </c>
      <c r="E12294" t="s">
        <v>13285</v>
      </c>
      <c r="Q12294" t="s">
        <v>6</v>
      </c>
      <c r="R12294" t="s">
        <v>6</v>
      </c>
      <c r="S12294" t="s">
        <v>6</v>
      </c>
      <c r="T12294" t="s">
        <v>13273</v>
      </c>
      <c r="U12294" t="s">
        <v>13274</v>
      </c>
      <c r="V12294" t="s">
        <v>13275</v>
      </c>
      <c r="W12294" t="s">
        <v>6</v>
      </c>
      <c r="X12294" t="s">
        <v>6</v>
      </c>
      <c r="Y12294" t="s">
        <v>6</v>
      </c>
      <c r="Z12294" t="s">
        <v>6</v>
      </c>
      <c r="AA12294" t="s">
        <v>2240</v>
      </c>
      <c r="AB12294" t="s">
        <v>13276</v>
      </c>
      <c r="AC12294" t="s">
        <v>13277</v>
      </c>
    </row>
    <row r="12295" spans="1:29" x14ac:dyDescent="0.25">
      <c r="A12295" t="s">
        <v>347</v>
      </c>
      <c r="B12295">
        <v>942</v>
      </c>
      <c r="C12295" t="s">
        <v>255</v>
      </c>
      <c r="D12295">
        <v>1959</v>
      </c>
      <c r="E12295" t="s">
        <v>13286</v>
      </c>
      <c r="Q12295" t="s">
        <v>6</v>
      </c>
      <c r="R12295" t="s">
        <v>6</v>
      </c>
      <c r="S12295" t="s">
        <v>6</v>
      </c>
      <c r="T12295" t="s">
        <v>13273</v>
      </c>
      <c r="U12295" t="s">
        <v>13274</v>
      </c>
      <c r="V12295" t="s">
        <v>13275</v>
      </c>
      <c r="W12295" t="s">
        <v>6</v>
      </c>
      <c r="X12295" t="s">
        <v>6</v>
      </c>
      <c r="Y12295" t="s">
        <v>6</v>
      </c>
      <c r="Z12295" t="s">
        <v>6</v>
      </c>
      <c r="AA12295" t="s">
        <v>2240</v>
      </c>
      <c r="AB12295" t="s">
        <v>13276</v>
      </c>
      <c r="AC12295" t="s">
        <v>13277</v>
      </c>
    </row>
    <row r="12296" spans="1:29" x14ac:dyDescent="0.25">
      <c r="A12296" t="s">
        <v>347</v>
      </c>
      <c r="B12296">
        <v>942</v>
      </c>
      <c r="C12296" t="s">
        <v>255</v>
      </c>
      <c r="D12296">
        <v>1960</v>
      </c>
      <c r="E12296" t="s">
        <v>13287</v>
      </c>
      <c r="Q12296" t="s">
        <v>6</v>
      </c>
      <c r="R12296" t="s">
        <v>6</v>
      </c>
      <c r="S12296" t="s">
        <v>6</v>
      </c>
      <c r="T12296" t="s">
        <v>13273</v>
      </c>
      <c r="U12296" t="s">
        <v>13274</v>
      </c>
      <c r="V12296" t="s">
        <v>13275</v>
      </c>
      <c r="W12296" t="s">
        <v>6</v>
      </c>
      <c r="X12296" t="s">
        <v>6</v>
      </c>
      <c r="Y12296" t="s">
        <v>6</v>
      </c>
      <c r="Z12296" t="s">
        <v>6</v>
      </c>
      <c r="AA12296" t="s">
        <v>2240</v>
      </c>
      <c r="AB12296" t="s">
        <v>13276</v>
      </c>
      <c r="AC12296" t="s">
        <v>13277</v>
      </c>
    </row>
    <row r="12297" spans="1:29" x14ac:dyDescent="0.25">
      <c r="A12297" t="s">
        <v>347</v>
      </c>
      <c r="B12297">
        <v>942</v>
      </c>
      <c r="C12297" t="s">
        <v>255</v>
      </c>
      <c r="D12297">
        <v>1961</v>
      </c>
      <c r="E12297" t="s">
        <v>13288</v>
      </c>
      <c r="Q12297" t="s">
        <v>6</v>
      </c>
      <c r="R12297" t="s">
        <v>6</v>
      </c>
      <c r="S12297" t="s">
        <v>6</v>
      </c>
      <c r="T12297" t="s">
        <v>13273</v>
      </c>
      <c r="U12297" t="s">
        <v>13274</v>
      </c>
      <c r="V12297" t="s">
        <v>13275</v>
      </c>
      <c r="W12297" t="s">
        <v>6</v>
      </c>
      <c r="X12297" t="s">
        <v>6</v>
      </c>
      <c r="Y12297" t="s">
        <v>6</v>
      </c>
      <c r="Z12297" t="s">
        <v>6</v>
      </c>
      <c r="AA12297" t="s">
        <v>2240</v>
      </c>
      <c r="AB12297" t="s">
        <v>13276</v>
      </c>
      <c r="AC12297" t="s">
        <v>13277</v>
      </c>
    </row>
    <row r="12298" spans="1:29" x14ac:dyDescent="0.25">
      <c r="A12298" t="s">
        <v>347</v>
      </c>
      <c r="B12298">
        <v>942</v>
      </c>
      <c r="C12298" t="s">
        <v>255</v>
      </c>
      <c r="D12298">
        <v>1962</v>
      </c>
      <c r="E12298" t="s">
        <v>13289</v>
      </c>
      <c r="Q12298" t="s">
        <v>6</v>
      </c>
      <c r="R12298" t="s">
        <v>6</v>
      </c>
      <c r="S12298" t="s">
        <v>6</v>
      </c>
      <c r="T12298" t="s">
        <v>13273</v>
      </c>
      <c r="U12298" t="s">
        <v>13274</v>
      </c>
      <c r="V12298" t="s">
        <v>13275</v>
      </c>
      <c r="W12298" t="s">
        <v>6</v>
      </c>
      <c r="X12298" t="s">
        <v>6</v>
      </c>
      <c r="Y12298" t="s">
        <v>6</v>
      </c>
      <c r="Z12298" t="s">
        <v>6</v>
      </c>
      <c r="AA12298" t="s">
        <v>2240</v>
      </c>
      <c r="AB12298" t="s">
        <v>13276</v>
      </c>
      <c r="AC12298" t="s">
        <v>13277</v>
      </c>
    </row>
    <row r="12299" spans="1:29" x14ac:dyDescent="0.25">
      <c r="A12299" t="s">
        <v>347</v>
      </c>
      <c r="B12299">
        <v>942</v>
      </c>
      <c r="C12299" t="s">
        <v>255</v>
      </c>
      <c r="D12299">
        <v>1963</v>
      </c>
      <c r="E12299" t="s">
        <v>13290</v>
      </c>
      <c r="Q12299" t="s">
        <v>6</v>
      </c>
      <c r="R12299" t="s">
        <v>6</v>
      </c>
      <c r="S12299" t="s">
        <v>6</v>
      </c>
      <c r="T12299" t="s">
        <v>13273</v>
      </c>
      <c r="U12299" t="s">
        <v>13274</v>
      </c>
      <c r="V12299" t="s">
        <v>13275</v>
      </c>
      <c r="W12299" t="s">
        <v>6</v>
      </c>
      <c r="X12299" t="s">
        <v>6</v>
      </c>
      <c r="Y12299" t="s">
        <v>6</v>
      </c>
      <c r="Z12299" t="s">
        <v>6</v>
      </c>
      <c r="AA12299" t="s">
        <v>2240</v>
      </c>
      <c r="AB12299" t="s">
        <v>13276</v>
      </c>
      <c r="AC12299" t="s">
        <v>13277</v>
      </c>
    </row>
    <row r="12300" spans="1:29" x14ac:dyDescent="0.25">
      <c r="A12300" t="s">
        <v>347</v>
      </c>
      <c r="B12300">
        <v>942</v>
      </c>
      <c r="C12300" t="s">
        <v>255</v>
      </c>
      <c r="D12300">
        <v>1964</v>
      </c>
      <c r="E12300" t="s">
        <v>13291</v>
      </c>
      <c r="Q12300" t="s">
        <v>6</v>
      </c>
      <c r="R12300" t="s">
        <v>6</v>
      </c>
      <c r="S12300" t="s">
        <v>6</v>
      </c>
      <c r="T12300" t="s">
        <v>13273</v>
      </c>
      <c r="U12300" t="s">
        <v>13274</v>
      </c>
      <c r="V12300" t="s">
        <v>13275</v>
      </c>
      <c r="W12300" t="s">
        <v>6</v>
      </c>
      <c r="X12300" t="s">
        <v>6</v>
      </c>
      <c r="Y12300" t="s">
        <v>6</v>
      </c>
      <c r="Z12300" t="s">
        <v>6</v>
      </c>
      <c r="AA12300" t="s">
        <v>2240</v>
      </c>
      <c r="AB12300" t="s">
        <v>13276</v>
      </c>
      <c r="AC12300" t="s">
        <v>13277</v>
      </c>
    </row>
    <row r="12301" spans="1:29" x14ac:dyDescent="0.25">
      <c r="A12301" t="s">
        <v>347</v>
      </c>
      <c r="B12301">
        <v>942</v>
      </c>
      <c r="C12301" t="s">
        <v>255</v>
      </c>
      <c r="D12301">
        <v>1965</v>
      </c>
      <c r="E12301" t="s">
        <v>13292</v>
      </c>
      <c r="Q12301" t="s">
        <v>6</v>
      </c>
      <c r="R12301" t="s">
        <v>6</v>
      </c>
      <c r="S12301" t="s">
        <v>6</v>
      </c>
      <c r="T12301" t="s">
        <v>13273</v>
      </c>
      <c r="U12301" t="s">
        <v>13274</v>
      </c>
      <c r="V12301" t="s">
        <v>13275</v>
      </c>
      <c r="W12301" t="s">
        <v>6</v>
      </c>
      <c r="X12301" t="s">
        <v>6</v>
      </c>
      <c r="Y12301" t="s">
        <v>6</v>
      </c>
      <c r="Z12301" t="s">
        <v>6</v>
      </c>
      <c r="AA12301" t="s">
        <v>2240</v>
      </c>
      <c r="AB12301" t="s">
        <v>13276</v>
      </c>
      <c r="AC12301" t="s">
        <v>13277</v>
      </c>
    </row>
    <row r="12302" spans="1:29" x14ac:dyDescent="0.25">
      <c r="A12302" t="s">
        <v>347</v>
      </c>
      <c r="B12302">
        <v>942</v>
      </c>
      <c r="C12302" t="s">
        <v>255</v>
      </c>
      <c r="D12302">
        <v>1966</v>
      </c>
      <c r="E12302" t="s">
        <v>13293</v>
      </c>
      <c r="Q12302" t="s">
        <v>6</v>
      </c>
      <c r="R12302" t="s">
        <v>6</v>
      </c>
      <c r="S12302" t="s">
        <v>6</v>
      </c>
      <c r="T12302" t="s">
        <v>13273</v>
      </c>
      <c r="U12302" t="s">
        <v>13274</v>
      </c>
      <c r="V12302" t="s">
        <v>13275</v>
      </c>
      <c r="W12302" t="s">
        <v>6</v>
      </c>
      <c r="X12302" t="s">
        <v>6</v>
      </c>
      <c r="Y12302" t="s">
        <v>6</v>
      </c>
      <c r="Z12302" t="s">
        <v>6</v>
      </c>
      <c r="AA12302" t="s">
        <v>2240</v>
      </c>
      <c r="AB12302" t="s">
        <v>13276</v>
      </c>
      <c r="AC12302" t="s">
        <v>13277</v>
      </c>
    </row>
    <row r="12303" spans="1:29" x14ac:dyDescent="0.25">
      <c r="A12303" t="s">
        <v>347</v>
      </c>
      <c r="B12303">
        <v>942</v>
      </c>
      <c r="C12303" t="s">
        <v>255</v>
      </c>
      <c r="D12303">
        <v>1967</v>
      </c>
      <c r="E12303" t="s">
        <v>13294</v>
      </c>
      <c r="Q12303" t="s">
        <v>6</v>
      </c>
      <c r="R12303" t="s">
        <v>6</v>
      </c>
      <c r="S12303" t="s">
        <v>6</v>
      </c>
      <c r="T12303" t="s">
        <v>13273</v>
      </c>
      <c r="U12303" t="s">
        <v>13274</v>
      </c>
      <c r="V12303" t="s">
        <v>13275</v>
      </c>
      <c r="W12303" t="s">
        <v>6</v>
      </c>
      <c r="X12303" t="s">
        <v>6</v>
      </c>
      <c r="Y12303" t="s">
        <v>6</v>
      </c>
      <c r="Z12303" t="s">
        <v>6</v>
      </c>
      <c r="AA12303" t="s">
        <v>2240</v>
      </c>
      <c r="AB12303" t="s">
        <v>13276</v>
      </c>
      <c r="AC12303" t="s">
        <v>13277</v>
      </c>
    </row>
    <row r="12304" spans="1:29" x14ac:dyDescent="0.25">
      <c r="A12304" t="s">
        <v>347</v>
      </c>
      <c r="B12304">
        <v>942</v>
      </c>
      <c r="C12304" t="s">
        <v>255</v>
      </c>
      <c r="D12304">
        <v>1968</v>
      </c>
      <c r="E12304" t="s">
        <v>13295</v>
      </c>
      <c r="Q12304" t="s">
        <v>6</v>
      </c>
      <c r="R12304" t="s">
        <v>6</v>
      </c>
      <c r="S12304" t="s">
        <v>6</v>
      </c>
      <c r="T12304" t="s">
        <v>13273</v>
      </c>
      <c r="U12304" t="s">
        <v>13274</v>
      </c>
      <c r="V12304" t="s">
        <v>13275</v>
      </c>
      <c r="W12304" t="s">
        <v>6</v>
      </c>
      <c r="X12304" t="s">
        <v>6</v>
      </c>
      <c r="Y12304" t="s">
        <v>6</v>
      </c>
      <c r="Z12304" t="s">
        <v>6</v>
      </c>
      <c r="AA12304" t="s">
        <v>2240</v>
      </c>
      <c r="AB12304" t="s">
        <v>13276</v>
      </c>
      <c r="AC12304" t="s">
        <v>13277</v>
      </c>
    </row>
    <row r="12305" spans="1:29" x14ac:dyDescent="0.25">
      <c r="A12305" t="s">
        <v>347</v>
      </c>
      <c r="B12305">
        <v>942</v>
      </c>
      <c r="C12305" t="s">
        <v>255</v>
      </c>
      <c r="D12305">
        <v>1969</v>
      </c>
      <c r="E12305" t="s">
        <v>13296</v>
      </c>
      <c r="Q12305" t="s">
        <v>6</v>
      </c>
      <c r="R12305" t="s">
        <v>6</v>
      </c>
      <c r="S12305" t="s">
        <v>6</v>
      </c>
      <c r="T12305" t="s">
        <v>13273</v>
      </c>
      <c r="U12305" t="s">
        <v>13274</v>
      </c>
      <c r="V12305" t="s">
        <v>13275</v>
      </c>
      <c r="W12305" t="s">
        <v>6</v>
      </c>
      <c r="X12305" t="s">
        <v>6</v>
      </c>
      <c r="Y12305" t="s">
        <v>6</v>
      </c>
      <c r="Z12305" t="s">
        <v>6</v>
      </c>
      <c r="AA12305" t="s">
        <v>2240</v>
      </c>
      <c r="AB12305" t="s">
        <v>13276</v>
      </c>
      <c r="AC12305" t="s">
        <v>13277</v>
      </c>
    </row>
    <row r="12306" spans="1:29" x14ac:dyDescent="0.25">
      <c r="A12306" t="s">
        <v>347</v>
      </c>
      <c r="B12306">
        <v>942</v>
      </c>
      <c r="C12306" t="s">
        <v>255</v>
      </c>
      <c r="D12306">
        <v>1970</v>
      </c>
      <c r="E12306" t="s">
        <v>13297</v>
      </c>
      <c r="Q12306" t="s">
        <v>6</v>
      </c>
      <c r="R12306" t="s">
        <v>6</v>
      </c>
      <c r="S12306" t="s">
        <v>6</v>
      </c>
      <c r="T12306" t="s">
        <v>13273</v>
      </c>
      <c r="U12306" t="s">
        <v>13274</v>
      </c>
      <c r="V12306" t="s">
        <v>13275</v>
      </c>
      <c r="W12306" t="s">
        <v>6</v>
      </c>
      <c r="X12306" t="s">
        <v>6</v>
      </c>
      <c r="Y12306" t="s">
        <v>6</v>
      </c>
      <c r="Z12306" t="s">
        <v>6</v>
      </c>
      <c r="AA12306" t="s">
        <v>2240</v>
      </c>
      <c r="AB12306" t="s">
        <v>13276</v>
      </c>
      <c r="AC12306" t="s">
        <v>13277</v>
      </c>
    </row>
    <row r="12307" spans="1:29" x14ac:dyDescent="0.25">
      <c r="A12307" t="s">
        <v>347</v>
      </c>
      <c r="B12307">
        <v>942</v>
      </c>
      <c r="C12307" t="s">
        <v>255</v>
      </c>
      <c r="D12307">
        <v>1971</v>
      </c>
      <c r="E12307" t="s">
        <v>13298</v>
      </c>
      <c r="Q12307" t="s">
        <v>6</v>
      </c>
      <c r="R12307" t="s">
        <v>6</v>
      </c>
      <c r="S12307" t="s">
        <v>6</v>
      </c>
      <c r="T12307" t="s">
        <v>13273</v>
      </c>
      <c r="U12307" t="s">
        <v>13274</v>
      </c>
      <c r="V12307" t="s">
        <v>13275</v>
      </c>
      <c r="W12307" t="s">
        <v>6</v>
      </c>
      <c r="X12307" t="s">
        <v>6</v>
      </c>
      <c r="Y12307" t="s">
        <v>6</v>
      </c>
      <c r="Z12307" t="s">
        <v>6</v>
      </c>
      <c r="AA12307" t="s">
        <v>2240</v>
      </c>
      <c r="AB12307" t="s">
        <v>13276</v>
      </c>
      <c r="AC12307" t="s">
        <v>13277</v>
      </c>
    </row>
    <row r="12308" spans="1:29" x14ac:dyDescent="0.25">
      <c r="A12308" t="s">
        <v>347</v>
      </c>
      <c r="B12308">
        <v>942</v>
      </c>
      <c r="C12308" t="s">
        <v>255</v>
      </c>
      <c r="D12308">
        <v>1972</v>
      </c>
      <c r="E12308" t="s">
        <v>13299</v>
      </c>
      <c r="Q12308" t="s">
        <v>6</v>
      </c>
      <c r="R12308" t="s">
        <v>6</v>
      </c>
      <c r="S12308" t="s">
        <v>6</v>
      </c>
      <c r="T12308" t="s">
        <v>13273</v>
      </c>
      <c r="U12308" t="s">
        <v>13274</v>
      </c>
      <c r="V12308" t="s">
        <v>13275</v>
      </c>
      <c r="W12308" t="s">
        <v>6</v>
      </c>
      <c r="X12308" t="s">
        <v>6</v>
      </c>
      <c r="Y12308" t="s">
        <v>6</v>
      </c>
      <c r="Z12308" t="s">
        <v>6</v>
      </c>
      <c r="AA12308" t="s">
        <v>2240</v>
      </c>
      <c r="AB12308" t="s">
        <v>13276</v>
      </c>
      <c r="AC12308" t="s">
        <v>13277</v>
      </c>
    </row>
    <row r="12309" spans="1:29" x14ac:dyDescent="0.25">
      <c r="A12309" t="s">
        <v>347</v>
      </c>
      <c r="B12309">
        <v>942</v>
      </c>
      <c r="C12309" t="s">
        <v>255</v>
      </c>
      <c r="D12309">
        <v>1973</v>
      </c>
      <c r="E12309" t="s">
        <v>13300</v>
      </c>
      <c r="Q12309" t="s">
        <v>6</v>
      </c>
      <c r="R12309" t="s">
        <v>6</v>
      </c>
      <c r="S12309" t="s">
        <v>6</v>
      </c>
      <c r="T12309" t="s">
        <v>13273</v>
      </c>
      <c r="U12309" t="s">
        <v>13274</v>
      </c>
      <c r="V12309" t="s">
        <v>13275</v>
      </c>
      <c r="W12309" t="s">
        <v>6</v>
      </c>
      <c r="X12309" t="s">
        <v>6</v>
      </c>
      <c r="Y12309" t="s">
        <v>6</v>
      </c>
      <c r="Z12309" t="s">
        <v>6</v>
      </c>
      <c r="AA12309" t="s">
        <v>2240</v>
      </c>
      <c r="AB12309" t="s">
        <v>13276</v>
      </c>
      <c r="AC12309" t="s">
        <v>13277</v>
      </c>
    </row>
    <row r="12310" spans="1:29" x14ac:dyDescent="0.25">
      <c r="A12310" t="s">
        <v>347</v>
      </c>
      <c r="B12310">
        <v>942</v>
      </c>
      <c r="C12310" t="s">
        <v>255</v>
      </c>
      <c r="D12310">
        <v>1974</v>
      </c>
      <c r="E12310" t="s">
        <v>13301</v>
      </c>
      <c r="Q12310" t="s">
        <v>6</v>
      </c>
      <c r="R12310" t="s">
        <v>6</v>
      </c>
      <c r="S12310" t="s">
        <v>6</v>
      </c>
      <c r="T12310" t="s">
        <v>13273</v>
      </c>
      <c r="U12310" t="s">
        <v>13274</v>
      </c>
      <c r="V12310" t="s">
        <v>13275</v>
      </c>
      <c r="W12310" t="s">
        <v>6</v>
      </c>
      <c r="X12310" t="s">
        <v>6</v>
      </c>
      <c r="Y12310" t="s">
        <v>6</v>
      </c>
      <c r="Z12310" t="s">
        <v>6</v>
      </c>
      <c r="AA12310" t="s">
        <v>2240</v>
      </c>
      <c r="AB12310" t="s">
        <v>13276</v>
      </c>
      <c r="AC12310" t="s">
        <v>13277</v>
      </c>
    </row>
    <row r="12311" spans="1:29" x14ac:dyDescent="0.25">
      <c r="A12311" t="s">
        <v>347</v>
      </c>
      <c r="B12311">
        <v>942</v>
      </c>
      <c r="C12311" t="s">
        <v>255</v>
      </c>
      <c r="D12311">
        <v>1975</v>
      </c>
      <c r="E12311" t="s">
        <v>13302</v>
      </c>
      <c r="Q12311" t="s">
        <v>6</v>
      </c>
      <c r="R12311" t="s">
        <v>6</v>
      </c>
      <c r="S12311" t="s">
        <v>6</v>
      </c>
      <c r="T12311" t="s">
        <v>13273</v>
      </c>
      <c r="U12311" t="s">
        <v>13274</v>
      </c>
      <c r="V12311" t="s">
        <v>13275</v>
      </c>
      <c r="W12311" t="s">
        <v>6</v>
      </c>
      <c r="X12311" t="s">
        <v>6</v>
      </c>
      <c r="Y12311" t="s">
        <v>6</v>
      </c>
      <c r="Z12311" t="s">
        <v>6</v>
      </c>
      <c r="AA12311" t="s">
        <v>2240</v>
      </c>
      <c r="AB12311" t="s">
        <v>13276</v>
      </c>
      <c r="AC12311" t="s">
        <v>13277</v>
      </c>
    </row>
    <row r="12312" spans="1:29" x14ac:dyDescent="0.25">
      <c r="A12312" t="s">
        <v>347</v>
      </c>
      <c r="B12312">
        <v>942</v>
      </c>
      <c r="C12312" t="s">
        <v>255</v>
      </c>
      <c r="D12312">
        <v>1976</v>
      </c>
      <c r="E12312" t="s">
        <v>13303</v>
      </c>
      <c r="Q12312" t="s">
        <v>6</v>
      </c>
      <c r="R12312" t="s">
        <v>6</v>
      </c>
      <c r="S12312" t="s">
        <v>6</v>
      </c>
      <c r="T12312" t="s">
        <v>13273</v>
      </c>
      <c r="U12312" t="s">
        <v>13274</v>
      </c>
      <c r="V12312" t="s">
        <v>13275</v>
      </c>
      <c r="W12312" t="s">
        <v>6</v>
      </c>
      <c r="X12312" t="s">
        <v>6</v>
      </c>
      <c r="Y12312" t="s">
        <v>6</v>
      </c>
      <c r="Z12312" t="s">
        <v>6</v>
      </c>
      <c r="AA12312" t="s">
        <v>2240</v>
      </c>
      <c r="AB12312" t="s">
        <v>13276</v>
      </c>
      <c r="AC12312" t="s">
        <v>13277</v>
      </c>
    </row>
    <row r="12313" spans="1:29" x14ac:dyDescent="0.25">
      <c r="A12313" t="s">
        <v>347</v>
      </c>
      <c r="B12313">
        <v>942</v>
      </c>
      <c r="C12313" t="s">
        <v>255</v>
      </c>
      <c r="D12313">
        <v>1977</v>
      </c>
      <c r="E12313" t="s">
        <v>13304</v>
      </c>
      <c r="Q12313" t="s">
        <v>6</v>
      </c>
      <c r="R12313" t="s">
        <v>6</v>
      </c>
      <c r="S12313" t="s">
        <v>6</v>
      </c>
      <c r="T12313" t="s">
        <v>13273</v>
      </c>
      <c r="U12313" t="s">
        <v>13274</v>
      </c>
      <c r="V12313" t="s">
        <v>13275</v>
      </c>
      <c r="W12313" t="s">
        <v>6</v>
      </c>
      <c r="X12313" t="s">
        <v>6</v>
      </c>
      <c r="Y12313" t="s">
        <v>6</v>
      </c>
      <c r="Z12313" t="s">
        <v>6</v>
      </c>
      <c r="AA12313" t="s">
        <v>2240</v>
      </c>
      <c r="AB12313" t="s">
        <v>13276</v>
      </c>
      <c r="AC12313" t="s">
        <v>13277</v>
      </c>
    </row>
    <row r="12314" spans="1:29" x14ac:dyDescent="0.25">
      <c r="A12314" t="s">
        <v>347</v>
      </c>
      <c r="B12314">
        <v>942</v>
      </c>
      <c r="C12314" t="s">
        <v>255</v>
      </c>
      <c r="D12314">
        <v>1978</v>
      </c>
      <c r="E12314" t="s">
        <v>13305</v>
      </c>
      <c r="Q12314" t="s">
        <v>6</v>
      </c>
      <c r="R12314" t="s">
        <v>6</v>
      </c>
      <c r="S12314" t="s">
        <v>6</v>
      </c>
      <c r="T12314" t="s">
        <v>13273</v>
      </c>
      <c r="U12314" t="s">
        <v>13274</v>
      </c>
      <c r="V12314" t="s">
        <v>13275</v>
      </c>
      <c r="W12314" t="s">
        <v>6</v>
      </c>
      <c r="X12314" t="s">
        <v>6</v>
      </c>
      <c r="Y12314" t="s">
        <v>6</v>
      </c>
      <c r="Z12314" t="s">
        <v>6</v>
      </c>
      <c r="AA12314" t="s">
        <v>2240</v>
      </c>
      <c r="AB12314" t="s">
        <v>13276</v>
      </c>
      <c r="AC12314" t="s">
        <v>13277</v>
      </c>
    </row>
    <row r="12315" spans="1:29" x14ac:dyDescent="0.25">
      <c r="A12315" t="s">
        <v>347</v>
      </c>
      <c r="B12315">
        <v>942</v>
      </c>
      <c r="C12315" t="s">
        <v>255</v>
      </c>
      <c r="D12315">
        <v>1979</v>
      </c>
      <c r="E12315" t="s">
        <v>13306</v>
      </c>
      <c r="Q12315" t="s">
        <v>6</v>
      </c>
      <c r="R12315" t="s">
        <v>6</v>
      </c>
      <c r="S12315" t="s">
        <v>6</v>
      </c>
      <c r="T12315" t="s">
        <v>13273</v>
      </c>
      <c r="U12315" t="s">
        <v>13274</v>
      </c>
      <c r="V12315" t="s">
        <v>13275</v>
      </c>
      <c r="W12315" t="s">
        <v>6</v>
      </c>
      <c r="X12315" t="s">
        <v>6</v>
      </c>
      <c r="Y12315" t="s">
        <v>6</v>
      </c>
      <c r="Z12315" t="s">
        <v>6</v>
      </c>
      <c r="AA12315" t="s">
        <v>2240</v>
      </c>
      <c r="AB12315" t="s">
        <v>13276</v>
      </c>
      <c r="AC12315" t="s">
        <v>13277</v>
      </c>
    </row>
    <row r="12316" spans="1:29" x14ac:dyDescent="0.25">
      <c r="A12316" t="s">
        <v>347</v>
      </c>
      <c r="B12316">
        <v>942</v>
      </c>
      <c r="C12316" t="s">
        <v>255</v>
      </c>
      <c r="D12316">
        <v>1980</v>
      </c>
      <c r="E12316" t="s">
        <v>13307</v>
      </c>
      <c r="Q12316" t="s">
        <v>6</v>
      </c>
      <c r="R12316" t="s">
        <v>6</v>
      </c>
      <c r="S12316" t="s">
        <v>6</v>
      </c>
      <c r="T12316" t="s">
        <v>13273</v>
      </c>
      <c r="U12316" t="s">
        <v>13274</v>
      </c>
      <c r="V12316" t="s">
        <v>13275</v>
      </c>
      <c r="W12316" t="s">
        <v>6</v>
      </c>
      <c r="X12316" t="s">
        <v>6</v>
      </c>
      <c r="Y12316" t="s">
        <v>6</v>
      </c>
      <c r="Z12316" t="s">
        <v>6</v>
      </c>
      <c r="AA12316" t="s">
        <v>2240</v>
      </c>
      <c r="AB12316" t="s">
        <v>13276</v>
      </c>
      <c r="AC12316" t="s">
        <v>13277</v>
      </c>
    </row>
    <row r="12317" spans="1:29" x14ac:dyDescent="0.25">
      <c r="A12317" t="s">
        <v>347</v>
      </c>
      <c r="B12317">
        <v>942</v>
      </c>
      <c r="C12317" t="s">
        <v>255</v>
      </c>
      <c r="D12317">
        <v>1981</v>
      </c>
      <c r="E12317" t="s">
        <v>13308</v>
      </c>
      <c r="Q12317" t="s">
        <v>6</v>
      </c>
      <c r="R12317" t="s">
        <v>6</v>
      </c>
      <c r="S12317" t="s">
        <v>6</v>
      </c>
      <c r="T12317" t="s">
        <v>13273</v>
      </c>
      <c r="U12317" t="s">
        <v>13274</v>
      </c>
      <c r="V12317" t="s">
        <v>13275</v>
      </c>
      <c r="W12317" t="s">
        <v>6</v>
      </c>
      <c r="X12317" t="s">
        <v>6</v>
      </c>
      <c r="Y12317" t="s">
        <v>6</v>
      </c>
      <c r="Z12317" t="s">
        <v>6</v>
      </c>
      <c r="AA12317" t="s">
        <v>2240</v>
      </c>
      <c r="AB12317" t="s">
        <v>13276</v>
      </c>
      <c r="AC12317" t="s">
        <v>13277</v>
      </c>
    </row>
    <row r="12318" spans="1:29" x14ac:dyDescent="0.25">
      <c r="A12318" t="s">
        <v>347</v>
      </c>
      <c r="B12318">
        <v>942</v>
      </c>
      <c r="C12318" t="s">
        <v>255</v>
      </c>
      <c r="D12318">
        <v>1982</v>
      </c>
      <c r="E12318" t="s">
        <v>13309</v>
      </c>
      <c r="Q12318" t="s">
        <v>6</v>
      </c>
      <c r="R12318" t="s">
        <v>6</v>
      </c>
      <c r="S12318" t="s">
        <v>6</v>
      </c>
      <c r="T12318" t="s">
        <v>13273</v>
      </c>
      <c r="U12318" t="s">
        <v>13274</v>
      </c>
      <c r="V12318" t="s">
        <v>13275</v>
      </c>
      <c r="W12318" t="s">
        <v>6</v>
      </c>
      <c r="X12318" t="s">
        <v>6</v>
      </c>
      <c r="Y12318" t="s">
        <v>6</v>
      </c>
      <c r="Z12318" t="s">
        <v>6</v>
      </c>
      <c r="AA12318" t="s">
        <v>2240</v>
      </c>
      <c r="AB12318" t="s">
        <v>13276</v>
      </c>
      <c r="AC12318" t="s">
        <v>13277</v>
      </c>
    </row>
    <row r="12319" spans="1:29" x14ac:dyDescent="0.25">
      <c r="A12319" t="s">
        <v>347</v>
      </c>
      <c r="B12319">
        <v>942</v>
      </c>
      <c r="C12319" t="s">
        <v>255</v>
      </c>
      <c r="D12319">
        <v>1983</v>
      </c>
      <c r="E12319" t="s">
        <v>13310</v>
      </c>
      <c r="Q12319" t="s">
        <v>6</v>
      </c>
      <c r="R12319" t="s">
        <v>6</v>
      </c>
      <c r="S12319" t="s">
        <v>6</v>
      </c>
      <c r="T12319" t="s">
        <v>13273</v>
      </c>
      <c r="U12319" t="s">
        <v>13274</v>
      </c>
      <c r="V12319" t="s">
        <v>13275</v>
      </c>
      <c r="W12319" t="s">
        <v>6</v>
      </c>
      <c r="X12319" t="s">
        <v>6</v>
      </c>
      <c r="Y12319" t="s">
        <v>6</v>
      </c>
      <c r="Z12319" t="s">
        <v>6</v>
      </c>
      <c r="AA12319" t="s">
        <v>2240</v>
      </c>
      <c r="AB12319" t="s">
        <v>13276</v>
      </c>
      <c r="AC12319" t="s">
        <v>13277</v>
      </c>
    </row>
    <row r="12320" spans="1:29" x14ac:dyDescent="0.25">
      <c r="A12320" t="s">
        <v>347</v>
      </c>
      <c r="B12320">
        <v>942</v>
      </c>
      <c r="C12320" t="s">
        <v>255</v>
      </c>
      <c r="D12320">
        <v>1984</v>
      </c>
      <c r="E12320" t="s">
        <v>13311</v>
      </c>
      <c r="Q12320" t="s">
        <v>6</v>
      </c>
      <c r="R12320" t="s">
        <v>6</v>
      </c>
      <c r="S12320" t="s">
        <v>6</v>
      </c>
      <c r="T12320" t="s">
        <v>13273</v>
      </c>
      <c r="U12320" t="s">
        <v>13274</v>
      </c>
      <c r="V12320" t="s">
        <v>13275</v>
      </c>
      <c r="W12320" t="s">
        <v>6</v>
      </c>
      <c r="X12320" t="s">
        <v>6</v>
      </c>
      <c r="Y12320" t="s">
        <v>6</v>
      </c>
      <c r="Z12320" t="s">
        <v>6</v>
      </c>
      <c r="AA12320" t="s">
        <v>2240</v>
      </c>
      <c r="AB12320" t="s">
        <v>13276</v>
      </c>
      <c r="AC12320" t="s">
        <v>13277</v>
      </c>
    </row>
    <row r="12321" spans="1:29" x14ac:dyDescent="0.25">
      <c r="A12321" t="s">
        <v>347</v>
      </c>
      <c r="B12321">
        <v>942</v>
      </c>
      <c r="C12321" t="s">
        <v>255</v>
      </c>
      <c r="D12321">
        <v>1985</v>
      </c>
      <c r="E12321" t="s">
        <v>13312</v>
      </c>
      <c r="Q12321" t="s">
        <v>6</v>
      </c>
      <c r="R12321" t="s">
        <v>6</v>
      </c>
      <c r="S12321" t="s">
        <v>6</v>
      </c>
      <c r="T12321" t="s">
        <v>13273</v>
      </c>
      <c r="U12321" t="s">
        <v>13274</v>
      </c>
      <c r="V12321" t="s">
        <v>13275</v>
      </c>
      <c r="W12321" t="s">
        <v>6</v>
      </c>
      <c r="X12321" t="s">
        <v>6</v>
      </c>
      <c r="Y12321" t="s">
        <v>6</v>
      </c>
      <c r="Z12321" t="s">
        <v>6</v>
      </c>
      <c r="AA12321" t="s">
        <v>2240</v>
      </c>
      <c r="AB12321" t="s">
        <v>13276</v>
      </c>
      <c r="AC12321" t="s">
        <v>13277</v>
      </c>
    </row>
    <row r="12322" spans="1:29" x14ac:dyDescent="0.25">
      <c r="A12322" t="s">
        <v>347</v>
      </c>
      <c r="B12322">
        <v>942</v>
      </c>
      <c r="C12322" t="s">
        <v>255</v>
      </c>
      <c r="D12322">
        <v>1986</v>
      </c>
      <c r="E12322" t="s">
        <v>13313</v>
      </c>
      <c r="Q12322" t="s">
        <v>6</v>
      </c>
      <c r="R12322" t="s">
        <v>6</v>
      </c>
      <c r="S12322" t="s">
        <v>6</v>
      </c>
      <c r="T12322" t="s">
        <v>13273</v>
      </c>
      <c r="U12322" t="s">
        <v>13274</v>
      </c>
      <c r="V12322" t="s">
        <v>13275</v>
      </c>
      <c r="W12322" t="s">
        <v>6</v>
      </c>
      <c r="X12322" t="s">
        <v>6</v>
      </c>
      <c r="Y12322" t="s">
        <v>6</v>
      </c>
      <c r="Z12322" t="s">
        <v>6</v>
      </c>
      <c r="AA12322" t="s">
        <v>2240</v>
      </c>
      <c r="AB12322" t="s">
        <v>13276</v>
      </c>
      <c r="AC12322" t="s">
        <v>13277</v>
      </c>
    </row>
    <row r="12323" spans="1:29" x14ac:dyDescent="0.25">
      <c r="A12323" t="s">
        <v>347</v>
      </c>
      <c r="B12323">
        <v>942</v>
      </c>
      <c r="C12323" t="s">
        <v>255</v>
      </c>
      <c r="D12323">
        <v>1987</v>
      </c>
      <c r="E12323" t="s">
        <v>13314</v>
      </c>
      <c r="Q12323" t="s">
        <v>6</v>
      </c>
      <c r="R12323" t="s">
        <v>6</v>
      </c>
      <c r="S12323" t="s">
        <v>6</v>
      </c>
      <c r="T12323" t="s">
        <v>13273</v>
      </c>
      <c r="U12323" t="s">
        <v>13274</v>
      </c>
      <c r="V12323" t="s">
        <v>13275</v>
      </c>
      <c r="W12323" t="s">
        <v>6</v>
      </c>
      <c r="X12323" t="s">
        <v>6</v>
      </c>
      <c r="Y12323" t="s">
        <v>6</v>
      </c>
      <c r="Z12323" t="s">
        <v>6</v>
      </c>
      <c r="AA12323" t="s">
        <v>2240</v>
      </c>
      <c r="AB12323" t="s">
        <v>13276</v>
      </c>
      <c r="AC12323" t="s">
        <v>13277</v>
      </c>
    </row>
    <row r="12324" spans="1:29" x14ac:dyDescent="0.25">
      <c r="A12324" t="s">
        <v>347</v>
      </c>
      <c r="B12324">
        <v>942</v>
      </c>
      <c r="C12324" t="s">
        <v>255</v>
      </c>
      <c r="D12324">
        <v>1988</v>
      </c>
      <c r="E12324" t="s">
        <v>13315</v>
      </c>
      <c r="Q12324" t="s">
        <v>6</v>
      </c>
      <c r="R12324" t="s">
        <v>6</v>
      </c>
      <c r="S12324" t="s">
        <v>6</v>
      </c>
      <c r="T12324" t="s">
        <v>13273</v>
      </c>
      <c r="U12324" t="s">
        <v>13274</v>
      </c>
      <c r="V12324" t="s">
        <v>13275</v>
      </c>
      <c r="W12324" t="s">
        <v>6</v>
      </c>
      <c r="X12324" t="s">
        <v>6</v>
      </c>
      <c r="Y12324" t="s">
        <v>6</v>
      </c>
      <c r="Z12324" t="s">
        <v>6</v>
      </c>
      <c r="AA12324" t="s">
        <v>2240</v>
      </c>
      <c r="AB12324" t="s">
        <v>13276</v>
      </c>
      <c r="AC12324" t="s">
        <v>13277</v>
      </c>
    </row>
    <row r="12325" spans="1:29" x14ac:dyDescent="0.25">
      <c r="A12325" t="s">
        <v>347</v>
      </c>
      <c r="B12325">
        <v>942</v>
      </c>
      <c r="C12325" t="s">
        <v>255</v>
      </c>
      <c r="D12325">
        <v>1989</v>
      </c>
      <c r="E12325" t="s">
        <v>13316</v>
      </c>
      <c r="Q12325" t="s">
        <v>6</v>
      </c>
      <c r="R12325" t="s">
        <v>6</v>
      </c>
      <c r="S12325" t="s">
        <v>6</v>
      </c>
      <c r="T12325" t="s">
        <v>13273</v>
      </c>
      <c r="U12325" t="s">
        <v>13274</v>
      </c>
      <c r="V12325" t="s">
        <v>13275</v>
      </c>
      <c r="W12325" t="s">
        <v>6</v>
      </c>
      <c r="X12325" t="s">
        <v>6</v>
      </c>
      <c r="Y12325" t="s">
        <v>6</v>
      </c>
      <c r="Z12325" t="s">
        <v>6</v>
      </c>
      <c r="AA12325" t="s">
        <v>2240</v>
      </c>
      <c r="AB12325" t="s">
        <v>13276</v>
      </c>
      <c r="AC12325" t="s">
        <v>13277</v>
      </c>
    </row>
    <row r="12326" spans="1:29" x14ac:dyDescent="0.25">
      <c r="A12326" t="s">
        <v>347</v>
      </c>
      <c r="B12326">
        <v>942</v>
      </c>
      <c r="C12326" t="s">
        <v>255</v>
      </c>
      <c r="D12326">
        <v>1990</v>
      </c>
      <c r="E12326" t="s">
        <v>13317</v>
      </c>
      <c r="P12326" s="37">
        <v>1.5569999999999999E-10</v>
      </c>
      <c r="Q12326" t="s">
        <v>6</v>
      </c>
      <c r="R12326" t="s">
        <v>6</v>
      </c>
      <c r="S12326" t="s">
        <v>6</v>
      </c>
      <c r="T12326" t="s">
        <v>13273</v>
      </c>
      <c r="U12326" t="s">
        <v>13274</v>
      </c>
      <c r="V12326" t="s">
        <v>13275</v>
      </c>
      <c r="W12326" t="s">
        <v>6</v>
      </c>
      <c r="X12326" t="s">
        <v>6</v>
      </c>
      <c r="Y12326" t="s">
        <v>6</v>
      </c>
      <c r="Z12326" t="s">
        <v>6</v>
      </c>
      <c r="AA12326" t="s">
        <v>2240</v>
      </c>
      <c r="AB12326" t="s">
        <v>13276</v>
      </c>
      <c r="AC12326" t="s">
        <v>13277</v>
      </c>
    </row>
    <row r="12327" spans="1:29" x14ac:dyDescent="0.25">
      <c r="A12327" t="s">
        <v>347</v>
      </c>
      <c r="B12327">
        <v>942</v>
      </c>
      <c r="C12327" t="s">
        <v>255</v>
      </c>
      <c r="D12327">
        <v>1991</v>
      </c>
      <c r="E12327" t="s">
        <v>13318</v>
      </c>
      <c r="P12327" s="37">
        <v>3.054E-10</v>
      </c>
      <c r="Q12327" t="s">
        <v>6</v>
      </c>
      <c r="R12327" t="s">
        <v>6</v>
      </c>
      <c r="S12327" t="s">
        <v>6</v>
      </c>
      <c r="T12327" t="s">
        <v>13273</v>
      </c>
      <c r="U12327" t="s">
        <v>13274</v>
      </c>
      <c r="V12327" t="s">
        <v>13275</v>
      </c>
      <c r="W12327" t="s">
        <v>6</v>
      </c>
      <c r="X12327" t="s">
        <v>6</v>
      </c>
      <c r="Y12327" t="s">
        <v>6</v>
      </c>
      <c r="Z12327" t="s">
        <v>6</v>
      </c>
      <c r="AA12327" t="s">
        <v>2240</v>
      </c>
      <c r="AB12327" t="s">
        <v>13276</v>
      </c>
      <c r="AC12327" t="s">
        <v>13277</v>
      </c>
    </row>
    <row r="12328" spans="1:29" x14ac:dyDescent="0.25">
      <c r="A12328" t="s">
        <v>347</v>
      </c>
      <c r="B12328">
        <v>942</v>
      </c>
      <c r="C12328" t="s">
        <v>255</v>
      </c>
      <c r="D12328">
        <v>1992</v>
      </c>
      <c r="E12328" t="s">
        <v>13319</v>
      </c>
      <c r="P12328" s="37">
        <v>1.981E-8</v>
      </c>
      <c r="Q12328" t="s">
        <v>6</v>
      </c>
      <c r="R12328" t="s">
        <v>6</v>
      </c>
      <c r="S12328" t="s">
        <v>6</v>
      </c>
      <c r="T12328" t="s">
        <v>13273</v>
      </c>
      <c r="U12328" t="s">
        <v>13274</v>
      </c>
      <c r="V12328" t="s">
        <v>13275</v>
      </c>
      <c r="W12328" t="s">
        <v>6</v>
      </c>
      <c r="X12328" t="s">
        <v>6</v>
      </c>
      <c r="Y12328" t="s">
        <v>6</v>
      </c>
      <c r="Z12328" t="s">
        <v>6</v>
      </c>
      <c r="AA12328" t="s">
        <v>2240</v>
      </c>
      <c r="AB12328" t="s">
        <v>13276</v>
      </c>
      <c r="AC12328" t="s">
        <v>13277</v>
      </c>
    </row>
    <row r="12329" spans="1:29" x14ac:dyDescent="0.25">
      <c r="A12329" t="s">
        <v>347</v>
      </c>
      <c r="B12329">
        <v>942</v>
      </c>
      <c r="C12329" t="s">
        <v>255</v>
      </c>
      <c r="D12329">
        <v>1993</v>
      </c>
      <c r="E12329" t="s">
        <v>13320</v>
      </c>
      <c r="P12329">
        <v>30.592898000000002</v>
      </c>
      <c r="Q12329" t="s">
        <v>6</v>
      </c>
      <c r="R12329" t="s">
        <v>6</v>
      </c>
      <c r="S12329" t="s">
        <v>6</v>
      </c>
      <c r="T12329" t="s">
        <v>13273</v>
      </c>
      <c r="U12329" t="s">
        <v>13274</v>
      </c>
      <c r="V12329" t="s">
        <v>13275</v>
      </c>
      <c r="W12329" t="s">
        <v>6</v>
      </c>
      <c r="X12329" t="s">
        <v>6</v>
      </c>
      <c r="Y12329" t="s">
        <v>6</v>
      </c>
      <c r="Z12329" t="s">
        <v>6</v>
      </c>
      <c r="AA12329" t="s">
        <v>2240</v>
      </c>
      <c r="AB12329" t="s">
        <v>13276</v>
      </c>
      <c r="AC12329" t="s">
        <v>13277</v>
      </c>
    </row>
    <row r="12330" spans="1:29" x14ac:dyDescent="0.25">
      <c r="A12330" t="s">
        <v>347</v>
      </c>
      <c r="B12330">
        <v>942</v>
      </c>
      <c r="C12330" t="s">
        <v>255</v>
      </c>
      <c r="D12330">
        <v>1994</v>
      </c>
      <c r="E12330" t="s">
        <v>13321</v>
      </c>
      <c r="P12330">
        <v>32.328356999999997</v>
      </c>
      <c r="Q12330" t="s">
        <v>6</v>
      </c>
      <c r="R12330" t="s">
        <v>6</v>
      </c>
      <c r="S12330" t="s">
        <v>6</v>
      </c>
      <c r="T12330" t="s">
        <v>13273</v>
      </c>
      <c r="U12330" t="s">
        <v>13274</v>
      </c>
      <c r="V12330" t="s">
        <v>13275</v>
      </c>
      <c r="W12330" t="s">
        <v>6</v>
      </c>
      <c r="X12330" t="s">
        <v>6</v>
      </c>
      <c r="Y12330" t="s">
        <v>6</v>
      </c>
      <c r="Z12330" t="s">
        <v>6</v>
      </c>
      <c r="AA12330" t="s">
        <v>2240</v>
      </c>
      <c r="AB12330" t="s">
        <v>13276</v>
      </c>
      <c r="AC12330" t="s">
        <v>13277</v>
      </c>
    </row>
    <row r="12331" spans="1:29" x14ac:dyDescent="0.25">
      <c r="A12331" t="s">
        <v>347</v>
      </c>
      <c r="B12331">
        <v>942</v>
      </c>
      <c r="C12331" t="s">
        <v>255</v>
      </c>
      <c r="D12331">
        <v>1995</v>
      </c>
      <c r="E12331" t="s">
        <v>13322</v>
      </c>
      <c r="P12331">
        <v>59.295036000000003</v>
      </c>
      <c r="Q12331" t="s">
        <v>6</v>
      </c>
      <c r="R12331" t="s">
        <v>6</v>
      </c>
      <c r="S12331" t="s">
        <v>6</v>
      </c>
      <c r="T12331" t="s">
        <v>13273</v>
      </c>
      <c r="U12331" t="s">
        <v>13274</v>
      </c>
      <c r="V12331" t="s">
        <v>13275</v>
      </c>
      <c r="W12331" t="s">
        <v>6</v>
      </c>
      <c r="X12331" t="s">
        <v>6</v>
      </c>
      <c r="Y12331" t="s">
        <v>6</v>
      </c>
      <c r="Z12331" t="s">
        <v>6</v>
      </c>
      <c r="AA12331" t="s">
        <v>2240</v>
      </c>
      <c r="AB12331" t="s">
        <v>13276</v>
      </c>
      <c r="AC12331" t="s">
        <v>13277</v>
      </c>
    </row>
    <row r="12332" spans="1:29" x14ac:dyDescent="0.25">
      <c r="A12332" t="s">
        <v>347</v>
      </c>
      <c r="B12332">
        <v>942</v>
      </c>
      <c r="C12332" t="s">
        <v>255</v>
      </c>
      <c r="D12332">
        <v>1996</v>
      </c>
      <c r="E12332" t="s">
        <v>13323</v>
      </c>
      <c r="P12332">
        <v>112.49444</v>
      </c>
      <c r="Q12332" t="s">
        <v>6</v>
      </c>
      <c r="R12332" t="s">
        <v>6</v>
      </c>
      <c r="S12332" t="s">
        <v>6</v>
      </c>
      <c r="T12332" t="s">
        <v>13273</v>
      </c>
      <c r="U12332" t="s">
        <v>13274</v>
      </c>
      <c r="V12332" t="s">
        <v>13275</v>
      </c>
      <c r="W12332" t="s">
        <v>6</v>
      </c>
      <c r="X12332" t="s">
        <v>6</v>
      </c>
      <c r="Y12332" t="s">
        <v>6</v>
      </c>
      <c r="Z12332" t="s">
        <v>6</v>
      </c>
      <c r="AA12332" t="s">
        <v>2240</v>
      </c>
      <c r="AB12332" t="s">
        <v>13276</v>
      </c>
      <c r="AC12332" t="s">
        <v>13277</v>
      </c>
    </row>
    <row r="12333" spans="1:29" x14ac:dyDescent="0.25">
      <c r="A12333" t="s">
        <v>347</v>
      </c>
      <c r="B12333">
        <v>942</v>
      </c>
      <c r="C12333" t="s">
        <v>255</v>
      </c>
      <c r="D12333">
        <v>1997</v>
      </c>
      <c r="E12333" t="s">
        <v>13324</v>
      </c>
      <c r="I12333">
        <v>25.993658</v>
      </c>
      <c r="P12333">
        <v>142.77024</v>
      </c>
      <c r="Q12333" t="s">
        <v>6</v>
      </c>
      <c r="R12333" t="s">
        <v>6</v>
      </c>
      <c r="S12333" t="s">
        <v>6</v>
      </c>
      <c r="T12333" t="s">
        <v>13273</v>
      </c>
      <c r="U12333" t="s">
        <v>13274</v>
      </c>
      <c r="V12333" t="s">
        <v>13275</v>
      </c>
      <c r="W12333" t="s">
        <v>6</v>
      </c>
      <c r="X12333" t="s">
        <v>6</v>
      </c>
      <c r="Y12333" t="s">
        <v>6</v>
      </c>
      <c r="Z12333" t="s">
        <v>6</v>
      </c>
      <c r="AA12333" t="s">
        <v>2240</v>
      </c>
      <c r="AB12333" t="s">
        <v>13276</v>
      </c>
      <c r="AC12333" t="s">
        <v>13277</v>
      </c>
    </row>
    <row r="12334" spans="1:29" x14ac:dyDescent="0.25">
      <c r="A12334" t="s">
        <v>347</v>
      </c>
      <c r="B12334">
        <v>942</v>
      </c>
      <c r="C12334" t="s">
        <v>255</v>
      </c>
      <c r="D12334">
        <v>1998</v>
      </c>
      <c r="E12334" t="s">
        <v>13325</v>
      </c>
      <c r="I12334">
        <v>28.730481000000001</v>
      </c>
      <c r="P12334">
        <v>183.40504000000001</v>
      </c>
      <c r="Q12334" t="s">
        <v>6</v>
      </c>
      <c r="R12334" t="s">
        <v>6</v>
      </c>
      <c r="S12334" t="s">
        <v>6</v>
      </c>
      <c r="T12334" t="s">
        <v>13273</v>
      </c>
      <c r="U12334" t="s">
        <v>13274</v>
      </c>
      <c r="V12334" t="s">
        <v>13275</v>
      </c>
      <c r="W12334" t="s">
        <v>6</v>
      </c>
      <c r="X12334" t="s">
        <v>6</v>
      </c>
      <c r="Y12334" t="s">
        <v>6</v>
      </c>
      <c r="Z12334" t="s">
        <v>6</v>
      </c>
      <c r="AA12334" t="s">
        <v>2240</v>
      </c>
      <c r="AB12334" t="s">
        <v>13276</v>
      </c>
      <c r="AC12334" t="s">
        <v>13277</v>
      </c>
    </row>
    <row r="12335" spans="1:29" x14ac:dyDescent="0.25">
      <c r="A12335" t="s">
        <v>347</v>
      </c>
      <c r="B12335">
        <v>942</v>
      </c>
      <c r="C12335" t="s">
        <v>255</v>
      </c>
      <c r="D12335">
        <v>1999</v>
      </c>
      <c r="E12335" t="s">
        <v>13326</v>
      </c>
      <c r="I12335">
        <v>32.511321000000002</v>
      </c>
      <c r="P12335">
        <v>214.68073000000001</v>
      </c>
      <c r="Q12335" t="s">
        <v>6</v>
      </c>
      <c r="R12335" t="s">
        <v>6</v>
      </c>
      <c r="S12335" t="s">
        <v>6</v>
      </c>
      <c r="T12335" t="s">
        <v>13273</v>
      </c>
      <c r="U12335" t="s">
        <v>13274</v>
      </c>
      <c r="V12335" t="s">
        <v>13275</v>
      </c>
      <c r="W12335" t="s">
        <v>6</v>
      </c>
      <c r="X12335" t="s">
        <v>6</v>
      </c>
      <c r="Y12335" t="s">
        <v>6</v>
      </c>
      <c r="Z12335" t="s">
        <v>6</v>
      </c>
      <c r="AA12335" t="s">
        <v>2240</v>
      </c>
      <c r="AB12335" t="s">
        <v>13276</v>
      </c>
      <c r="AC12335" t="s">
        <v>13277</v>
      </c>
    </row>
    <row r="12336" spans="1:29" x14ac:dyDescent="0.25">
      <c r="A12336" t="s">
        <v>347</v>
      </c>
      <c r="B12336">
        <v>942</v>
      </c>
      <c r="C12336" t="s">
        <v>255</v>
      </c>
      <c r="D12336">
        <v>2000</v>
      </c>
      <c r="E12336" t="s">
        <v>13327</v>
      </c>
      <c r="I12336">
        <v>53.879157999999997</v>
      </c>
      <c r="N12336">
        <v>224.75085000000001</v>
      </c>
      <c r="P12336">
        <v>413.12052</v>
      </c>
      <c r="Q12336" t="s">
        <v>6</v>
      </c>
      <c r="R12336" t="s">
        <v>6</v>
      </c>
      <c r="S12336" t="s">
        <v>6</v>
      </c>
      <c r="T12336" t="s">
        <v>13273</v>
      </c>
      <c r="U12336" t="s">
        <v>13274</v>
      </c>
      <c r="V12336" t="s">
        <v>13275</v>
      </c>
      <c r="W12336" t="s">
        <v>6</v>
      </c>
      <c r="X12336" t="s">
        <v>6</v>
      </c>
      <c r="Y12336" t="s">
        <v>6</v>
      </c>
      <c r="Z12336" t="s">
        <v>6</v>
      </c>
      <c r="AA12336" t="s">
        <v>2240</v>
      </c>
      <c r="AB12336" t="s">
        <v>13276</v>
      </c>
      <c r="AC12336" t="s">
        <v>13277</v>
      </c>
    </row>
    <row r="12337" spans="1:29" x14ac:dyDescent="0.25">
      <c r="A12337" t="s">
        <v>347</v>
      </c>
      <c r="B12337">
        <v>942</v>
      </c>
      <c r="C12337" t="s">
        <v>255</v>
      </c>
      <c r="D12337">
        <v>2001</v>
      </c>
      <c r="E12337" t="s">
        <v>13328</v>
      </c>
      <c r="I12337">
        <v>37.023788000000003</v>
      </c>
      <c r="N12337">
        <v>106.30484</v>
      </c>
      <c r="P12337">
        <v>820.84211000000005</v>
      </c>
      <c r="Q12337" t="s">
        <v>6</v>
      </c>
      <c r="R12337" t="s">
        <v>6</v>
      </c>
      <c r="S12337" t="s">
        <v>6</v>
      </c>
      <c r="T12337" t="s">
        <v>13273</v>
      </c>
      <c r="U12337" t="s">
        <v>13274</v>
      </c>
      <c r="V12337" t="s">
        <v>13275</v>
      </c>
      <c r="W12337" t="s">
        <v>6</v>
      </c>
      <c r="X12337" t="s">
        <v>6</v>
      </c>
      <c r="Y12337" t="s">
        <v>6</v>
      </c>
      <c r="Z12337" t="s">
        <v>6</v>
      </c>
      <c r="AA12337" t="s">
        <v>2240</v>
      </c>
      <c r="AB12337" t="s">
        <v>13276</v>
      </c>
      <c r="AC12337" t="s">
        <v>13277</v>
      </c>
    </row>
    <row r="12338" spans="1:29" x14ac:dyDescent="0.25">
      <c r="A12338" t="s">
        <v>347</v>
      </c>
      <c r="B12338">
        <v>942</v>
      </c>
      <c r="C12338" t="s">
        <v>255</v>
      </c>
      <c r="D12338">
        <v>2002</v>
      </c>
      <c r="E12338" t="s">
        <v>13329</v>
      </c>
      <c r="I12338">
        <v>19.084112000000001</v>
      </c>
      <c r="N12338">
        <v>76.120277000000002</v>
      </c>
      <c r="P12338">
        <v>1037.8974000000001</v>
      </c>
      <c r="Q12338" t="s">
        <v>6</v>
      </c>
      <c r="R12338" t="s">
        <v>6</v>
      </c>
      <c r="S12338" t="s">
        <v>6</v>
      </c>
      <c r="T12338" t="s">
        <v>13273</v>
      </c>
      <c r="U12338" t="s">
        <v>13274</v>
      </c>
      <c r="V12338" t="s">
        <v>13275</v>
      </c>
      <c r="W12338" t="s">
        <v>6</v>
      </c>
      <c r="X12338" t="s">
        <v>6</v>
      </c>
      <c r="Y12338" t="s">
        <v>6</v>
      </c>
      <c r="Z12338" t="s">
        <v>6</v>
      </c>
      <c r="AA12338" t="s">
        <v>2240</v>
      </c>
      <c r="AB12338" t="s">
        <v>13276</v>
      </c>
      <c r="AC12338" t="s">
        <v>13277</v>
      </c>
    </row>
    <row r="12339" spans="1:29" x14ac:dyDescent="0.25">
      <c r="A12339" t="s">
        <v>347</v>
      </c>
      <c r="B12339">
        <v>942</v>
      </c>
      <c r="C12339" t="s">
        <v>255</v>
      </c>
      <c r="D12339">
        <v>2003</v>
      </c>
      <c r="E12339" t="s">
        <v>13330</v>
      </c>
      <c r="I12339">
        <v>20.950306000000001</v>
      </c>
      <c r="N12339">
        <v>71.758872999999994</v>
      </c>
      <c r="O12339">
        <v>71.643885999999995</v>
      </c>
      <c r="P12339">
        <v>1220.1600000000001</v>
      </c>
      <c r="Q12339" t="s">
        <v>6</v>
      </c>
      <c r="R12339" t="s">
        <v>6</v>
      </c>
      <c r="S12339" t="s">
        <v>6</v>
      </c>
      <c r="T12339" t="s">
        <v>13273</v>
      </c>
      <c r="U12339" t="s">
        <v>13274</v>
      </c>
      <c r="V12339" t="s">
        <v>13275</v>
      </c>
      <c r="W12339" t="s">
        <v>6</v>
      </c>
      <c r="X12339" t="s">
        <v>6</v>
      </c>
      <c r="Y12339" t="s">
        <v>6</v>
      </c>
      <c r="Z12339" t="s">
        <v>6</v>
      </c>
      <c r="AA12339" t="s">
        <v>2240</v>
      </c>
      <c r="AB12339" t="s">
        <v>13276</v>
      </c>
      <c r="AC12339" t="s">
        <v>13277</v>
      </c>
    </row>
    <row r="12340" spans="1:29" x14ac:dyDescent="0.25">
      <c r="A12340" t="s">
        <v>347</v>
      </c>
      <c r="B12340">
        <v>942</v>
      </c>
      <c r="C12340" t="s">
        <v>255</v>
      </c>
      <c r="D12340">
        <v>2004</v>
      </c>
      <c r="E12340" t="s">
        <v>13331</v>
      </c>
      <c r="I12340">
        <v>25.974968000000001</v>
      </c>
      <c r="N12340">
        <v>62.178367999999999</v>
      </c>
      <c r="O12340">
        <v>62.090870000000002</v>
      </c>
      <c r="P12340">
        <v>1451.4482</v>
      </c>
      <c r="Q12340" t="s">
        <v>6</v>
      </c>
      <c r="R12340" t="s">
        <v>6</v>
      </c>
      <c r="S12340" t="s">
        <v>6</v>
      </c>
      <c r="T12340" t="s">
        <v>13273</v>
      </c>
      <c r="U12340" t="s">
        <v>13274</v>
      </c>
      <c r="V12340" t="s">
        <v>13275</v>
      </c>
      <c r="W12340" t="s">
        <v>6</v>
      </c>
      <c r="X12340" t="s">
        <v>6</v>
      </c>
      <c r="Y12340" t="s">
        <v>6</v>
      </c>
      <c r="Z12340" t="s">
        <v>6</v>
      </c>
      <c r="AA12340" t="s">
        <v>2240</v>
      </c>
      <c r="AB12340" t="s">
        <v>13276</v>
      </c>
      <c r="AC12340" t="s">
        <v>13277</v>
      </c>
    </row>
    <row r="12341" spans="1:29" x14ac:dyDescent="0.25">
      <c r="A12341" t="s">
        <v>347</v>
      </c>
      <c r="B12341">
        <v>942</v>
      </c>
      <c r="C12341" t="s">
        <v>255</v>
      </c>
      <c r="D12341">
        <v>2005</v>
      </c>
      <c r="E12341" t="s">
        <v>13332</v>
      </c>
      <c r="I12341">
        <v>31.299703000000001</v>
      </c>
      <c r="N12341">
        <v>51.311746999999997</v>
      </c>
      <c r="O12341">
        <v>51.195441000000002</v>
      </c>
      <c r="P12341">
        <v>1846.8532</v>
      </c>
      <c r="Q12341" t="s">
        <v>6</v>
      </c>
      <c r="R12341" t="s">
        <v>6</v>
      </c>
      <c r="S12341" t="s">
        <v>6</v>
      </c>
      <c r="T12341" t="s">
        <v>13273</v>
      </c>
      <c r="U12341" t="s">
        <v>13274</v>
      </c>
      <c r="V12341" t="s">
        <v>13275</v>
      </c>
      <c r="W12341" t="s">
        <v>6</v>
      </c>
      <c r="X12341" t="s">
        <v>6</v>
      </c>
      <c r="Y12341" t="s">
        <v>6</v>
      </c>
      <c r="Z12341" t="s">
        <v>6</v>
      </c>
      <c r="AA12341" t="s">
        <v>2240</v>
      </c>
      <c r="AB12341" t="s">
        <v>13276</v>
      </c>
      <c r="AC12341" t="s">
        <v>13277</v>
      </c>
    </row>
    <row r="12342" spans="1:29" x14ac:dyDescent="0.25">
      <c r="A12342" t="s">
        <v>347</v>
      </c>
      <c r="B12342">
        <v>942</v>
      </c>
      <c r="C12342" t="s">
        <v>255</v>
      </c>
      <c r="D12342">
        <v>2006</v>
      </c>
      <c r="E12342" t="s">
        <v>13333</v>
      </c>
      <c r="I12342">
        <v>31.053819000000001</v>
      </c>
      <c r="N12342">
        <v>37.971859000000002</v>
      </c>
      <c r="O12342">
        <v>37.754944000000002</v>
      </c>
      <c r="P12342">
        <v>2181.0346</v>
      </c>
      <c r="Q12342" t="s">
        <v>6</v>
      </c>
      <c r="R12342" t="s">
        <v>6</v>
      </c>
      <c r="S12342" t="s">
        <v>6</v>
      </c>
      <c r="T12342" t="s">
        <v>13273</v>
      </c>
      <c r="U12342" t="s">
        <v>13274</v>
      </c>
      <c r="V12342" t="s">
        <v>13275</v>
      </c>
      <c r="W12342" t="s">
        <v>6</v>
      </c>
      <c r="X12342" t="s">
        <v>6</v>
      </c>
      <c r="Y12342" t="s">
        <v>6</v>
      </c>
      <c r="Z12342" t="s">
        <v>6</v>
      </c>
      <c r="AA12342" t="s">
        <v>2240</v>
      </c>
      <c r="AB12342" t="s">
        <v>13276</v>
      </c>
      <c r="AC12342" t="s">
        <v>13277</v>
      </c>
    </row>
    <row r="12343" spans="1:29" x14ac:dyDescent="0.25">
      <c r="A12343" t="s">
        <v>347</v>
      </c>
      <c r="B12343">
        <v>942</v>
      </c>
      <c r="C12343" t="s">
        <v>255</v>
      </c>
      <c r="D12343">
        <v>2007</v>
      </c>
      <c r="E12343" t="s">
        <v>13334</v>
      </c>
      <c r="I12343">
        <v>41.193052999999999</v>
      </c>
      <c r="N12343">
        <v>31.204315000000001</v>
      </c>
      <c r="O12343">
        <v>30.931201999999999</v>
      </c>
      <c r="P12343">
        <v>2523.4955</v>
      </c>
      <c r="Q12343" t="s">
        <v>6</v>
      </c>
      <c r="R12343" t="s">
        <v>6</v>
      </c>
      <c r="S12343" t="s">
        <v>6</v>
      </c>
      <c r="T12343" t="s">
        <v>13273</v>
      </c>
      <c r="U12343" t="s">
        <v>13274</v>
      </c>
      <c r="V12343" t="s">
        <v>13275</v>
      </c>
      <c r="W12343" t="s">
        <v>6</v>
      </c>
      <c r="X12343" t="s">
        <v>6</v>
      </c>
      <c r="Y12343" t="s">
        <v>6</v>
      </c>
      <c r="Z12343" t="s">
        <v>6</v>
      </c>
      <c r="AA12343" t="s">
        <v>2240</v>
      </c>
      <c r="AB12343" t="s">
        <v>13276</v>
      </c>
      <c r="AC12343" t="s">
        <v>13277</v>
      </c>
    </row>
    <row r="12344" spans="1:29" x14ac:dyDescent="0.25">
      <c r="A12344" t="s">
        <v>347</v>
      </c>
      <c r="B12344">
        <v>942</v>
      </c>
      <c r="C12344" t="s">
        <v>255</v>
      </c>
      <c r="D12344">
        <v>2008</v>
      </c>
      <c r="E12344" t="s">
        <v>13335</v>
      </c>
      <c r="I12344">
        <v>47.040923999999997</v>
      </c>
      <c r="N12344">
        <v>30.556265</v>
      </c>
      <c r="O12344">
        <v>30.070609999999999</v>
      </c>
      <c r="P12344">
        <v>2908.4447</v>
      </c>
      <c r="Q12344" t="s">
        <v>6</v>
      </c>
      <c r="R12344" t="s">
        <v>6</v>
      </c>
      <c r="S12344" t="s">
        <v>6</v>
      </c>
      <c r="T12344" t="s">
        <v>13273</v>
      </c>
      <c r="U12344" t="s">
        <v>13274</v>
      </c>
      <c r="V12344" t="s">
        <v>13275</v>
      </c>
      <c r="W12344" t="s">
        <v>6</v>
      </c>
      <c r="X12344" t="s">
        <v>6</v>
      </c>
      <c r="Y12344" t="s">
        <v>6</v>
      </c>
      <c r="Z12344" t="s">
        <v>6</v>
      </c>
      <c r="AA12344" t="s">
        <v>2240</v>
      </c>
      <c r="AB12344" t="s">
        <v>13276</v>
      </c>
      <c r="AC12344" t="s">
        <v>13277</v>
      </c>
    </row>
    <row r="12345" spans="1:29" x14ac:dyDescent="0.25">
      <c r="A12345" t="s">
        <v>347</v>
      </c>
      <c r="B12345">
        <v>942</v>
      </c>
      <c r="C12345" t="s">
        <v>255</v>
      </c>
      <c r="D12345">
        <v>2009</v>
      </c>
      <c r="E12345" t="s">
        <v>13336</v>
      </c>
      <c r="I12345">
        <v>49.063333</v>
      </c>
      <c r="N12345">
        <v>33.925390999999998</v>
      </c>
      <c r="O12345">
        <v>33.326695000000001</v>
      </c>
      <c r="P12345">
        <v>3052.1354999999999</v>
      </c>
      <c r="Q12345" t="s">
        <v>6</v>
      </c>
      <c r="R12345" t="s">
        <v>6</v>
      </c>
      <c r="S12345" t="s">
        <v>6</v>
      </c>
      <c r="T12345" t="s">
        <v>13273</v>
      </c>
      <c r="U12345" t="s">
        <v>13274</v>
      </c>
      <c r="V12345" t="s">
        <v>13275</v>
      </c>
      <c r="W12345" t="s">
        <v>6</v>
      </c>
      <c r="X12345" t="s">
        <v>6</v>
      </c>
      <c r="Y12345" t="s">
        <v>6</v>
      </c>
      <c r="Z12345" t="s">
        <v>6</v>
      </c>
      <c r="AA12345" t="s">
        <v>2240</v>
      </c>
      <c r="AB12345" t="s">
        <v>13276</v>
      </c>
      <c r="AC12345" t="s">
        <v>13277</v>
      </c>
    </row>
    <row r="12346" spans="1:29" x14ac:dyDescent="0.25">
      <c r="A12346" t="s">
        <v>347</v>
      </c>
      <c r="B12346">
        <v>942</v>
      </c>
      <c r="C12346" t="s">
        <v>255</v>
      </c>
      <c r="D12346">
        <v>2010</v>
      </c>
      <c r="E12346" t="s">
        <v>13337</v>
      </c>
      <c r="I12346">
        <v>51.696976999999997</v>
      </c>
      <c r="N12346">
        <v>41.214990999999998</v>
      </c>
      <c r="O12346">
        <v>40.319662999999998</v>
      </c>
      <c r="P12346">
        <v>3250.5812999999998</v>
      </c>
      <c r="Q12346" t="s">
        <v>6</v>
      </c>
      <c r="R12346" t="s">
        <v>6</v>
      </c>
      <c r="S12346" t="s">
        <v>6</v>
      </c>
      <c r="T12346" t="s">
        <v>13273</v>
      </c>
      <c r="U12346" t="s">
        <v>13274</v>
      </c>
      <c r="V12346" t="s">
        <v>13275</v>
      </c>
      <c r="W12346" t="s">
        <v>6</v>
      </c>
      <c r="X12346" t="s">
        <v>6</v>
      </c>
      <c r="Y12346" t="s">
        <v>6</v>
      </c>
      <c r="Z12346" t="s">
        <v>6</v>
      </c>
      <c r="AA12346" t="s">
        <v>2240</v>
      </c>
      <c r="AB12346" t="s">
        <v>13276</v>
      </c>
      <c r="AC12346" t="s">
        <v>13277</v>
      </c>
    </row>
    <row r="12347" spans="1:29" x14ac:dyDescent="0.25">
      <c r="A12347" t="s">
        <v>347</v>
      </c>
      <c r="B12347">
        <v>942</v>
      </c>
      <c r="C12347" t="s">
        <v>255</v>
      </c>
      <c r="D12347">
        <v>2011</v>
      </c>
      <c r="E12347" t="s">
        <v>13338</v>
      </c>
      <c r="I12347">
        <v>45.684930999999999</v>
      </c>
      <c r="N12347">
        <v>43.967540999999997</v>
      </c>
      <c r="O12347">
        <v>42.666524000000003</v>
      </c>
      <c r="P12347">
        <v>3612.2665999999999</v>
      </c>
      <c r="Q12347" t="s">
        <v>6</v>
      </c>
      <c r="R12347" t="s">
        <v>6</v>
      </c>
      <c r="S12347" t="s">
        <v>6</v>
      </c>
      <c r="T12347" t="s">
        <v>13273</v>
      </c>
      <c r="U12347" t="s">
        <v>13274</v>
      </c>
      <c r="V12347" t="s">
        <v>13275</v>
      </c>
      <c r="W12347" t="s">
        <v>6</v>
      </c>
      <c r="X12347" t="s">
        <v>6</v>
      </c>
      <c r="Y12347" t="s">
        <v>6</v>
      </c>
      <c r="Z12347" t="s">
        <v>6</v>
      </c>
      <c r="AA12347" t="s">
        <v>2240</v>
      </c>
      <c r="AB12347" t="s">
        <v>13276</v>
      </c>
      <c r="AC12347" t="s">
        <v>13277</v>
      </c>
    </row>
    <row r="12348" spans="1:29" x14ac:dyDescent="0.25">
      <c r="A12348" t="s">
        <v>347</v>
      </c>
      <c r="B12348">
        <v>942</v>
      </c>
      <c r="C12348" t="s">
        <v>255</v>
      </c>
      <c r="D12348">
        <v>2012</v>
      </c>
      <c r="E12348" t="s">
        <v>13339</v>
      </c>
      <c r="I12348">
        <v>46.836655999999998</v>
      </c>
      <c r="N12348">
        <v>54.439622</v>
      </c>
      <c r="O12348">
        <v>53.210165000000003</v>
      </c>
      <c r="P12348">
        <v>3810.0578999999998</v>
      </c>
      <c r="Q12348" t="s">
        <v>6</v>
      </c>
      <c r="R12348" t="s">
        <v>6</v>
      </c>
      <c r="S12348" t="s">
        <v>6</v>
      </c>
      <c r="T12348" t="s">
        <v>13273</v>
      </c>
      <c r="U12348" t="s">
        <v>13274</v>
      </c>
      <c r="V12348" t="s">
        <v>13275</v>
      </c>
      <c r="W12348" t="s">
        <v>6</v>
      </c>
      <c r="X12348" t="s">
        <v>6</v>
      </c>
      <c r="Y12348" t="s">
        <v>6</v>
      </c>
      <c r="Z12348" t="s">
        <v>6</v>
      </c>
      <c r="AA12348" t="s">
        <v>2240</v>
      </c>
      <c r="AB12348" t="s">
        <v>13276</v>
      </c>
      <c r="AC12348" t="s">
        <v>13277</v>
      </c>
    </row>
    <row r="12349" spans="1:29" x14ac:dyDescent="0.25">
      <c r="A12349" t="s">
        <v>347</v>
      </c>
      <c r="B12349">
        <v>942</v>
      </c>
      <c r="C12349" t="s">
        <v>255</v>
      </c>
      <c r="D12349">
        <v>2013</v>
      </c>
      <c r="E12349" t="s">
        <v>13340</v>
      </c>
      <c r="I12349">
        <v>40.140652000000003</v>
      </c>
      <c r="N12349">
        <v>57.508201</v>
      </c>
      <c r="O12349">
        <v>56.299579000000001</v>
      </c>
      <c r="P12349">
        <v>4121.2002000000002</v>
      </c>
      <c r="Q12349" t="s">
        <v>6</v>
      </c>
      <c r="R12349" t="s">
        <v>6</v>
      </c>
      <c r="S12349" t="s">
        <v>6</v>
      </c>
      <c r="T12349" t="s">
        <v>13273</v>
      </c>
      <c r="U12349" t="s">
        <v>13274</v>
      </c>
      <c r="V12349" t="s">
        <v>13275</v>
      </c>
      <c r="W12349" t="s">
        <v>6</v>
      </c>
      <c r="X12349" t="s">
        <v>6</v>
      </c>
      <c r="Y12349" t="s">
        <v>6</v>
      </c>
      <c r="Z12349" t="s">
        <v>6</v>
      </c>
      <c r="AA12349" t="s">
        <v>2240</v>
      </c>
      <c r="AB12349" t="s">
        <v>13276</v>
      </c>
      <c r="AC12349" t="s">
        <v>13277</v>
      </c>
    </row>
    <row r="12350" spans="1:29" x14ac:dyDescent="0.25">
      <c r="A12350" t="s">
        <v>347</v>
      </c>
      <c r="B12350">
        <v>942</v>
      </c>
      <c r="C12350" t="s">
        <v>255</v>
      </c>
      <c r="D12350">
        <v>2014</v>
      </c>
      <c r="E12350" t="s">
        <v>13341</v>
      </c>
      <c r="I12350">
        <v>39.376390999999998</v>
      </c>
      <c r="N12350">
        <v>67.586455000000001</v>
      </c>
      <c r="O12350">
        <v>66.431954000000005</v>
      </c>
      <c r="P12350">
        <v>4160.5484999999999</v>
      </c>
      <c r="Q12350" t="s">
        <v>6</v>
      </c>
      <c r="R12350" t="s">
        <v>6</v>
      </c>
      <c r="S12350" t="s">
        <v>6</v>
      </c>
      <c r="T12350" t="s">
        <v>13273</v>
      </c>
      <c r="U12350" t="s">
        <v>13274</v>
      </c>
      <c r="V12350" t="s">
        <v>13275</v>
      </c>
      <c r="W12350" t="s">
        <v>6</v>
      </c>
      <c r="X12350" t="s">
        <v>6</v>
      </c>
      <c r="Y12350" t="s">
        <v>6</v>
      </c>
      <c r="Z12350" t="s">
        <v>6</v>
      </c>
      <c r="AA12350" t="s">
        <v>2240</v>
      </c>
      <c r="AB12350" t="s">
        <v>13276</v>
      </c>
      <c r="AC12350" t="s">
        <v>13277</v>
      </c>
    </row>
    <row r="12351" spans="1:29" x14ac:dyDescent="0.25">
      <c r="A12351" t="s">
        <v>347</v>
      </c>
      <c r="B12351">
        <v>942</v>
      </c>
      <c r="C12351" t="s">
        <v>255</v>
      </c>
      <c r="D12351">
        <v>2015</v>
      </c>
      <c r="E12351" t="s">
        <v>13342</v>
      </c>
      <c r="I12351">
        <v>40.501134999999998</v>
      </c>
      <c r="N12351">
        <v>71.281848999999994</v>
      </c>
      <c r="O12351">
        <v>70.020736999999997</v>
      </c>
      <c r="P12351">
        <v>4312.0382</v>
      </c>
      <c r="Q12351" t="s">
        <v>6</v>
      </c>
      <c r="R12351" t="s">
        <v>6</v>
      </c>
      <c r="S12351" t="s">
        <v>6</v>
      </c>
      <c r="T12351" t="s">
        <v>13273</v>
      </c>
      <c r="U12351" t="s">
        <v>13274</v>
      </c>
      <c r="V12351" t="s">
        <v>13275</v>
      </c>
      <c r="W12351" t="s">
        <v>6</v>
      </c>
      <c r="X12351" t="s">
        <v>6</v>
      </c>
      <c r="Y12351" t="s">
        <v>6</v>
      </c>
      <c r="Z12351" t="s">
        <v>6</v>
      </c>
      <c r="AA12351" t="s">
        <v>2240</v>
      </c>
      <c r="AB12351" t="s">
        <v>13276</v>
      </c>
      <c r="AC12351" t="s">
        <v>13277</v>
      </c>
    </row>
    <row r="12352" spans="1:29" x14ac:dyDescent="0.25">
      <c r="A12352" t="s">
        <v>347</v>
      </c>
      <c r="B12352">
        <v>942</v>
      </c>
      <c r="C12352" t="s">
        <v>255</v>
      </c>
      <c r="D12352">
        <v>2016</v>
      </c>
      <c r="E12352" t="s">
        <v>13343</v>
      </c>
      <c r="I12352">
        <v>40.165419999999997</v>
      </c>
      <c r="N12352">
        <v>68.877720999999994</v>
      </c>
      <c r="O12352">
        <v>67.873975999999999</v>
      </c>
      <c r="P12352">
        <v>4521.2647999999999</v>
      </c>
      <c r="Q12352" t="s">
        <v>6</v>
      </c>
      <c r="R12352" t="s">
        <v>6</v>
      </c>
      <c r="S12352" t="s">
        <v>6</v>
      </c>
      <c r="T12352" t="s">
        <v>13273</v>
      </c>
      <c r="U12352" t="s">
        <v>13274</v>
      </c>
      <c r="V12352" t="s">
        <v>13275</v>
      </c>
      <c r="W12352" t="s">
        <v>6</v>
      </c>
      <c r="X12352" t="s">
        <v>6</v>
      </c>
      <c r="Y12352" t="s">
        <v>6</v>
      </c>
      <c r="Z12352" t="s">
        <v>6</v>
      </c>
      <c r="AA12352" t="s">
        <v>2240</v>
      </c>
      <c r="AB12352" t="s">
        <v>13276</v>
      </c>
      <c r="AC12352" t="s">
        <v>13277</v>
      </c>
    </row>
    <row r="12353" spans="1:29" x14ac:dyDescent="0.25">
      <c r="A12353" t="s">
        <v>347</v>
      </c>
      <c r="B12353">
        <v>942</v>
      </c>
      <c r="C12353" t="s">
        <v>255</v>
      </c>
      <c r="D12353">
        <v>2017</v>
      </c>
      <c r="E12353" t="s">
        <v>13344</v>
      </c>
      <c r="I12353">
        <v>44.485045999999997</v>
      </c>
      <c r="N12353">
        <v>58.727038999999998</v>
      </c>
      <c r="O12353">
        <v>57.906131000000002</v>
      </c>
      <c r="P12353">
        <v>4754.3684999999996</v>
      </c>
      <c r="Q12353" t="s">
        <v>6</v>
      </c>
      <c r="R12353" t="s">
        <v>6</v>
      </c>
      <c r="S12353" t="s">
        <v>6</v>
      </c>
      <c r="T12353" t="s">
        <v>13273</v>
      </c>
      <c r="U12353" t="s">
        <v>13274</v>
      </c>
      <c r="V12353" t="s">
        <v>13275</v>
      </c>
      <c r="W12353" t="s">
        <v>6</v>
      </c>
      <c r="X12353" t="s">
        <v>6</v>
      </c>
      <c r="Y12353" t="s">
        <v>6</v>
      </c>
      <c r="Z12353" t="s">
        <v>6</v>
      </c>
      <c r="AA12353" t="s">
        <v>2240</v>
      </c>
      <c r="AB12353" t="s">
        <v>13276</v>
      </c>
      <c r="AC12353" t="s">
        <v>13277</v>
      </c>
    </row>
    <row r="12354" spans="1:29" x14ac:dyDescent="0.25">
      <c r="A12354" t="s">
        <v>347</v>
      </c>
      <c r="B12354">
        <v>942</v>
      </c>
      <c r="C12354" t="s">
        <v>255</v>
      </c>
      <c r="D12354">
        <v>2018</v>
      </c>
      <c r="E12354" t="s">
        <v>13345</v>
      </c>
      <c r="I12354">
        <v>47.307797000000001</v>
      </c>
      <c r="N12354">
        <v>54.547454999999999</v>
      </c>
      <c r="O12354">
        <v>53.820616000000001</v>
      </c>
      <c r="P12354">
        <v>5059.7266</v>
      </c>
      <c r="Q12354" t="s">
        <v>6</v>
      </c>
      <c r="R12354" t="s">
        <v>6</v>
      </c>
      <c r="S12354" t="s">
        <v>6</v>
      </c>
      <c r="T12354" t="s">
        <v>13273</v>
      </c>
      <c r="U12354" t="s">
        <v>13274</v>
      </c>
      <c r="V12354" t="s">
        <v>13275</v>
      </c>
      <c r="W12354" t="s">
        <v>6</v>
      </c>
      <c r="X12354" t="s">
        <v>6</v>
      </c>
      <c r="Y12354" t="s">
        <v>6</v>
      </c>
      <c r="Z12354" t="s">
        <v>6</v>
      </c>
      <c r="AA12354" t="s">
        <v>2240</v>
      </c>
      <c r="AB12354" t="s">
        <v>13276</v>
      </c>
      <c r="AC12354" t="s">
        <v>13277</v>
      </c>
    </row>
    <row r="12355" spans="1:29" x14ac:dyDescent="0.25">
      <c r="A12355" t="s">
        <v>347</v>
      </c>
      <c r="B12355">
        <v>943</v>
      </c>
      <c r="C12355" t="s">
        <v>449</v>
      </c>
      <c r="D12355">
        <v>1950</v>
      </c>
      <c r="E12355" t="s">
        <v>13346</v>
      </c>
      <c r="Q12355" t="s">
        <v>6</v>
      </c>
      <c r="R12355" t="s">
        <v>6</v>
      </c>
      <c r="S12355" t="s">
        <v>6</v>
      </c>
      <c r="T12355" t="s">
        <v>6</v>
      </c>
      <c r="U12355" t="s">
        <v>6</v>
      </c>
      <c r="V12355" t="s">
        <v>6</v>
      </c>
      <c r="W12355" t="s">
        <v>6</v>
      </c>
      <c r="X12355" t="s">
        <v>6</v>
      </c>
      <c r="Y12355" t="s">
        <v>6</v>
      </c>
      <c r="Z12355" t="s">
        <v>6</v>
      </c>
      <c r="AA12355" t="s">
        <v>5972</v>
      </c>
      <c r="AB12355" t="s">
        <v>3682</v>
      </c>
      <c r="AC12355" t="s">
        <v>6761</v>
      </c>
    </row>
    <row r="12356" spans="1:29" x14ac:dyDescent="0.25">
      <c r="A12356" t="s">
        <v>347</v>
      </c>
      <c r="B12356">
        <v>943</v>
      </c>
      <c r="C12356" t="s">
        <v>449</v>
      </c>
      <c r="D12356">
        <v>1951</v>
      </c>
      <c r="E12356" t="s">
        <v>13347</v>
      </c>
      <c r="Q12356" t="s">
        <v>6</v>
      </c>
      <c r="R12356" t="s">
        <v>6</v>
      </c>
      <c r="S12356" t="s">
        <v>6</v>
      </c>
      <c r="T12356" t="s">
        <v>6</v>
      </c>
      <c r="U12356" t="s">
        <v>6</v>
      </c>
      <c r="V12356" t="s">
        <v>6</v>
      </c>
      <c r="W12356" t="s">
        <v>6</v>
      </c>
      <c r="X12356" t="s">
        <v>6</v>
      </c>
      <c r="Y12356" t="s">
        <v>6</v>
      </c>
      <c r="Z12356" t="s">
        <v>6</v>
      </c>
      <c r="AA12356" t="s">
        <v>5972</v>
      </c>
      <c r="AB12356" t="s">
        <v>3682</v>
      </c>
      <c r="AC12356" t="s">
        <v>6761</v>
      </c>
    </row>
    <row r="12357" spans="1:29" x14ac:dyDescent="0.25">
      <c r="A12357" t="s">
        <v>347</v>
      </c>
      <c r="B12357">
        <v>943</v>
      </c>
      <c r="C12357" t="s">
        <v>449</v>
      </c>
      <c r="D12357">
        <v>1952</v>
      </c>
      <c r="E12357" t="s">
        <v>13348</v>
      </c>
      <c r="Q12357" t="s">
        <v>6</v>
      </c>
      <c r="R12357" t="s">
        <v>6</v>
      </c>
      <c r="S12357" t="s">
        <v>6</v>
      </c>
      <c r="T12357" t="s">
        <v>6</v>
      </c>
      <c r="U12357" t="s">
        <v>6</v>
      </c>
      <c r="V12357" t="s">
        <v>6</v>
      </c>
      <c r="W12357" t="s">
        <v>6</v>
      </c>
      <c r="X12357" t="s">
        <v>6</v>
      </c>
      <c r="Y12357" t="s">
        <v>6</v>
      </c>
      <c r="Z12357" t="s">
        <v>6</v>
      </c>
      <c r="AA12357" t="s">
        <v>5972</v>
      </c>
      <c r="AB12357" t="s">
        <v>3682</v>
      </c>
      <c r="AC12357" t="s">
        <v>6761</v>
      </c>
    </row>
    <row r="12358" spans="1:29" x14ac:dyDescent="0.25">
      <c r="A12358" t="s">
        <v>347</v>
      </c>
      <c r="B12358">
        <v>943</v>
      </c>
      <c r="C12358" t="s">
        <v>449</v>
      </c>
      <c r="D12358">
        <v>1953</v>
      </c>
      <c r="E12358" t="s">
        <v>13349</v>
      </c>
      <c r="Q12358" t="s">
        <v>6</v>
      </c>
      <c r="R12358" t="s">
        <v>6</v>
      </c>
      <c r="S12358" t="s">
        <v>6</v>
      </c>
      <c r="T12358" t="s">
        <v>6</v>
      </c>
      <c r="U12358" t="s">
        <v>6</v>
      </c>
      <c r="V12358" t="s">
        <v>6</v>
      </c>
      <c r="W12358" t="s">
        <v>6</v>
      </c>
      <c r="X12358" t="s">
        <v>6</v>
      </c>
      <c r="Y12358" t="s">
        <v>6</v>
      </c>
      <c r="Z12358" t="s">
        <v>6</v>
      </c>
      <c r="AA12358" t="s">
        <v>5972</v>
      </c>
      <c r="AB12358" t="s">
        <v>3682</v>
      </c>
      <c r="AC12358" t="s">
        <v>6761</v>
      </c>
    </row>
    <row r="12359" spans="1:29" x14ac:dyDescent="0.25">
      <c r="A12359" t="s">
        <v>347</v>
      </c>
      <c r="B12359">
        <v>943</v>
      </c>
      <c r="C12359" t="s">
        <v>449</v>
      </c>
      <c r="D12359">
        <v>1954</v>
      </c>
      <c r="E12359" t="s">
        <v>13350</v>
      </c>
      <c r="Q12359" t="s">
        <v>6</v>
      </c>
      <c r="R12359" t="s">
        <v>6</v>
      </c>
      <c r="S12359" t="s">
        <v>6</v>
      </c>
      <c r="T12359" t="s">
        <v>6</v>
      </c>
      <c r="U12359" t="s">
        <v>6</v>
      </c>
      <c r="V12359" t="s">
        <v>6</v>
      </c>
      <c r="W12359" t="s">
        <v>6</v>
      </c>
      <c r="X12359" t="s">
        <v>6</v>
      </c>
      <c r="Y12359" t="s">
        <v>6</v>
      </c>
      <c r="Z12359" t="s">
        <v>6</v>
      </c>
      <c r="AA12359" t="s">
        <v>5972</v>
      </c>
      <c r="AB12359" t="s">
        <v>3682</v>
      </c>
      <c r="AC12359" t="s">
        <v>6761</v>
      </c>
    </row>
    <row r="12360" spans="1:29" x14ac:dyDescent="0.25">
      <c r="A12360" t="s">
        <v>347</v>
      </c>
      <c r="B12360">
        <v>943</v>
      </c>
      <c r="C12360" t="s">
        <v>449</v>
      </c>
      <c r="D12360">
        <v>1955</v>
      </c>
      <c r="E12360" t="s">
        <v>13351</v>
      </c>
      <c r="Q12360" t="s">
        <v>6</v>
      </c>
      <c r="R12360" t="s">
        <v>6</v>
      </c>
      <c r="S12360" t="s">
        <v>6</v>
      </c>
      <c r="T12360" t="s">
        <v>6</v>
      </c>
      <c r="U12360" t="s">
        <v>6</v>
      </c>
      <c r="V12360" t="s">
        <v>6</v>
      </c>
      <c r="W12360" t="s">
        <v>6</v>
      </c>
      <c r="X12360" t="s">
        <v>6</v>
      </c>
      <c r="Y12360" t="s">
        <v>6</v>
      </c>
      <c r="Z12360" t="s">
        <v>6</v>
      </c>
      <c r="AA12360" t="s">
        <v>5972</v>
      </c>
      <c r="AB12360" t="s">
        <v>3682</v>
      </c>
      <c r="AC12360" t="s">
        <v>6761</v>
      </c>
    </row>
    <row r="12361" spans="1:29" x14ac:dyDescent="0.25">
      <c r="A12361" t="s">
        <v>347</v>
      </c>
      <c r="B12361">
        <v>943</v>
      </c>
      <c r="C12361" t="s">
        <v>449</v>
      </c>
      <c r="D12361">
        <v>1956</v>
      </c>
      <c r="E12361" t="s">
        <v>13352</v>
      </c>
      <c r="Q12361" t="s">
        <v>6</v>
      </c>
      <c r="R12361" t="s">
        <v>6</v>
      </c>
      <c r="S12361" t="s">
        <v>6</v>
      </c>
      <c r="T12361" t="s">
        <v>6</v>
      </c>
      <c r="U12361" t="s">
        <v>6</v>
      </c>
      <c r="V12361" t="s">
        <v>6</v>
      </c>
      <c r="W12361" t="s">
        <v>6</v>
      </c>
      <c r="X12361" t="s">
        <v>6</v>
      </c>
      <c r="Y12361" t="s">
        <v>6</v>
      </c>
      <c r="Z12361" t="s">
        <v>6</v>
      </c>
      <c r="AA12361" t="s">
        <v>5972</v>
      </c>
      <c r="AB12361" t="s">
        <v>3682</v>
      </c>
      <c r="AC12361" t="s">
        <v>6761</v>
      </c>
    </row>
    <row r="12362" spans="1:29" x14ac:dyDescent="0.25">
      <c r="A12362" t="s">
        <v>347</v>
      </c>
      <c r="B12362">
        <v>943</v>
      </c>
      <c r="C12362" t="s">
        <v>449</v>
      </c>
      <c r="D12362">
        <v>1957</v>
      </c>
      <c r="E12362" t="s">
        <v>13353</v>
      </c>
      <c r="Q12362" t="s">
        <v>6</v>
      </c>
      <c r="R12362" t="s">
        <v>6</v>
      </c>
      <c r="S12362" t="s">
        <v>6</v>
      </c>
      <c r="T12362" t="s">
        <v>6</v>
      </c>
      <c r="U12362" t="s">
        <v>6</v>
      </c>
      <c r="V12362" t="s">
        <v>6</v>
      </c>
      <c r="W12362" t="s">
        <v>6</v>
      </c>
      <c r="X12362" t="s">
        <v>6</v>
      </c>
      <c r="Y12362" t="s">
        <v>6</v>
      </c>
      <c r="Z12362" t="s">
        <v>6</v>
      </c>
      <c r="AA12362" t="s">
        <v>5972</v>
      </c>
      <c r="AB12362" t="s">
        <v>3682</v>
      </c>
      <c r="AC12362" t="s">
        <v>6761</v>
      </c>
    </row>
    <row r="12363" spans="1:29" x14ac:dyDescent="0.25">
      <c r="A12363" t="s">
        <v>347</v>
      </c>
      <c r="B12363">
        <v>943</v>
      </c>
      <c r="C12363" t="s">
        <v>449</v>
      </c>
      <c r="D12363">
        <v>1958</v>
      </c>
      <c r="E12363" t="s">
        <v>13354</v>
      </c>
      <c r="Q12363" t="s">
        <v>6</v>
      </c>
      <c r="R12363" t="s">
        <v>6</v>
      </c>
      <c r="S12363" t="s">
        <v>6</v>
      </c>
      <c r="T12363" t="s">
        <v>6</v>
      </c>
      <c r="U12363" t="s">
        <v>6</v>
      </c>
      <c r="V12363" t="s">
        <v>6</v>
      </c>
      <c r="W12363" t="s">
        <v>6</v>
      </c>
      <c r="X12363" t="s">
        <v>6</v>
      </c>
      <c r="Y12363" t="s">
        <v>6</v>
      </c>
      <c r="Z12363" t="s">
        <v>6</v>
      </c>
      <c r="AA12363" t="s">
        <v>5972</v>
      </c>
      <c r="AB12363" t="s">
        <v>3682</v>
      </c>
      <c r="AC12363" t="s">
        <v>6761</v>
      </c>
    </row>
    <row r="12364" spans="1:29" x14ac:dyDescent="0.25">
      <c r="A12364" t="s">
        <v>347</v>
      </c>
      <c r="B12364">
        <v>943</v>
      </c>
      <c r="C12364" t="s">
        <v>449</v>
      </c>
      <c r="D12364">
        <v>1959</v>
      </c>
      <c r="E12364" t="s">
        <v>13355</v>
      </c>
      <c r="Q12364" t="s">
        <v>6</v>
      </c>
      <c r="R12364" t="s">
        <v>6</v>
      </c>
      <c r="S12364" t="s">
        <v>6</v>
      </c>
      <c r="T12364" t="s">
        <v>6</v>
      </c>
      <c r="U12364" t="s">
        <v>6</v>
      </c>
      <c r="V12364" t="s">
        <v>6</v>
      </c>
      <c r="W12364" t="s">
        <v>6</v>
      </c>
      <c r="X12364" t="s">
        <v>6</v>
      </c>
      <c r="Y12364" t="s">
        <v>6</v>
      </c>
      <c r="Z12364" t="s">
        <v>6</v>
      </c>
      <c r="AA12364" t="s">
        <v>5972</v>
      </c>
      <c r="AB12364" t="s">
        <v>3682</v>
      </c>
      <c r="AC12364" t="s">
        <v>6761</v>
      </c>
    </row>
    <row r="12365" spans="1:29" x14ac:dyDescent="0.25">
      <c r="A12365" t="s">
        <v>347</v>
      </c>
      <c r="B12365">
        <v>943</v>
      </c>
      <c r="C12365" t="s">
        <v>449</v>
      </c>
      <c r="D12365">
        <v>1960</v>
      </c>
      <c r="E12365" t="s">
        <v>13356</v>
      </c>
      <c r="Q12365" t="s">
        <v>6</v>
      </c>
      <c r="R12365" t="s">
        <v>6</v>
      </c>
      <c r="S12365" t="s">
        <v>6</v>
      </c>
      <c r="T12365" t="s">
        <v>6</v>
      </c>
      <c r="U12365" t="s">
        <v>6</v>
      </c>
      <c r="V12365" t="s">
        <v>6</v>
      </c>
      <c r="W12365" t="s">
        <v>6</v>
      </c>
      <c r="X12365" t="s">
        <v>6</v>
      </c>
      <c r="Y12365" t="s">
        <v>6</v>
      </c>
      <c r="Z12365" t="s">
        <v>6</v>
      </c>
      <c r="AA12365" t="s">
        <v>5972</v>
      </c>
      <c r="AB12365" t="s">
        <v>3682</v>
      </c>
      <c r="AC12365" t="s">
        <v>6761</v>
      </c>
    </row>
    <row r="12366" spans="1:29" x14ac:dyDescent="0.25">
      <c r="A12366" t="s">
        <v>347</v>
      </c>
      <c r="B12366">
        <v>943</v>
      </c>
      <c r="C12366" t="s">
        <v>449</v>
      </c>
      <c r="D12366">
        <v>1961</v>
      </c>
      <c r="E12366" t="s">
        <v>13357</v>
      </c>
      <c r="Q12366" t="s">
        <v>6</v>
      </c>
      <c r="R12366" t="s">
        <v>6</v>
      </c>
      <c r="S12366" t="s">
        <v>6</v>
      </c>
      <c r="T12366" t="s">
        <v>6</v>
      </c>
      <c r="U12366" t="s">
        <v>6</v>
      </c>
      <c r="V12366" t="s">
        <v>6</v>
      </c>
      <c r="W12366" t="s">
        <v>6</v>
      </c>
      <c r="X12366" t="s">
        <v>6</v>
      </c>
      <c r="Y12366" t="s">
        <v>6</v>
      </c>
      <c r="Z12366" t="s">
        <v>6</v>
      </c>
      <c r="AA12366" t="s">
        <v>5972</v>
      </c>
      <c r="AB12366" t="s">
        <v>3682</v>
      </c>
      <c r="AC12366" t="s">
        <v>6761</v>
      </c>
    </row>
    <row r="12367" spans="1:29" x14ac:dyDescent="0.25">
      <c r="A12367" t="s">
        <v>347</v>
      </c>
      <c r="B12367">
        <v>943</v>
      </c>
      <c r="C12367" t="s">
        <v>449</v>
      </c>
      <c r="D12367">
        <v>1962</v>
      </c>
      <c r="E12367" t="s">
        <v>13358</v>
      </c>
      <c r="Q12367" t="s">
        <v>6</v>
      </c>
      <c r="R12367" t="s">
        <v>6</v>
      </c>
      <c r="S12367" t="s">
        <v>6</v>
      </c>
      <c r="T12367" t="s">
        <v>6</v>
      </c>
      <c r="U12367" t="s">
        <v>6</v>
      </c>
      <c r="V12367" t="s">
        <v>6</v>
      </c>
      <c r="W12367" t="s">
        <v>6</v>
      </c>
      <c r="X12367" t="s">
        <v>6</v>
      </c>
      <c r="Y12367" t="s">
        <v>6</v>
      </c>
      <c r="Z12367" t="s">
        <v>6</v>
      </c>
      <c r="AA12367" t="s">
        <v>5972</v>
      </c>
      <c r="AB12367" t="s">
        <v>3682</v>
      </c>
      <c r="AC12367" t="s">
        <v>6761</v>
      </c>
    </row>
    <row r="12368" spans="1:29" x14ac:dyDescent="0.25">
      <c r="A12368" t="s">
        <v>347</v>
      </c>
      <c r="B12368">
        <v>943</v>
      </c>
      <c r="C12368" t="s">
        <v>449</v>
      </c>
      <c r="D12368">
        <v>1963</v>
      </c>
      <c r="E12368" t="s">
        <v>13359</v>
      </c>
      <c r="Q12368" t="s">
        <v>6</v>
      </c>
      <c r="R12368" t="s">
        <v>6</v>
      </c>
      <c r="S12368" t="s">
        <v>6</v>
      </c>
      <c r="T12368" t="s">
        <v>6</v>
      </c>
      <c r="U12368" t="s">
        <v>6</v>
      </c>
      <c r="V12368" t="s">
        <v>6</v>
      </c>
      <c r="W12368" t="s">
        <v>6</v>
      </c>
      <c r="X12368" t="s">
        <v>6</v>
      </c>
      <c r="Y12368" t="s">
        <v>6</v>
      </c>
      <c r="Z12368" t="s">
        <v>6</v>
      </c>
      <c r="AA12368" t="s">
        <v>5972</v>
      </c>
      <c r="AB12368" t="s">
        <v>3682</v>
      </c>
      <c r="AC12368" t="s">
        <v>6761</v>
      </c>
    </row>
    <row r="12369" spans="1:29" x14ac:dyDescent="0.25">
      <c r="A12369" t="s">
        <v>347</v>
      </c>
      <c r="B12369">
        <v>943</v>
      </c>
      <c r="C12369" t="s">
        <v>449</v>
      </c>
      <c r="D12369">
        <v>1964</v>
      </c>
      <c r="E12369" t="s">
        <v>13360</v>
      </c>
      <c r="Q12369" t="s">
        <v>6</v>
      </c>
      <c r="R12369" t="s">
        <v>6</v>
      </c>
      <c r="S12369" t="s">
        <v>6</v>
      </c>
      <c r="T12369" t="s">
        <v>6</v>
      </c>
      <c r="U12369" t="s">
        <v>6</v>
      </c>
      <c r="V12369" t="s">
        <v>6</v>
      </c>
      <c r="W12369" t="s">
        <v>6</v>
      </c>
      <c r="X12369" t="s">
        <v>6</v>
      </c>
      <c r="Y12369" t="s">
        <v>6</v>
      </c>
      <c r="Z12369" t="s">
        <v>6</v>
      </c>
      <c r="AA12369" t="s">
        <v>5972</v>
      </c>
      <c r="AB12369" t="s">
        <v>3682</v>
      </c>
      <c r="AC12369" t="s">
        <v>6761</v>
      </c>
    </row>
    <row r="12370" spans="1:29" x14ac:dyDescent="0.25">
      <c r="A12370" t="s">
        <v>347</v>
      </c>
      <c r="B12370">
        <v>943</v>
      </c>
      <c r="C12370" t="s">
        <v>449</v>
      </c>
      <c r="D12370">
        <v>1965</v>
      </c>
      <c r="E12370" t="s">
        <v>13361</v>
      </c>
      <c r="Q12370" t="s">
        <v>6</v>
      </c>
      <c r="R12370" t="s">
        <v>6</v>
      </c>
      <c r="S12370" t="s">
        <v>6</v>
      </c>
      <c r="T12370" t="s">
        <v>6</v>
      </c>
      <c r="U12370" t="s">
        <v>6</v>
      </c>
      <c r="V12370" t="s">
        <v>6</v>
      </c>
      <c r="W12370" t="s">
        <v>6</v>
      </c>
      <c r="X12370" t="s">
        <v>6</v>
      </c>
      <c r="Y12370" t="s">
        <v>6</v>
      </c>
      <c r="Z12370" t="s">
        <v>6</v>
      </c>
      <c r="AA12370" t="s">
        <v>5972</v>
      </c>
      <c r="AB12370" t="s">
        <v>3682</v>
      </c>
      <c r="AC12370" t="s">
        <v>6761</v>
      </c>
    </row>
    <row r="12371" spans="1:29" x14ac:dyDescent="0.25">
      <c r="A12371" t="s">
        <v>347</v>
      </c>
      <c r="B12371">
        <v>943</v>
      </c>
      <c r="C12371" t="s">
        <v>449</v>
      </c>
      <c r="D12371">
        <v>1966</v>
      </c>
      <c r="E12371" t="s">
        <v>13362</v>
      </c>
      <c r="Q12371" t="s">
        <v>6</v>
      </c>
      <c r="R12371" t="s">
        <v>6</v>
      </c>
      <c r="S12371" t="s">
        <v>6</v>
      </c>
      <c r="T12371" t="s">
        <v>6</v>
      </c>
      <c r="U12371" t="s">
        <v>6</v>
      </c>
      <c r="V12371" t="s">
        <v>6</v>
      </c>
      <c r="W12371" t="s">
        <v>6</v>
      </c>
      <c r="X12371" t="s">
        <v>6</v>
      </c>
      <c r="Y12371" t="s">
        <v>6</v>
      </c>
      <c r="Z12371" t="s">
        <v>6</v>
      </c>
      <c r="AA12371" t="s">
        <v>5972</v>
      </c>
      <c r="AB12371" t="s">
        <v>3682</v>
      </c>
      <c r="AC12371" t="s">
        <v>6761</v>
      </c>
    </row>
    <row r="12372" spans="1:29" x14ac:dyDescent="0.25">
      <c r="A12372" t="s">
        <v>347</v>
      </c>
      <c r="B12372">
        <v>943</v>
      </c>
      <c r="C12372" t="s">
        <v>449</v>
      </c>
      <c r="D12372">
        <v>1967</v>
      </c>
      <c r="E12372" t="s">
        <v>13363</v>
      </c>
      <c r="Q12372" t="s">
        <v>6</v>
      </c>
      <c r="R12372" t="s">
        <v>6</v>
      </c>
      <c r="S12372" t="s">
        <v>6</v>
      </c>
      <c r="T12372" t="s">
        <v>6</v>
      </c>
      <c r="U12372" t="s">
        <v>6</v>
      </c>
      <c r="V12372" t="s">
        <v>6</v>
      </c>
      <c r="W12372" t="s">
        <v>6</v>
      </c>
      <c r="X12372" t="s">
        <v>6</v>
      </c>
      <c r="Y12372" t="s">
        <v>6</v>
      </c>
      <c r="Z12372" t="s">
        <v>6</v>
      </c>
      <c r="AA12372" t="s">
        <v>5972</v>
      </c>
      <c r="AB12372" t="s">
        <v>3682</v>
      </c>
      <c r="AC12372" t="s">
        <v>6761</v>
      </c>
    </row>
    <row r="12373" spans="1:29" x14ac:dyDescent="0.25">
      <c r="A12373" t="s">
        <v>347</v>
      </c>
      <c r="B12373">
        <v>943</v>
      </c>
      <c r="C12373" t="s">
        <v>449</v>
      </c>
      <c r="D12373">
        <v>1968</v>
      </c>
      <c r="E12373" t="s">
        <v>13364</v>
      </c>
      <c r="Q12373" t="s">
        <v>6</v>
      </c>
      <c r="R12373" t="s">
        <v>6</v>
      </c>
      <c r="S12373" t="s">
        <v>6</v>
      </c>
      <c r="T12373" t="s">
        <v>6</v>
      </c>
      <c r="U12373" t="s">
        <v>6</v>
      </c>
      <c r="V12373" t="s">
        <v>6</v>
      </c>
      <c r="W12373" t="s">
        <v>6</v>
      </c>
      <c r="X12373" t="s">
        <v>6</v>
      </c>
      <c r="Y12373" t="s">
        <v>6</v>
      </c>
      <c r="Z12373" t="s">
        <v>6</v>
      </c>
      <c r="AA12373" t="s">
        <v>5972</v>
      </c>
      <c r="AB12373" t="s">
        <v>3682</v>
      </c>
      <c r="AC12373" t="s">
        <v>6761</v>
      </c>
    </row>
    <row r="12374" spans="1:29" x14ac:dyDescent="0.25">
      <c r="A12374" t="s">
        <v>347</v>
      </c>
      <c r="B12374">
        <v>943</v>
      </c>
      <c r="C12374" t="s">
        <v>449</v>
      </c>
      <c r="D12374">
        <v>1969</v>
      </c>
      <c r="E12374" t="s">
        <v>13365</v>
      </c>
      <c r="Q12374" t="s">
        <v>6</v>
      </c>
      <c r="R12374" t="s">
        <v>6</v>
      </c>
      <c r="S12374" t="s">
        <v>6</v>
      </c>
      <c r="T12374" t="s">
        <v>6</v>
      </c>
      <c r="U12374" t="s">
        <v>6</v>
      </c>
      <c r="V12374" t="s">
        <v>6</v>
      </c>
      <c r="W12374" t="s">
        <v>6</v>
      </c>
      <c r="X12374" t="s">
        <v>6</v>
      </c>
      <c r="Y12374" t="s">
        <v>6</v>
      </c>
      <c r="Z12374" t="s">
        <v>6</v>
      </c>
      <c r="AA12374" t="s">
        <v>5972</v>
      </c>
      <c r="AB12374" t="s">
        <v>3682</v>
      </c>
      <c r="AC12374" t="s">
        <v>6761</v>
      </c>
    </row>
    <row r="12375" spans="1:29" x14ac:dyDescent="0.25">
      <c r="A12375" t="s">
        <v>347</v>
      </c>
      <c r="B12375">
        <v>943</v>
      </c>
      <c r="C12375" t="s">
        <v>449</v>
      </c>
      <c r="D12375">
        <v>1970</v>
      </c>
      <c r="E12375" t="s">
        <v>13366</v>
      </c>
      <c r="Q12375" t="s">
        <v>6</v>
      </c>
      <c r="R12375" t="s">
        <v>6</v>
      </c>
      <c r="S12375" t="s">
        <v>6</v>
      </c>
      <c r="T12375" t="s">
        <v>6</v>
      </c>
      <c r="U12375" t="s">
        <v>6</v>
      </c>
      <c r="V12375" t="s">
        <v>6</v>
      </c>
      <c r="W12375" t="s">
        <v>6</v>
      </c>
      <c r="X12375" t="s">
        <v>6</v>
      </c>
      <c r="Y12375" t="s">
        <v>6</v>
      </c>
      <c r="Z12375" t="s">
        <v>6</v>
      </c>
      <c r="AA12375" t="s">
        <v>5972</v>
      </c>
      <c r="AB12375" t="s">
        <v>3682</v>
      </c>
      <c r="AC12375" t="s">
        <v>6761</v>
      </c>
    </row>
    <row r="12376" spans="1:29" x14ac:dyDescent="0.25">
      <c r="A12376" t="s">
        <v>347</v>
      </c>
      <c r="B12376">
        <v>943</v>
      </c>
      <c r="C12376" t="s">
        <v>449</v>
      </c>
      <c r="D12376">
        <v>1971</v>
      </c>
      <c r="E12376" t="s">
        <v>13367</v>
      </c>
      <c r="Q12376" t="s">
        <v>6</v>
      </c>
      <c r="R12376" t="s">
        <v>6</v>
      </c>
      <c r="S12376" t="s">
        <v>6</v>
      </c>
      <c r="T12376" t="s">
        <v>6</v>
      </c>
      <c r="U12376" t="s">
        <v>6</v>
      </c>
      <c r="V12376" t="s">
        <v>6</v>
      </c>
      <c r="W12376" t="s">
        <v>6</v>
      </c>
      <c r="X12376" t="s">
        <v>6</v>
      </c>
      <c r="Y12376" t="s">
        <v>6</v>
      </c>
      <c r="Z12376" t="s">
        <v>6</v>
      </c>
      <c r="AA12376" t="s">
        <v>5972</v>
      </c>
      <c r="AB12376" t="s">
        <v>3682</v>
      </c>
      <c r="AC12376" t="s">
        <v>6761</v>
      </c>
    </row>
    <row r="12377" spans="1:29" x14ac:dyDescent="0.25">
      <c r="A12377" t="s">
        <v>347</v>
      </c>
      <c r="B12377">
        <v>943</v>
      </c>
      <c r="C12377" t="s">
        <v>449</v>
      </c>
      <c r="D12377">
        <v>1972</v>
      </c>
      <c r="E12377" t="s">
        <v>13368</v>
      </c>
      <c r="Q12377" t="s">
        <v>6</v>
      </c>
      <c r="R12377" t="s">
        <v>6</v>
      </c>
      <c r="S12377" t="s">
        <v>6</v>
      </c>
      <c r="T12377" t="s">
        <v>6</v>
      </c>
      <c r="U12377" t="s">
        <v>6</v>
      </c>
      <c r="V12377" t="s">
        <v>6</v>
      </c>
      <c r="W12377" t="s">
        <v>6</v>
      </c>
      <c r="X12377" t="s">
        <v>6</v>
      </c>
      <c r="Y12377" t="s">
        <v>6</v>
      </c>
      <c r="Z12377" t="s">
        <v>6</v>
      </c>
      <c r="AA12377" t="s">
        <v>5972</v>
      </c>
      <c r="AB12377" t="s">
        <v>3682</v>
      </c>
      <c r="AC12377" t="s">
        <v>6761</v>
      </c>
    </row>
    <row r="12378" spans="1:29" x14ac:dyDescent="0.25">
      <c r="A12378" t="s">
        <v>347</v>
      </c>
      <c r="B12378">
        <v>943</v>
      </c>
      <c r="C12378" t="s">
        <v>449</v>
      </c>
      <c r="D12378">
        <v>1973</v>
      </c>
      <c r="E12378" t="s">
        <v>13369</v>
      </c>
      <c r="Q12378" t="s">
        <v>6</v>
      </c>
      <c r="R12378" t="s">
        <v>6</v>
      </c>
      <c r="S12378" t="s">
        <v>6</v>
      </c>
      <c r="T12378" t="s">
        <v>6</v>
      </c>
      <c r="U12378" t="s">
        <v>6</v>
      </c>
      <c r="V12378" t="s">
        <v>6</v>
      </c>
      <c r="W12378" t="s">
        <v>6</v>
      </c>
      <c r="X12378" t="s">
        <v>6</v>
      </c>
      <c r="Y12378" t="s">
        <v>6</v>
      </c>
      <c r="Z12378" t="s">
        <v>6</v>
      </c>
      <c r="AA12378" t="s">
        <v>5972</v>
      </c>
      <c r="AB12378" t="s">
        <v>3682</v>
      </c>
      <c r="AC12378" t="s">
        <v>6761</v>
      </c>
    </row>
    <row r="12379" spans="1:29" x14ac:dyDescent="0.25">
      <c r="A12379" t="s">
        <v>347</v>
      </c>
      <c r="B12379">
        <v>943</v>
      </c>
      <c r="C12379" t="s">
        <v>449</v>
      </c>
      <c r="D12379">
        <v>1974</v>
      </c>
      <c r="E12379" t="s">
        <v>13370</v>
      </c>
      <c r="Q12379" t="s">
        <v>6</v>
      </c>
      <c r="R12379" t="s">
        <v>6</v>
      </c>
      <c r="S12379" t="s">
        <v>6</v>
      </c>
      <c r="T12379" t="s">
        <v>6</v>
      </c>
      <c r="U12379" t="s">
        <v>6</v>
      </c>
      <c r="V12379" t="s">
        <v>6</v>
      </c>
      <c r="W12379" t="s">
        <v>6</v>
      </c>
      <c r="X12379" t="s">
        <v>6</v>
      </c>
      <c r="Y12379" t="s">
        <v>6</v>
      </c>
      <c r="Z12379" t="s">
        <v>6</v>
      </c>
      <c r="AA12379" t="s">
        <v>5972</v>
      </c>
      <c r="AB12379" t="s">
        <v>3682</v>
      </c>
      <c r="AC12379" t="s">
        <v>6761</v>
      </c>
    </row>
    <row r="12380" spans="1:29" x14ac:dyDescent="0.25">
      <c r="A12380" t="s">
        <v>347</v>
      </c>
      <c r="B12380">
        <v>943</v>
      </c>
      <c r="C12380" t="s">
        <v>449</v>
      </c>
      <c r="D12380">
        <v>1975</v>
      </c>
      <c r="E12380" t="s">
        <v>13371</v>
      </c>
      <c r="Q12380" t="s">
        <v>6</v>
      </c>
      <c r="R12380" t="s">
        <v>6</v>
      </c>
      <c r="S12380" t="s">
        <v>6</v>
      </c>
      <c r="T12380" t="s">
        <v>6</v>
      </c>
      <c r="U12380" t="s">
        <v>6</v>
      </c>
      <c r="V12380" t="s">
        <v>6</v>
      </c>
      <c r="W12380" t="s">
        <v>6</v>
      </c>
      <c r="X12380" t="s">
        <v>6</v>
      </c>
      <c r="Y12380" t="s">
        <v>6</v>
      </c>
      <c r="Z12380" t="s">
        <v>6</v>
      </c>
      <c r="AA12380" t="s">
        <v>5972</v>
      </c>
      <c r="AB12380" t="s">
        <v>3682</v>
      </c>
      <c r="AC12380" t="s">
        <v>6761</v>
      </c>
    </row>
    <row r="12381" spans="1:29" x14ac:dyDescent="0.25">
      <c r="A12381" t="s">
        <v>347</v>
      </c>
      <c r="B12381">
        <v>943</v>
      </c>
      <c r="C12381" t="s">
        <v>449</v>
      </c>
      <c r="D12381">
        <v>1976</v>
      </c>
      <c r="E12381" t="s">
        <v>13372</v>
      </c>
      <c r="Q12381" t="s">
        <v>6</v>
      </c>
      <c r="R12381" t="s">
        <v>6</v>
      </c>
      <c r="S12381" t="s">
        <v>6</v>
      </c>
      <c r="T12381" t="s">
        <v>6</v>
      </c>
      <c r="U12381" t="s">
        <v>6</v>
      </c>
      <c r="V12381" t="s">
        <v>6</v>
      </c>
      <c r="W12381" t="s">
        <v>6</v>
      </c>
      <c r="X12381" t="s">
        <v>6</v>
      </c>
      <c r="Y12381" t="s">
        <v>6</v>
      </c>
      <c r="Z12381" t="s">
        <v>6</v>
      </c>
      <c r="AA12381" t="s">
        <v>5972</v>
      </c>
      <c r="AB12381" t="s">
        <v>3682</v>
      </c>
      <c r="AC12381" t="s">
        <v>6761</v>
      </c>
    </row>
    <row r="12382" spans="1:29" x14ac:dyDescent="0.25">
      <c r="A12382" t="s">
        <v>347</v>
      </c>
      <c r="B12382">
        <v>943</v>
      </c>
      <c r="C12382" t="s">
        <v>449</v>
      </c>
      <c r="D12382">
        <v>1977</v>
      </c>
      <c r="E12382" t="s">
        <v>13373</v>
      </c>
      <c r="Q12382" t="s">
        <v>6</v>
      </c>
      <c r="R12382" t="s">
        <v>6</v>
      </c>
      <c r="S12382" t="s">
        <v>6</v>
      </c>
      <c r="T12382" t="s">
        <v>6</v>
      </c>
      <c r="U12382" t="s">
        <v>6</v>
      </c>
      <c r="V12382" t="s">
        <v>6</v>
      </c>
      <c r="W12382" t="s">
        <v>6</v>
      </c>
      <c r="X12382" t="s">
        <v>6</v>
      </c>
      <c r="Y12382" t="s">
        <v>6</v>
      </c>
      <c r="Z12382" t="s">
        <v>6</v>
      </c>
      <c r="AA12382" t="s">
        <v>5972</v>
      </c>
      <c r="AB12382" t="s">
        <v>3682</v>
      </c>
      <c r="AC12382" t="s">
        <v>6761</v>
      </c>
    </row>
    <row r="12383" spans="1:29" x14ac:dyDescent="0.25">
      <c r="A12383" t="s">
        <v>347</v>
      </c>
      <c r="B12383">
        <v>943</v>
      </c>
      <c r="C12383" t="s">
        <v>449</v>
      </c>
      <c r="D12383">
        <v>1978</v>
      </c>
      <c r="E12383" t="s">
        <v>13374</v>
      </c>
      <c r="Q12383" t="s">
        <v>6</v>
      </c>
      <c r="R12383" t="s">
        <v>6</v>
      </c>
      <c r="S12383" t="s">
        <v>6</v>
      </c>
      <c r="T12383" t="s">
        <v>6</v>
      </c>
      <c r="U12383" t="s">
        <v>6</v>
      </c>
      <c r="V12383" t="s">
        <v>6</v>
      </c>
      <c r="W12383" t="s">
        <v>6</v>
      </c>
      <c r="X12383" t="s">
        <v>6</v>
      </c>
      <c r="Y12383" t="s">
        <v>6</v>
      </c>
      <c r="Z12383" t="s">
        <v>6</v>
      </c>
      <c r="AA12383" t="s">
        <v>5972</v>
      </c>
      <c r="AB12383" t="s">
        <v>3682</v>
      </c>
      <c r="AC12383" t="s">
        <v>6761</v>
      </c>
    </row>
    <row r="12384" spans="1:29" x14ac:dyDescent="0.25">
      <c r="A12384" t="s">
        <v>347</v>
      </c>
      <c r="B12384">
        <v>943</v>
      </c>
      <c r="C12384" t="s">
        <v>449</v>
      </c>
      <c r="D12384">
        <v>1979</v>
      </c>
      <c r="E12384" t="s">
        <v>13375</v>
      </c>
      <c r="Q12384" t="s">
        <v>6</v>
      </c>
      <c r="R12384" t="s">
        <v>6</v>
      </c>
      <c r="S12384" t="s">
        <v>6</v>
      </c>
      <c r="T12384" t="s">
        <v>6</v>
      </c>
      <c r="U12384" t="s">
        <v>6</v>
      </c>
      <c r="V12384" t="s">
        <v>6</v>
      </c>
      <c r="W12384" t="s">
        <v>6</v>
      </c>
      <c r="X12384" t="s">
        <v>6</v>
      </c>
      <c r="Y12384" t="s">
        <v>6</v>
      </c>
      <c r="Z12384" t="s">
        <v>6</v>
      </c>
      <c r="AA12384" t="s">
        <v>5972</v>
      </c>
      <c r="AB12384" t="s">
        <v>3682</v>
      </c>
      <c r="AC12384" t="s">
        <v>6761</v>
      </c>
    </row>
    <row r="12385" spans="1:29" x14ac:dyDescent="0.25">
      <c r="A12385" t="s">
        <v>347</v>
      </c>
      <c r="B12385">
        <v>943</v>
      </c>
      <c r="C12385" t="s">
        <v>449</v>
      </c>
      <c r="D12385">
        <v>1980</v>
      </c>
      <c r="E12385" t="s">
        <v>13376</v>
      </c>
      <c r="Q12385" t="s">
        <v>6</v>
      </c>
      <c r="R12385" t="s">
        <v>6</v>
      </c>
      <c r="S12385" t="s">
        <v>6</v>
      </c>
      <c r="T12385" t="s">
        <v>6</v>
      </c>
      <c r="U12385" t="s">
        <v>6</v>
      </c>
      <c r="V12385" t="s">
        <v>6</v>
      </c>
      <c r="W12385" t="s">
        <v>6</v>
      </c>
      <c r="X12385" t="s">
        <v>6</v>
      </c>
      <c r="Y12385" t="s">
        <v>6</v>
      </c>
      <c r="Z12385" t="s">
        <v>6</v>
      </c>
      <c r="AA12385" t="s">
        <v>5972</v>
      </c>
      <c r="AB12385" t="s">
        <v>3682</v>
      </c>
      <c r="AC12385" t="s">
        <v>6761</v>
      </c>
    </row>
    <row r="12386" spans="1:29" x14ac:dyDescent="0.25">
      <c r="A12386" t="s">
        <v>347</v>
      </c>
      <c r="B12386">
        <v>943</v>
      </c>
      <c r="C12386" t="s">
        <v>449</v>
      </c>
      <c r="D12386">
        <v>1981</v>
      </c>
      <c r="E12386" t="s">
        <v>13377</v>
      </c>
      <c r="Q12386" t="s">
        <v>6</v>
      </c>
      <c r="R12386" t="s">
        <v>6</v>
      </c>
      <c r="S12386" t="s">
        <v>6</v>
      </c>
      <c r="T12386" t="s">
        <v>6</v>
      </c>
      <c r="U12386" t="s">
        <v>6</v>
      </c>
      <c r="V12386" t="s">
        <v>6</v>
      </c>
      <c r="W12386" t="s">
        <v>6</v>
      </c>
      <c r="X12386" t="s">
        <v>6</v>
      </c>
      <c r="Y12386" t="s">
        <v>6</v>
      </c>
      <c r="Z12386" t="s">
        <v>6</v>
      </c>
      <c r="AA12386" t="s">
        <v>5972</v>
      </c>
      <c r="AB12386" t="s">
        <v>3682</v>
      </c>
      <c r="AC12386" t="s">
        <v>6761</v>
      </c>
    </row>
    <row r="12387" spans="1:29" x14ac:dyDescent="0.25">
      <c r="A12387" t="s">
        <v>347</v>
      </c>
      <c r="B12387">
        <v>943</v>
      </c>
      <c r="C12387" t="s">
        <v>449</v>
      </c>
      <c r="D12387">
        <v>1982</v>
      </c>
      <c r="E12387" t="s">
        <v>13378</v>
      </c>
      <c r="Q12387" t="s">
        <v>6</v>
      </c>
      <c r="R12387" t="s">
        <v>6</v>
      </c>
      <c r="S12387" t="s">
        <v>6</v>
      </c>
      <c r="T12387" t="s">
        <v>6</v>
      </c>
      <c r="U12387" t="s">
        <v>6</v>
      </c>
      <c r="V12387" t="s">
        <v>6</v>
      </c>
      <c r="W12387" t="s">
        <v>6</v>
      </c>
      <c r="X12387" t="s">
        <v>6</v>
      </c>
      <c r="Y12387" t="s">
        <v>6</v>
      </c>
      <c r="Z12387" t="s">
        <v>6</v>
      </c>
      <c r="AA12387" t="s">
        <v>5972</v>
      </c>
      <c r="AB12387" t="s">
        <v>3682</v>
      </c>
      <c r="AC12387" t="s">
        <v>6761</v>
      </c>
    </row>
    <row r="12388" spans="1:29" x14ac:dyDescent="0.25">
      <c r="A12388" t="s">
        <v>347</v>
      </c>
      <c r="B12388">
        <v>943</v>
      </c>
      <c r="C12388" t="s">
        <v>449</v>
      </c>
      <c r="D12388">
        <v>1983</v>
      </c>
      <c r="E12388" t="s">
        <v>13379</v>
      </c>
      <c r="Q12388" t="s">
        <v>6</v>
      </c>
      <c r="R12388" t="s">
        <v>6</v>
      </c>
      <c r="S12388" t="s">
        <v>6</v>
      </c>
      <c r="T12388" t="s">
        <v>6</v>
      </c>
      <c r="U12388" t="s">
        <v>6</v>
      </c>
      <c r="V12388" t="s">
        <v>6</v>
      </c>
      <c r="W12388" t="s">
        <v>6</v>
      </c>
      <c r="X12388" t="s">
        <v>6</v>
      </c>
      <c r="Y12388" t="s">
        <v>6</v>
      </c>
      <c r="Z12388" t="s">
        <v>6</v>
      </c>
      <c r="AA12388" t="s">
        <v>5972</v>
      </c>
      <c r="AB12388" t="s">
        <v>3682</v>
      </c>
      <c r="AC12388" t="s">
        <v>6761</v>
      </c>
    </row>
    <row r="12389" spans="1:29" x14ac:dyDescent="0.25">
      <c r="A12389" t="s">
        <v>347</v>
      </c>
      <c r="B12389">
        <v>943</v>
      </c>
      <c r="C12389" t="s">
        <v>449</v>
      </c>
      <c r="D12389">
        <v>1984</v>
      </c>
      <c r="E12389" t="s">
        <v>13380</v>
      </c>
      <c r="Q12389" t="s">
        <v>6</v>
      </c>
      <c r="R12389" t="s">
        <v>6</v>
      </c>
      <c r="S12389" t="s">
        <v>6</v>
      </c>
      <c r="T12389" t="s">
        <v>6</v>
      </c>
      <c r="U12389" t="s">
        <v>6</v>
      </c>
      <c r="V12389" t="s">
        <v>6</v>
      </c>
      <c r="W12389" t="s">
        <v>6</v>
      </c>
      <c r="X12389" t="s">
        <v>6</v>
      </c>
      <c r="Y12389" t="s">
        <v>6</v>
      </c>
      <c r="Z12389" t="s">
        <v>6</v>
      </c>
      <c r="AA12389" t="s">
        <v>5972</v>
      </c>
      <c r="AB12389" t="s">
        <v>3682</v>
      </c>
      <c r="AC12389" t="s">
        <v>6761</v>
      </c>
    </row>
    <row r="12390" spans="1:29" x14ac:dyDescent="0.25">
      <c r="A12390" t="s">
        <v>347</v>
      </c>
      <c r="B12390">
        <v>943</v>
      </c>
      <c r="C12390" t="s">
        <v>449</v>
      </c>
      <c r="D12390">
        <v>1985</v>
      </c>
      <c r="E12390" t="s">
        <v>13381</v>
      </c>
      <c r="Q12390" t="s">
        <v>6</v>
      </c>
      <c r="R12390" t="s">
        <v>6</v>
      </c>
      <c r="S12390" t="s">
        <v>6</v>
      </c>
      <c r="T12390" t="s">
        <v>6</v>
      </c>
      <c r="U12390" t="s">
        <v>6</v>
      </c>
      <c r="V12390" t="s">
        <v>6</v>
      </c>
      <c r="W12390" t="s">
        <v>6</v>
      </c>
      <c r="X12390" t="s">
        <v>6</v>
      </c>
      <c r="Y12390" t="s">
        <v>6</v>
      </c>
      <c r="Z12390" t="s">
        <v>6</v>
      </c>
      <c r="AA12390" t="s">
        <v>5972</v>
      </c>
      <c r="AB12390" t="s">
        <v>3682</v>
      </c>
      <c r="AC12390" t="s">
        <v>6761</v>
      </c>
    </row>
    <row r="12391" spans="1:29" x14ac:dyDescent="0.25">
      <c r="A12391" t="s">
        <v>347</v>
      </c>
      <c r="B12391">
        <v>943</v>
      </c>
      <c r="C12391" t="s">
        <v>449</v>
      </c>
      <c r="D12391">
        <v>1986</v>
      </c>
      <c r="E12391" t="s">
        <v>13382</v>
      </c>
      <c r="Q12391" t="s">
        <v>6</v>
      </c>
      <c r="R12391" t="s">
        <v>6</v>
      </c>
      <c r="S12391" t="s">
        <v>6</v>
      </c>
      <c r="T12391" t="s">
        <v>6</v>
      </c>
      <c r="U12391" t="s">
        <v>6</v>
      </c>
      <c r="V12391" t="s">
        <v>6</v>
      </c>
      <c r="W12391" t="s">
        <v>6</v>
      </c>
      <c r="X12391" t="s">
        <v>6</v>
      </c>
      <c r="Y12391" t="s">
        <v>6</v>
      </c>
      <c r="Z12391" t="s">
        <v>6</v>
      </c>
      <c r="AA12391" t="s">
        <v>5972</v>
      </c>
      <c r="AB12391" t="s">
        <v>3682</v>
      </c>
      <c r="AC12391" t="s">
        <v>6761</v>
      </c>
    </row>
    <row r="12392" spans="1:29" x14ac:dyDescent="0.25">
      <c r="A12392" t="s">
        <v>347</v>
      </c>
      <c r="B12392">
        <v>943</v>
      </c>
      <c r="C12392" t="s">
        <v>449</v>
      </c>
      <c r="D12392">
        <v>1987</v>
      </c>
      <c r="E12392" t="s">
        <v>13383</v>
      </c>
      <c r="Q12392" t="s">
        <v>6</v>
      </c>
      <c r="R12392" t="s">
        <v>6</v>
      </c>
      <c r="S12392" t="s">
        <v>6</v>
      </c>
      <c r="T12392" t="s">
        <v>6</v>
      </c>
      <c r="U12392" t="s">
        <v>6</v>
      </c>
      <c r="V12392" t="s">
        <v>6</v>
      </c>
      <c r="W12392" t="s">
        <v>6</v>
      </c>
      <c r="X12392" t="s">
        <v>6</v>
      </c>
      <c r="Y12392" t="s">
        <v>6</v>
      </c>
      <c r="Z12392" t="s">
        <v>6</v>
      </c>
      <c r="AA12392" t="s">
        <v>5972</v>
      </c>
      <c r="AB12392" t="s">
        <v>3682</v>
      </c>
      <c r="AC12392" t="s">
        <v>6761</v>
      </c>
    </row>
    <row r="12393" spans="1:29" x14ac:dyDescent="0.25">
      <c r="A12393" t="s">
        <v>347</v>
      </c>
      <c r="B12393">
        <v>943</v>
      </c>
      <c r="C12393" t="s">
        <v>449</v>
      </c>
      <c r="D12393">
        <v>1988</v>
      </c>
      <c r="E12393" t="s">
        <v>13384</v>
      </c>
      <c r="Q12393" t="s">
        <v>6</v>
      </c>
      <c r="R12393" t="s">
        <v>6</v>
      </c>
      <c r="S12393" t="s">
        <v>6</v>
      </c>
      <c r="T12393" t="s">
        <v>6</v>
      </c>
      <c r="U12393" t="s">
        <v>6</v>
      </c>
      <c r="V12393" t="s">
        <v>6</v>
      </c>
      <c r="W12393" t="s">
        <v>6</v>
      </c>
      <c r="X12393" t="s">
        <v>6</v>
      </c>
      <c r="Y12393" t="s">
        <v>6</v>
      </c>
      <c r="Z12393" t="s">
        <v>6</v>
      </c>
      <c r="AA12393" t="s">
        <v>5972</v>
      </c>
      <c r="AB12393" t="s">
        <v>3682</v>
      </c>
      <c r="AC12393" t="s">
        <v>6761</v>
      </c>
    </row>
    <row r="12394" spans="1:29" x14ac:dyDescent="0.25">
      <c r="A12394" t="s">
        <v>347</v>
      </c>
      <c r="B12394">
        <v>943</v>
      </c>
      <c r="C12394" t="s">
        <v>449</v>
      </c>
      <c r="D12394">
        <v>1989</v>
      </c>
      <c r="E12394" t="s">
        <v>13385</v>
      </c>
      <c r="Q12394" t="s">
        <v>6</v>
      </c>
      <c r="R12394" t="s">
        <v>6</v>
      </c>
      <c r="S12394" t="s">
        <v>6</v>
      </c>
      <c r="T12394" t="s">
        <v>6</v>
      </c>
      <c r="U12394" t="s">
        <v>6</v>
      </c>
      <c r="V12394" t="s">
        <v>6</v>
      </c>
      <c r="W12394" t="s">
        <v>6</v>
      </c>
      <c r="X12394" t="s">
        <v>6</v>
      </c>
      <c r="Y12394" t="s">
        <v>6</v>
      </c>
      <c r="Z12394" t="s">
        <v>6</v>
      </c>
      <c r="AA12394" t="s">
        <v>5972</v>
      </c>
      <c r="AB12394" t="s">
        <v>3682</v>
      </c>
      <c r="AC12394" t="s">
        <v>6761</v>
      </c>
    </row>
    <row r="12395" spans="1:29" x14ac:dyDescent="0.25">
      <c r="A12395" t="s">
        <v>347</v>
      </c>
      <c r="B12395">
        <v>943</v>
      </c>
      <c r="C12395" t="s">
        <v>449</v>
      </c>
      <c r="D12395">
        <v>1990</v>
      </c>
      <c r="E12395" t="s">
        <v>13386</v>
      </c>
      <c r="P12395">
        <v>1.7234411000000001</v>
      </c>
      <c r="Q12395" t="s">
        <v>6</v>
      </c>
      <c r="R12395" t="s">
        <v>6</v>
      </c>
      <c r="S12395" t="s">
        <v>6</v>
      </c>
      <c r="T12395" t="s">
        <v>6</v>
      </c>
      <c r="U12395" t="s">
        <v>6</v>
      </c>
      <c r="V12395" t="s">
        <v>6</v>
      </c>
      <c r="W12395" t="s">
        <v>6</v>
      </c>
      <c r="X12395" t="s">
        <v>6</v>
      </c>
      <c r="Y12395" t="s">
        <v>6</v>
      </c>
      <c r="Z12395" t="s">
        <v>6</v>
      </c>
      <c r="AA12395" t="s">
        <v>5972</v>
      </c>
      <c r="AB12395" t="s">
        <v>3682</v>
      </c>
      <c r="AC12395" t="s">
        <v>6761</v>
      </c>
    </row>
    <row r="12396" spans="1:29" x14ac:dyDescent="0.25">
      <c r="A12396" t="s">
        <v>347</v>
      </c>
      <c r="B12396">
        <v>943</v>
      </c>
      <c r="C12396" t="s">
        <v>449</v>
      </c>
      <c r="D12396">
        <v>1991</v>
      </c>
      <c r="E12396" t="s">
        <v>13387</v>
      </c>
      <c r="P12396">
        <v>1.446089</v>
      </c>
      <c r="Q12396" t="s">
        <v>6</v>
      </c>
      <c r="R12396" t="s">
        <v>6</v>
      </c>
      <c r="S12396" t="s">
        <v>6</v>
      </c>
      <c r="T12396" t="s">
        <v>6</v>
      </c>
      <c r="U12396" t="s">
        <v>6</v>
      </c>
      <c r="V12396" t="s">
        <v>6</v>
      </c>
      <c r="W12396" t="s">
        <v>6</v>
      </c>
      <c r="X12396" t="s">
        <v>6</v>
      </c>
      <c r="Y12396" t="s">
        <v>6</v>
      </c>
      <c r="Z12396" t="s">
        <v>6</v>
      </c>
      <c r="AA12396" t="s">
        <v>5972</v>
      </c>
      <c r="AB12396" t="s">
        <v>3682</v>
      </c>
      <c r="AC12396" t="s">
        <v>6761</v>
      </c>
    </row>
    <row r="12397" spans="1:29" x14ac:dyDescent="0.25">
      <c r="A12397" t="s">
        <v>347</v>
      </c>
      <c r="B12397">
        <v>943</v>
      </c>
      <c r="C12397" t="s">
        <v>449</v>
      </c>
      <c r="D12397">
        <v>1992</v>
      </c>
      <c r="E12397" t="s">
        <v>13388</v>
      </c>
      <c r="P12397">
        <v>1.149084</v>
      </c>
      <c r="Q12397" t="s">
        <v>6</v>
      </c>
      <c r="R12397" t="s">
        <v>6</v>
      </c>
      <c r="S12397" t="s">
        <v>6</v>
      </c>
      <c r="T12397" t="s">
        <v>6</v>
      </c>
      <c r="U12397" t="s">
        <v>6</v>
      </c>
      <c r="V12397" t="s">
        <v>6</v>
      </c>
      <c r="W12397" t="s">
        <v>6</v>
      </c>
      <c r="X12397" t="s">
        <v>6</v>
      </c>
      <c r="Y12397" t="s">
        <v>6</v>
      </c>
      <c r="Z12397" t="s">
        <v>6</v>
      </c>
      <c r="AA12397" t="s">
        <v>5972</v>
      </c>
      <c r="AB12397" t="s">
        <v>3682</v>
      </c>
      <c r="AC12397" t="s">
        <v>6761</v>
      </c>
    </row>
    <row r="12398" spans="1:29" x14ac:dyDescent="0.25">
      <c r="A12398" t="s">
        <v>347</v>
      </c>
      <c r="B12398">
        <v>943</v>
      </c>
      <c r="C12398" t="s">
        <v>449</v>
      </c>
      <c r="D12398">
        <v>1993</v>
      </c>
      <c r="E12398" t="s">
        <v>13389</v>
      </c>
      <c r="P12398">
        <v>0.67341401000000001</v>
      </c>
      <c r="Q12398" t="s">
        <v>6</v>
      </c>
      <c r="R12398" t="s">
        <v>6</v>
      </c>
      <c r="S12398" t="s">
        <v>6</v>
      </c>
      <c r="T12398" t="s">
        <v>6</v>
      </c>
      <c r="U12398" t="s">
        <v>6</v>
      </c>
      <c r="V12398" t="s">
        <v>6</v>
      </c>
      <c r="W12398" t="s">
        <v>6</v>
      </c>
      <c r="X12398" t="s">
        <v>6</v>
      </c>
      <c r="Y12398" t="s">
        <v>6</v>
      </c>
      <c r="Z12398" t="s">
        <v>6</v>
      </c>
      <c r="AA12398" t="s">
        <v>5972</v>
      </c>
      <c r="AB12398" t="s">
        <v>3682</v>
      </c>
      <c r="AC12398" t="s">
        <v>6761</v>
      </c>
    </row>
    <row r="12399" spans="1:29" x14ac:dyDescent="0.25">
      <c r="A12399" t="s">
        <v>347</v>
      </c>
      <c r="B12399">
        <v>943</v>
      </c>
      <c r="C12399" t="s">
        <v>449</v>
      </c>
      <c r="D12399">
        <v>1994</v>
      </c>
      <c r="E12399" t="s">
        <v>13390</v>
      </c>
      <c r="P12399">
        <v>0.68192944</v>
      </c>
      <c r="Q12399" t="s">
        <v>6</v>
      </c>
      <c r="R12399" t="s">
        <v>6</v>
      </c>
      <c r="S12399" t="s">
        <v>6</v>
      </c>
      <c r="T12399" t="s">
        <v>6</v>
      </c>
      <c r="U12399" t="s">
        <v>6</v>
      </c>
      <c r="V12399" t="s">
        <v>6</v>
      </c>
      <c r="W12399" t="s">
        <v>6</v>
      </c>
      <c r="X12399" t="s">
        <v>6</v>
      </c>
      <c r="Y12399" t="s">
        <v>6</v>
      </c>
      <c r="Z12399" t="s">
        <v>6</v>
      </c>
      <c r="AA12399" t="s">
        <v>5972</v>
      </c>
      <c r="AB12399" t="s">
        <v>3682</v>
      </c>
      <c r="AC12399" t="s">
        <v>6761</v>
      </c>
    </row>
    <row r="12400" spans="1:29" x14ac:dyDescent="0.25">
      <c r="A12400" t="s">
        <v>347</v>
      </c>
      <c r="B12400">
        <v>943</v>
      </c>
      <c r="C12400" t="s">
        <v>449</v>
      </c>
      <c r="D12400">
        <v>1995</v>
      </c>
      <c r="E12400" t="s">
        <v>13391</v>
      </c>
      <c r="P12400">
        <v>0.86495694000000001</v>
      </c>
      <c r="Q12400" t="s">
        <v>6</v>
      </c>
      <c r="R12400" t="s">
        <v>6</v>
      </c>
      <c r="S12400" t="s">
        <v>6</v>
      </c>
      <c r="T12400" t="s">
        <v>6</v>
      </c>
      <c r="U12400" t="s">
        <v>6</v>
      </c>
      <c r="V12400" t="s">
        <v>6</v>
      </c>
      <c r="W12400" t="s">
        <v>6</v>
      </c>
      <c r="X12400" t="s">
        <v>6</v>
      </c>
      <c r="Y12400" t="s">
        <v>6</v>
      </c>
      <c r="Z12400" t="s">
        <v>6</v>
      </c>
      <c r="AA12400" t="s">
        <v>5972</v>
      </c>
      <c r="AB12400" t="s">
        <v>3682</v>
      </c>
      <c r="AC12400" t="s">
        <v>6761</v>
      </c>
    </row>
    <row r="12401" spans="1:29" x14ac:dyDescent="0.25">
      <c r="A12401" t="s">
        <v>347</v>
      </c>
      <c r="B12401">
        <v>943</v>
      </c>
      <c r="C12401" t="s">
        <v>449</v>
      </c>
      <c r="D12401">
        <v>1996</v>
      </c>
      <c r="E12401" t="s">
        <v>13392</v>
      </c>
      <c r="P12401">
        <v>0.65328006000000005</v>
      </c>
      <c r="Q12401" t="s">
        <v>6</v>
      </c>
      <c r="R12401" t="s">
        <v>6</v>
      </c>
      <c r="S12401" t="s">
        <v>6</v>
      </c>
      <c r="T12401" t="s">
        <v>6</v>
      </c>
      <c r="U12401" t="s">
        <v>6</v>
      </c>
      <c r="V12401" t="s">
        <v>6</v>
      </c>
      <c r="W12401" t="s">
        <v>6</v>
      </c>
      <c r="X12401" t="s">
        <v>6</v>
      </c>
      <c r="Y12401" t="s">
        <v>6</v>
      </c>
      <c r="Z12401" t="s">
        <v>6</v>
      </c>
      <c r="AA12401" t="s">
        <v>5972</v>
      </c>
      <c r="AB12401" t="s">
        <v>3682</v>
      </c>
      <c r="AC12401" t="s">
        <v>6761</v>
      </c>
    </row>
    <row r="12402" spans="1:29" x14ac:dyDescent="0.25">
      <c r="A12402" t="s">
        <v>347</v>
      </c>
      <c r="B12402">
        <v>943</v>
      </c>
      <c r="C12402" t="s">
        <v>449</v>
      </c>
      <c r="D12402">
        <v>1997</v>
      </c>
      <c r="E12402" t="s">
        <v>13393</v>
      </c>
      <c r="P12402">
        <v>0.72906861999999995</v>
      </c>
      <c r="Q12402" t="s">
        <v>6</v>
      </c>
      <c r="R12402" t="s">
        <v>6</v>
      </c>
      <c r="S12402" t="s">
        <v>6</v>
      </c>
      <c r="T12402" t="s">
        <v>6</v>
      </c>
      <c r="U12402" t="s">
        <v>6</v>
      </c>
      <c r="V12402" t="s">
        <v>6</v>
      </c>
      <c r="W12402" t="s">
        <v>6</v>
      </c>
      <c r="X12402" t="s">
        <v>6</v>
      </c>
      <c r="Y12402" t="s">
        <v>6</v>
      </c>
      <c r="Z12402" t="s">
        <v>6</v>
      </c>
      <c r="AA12402" t="s">
        <v>5972</v>
      </c>
      <c r="AB12402" t="s">
        <v>3682</v>
      </c>
      <c r="AC12402" t="s">
        <v>6761</v>
      </c>
    </row>
    <row r="12403" spans="1:29" x14ac:dyDescent="0.25">
      <c r="A12403" t="s">
        <v>347</v>
      </c>
      <c r="B12403">
        <v>943</v>
      </c>
      <c r="C12403" t="s">
        <v>449</v>
      </c>
      <c r="D12403">
        <v>1998</v>
      </c>
      <c r="E12403" t="s">
        <v>13394</v>
      </c>
      <c r="P12403">
        <v>0.75082932999999996</v>
      </c>
      <c r="Q12403" t="s">
        <v>6</v>
      </c>
      <c r="R12403" t="s">
        <v>6</v>
      </c>
      <c r="S12403" t="s">
        <v>6</v>
      </c>
      <c r="T12403" t="s">
        <v>6</v>
      </c>
      <c r="U12403" t="s">
        <v>6</v>
      </c>
      <c r="V12403" t="s">
        <v>6</v>
      </c>
      <c r="W12403" t="s">
        <v>6</v>
      </c>
      <c r="X12403" t="s">
        <v>6</v>
      </c>
      <c r="Y12403" t="s">
        <v>6</v>
      </c>
      <c r="Z12403" t="s">
        <v>6</v>
      </c>
      <c r="AA12403" t="s">
        <v>5972</v>
      </c>
      <c r="AB12403" t="s">
        <v>3682</v>
      </c>
      <c r="AC12403" t="s">
        <v>6761</v>
      </c>
    </row>
    <row r="12404" spans="1:29" x14ac:dyDescent="0.25">
      <c r="A12404" t="s">
        <v>347</v>
      </c>
      <c r="B12404">
        <v>943</v>
      </c>
      <c r="C12404" t="s">
        <v>449</v>
      </c>
      <c r="D12404">
        <v>1999</v>
      </c>
      <c r="E12404" t="s">
        <v>13395</v>
      </c>
      <c r="P12404">
        <v>0.76296554999999999</v>
      </c>
      <c r="Q12404" t="s">
        <v>6</v>
      </c>
      <c r="R12404" t="s">
        <v>6</v>
      </c>
      <c r="S12404" t="s">
        <v>6</v>
      </c>
      <c r="T12404" t="s">
        <v>6</v>
      </c>
      <c r="U12404" t="s">
        <v>6</v>
      </c>
      <c r="V12404" t="s">
        <v>6</v>
      </c>
      <c r="W12404" t="s">
        <v>6</v>
      </c>
      <c r="X12404" t="s">
        <v>6</v>
      </c>
      <c r="Y12404" t="s">
        <v>6</v>
      </c>
      <c r="Z12404" t="s">
        <v>6</v>
      </c>
      <c r="AA12404" t="s">
        <v>5972</v>
      </c>
      <c r="AB12404" t="s">
        <v>3682</v>
      </c>
      <c r="AC12404" t="s">
        <v>6761</v>
      </c>
    </row>
    <row r="12405" spans="1:29" x14ac:dyDescent="0.25">
      <c r="A12405" t="s">
        <v>347</v>
      </c>
      <c r="B12405">
        <v>943</v>
      </c>
      <c r="C12405" t="s">
        <v>449</v>
      </c>
      <c r="D12405">
        <v>2000</v>
      </c>
      <c r="E12405" t="s">
        <v>13396</v>
      </c>
      <c r="P12405">
        <v>1.0453870000000001</v>
      </c>
      <c r="Q12405" t="s">
        <v>6</v>
      </c>
      <c r="R12405" t="s">
        <v>6</v>
      </c>
      <c r="S12405" t="s">
        <v>6</v>
      </c>
      <c r="T12405" t="s">
        <v>6</v>
      </c>
      <c r="U12405" t="s">
        <v>6</v>
      </c>
      <c r="V12405" t="s">
        <v>6</v>
      </c>
      <c r="W12405" t="s">
        <v>6</v>
      </c>
      <c r="X12405" t="s">
        <v>6</v>
      </c>
      <c r="Y12405" t="s">
        <v>6</v>
      </c>
      <c r="Z12405" t="s">
        <v>6</v>
      </c>
      <c r="AA12405" t="s">
        <v>5972</v>
      </c>
      <c r="AB12405" t="s">
        <v>3682</v>
      </c>
      <c r="AC12405" t="s">
        <v>6761</v>
      </c>
    </row>
    <row r="12406" spans="1:29" x14ac:dyDescent="0.25">
      <c r="A12406" t="s">
        <v>347</v>
      </c>
      <c r="B12406">
        <v>943</v>
      </c>
      <c r="C12406" t="s">
        <v>449</v>
      </c>
      <c r="D12406">
        <v>2001</v>
      </c>
      <c r="E12406" t="s">
        <v>13397</v>
      </c>
      <c r="P12406">
        <v>1.284276</v>
      </c>
      <c r="Q12406" t="s">
        <v>6</v>
      </c>
      <c r="R12406" t="s">
        <v>6</v>
      </c>
      <c r="S12406" t="s">
        <v>6</v>
      </c>
      <c r="T12406" t="s">
        <v>6</v>
      </c>
      <c r="U12406" t="s">
        <v>6</v>
      </c>
      <c r="V12406" t="s">
        <v>6</v>
      </c>
      <c r="W12406" t="s">
        <v>6</v>
      </c>
      <c r="X12406" t="s">
        <v>6</v>
      </c>
      <c r="Y12406" t="s">
        <v>6</v>
      </c>
      <c r="Z12406" t="s">
        <v>6</v>
      </c>
      <c r="AA12406" t="s">
        <v>5972</v>
      </c>
      <c r="AB12406" t="s">
        <v>3682</v>
      </c>
      <c r="AC12406" t="s">
        <v>6761</v>
      </c>
    </row>
    <row r="12407" spans="1:29" x14ac:dyDescent="0.25">
      <c r="A12407" t="s">
        <v>347</v>
      </c>
      <c r="B12407">
        <v>943</v>
      </c>
      <c r="C12407" t="s">
        <v>449</v>
      </c>
      <c r="D12407">
        <v>2002</v>
      </c>
      <c r="E12407" t="s">
        <v>13398</v>
      </c>
      <c r="N12407">
        <v>76.708061000000001</v>
      </c>
      <c r="O12407">
        <v>84.478072999999995</v>
      </c>
      <c r="P12407">
        <v>1.3430139999999999</v>
      </c>
      <c r="Q12407" t="s">
        <v>6</v>
      </c>
      <c r="R12407" t="s">
        <v>6</v>
      </c>
      <c r="S12407" t="s">
        <v>6</v>
      </c>
      <c r="T12407" t="s">
        <v>6</v>
      </c>
      <c r="U12407" t="s">
        <v>6</v>
      </c>
      <c r="V12407" t="s">
        <v>6</v>
      </c>
      <c r="W12407" t="s">
        <v>6</v>
      </c>
      <c r="X12407" t="s">
        <v>6</v>
      </c>
      <c r="Y12407" t="s">
        <v>6</v>
      </c>
      <c r="Z12407" t="s">
        <v>6</v>
      </c>
      <c r="AA12407" t="s">
        <v>5972</v>
      </c>
      <c r="AB12407" t="s">
        <v>3682</v>
      </c>
      <c r="AC12407" t="s">
        <v>6761</v>
      </c>
    </row>
    <row r="12408" spans="1:29" x14ac:dyDescent="0.25">
      <c r="A12408" t="s">
        <v>347</v>
      </c>
      <c r="B12408">
        <v>943</v>
      </c>
      <c r="C12408" t="s">
        <v>449</v>
      </c>
      <c r="D12408">
        <v>2003</v>
      </c>
      <c r="E12408" t="s">
        <v>13399</v>
      </c>
      <c r="N12408">
        <v>40.897098999999997</v>
      </c>
      <c r="O12408">
        <v>42.287806000000003</v>
      </c>
      <c r="P12408">
        <v>1.486658</v>
      </c>
      <c r="Q12408" t="s">
        <v>6</v>
      </c>
      <c r="R12408" t="s">
        <v>6</v>
      </c>
      <c r="S12408" t="s">
        <v>6</v>
      </c>
      <c r="T12408" t="s">
        <v>6</v>
      </c>
      <c r="U12408" t="s">
        <v>6</v>
      </c>
      <c r="V12408" t="s">
        <v>6</v>
      </c>
      <c r="W12408" t="s">
        <v>6</v>
      </c>
      <c r="X12408" t="s">
        <v>6</v>
      </c>
      <c r="Y12408" t="s">
        <v>6</v>
      </c>
      <c r="Z12408" t="s">
        <v>6</v>
      </c>
      <c r="AA12408" t="s">
        <v>5972</v>
      </c>
      <c r="AB12408" t="s">
        <v>3682</v>
      </c>
      <c r="AC12408" t="s">
        <v>6761</v>
      </c>
    </row>
    <row r="12409" spans="1:29" x14ac:dyDescent="0.25">
      <c r="A12409" t="s">
        <v>347</v>
      </c>
      <c r="B12409">
        <v>943</v>
      </c>
      <c r="C12409" t="s">
        <v>449</v>
      </c>
      <c r="D12409">
        <v>2004</v>
      </c>
      <c r="E12409" t="s">
        <v>13400</v>
      </c>
      <c r="N12409">
        <v>45.371533999999997</v>
      </c>
      <c r="O12409">
        <v>40.226784000000002</v>
      </c>
      <c r="P12409">
        <v>1.6673450000000001</v>
      </c>
      <c r="Q12409" t="s">
        <v>6</v>
      </c>
      <c r="R12409" t="s">
        <v>6</v>
      </c>
      <c r="S12409" t="s">
        <v>6</v>
      </c>
      <c r="T12409" t="s">
        <v>6</v>
      </c>
      <c r="U12409" t="s">
        <v>6</v>
      </c>
      <c r="V12409" t="s">
        <v>6</v>
      </c>
      <c r="W12409" t="s">
        <v>6</v>
      </c>
      <c r="X12409" t="s">
        <v>6</v>
      </c>
      <c r="Y12409" t="s">
        <v>6</v>
      </c>
      <c r="Z12409" t="s">
        <v>6</v>
      </c>
      <c r="AA12409" t="s">
        <v>5972</v>
      </c>
      <c r="AB12409" t="s">
        <v>3682</v>
      </c>
      <c r="AC12409" t="s">
        <v>6761</v>
      </c>
    </row>
    <row r="12410" spans="1:29" x14ac:dyDescent="0.25">
      <c r="A12410" t="s">
        <v>347</v>
      </c>
      <c r="B12410">
        <v>943</v>
      </c>
      <c r="C12410" t="s">
        <v>449</v>
      </c>
      <c r="D12410">
        <v>2005</v>
      </c>
      <c r="E12410" t="s">
        <v>13401</v>
      </c>
      <c r="N12410">
        <v>38.568238999999998</v>
      </c>
      <c r="O12410">
        <v>35.16816</v>
      </c>
      <c r="P12410">
        <v>1.8160019999999999</v>
      </c>
      <c r="Q12410" t="s">
        <v>6</v>
      </c>
      <c r="R12410" t="s">
        <v>6</v>
      </c>
      <c r="S12410" t="s">
        <v>6</v>
      </c>
      <c r="T12410" t="s">
        <v>6</v>
      </c>
      <c r="U12410" t="s">
        <v>6</v>
      </c>
      <c r="V12410" t="s">
        <v>6</v>
      </c>
      <c r="W12410" t="s">
        <v>6</v>
      </c>
      <c r="X12410" t="s">
        <v>6</v>
      </c>
      <c r="Y12410" t="s">
        <v>6</v>
      </c>
      <c r="Z12410" t="s">
        <v>6</v>
      </c>
      <c r="AA12410" t="s">
        <v>5972</v>
      </c>
      <c r="AB12410" t="s">
        <v>3682</v>
      </c>
      <c r="AC12410" t="s">
        <v>6761</v>
      </c>
    </row>
    <row r="12411" spans="1:29" x14ac:dyDescent="0.25">
      <c r="A12411" t="s">
        <v>347</v>
      </c>
      <c r="B12411">
        <v>943</v>
      </c>
      <c r="C12411" t="s">
        <v>449</v>
      </c>
      <c r="D12411">
        <v>2006</v>
      </c>
      <c r="E12411" t="s">
        <v>13402</v>
      </c>
      <c r="N12411">
        <v>36.691668999999997</v>
      </c>
      <c r="O12411">
        <v>30.935659000000001</v>
      </c>
      <c r="P12411">
        <v>2.169629</v>
      </c>
      <c r="Q12411" t="s">
        <v>6</v>
      </c>
      <c r="R12411" t="s">
        <v>6</v>
      </c>
      <c r="S12411" t="s">
        <v>6</v>
      </c>
      <c r="T12411" t="s">
        <v>6</v>
      </c>
      <c r="U12411" t="s">
        <v>6</v>
      </c>
      <c r="V12411" t="s">
        <v>6</v>
      </c>
      <c r="W12411" t="s">
        <v>6</v>
      </c>
      <c r="X12411" t="s">
        <v>6</v>
      </c>
      <c r="Y12411" t="s">
        <v>6</v>
      </c>
      <c r="Z12411" t="s">
        <v>6</v>
      </c>
      <c r="AA12411" t="s">
        <v>5972</v>
      </c>
      <c r="AB12411" t="s">
        <v>3682</v>
      </c>
      <c r="AC12411" t="s">
        <v>6761</v>
      </c>
    </row>
    <row r="12412" spans="1:29" x14ac:dyDescent="0.25">
      <c r="A12412" t="s">
        <v>347</v>
      </c>
      <c r="B12412">
        <v>943</v>
      </c>
      <c r="C12412" t="s">
        <v>449</v>
      </c>
      <c r="D12412">
        <v>2007</v>
      </c>
      <c r="E12412" t="s">
        <v>13403</v>
      </c>
      <c r="N12412">
        <v>31.757518000000001</v>
      </c>
      <c r="O12412">
        <v>25.517941</v>
      </c>
      <c r="P12412">
        <v>2.689127</v>
      </c>
      <c r="Q12412" t="s">
        <v>6</v>
      </c>
      <c r="R12412" t="s">
        <v>6</v>
      </c>
      <c r="S12412" t="s">
        <v>6</v>
      </c>
      <c r="T12412" t="s">
        <v>6</v>
      </c>
      <c r="U12412" t="s">
        <v>6</v>
      </c>
      <c r="V12412" t="s">
        <v>6</v>
      </c>
      <c r="W12412" t="s">
        <v>6</v>
      </c>
      <c r="X12412" t="s">
        <v>6</v>
      </c>
      <c r="Y12412" t="s">
        <v>6</v>
      </c>
      <c r="Z12412" t="s">
        <v>6</v>
      </c>
      <c r="AA12412" t="s">
        <v>5972</v>
      </c>
      <c r="AB12412" t="s">
        <v>3682</v>
      </c>
      <c r="AC12412" t="s">
        <v>6761</v>
      </c>
    </row>
    <row r="12413" spans="1:29" x14ac:dyDescent="0.25">
      <c r="A12413" t="s">
        <v>347</v>
      </c>
      <c r="B12413">
        <v>943</v>
      </c>
      <c r="C12413" t="s">
        <v>449</v>
      </c>
      <c r="D12413">
        <v>2008</v>
      </c>
      <c r="E12413" t="s">
        <v>13404</v>
      </c>
      <c r="N12413">
        <v>34.184547000000002</v>
      </c>
      <c r="O12413">
        <v>27.621668</v>
      </c>
      <c r="P12413">
        <v>3.103332</v>
      </c>
      <c r="Q12413" t="s">
        <v>6</v>
      </c>
      <c r="R12413" t="s">
        <v>6</v>
      </c>
      <c r="S12413" t="s">
        <v>6</v>
      </c>
      <c r="T12413" t="s">
        <v>6</v>
      </c>
      <c r="U12413" t="s">
        <v>6</v>
      </c>
      <c r="V12413" t="s">
        <v>6</v>
      </c>
      <c r="W12413" t="s">
        <v>6</v>
      </c>
      <c r="X12413" t="s">
        <v>6</v>
      </c>
      <c r="Y12413" t="s">
        <v>6</v>
      </c>
      <c r="Z12413" t="s">
        <v>6</v>
      </c>
      <c r="AA12413" t="s">
        <v>5972</v>
      </c>
      <c r="AB12413" t="s">
        <v>3682</v>
      </c>
      <c r="AC12413" t="s">
        <v>6761</v>
      </c>
    </row>
    <row r="12414" spans="1:29" x14ac:dyDescent="0.25">
      <c r="A12414" t="s">
        <v>347</v>
      </c>
      <c r="B12414">
        <v>943</v>
      </c>
      <c r="C12414" t="s">
        <v>449</v>
      </c>
      <c r="D12414">
        <v>2009</v>
      </c>
      <c r="E12414" t="s">
        <v>13405</v>
      </c>
      <c r="N12414">
        <v>43.688695000000003</v>
      </c>
      <c r="O12414">
        <v>36.180348000000002</v>
      </c>
      <c r="P12414">
        <v>2.9938850000000001</v>
      </c>
      <c r="Q12414" t="s">
        <v>6</v>
      </c>
      <c r="R12414" t="s">
        <v>6</v>
      </c>
      <c r="S12414" t="s">
        <v>6</v>
      </c>
      <c r="T12414" t="s">
        <v>6</v>
      </c>
      <c r="U12414" t="s">
        <v>6</v>
      </c>
      <c r="V12414" t="s">
        <v>6</v>
      </c>
      <c r="W12414" t="s">
        <v>6</v>
      </c>
      <c r="X12414" t="s">
        <v>6</v>
      </c>
      <c r="Y12414" t="s">
        <v>6</v>
      </c>
      <c r="Z12414" t="s">
        <v>6</v>
      </c>
      <c r="AA12414" t="s">
        <v>5972</v>
      </c>
      <c r="AB12414" t="s">
        <v>3682</v>
      </c>
      <c r="AC12414" t="s">
        <v>6761</v>
      </c>
    </row>
    <row r="12415" spans="1:29" x14ac:dyDescent="0.25">
      <c r="A12415" t="s">
        <v>347</v>
      </c>
      <c r="B12415">
        <v>943</v>
      </c>
      <c r="C12415" t="s">
        <v>449</v>
      </c>
      <c r="D12415">
        <v>2010</v>
      </c>
      <c r="E12415" t="s">
        <v>13406</v>
      </c>
      <c r="N12415">
        <v>45.006703999999999</v>
      </c>
      <c r="O12415">
        <v>39.182909000000002</v>
      </c>
      <c r="P12415">
        <v>3.1250900000000001</v>
      </c>
      <c r="Q12415" t="s">
        <v>6</v>
      </c>
      <c r="R12415" t="s">
        <v>6</v>
      </c>
      <c r="S12415" t="s">
        <v>6</v>
      </c>
      <c r="T12415" t="s">
        <v>6</v>
      </c>
      <c r="U12415" t="s">
        <v>6</v>
      </c>
      <c r="V12415" t="s">
        <v>6</v>
      </c>
      <c r="W12415" t="s">
        <v>6</v>
      </c>
      <c r="X12415" t="s">
        <v>6</v>
      </c>
      <c r="Y12415" t="s">
        <v>6</v>
      </c>
      <c r="Z12415" t="s">
        <v>6</v>
      </c>
      <c r="AA12415" t="s">
        <v>5972</v>
      </c>
      <c r="AB12415" t="s">
        <v>3682</v>
      </c>
      <c r="AC12415" t="s">
        <v>6761</v>
      </c>
    </row>
    <row r="12416" spans="1:29" x14ac:dyDescent="0.25">
      <c r="A12416" t="s">
        <v>347</v>
      </c>
      <c r="B12416">
        <v>943</v>
      </c>
      <c r="C12416" t="s">
        <v>449</v>
      </c>
      <c r="D12416">
        <v>2011</v>
      </c>
      <c r="E12416" t="s">
        <v>13407</v>
      </c>
      <c r="N12416">
        <v>48.571711000000001</v>
      </c>
      <c r="O12416">
        <v>42.984813000000003</v>
      </c>
      <c r="P12416">
        <v>3.2647810000000002</v>
      </c>
      <c r="Q12416" t="s">
        <v>6</v>
      </c>
      <c r="R12416" t="s">
        <v>6</v>
      </c>
      <c r="S12416" t="s">
        <v>6</v>
      </c>
      <c r="T12416" t="s">
        <v>6</v>
      </c>
      <c r="U12416" t="s">
        <v>6</v>
      </c>
      <c r="V12416" t="s">
        <v>6</v>
      </c>
      <c r="W12416" t="s">
        <v>6</v>
      </c>
      <c r="X12416" t="s">
        <v>6</v>
      </c>
      <c r="Y12416" t="s">
        <v>6</v>
      </c>
      <c r="Z12416" t="s">
        <v>6</v>
      </c>
      <c r="AA12416" t="s">
        <v>5972</v>
      </c>
      <c r="AB12416" t="s">
        <v>3682</v>
      </c>
      <c r="AC12416" t="s">
        <v>6761</v>
      </c>
    </row>
    <row r="12417" spans="1:29" x14ac:dyDescent="0.25">
      <c r="A12417" t="s">
        <v>347</v>
      </c>
      <c r="B12417">
        <v>943</v>
      </c>
      <c r="C12417" t="s">
        <v>449</v>
      </c>
      <c r="D12417">
        <v>2012</v>
      </c>
      <c r="E12417" t="s">
        <v>13408</v>
      </c>
      <c r="N12417">
        <v>56.869970000000002</v>
      </c>
      <c r="O12417">
        <v>53.419842000000003</v>
      </c>
      <c r="P12417">
        <v>3.1814770000000001</v>
      </c>
      <c r="Q12417" t="s">
        <v>6</v>
      </c>
      <c r="R12417" t="s">
        <v>6</v>
      </c>
      <c r="S12417" t="s">
        <v>6</v>
      </c>
      <c r="T12417" t="s">
        <v>6</v>
      </c>
      <c r="U12417" t="s">
        <v>6</v>
      </c>
      <c r="V12417" t="s">
        <v>6</v>
      </c>
      <c r="W12417" t="s">
        <v>6</v>
      </c>
      <c r="X12417" t="s">
        <v>6</v>
      </c>
      <c r="Y12417" t="s">
        <v>6</v>
      </c>
      <c r="Z12417" t="s">
        <v>6</v>
      </c>
      <c r="AA12417" t="s">
        <v>5972</v>
      </c>
      <c r="AB12417" t="s">
        <v>3682</v>
      </c>
      <c r="AC12417" t="s">
        <v>6761</v>
      </c>
    </row>
    <row r="12418" spans="1:29" x14ac:dyDescent="0.25">
      <c r="A12418" t="s">
        <v>347</v>
      </c>
      <c r="B12418">
        <v>943</v>
      </c>
      <c r="C12418" t="s">
        <v>449</v>
      </c>
      <c r="D12418">
        <v>2013</v>
      </c>
      <c r="E12418" t="s">
        <v>13409</v>
      </c>
      <c r="N12418">
        <v>58.653720999999997</v>
      </c>
      <c r="O12418">
        <v>57.487313999999998</v>
      </c>
      <c r="P12418">
        <v>3.3624809999999998</v>
      </c>
      <c r="Q12418" t="s">
        <v>6</v>
      </c>
      <c r="R12418" t="s">
        <v>6</v>
      </c>
      <c r="S12418" t="s">
        <v>6</v>
      </c>
      <c r="T12418" t="s">
        <v>6</v>
      </c>
      <c r="U12418" t="s">
        <v>6</v>
      </c>
      <c r="V12418" t="s">
        <v>6</v>
      </c>
      <c r="W12418" t="s">
        <v>6</v>
      </c>
      <c r="X12418" t="s">
        <v>6</v>
      </c>
      <c r="Y12418" t="s">
        <v>6</v>
      </c>
      <c r="Z12418" t="s">
        <v>6</v>
      </c>
      <c r="AA12418" t="s">
        <v>5972</v>
      </c>
      <c r="AB12418" t="s">
        <v>3682</v>
      </c>
      <c r="AC12418" t="s">
        <v>6761</v>
      </c>
    </row>
    <row r="12419" spans="1:29" x14ac:dyDescent="0.25">
      <c r="A12419" t="s">
        <v>347</v>
      </c>
      <c r="B12419">
        <v>943</v>
      </c>
      <c r="C12419" t="s">
        <v>449</v>
      </c>
      <c r="D12419">
        <v>2014</v>
      </c>
      <c r="E12419" t="s">
        <v>13410</v>
      </c>
      <c r="N12419">
        <v>63.359791000000001</v>
      </c>
      <c r="O12419">
        <v>56.187213</v>
      </c>
      <c r="P12419">
        <v>3.4579219999999999</v>
      </c>
      <c r="Q12419" t="s">
        <v>6</v>
      </c>
      <c r="R12419" t="s">
        <v>6</v>
      </c>
      <c r="S12419" t="s">
        <v>6</v>
      </c>
      <c r="T12419" t="s">
        <v>6</v>
      </c>
      <c r="U12419" t="s">
        <v>6</v>
      </c>
      <c r="V12419" t="s">
        <v>6</v>
      </c>
      <c r="W12419" t="s">
        <v>6</v>
      </c>
      <c r="X12419" t="s">
        <v>6</v>
      </c>
      <c r="Y12419" t="s">
        <v>6</v>
      </c>
      <c r="Z12419" t="s">
        <v>6</v>
      </c>
      <c r="AA12419" t="s">
        <v>5972</v>
      </c>
      <c r="AB12419" t="s">
        <v>3682</v>
      </c>
      <c r="AC12419" t="s">
        <v>6761</v>
      </c>
    </row>
    <row r="12420" spans="1:29" x14ac:dyDescent="0.25">
      <c r="A12420" t="s">
        <v>347</v>
      </c>
      <c r="B12420">
        <v>943</v>
      </c>
      <c r="C12420" t="s">
        <v>449</v>
      </c>
      <c r="D12420">
        <v>2015</v>
      </c>
      <c r="E12420" t="s">
        <v>13411</v>
      </c>
      <c r="N12420">
        <v>68.950689999999994</v>
      </c>
      <c r="O12420">
        <v>62.296962999999998</v>
      </c>
      <c r="P12420">
        <v>3.654512</v>
      </c>
      <c r="Q12420" t="s">
        <v>6</v>
      </c>
      <c r="R12420" t="s">
        <v>6</v>
      </c>
      <c r="S12420" t="s">
        <v>6</v>
      </c>
      <c r="T12420" t="s">
        <v>6</v>
      </c>
      <c r="U12420" t="s">
        <v>6</v>
      </c>
      <c r="V12420" t="s">
        <v>6</v>
      </c>
      <c r="W12420" t="s">
        <v>6</v>
      </c>
      <c r="X12420" t="s">
        <v>6</v>
      </c>
      <c r="Y12420" t="s">
        <v>6</v>
      </c>
      <c r="Z12420" t="s">
        <v>6</v>
      </c>
      <c r="AA12420" t="s">
        <v>5972</v>
      </c>
      <c r="AB12420" t="s">
        <v>3682</v>
      </c>
      <c r="AC12420" t="s">
        <v>6761</v>
      </c>
    </row>
    <row r="12421" spans="1:29" x14ac:dyDescent="0.25">
      <c r="A12421" t="s">
        <v>347</v>
      </c>
      <c r="B12421">
        <v>943</v>
      </c>
      <c r="C12421" t="s">
        <v>449</v>
      </c>
      <c r="D12421">
        <v>2016</v>
      </c>
      <c r="E12421" t="s">
        <v>13412</v>
      </c>
      <c r="N12421">
        <v>66.576873000000006</v>
      </c>
      <c r="O12421">
        <v>60.769629999999999</v>
      </c>
      <c r="P12421">
        <v>3.9542120000000001</v>
      </c>
      <c r="Q12421" t="s">
        <v>6</v>
      </c>
      <c r="R12421" t="s">
        <v>6</v>
      </c>
      <c r="S12421" t="s">
        <v>6</v>
      </c>
      <c r="T12421" t="s">
        <v>6</v>
      </c>
      <c r="U12421" t="s">
        <v>6</v>
      </c>
      <c r="V12421" t="s">
        <v>6</v>
      </c>
      <c r="W12421" t="s">
        <v>6</v>
      </c>
      <c r="X12421" t="s">
        <v>6</v>
      </c>
      <c r="Y12421" t="s">
        <v>6</v>
      </c>
      <c r="Z12421" t="s">
        <v>6</v>
      </c>
      <c r="AA12421" t="s">
        <v>5972</v>
      </c>
      <c r="AB12421" t="s">
        <v>3682</v>
      </c>
      <c r="AC12421" t="s">
        <v>6761</v>
      </c>
    </row>
    <row r="12422" spans="1:29" x14ac:dyDescent="0.25">
      <c r="A12422" t="s">
        <v>347</v>
      </c>
      <c r="B12422">
        <v>943</v>
      </c>
      <c r="C12422" t="s">
        <v>449</v>
      </c>
      <c r="D12422">
        <v>2017</v>
      </c>
      <c r="E12422" t="s">
        <v>13413</v>
      </c>
      <c r="N12422">
        <v>66.303101999999996</v>
      </c>
      <c r="O12422">
        <v>61.126178000000003</v>
      </c>
      <c r="P12422">
        <v>4.2990909999999998</v>
      </c>
      <c r="Q12422" t="s">
        <v>6</v>
      </c>
      <c r="R12422" t="s">
        <v>6</v>
      </c>
      <c r="S12422" t="s">
        <v>6</v>
      </c>
      <c r="T12422" t="s">
        <v>6</v>
      </c>
      <c r="U12422" t="s">
        <v>6</v>
      </c>
      <c r="V12422" t="s">
        <v>6</v>
      </c>
      <c r="W12422" t="s">
        <v>6</v>
      </c>
      <c r="X12422" t="s">
        <v>6</v>
      </c>
      <c r="Y12422" t="s">
        <v>6</v>
      </c>
      <c r="Z12422" t="s">
        <v>6</v>
      </c>
      <c r="AA12422" t="s">
        <v>5972</v>
      </c>
      <c r="AB12422" t="s">
        <v>3682</v>
      </c>
      <c r="AC12422" t="s">
        <v>6761</v>
      </c>
    </row>
    <row r="12423" spans="1:29" x14ac:dyDescent="0.25">
      <c r="A12423" t="s">
        <v>347</v>
      </c>
      <c r="B12423">
        <v>943</v>
      </c>
      <c r="C12423" t="s">
        <v>449</v>
      </c>
      <c r="D12423">
        <v>2018</v>
      </c>
      <c r="E12423" t="s">
        <v>13414</v>
      </c>
      <c r="N12423">
        <v>72.570455999999993</v>
      </c>
      <c r="O12423">
        <v>68.259898000000007</v>
      </c>
      <c r="P12423">
        <v>4.6190810000000004</v>
      </c>
      <c r="Q12423" t="s">
        <v>6</v>
      </c>
      <c r="R12423" t="s">
        <v>6</v>
      </c>
      <c r="S12423" t="s">
        <v>6</v>
      </c>
      <c r="T12423" t="s">
        <v>6</v>
      </c>
      <c r="U12423" t="s">
        <v>6</v>
      </c>
      <c r="V12423" t="s">
        <v>6</v>
      </c>
      <c r="W12423" t="s">
        <v>6</v>
      </c>
      <c r="X12423" t="s">
        <v>6</v>
      </c>
      <c r="Y12423" t="s">
        <v>6</v>
      </c>
      <c r="Z12423" t="s">
        <v>6</v>
      </c>
      <c r="AA12423" t="s">
        <v>5972</v>
      </c>
      <c r="AB12423" t="s">
        <v>3682</v>
      </c>
      <c r="AC12423" t="s">
        <v>6761</v>
      </c>
    </row>
    <row r="12424" spans="1:29" x14ac:dyDescent="0.25">
      <c r="A12424" t="s">
        <v>347</v>
      </c>
      <c r="B12424">
        <v>944</v>
      </c>
      <c r="C12424" t="s">
        <v>108</v>
      </c>
      <c r="D12424">
        <v>1950</v>
      </c>
      <c r="E12424" t="s">
        <v>13415</v>
      </c>
      <c r="Q12424" t="s">
        <v>1582</v>
      </c>
      <c r="R12424" t="s">
        <v>1582</v>
      </c>
      <c r="S12424" t="s">
        <v>1582</v>
      </c>
      <c r="T12424" t="s">
        <v>933</v>
      </c>
      <c r="U12424" t="s">
        <v>933</v>
      </c>
      <c r="V12424" t="s">
        <v>933</v>
      </c>
      <c r="W12424" t="s">
        <v>1656</v>
      </c>
      <c r="X12424" t="s">
        <v>933</v>
      </c>
      <c r="Y12424" t="s">
        <v>6</v>
      </c>
      <c r="Z12424" t="s">
        <v>6</v>
      </c>
      <c r="AA12424" t="s">
        <v>13416</v>
      </c>
      <c r="AB12424" t="s">
        <v>13416</v>
      </c>
      <c r="AC12424" t="s">
        <v>4112</v>
      </c>
    </row>
    <row r="12425" spans="1:29" x14ac:dyDescent="0.25">
      <c r="A12425" t="s">
        <v>347</v>
      </c>
      <c r="B12425">
        <v>944</v>
      </c>
      <c r="C12425" t="s">
        <v>108</v>
      </c>
      <c r="D12425">
        <v>1951</v>
      </c>
      <c r="E12425" t="s">
        <v>13417</v>
      </c>
      <c r="Q12425" t="s">
        <v>1582</v>
      </c>
      <c r="R12425" t="s">
        <v>1582</v>
      </c>
      <c r="S12425" t="s">
        <v>1582</v>
      </c>
      <c r="T12425" t="s">
        <v>933</v>
      </c>
      <c r="U12425" t="s">
        <v>933</v>
      </c>
      <c r="V12425" t="s">
        <v>933</v>
      </c>
      <c r="W12425" t="s">
        <v>1656</v>
      </c>
      <c r="X12425" t="s">
        <v>933</v>
      </c>
      <c r="Y12425" t="s">
        <v>6</v>
      </c>
      <c r="Z12425" t="s">
        <v>6</v>
      </c>
      <c r="AA12425" t="s">
        <v>13416</v>
      </c>
      <c r="AB12425" t="s">
        <v>13416</v>
      </c>
      <c r="AC12425" t="s">
        <v>4112</v>
      </c>
    </row>
    <row r="12426" spans="1:29" x14ac:dyDescent="0.25">
      <c r="A12426" t="s">
        <v>347</v>
      </c>
      <c r="B12426">
        <v>944</v>
      </c>
      <c r="C12426" t="s">
        <v>108</v>
      </c>
      <c r="D12426">
        <v>1952</v>
      </c>
      <c r="E12426" t="s">
        <v>13418</v>
      </c>
      <c r="Q12426" t="s">
        <v>1582</v>
      </c>
      <c r="R12426" t="s">
        <v>1582</v>
      </c>
      <c r="S12426" t="s">
        <v>1582</v>
      </c>
      <c r="T12426" t="s">
        <v>933</v>
      </c>
      <c r="U12426" t="s">
        <v>933</v>
      </c>
      <c r="V12426" t="s">
        <v>933</v>
      </c>
      <c r="W12426" t="s">
        <v>1656</v>
      </c>
      <c r="X12426" t="s">
        <v>933</v>
      </c>
      <c r="Y12426" t="s">
        <v>6</v>
      </c>
      <c r="Z12426" t="s">
        <v>6</v>
      </c>
      <c r="AA12426" t="s">
        <v>13416</v>
      </c>
      <c r="AB12426" t="s">
        <v>13416</v>
      </c>
      <c r="AC12426" t="s">
        <v>4112</v>
      </c>
    </row>
    <row r="12427" spans="1:29" x14ac:dyDescent="0.25">
      <c r="A12427" t="s">
        <v>347</v>
      </c>
      <c r="B12427">
        <v>944</v>
      </c>
      <c r="C12427" t="s">
        <v>108</v>
      </c>
      <c r="D12427">
        <v>1953</v>
      </c>
      <c r="E12427" t="s">
        <v>13419</v>
      </c>
      <c r="Q12427" t="s">
        <v>1582</v>
      </c>
      <c r="R12427" t="s">
        <v>1582</v>
      </c>
      <c r="S12427" t="s">
        <v>1582</v>
      </c>
      <c r="T12427" t="s">
        <v>933</v>
      </c>
      <c r="U12427" t="s">
        <v>933</v>
      </c>
      <c r="V12427" t="s">
        <v>933</v>
      </c>
      <c r="W12427" t="s">
        <v>1656</v>
      </c>
      <c r="X12427" t="s">
        <v>933</v>
      </c>
      <c r="Y12427" t="s">
        <v>6</v>
      </c>
      <c r="Z12427" t="s">
        <v>6</v>
      </c>
      <c r="AA12427" t="s">
        <v>13416</v>
      </c>
      <c r="AB12427" t="s">
        <v>13416</v>
      </c>
      <c r="AC12427" t="s">
        <v>4112</v>
      </c>
    </row>
    <row r="12428" spans="1:29" x14ac:dyDescent="0.25">
      <c r="A12428" t="s">
        <v>347</v>
      </c>
      <c r="B12428">
        <v>944</v>
      </c>
      <c r="C12428" t="s">
        <v>108</v>
      </c>
      <c r="D12428">
        <v>1954</v>
      </c>
      <c r="E12428" t="s">
        <v>13420</v>
      </c>
      <c r="Q12428" t="s">
        <v>1582</v>
      </c>
      <c r="R12428" t="s">
        <v>1582</v>
      </c>
      <c r="S12428" t="s">
        <v>1582</v>
      </c>
      <c r="T12428" t="s">
        <v>933</v>
      </c>
      <c r="U12428" t="s">
        <v>933</v>
      </c>
      <c r="V12428" t="s">
        <v>933</v>
      </c>
      <c r="W12428" t="s">
        <v>1656</v>
      </c>
      <c r="X12428" t="s">
        <v>933</v>
      </c>
      <c r="Y12428" t="s">
        <v>6</v>
      </c>
      <c r="Z12428" t="s">
        <v>6</v>
      </c>
      <c r="AA12428" t="s">
        <v>13416</v>
      </c>
      <c r="AB12428" t="s">
        <v>13416</v>
      </c>
      <c r="AC12428" t="s">
        <v>4112</v>
      </c>
    </row>
    <row r="12429" spans="1:29" x14ac:dyDescent="0.25">
      <c r="A12429" t="s">
        <v>347</v>
      </c>
      <c r="B12429">
        <v>944</v>
      </c>
      <c r="C12429" t="s">
        <v>108</v>
      </c>
      <c r="D12429">
        <v>1955</v>
      </c>
      <c r="E12429" t="s">
        <v>13421</v>
      </c>
      <c r="Q12429" t="s">
        <v>1582</v>
      </c>
      <c r="R12429" t="s">
        <v>1582</v>
      </c>
      <c r="S12429" t="s">
        <v>1582</v>
      </c>
      <c r="T12429" t="s">
        <v>933</v>
      </c>
      <c r="U12429" t="s">
        <v>933</v>
      </c>
      <c r="V12429" t="s">
        <v>933</v>
      </c>
      <c r="W12429" t="s">
        <v>1656</v>
      </c>
      <c r="X12429" t="s">
        <v>933</v>
      </c>
      <c r="Y12429" t="s">
        <v>6</v>
      </c>
      <c r="Z12429" t="s">
        <v>6</v>
      </c>
      <c r="AA12429" t="s">
        <v>13416</v>
      </c>
      <c r="AB12429" t="s">
        <v>13416</v>
      </c>
      <c r="AC12429" t="s">
        <v>4112</v>
      </c>
    </row>
    <row r="12430" spans="1:29" x14ac:dyDescent="0.25">
      <c r="A12430" t="s">
        <v>347</v>
      </c>
      <c r="B12430">
        <v>944</v>
      </c>
      <c r="C12430" t="s">
        <v>108</v>
      </c>
      <c r="D12430">
        <v>1956</v>
      </c>
      <c r="E12430" t="s">
        <v>13422</v>
      </c>
      <c r="Q12430" t="s">
        <v>1582</v>
      </c>
      <c r="R12430" t="s">
        <v>1582</v>
      </c>
      <c r="S12430" t="s">
        <v>1582</v>
      </c>
      <c r="T12430" t="s">
        <v>933</v>
      </c>
      <c r="U12430" t="s">
        <v>933</v>
      </c>
      <c r="V12430" t="s">
        <v>933</v>
      </c>
      <c r="W12430" t="s">
        <v>1656</v>
      </c>
      <c r="X12430" t="s">
        <v>933</v>
      </c>
      <c r="Y12430" t="s">
        <v>6</v>
      </c>
      <c r="Z12430" t="s">
        <v>6</v>
      </c>
      <c r="AA12430" t="s">
        <v>13416</v>
      </c>
      <c r="AB12430" t="s">
        <v>13416</v>
      </c>
      <c r="AC12430" t="s">
        <v>4112</v>
      </c>
    </row>
    <row r="12431" spans="1:29" x14ac:dyDescent="0.25">
      <c r="A12431" t="s">
        <v>347</v>
      </c>
      <c r="B12431">
        <v>944</v>
      </c>
      <c r="C12431" t="s">
        <v>108</v>
      </c>
      <c r="D12431">
        <v>1957</v>
      </c>
      <c r="E12431" t="s">
        <v>13423</v>
      </c>
      <c r="Q12431" t="s">
        <v>1582</v>
      </c>
      <c r="R12431" t="s">
        <v>1582</v>
      </c>
      <c r="S12431" t="s">
        <v>1582</v>
      </c>
      <c r="T12431" t="s">
        <v>933</v>
      </c>
      <c r="U12431" t="s">
        <v>933</v>
      </c>
      <c r="V12431" t="s">
        <v>933</v>
      </c>
      <c r="W12431" t="s">
        <v>1656</v>
      </c>
      <c r="X12431" t="s">
        <v>933</v>
      </c>
      <c r="Y12431" t="s">
        <v>6</v>
      </c>
      <c r="Z12431" t="s">
        <v>6</v>
      </c>
      <c r="AA12431" t="s">
        <v>13416</v>
      </c>
      <c r="AB12431" t="s">
        <v>13416</v>
      </c>
      <c r="AC12431" t="s">
        <v>4112</v>
      </c>
    </row>
    <row r="12432" spans="1:29" x14ac:dyDescent="0.25">
      <c r="A12432" t="s">
        <v>347</v>
      </c>
      <c r="B12432">
        <v>944</v>
      </c>
      <c r="C12432" t="s">
        <v>108</v>
      </c>
      <c r="D12432">
        <v>1958</v>
      </c>
      <c r="E12432" t="s">
        <v>13424</v>
      </c>
      <c r="Q12432" t="s">
        <v>1582</v>
      </c>
      <c r="R12432" t="s">
        <v>1582</v>
      </c>
      <c r="S12432" t="s">
        <v>1582</v>
      </c>
      <c r="T12432" t="s">
        <v>933</v>
      </c>
      <c r="U12432" t="s">
        <v>933</v>
      </c>
      <c r="V12432" t="s">
        <v>933</v>
      </c>
      <c r="W12432" t="s">
        <v>1656</v>
      </c>
      <c r="X12432" t="s">
        <v>933</v>
      </c>
      <c r="Y12432" t="s">
        <v>6</v>
      </c>
      <c r="Z12432" t="s">
        <v>6</v>
      </c>
      <c r="AA12432" t="s">
        <v>13416</v>
      </c>
      <c r="AB12432" t="s">
        <v>13416</v>
      </c>
      <c r="AC12432" t="s">
        <v>4112</v>
      </c>
    </row>
    <row r="12433" spans="1:29" x14ac:dyDescent="0.25">
      <c r="A12433" t="s">
        <v>347</v>
      </c>
      <c r="B12433">
        <v>944</v>
      </c>
      <c r="C12433" t="s">
        <v>108</v>
      </c>
      <c r="D12433">
        <v>1959</v>
      </c>
      <c r="E12433" t="s">
        <v>13425</v>
      </c>
      <c r="Q12433" t="s">
        <v>1582</v>
      </c>
      <c r="R12433" t="s">
        <v>1582</v>
      </c>
      <c r="S12433" t="s">
        <v>1582</v>
      </c>
      <c r="T12433" t="s">
        <v>933</v>
      </c>
      <c r="U12433" t="s">
        <v>933</v>
      </c>
      <c r="V12433" t="s">
        <v>933</v>
      </c>
      <c r="W12433" t="s">
        <v>1656</v>
      </c>
      <c r="X12433" t="s">
        <v>933</v>
      </c>
      <c r="Y12433" t="s">
        <v>6</v>
      </c>
      <c r="Z12433" t="s">
        <v>6</v>
      </c>
      <c r="AA12433" t="s">
        <v>13416</v>
      </c>
      <c r="AB12433" t="s">
        <v>13416</v>
      </c>
      <c r="AC12433" t="s">
        <v>4112</v>
      </c>
    </row>
    <row r="12434" spans="1:29" x14ac:dyDescent="0.25">
      <c r="A12434" t="s">
        <v>347</v>
      </c>
      <c r="B12434">
        <v>944</v>
      </c>
      <c r="C12434" t="s">
        <v>108</v>
      </c>
      <c r="D12434">
        <v>1960</v>
      </c>
      <c r="E12434" t="s">
        <v>13426</v>
      </c>
      <c r="Q12434" t="s">
        <v>1582</v>
      </c>
      <c r="R12434" t="s">
        <v>1582</v>
      </c>
      <c r="S12434" t="s">
        <v>1582</v>
      </c>
      <c r="T12434" t="s">
        <v>933</v>
      </c>
      <c r="U12434" t="s">
        <v>933</v>
      </c>
      <c r="V12434" t="s">
        <v>933</v>
      </c>
      <c r="W12434" t="s">
        <v>1656</v>
      </c>
      <c r="X12434" t="s">
        <v>933</v>
      </c>
      <c r="Y12434" t="s">
        <v>6</v>
      </c>
      <c r="Z12434" t="s">
        <v>6</v>
      </c>
      <c r="AA12434" t="s">
        <v>13416</v>
      </c>
      <c r="AB12434" t="s">
        <v>13416</v>
      </c>
      <c r="AC12434" t="s">
        <v>4112</v>
      </c>
    </row>
    <row r="12435" spans="1:29" x14ac:dyDescent="0.25">
      <c r="A12435" t="s">
        <v>347</v>
      </c>
      <c r="B12435">
        <v>944</v>
      </c>
      <c r="C12435" t="s">
        <v>108</v>
      </c>
      <c r="D12435">
        <v>1961</v>
      </c>
      <c r="E12435" t="s">
        <v>13427</v>
      </c>
      <c r="Q12435" t="s">
        <v>1582</v>
      </c>
      <c r="R12435" t="s">
        <v>1582</v>
      </c>
      <c r="S12435" t="s">
        <v>1582</v>
      </c>
      <c r="T12435" t="s">
        <v>933</v>
      </c>
      <c r="U12435" t="s">
        <v>933</v>
      </c>
      <c r="V12435" t="s">
        <v>933</v>
      </c>
      <c r="W12435" t="s">
        <v>1656</v>
      </c>
      <c r="X12435" t="s">
        <v>933</v>
      </c>
      <c r="Y12435" t="s">
        <v>6</v>
      </c>
      <c r="Z12435" t="s">
        <v>6</v>
      </c>
      <c r="AA12435" t="s">
        <v>13416</v>
      </c>
      <c r="AB12435" t="s">
        <v>13416</v>
      </c>
      <c r="AC12435" t="s">
        <v>4112</v>
      </c>
    </row>
    <row r="12436" spans="1:29" x14ac:dyDescent="0.25">
      <c r="A12436" t="s">
        <v>347</v>
      </c>
      <c r="B12436">
        <v>944</v>
      </c>
      <c r="C12436" t="s">
        <v>108</v>
      </c>
      <c r="D12436">
        <v>1962</v>
      </c>
      <c r="E12436" t="s">
        <v>13428</v>
      </c>
      <c r="P12436">
        <v>106.88797</v>
      </c>
      <c r="Q12436" t="s">
        <v>1582</v>
      </c>
      <c r="R12436" t="s">
        <v>1582</v>
      </c>
      <c r="S12436" t="s">
        <v>1582</v>
      </c>
      <c r="T12436" t="s">
        <v>933</v>
      </c>
      <c r="U12436" t="s">
        <v>933</v>
      </c>
      <c r="V12436" t="s">
        <v>933</v>
      </c>
      <c r="W12436" t="s">
        <v>1656</v>
      </c>
      <c r="X12436" t="s">
        <v>933</v>
      </c>
      <c r="Y12436" t="s">
        <v>6</v>
      </c>
      <c r="Z12436" t="s">
        <v>6</v>
      </c>
      <c r="AA12436" t="s">
        <v>13416</v>
      </c>
      <c r="AB12436" t="s">
        <v>13416</v>
      </c>
      <c r="AC12436" t="s">
        <v>4112</v>
      </c>
    </row>
    <row r="12437" spans="1:29" x14ac:dyDescent="0.25">
      <c r="A12437" t="s">
        <v>347</v>
      </c>
      <c r="B12437">
        <v>944</v>
      </c>
      <c r="C12437" t="s">
        <v>108</v>
      </c>
      <c r="D12437">
        <v>1963</v>
      </c>
      <c r="E12437" t="s">
        <v>13429</v>
      </c>
      <c r="P12437">
        <v>134.45487</v>
      </c>
      <c r="Q12437" t="s">
        <v>1582</v>
      </c>
      <c r="R12437" t="s">
        <v>1582</v>
      </c>
      <c r="S12437" t="s">
        <v>1582</v>
      </c>
      <c r="T12437" t="s">
        <v>933</v>
      </c>
      <c r="U12437" t="s">
        <v>933</v>
      </c>
      <c r="V12437" t="s">
        <v>933</v>
      </c>
      <c r="W12437" t="s">
        <v>1656</v>
      </c>
      <c r="X12437" t="s">
        <v>933</v>
      </c>
      <c r="Y12437" t="s">
        <v>6</v>
      </c>
      <c r="Z12437" t="s">
        <v>6</v>
      </c>
      <c r="AA12437" t="s">
        <v>13416</v>
      </c>
      <c r="AB12437" t="s">
        <v>13416</v>
      </c>
      <c r="AC12437" t="s">
        <v>4112</v>
      </c>
    </row>
    <row r="12438" spans="1:29" x14ac:dyDescent="0.25">
      <c r="A12438" t="s">
        <v>347</v>
      </c>
      <c r="B12438">
        <v>944</v>
      </c>
      <c r="C12438" t="s">
        <v>108</v>
      </c>
      <c r="D12438">
        <v>1964</v>
      </c>
      <c r="E12438" t="s">
        <v>13430</v>
      </c>
      <c r="J12438">
        <v>7.8097057999999997</v>
      </c>
      <c r="P12438">
        <v>149.68554</v>
      </c>
      <c r="Q12438" t="s">
        <v>1582</v>
      </c>
      <c r="R12438" t="s">
        <v>1582</v>
      </c>
      <c r="S12438" t="s">
        <v>1582</v>
      </c>
      <c r="T12438" t="s">
        <v>933</v>
      </c>
      <c r="U12438" t="s">
        <v>933</v>
      </c>
      <c r="V12438" t="s">
        <v>933</v>
      </c>
      <c r="W12438" t="s">
        <v>1656</v>
      </c>
      <c r="X12438" t="s">
        <v>933</v>
      </c>
      <c r="Y12438" t="s">
        <v>6</v>
      </c>
      <c r="Z12438" t="s">
        <v>6</v>
      </c>
      <c r="AA12438" t="s">
        <v>13416</v>
      </c>
      <c r="AB12438" t="s">
        <v>13416</v>
      </c>
      <c r="AC12438" t="s">
        <v>4112</v>
      </c>
    </row>
    <row r="12439" spans="1:29" x14ac:dyDescent="0.25">
      <c r="A12439" t="s">
        <v>347</v>
      </c>
      <c r="B12439">
        <v>944</v>
      </c>
      <c r="C12439" t="s">
        <v>108</v>
      </c>
      <c r="D12439">
        <v>1965</v>
      </c>
      <c r="E12439" t="s">
        <v>13431</v>
      </c>
      <c r="J12439">
        <v>8.0330248999999991</v>
      </c>
      <c r="P12439">
        <v>165.56652</v>
      </c>
      <c r="Q12439" t="s">
        <v>1582</v>
      </c>
      <c r="R12439" t="s">
        <v>1582</v>
      </c>
      <c r="S12439" t="s">
        <v>1582</v>
      </c>
      <c r="T12439" t="s">
        <v>933</v>
      </c>
      <c r="U12439" t="s">
        <v>933</v>
      </c>
      <c r="V12439" t="s">
        <v>933</v>
      </c>
      <c r="W12439" t="s">
        <v>1656</v>
      </c>
      <c r="X12439" t="s">
        <v>933</v>
      </c>
      <c r="Y12439" t="s">
        <v>6</v>
      </c>
      <c r="Z12439" t="s">
        <v>6</v>
      </c>
      <c r="AA12439" t="s">
        <v>13416</v>
      </c>
      <c r="AB12439" t="s">
        <v>13416</v>
      </c>
      <c r="AC12439" t="s">
        <v>4112</v>
      </c>
    </row>
    <row r="12440" spans="1:29" x14ac:dyDescent="0.25">
      <c r="A12440" t="s">
        <v>347</v>
      </c>
      <c r="B12440">
        <v>944</v>
      </c>
      <c r="C12440" t="s">
        <v>108</v>
      </c>
      <c r="D12440">
        <v>1966</v>
      </c>
      <c r="E12440" t="s">
        <v>13432</v>
      </c>
      <c r="J12440">
        <v>8.1678829999999998</v>
      </c>
      <c r="P12440">
        <v>191.60411999999999</v>
      </c>
      <c r="Q12440" t="s">
        <v>1582</v>
      </c>
      <c r="R12440" t="s">
        <v>1582</v>
      </c>
      <c r="S12440" t="s">
        <v>1582</v>
      </c>
      <c r="T12440" t="s">
        <v>933</v>
      </c>
      <c r="U12440" t="s">
        <v>933</v>
      </c>
      <c r="V12440" t="s">
        <v>933</v>
      </c>
      <c r="W12440" t="s">
        <v>1656</v>
      </c>
      <c r="X12440" t="s">
        <v>933</v>
      </c>
      <c r="Y12440" t="s">
        <v>6</v>
      </c>
      <c r="Z12440" t="s">
        <v>6</v>
      </c>
      <c r="AA12440" t="s">
        <v>13416</v>
      </c>
      <c r="AB12440" t="s">
        <v>13416</v>
      </c>
      <c r="AC12440" t="s">
        <v>4112</v>
      </c>
    </row>
    <row r="12441" spans="1:29" x14ac:dyDescent="0.25">
      <c r="A12441" t="s">
        <v>347</v>
      </c>
      <c r="B12441">
        <v>944</v>
      </c>
      <c r="C12441" t="s">
        <v>108</v>
      </c>
      <c r="D12441">
        <v>1967</v>
      </c>
      <c r="E12441" t="s">
        <v>13433</v>
      </c>
      <c r="J12441">
        <v>8.0337533000000008</v>
      </c>
      <c r="P12441">
        <v>224.86376000000001</v>
      </c>
      <c r="Q12441" t="s">
        <v>1582</v>
      </c>
      <c r="R12441" t="s">
        <v>1582</v>
      </c>
      <c r="S12441" t="s">
        <v>1582</v>
      </c>
      <c r="T12441" t="s">
        <v>933</v>
      </c>
      <c r="U12441" t="s">
        <v>933</v>
      </c>
      <c r="V12441" t="s">
        <v>933</v>
      </c>
      <c r="W12441" t="s">
        <v>1656</v>
      </c>
      <c r="X12441" t="s">
        <v>933</v>
      </c>
      <c r="Y12441" t="s">
        <v>6</v>
      </c>
      <c r="Z12441" t="s">
        <v>6</v>
      </c>
      <c r="AA12441" t="s">
        <v>13416</v>
      </c>
      <c r="AB12441" t="s">
        <v>13416</v>
      </c>
      <c r="AC12441" t="s">
        <v>4112</v>
      </c>
    </row>
    <row r="12442" spans="1:29" x14ac:dyDescent="0.25">
      <c r="A12442" t="s">
        <v>347</v>
      </c>
      <c r="B12442">
        <v>944</v>
      </c>
      <c r="C12442" t="s">
        <v>108</v>
      </c>
      <c r="D12442">
        <v>1968</v>
      </c>
      <c r="E12442" t="s">
        <v>13434</v>
      </c>
      <c r="J12442">
        <v>7.6107189999999996</v>
      </c>
      <c r="P12442">
        <v>260.34334000000001</v>
      </c>
      <c r="Q12442" t="s">
        <v>1582</v>
      </c>
      <c r="R12442" t="s">
        <v>1582</v>
      </c>
      <c r="S12442" t="s">
        <v>1582</v>
      </c>
      <c r="T12442" t="s">
        <v>933</v>
      </c>
      <c r="U12442" t="s">
        <v>933</v>
      </c>
      <c r="V12442" t="s">
        <v>933</v>
      </c>
      <c r="W12442" t="s">
        <v>1656</v>
      </c>
      <c r="X12442" t="s">
        <v>933</v>
      </c>
      <c r="Y12442" t="s">
        <v>6</v>
      </c>
      <c r="Z12442" t="s">
        <v>6</v>
      </c>
      <c r="AA12442" t="s">
        <v>13416</v>
      </c>
      <c r="AB12442" t="s">
        <v>13416</v>
      </c>
      <c r="AC12442" t="s">
        <v>4112</v>
      </c>
    </row>
    <row r="12443" spans="1:29" x14ac:dyDescent="0.25">
      <c r="A12443" t="s">
        <v>347</v>
      </c>
      <c r="B12443">
        <v>944</v>
      </c>
      <c r="C12443" t="s">
        <v>108</v>
      </c>
      <c r="D12443">
        <v>1969</v>
      </c>
      <c r="E12443" t="s">
        <v>13435</v>
      </c>
      <c r="I12443">
        <v>41.550367999999999</v>
      </c>
      <c r="J12443">
        <v>7.5520050999999997</v>
      </c>
      <c r="K12443">
        <v>33.998362999999998</v>
      </c>
      <c r="P12443">
        <v>285.91082</v>
      </c>
      <c r="Q12443" t="s">
        <v>1582</v>
      </c>
      <c r="R12443" t="s">
        <v>1582</v>
      </c>
      <c r="S12443" t="s">
        <v>1582</v>
      </c>
      <c r="T12443" t="s">
        <v>933</v>
      </c>
      <c r="U12443" t="s">
        <v>933</v>
      </c>
      <c r="V12443" t="s">
        <v>933</v>
      </c>
      <c r="W12443" t="s">
        <v>1656</v>
      </c>
      <c r="X12443" t="s">
        <v>933</v>
      </c>
      <c r="Y12443" t="s">
        <v>6</v>
      </c>
      <c r="Z12443" t="s">
        <v>6</v>
      </c>
      <c r="AA12443" t="s">
        <v>13416</v>
      </c>
      <c r="AB12443" t="s">
        <v>13416</v>
      </c>
      <c r="AC12443" t="s">
        <v>4112</v>
      </c>
    </row>
    <row r="12444" spans="1:29" x14ac:dyDescent="0.25">
      <c r="A12444" t="s">
        <v>347</v>
      </c>
      <c r="B12444">
        <v>944</v>
      </c>
      <c r="C12444" t="s">
        <v>108</v>
      </c>
      <c r="D12444">
        <v>1970</v>
      </c>
      <c r="E12444" t="s">
        <v>13436</v>
      </c>
      <c r="I12444">
        <v>39.248820000000002</v>
      </c>
      <c r="J12444">
        <v>7.2984932999999996</v>
      </c>
      <c r="K12444">
        <v>31.950327000000001</v>
      </c>
      <c r="P12444">
        <v>345.67408</v>
      </c>
      <c r="Q12444" t="s">
        <v>1582</v>
      </c>
      <c r="R12444" t="s">
        <v>1582</v>
      </c>
      <c r="S12444" t="s">
        <v>1582</v>
      </c>
      <c r="T12444" t="s">
        <v>933</v>
      </c>
      <c r="U12444" t="s">
        <v>933</v>
      </c>
      <c r="V12444" t="s">
        <v>933</v>
      </c>
      <c r="W12444" t="s">
        <v>1656</v>
      </c>
      <c r="X12444" t="s">
        <v>933</v>
      </c>
      <c r="Y12444" t="s">
        <v>6</v>
      </c>
      <c r="Z12444" t="s">
        <v>6</v>
      </c>
      <c r="AA12444" t="s">
        <v>13416</v>
      </c>
      <c r="AB12444" t="s">
        <v>13416</v>
      </c>
      <c r="AC12444" t="s">
        <v>4112</v>
      </c>
    </row>
    <row r="12445" spans="1:29" x14ac:dyDescent="0.25">
      <c r="A12445" t="s">
        <v>347</v>
      </c>
      <c r="B12445">
        <v>944</v>
      </c>
      <c r="C12445" t="s">
        <v>108</v>
      </c>
      <c r="D12445">
        <v>1971</v>
      </c>
      <c r="E12445" t="s">
        <v>13437</v>
      </c>
      <c r="I12445">
        <v>43.641249000000002</v>
      </c>
      <c r="J12445">
        <v>7.8925038000000001</v>
      </c>
      <c r="K12445">
        <v>35.748745</v>
      </c>
      <c r="P12445">
        <v>375.09008999999998</v>
      </c>
      <c r="Q12445" t="s">
        <v>1582</v>
      </c>
      <c r="R12445" t="s">
        <v>1582</v>
      </c>
      <c r="S12445" t="s">
        <v>1582</v>
      </c>
      <c r="T12445" t="s">
        <v>933</v>
      </c>
      <c r="U12445" t="s">
        <v>933</v>
      </c>
      <c r="V12445" t="s">
        <v>933</v>
      </c>
      <c r="W12445" t="s">
        <v>1656</v>
      </c>
      <c r="X12445" t="s">
        <v>933</v>
      </c>
      <c r="Y12445" t="s">
        <v>6</v>
      </c>
      <c r="Z12445" t="s">
        <v>6</v>
      </c>
      <c r="AA12445" t="s">
        <v>13416</v>
      </c>
      <c r="AB12445" t="s">
        <v>13416</v>
      </c>
      <c r="AC12445" t="s">
        <v>4112</v>
      </c>
    </row>
    <row r="12446" spans="1:29" x14ac:dyDescent="0.25">
      <c r="A12446" t="s">
        <v>347</v>
      </c>
      <c r="B12446">
        <v>944</v>
      </c>
      <c r="C12446" t="s">
        <v>108</v>
      </c>
      <c r="D12446">
        <v>1972</v>
      </c>
      <c r="E12446" t="s">
        <v>13438</v>
      </c>
      <c r="I12446">
        <v>43.443803000000003</v>
      </c>
      <c r="J12446">
        <v>8.4541593000000006</v>
      </c>
      <c r="K12446">
        <v>34.989643999999998</v>
      </c>
      <c r="P12446">
        <v>406.39168000000001</v>
      </c>
      <c r="Q12446" t="s">
        <v>1582</v>
      </c>
      <c r="R12446" t="s">
        <v>1582</v>
      </c>
      <c r="S12446" t="s">
        <v>1582</v>
      </c>
      <c r="T12446" t="s">
        <v>933</v>
      </c>
      <c r="U12446" t="s">
        <v>933</v>
      </c>
      <c r="V12446" t="s">
        <v>933</v>
      </c>
      <c r="W12446" t="s">
        <v>1656</v>
      </c>
      <c r="X12446" t="s">
        <v>933</v>
      </c>
      <c r="Y12446" t="s">
        <v>6</v>
      </c>
      <c r="Z12446" t="s">
        <v>6</v>
      </c>
      <c r="AA12446" t="s">
        <v>13416</v>
      </c>
      <c r="AB12446" t="s">
        <v>13416</v>
      </c>
      <c r="AC12446" t="s">
        <v>4112</v>
      </c>
    </row>
    <row r="12447" spans="1:29" x14ac:dyDescent="0.25">
      <c r="A12447" t="s">
        <v>347</v>
      </c>
      <c r="B12447">
        <v>944</v>
      </c>
      <c r="C12447" t="s">
        <v>108</v>
      </c>
      <c r="D12447">
        <v>1973</v>
      </c>
      <c r="E12447" t="s">
        <v>13439</v>
      </c>
      <c r="I12447">
        <v>44.046118999999997</v>
      </c>
      <c r="J12447">
        <v>8.9000883000000002</v>
      </c>
      <c r="K12447">
        <v>35.146031000000001</v>
      </c>
      <c r="P12447">
        <v>445.93939999999998</v>
      </c>
      <c r="Q12447" t="s">
        <v>1582</v>
      </c>
      <c r="R12447" t="s">
        <v>1582</v>
      </c>
      <c r="S12447" t="s">
        <v>1582</v>
      </c>
      <c r="T12447" t="s">
        <v>933</v>
      </c>
      <c r="U12447" t="s">
        <v>933</v>
      </c>
      <c r="V12447" t="s">
        <v>933</v>
      </c>
      <c r="W12447" t="s">
        <v>1656</v>
      </c>
      <c r="X12447" t="s">
        <v>933</v>
      </c>
      <c r="Y12447" t="s">
        <v>6</v>
      </c>
      <c r="Z12447" t="s">
        <v>6</v>
      </c>
      <c r="AA12447" t="s">
        <v>13416</v>
      </c>
      <c r="AB12447" t="s">
        <v>13416</v>
      </c>
      <c r="AC12447" t="s">
        <v>4112</v>
      </c>
    </row>
    <row r="12448" spans="1:29" x14ac:dyDescent="0.25">
      <c r="A12448" t="s">
        <v>347</v>
      </c>
      <c r="B12448">
        <v>944</v>
      </c>
      <c r="C12448" t="s">
        <v>108</v>
      </c>
      <c r="D12448">
        <v>1974</v>
      </c>
      <c r="E12448" t="s">
        <v>13440</v>
      </c>
      <c r="I12448">
        <v>49.377018</v>
      </c>
      <c r="J12448">
        <v>9.9237462999999995</v>
      </c>
      <c r="K12448">
        <v>39.453271999999998</v>
      </c>
      <c r="P12448">
        <v>466.66852</v>
      </c>
      <c r="Q12448" t="s">
        <v>1582</v>
      </c>
      <c r="R12448" t="s">
        <v>1582</v>
      </c>
      <c r="S12448" t="s">
        <v>1582</v>
      </c>
      <c r="T12448" t="s">
        <v>933</v>
      </c>
      <c r="U12448" t="s">
        <v>933</v>
      </c>
      <c r="V12448" t="s">
        <v>933</v>
      </c>
      <c r="W12448" t="s">
        <v>1656</v>
      </c>
      <c r="X12448" t="s">
        <v>933</v>
      </c>
      <c r="Y12448" t="s">
        <v>6</v>
      </c>
      <c r="Z12448" t="s">
        <v>6</v>
      </c>
      <c r="AA12448" t="s">
        <v>13416</v>
      </c>
      <c r="AB12448" t="s">
        <v>13416</v>
      </c>
      <c r="AC12448" t="s">
        <v>4112</v>
      </c>
    </row>
    <row r="12449" spans="1:29" x14ac:dyDescent="0.25">
      <c r="A12449" t="s">
        <v>347</v>
      </c>
      <c r="B12449">
        <v>944</v>
      </c>
      <c r="C12449" t="s">
        <v>108</v>
      </c>
      <c r="D12449">
        <v>1975</v>
      </c>
      <c r="E12449" t="s">
        <v>13441</v>
      </c>
      <c r="I12449">
        <v>50.411453000000002</v>
      </c>
      <c r="J12449">
        <v>10.833567</v>
      </c>
      <c r="K12449">
        <v>39.577885999999999</v>
      </c>
      <c r="P12449">
        <v>500.48151000000001</v>
      </c>
      <c r="Q12449" t="s">
        <v>1582</v>
      </c>
      <c r="R12449" t="s">
        <v>1582</v>
      </c>
      <c r="S12449" t="s">
        <v>1582</v>
      </c>
      <c r="T12449" t="s">
        <v>933</v>
      </c>
      <c r="U12449" t="s">
        <v>933</v>
      </c>
      <c r="V12449" t="s">
        <v>933</v>
      </c>
      <c r="W12449" t="s">
        <v>1656</v>
      </c>
      <c r="X12449" t="s">
        <v>933</v>
      </c>
      <c r="Y12449" t="s">
        <v>6</v>
      </c>
      <c r="Z12449" t="s">
        <v>6</v>
      </c>
      <c r="AA12449" t="s">
        <v>13416</v>
      </c>
      <c r="AB12449" t="s">
        <v>13416</v>
      </c>
      <c r="AC12449" t="s">
        <v>4112</v>
      </c>
    </row>
    <row r="12450" spans="1:29" x14ac:dyDescent="0.25">
      <c r="A12450" t="s">
        <v>347</v>
      </c>
      <c r="B12450">
        <v>944</v>
      </c>
      <c r="C12450" t="s">
        <v>108</v>
      </c>
      <c r="D12450">
        <v>1976</v>
      </c>
      <c r="E12450" t="s">
        <v>13442</v>
      </c>
      <c r="I12450">
        <v>54.676740000000002</v>
      </c>
      <c r="J12450">
        <v>11.790387000000001</v>
      </c>
      <c r="K12450">
        <v>42.886353</v>
      </c>
      <c r="P12450">
        <v>548.39589999999998</v>
      </c>
      <c r="Q12450" t="s">
        <v>1582</v>
      </c>
      <c r="R12450" t="s">
        <v>1582</v>
      </c>
      <c r="S12450" t="s">
        <v>1582</v>
      </c>
      <c r="T12450" t="s">
        <v>933</v>
      </c>
      <c r="U12450" t="s">
        <v>933</v>
      </c>
      <c r="V12450" t="s">
        <v>933</v>
      </c>
      <c r="W12450" t="s">
        <v>1656</v>
      </c>
      <c r="X12450" t="s">
        <v>933</v>
      </c>
      <c r="Y12450" t="s">
        <v>6</v>
      </c>
      <c r="Z12450" t="s">
        <v>6</v>
      </c>
      <c r="AA12450" t="s">
        <v>13416</v>
      </c>
      <c r="AB12450" t="s">
        <v>13416</v>
      </c>
      <c r="AC12450" t="s">
        <v>4112</v>
      </c>
    </row>
    <row r="12451" spans="1:29" x14ac:dyDescent="0.25">
      <c r="A12451" t="s">
        <v>347</v>
      </c>
      <c r="B12451">
        <v>944</v>
      </c>
      <c r="C12451" t="s">
        <v>108</v>
      </c>
      <c r="D12451">
        <v>1977</v>
      </c>
      <c r="E12451" t="s">
        <v>13443</v>
      </c>
      <c r="I12451">
        <v>57.587437000000001</v>
      </c>
      <c r="J12451">
        <v>12.568486999999999</v>
      </c>
      <c r="K12451">
        <v>45.018949999999997</v>
      </c>
      <c r="P12451">
        <v>603.50142000000005</v>
      </c>
      <c r="Q12451" t="s">
        <v>1582</v>
      </c>
      <c r="R12451" t="s">
        <v>1582</v>
      </c>
      <c r="S12451" t="s">
        <v>1582</v>
      </c>
      <c r="T12451" t="s">
        <v>933</v>
      </c>
      <c r="U12451" t="s">
        <v>933</v>
      </c>
      <c r="V12451" t="s">
        <v>933</v>
      </c>
      <c r="W12451" t="s">
        <v>1656</v>
      </c>
      <c r="X12451" t="s">
        <v>933</v>
      </c>
      <c r="Y12451" t="s">
        <v>6</v>
      </c>
      <c r="Z12451" t="s">
        <v>6</v>
      </c>
      <c r="AA12451" t="s">
        <v>13416</v>
      </c>
      <c r="AB12451" t="s">
        <v>13416</v>
      </c>
      <c r="AC12451" t="s">
        <v>4112</v>
      </c>
    </row>
    <row r="12452" spans="1:29" x14ac:dyDescent="0.25">
      <c r="A12452" t="s">
        <v>347</v>
      </c>
      <c r="B12452">
        <v>944</v>
      </c>
      <c r="C12452" t="s">
        <v>108</v>
      </c>
      <c r="D12452">
        <v>1978</v>
      </c>
      <c r="E12452" t="s">
        <v>13444</v>
      </c>
      <c r="I12452">
        <v>62.846978999999997</v>
      </c>
      <c r="J12452">
        <v>13.362736</v>
      </c>
      <c r="K12452">
        <v>49.484242999999999</v>
      </c>
      <c r="P12452">
        <v>653.13720000000001</v>
      </c>
      <c r="Q12452" t="s">
        <v>1582</v>
      </c>
      <c r="R12452" t="s">
        <v>1582</v>
      </c>
      <c r="S12452" t="s">
        <v>1582</v>
      </c>
      <c r="T12452" t="s">
        <v>933</v>
      </c>
      <c r="U12452" t="s">
        <v>933</v>
      </c>
      <c r="V12452" t="s">
        <v>933</v>
      </c>
      <c r="W12452" t="s">
        <v>1656</v>
      </c>
      <c r="X12452" t="s">
        <v>933</v>
      </c>
      <c r="Y12452" t="s">
        <v>6</v>
      </c>
      <c r="Z12452" t="s">
        <v>6</v>
      </c>
      <c r="AA12452" t="s">
        <v>13416</v>
      </c>
      <c r="AB12452" t="s">
        <v>13416</v>
      </c>
      <c r="AC12452" t="s">
        <v>4112</v>
      </c>
    </row>
    <row r="12453" spans="1:29" x14ac:dyDescent="0.25">
      <c r="A12453" t="s">
        <v>347</v>
      </c>
      <c r="B12453">
        <v>944</v>
      </c>
      <c r="C12453" t="s">
        <v>108</v>
      </c>
      <c r="D12453">
        <v>1979</v>
      </c>
      <c r="E12453" t="s">
        <v>13445</v>
      </c>
      <c r="I12453">
        <v>65.163882000000001</v>
      </c>
      <c r="J12453">
        <v>14.099653999999999</v>
      </c>
      <c r="K12453">
        <v>51.064228999999997</v>
      </c>
      <c r="P12453">
        <v>707.74788999999998</v>
      </c>
      <c r="Q12453" t="s">
        <v>1582</v>
      </c>
      <c r="R12453" t="s">
        <v>1582</v>
      </c>
      <c r="S12453" t="s">
        <v>1582</v>
      </c>
      <c r="T12453" t="s">
        <v>933</v>
      </c>
      <c r="U12453" t="s">
        <v>933</v>
      </c>
      <c r="V12453" t="s">
        <v>933</v>
      </c>
      <c r="W12453" t="s">
        <v>1656</v>
      </c>
      <c r="X12453" t="s">
        <v>933</v>
      </c>
      <c r="Y12453" t="s">
        <v>6</v>
      </c>
      <c r="Z12453" t="s">
        <v>6</v>
      </c>
      <c r="AA12453" t="s">
        <v>13416</v>
      </c>
      <c r="AB12453" t="s">
        <v>13416</v>
      </c>
      <c r="AC12453" t="s">
        <v>4112</v>
      </c>
    </row>
    <row r="12454" spans="1:29" x14ac:dyDescent="0.25">
      <c r="A12454" t="s">
        <v>347</v>
      </c>
      <c r="B12454">
        <v>944</v>
      </c>
      <c r="C12454" t="s">
        <v>108</v>
      </c>
      <c r="D12454">
        <v>1980</v>
      </c>
      <c r="E12454" t="s">
        <v>13446</v>
      </c>
      <c r="I12454">
        <v>66.310338000000002</v>
      </c>
      <c r="J12454">
        <v>15.370965999999999</v>
      </c>
      <c r="K12454">
        <v>50.939373000000003</v>
      </c>
      <c r="P12454">
        <v>749.49096999999995</v>
      </c>
      <c r="Q12454" t="s">
        <v>1582</v>
      </c>
      <c r="R12454" t="s">
        <v>1582</v>
      </c>
      <c r="S12454" t="s">
        <v>1582</v>
      </c>
      <c r="T12454" t="s">
        <v>933</v>
      </c>
      <c r="U12454" t="s">
        <v>933</v>
      </c>
      <c r="V12454" t="s">
        <v>933</v>
      </c>
      <c r="W12454" t="s">
        <v>1656</v>
      </c>
      <c r="X12454" t="s">
        <v>933</v>
      </c>
      <c r="Y12454" t="s">
        <v>6</v>
      </c>
      <c r="Z12454" t="s">
        <v>6</v>
      </c>
      <c r="AA12454" t="s">
        <v>13416</v>
      </c>
      <c r="AB12454" t="s">
        <v>13416</v>
      </c>
      <c r="AC12454" t="s">
        <v>4112</v>
      </c>
    </row>
    <row r="12455" spans="1:29" x14ac:dyDescent="0.25">
      <c r="A12455" t="s">
        <v>347</v>
      </c>
      <c r="B12455">
        <v>944</v>
      </c>
      <c r="C12455" t="s">
        <v>108</v>
      </c>
      <c r="D12455">
        <v>1981</v>
      </c>
      <c r="E12455" t="s">
        <v>13447</v>
      </c>
      <c r="I12455">
        <v>66.298952</v>
      </c>
      <c r="J12455">
        <v>15.914595</v>
      </c>
      <c r="K12455">
        <v>50.384355999999997</v>
      </c>
      <c r="P12455">
        <v>810.69608000000005</v>
      </c>
      <c r="Q12455" t="s">
        <v>1582</v>
      </c>
      <c r="R12455" t="s">
        <v>1582</v>
      </c>
      <c r="S12455" t="s">
        <v>1582</v>
      </c>
      <c r="T12455" t="s">
        <v>933</v>
      </c>
      <c r="U12455" t="s">
        <v>933</v>
      </c>
      <c r="V12455" t="s">
        <v>933</v>
      </c>
      <c r="W12455" t="s">
        <v>1656</v>
      </c>
      <c r="X12455" t="s">
        <v>933</v>
      </c>
      <c r="Y12455" t="s">
        <v>6</v>
      </c>
      <c r="Z12455" t="s">
        <v>6</v>
      </c>
      <c r="AA12455" t="s">
        <v>13416</v>
      </c>
      <c r="AB12455" t="s">
        <v>13416</v>
      </c>
      <c r="AC12455" t="s">
        <v>4112</v>
      </c>
    </row>
    <row r="12456" spans="1:29" x14ac:dyDescent="0.25">
      <c r="A12456" t="s">
        <v>347</v>
      </c>
      <c r="B12456">
        <v>944</v>
      </c>
      <c r="C12456" t="s">
        <v>108</v>
      </c>
      <c r="D12456">
        <v>1982</v>
      </c>
      <c r="E12456" t="s">
        <v>13448</v>
      </c>
      <c r="I12456">
        <v>67.608605999999995</v>
      </c>
      <c r="J12456">
        <v>16.213992999999999</v>
      </c>
      <c r="K12456">
        <v>51.394613</v>
      </c>
      <c r="P12456">
        <v>881.33749999999998</v>
      </c>
      <c r="Q12456" t="s">
        <v>1582</v>
      </c>
      <c r="R12456" t="s">
        <v>1582</v>
      </c>
      <c r="S12456" t="s">
        <v>1582</v>
      </c>
      <c r="T12456" t="s">
        <v>933</v>
      </c>
      <c r="U12456" t="s">
        <v>933</v>
      </c>
      <c r="V12456" t="s">
        <v>933</v>
      </c>
      <c r="W12456" t="s">
        <v>1656</v>
      </c>
      <c r="X12456" t="s">
        <v>933</v>
      </c>
      <c r="Y12456" t="s">
        <v>6</v>
      </c>
      <c r="Z12456" t="s">
        <v>6</v>
      </c>
      <c r="AA12456" t="s">
        <v>13416</v>
      </c>
      <c r="AB12456" t="s">
        <v>13416</v>
      </c>
      <c r="AC12456" t="s">
        <v>4112</v>
      </c>
    </row>
    <row r="12457" spans="1:29" x14ac:dyDescent="0.25">
      <c r="A12457" t="s">
        <v>347</v>
      </c>
      <c r="B12457">
        <v>944</v>
      </c>
      <c r="C12457" t="s">
        <v>108</v>
      </c>
      <c r="D12457">
        <v>1983</v>
      </c>
      <c r="E12457" t="s">
        <v>13449</v>
      </c>
      <c r="I12457">
        <v>69.677661000000001</v>
      </c>
      <c r="J12457">
        <v>17.734736999999999</v>
      </c>
      <c r="K12457">
        <v>51.942923999999998</v>
      </c>
      <c r="P12457">
        <v>931.74770000000001</v>
      </c>
      <c r="Q12457" t="s">
        <v>1582</v>
      </c>
      <c r="R12457" t="s">
        <v>1582</v>
      </c>
      <c r="S12457" t="s">
        <v>1582</v>
      </c>
      <c r="T12457" t="s">
        <v>933</v>
      </c>
      <c r="U12457" t="s">
        <v>933</v>
      </c>
      <c r="V12457" t="s">
        <v>933</v>
      </c>
      <c r="W12457" t="s">
        <v>1656</v>
      </c>
      <c r="X12457" t="s">
        <v>933</v>
      </c>
      <c r="Y12457" t="s">
        <v>6</v>
      </c>
      <c r="Z12457" t="s">
        <v>6</v>
      </c>
      <c r="AA12457" t="s">
        <v>13416</v>
      </c>
      <c r="AB12457" t="s">
        <v>13416</v>
      </c>
      <c r="AC12457" t="s">
        <v>4112</v>
      </c>
    </row>
    <row r="12458" spans="1:29" x14ac:dyDescent="0.25">
      <c r="A12458" t="s">
        <v>347</v>
      </c>
      <c r="B12458">
        <v>944</v>
      </c>
      <c r="C12458" t="s">
        <v>108</v>
      </c>
      <c r="D12458">
        <v>1984</v>
      </c>
      <c r="E12458" t="s">
        <v>13450</v>
      </c>
      <c r="I12458">
        <v>70.530559999999994</v>
      </c>
      <c r="J12458">
        <v>18.888445000000001</v>
      </c>
      <c r="K12458">
        <v>51.642114999999997</v>
      </c>
      <c r="P12458">
        <v>1017.0769</v>
      </c>
      <c r="Q12458" t="s">
        <v>1582</v>
      </c>
      <c r="R12458" t="s">
        <v>1582</v>
      </c>
      <c r="S12458" t="s">
        <v>1582</v>
      </c>
      <c r="T12458" t="s">
        <v>933</v>
      </c>
      <c r="U12458" t="s">
        <v>933</v>
      </c>
      <c r="V12458" t="s">
        <v>933</v>
      </c>
      <c r="W12458" t="s">
        <v>1656</v>
      </c>
      <c r="X12458" t="s">
        <v>933</v>
      </c>
      <c r="Y12458" t="s">
        <v>6</v>
      </c>
      <c r="Z12458" t="s">
        <v>6</v>
      </c>
      <c r="AA12458" t="s">
        <v>13416</v>
      </c>
      <c r="AB12458" t="s">
        <v>13416</v>
      </c>
      <c r="AC12458" t="s">
        <v>4112</v>
      </c>
    </row>
    <row r="12459" spans="1:29" x14ac:dyDescent="0.25">
      <c r="A12459" t="s">
        <v>347</v>
      </c>
      <c r="B12459">
        <v>944</v>
      </c>
      <c r="C12459" t="s">
        <v>108</v>
      </c>
      <c r="D12459">
        <v>1985</v>
      </c>
      <c r="E12459" t="s">
        <v>13451</v>
      </c>
      <c r="I12459">
        <v>71.752938</v>
      </c>
      <c r="J12459">
        <v>20.548504999999999</v>
      </c>
      <c r="K12459">
        <v>51.204433999999999</v>
      </c>
      <c r="P12459">
        <v>1074.4576999999999</v>
      </c>
      <c r="Q12459" t="s">
        <v>1582</v>
      </c>
      <c r="R12459" t="s">
        <v>1582</v>
      </c>
      <c r="S12459" t="s">
        <v>1582</v>
      </c>
      <c r="T12459" t="s">
        <v>933</v>
      </c>
      <c r="U12459" t="s">
        <v>933</v>
      </c>
      <c r="V12459" t="s">
        <v>933</v>
      </c>
      <c r="W12459" t="s">
        <v>1656</v>
      </c>
      <c r="X12459" t="s">
        <v>933</v>
      </c>
      <c r="Y12459" t="s">
        <v>6</v>
      </c>
      <c r="Z12459" t="s">
        <v>6</v>
      </c>
      <c r="AA12459" t="s">
        <v>13416</v>
      </c>
      <c r="AB12459" t="s">
        <v>13416</v>
      </c>
      <c r="AC12459" t="s">
        <v>4112</v>
      </c>
    </row>
    <row r="12460" spans="1:29" x14ac:dyDescent="0.25">
      <c r="A12460" t="s">
        <v>347</v>
      </c>
      <c r="B12460">
        <v>944</v>
      </c>
      <c r="C12460" t="s">
        <v>108</v>
      </c>
      <c r="D12460">
        <v>1986</v>
      </c>
      <c r="E12460" t="s">
        <v>13452</v>
      </c>
      <c r="I12460">
        <v>74.487160000000003</v>
      </c>
      <c r="J12460">
        <v>22.396298999999999</v>
      </c>
      <c r="K12460">
        <v>52.090860999999997</v>
      </c>
      <c r="P12460">
        <v>1131.7763</v>
      </c>
      <c r="Q12460" t="s">
        <v>1582</v>
      </c>
      <c r="R12460" t="s">
        <v>1582</v>
      </c>
      <c r="S12460" t="s">
        <v>1582</v>
      </c>
      <c r="T12460" t="s">
        <v>933</v>
      </c>
      <c r="U12460" t="s">
        <v>933</v>
      </c>
      <c r="V12460" t="s">
        <v>933</v>
      </c>
      <c r="W12460" t="s">
        <v>1656</v>
      </c>
      <c r="X12460" t="s">
        <v>933</v>
      </c>
      <c r="Y12460" t="s">
        <v>6</v>
      </c>
      <c r="Z12460" t="s">
        <v>6</v>
      </c>
      <c r="AA12460" t="s">
        <v>13416</v>
      </c>
      <c r="AB12460" t="s">
        <v>13416</v>
      </c>
      <c r="AC12460" t="s">
        <v>4112</v>
      </c>
    </row>
    <row r="12461" spans="1:29" x14ac:dyDescent="0.25">
      <c r="A12461" t="s">
        <v>347</v>
      </c>
      <c r="B12461">
        <v>944</v>
      </c>
      <c r="C12461" t="s">
        <v>108</v>
      </c>
      <c r="D12461">
        <v>1987</v>
      </c>
      <c r="E12461" t="s">
        <v>13453</v>
      </c>
      <c r="I12461">
        <v>75.281363999999996</v>
      </c>
      <c r="J12461">
        <v>22.968343000000001</v>
      </c>
      <c r="K12461">
        <v>52.313020999999999</v>
      </c>
      <c r="P12461">
        <v>1274.7763</v>
      </c>
      <c r="Q12461" t="s">
        <v>1582</v>
      </c>
      <c r="R12461" t="s">
        <v>1582</v>
      </c>
      <c r="S12461" t="s">
        <v>1582</v>
      </c>
      <c r="T12461" t="s">
        <v>933</v>
      </c>
      <c r="U12461" t="s">
        <v>933</v>
      </c>
      <c r="V12461" t="s">
        <v>933</v>
      </c>
      <c r="W12461" t="s">
        <v>1656</v>
      </c>
      <c r="X12461" t="s">
        <v>933</v>
      </c>
      <c r="Y12461" t="s">
        <v>6</v>
      </c>
      <c r="Z12461" t="s">
        <v>6</v>
      </c>
      <c r="AA12461" t="s">
        <v>13416</v>
      </c>
      <c r="AB12461" t="s">
        <v>13416</v>
      </c>
      <c r="AC12461" t="s">
        <v>4112</v>
      </c>
    </row>
    <row r="12462" spans="1:29" x14ac:dyDescent="0.25">
      <c r="A12462" t="s">
        <v>347</v>
      </c>
      <c r="B12462">
        <v>944</v>
      </c>
      <c r="C12462" t="s">
        <v>108</v>
      </c>
      <c r="D12462">
        <v>1988</v>
      </c>
      <c r="E12462" t="s">
        <v>13454</v>
      </c>
      <c r="I12462">
        <v>70.776852000000005</v>
      </c>
      <c r="J12462">
        <v>21.835246000000001</v>
      </c>
      <c r="K12462">
        <v>48.941606</v>
      </c>
      <c r="P12462">
        <v>1497.2168999999999</v>
      </c>
      <c r="Q12462" t="s">
        <v>1582</v>
      </c>
      <c r="R12462" t="s">
        <v>1582</v>
      </c>
      <c r="S12462" t="s">
        <v>1582</v>
      </c>
      <c r="T12462" t="s">
        <v>933</v>
      </c>
      <c r="U12462" t="s">
        <v>933</v>
      </c>
      <c r="V12462" t="s">
        <v>933</v>
      </c>
      <c r="W12462" t="s">
        <v>1656</v>
      </c>
      <c r="X12462" t="s">
        <v>933</v>
      </c>
      <c r="Y12462" t="s">
        <v>6</v>
      </c>
      <c r="Z12462" t="s">
        <v>6</v>
      </c>
      <c r="AA12462" t="s">
        <v>13416</v>
      </c>
      <c r="AB12462" t="s">
        <v>13416</v>
      </c>
      <c r="AC12462" t="s">
        <v>4112</v>
      </c>
    </row>
    <row r="12463" spans="1:29" x14ac:dyDescent="0.25">
      <c r="A12463" t="s">
        <v>347</v>
      </c>
      <c r="B12463">
        <v>944</v>
      </c>
      <c r="C12463" t="s">
        <v>108</v>
      </c>
      <c r="D12463">
        <v>1989</v>
      </c>
      <c r="E12463" t="s">
        <v>13455</v>
      </c>
      <c r="I12463">
        <v>66.876334</v>
      </c>
      <c r="J12463">
        <v>19.868549000000002</v>
      </c>
      <c r="K12463">
        <v>47.007784000000001</v>
      </c>
      <c r="N12463">
        <v>70.698182000000003</v>
      </c>
      <c r="O12463">
        <v>70.677800000000005</v>
      </c>
      <c r="P12463">
        <v>1790.8353</v>
      </c>
      <c r="Q12463" t="s">
        <v>1582</v>
      </c>
      <c r="R12463" t="s">
        <v>1582</v>
      </c>
      <c r="S12463" t="s">
        <v>1582</v>
      </c>
      <c r="T12463" t="s">
        <v>933</v>
      </c>
      <c r="U12463" t="s">
        <v>933</v>
      </c>
      <c r="V12463" t="s">
        <v>933</v>
      </c>
      <c r="W12463" t="s">
        <v>1656</v>
      </c>
      <c r="X12463" t="s">
        <v>933</v>
      </c>
      <c r="Y12463" t="s">
        <v>6</v>
      </c>
      <c r="Z12463" t="s">
        <v>6</v>
      </c>
      <c r="AA12463" t="s">
        <v>13416</v>
      </c>
      <c r="AB12463" t="s">
        <v>13416</v>
      </c>
      <c r="AC12463" t="s">
        <v>4112</v>
      </c>
    </row>
    <row r="12464" spans="1:29" x14ac:dyDescent="0.25">
      <c r="A12464" t="s">
        <v>347</v>
      </c>
      <c r="B12464">
        <v>944</v>
      </c>
      <c r="C12464" t="s">
        <v>108</v>
      </c>
      <c r="D12464">
        <v>1990</v>
      </c>
      <c r="E12464" t="s">
        <v>13456</v>
      </c>
      <c r="F12464">
        <v>121.31905999999999</v>
      </c>
      <c r="G12464">
        <v>21.784473999999999</v>
      </c>
      <c r="H12464">
        <v>99.534587999999999</v>
      </c>
      <c r="I12464">
        <v>64.88597</v>
      </c>
      <c r="J12464">
        <v>18.116654</v>
      </c>
      <c r="K12464">
        <v>46.769316000000003</v>
      </c>
      <c r="N12464">
        <v>63.661307999999998</v>
      </c>
      <c r="O12464">
        <v>63.533026</v>
      </c>
      <c r="P12464">
        <v>2171.7806999999998</v>
      </c>
      <c r="Q12464" t="s">
        <v>1582</v>
      </c>
      <c r="R12464" t="s">
        <v>1582</v>
      </c>
      <c r="S12464" t="s">
        <v>1582</v>
      </c>
      <c r="T12464" t="s">
        <v>933</v>
      </c>
      <c r="U12464" t="s">
        <v>933</v>
      </c>
      <c r="V12464" t="s">
        <v>933</v>
      </c>
      <c r="W12464" t="s">
        <v>1656</v>
      </c>
      <c r="X12464" t="s">
        <v>933</v>
      </c>
      <c r="Y12464" t="s">
        <v>6</v>
      </c>
      <c r="Z12464" t="s">
        <v>6</v>
      </c>
      <c r="AA12464" t="s">
        <v>13416</v>
      </c>
      <c r="AB12464" t="s">
        <v>13416</v>
      </c>
      <c r="AC12464" t="s">
        <v>4112</v>
      </c>
    </row>
    <row r="12465" spans="1:29" x14ac:dyDescent="0.25">
      <c r="A12465" t="s">
        <v>347</v>
      </c>
      <c r="B12465">
        <v>944</v>
      </c>
      <c r="C12465" t="s">
        <v>108</v>
      </c>
      <c r="D12465">
        <v>1991</v>
      </c>
      <c r="E12465" t="s">
        <v>13457</v>
      </c>
      <c r="F12465">
        <v>108.4838</v>
      </c>
      <c r="G12465">
        <v>14.815567</v>
      </c>
      <c r="H12465">
        <v>93.668228999999997</v>
      </c>
      <c r="I12465">
        <v>55.471215000000001</v>
      </c>
      <c r="J12465">
        <v>10.514104</v>
      </c>
      <c r="K12465">
        <v>44.95711</v>
      </c>
      <c r="N12465">
        <v>74.249381999999997</v>
      </c>
      <c r="O12465">
        <v>74.302059999999997</v>
      </c>
      <c r="P12465">
        <v>2596.9306999999999</v>
      </c>
      <c r="Q12465" t="s">
        <v>1582</v>
      </c>
      <c r="R12465" t="s">
        <v>1582</v>
      </c>
      <c r="S12465" t="s">
        <v>1582</v>
      </c>
      <c r="T12465" t="s">
        <v>933</v>
      </c>
      <c r="U12465" t="s">
        <v>933</v>
      </c>
      <c r="V12465" t="s">
        <v>933</v>
      </c>
      <c r="W12465" t="s">
        <v>1656</v>
      </c>
      <c r="X12465" t="s">
        <v>933</v>
      </c>
      <c r="Y12465" t="s">
        <v>6</v>
      </c>
      <c r="Z12465" t="s">
        <v>6</v>
      </c>
      <c r="AA12465" t="s">
        <v>13416</v>
      </c>
      <c r="AB12465" t="s">
        <v>13416</v>
      </c>
      <c r="AC12465" t="s">
        <v>4112</v>
      </c>
    </row>
    <row r="12466" spans="1:29" x14ac:dyDescent="0.25">
      <c r="A12466" t="s">
        <v>347</v>
      </c>
      <c r="B12466">
        <v>944</v>
      </c>
      <c r="C12466" t="s">
        <v>108</v>
      </c>
      <c r="D12466">
        <v>1992</v>
      </c>
      <c r="E12466" t="s">
        <v>13458</v>
      </c>
      <c r="F12466">
        <v>93.870976999999996</v>
      </c>
      <c r="G12466">
        <v>14.332298</v>
      </c>
      <c r="H12466">
        <v>79.538679999999999</v>
      </c>
      <c r="I12466">
        <v>47.973978000000002</v>
      </c>
      <c r="J12466">
        <v>9.5041265999999993</v>
      </c>
      <c r="K12466">
        <v>38.469850999999998</v>
      </c>
      <c r="N12466">
        <v>76.495086000000001</v>
      </c>
      <c r="O12466">
        <v>76.510712999999996</v>
      </c>
      <c r="P12466">
        <v>3058.8186999999998</v>
      </c>
      <c r="Q12466" t="s">
        <v>1582</v>
      </c>
      <c r="R12466" t="s">
        <v>1582</v>
      </c>
      <c r="S12466" t="s">
        <v>1582</v>
      </c>
      <c r="T12466" t="s">
        <v>933</v>
      </c>
      <c r="U12466" t="s">
        <v>933</v>
      </c>
      <c r="V12466" t="s">
        <v>933</v>
      </c>
      <c r="W12466" t="s">
        <v>1656</v>
      </c>
      <c r="X12466" t="s">
        <v>933</v>
      </c>
      <c r="Y12466" t="s">
        <v>6</v>
      </c>
      <c r="Z12466" t="s">
        <v>6</v>
      </c>
      <c r="AA12466" t="s">
        <v>13416</v>
      </c>
      <c r="AB12466" t="s">
        <v>13416</v>
      </c>
      <c r="AC12466" t="s">
        <v>4112</v>
      </c>
    </row>
    <row r="12467" spans="1:29" x14ac:dyDescent="0.25">
      <c r="A12467" t="s">
        <v>347</v>
      </c>
      <c r="B12467">
        <v>944</v>
      </c>
      <c r="C12467" t="s">
        <v>108</v>
      </c>
      <c r="D12467">
        <v>1993</v>
      </c>
      <c r="E12467" t="s">
        <v>13459</v>
      </c>
      <c r="F12467">
        <v>92.481306000000004</v>
      </c>
      <c r="G12467">
        <v>14.014823</v>
      </c>
      <c r="H12467">
        <v>78.466481999999999</v>
      </c>
      <c r="I12467">
        <v>45.959400000000002</v>
      </c>
      <c r="J12467">
        <v>9.0695856999999993</v>
      </c>
      <c r="K12467">
        <v>36.889814000000001</v>
      </c>
      <c r="N12467">
        <v>87.253663000000003</v>
      </c>
      <c r="O12467">
        <v>86.623998999999998</v>
      </c>
      <c r="P12467">
        <v>3688.3162000000002</v>
      </c>
      <c r="Q12467" t="s">
        <v>1582</v>
      </c>
      <c r="R12467" t="s">
        <v>1582</v>
      </c>
      <c r="S12467" t="s">
        <v>1582</v>
      </c>
      <c r="T12467" t="s">
        <v>933</v>
      </c>
      <c r="U12467" t="s">
        <v>933</v>
      </c>
      <c r="V12467" t="s">
        <v>933</v>
      </c>
      <c r="W12467" t="s">
        <v>1656</v>
      </c>
      <c r="X12467" t="s">
        <v>933</v>
      </c>
      <c r="Y12467" t="s">
        <v>6</v>
      </c>
      <c r="Z12467" t="s">
        <v>6</v>
      </c>
      <c r="AA12467" t="s">
        <v>13416</v>
      </c>
      <c r="AB12467" t="s">
        <v>13416</v>
      </c>
      <c r="AC12467" t="s">
        <v>4112</v>
      </c>
    </row>
    <row r="12468" spans="1:29" x14ac:dyDescent="0.25">
      <c r="A12468" t="s">
        <v>347</v>
      </c>
      <c r="B12468">
        <v>944</v>
      </c>
      <c r="C12468" t="s">
        <v>108</v>
      </c>
      <c r="D12468">
        <v>1994</v>
      </c>
      <c r="E12468" t="s">
        <v>13460</v>
      </c>
      <c r="F12468">
        <v>90.691899000000006</v>
      </c>
      <c r="G12468">
        <v>13.316273000000001</v>
      </c>
      <c r="H12468">
        <v>77.375626999999994</v>
      </c>
      <c r="I12468">
        <v>48.297815999999997</v>
      </c>
      <c r="J12468">
        <v>8.3212709</v>
      </c>
      <c r="K12468">
        <v>39.976545000000002</v>
      </c>
      <c r="N12468">
        <v>86.010975000000002</v>
      </c>
      <c r="O12468">
        <v>84.912255000000002</v>
      </c>
      <c r="P12468">
        <v>4537.0954000000002</v>
      </c>
      <c r="Q12468" t="s">
        <v>1582</v>
      </c>
      <c r="R12468" t="s">
        <v>1582</v>
      </c>
      <c r="S12468" t="s">
        <v>1582</v>
      </c>
      <c r="T12468" t="s">
        <v>933</v>
      </c>
      <c r="U12468" t="s">
        <v>933</v>
      </c>
      <c r="V12468" t="s">
        <v>933</v>
      </c>
      <c r="W12468" t="s">
        <v>1656</v>
      </c>
      <c r="X12468" t="s">
        <v>933</v>
      </c>
      <c r="Y12468" t="s">
        <v>6</v>
      </c>
      <c r="Z12468" t="s">
        <v>6</v>
      </c>
      <c r="AA12468" t="s">
        <v>13416</v>
      </c>
      <c r="AB12468" t="s">
        <v>13416</v>
      </c>
      <c r="AC12468" t="s">
        <v>4112</v>
      </c>
    </row>
    <row r="12469" spans="1:29" x14ac:dyDescent="0.25">
      <c r="A12469" t="s">
        <v>347</v>
      </c>
      <c r="B12469">
        <v>944</v>
      </c>
      <c r="C12469" t="s">
        <v>108</v>
      </c>
      <c r="D12469">
        <v>1995</v>
      </c>
      <c r="E12469" t="s">
        <v>13461</v>
      </c>
      <c r="F12469">
        <v>85.464609999999993</v>
      </c>
      <c r="G12469">
        <v>10.822253999999999</v>
      </c>
      <c r="H12469">
        <v>74.642357000000004</v>
      </c>
      <c r="I12469">
        <v>43.970294000000003</v>
      </c>
      <c r="J12469">
        <v>6.0167251999999998</v>
      </c>
      <c r="K12469">
        <v>37.953569000000002</v>
      </c>
      <c r="N12469">
        <v>83.989946000000003</v>
      </c>
      <c r="O12469">
        <v>83.362335999999999</v>
      </c>
      <c r="P12469">
        <v>5835.6329999999998</v>
      </c>
      <c r="Q12469" t="s">
        <v>1582</v>
      </c>
      <c r="R12469" t="s">
        <v>1582</v>
      </c>
      <c r="S12469" t="s">
        <v>1582</v>
      </c>
      <c r="T12469" t="s">
        <v>933</v>
      </c>
      <c r="U12469" t="s">
        <v>933</v>
      </c>
      <c r="V12469" t="s">
        <v>933</v>
      </c>
      <c r="W12469" t="s">
        <v>1656</v>
      </c>
      <c r="X12469" t="s">
        <v>933</v>
      </c>
      <c r="Y12469" t="s">
        <v>6</v>
      </c>
      <c r="Z12469" t="s">
        <v>6</v>
      </c>
      <c r="AA12469" t="s">
        <v>13416</v>
      </c>
      <c r="AB12469" t="s">
        <v>13416</v>
      </c>
      <c r="AC12469" t="s">
        <v>4112</v>
      </c>
    </row>
    <row r="12470" spans="1:29" x14ac:dyDescent="0.25">
      <c r="A12470" t="s">
        <v>347</v>
      </c>
      <c r="B12470">
        <v>944</v>
      </c>
      <c r="C12470" t="s">
        <v>108</v>
      </c>
      <c r="D12470">
        <v>1996</v>
      </c>
      <c r="E12470" t="s">
        <v>13462</v>
      </c>
      <c r="F12470">
        <v>87.235106000000002</v>
      </c>
      <c r="G12470">
        <v>9.5868508000000006</v>
      </c>
      <c r="H12470">
        <v>77.648255000000006</v>
      </c>
      <c r="I12470">
        <v>46.815975000000002</v>
      </c>
      <c r="J12470">
        <v>4.6744778</v>
      </c>
      <c r="K12470">
        <v>42.141497999999999</v>
      </c>
      <c r="N12470">
        <v>71.184228000000004</v>
      </c>
      <c r="O12470">
        <v>71.291619999999995</v>
      </c>
      <c r="P12470">
        <v>7122.4639999999999</v>
      </c>
      <c r="Q12470" t="s">
        <v>1582</v>
      </c>
      <c r="R12470" t="s">
        <v>1582</v>
      </c>
      <c r="S12470" t="s">
        <v>1582</v>
      </c>
      <c r="T12470" t="s">
        <v>933</v>
      </c>
      <c r="U12470" t="s">
        <v>933</v>
      </c>
      <c r="V12470" t="s">
        <v>933</v>
      </c>
      <c r="W12470" t="s">
        <v>1656</v>
      </c>
      <c r="X12470" t="s">
        <v>933</v>
      </c>
      <c r="Y12470" t="s">
        <v>6</v>
      </c>
      <c r="Z12470" t="s">
        <v>6</v>
      </c>
      <c r="AA12470" t="s">
        <v>13416</v>
      </c>
      <c r="AB12470" t="s">
        <v>13416</v>
      </c>
      <c r="AC12470" t="s">
        <v>4112</v>
      </c>
    </row>
    <row r="12471" spans="1:29" x14ac:dyDescent="0.25">
      <c r="A12471" t="s">
        <v>347</v>
      </c>
      <c r="B12471">
        <v>944</v>
      </c>
      <c r="C12471" t="s">
        <v>108</v>
      </c>
      <c r="D12471">
        <v>1997</v>
      </c>
      <c r="E12471" t="s">
        <v>13463</v>
      </c>
      <c r="F12471">
        <v>87.254541000000003</v>
      </c>
      <c r="G12471">
        <v>9.0675790000000003</v>
      </c>
      <c r="H12471">
        <v>78.186961999999994</v>
      </c>
      <c r="I12471">
        <v>48.668044999999999</v>
      </c>
      <c r="J12471">
        <v>4.3694001</v>
      </c>
      <c r="K12471">
        <v>44.298645</v>
      </c>
      <c r="N12471">
        <v>61.753456999999997</v>
      </c>
      <c r="O12471">
        <v>62.376452</v>
      </c>
      <c r="P12471">
        <v>8833.2950000000001</v>
      </c>
      <c r="Q12471" t="s">
        <v>1582</v>
      </c>
      <c r="R12471" t="s">
        <v>1582</v>
      </c>
      <c r="S12471" t="s">
        <v>1582</v>
      </c>
      <c r="T12471" t="s">
        <v>933</v>
      </c>
      <c r="U12471" t="s">
        <v>933</v>
      </c>
      <c r="V12471" t="s">
        <v>933</v>
      </c>
      <c r="W12471" t="s">
        <v>1656</v>
      </c>
      <c r="X12471" t="s">
        <v>933</v>
      </c>
      <c r="Y12471" t="s">
        <v>6</v>
      </c>
      <c r="Z12471" t="s">
        <v>6</v>
      </c>
      <c r="AA12471" t="s">
        <v>13416</v>
      </c>
      <c r="AB12471" t="s">
        <v>13416</v>
      </c>
      <c r="AC12471" t="s">
        <v>4112</v>
      </c>
    </row>
    <row r="12472" spans="1:29" x14ac:dyDescent="0.25">
      <c r="A12472" t="s">
        <v>347</v>
      </c>
      <c r="B12472">
        <v>944</v>
      </c>
      <c r="C12472" t="s">
        <v>108</v>
      </c>
      <c r="D12472">
        <v>1998</v>
      </c>
      <c r="E12472" t="s">
        <v>13464</v>
      </c>
      <c r="F12472">
        <v>87.958642999999995</v>
      </c>
      <c r="G12472">
        <v>8.5355565999999996</v>
      </c>
      <c r="H12472">
        <v>79.423085999999998</v>
      </c>
      <c r="I12472">
        <v>48.371797999999998</v>
      </c>
      <c r="J12472">
        <v>3.8493197000000001</v>
      </c>
      <c r="K12472">
        <v>44.522478</v>
      </c>
      <c r="N12472">
        <v>59.670132000000002</v>
      </c>
      <c r="O12472">
        <v>59.817647999999998</v>
      </c>
      <c r="P12472">
        <v>10456.471</v>
      </c>
      <c r="Q12472" t="s">
        <v>1582</v>
      </c>
      <c r="R12472" t="s">
        <v>1582</v>
      </c>
      <c r="S12472" t="s">
        <v>1582</v>
      </c>
      <c r="T12472" t="s">
        <v>933</v>
      </c>
      <c r="U12472" t="s">
        <v>933</v>
      </c>
      <c r="V12472" t="s">
        <v>933</v>
      </c>
      <c r="W12472" t="s">
        <v>1656</v>
      </c>
      <c r="X12472" t="s">
        <v>933</v>
      </c>
      <c r="Y12472" t="s">
        <v>6</v>
      </c>
      <c r="Z12472" t="s">
        <v>6</v>
      </c>
      <c r="AA12472" t="s">
        <v>13416</v>
      </c>
      <c r="AB12472" t="s">
        <v>13416</v>
      </c>
      <c r="AC12472" t="s">
        <v>4112</v>
      </c>
    </row>
    <row r="12473" spans="1:29" x14ac:dyDescent="0.25">
      <c r="A12473" t="s">
        <v>347</v>
      </c>
      <c r="B12473">
        <v>944</v>
      </c>
      <c r="C12473" t="s">
        <v>108</v>
      </c>
      <c r="D12473">
        <v>1999</v>
      </c>
      <c r="E12473" t="s">
        <v>13465</v>
      </c>
      <c r="F12473">
        <v>96.10951</v>
      </c>
      <c r="G12473">
        <v>9.4137830000000005</v>
      </c>
      <c r="H12473">
        <v>86.695727000000005</v>
      </c>
      <c r="I12473">
        <v>52.655960999999998</v>
      </c>
      <c r="J12473">
        <v>4.5343698000000003</v>
      </c>
      <c r="K12473">
        <v>48.121591000000002</v>
      </c>
      <c r="N12473">
        <v>59.546863999999999</v>
      </c>
      <c r="O12473">
        <v>59.793224000000002</v>
      </c>
      <c r="P12473">
        <v>11660.562</v>
      </c>
      <c r="Q12473" t="s">
        <v>1582</v>
      </c>
      <c r="R12473" t="s">
        <v>1582</v>
      </c>
      <c r="S12473" t="s">
        <v>1582</v>
      </c>
      <c r="T12473" t="s">
        <v>933</v>
      </c>
      <c r="U12473" t="s">
        <v>933</v>
      </c>
      <c r="V12473" t="s">
        <v>933</v>
      </c>
      <c r="W12473" t="s">
        <v>1656</v>
      </c>
      <c r="X12473" t="s">
        <v>933</v>
      </c>
      <c r="Y12473" t="s">
        <v>6</v>
      </c>
      <c r="Z12473" t="s">
        <v>6</v>
      </c>
      <c r="AA12473" t="s">
        <v>13416</v>
      </c>
      <c r="AB12473" t="s">
        <v>13416</v>
      </c>
      <c r="AC12473" t="s">
        <v>4112</v>
      </c>
    </row>
    <row r="12474" spans="1:29" x14ac:dyDescent="0.25">
      <c r="A12474" t="s">
        <v>347</v>
      </c>
      <c r="B12474">
        <v>944</v>
      </c>
      <c r="C12474" t="s">
        <v>108</v>
      </c>
      <c r="D12474">
        <v>2000</v>
      </c>
      <c r="E12474" t="s">
        <v>13466</v>
      </c>
      <c r="F12474">
        <v>106.31356</v>
      </c>
      <c r="G12474">
        <v>10.860367</v>
      </c>
      <c r="H12474">
        <v>95.453193999999996</v>
      </c>
      <c r="I12474">
        <v>59.456583999999999</v>
      </c>
      <c r="J12474">
        <v>5.9769781000000002</v>
      </c>
      <c r="K12474">
        <v>53.479605999999997</v>
      </c>
      <c r="N12474">
        <v>54.785854</v>
      </c>
      <c r="O12474">
        <v>54.838827000000002</v>
      </c>
      <c r="P12474">
        <v>13350.074000000001</v>
      </c>
      <c r="Q12474" t="s">
        <v>1582</v>
      </c>
      <c r="R12474" t="s">
        <v>1582</v>
      </c>
      <c r="S12474" t="s">
        <v>1582</v>
      </c>
      <c r="T12474" t="s">
        <v>933</v>
      </c>
      <c r="U12474" t="s">
        <v>933</v>
      </c>
      <c r="V12474" t="s">
        <v>933</v>
      </c>
      <c r="W12474" t="s">
        <v>1656</v>
      </c>
      <c r="X12474" t="s">
        <v>933</v>
      </c>
      <c r="Y12474" t="s">
        <v>6</v>
      </c>
      <c r="Z12474" t="s">
        <v>6</v>
      </c>
      <c r="AA12474" t="s">
        <v>13416</v>
      </c>
      <c r="AB12474" t="s">
        <v>13416</v>
      </c>
      <c r="AC12474" t="s">
        <v>4112</v>
      </c>
    </row>
    <row r="12475" spans="1:29" x14ac:dyDescent="0.25">
      <c r="A12475" t="s">
        <v>347</v>
      </c>
      <c r="B12475">
        <v>944</v>
      </c>
      <c r="C12475" t="s">
        <v>108</v>
      </c>
      <c r="D12475">
        <v>2001</v>
      </c>
      <c r="E12475" t="s">
        <v>13467</v>
      </c>
      <c r="F12475">
        <v>106.4851</v>
      </c>
      <c r="G12475">
        <v>12.871203</v>
      </c>
      <c r="H12475">
        <v>93.613901999999996</v>
      </c>
      <c r="I12475">
        <v>61.398480999999997</v>
      </c>
      <c r="J12475">
        <v>7.9422423999999996</v>
      </c>
      <c r="K12475">
        <v>53.456237999999999</v>
      </c>
      <c r="N12475">
        <v>51.381698999999998</v>
      </c>
      <c r="O12475">
        <v>51.306552000000003</v>
      </c>
      <c r="P12475">
        <v>15419.134</v>
      </c>
      <c r="Q12475" t="s">
        <v>1582</v>
      </c>
      <c r="R12475" t="s">
        <v>1582</v>
      </c>
      <c r="S12475" t="s">
        <v>1582</v>
      </c>
      <c r="T12475" t="s">
        <v>933</v>
      </c>
      <c r="U12475" t="s">
        <v>933</v>
      </c>
      <c r="V12475" t="s">
        <v>933</v>
      </c>
      <c r="W12475" t="s">
        <v>1656</v>
      </c>
      <c r="X12475" t="s">
        <v>933</v>
      </c>
      <c r="Y12475" t="s">
        <v>6</v>
      </c>
      <c r="Z12475" t="s">
        <v>6</v>
      </c>
      <c r="AA12475" t="s">
        <v>13416</v>
      </c>
      <c r="AB12475" t="s">
        <v>13416</v>
      </c>
      <c r="AC12475" t="s">
        <v>4112</v>
      </c>
    </row>
    <row r="12476" spans="1:29" x14ac:dyDescent="0.25">
      <c r="A12476" t="s">
        <v>347</v>
      </c>
      <c r="B12476">
        <v>944</v>
      </c>
      <c r="C12476" t="s">
        <v>108</v>
      </c>
      <c r="D12476">
        <v>2002</v>
      </c>
      <c r="E12476" t="s">
        <v>13468</v>
      </c>
      <c r="F12476">
        <v>102.62998</v>
      </c>
      <c r="G12476">
        <v>16.452012</v>
      </c>
      <c r="H12476">
        <v>86.177971999999997</v>
      </c>
      <c r="I12476">
        <v>60.701065999999997</v>
      </c>
      <c r="J12476">
        <v>11.52815</v>
      </c>
      <c r="K12476">
        <v>49.172916000000001</v>
      </c>
      <c r="N12476">
        <v>54.614362</v>
      </c>
      <c r="O12476">
        <v>53.972901</v>
      </c>
      <c r="P12476">
        <v>17461.7</v>
      </c>
      <c r="Q12476" t="s">
        <v>1582</v>
      </c>
      <c r="R12476" t="s">
        <v>1582</v>
      </c>
      <c r="S12476" t="s">
        <v>1582</v>
      </c>
      <c r="T12476" t="s">
        <v>933</v>
      </c>
      <c r="U12476" t="s">
        <v>933</v>
      </c>
      <c r="V12476" t="s">
        <v>933</v>
      </c>
      <c r="W12476" t="s">
        <v>1656</v>
      </c>
      <c r="X12476" t="s">
        <v>933</v>
      </c>
      <c r="Y12476" t="s">
        <v>6</v>
      </c>
      <c r="Z12476" t="s">
        <v>6</v>
      </c>
      <c r="AA12476" t="s">
        <v>13416</v>
      </c>
      <c r="AB12476" t="s">
        <v>13416</v>
      </c>
      <c r="AC12476" t="s">
        <v>4112</v>
      </c>
    </row>
    <row r="12477" spans="1:29" x14ac:dyDescent="0.25">
      <c r="A12477" t="s">
        <v>347</v>
      </c>
      <c r="B12477">
        <v>944</v>
      </c>
      <c r="C12477" t="s">
        <v>108</v>
      </c>
      <c r="D12477">
        <v>2003</v>
      </c>
      <c r="E12477" t="s">
        <v>13469</v>
      </c>
      <c r="F12477">
        <v>113.95923999999999</v>
      </c>
      <c r="G12477">
        <v>21.601863999999999</v>
      </c>
      <c r="H12477">
        <v>92.357378999999995</v>
      </c>
      <c r="I12477">
        <v>71.162941000000004</v>
      </c>
      <c r="J12477">
        <v>16.8171</v>
      </c>
      <c r="K12477">
        <v>54.345841</v>
      </c>
      <c r="N12477">
        <v>57.146151000000003</v>
      </c>
      <c r="O12477">
        <v>56.309474000000002</v>
      </c>
      <c r="P12477">
        <v>19138.918000000001</v>
      </c>
      <c r="Q12477" t="s">
        <v>1582</v>
      </c>
      <c r="R12477" t="s">
        <v>1582</v>
      </c>
      <c r="S12477" t="s">
        <v>1582</v>
      </c>
      <c r="T12477" t="s">
        <v>933</v>
      </c>
      <c r="U12477" t="s">
        <v>933</v>
      </c>
      <c r="V12477" t="s">
        <v>933</v>
      </c>
      <c r="W12477" t="s">
        <v>1656</v>
      </c>
      <c r="X12477" t="s">
        <v>933</v>
      </c>
      <c r="Y12477" t="s">
        <v>6</v>
      </c>
      <c r="Z12477" t="s">
        <v>6</v>
      </c>
      <c r="AA12477" t="s">
        <v>13416</v>
      </c>
      <c r="AB12477" t="s">
        <v>13416</v>
      </c>
      <c r="AC12477" t="s">
        <v>4112</v>
      </c>
    </row>
    <row r="12478" spans="1:29" x14ac:dyDescent="0.25">
      <c r="A12478" t="s">
        <v>347</v>
      </c>
      <c r="B12478">
        <v>944</v>
      </c>
      <c r="C12478" t="s">
        <v>108</v>
      </c>
      <c r="D12478">
        <v>2004</v>
      </c>
      <c r="E12478" t="s">
        <v>13470</v>
      </c>
      <c r="F12478">
        <v>119.95734</v>
      </c>
      <c r="G12478">
        <v>24.604797999999999</v>
      </c>
      <c r="H12478">
        <v>95.352543999999995</v>
      </c>
      <c r="I12478">
        <v>75.433924000000005</v>
      </c>
      <c r="J12478">
        <v>19.828928000000001</v>
      </c>
      <c r="K12478">
        <v>55.604996</v>
      </c>
      <c r="N12478">
        <v>58.029429999999998</v>
      </c>
      <c r="O12478">
        <v>57.065677000000001</v>
      </c>
      <c r="P12478">
        <v>21099.067999999999</v>
      </c>
      <c r="Q12478" t="s">
        <v>1582</v>
      </c>
      <c r="R12478" t="s">
        <v>1582</v>
      </c>
      <c r="S12478" t="s">
        <v>1582</v>
      </c>
      <c r="T12478" t="s">
        <v>933</v>
      </c>
      <c r="U12478" t="s">
        <v>933</v>
      </c>
      <c r="V12478" t="s">
        <v>933</v>
      </c>
      <c r="W12478" t="s">
        <v>1656</v>
      </c>
      <c r="X12478" t="s">
        <v>933</v>
      </c>
      <c r="Y12478" t="s">
        <v>6</v>
      </c>
      <c r="Z12478" t="s">
        <v>6</v>
      </c>
      <c r="AA12478" t="s">
        <v>13416</v>
      </c>
      <c r="AB12478" t="s">
        <v>13416</v>
      </c>
      <c r="AC12478" t="s">
        <v>4112</v>
      </c>
    </row>
    <row r="12479" spans="1:29" x14ac:dyDescent="0.25">
      <c r="A12479" t="s">
        <v>347</v>
      </c>
      <c r="B12479">
        <v>944</v>
      </c>
      <c r="C12479" t="s">
        <v>108</v>
      </c>
      <c r="D12479">
        <v>2005</v>
      </c>
      <c r="E12479" t="s">
        <v>13471</v>
      </c>
      <c r="F12479">
        <v>134.04050000000001</v>
      </c>
      <c r="G12479">
        <v>28.112245999999999</v>
      </c>
      <c r="H12479">
        <v>105.92825999999999</v>
      </c>
      <c r="I12479">
        <v>86.985355999999996</v>
      </c>
      <c r="J12479">
        <v>23.361082</v>
      </c>
      <c r="K12479">
        <v>63.624274999999997</v>
      </c>
      <c r="N12479">
        <v>59.954383999999997</v>
      </c>
      <c r="O12479">
        <v>58.621859000000001</v>
      </c>
      <c r="P12479">
        <v>22559.88</v>
      </c>
      <c r="Q12479" t="s">
        <v>1582</v>
      </c>
      <c r="R12479" t="s">
        <v>1582</v>
      </c>
      <c r="S12479" t="s">
        <v>1582</v>
      </c>
      <c r="T12479" t="s">
        <v>933</v>
      </c>
      <c r="U12479" t="s">
        <v>933</v>
      </c>
      <c r="V12479" t="s">
        <v>933</v>
      </c>
      <c r="W12479" t="s">
        <v>1656</v>
      </c>
      <c r="X12479" t="s">
        <v>933</v>
      </c>
      <c r="Y12479" t="s">
        <v>6</v>
      </c>
      <c r="Z12479" t="s">
        <v>6</v>
      </c>
      <c r="AA12479" t="s">
        <v>13416</v>
      </c>
      <c r="AB12479" t="s">
        <v>13416</v>
      </c>
      <c r="AC12479" t="s">
        <v>4112</v>
      </c>
    </row>
    <row r="12480" spans="1:29" x14ac:dyDescent="0.25">
      <c r="A12480" t="s">
        <v>347</v>
      </c>
      <c r="B12480">
        <v>944</v>
      </c>
      <c r="C12480" t="s">
        <v>108</v>
      </c>
      <c r="D12480">
        <v>2006</v>
      </c>
      <c r="E12480" t="s">
        <v>13472</v>
      </c>
      <c r="F12480">
        <v>143.55983000000001</v>
      </c>
      <c r="G12480">
        <v>30.98319</v>
      </c>
      <c r="H12480">
        <v>112.57664</v>
      </c>
      <c r="I12480">
        <v>93.784822000000005</v>
      </c>
      <c r="J12480">
        <v>26.124051999999999</v>
      </c>
      <c r="K12480">
        <v>67.660769999999999</v>
      </c>
      <c r="N12480">
        <v>64.091419000000002</v>
      </c>
      <c r="O12480">
        <v>62.211126</v>
      </c>
      <c r="P12480">
        <v>24256.956999999999</v>
      </c>
      <c r="Q12480" t="s">
        <v>1582</v>
      </c>
      <c r="R12480" t="s">
        <v>1582</v>
      </c>
      <c r="S12480" t="s">
        <v>1582</v>
      </c>
      <c r="T12480" t="s">
        <v>933</v>
      </c>
      <c r="U12480" t="s">
        <v>933</v>
      </c>
      <c r="V12480" t="s">
        <v>933</v>
      </c>
      <c r="W12480" t="s">
        <v>1656</v>
      </c>
      <c r="X12480" t="s">
        <v>933</v>
      </c>
      <c r="Y12480" t="s">
        <v>6</v>
      </c>
      <c r="Z12480" t="s">
        <v>6</v>
      </c>
      <c r="AA12480" t="s">
        <v>13416</v>
      </c>
      <c r="AB12480" t="s">
        <v>13416</v>
      </c>
      <c r="AC12480" t="s">
        <v>4112</v>
      </c>
    </row>
    <row r="12481" spans="1:29" x14ac:dyDescent="0.25">
      <c r="A12481" t="s">
        <v>347</v>
      </c>
      <c r="B12481">
        <v>944</v>
      </c>
      <c r="C12481" t="s">
        <v>108</v>
      </c>
      <c r="D12481">
        <v>2007</v>
      </c>
      <c r="E12481" t="s">
        <v>13473</v>
      </c>
      <c r="F12481">
        <v>159.38655</v>
      </c>
      <c r="G12481">
        <v>34.774234999999997</v>
      </c>
      <c r="H12481">
        <v>124.61230999999999</v>
      </c>
      <c r="I12481">
        <v>108.24071000000001</v>
      </c>
      <c r="J12481">
        <v>29.941168000000001</v>
      </c>
      <c r="K12481">
        <v>78.299542000000002</v>
      </c>
      <c r="N12481">
        <v>64.978645</v>
      </c>
      <c r="O12481">
        <v>62.568368999999997</v>
      </c>
      <c r="P12481">
        <v>25680.214</v>
      </c>
      <c r="Q12481" t="s">
        <v>1582</v>
      </c>
      <c r="R12481" t="s">
        <v>1582</v>
      </c>
      <c r="S12481" t="s">
        <v>1582</v>
      </c>
      <c r="T12481" t="s">
        <v>933</v>
      </c>
      <c r="U12481" t="s">
        <v>933</v>
      </c>
      <c r="V12481" t="s">
        <v>933</v>
      </c>
      <c r="W12481" t="s">
        <v>1656</v>
      </c>
      <c r="X12481" t="s">
        <v>933</v>
      </c>
      <c r="Y12481" t="s">
        <v>6</v>
      </c>
      <c r="Z12481" t="s">
        <v>6</v>
      </c>
      <c r="AA12481" t="s">
        <v>13416</v>
      </c>
      <c r="AB12481" t="s">
        <v>13416</v>
      </c>
      <c r="AC12481" t="s">
        <v>4112</v>
      </c>
    </row>
    <row r="12482" spans="1:29" x14ac:dyDescent="0.25">
      <c r="A12482" t="s">
        <v>347</v>
      </c>
      <c r="B12482">
        <v>944</v>
      </c>
      <c r="C12482" t="s">
        <v>108</v>
      </c>
      <c r="D12482">
        <v>2008</v>
      </c>
      <c r="E12482" t="s">
        <v>13474</v>
      </c>
      <c r="F12482">
        <v>168.40297000000001</v>
      </c>
      <c r="G12482">
        <v>41.077534999999997</v>
      </c>
      <c r="H12482">
        <v>127.32544</v>
      </c>
      <c r="I12482">
        <v>118.37983</v>
      </c>
      <c r="J12482">
        <v>36.318781000000001</v>
      </c>
      <c r="K12482">
        <v>82.061048999999997</v>
      </c>
      <c r="N12482">
        <v>70.956734999999995</v>
      </c>
      <c r="O12482">
        <v>67.978148000000004</v>
      </c>
      <c r="P12482">
        <v>27193.63</v>
      </c>
      <c r="Q12482" t="s">
        <v>1582</v>
      </c>
      <c r="R12482" t="s">
        <v>1582</v>
      </c>
      <c r="S12482" t="s">
        <v>1582</v>
      </c>
      <c r="T12482" t="s">
        <v>933</v>
      </c>
      <c r="U12482" t="s">
        <v>933</v>
      </c>
      <c r="V12482" t="s">
        <v>933</v>
      </c>
      <c r="W12482" t="s">
        <v>1656</v>
      </c>
      <c r="X12482" t="s">
        <v>933</v>
      </c>
      <c r="Y12482" t="s">
        <v>6</v>
      </c>
      <c r="Z12482" t="s">
        <v>6</v>
      </c>
      <c r="AA12482" t="s">
        <v>13416</v>
      </c>
      <c r="AB12482" t="s">
        <v>13416</v>
      </c>
      <c r="AC12482" t="s">
        <v>4112</v>
      </c>
    </row>
    <row r="12483" spans="1:29" x14ac:dyDescent="0.25">
      <c r="A12483" t="s">
        <v>347</v>
      </c>
      <c r="B12483">
        <v>944</v>
      </c>
      <c r="C12483" t="s">
        <v>108</v>
      </c>
      <c r="D12483">
        <v>2009</v>
      </c>
      <c r="E12483" t="s">
        <v>13475</v>
      </c>
      <c r="F12483">
        <v>183.08847</v>
      </c>
      <c r="G12483">
        <v>42.464182000000001</v>
      </c>
      <c r="H12483">
        <v>140.62429</v>
      </c>
      <c r="I12483">
        <v>129.83848</v>
      </c>
      <c r="J12483">
        <v>37.472614999999998</v>
      </c>
      <c r="K12483">
        <v>92.365860999999995</v>
      </c>
      <c r="N12483">
        <v>77.150578999999993</v>
      </c>
      <c r="O12483">
        <v>73.505804999999995</v>
      </c>
      <c r="P12483">
        <v>26424.603999999999</v>
      </c>
      <c r="Q12483" t="s">
        <v>1582</v>
      </c>
      <c r="R12483" t="s">
        <v>1582</v>
      </c>
      <c r="S12483" t="s">
        <v>1582</v>
      </c>
      <c r="T12483" t="s">
        <v>933</v>
      </c>
      <c r="U12483" t="s">
        <v>933</v>
      </c>
      <c r="V12483" t="s">
        <v>933</v>
      </c>
      <c r="W12483" t="s">
        <v>1656</v>
      </c>
      <c r="X12483" t="s">
        <v>933</v>
      </c>
      <c r="Y12483" t="s">
        <v>6</v>
      </c>
      <c r="Z12483" t="s">
        <v>6</v>
      </c>
      <c r="AA12483" t="s">
        <v>13416</v>
      </c>
      <c r="AB12483" t="s">
        <v>13416</v>
      </c>
      <c r="AC12483" t="s">
        <v>4112</v>
      </c>
    </row>
    <row r="12484" spans="1:29" x14ac:dyDescent="0.25">
      <c r="A12484" t="s">
        <v>347</v>
      </c>
      <c r="B12484">
        <v>944</v>
      </c>
      <c r="C12484" t="s">
        <v>108</v>
      </c>
      <c r="D12484">
        <v>2010</v>
      </c>
      <c r="E12484" t="s">
        <v>13476</v>
      </c>
      <c r="F12484">
        <v>181.13289</v>
      </c>
      <c r="G12484">
        <v>44.057397999999999</v>
      </c>
      <c r="H12484">
        <v>137.07549</v>
      </c>
      <c r="I12484">
        <v>127.49791</v>
      </c>
      <c r="J12484">
        <v>39.395453000000003</v>
      </c>
      <c r="K12484">
        <v>88.102457999999999</v>
      </c>
      <c r="N12484">
        <v>79.728451000000007</v>
      </c>
      <c r="O12484">
        <v>75.255561999999998</v>
      </c>
      <c r="P12484">
        <v>27224.598999999998</v>
      </c>
      <c r="Q12484" t="s">
        <v>1582</v>
      </c>
      <c r="R12484" t="s">
        <v>1582</v>
      </c>
      <c r="S12484" t="s">
        <v>1582</v>
      </c>
      <c r="T12484" t="s">
        <v>933</v>
      </c>
      <c r="U12484" t="s">
        <v>933</v>
      </c>
      <c r="V12484" t="s">
        <v>933</v>
      </c>
      <c r="W12484" t="s">
        <v>1656</v>
      </c>
      <c r="X12484" t="s">
        <v>933</v>
      </c>
      <c r="Y12484" t="s">
        <v>6</v>
      </c>
      <c r="Z12484" t="s">
        <v>6</v>
      </c>
      <c r="AA12484" t="s">
        <v>13416</v>
      </c>
      <c r="AB12484" t="s">
        <v>13416</v>
      </c>
      <c r="AC12484" t="s">
        <v>4112</v>
      </c>
    </row>
    <row r="12485" spans="1:29" x14ac:dyDescent="0.25">
      <c r="A12485" t="s">
        <v>347</v>
      </c>
      <c r="B12485">
        <v>944</v>
      </c>
      <c r="C12485" t="s">
        <v>108</v>
      </c>
      <c r="D12485">
        <v>2011</v>
      </c>
      <c r="E12485" t="s">
        <v>13477</v>
      </c>
      <c r="F12485">
        <v>181.70483999999999</v>
      </c>
      <c r="G12485">
        <v>41.947822000000002</v>
      </c>
      <c r="H12485">
        <v>139.75702000000001</v>
      </c>
      <c r="I12485">
        <v>127.88956</v>
      </c>
      <c r="J12485">
        <v>37.328097999999997</v>
      </c>
      <c r="K12485">
        <v>90.561466999999993</v>
      </c>
      <c r="N12485">
        <v>79.913426999999999</v>
      </c>
      <c r="O12485">
        <v>75.821205000000006</v>
      </c>
      <c r="P12485">
        <v>28304.937999999998</v>
      </c>
      <c r="Q12485" t="s">
        <v>1582</v>
      </c>
      <c r="R12485" t="s">
        <v>1582</v>
      </c>
      <c r="S12485" t="s">
        <v>1582</v>
      </c>
      <c r="T12485" t="s">
        <v>933</v>
      </c>
      <c r="U12485" t="s">
        <v>933</v>
      </c>
      <c r="V12485" t="s">
        <v>933</v>
      </c>
      <c r="W12485" t="s">
        <v>1656</v>
      </c>
      <c r="X12485" t="s">
        <v>933</v>
      </c>
      <c r="Y12485" t="s">
        <v>6</v>
      </c>
      <c r="Z12485" t="s">
        <v>6</v>
      </c>
      <c r="AA12485" t="s">
        <v>13416</v>
      </c>
      <c r="AB12485" t="s">
        <v>13416</v>
      </c>
      <c r="AC12485" t="s">
        <v>4112</v>
      </c>
    </row>
    <row r="12486" spans="1:29" x14ac:dyDescent="0.25">
      <c r="A12486" t="s">
        <v>347</v>
      </c>
      <c r="B12486">
        <v>944</v>
      </c>
      <c r="C12486" t="s">
        <v>108</v>
      </c>
      <c r="D12486">
        <v>2012</v>
      </c>
      <c r="E12486" t="s">
        <v>13478</v>
      </c>
      <c r="F12486">
        <v>167.16127</v>
      </c>
      <c r="G12486">
        <v>36.295169999999999</v>
      </c>
      <c r="H12486">
        <v>130.86609999999999</v>
      </c>
      <c r="I12486">
        <v>116.70316</v>
      </c>
      <c r="J12486">
        <v>31.534692</v>
      </c>
      <c r="K12486">
        <v>85.168469999999999</v>
      </c>
      <c r="N12486">
        <v>77.581743000000003</v>
      </c>
      <c r="O12486">
        <v>74.006551999999999</v>
      </c>
      <c r="P12486">
        <v>28781.063999999998</v>
      </c>
      <c r="Q12486" t="s">
        <v>1582</v>
      </c>
      <c r="R12486" t="s">
        <v>1582</v>
      </c>
      <c r="S12486" t="s">
        <v>1582</v>
      </c>
      <c r="T12486" t="s">
        <v>933</v>
      </c>
      <c r="U12486" t="s">
        <v>933</v>
      </c>
      <c r="V12486" t="s">
        <v>933</v>
      </c>
      <c r="W12486" t="s">
        <v>1656</v>
      </c>
      <c r="X12486" t="s">
        <v>933</v>
      </c>
      <c r="Y12486" t="s">
        <v>6</v>
      </c>
      <c r="Z12486" t="s">
        <v>6</v>
      </c>
      <c r="AA12486" t="s">
        <v>13416</v>
      </c>
      <c r="AB12486" t="s">
        <v>13416</v>
      </c>
      <c r="AC12486" t="s">
        <v>4112</v>
      </c>
    </row>
    <row r="12487" spans="1:29" x14ac:dyDescent="0.25">
      <c r="A12487" t="s">
        <v>347</v>
      </c>
      <c r="B12487">
        <v>944</v>
      </c>
      <c r="C12487" t="s">
        <v>108</v>
      </c>
      <c r="D12487">
        <v>2013</v>
      </c>
      <c r="E12487" t="s">
        <v>13479</v>
      </c>
      <c r="F12487">
        <v>158.06689</v>
      </c>
      <c r="G12487">
        <v>32.619003999999997</v>
      </c>
      <c r="H12487">
        <v>125.44789</v>
      </c>
      <c r="I12487">
        <v>108.80903000000001</v>
      </c>
      <c r="J12487">
        <v>27.975563000000001</v>
      </c>
      <c r="K12487">
        <v>80.833466999999999</v>
      </c>
      <c r="N12487">
        <v>75.986877000000007</v>
      </c>
      <c r="O12487">
        <v>74.561266000000003</v>
      </c>
      <c r="P12487">
        <v>30248.235000000001</v>
      </c>
      <c r="Q12487" t="s">
        <v>1582</v>
      </c>
      <c r="R12487" t="s">
        <v>1582</v>
      </c>
      <c r="S12487" t="s">
        <v>1582</v>
      </c>
      <c r="T12487" t="s">
        <v>933</v>
      </c>
      <c r="U12487" t="s">
        <v>933</v>
      </c>
      <c r="V12487" t="s">
        <v>933</v>
      </c>
      <c r="W12487" t="s">
        <v>1656</v>
      </c>
      <c r="X12487" t="s">
        <v>933</v>
      </c>
      <c r="Y12487" t="s">
        <v>6</v>
      </c>
      <c r="Z12487" t="s">
        <v>6</v>
      </c>
      <c r="AA12487" t="s">
        <v>13416</v>
      </c>
      <c r="AB12487" t="s">
        <v>13416</v>
      </c>
      <c r="AC12487" t="s">
        <v>4112</v>
      </c>
    </row>
    <row r="12488" spans="1:29" x14ac:dyDescent="0.25">
      <c r="A12488" t="s">
        <v>347</v>
      </c>
      <c r="B12488">
        <v>944</v>
      </c>
      <c r="C12488" t="s">
        <v>108</v>
      </c>
      <c r="D12488">
        <v>2014</v>
      </c>
      <c r="E12488" t="s">
        <v>13480</v>
      </c>
      <c r="F12488">
        <v>154.99305000000001</v>
      </c>
      <c r="G12488">
        <v>30.017484</v>
      </c>
      <c r="H12488">
        <v>124.97556</v>
      </c>
      <c r="I12488">
        <v>105.74647</v>
      </c>
      <c r="J12488">
        <v>25.502942999999998</v>
      </c>
      <c r="K12488">
        <v>80.243527999999998</v>
      </c>
      <c r="N12488">
        <v>75.251349000000005</v>
      </c>
      <c r="O12488">
        <v>75.205895999999996</v>
      </c>
      <c r="P12488">
        <v>32583.423999999999</v>
      </c>
      <c r="Q12488" t="s">
        <v>1582</v>
      </c>
      <c r="R12488" t="s">
        <v>1582</v>
      </c>
      <c r="S12488" t="s">
        <v>1582</v>
      </c>
      <c r="T12488" t="s">
        <v>933</v>
      </c>
      <c r="U12488" t="s">
        <v>933</v>
      </c>
      <c r="V12488" t="s">
        <v>933</v>
      </c>
      <c r="W12488" t="s">
        <v>1656</v>
      </c>
      <c r="X12488" t="s">
        <v>933</v>
      </c>
      <c r="Y12488" t="s">
        <v>6</v>
      </c>
      <c r="Z12488" t="s">
        <v>6</v>
      </c>
      <c r="AA12488" t="s">
        <v>13416</v>
      </c>
      <c r="AB12488" t="s">
        <v>13416</v>
      </c>
      <c r="AC12488" t="s">
        <v>4112</v>
      </c>
    </row>
    <row r="12489" spans="1:29" x14ac:dyDescent="0.25">
      <c r="A12489" t="s">
        <v>347</v>
      </c>
      <c r="B12489">
        <v>944</v>
      </c>
      <c r="C12489" t="s">
        <v>108</v>
      </c>
      <c r="D12489">
        <v>2015</v>
      </c>
      <c r="E12489" t="s">
        <v>13481</v>
      </c>
      <c r="F12489">
        <v>142.67365000000001</v>
      </c>
      <c r="G12489">
        <v>25.673441</v>
      </c>
      <c r="H12489">
        <v>117.00021</v>
      </c>
      <c r="I12489">
        <v>96.524496999999997</v>
      </c>
      <c r="J12489">
        <v>21.263771999999999</v>
      </c>
      <c r="K12489">
        <v>75.260724999999994</v>
      </c>
      <c r="N12489">
        <v>74.739414999999994</v>
      </c>
      <c r="O12489">
        <v>74.683892</v>
      </c>
      <c r="P12489">
        <v>34378.593999999997</v>
      </c>
      <c r="Q12489" t="s">
        <v>1582</v>
      </c>
      <c r="R12489" t="s">
        <v>1582</v>
      </c>
      <c r="S12489" t="s">
        <v>1582</v>
      </c>
      <c r="T12489" t="s">
        <v>933</v>
      </c>
      <c r="U12489" t="s">
        <v>933</v>
      </c>
      <c r="V12489" t="s">
        <v>933</v>
      </c>
      <c r="W12489" t="s">
        <v>1656</v>
      </c>
      <c r="X12489" t="s">
        <v>933</v>
      </c>
      <c r="Y12489" t="s">
        <v>6</v>
      </c>
      <c r="Z12489" t="s">
        <v>6</v>
      </c>
      <c r="AA12489" t="s">
        <v>13416</v>
      </c>
      <c r="AB12489" t="s">
        <v>13416</v>
      </c>
      <c r="AC12489" t="s">
        <v>4112</v>
      </c>
    </row>
    <row r="12490" spans="1:29" x14ac:dyDescent="0.25">
      <c r="A12490" t="s">
        <v>347</v>
      </c>
      <c r="B12490">
        <v>944</v>
      </c>
      <c r="C12490" t="s">
        <v>108</v>
      </c>
      <c r="D12490">
        <v>2016</v>
      </c>
      <c r="E12490" t="s">
        <v>13482</v>
      </c>
      <c r="F12490">
        <v>140.24323999999999</v>
      </c>
      <c r="G12490">
        <v>24.778888999999999</v>
      </c>
      <c r="H12490">
        <v>115.46435</v>
      </c>
      <c r="I12490">
        <v>91.833046999999993</v>
      </c>
      <c r="J12490">
        <v>20.340159</v>
      </c>
      <c r="K12490">
        <v>71.492887999999994</v>
      </c>
      <c r="N12490">
        <v>73.933904999999996</v>
      </c>
      <c r="O12490">
        <v>74.506405999999998</v>
      </c>
      <c r="P12490">
        <v>35474.186000000002</v>
      </c>
      <c r="Q12490" t="s">
        <v>1582</v>
      </c>
      <c r="R12490" t="s">
        <v>1582</v>
      </c>
      <c r="S12490" t="s">
        <v>1582</v>
      </c>
      <c r="T12490" t="s">
        <v>933</v>
      </c>
      <c r="U12490" t="s">
        <v>933</v>
      </c>
      <c r="V12490" t="s">
        <v>933</v>
      </c>
      <c r="W12490" t="s">
        <v>1656</v>
      </c>
      <c r="X12490" t="s">
        <v>933</v>
      </c>
      <c r="Y12490" t="s">
        <v>6</v>
      </c>
      <c r="Z12490" t="s">
        <v>6</v>
      </c>
      <c r="AA12490" t="s">
        <v>13416</v>
      </c>
      <c r="AB12490" t="s">
        <v>13416</v>
      </c>
      <c r="AC12490" t="s">
        <v>4112</v>
      </c>
    </row>
    <row r="12491" spans="1:29" x14ac:dyDescent="0.25">
      <c r="A12491" t="s">
        <v>347</v>
      </c>
      <c r="B12491">
        <v>944</v>
      </c>
      <c r="C12491" t="s">
        <v>108</v>
      </c>
      <c r="D12491">
        <v>2017</v>
      </c>
      <c r="E12491" t="s">
        <v>13483</v>
      </c>
      <c r="F12491">
        <v>135.16959</v>
      </c>
      <c r="G12491">
        <v>22.953610999999999</v>
      </c>
      <c r="H12491">
        <v>112.21598</v>
      </c>
      <c r="I12491">
        <v>86.316558000000001</v>
      </c>
      <c r="J12491">
        <v>18.81202</v>
      </c>
      <c r="K12491">
        <v>67.504537999999997</v>
      </c>
      <c r="N12491">
        <v>71.495061000000007</v>
      </c>
      <c r="O12491">
        <v>72.662249000000003</v>
      </c>
      <c r="P12491">
        <v>38355.114999999998</v>
      </c>
      <c r="Q12491" t="s">
        <v>1582</v>
      </c>
      <c r="R12491" t="s">
        <v>1582</v>
      </c>
      <c r="S12491" t="s">
        <v>1582</v>
      </c>
      <c r="T12491" t="s">
        <v>933</v>
      </c>
      <c r="U12491" t="s">
        <v>933</v>
      </c>
      <c r="V12491" t="s">
        <v>933</v>
      </c>
      <c r="W12491" t="s">
        <v>1656</v>
      </c>
      <c r="X12491" t="s">
        <v>933</v>
      </c>
      <c r="Y12491" t="s">
        <v>6</v>
      </c>
      <c r="Z12491" t="s">
        <v>6</v>
      </c>
      <c r="AA12491" t="s">
        <v>13416</v>
      </c>
      <c r="AB12491" t="s">
        <v>13416</v>
      </c>
      <c r="AC12491" t="s">
        <v>4112</v>
      </c>
    </row>
    <row r="12492" spans="1:29" x14ac:dyDescent="0.25">
      <c r="A12492" t="s">
        <v>347</v>
      </c>
      <c r="B12492">
        <v>944</v>
      </c>
      <c r="C12492" t="s">
        <v>108</v>
      </c>
      <c r="D12492">
        <v>2018</v>
      </c>
      <c r="E12492" t="s">
        <v>13484</v>
      </c>
      <c r="F12492">
        <v>136.18319</v>
      </c>
      <c r="G12492">
        <v>21.960622999999998</v>
      </c>
      <c r="H12492">
        <v>114.22256</v>
      </c>
      <c r="I12492">
        <v>84.731025000000002</v>
      </c>
      <c r="J12492">
        <v>17.897718999999999</v>
      </c>
      <c r="K12492">
        <v>66.833305999999993</v>
      </c>
      <c r="N12492">
        <v>69.008759999999995</v>
      </c>
      <c r="O12492">
        <v>70.974180000000004</v>
      </c>
      <c r="P12492">
        <v>42072.786</v>
      </c>
      <c r="Q12492" t="s">
        <v>1582</v>
      </c>
      <c r="R12492" t="s">
        <v>1582</v>
      </c>
      <c r="S12492" t="s">
        <v>1582</v>
      </c>
      <c r="T12492" t="s">
        <v>933</v>
      </c>
      <c r="U12492" t="s">
        <v>933</v>
      </c>
      <c r="V12492" t="s">
        <v>933</v>
      </c>
      <c r="W12492" t="s">
        <v>1656</v>
      </c>
      <c r="X12492" t="s">
        <v>933</v>
      </c>
      <c r="Y12492" t="s">
        <v>6</v>
      </c>
      <c r="Z12492" t="s">
        <v>6</v>
      </c>
      <c r="AA12492" t="s">
        <v>13416</v>
      </c>
      <c r="AB12492" t="s">
        <v>13416</v>
      </c>
      <c r="AC12492" t="s">
        <v>4112</v>
      </c>
    </row>
    <row r="12493" spans="1:29" x14ac:dyDescent="0.25">
      <c r="A12493" t="s">
        <v>347</v>
      </c>
      <c r="B12493">
        <v>946</v>
      </c>
      <c r="C12493" t="s">
        <v>257</v>
      </c>
      <c r="D12493">
        <v>1950</v>
      </c>
      <c r="E12493" t="s">
        <v>13485</v>
      </c>
      <c r="Q12493" t="s">
        <v>637</v>
      </c>
      <c r="R12493" t="s">
        <v>637</v>
      </c>
      <c r="S12493" t="s">
        <v>637</v>
      </c>
      <c r="T12493" t="s">
        <v>13486</v>
      </c>
      <c r="U12493" t="s">
        <v>13487</v>
      </c>
      <c r="V12493" t="s">
        <v>13488</v>
      </c>
      <c r="W12493" t="s">
        <v>2018</v>
      </c>
      <c r="X12493" t="s">
        <v>2018</v>
      </c>
      <c r="Y12493" t="s">
        <v>6</v>
      </c>
      <c r="Z12493" t="s">
        <v>6</v>
      </c>
      <c r="AA12493" t="s">
        <v>13489</v>
      </c>
      <c r="AB12493" t="s">
        <v>2018</v>
      </c>
      <c r="AC12493" t="s">
        <v>12988</v>
      </c>
    </row>
    <row r="12494" spans="1:29" x14ac:dyDescent="0.25">
      <c r="A12494" t="s">
        <v>347</v>
      </c>
      <c r="B12494">
        <v>946</v>
      </c>
      <c r="C12494" t="s">
        <v>257</v>
      </c>
      <c r="D12494">
        <v>1951</v>
      </c>
      <c r="E12494" t="s">
        <v>13490</v>
      </c>
      <c r="Q12494" t="s">
        <v>637</v>
      </c>
      <c r="R12494" t="s">
        <v>637</v>
      </c>
      <c r="S12494" t="s">
        <v>637</v>
      </c>
      <c r="T12494" t="s">
        <v>13486</v>
      </c>
      <c r="U12494" t="s">
        <v>13487</v>
      </c>
      <c r="V12494" t="s">
        <v>13488</v>
      </c>
      <c r="W12494" t="s">
        <v>2018</v>
      </c>
      <c r="X12494" t="s">
        <v>2018</v>
      </c>
      <c r="Y12494" t="s">
        <v>6</v>
      </c>
      <c r="Z12494" t="s">
        <v>6</v>
      </c>
      <c r="AA12494" t="s">
        <v>13489</v>
      </c>
      <c r="AB12494" t="s">
        <v>2018</v>
      </c>
      <c r="AC12494" t="s">
        <v>12988</v>
      </c>
    </row>
    <row r="12495" spans="1:29" x14ac:dyDescent="0.25">
      <c r="A12495" t="s">
        <v>347</v>
      </c>
      <c r="B12495">
        <v>946</v>
      </c>
      <c r="C12495" t="s">
        <v>257</v>
      </c>
      <c r="D12495">
        <v>1952</v>
      </c>
      <c r="E12495" t="s">
        <v>13491</v>
      </c>
      <c r="Q12495" t="s">
        <v>637</v>
      </c>
      <c r="R12495" t="s">
        <v>637</v>
      </c>
      <c r="S12495" t="s">
        <v>637</v>
      </c>
      <c r="T12495" t="s">
        <v>13486</v>
      </c>
      <c r="U12495" t="s">
        <v>13487</v>
      </c>
      <c r="V12495" t="s">
        <v>13488</v>
      </c>
      <c r="W12495" t="s">
        <v>2018</v>
      </c>
      <c r="X12495" t="s">
        <v>2018</v>
      </c>
      <c r="Y12495" t="s">
        <v>6</v>
      </c>
      <c r="Z12495" t="s">
        <v>6</v>
      </c>
      <c r="AA12495" t="s">
        <v>13489</v>
      </c>
      <c r="AB12495" t="s">
        <v>2018</v>
      </c>
      <c r="AC12495" t="s">
        <v>12988</v>
      </c>
    </row>
    <row r="12496" spans="1:29" x14ac:dyDescent="0.25">
      <c r="A12496" t="s">
        <v>347</v>
      </c>
      <c r="B12496">
        <v>946</v>
      </c>
      <c r="C12496" t="s">
        <v>257</v>
      </c>
      <c r="D12496">
        <v>1953</v>
      </c>
      <c r="E12496" t="s">
        <v>13492</v>
      </c>
      <c r="Q12496" t="s">
        <v>637</v>
      </c>
      <c r="R12496" t="s">
        <v>637</v>
      </c>
      <c r="S12496" t="s">
        <v>637</v>
      </c>
      <c r="T12496" t="s">
        <v>13486</v>
      </c>
      <c r="U12496" t="s">
        <v>13487</v>
      </c>
      <c r="V12496" t="s">
        <v>13488</v>
      </c>
      <c r="W12496" t="s">
        <v>2018</v>
      </c>
      <c r="X12496" t="s">
        <v>2018</v>
      </c>
      <c r="Y12496" t="s">
        <v>6</v>
      </c>
      <c r="Z12496" t="s">
        <v>6</v>
      </c>
      <c r="AA12496" t="s">
        <v>13489</v>
      </c>
      <c r="AB12496" t="s">
        <v>2018</v>
      </c>
      <c r="AC12496" t="s">
        <v>12988</v>
      </c>
    </row>
    <row r="12497" spans="1:29" x14ac:dyDescent="0.25">
      <c r="A12497" t="s">
        <v>347</v>
      </c>
      <c r="B12497">
        <v>946</v>
      </c>
      <c r="C12497" t="s">
        <v>257</v>
      </c>
      <c r="D12497">
        <v>1954</v>
      </c>
      <c r="E12497" t="s">
        <v>13493</v>
      </c>
      <c r="Q12497" t="s">
        <v>637</v>
      </c>
      <c r="R12497" t="s">
        <v>637</v>
      </c>
      <c r="S12497" t="s">
        <v>637</v>
      </c>
      <c r="T12497" t="s">
        <v>13486</v>
      </c>
      <c r="U12497" t="s">
        <v>13487</v>
      </c>
      <c r="V12497" t="s">
        <v>13488</v>
      </c>
      <c r="W12497" t="s">
        <v>2018</v>
      </c>
      <c r="X12497" t="s">
        <v>2018</v>
      </c>
      <c r="Y12497" t="s">
        <v>6</v>
      </c>
      <c r="Z12497" t="s">
        <v>6</v>
      </c>
      <c r="AA12497" t="s">
        <v>13489</v>
      </c>
      <c r="AB12497" t="s">
        <v>2018</v>
      </c>
      <c r="AC12497" t="s">
        <v>12988</v>
      </c>
    </row>
    <row r="12498" spans="1:29" x14ac:dyDescent="0.25">
      <c r="A12498" t="s">
        <v>347</v>
      </c>
      <c r="B12498">
        <v>946</v>
      </c>
      <c r="C12498" t="s">
        <v>257</v>
      </c>
      <c r="D12498">
        <v>1955</v>
      </c>
      <c r="E12498" t="s">
        <v>13494</v>
      </c>
      <c r="Q12498" t="s">
        <v>637</v>
      </c>
      <c r="R12498" t="s">
        <v>637</v>
      </c>
      <c r="S12498" t="s">
        <v>637</v>
      </c>
      <c r="T12498" t="s">
        <v>13486</v>
      </c>
      <c r="U12498" t="s">
        <v>13487</v>
      </c>
      <c r="V12498" t="s">
        <v>13488</v>
      </c>
      <c r="W12498" t="s">
        <v>2018</v>
      </c>
      <c r="X12498" t="s">
        <v>2018</v>
      </c>
      <c r="Y12498" t="s">
        <v>6</v>
      </c>
      <c r="Z12498" t="s">
        <v>6</v>
      </c>
      <c r="AA12498" t="s">
        <v>13489</v>
      </c>
      <c r="AB12498" t="s">
        <v>2018</v>
      </c>
      <c r="AC12498" t="s">
        <v>12988</v>
      </c>
    </row>
    <row r="12499" spans="1:29" x14ac:dyDescent="0.25">
      <c r="A12499" t="s">
        <v>347</v>
      </c>
      <c r="B12499">
        <v>946</v>
      </c>
      <c r="C12499" t="s">
        <v>257</v>
      </c>
      <c r="D12499">
        <v>1956</v>
      </c>
      <c r="E12499" t="s">
        <v>13495</v>
      </c>
      <c r="Q12499" t="s">
        <v>637</v>
      </c>
      <c r="R12499" t="s">
        <v>637</v>
      </c>
      <c r="S12499" t="s">
        <v>637</v>
      </c>
      <c r="T12499" t="s">
        <v>13486</v>
      </c>
      <c r="U12499" t="s">
        <v>13487</v>
      </c>
      <c r="V12499" t="s">
        <v>13488</v>
      </c>
      <c r="W12499" t="s">
        <v>2018</v>
      </c>
      <c r="X12499" t="s">
        <v>2018</v>
      </c>
      <c r="Y12499" t="s">
        <v>6</v>
      </c>
      <c r="Z12499" t="s">
        <v>6</v>
      </c>
      <c r="AA12499" t="s">
        <v>13489</v>
      </c>
      <c r="AB12499" t="s">
        <v>2018</v>
      </c>
      <c r="AC12499" t="s">
        <v>12988</v>
      </c>
    </row>
    <row r="12500" spans="1:29" x14ac:dyDescent="0.25">
      <c r="A12500" t="s">
        <v>347</v>
      </c>
      <c r="B12500">
        <v>946</v>
      </c>
      <c r="C12500" t="s">
        <v>257</v>
      </c>
      <c r="D12500">
        <v>1957</v>
      </c>
      <c r="E12500" t="s">
        <v>13496</v>
      </c>
      <c r="Q12500" t="s">
        <v>637</v>
      </c>
      <c r="R12500" t="s">
        <v>637</v>
      </c>
      <c r="S12500" t="s">
        <v>637</v>
      </c>
      <c r="T12500" t="s">
        <v>13486</v>
      </c>
      <c r="U12500" t="s">
        <v>13487</v>
      </c>
      <c r="V12500" t="s">
        <v>13488</v>
      </c>
      <c r="W12500" t="s">
        <v>2018</v>
      </c>
      <c r="X12500" t="s">
        <v>2018</v>
      </c>
      <c r="Y12500" t="s">
        <v>6</v>
      </c>
      <c r="Z12500" t="s">
        <v>6</v>
      </c>
      <c r="AA12500" t="s">
        <v>13489</v>
      </c>
      <c r="AB12500" t="s">
        <v>2018</v>
      </c>
      <c r="AC12500" t="s">
        <v>12988</v>
      </c>
    </row>
    <row r="12501" spans="1:29" x14ac:dyDescent="0.25">
      <c r="A12501" t="s">
        <v>347</v>
      </c>
      <c r="B12501">
        <v>946</v>
      </c>
      <c r="C12501" t="s">
        <v>257</v>
      </c>
      <c r="D12501">
        <v>1958</v>
      </c>
      <c r="E12501" t="s">
        <v>13497</v>
      </c>
      <c r="Q12501" t="s">
        <v>637</v>
      </c>
      <c r="R12501" t="s">
        <v>637</v>
      </c>
      <c r="S12501" t="s">
        <v>637</v>
      </c>
      <c r="T12501" t="s">
        <v>13486</v>
      </c>
      <c r="U12501" t="s">
        <v>13487</v>
      </c>
      <c r="V12501" t="s">
        <v>13488</v>
      </c>
      <c r="W12501" t="s">
        <v>2018</v>
      </c>
      <c r="X12501" t="s">
        <v>2018</v>
      </c>
      <c r="Y12501" t="s">
        <v>6</v>
      </c>
      <c r="Z12501" t="s">
        <v>6</v>
      </c>
      <c r="AA12501" t="s">
        <v>13489</v>
      </c>
      <c r="AB12501" t="s">
        <v>2018</v>
      </c>
      <c r="AC12501" t="s">
        <v>12988</v>
      </c>
    </row>
    <row r="12502" spans="1:29" x14ac:dyDescent="0.25">
      <c r="A12502" t="s">
        <v>347</v>
      </c>
      <c r="B12502">
        <v>946</v>
      </c>
      <c r="C12502" t="s">
        <v>257</v>
      </c>
      <c r="D12502">
        <v>1959</v>
      </c>
      <c r="E12502" t="s">
        <v>13498</v>
      </c>
      <c r="Q12502" t="s">
        <v>637</v>
      </c>
      <c r="R12502" t="s">
        <v>637</v>
      </c>
      <c r="S12502" t="s">
        <v>637</v>
      </c>
      <c r="T12502" t="s">
        <v>13486</v>
      </c>
      <c r="U12502" t="s">
        <v>13487</v>
      </c>
      <c r="V12502" t="s">
        <v>13488</v>
      </c>
      <c r="W12502" t="s">
        <v>2018</v>
      </c>
      <c r="X12502" t="s">
        <v>2018</v>
      </c>
      <c r="Y12502" t="s">
        <v>6</v>
      </c>
      <c r="Z12502" t="s">
        <v>6</v>
      </c>
      <c r="AA12502" t="s">
        <v>13489</v>
      </c>
      <c r="AB12502" t="s">
        <v>2018</v>
      </c>
      <c r="AC12502" t="s">
        <v>12988</v>
      </c>
    </row>
    <row r="12503" spans="1:29" x14ac:dyDescent="0.25">
      <c r="A12503" t="s">
        <v>347</v>
      </c>
      <c r="B12503">
        <v>946</v>
      </c>
      <c r="C12503" t="s">
        <v>257</v>
      </c>
      <c r="D12503">
        <v>1960</v>
      </c>
      <c r="E12503" t="s">
        <v>13499</v>
      </c>
      <c r="Q12503" t="s">
        <v>637</v>
      </c>
      <c r="R12503" t="s">
        <v>637</v>
      </c>
      <c r="S12503" t="s">
        <v>637</v>
      </c>
      <c r="T12503" t="s">
        <v>13486</v>
      </c>
      <c r="U12503" t="s">
        <v>13487</v>
      </c>
      <c r="V12503" t="s">
        <v>13488</v>
      </c>
      <c r="W12503" t="s">
        <v>2018</v>
      </c>
      <c r="X12503" t="s">
        <v>2018</v>
      </c>
      <c r="Y12503" t="s">
        <v>6</v>
      </c>
      <c r="Z12503" t="s">
        <v>6</v>
      </c>
      <c r="AA12503" t="s">
        <v>13489</v>
      </c>
      <c r="AB12503" t="s">
        <v>2018</v>
      </c>
      <c r="AC12503" t="s">
        <v>12988</v>
      </c>
    </row>
    <row r="12504" spans="1:29" x14ac:dyDescent="0.25">
      <c r="A12504" t="s">
        <v>347</v>
      </c>
      <c r="B12504">
        <v>946</v>
      </c>
      <c r="C12504" t="s">
        <v>257</v>
      </c>
      <c r="D12504">
        <v>1961</v>
      </c>
      <c r="E12504" t="s">
        <v>13500</v>
      </c>
      <c r="Q12504" t="s">
        <v>637</v>
      </c>
      <c r="R12504" t="s">
        <v>637</v>
      </c>
      <c r="S12504" t="s">
        <v>637</v>
      </c>
      <c r="T12504" t="s">
        <v>13486</v>
      </c>
      <c r="U12504" t="s">
        <v>13487</v>
      </c>
      <c r="V12504" t="s">
        <v>13488</v>
      </c>
      <c r="W12504" t="s">
        <v>2018</v>
      </c>
      <c r="X12504" t="s">
        <v>2018</v>
      </c>
      <c r="Y12504" t="s">
        <v>6</v>
      </c>
      <c r="Z12504" t="s">
        <v>6</v>
      </c>
      <c r="AA12504" t="s">
        <v>13489</v>
      </c>
      <c r="AB12504" t="s">
        <v>2018</v>
      </c>
      <c r="AC12504" t="s">
        <v>12988</v>
      </c>
    </row>
    <row r="12505" spans="1:29" x14ac:dyDescent="0.25">
      <c r="A12505" t="s">
        <v>347</v>
      </c>
      <c r="B12505">
        <v>946</v>
      </c>
      <c r="C12505" t="s">
        <v>257</v>
      </c>
      <c r="D12505">
        <v>1962</v>
      </c>
      <c r="E12505" t="s">
        <v>13501</v>
      </c>
      <c r="Q12505" t="s">
        <v>637</v>
      </c>
      <c r="R12505" t="s">
        <v>637</v>
      </c>
      <c r="S12505" t="s">
        <v>637</v>
      </c>
      <c r="T12505" t="s">
        <v>13486</v>
      </c>
      <c r="U12505" t="s">
        <v>13487</v>
      </c>
      <c r="V12505" t="s">
        <v>13488</v>
      </c>
      <c r="W12505" t="s">
        <v>2018</v>
      </c>
      <c r="X12505" t="s">
        <v>2018</v>
      </c>
      <c r="Y12505" t="s">
        <v>6</v>
      </c>
      <c r="Z12505" t="s">
        <v>6</v>
      </c>
      <c r="AA12505" t="s">
        <v>13489</v>
      </c>
      <c r="AB12505" t="s">
        <v>2018</v>
      </c>
      <c r="AC12505" t="s">
        <v>12988</v>
      </c>
    </row>
    <row r="12506" spans="1:29" x14ac:dyDescent="0.25">
      <c r="A12506" t="s">
        <v>347</v>
      </c>
      <c r="B12506">
        <v>946</v>
      </c>
      <c r="C12506" t="s">
        <v>257</v>
      </c>
      <c r="D12506">
        <v>1963</v>
      </c>
      <c r="E12506" t="s">
        <v>13502</v>
      </c>
      <c r="Q12506" t="s">
        <v>637</v>
      </c>
      <c r="R12506" t="s">
        <v>637</v>
      </c>
      <c r="S12506" t="s">
        <v>637</v>
      </c>
      <c r="T12506" t="s">
        <v>13486</v>
      </c>
      <c r="U12506" t="s">
        <v>13487</v>
      </c>
      <c r="V12506" t="s">
        <v>13488</v>
      </c>
      <c r="W12506" t="s">
        <v>2018</v>
      </c>
      <c r="X12506" t="s">
        <v>2018</v>
      </c>
      <c r="Y12506" t="s">
        <v>6</v>
      </c>
      <c r="Z12506" t="s">
        <v>6</v>
      </c>
      <c r="AA12506" t="s">
        <v>13489</v>
      </c>
      <c r="AB12506" t="s">
        <v>2018</v>
      </c>
      <c r="AC12506" t="s">
        <v>12988</v>
      </c>
    </row>
    <row r="12507" spans="1:29" x14ac:dyDescent="0.25">
      <c r="A12507" t="s">
        <v>347</v>
      </c>
      <c r="B12507">
        <v>946</v>
      </c>
      <c r="C12507" t="s">
        <v>257</v>
      </c>
      <c r="D12507">
        <v>1964</v>
      </c>
      <c r="E12507" t="s">
        <v>13503</v>
      </c>
      <c r="Q12507" t="s">
        <v>637</v>
      </c>
      <c r="R12507" t="s">
        <v>637</v>
      </c>
      <c r="S12507" t="s">
        <v>637</v>
      </c>
      <c r="T12507" t="s">
        <v>13486</v>
      </c>
      <c r="U12507" t="s">
        <v>13487</v>
      </c>
      <c r="V12507" t="s">
        <v>13488</v>
      </c>
      <c r="W12507" t="s">
        <v>2018</v>
      </c>
      <c r="X12507" t="s">
        <v>2018</v>
      </c>
      <c r="Y12507" t="s">
        <v>6</v>
      </c>
      <c r="Z12507" t="s">
        <v>6</v>
      </c>
      <c r="AA12507" t="s">
        <v>13489</v>
      </c>
      <c r="AB12507" t="s">
        <v>2018</v>
      </c>
      <c r="AC12507" t="s">
        <v>12988</v>
      </c>
    </row>
    <row r="12508" spans="1:29" x14ac:dyDescent="0.25">
      <c r="A12508" t="s">
        <v>347</v>
      </c>
      <c r="B12508">
        <v>946</v>
      </c>
      <c r="C12508" t="s">
        <v>257</v>
      </c>
      <c r="D12508">
        <v>1965</v>
      </c>
      <c r="E12508" t="s">
        <v>13504</v>
      </c>
      <c r="Q12508" t="s">
        <v>637</v>
      </c>
      <c r="R12508" t="s">
        <v>637</v>
      </c>
      <c r="S12508" t="s">
        <v>637</v>
      </c>
      <c r="T12508" t="s">
        <v>13486</v>
      </c>
      <c r="U12508" t="s">
        <v>13487</v>
      </c>
      <c r="V12508" t="s">
        <v>13488</v>
      </c>
      <c r="W12508" t="s">
        <v>2018</v>
      </c>
      <c r="X12508" t="s">
        <v>2018</v>
      </c>
      <c r="Y12508" t="s">
        <v>6</v>
      </c>
      <c r="Z12508" t="s">
        <v>6</v>
      </c>
      <c r="AA12508" t="s">
        <v>13489</v>
      </c>
      <c r="AB12508" t="s">
        <v>2018</v>
      </c>
      <c r="AC12508" t="s">
        <v>12988</v>
      </c>
    </row>
    <row r="12509" spans="1:29" x14ac:dyDescent="0.25">
      <c r="A12509" t="s">
        <v>347</v>
      </c>
      <c r="B12509">
        <v>946</v>
      </c>
      <c r="C12509" t="s">
        <v>257</v>
      </c>
      <c r="D12509">
        <v>1966</v>
      </c>
      <c r="E12509" t="s">
        <v>13505</v>
      </c>
      <c r="Q12509" t="s">
        <v>637</v>
      </c>
      <c r="R12509" t="s">
        <v>637</v>
      </c>
      <c r="S12509" t="s">
        <v>637</v>
      </c>
      <c r="T12509" t="s">
        <v>13486</v>
      </c>
      <c r="U12509" t="s">
        <v>13487</v>
      </c>
      <c r="V12509" t="s">
        <v>13488</v>
      </c>
      <c r="W12509" t="s">
        <v>2018</v>
      </c>
      <c r="X12509" t="s">
        <v>2018</v>
      </c>
      <c r="Y12509" t="s">
        <v>6</v>
      </c>
      <c r="Z12509" t="s">
        <v>6</v>
      </c>
      <c r="AA12509" t="s">
        <v>13489</v>
      </c>
      <c r="AB12509" t="s">
        <v>2018</v>
      </c>
      <c r="AC12509" t="s">
        <v>12988</v>
      </c>
    </row>
    <row r="12510" spans="1:29" x14ac:dyDescent="0.25">
      <c r="A12510" t="s">
        <v>347</v>
      </c>
      <c r="B12510">
        <v>946</v>
      </c>
      <c r="C12510" t="s">
        <v>257</v>
      </c>
      <c r="D12510">
        <v>1967</v>
      </c>
      <c r="E12510" t="s">
        <v>13506</v>
      </c>
      <c r="Q12510" t="s">
        <v>637</v>
      </c>
      <c r="R12510" t="s">
        <v>637</v>
      </c>
      <c r="S12510" t="s">
        <v>637</v>
      </c>
      <c r="T12510" t="s">
        <v>13486</v>
      </c>
      <c r="U12510" t="s">
        <v>13487</v>
      </c>
      <c r="V12510" t="s">
        <v>13488</v>
      </c>
      <c r="W12510" t="s">
        <v>2018</v>
      </c>
      <c r="X12510" t="s">
        <v>2018</v>
      </c>
      <c r="Y12510" t="s">
        <v>6</v>
      </c>
      <c r="Z12510" t="s">
        <v>6</v>
      </c>
      <c r="AA12510" t="s">
        <v>13489</v>
      </c>
      <c r="AB12510" t="s">
        <v>2018</v>
      </c>
      <c r="AC12510" t="s">
        <v>12988</v>
      </c>
    </row>
    <row r="12511" spans="1:29" x14ac:dyDescent="0.25">
      <c r="A12511" t="s">
        <v>347</v>
      </c>
      <c r="B12511">
        <v>946</v>
      </c>
      <c r="C12511" t="s">
        <v>257</v>
      </c>
      <c r="D12511">
        <v>1968</v>
      </c>
      <c r="E12511" t="s">
        <v>13507</v>
      </c>
      <c r="Q12511" t="s">
        <v>637</v>
      </c>
      <c r="R12511" t="s">
        <v>637</v>
      </c>
      <c r="S12511" t="s">
        <v>637</v>
      </c>
      <c r="T12511" t="s">
        <v>13486</v>
      </c>
      <c r="U12511" t="s">
        <v>13487</v>
      </c>
      <c r="V12511" t="s">
        <v>13488</v>
      </c>
      <c r="W12511" t="s">
        <v>2018</v>
      </c>
      <c r="X12511" t="s">
        <v>2018</v>
      </c>
      <c r="Y12511" t="s">
        <v>6</v>
      </c>
      <c r="Z12511" t="s">
        <v>6</v>
      </c>
      <c r="AA12511" t="s">
        <v>13489</v>
      </c>
      <c r="AB12511" t="s">
        <v>2018</v>
      </c>
      <c r="AC12511" t="s">
        <v>12988</v>
      </c>
    </row>
    <row r="12512" spans="1:29" x14ac:dyDescent="0.25">
      <c r="A12512" t="s">
        <v>347</v>
      </c>
      <c r="B12512">
        <v>946</v>
      </c>
      <c r="C12512" t="s">
        <v>257</v>
      </c>
      <c r="D12512">
        <v>1969</v>
      </c>
      <c r="E12512" t="s">
        <v>13508</v>
      </c>
      <c r="Q12512" t="s">
        <v>637</v>
      </c>
      <c r="R12512" t="s">
        <v>637</v>
      </c>
      <c r="S12512" t="s">
        <v>637</v>
      </c>
      <c r="T12512" t="s">
        <v>13486</v>
      </c>
      <c r="U12512" t="s">
        <v>13487</v>
      </c>
      <c r="V12512" t="s">
        <v>13488</v>
      </c>
      <c r="W12512" t="s">
        <v>2018</v>
      </c>
      <c r="X12512" t="s">
        <v>2018</v>
      </c>
      <c r="Y12512" t="s">
        <v>6</v>
      </c>
      <c r="Z12512" t="s">
        <v>6</v>
      </c>
      <c r="AA12512" t="s">
        <v>13489</v>
      </c>
      <c r="AB12512" t="s">
        <v>2018</v>
      </c>
      <c r="AC12512" t="s">
        <v>12988</v>
      </c>
    </row>
    <row r="12513" spans="1:29" x14ac:dyDescent="0.25">
      <c r="A12513" t="s">
        <v>347</v>
      </c>
      <c r="B12513">
        <v>946</v>
      </c>
      <c r="C12513" t="s">
        <v>257</v>
      </c>
      <c r="D12513">
        <v>1970</v>
      </c>
      <c r="E12513" t="s">
        <v>13509</v>
      </c>
      <c r="Q12513" t="s">
        <v>637</v>
      </c>
      <c r="R12513" t="s">
        <v>637</v>
      </c>
      <c r="S12513" t="s">
        <v>637</v>
      </c>
      <c r="T12513" t="s">
        <v>13486</v>
      </c>
      <c r="U12513" t="s">
        <v>13487</v>
      </c>
      <c r="V12513" t="s">
        <v>13488</v>
      </c>
      <c r="W12513" t="s">
        <v>2018</v>
      </c>
      <c r="X12513" t="s">
        <v>2018</v>
      </c>
      <c r="Y12513" t="s">
        <v>6</v>
      </c>
      <c r="Z12513" t="s">
        <v>6</v>
      </c>
      <c r="AA12513" t="s">
        <v>13489</v>
      </c>
      <c r="AB12513" t="s">
        <v>2018</v>
      </c>
      <c r="AC12513" t="s">
        <v>12988</v>
      </c>
    </row>
    <row r="12514" spans="1:29" x14ac:dyDescent="0.25">
      <c r="A12514" t="s">
        <v>347</v>
      </c>
      <c r="B12514">
        <v>946</v>
      </c>
      <c r="C12514" t="s">
        <v>257</v>
      </c>
      <c r="D12514">
        <v>1971</v>
      </c>
      <c r="E12514" t="s">
        <v>13510</v>
      </c>
      <c r="Q12514" t="s">
        <v>637</v>
      </c>
      <c r="R12514" t="s">
        <v>637</v>
      </c>
      <c r="S12514" t="s">
        <v>637</v>
      </c>
      <c r="T12514" t="s">
        <v>13486</v>
      </c>
      <c r="U12514" t="s">
        <v>13487</v>
      </c>
      <c r="V12514" t="s">
        <v>13488</v>
      </c>
      <c r="W12514" t="s">
        <v>2018</v>
      </c>
      <c r="X12514" t="s">
        <v>2018</v>
      </c>
      <c r="Y12514" t="s">
        <v>6</v>
      </c>
      <c r="Z12514" t="s">
        <v>6</v>
      </c>
      <c r="AA12514" t="s">
        <v>13489</v>
      </c>
      <c r="AB12514" t="s">
        <v>2018</v>
      </c>
      <c r="AC12514" t="s">
        <v>12988</v>
      </c>
    </row>
    <row r="12515" spans="1:29" x14ac:dyDescent="0.25">
      <c r="A12515" t="s">
        <v>347</v>
      </c>
      <c r="B12515">
        <v>946</v>
      </c>
      <c r="C12515" t="s">
        <v>257</v>
      </c>
      <c r="D12515">
        <v>1972</v>
      </c>
      <c r="E12515" t="s">
        <v>13511</v>
      </c>
      <c r="Q12515" t="s">
        <v>637</v>
      </c>
      <c r="R12515" t="s">
        <v>637</v>
      </c>
      <c r="S12515" t="s">
        <v>637</v>
      </c>
      <c r="T12515" t="s">
        <v>13486</v>
      </c>
      <c r="U12515" t="s">
        <v>13487</v>
      </c>
      <c r="V12515" t="s">
        <v>13488</v>
      </c>
      <c r="W12515" t="s">
        <v>2018</v>
      </c>
      <c r="X12515" t="s">
        <v>2018</v>
      </c>
      <c r="Y12515" t="s">
        <v>6</v>
      </c>
      <c r="Z12515" t="s">
        <v>6</v>
      </c>
      <c r="AA12515" t="s">
        <v>13489</v>
      </c>
      <c r="AB12515" t="s">
        <v>2018</v>
      </c>
      <c r="AC12515" t="s">
        <v>12988</v>
      </c>
    </row>
    <row r="12516" spans="1:29" x14ac:dyDescent="0.25">
      <c r="A12516" t="s">
        <v>347</v>
      </c>
      <c r="B12516">
        <v>946</v>
      </c>
      <c r="C12516" t="s">
        <v>257</v>
      </c>
      <c r="D12516">
        <v>1973</v>
      </c>
      <c r="E12516" t="s">
        <v>13512</v>
      </c>
      <c r="Q12516" t="s">
        <v>637</v>
      </c>
      <c r="R12516" t="s">
        <v>637</v>
      </c>
      <c r="S12516" t="s">
        <v>637</v>
      </c>
      <c r="T12516" t="s">
        <v>13486</v>
      </c>
      <c r="U12516" t="s">
        <v>13487</v>
      </c>
      <c r="V12516" t="s">
        <v>13488</v>
      </c>
      <c r="W12516" t="s">
        <v>2018</v>
      </c>
      <c r="X12516" t="s">
        <v>2018</v>
      </c>
      <c r="Y12516" t="s">
        <v>6</v>
      </c>
      <c r="Z12516" t="s">
        <v>6</v>
      </c>
      <c r="AA12516" t="s">
        <v>13489</v>
      </c>
      <c r="AB12516" t="s">
        <v>2018</v>
      </c>
      <c r="AC12516" t="s">
        <v>12988</v>
      </c>
    </row>
    <row r="12517" spans="1:29" x14ac:dyDescent="0.25">
      <c r="A12517" t="s">
        <v>347</v>
      </c>
      <c r="B12517">
        <v>946</v>
      </c>
      <c r="C12517" t="s">
        <v>257</v>
      </c>
      <c r="D12517">
        <v>1974</v>
      </c>
      <c r="E12517" t="s">
        <v>13513</v>
      </c>
      <c r="Q12517" t="s">
        <v>637</v>
      </c>
      <c r="R12517" t="s">
        <v>637</v>
      </c>
      <c r="S12517" t="s">
        <v>637</v>
      </c>
      <c r="T12517" t="s">
        <v>13486</v>
      </c>
      <c r="U12517" t="s">
        <v>13487</v>
      </c>
      <c r="V12517" t="s">
        <v>13488</v>
      </c>
      <c r="W12517" t="s">
        <v>2018</v>
      </c>
      <c r="X12517" t="s">
        <v>2018</v>
      </c>
      <c r="Y12517" t="s">
        <v>6</v>
      </c>
      <c r="Z12517" t="s">
        <v>6</v>
      </c>
      <c r="AA12517" t="s">
        <v>13489</v>
      </c>
      <c r="AB12517" t="s">
        <v>2018</v>
      </c>
      <c r="AC12517" t="s">
        <v>12988</v>
      </c>
    </row>
    <row r="12518" spans="1:29" x14ac:dyDescent="0.25">
      <c r="A12518" t="s">
        <v>347</v>
      </c>
      <c r="B12518">
        <v>946</v>
      </c>
      <c r="C12518" t="s">
        <v>257</v>
      </c>
      <c r="D12518">
        <v>1975</v>
      </c>
      <c r="E12518" t="s">
        <v>13514</v>
      </c>
      <c r="Q12518" t="s">
        <v>637</v>
      </c>
      <c r="R12518" t="s">
        <v>637</v>
      </c>
      <c r="S12518" t="s">
        <v>637</v>
      </c>
      <c r="T12518" t="s">
        <v>13486</v>
      </c>
      <c r="U12518" t="s">
        <v>13487</v>
      </c>
      <c r="V12518" t="s">
        <v>13488</v>
      </c>
      <c r="W12518" t="s">
        <v>2018</v>
      </c>
      <c r="X12518" t="s">
        <v>2018</v>
      </c>
      <c r="Y12518" t="s">
        <v>6</v>
      </c>
      <c r="Z12518" t="s">
        <v>6</v>
      </c>
      <c r="AA12518" t="s">
        <v>13489</v>
      </c>
      <c r="AB12518" t="s">
        <v>2018</v>
      </c>
      <c r="AC12518" t="s">
        <v>12988</v>
      </c>
    </row>
    <row r="12519" spans="1:29" x14ac:dyDescent="0.25">
      <c r="A12519" t="s">
        <v>347</v>
      </c>
      <c r="B12519">
        <v>946</v>
      </c>
      <c r="C12519" t="s">
        <v>257</v>
      </c>
      <c r="D12519">
        <v>1976</v>
      </c>
      <c r="E12519" t="s">
        <v>13515</v>
      </c>
      <c r="Q12519" t="s">
        <v>637</v>
      </c>
      <c r="R12519" t="s">
        <v>637</v>
      </c>
      <c r="S12519" t="s">
        <v>637</v>
      </c>
      <c r="T12519" t="s">
        <v>13486</v>
      </c>
      <c r="U12519" t="s">
        <v>13487</v>
      </c>
      <c r="V12519" t="s">
        <v>13488</v>
      </c>
      <c r="W12519" t="s">
        <v>2018</v>
      </c>
      <c r="X12519" t="s">
        <v>2018</v>
      </c>
      <c r="Y12519" t="s">
        <v>6</v>
      </c>
      <c r="Z12519" t="s">
        <v>6</v>
      </c>
      <c r="AA12519" t="s">
        <v>13489</v>
      </c>
      <c r="AB12519" t="s">
        <v>2018</v>
      </c>
      <c r="AC12519" t="s">
        <v>12988</v>
      </c>
    </row>
    <row r="12520" spans="1:29" x14ac:dyDescent="0.25">
      <c r="A12520" t="s">
        <v>347</v>
      </c>
      <c r="B12520">
        <v>946</v>
      </c>
      <c r="C12520" t="s">
        <v>257</v>
      </c>
      <c r="D12520">
        <v>1977</v>
      </c>
      <c r="E12520" t="s">
        <v>13516</v>
      </c>
      <c r="Q12520" t="s">
        <v>637</v>
      </c>
      <c r="R12520" t="s">
        <v>637</v>
      </c>
      <c r="S12520" t="s">
        <v>637</v>
      </c>
      <c r="T12520" t="s">
        <v>13486</v>
      </c>
      <c r="U12520" t="s">
        <v>13487</v>
      </c>
      <c r="V12520" t="s">
        <v>13488</v>
      </c>
      <c r="W12520" t="s">
        <v>2018</v>
      </c>
      <c r="X12520" t="s">
        <v>2018</v>
      </c>
      <c r="Y12520" t="s">
        <v>6</v>
      </c>
      <c r="Z12520" t="s">
        <v>6</v>
      </c>
      <c r="AA12520" t="s">
        <v>13489</v>
      </c>
      <c r="AB12520" t="s">
        <v>2018</v>
      </c>
      <c r="AC12520" t="s">
        <v>12988</v>
      </c>
    </row>
    <row r="12521" spans="1:29" x14ac:dyDescent="0.25">
      <c r="A12521" t="s">
        <v>347</v>
      </c>
      <c r="B12521">
        <v>946</v>
      </c>
      <c r="C12521" t="s">
        <v>257</v>
      </c>
      <c r="D12521">
        <v>1978</v>
      </c>
      <c r="E12521" t="s">
        <v>13517</v>
      </c>
      <c r="Q12521" t="s">
        <v>637</v>
      </c>
      <c r="R12521" t="s">
        <v>637</v>
      </c>
      <c r="S12521" t="s">
        <v>637</v>
      </c>
      <c r="T12521" t="s">
        <v>13486</v>
      </c>
      <c r="U12521" t="s">
        <v>13487</v>
      </c>
      <c r="V12521" t="s">
        <v>13488</v>
      </c>
      <c r="W12521" t="s">
        <v>2018</v>
      </c>
      <c r="X12521" t="s">
        <v>2018</v>
      </c>
      <c r="Y12521" t="s">
        <v>6</v>
      </c>
      <c r="Z12521" t="s">
        <v>6</v>
      </c>
      <c r="AA12521" t="s">
        <v>13489</v>
      </c>
      <c r="AB12521" t="s">
        <v>2018</v>
      </c>
      <c r="AC12521" t="s">
        <v>12988</v>
      </c>
    </row>
    <row r="12522" spans="1:29" x14ac:dyDescent="0.25">
      <c r="A12522" t="s">
        <v>347</v>
      </c>
      <c r="B12522">
        <v>946</v>
      </c>
      <c r="C12522" t="s">
        <v>257</v>
      </c>
      <c r="D12522">
        <v>1979</v>
      </c>
      <c r="E12522" t="s">
        <v>13518</v>
      </c>
      <c r="Q12522" t="s">
        <v>637</v>
      </c>
      <c r="R12522" t="s">
        <v>637</v>
      </c>
      <c r="S12522" t="s">
        <v>637</v>
      </c>
      <c r="T12522" t="s">
        <v>13486</v>
      </c>
      <c r="U12522" t="s">
        <v>13487</v>
      </c>
      <c r="V12522" t="s">
        <v>13488</v>
      </c>
      <c r="W12522" t="s">
        <v>2018</v>
      </c>
      <c r="X12522" t="s">
        <v>2018</v>
      </c>
      <c r="Y12522" t="s">
        <v>6</v>
      </c>
      <c r="Z12522" t="s">
        <v>6</v>
      </c>
      <c r="AA12522" t="s">
        <v>13489</v>
      </c>
      <c r="AB12522" t="s">
        <v>2018</v>
      </c>
      <c r="AC12522" t="s">
        <v>12988</v>
      </c>
    </row>
    <row r="12523" spans="1:29" x14ac:dyDescent="0.25">
      <c r="A12523" t="s">
        <v>347</v>
      </c>
      <c r="B12523">
        <v>946</v>
      </c>
      <c r="C12523" t="s">
        <v>257</v>
      </c>
      <c r="D12523">
        <v>1980</v>
      </c>
      <c r="E12523" t="s">
        <v>13519</v>
      </c>
      <c r="Q12523" t="s">
        <v>637</v>
      </c>
      <c r="R12523" t="s">
        <v>637</v>
      </c>
      <c r="S12523" t="s">
        <v>637</v>
      </c>
      <c r="T12523" t="s">
        <v>13486</v>
      </c>
      <c r="U12523" t="s">
        <v>13487</v>
      </c>
      <c r="V12523" t="s">
        <v>13488</v>
      </c>
      <c r="W12523" t="s">
        <v>2018</v>
      </c>
      <c r="X12523" t="s">
        <v>2018</v>
      </c>
      <c r="Y12523" t="s">
        <v>6</v>
      </c>
      <c r="Z12523" t="s">
        <v>6</v>
      </c>
      <c r="AA12523" t="s">
        <v>13489</v>
      </c>
      <c r="AB12523" t="s">
        <v>2018</v>
      </c>
      <c r="AC12523" t="s">
        <v>12988</v>
      </c>
    </row>
    <row r="12524" spans="1:29" x14ac:dyDescent="0.25">
      <c r="A12524" t="s">
        <v>347</v>
      </c>
      <c r="B12524">
        <v>946</v>
      </c>
      <c r="C12524" t="s">
        <v>257</v>
      </c>
      <c r="D12524">
        <v>1981</v>
      </c>
      <c r="E12524" t="s">
        <v>13520</v>
      </c>
      <c r="Q12524" t="s">
        <v>637</v>
      </c>
      <c r="R12524" t="s">
        <v>637</v>
      </c>
      <c r="S12524" t="s">
        <v>637</v>
      </c>
      <c r="T12524" t="s">
        <v>13486</v>
      </c>
      <c r="U12524" t="s">
        <v>13487</v>
      </c>
      <c r="V12524" t="s">
        <v>13488</v>
      </c>
      <c r="W12524" t="s">
        <v>2018</v>
      </c>
      <c r="X12524" t="s">
        <v>2018</v>
      </c>
      <c r="Y12524" t="s">
        <v>6</v>
      </c>
      <c r="Z12524" t="s">
        <v>6</v>
      </c>
      <c r="AA12524" t="s">
        <v>13489</v>
      </c>
      <c r="AB12524" t="s">
        <v>2018</v>
      </c>
      <c r="AC12524" t="s">
        <v>12988</v>
      </c>
    </row>
    <row r="12525" spans="1:29" x14ac:dyDescent="0.25">
      <c r="A12525" t="s">
        <v>347</v>
      </c>
      <c r="B12525">
        <v>946</v>
      </c>
      <c r="C12525" t="s">
        <v>257</v>
      </c>
      <c r="D12525">
        <v>1982</v>
      </c>
      <c r="E12525" t="s">
        <v>13521</v>
      </c>
      <c r="Q12525" t="s">
        <v>637</v>
      </c>
      <c r="R12525" t="s">
        <v>637</v>
      </c>
      <c r="S12525" t="s">
        <v>637</v>
      </c>
      <c r="T12525" t="s">
        <v>13486</v>
      </c>
      <c r="U12525" t="s">
        <v>13487</v>
      </c>
      <c r="V12525" t="s">
        <v>13488</v>
      </c>
      <c r="W12525" t="s">
        <v>2018</v>
      </c>
      <c r="X12525" t="s">
        <v>2018</v>
      </c>
      <c r="Y12525" t="s">
        <v>6</v>
      </c>
      <c r="Z12525" t="s">
        <v>6</v>
      </c>
      <c r="AA12525" t="s">
        <v>13489</v>
      </c>
      <c r="AB12525" t="s">
        <v>2018</v>
      </c>
      <c r="AC12525" t="s">
        <v>12988</v>
      </c>
    </row>
    <row r="12526" spans="1:29" x14ac:dyDescent="0.25">
      <c r="A12526" t="s">
        <v>347</v>
      </c>
      <c r="B12526">
        <v>946</v>
      </c>
      <c r="C12526" t="s">
        <v>257</v>
      </c>
      <c r="D12526">
        <v>1983</v>
      </c>
      <c r="E12526" t="s">
        <v>13522</v>
      </c>
      <c r="Q12526" t="s">
        <v>637</v>
      </c>
      <c r="R12526" t="s">
        <v>637</v>
      </c>
      <c r="S12526" t="s">
        <v>637</v>
      </c>
      <c r="T12526" t="s">
        <v>13486</v>
      </c>
      <c r="U12526" t="s">
        <v>13487</v>
      </c>
      <c r="V12526" t="s">
        <v>13488</v>
      </c>
      <c r="W12526" t="s">
        <v>2018</v>
      </c>
      <c r="X12526" t="s">
        <v>2018</v>
      </c>
      <c r="Y12526" t="s">
        <v>6</v>
      </c>
      <c r="Z12526" t="s">
        <v>6</v>
      </c>
      <c r="AA12526" t="s">
        <v>13489</v>
      </c>
      <c r="AB12526" t="s">
        <v>2018</v>
      </c>
      <c r="AC12526" t="s">
        <v>12988</v>
      </c>
    </row>
    <row r="12527" spans="1:29" x14ac:dyDescent="0.25">
      <c r="A12527" t="s">
        <v>347</v>
      </c>
      <c r="B12527">
        <v>946</v>
      </c>
      <c r="C12527" t="s">
        <v>257</v>
      </c>
      <c r="D12527">
        <v>1984</v>
      </c>
      <c r="E12527" t="s">
        <v>13523</v>
      </c>
      <c r="Q12527" t="s">
        <v>637</v>
      </c>
      <c r="R12527" t="s">
        <v>637</v>
      </c>
      <c r="S12527" t="s">
        <v>637</v>
      </c>
      <c r="T12527" t="s">
        <v>13486</v>
      </c>
      <c r="U12527" t="s">
        <v>13487</v>
      </c>
      <c r="V12527" t="s">
        <v>13488</v>
      </c>
      <c r="W12527" t="s">
        <v>2018</v>
      </c>
      <c r="X12527" t="s">
        <v>2018</v>
      </c>
      <c r="Y12527" t="s">
        <v>6</v>
      </c>
      <c r="Z12527" t="s">
        <v>6</v>
      </c>
      <c r="AA12527" t="s">
        <v>13489</v>
      </c>
      <c r="AB12527" t="s">
        <v>2018</v>
      </c>
      <c r="AC12527" t="s">
        <v>12988</v>
      </c>
    </row>
    <row r="12528" spans="1:29" x14ac:dyDescent="0.25">
      <c r="A12528" t="s">
        <v>347</v>
      </c>
      <c r="B12528">
        <v>946</v>
      </c>
      <c r="C12528" t="s">
        <v>257</v>
      </c>
      <c r="D12528">
        <v>1985</v>
      </c>
      <c r="E12528" t="s">
        <v>13524</v>
      </c>
      <c r="Q12528" t="s">
        <v>637</v>
      </c>
      <c r="R12528" t="s">
        <v>637</v>
      </c>
      <c r="S12528" t="s">
        <v>637</v>
      </c>
      <c r="T12528" t="s">
        <v>13486</v>
      </c>
      <c r="U12528" t="s">
        <v>13487</v>
      </c>
      <c r="V12528" t="s">
        <v>13488</v>
      </c>
      <c r="W12528" t="s">
        <v>2018</v>
      </c>
      <c r="X12528" t="s">
        <v>2018</v>
      </c>
      <c r="Y12528" t="s">
        <v>6</v>
      </c>
      <c r="Z12528" t="s">
        <v>6</v>
      </c>
      <c r="AA12528" t="s">
        <v>13489</v>
      </c>
      <c r="AB12528" t="s">
        <v>2018</v>
      </c>
      <c r="AC12528" t="s">
        <v>12988</v>
      </c>
    </row>
    <row r="12529" spans="1:29" x14ac:dyDescent="0.25">
      <c r="A12529" t="s">
        <v>347</v>
      </c>
      <c r="B12529">
        <v>946</v>
      </c>
      <c r="C12529" t="s">
        <v>257</v>
      </c>
      <c r="D12529">
        <v>1986</v>
      </c>
      <c r="E12529" t="s">
        <v>13525</v>
      </c>
      <c r="Q12529" t="s">
        <v>637</v>
      </c>
      <c r="R12529" t="s">
        <v>637</v>
      </c>
      <c r="S12529" t="s">
        <v>637</v>
      </c>
      <c r="T12529" t="s">
        <v>13486</v>
      </c>
      <c r="U12529" t="s">
        <v>13487</v>
      </c>
      <c r="V12529" t="s">
        <v>13488</v>
      </c>
      <c r="W12529" t="s">
        <v>2018</v>
      </c>
      <c r="X12529" t="s">
        <v>2018</v>
      </c>
      <c r="Y12529" t="s">
        <v>6</v>
      </c>
      <c r="Z12529" t="s">
        <v>6</v>
      </c>
      <c r="AA12529" t="s">
        <v>13489</v>
      </c>
      <c r="AB12529" t="s">
        <v>2018</v>
      </c>
      <c r="AC12529" t="s">
        <v>12988</v>
      </c>
    </row>
    <row r="12530" spans="1:29" x14ac:dyDescent="0.25">
      <c r="A12530" t="s">
        <v>347</v>
      </c>
      <c r="B12530">
        <v>946</v>
      </c>
      <c r="C12530" t="s">
        <v>257</v>
      </c>
      <c r="D12530">
        <v>1987</v>
      </c>
      <c r="E12530" t="s">
        <v>13526</v>
      </c>
      <c r="Q12530" t="s">
        <v>637</v>
      </c>
      <c r="R12530" t="s">
        <v>637</v>
      </c>
      <c r="S12530" t="s">
        <v>637</v>
      </c>
      <c r="T12530" t="s">
        <v>13486</v>
      </c>
      <c r="U12530" t="s">
        <v>13487</v>
      </c>
      <c r="V12530" t="s">
        <v>13488</v>
      </c>
      <c r="W12530" t="s">
        <v>2018</v>
      </c>
      <c r="X12530" t="s">
        <v>2018</v>
      </c>
      <c r="Y12530" t="s">
        <v>6</v>
      </c>
      <c r="Z12530" t="s">
        <v>6</v>
      </c>
      <c r="AA12530" t="s">
        <v>13489</v>
      </c>
      <c r="AB12530" t="s">
        <v>2018</v>
      </c>
      <c r="AC12530" t="s">
        <v>12988</v>
      </c>
    </row>
    <row r="12531" spans="1:29" x14ac:dyDescent="0.25">
      <c r="A12531" t="s">
        <v>347</v>
      </c>
      <c r="B12531">
        <v>946</v>
      </c>
      <c r="C12531" t="s">
        <v>257</v>
      </c>
      <c r="D12531">
        <v>1988</v>
      </c>
      <c r="E12531" t="s">
        <v>13527</v>
      </c>
      <c r="Q12531" t="s">
        <v>637</v>
      </c>
      <c r="R12531" t="s">
        <v>637</v>
      </c>
      <c r="S12531" t="s">
        <v>637</v>
      </c>
      <c r="T12531" t="s">
        <v>13486</v>
      </c>
      <c r="U12531" t="s">
        <v>13487</v>
      </c>
      <c r="V12531" t="s">
        <v>13488</v>
      </c>
      <c r="W12531" t="s">
        <v>2018</v>
      </c>
      <c r="X12531" t="s">
        <v>2018</v>
      </c>
      <c r="Y12531" t="s">
        <v>6</v>
      </c>
      <c r="Z12531" t="s">
        <v>6</v>
      </c>
      <c r="AA12531" t="s">
        <v>13489</v>
      </c>
      <c r="AB12531" t="s">
        <v>2018</v>
      </c>
      <c r="AC12531" t="s">
        <v>12988</v>
      </c>
    </row>
    <row r="12532" spans="1:29" x14ac:dyDescent="0.25">
      <c r="A12532" t="s">
        <v>347</v>
      </c>
      <c r="B12532">
        <v>946</v>
      </c>
      <c r="C12532" t="s">
        <v>257</v>
      </c>
      <c r="D12532">
        <v>1989</v>
      </c>
      <c r="E12532" t="s">
        <v>13528</v>
      </c>
      <c r="Q12532" t="s">
        <v>637</v>
      </c>
      <c r="R12532" t="s">
        <v>637</v>
      </c>
      <c r="S12532" t="s">
        <v>637</v>
      </c>
      <c r="T12532" t="s">
        <v>13486</v>
      </c>
      <c r="U12532" t="s">
        <v>13487</v>
      </c>
      <c r="V12532" t="s">
        <v>13488</v>
      </c>
      <c r="W12532" t="s">
        <v>2018</v>
      </c>
      <c r="X12532" t="s">
        <v>2018</v>
      </c>
      <c r="Y12532" t="s">
        <v>6</v>
      </c>
      <c r="Z12532" t="s">
        <v>6</v>
      </c>
      <c r="AA12532" t="s">
        <v>13489</v>
      </c>
      <c r="AB12532" t="s">
        <v>2018</v>
      </c>
      <c r="AC12532" t="s">
        <v>12988</v>
      </c>
    </row>
    <row r="12533" spans="1:29" x14ac:dyDescent="0.25">
      <c r="A12533" t="s">
        <v>347</v>
      </c>
      <c r="B12533">
        <v>946</v>
      </c>
      <c r="C12533" t="s">
        <v>257</v>
      </c>
      <c r="D12533">
        <v>1990</v>
      </c>
      <c r="E12533" t="s">
        <v>13529</v>
      </c>
      <c r="P12533">
        <v>4.0698270000000002E-2</v>
      </c>
      <c r="Q12533" t="s">
        <v>637</v>
      </c>
      <c r="R12533" t="s">
        <v>637</v>
      </c>
      <c r="S12533" t="s">
        <v>637</v>
      </c>
      <c r="T12533" t="s">
        <v>13486</v>
      </c>
      <c r="U12533" t="s">
        <v>13487</v>
      </c>
      <c r="V12533" t="s">
        <v>13488</v>
      </c>
      <c r="W12533" t="s">
        <v>2018</v>
      </c>
      <c r="X12533" t="s">
        <v>2018</v>
      </c>
      <c r="Y12533" t="s">
        <v>6</v>
      </c>
      <c r="Z12533" t="s">
        <v>6</v>
      </c>
      <c r="AA12533" t="s">
        <v>13489</v>
      </c>
      <c r="AB12533" t="s">
        <v>2018</v>
      </c>
      <c r="AC12533" t="s">
        <v>12988</v>
      </c>
    </row>
    <row r="12534" spans="1:29" x14ac:dyDescent="0.25">
      <c r="A12534" t="s">
        <v>347</v>
      </c>
      <c r="B12534">
        <v>946</v>
      </c>
      <c r="C12534" t="s">
        <v>257</v>
      </c>
      <c r="D12534">
        <v>1991</v>
      </c>
      <c r="E12534" t="s">
        <v>13530</v>
      </c>
      <c r="P12534">
        <v>0.12585811999999999</v>
      </c>
      <c r="Q12534" t="s">
        <v>637</v>
      </c>
      <c r="R12534" t="s">
        <v>637</v>
      </c>
      <c r="S12534" t="s">
        <v>637</v>
      </c>
      <c r="T12534" t="s">
        <v>13486</v>
      </c>
      <c r="U12534" t="s">
        <v>13487</v>
      </c>
      <c r="V12534" t="s">
        <v>13488</v>
      </c>
      <c r="W12534" t="s">
        <v>2018</v>
      </c>
      <c r="X12534" t="s">
        <v>2018</v>
      </c>
      <c r="Y12534" t="s">
        <v>6</v>
      </c>
      <c r="Z12534" t="s">
        <v>6</v>
      </c>
      <c r="AA12534" t="s">
        <v>13489</v>
      </c>
      <c r="AB12534" t="s">
        <v>2018</v>
      </c>
      <c r="AC12534" t="s">
        <v>12988</v>
      </c>
    </row>
    <row r="12535" spans="1:29" x14ac:dyDescent="0.25">
      <c r="A12535" t="s">
        <v>347</v>
      </c>
      <c r="B12535">
        <v>946</v>
      </c>
      <c r="C12535" t="s">
        <v>257</v>
      </c>
      <c r="D12535">
        <v>1992</v>
      </c>
      <c r="E12535" t="s">
        <v>13531</v>
      </c>
      <c r="P12535">
        <v>1.0336329</v>
      </c>
      <c r="Q12535" t="s">
        <v>637</v>
      </c>
      <c r="R12535" t="s">
        <v>637</v>
      </c>
      <c r="S12535" t="s">
        <v>637</v>
      </c>
      <c r="T12535" t="s">
        <v>13486</v>
      </c>
      <c r="U12535" t="s">
        <v>13487</v>
      </c>
      <c r="V12535" t="s">
        <v>13488</v>
      </c>
      <c r="W12535" t="s">
        <v>2018</v>
      </c>
      <c r="X12535" t="s">
        <v>2018</v>
      </c>
      <c r="Y12535" t="s">
        <v>6</v>
      </c>
      <c r="Z12535" t="s">
        <v>6</v>
      </c>
      <c r="AA12535" t="s">
        <v>13489</v>
      </c>
      <c r="AB12535" t="s">
        <v>2018</v>
      </c>
      <c r="AC12535" t="s">
        <v>12988</v>
      </c>
    </row>
    <row r="12536" spans="1:29" x14ac:dyDescent="0.25">
      <c r="A12536" t="s">
        <v>347</v>
      </c>
      <c r="B12536">
        <v>946</v>
      </c>
      <c r="C12536" t="s">
        <v>257</v>
      </c>
      <c r="D12536">
        <v>1993</v>
      </c>
      <c r="E12536" t="s">
        <v>13532</v>
      </c>
      <c r="I12536">
        <v>23.751335999999998</v>
      </c>
      <c r="P12536">
        <v>3.5173505</v>
      </c>
      <c r="Q12536" t="s">
        <v>637</v>
      </c>
      <c r="R12536" t="s">
        <v>637</v>
      </c>
      <c r="S12536" t="s">
        <v>637</v>
      </c>
      <c r="T12536" t="s">
        <v>13486</v>
      </c>
      <c r="U12536" t="s">
        <v>13487</v>
      </c>
      <c r="V12536" t="s">
        <v>13488</v>
      </c>
      <c r="W12536" t="s">
        <v>2018</v>
      </c>
      <c r="X12536" t="s">
        <v>2018</v>
      </c>
      <c r="Y12536" t="s">
        <v>6</v>
      </c>
      <c r="Z12536" t="s">
        <v>6</v>
      </c>
      <c r="AA12536" t="s">
        <v>13489</v>
      </c>
      <c r="AB12536" t="s">
        <v>2018</v>
      </c>
      <c r="AC12536" t="s">
        <v>12988</v>
      </c>
    </row>
    <row r="12537" spans="1:29" x14ac:dyDescent="0.25">
      <c r="A12537" t="s">
        <v>347</v>
      </c>
      <c r="B12537">
        <v>946</v>
      </c>
      <c r="C12537" t="s">
        <v>257</v>
      </c>
      <c r="D12537">
        <v>1994</v>
      </c>
      <c r="E12537" t="s">
        <v>13533</v>
      </c>
      <c r="I12537">
        <v>27.38861</v>
      </c>
      <c r="P12537">
        <v>5.1302889</v>
      </c>
      <c r="Q12537" t="s">
        <v>637</v>
      </c>
      <c r="R12537" t="s">
        <v>637</v>
      </c>
      <c r="S12537" t="s">
        <v>637</v>
      </c>
      <c r="T12537" t="s">
        <v>13486</v>
      </c>
      <c r="U12537" t="s">
        <v>13487</v>
      </c>
      <c r="V12537" t="s">
        <v>13488</v>
      </c>
      <c r="W12537" t="s">
        <v>2018</v>
      </c>
      <c r="X12537" t="s">
        <v>2018</v>
      </c>
      <c r="Y12537" t="s">
        <v>6</v>
      </c>
      <c r="Z12537" t="s">
        <v>6</v>
      </c>
      <c r="AA12537" t="s">
        <v>13489</v>
      </c>
      <c r="AB12537" t="s">
        <v>2018</v>
      </c>
      <c r="AC12537" t="s">
        <v>12988</v>
      </c>
    </row>
    <row r="12538" spans="1:29" x14ac:dyDescent="0.25">
      <c r="A12538" t="s">
        <v>347</v>
      </c>
      <c r="B12538">
        <v>946</v>
      </c>
      <c r="C12538" t="s">
        <v>257</v>
      </c>
      <c r="D12538">
        <v>1995</v>
      </c>
      <c r="E12538" t="s">
        <v>13534</v>
      </c>
      <c r="F12538">
        <v>48.750534999999999</v>
      </c>
      <c r="G12538">
        <v>3.2195927000000002</v>
      </c>
      <c r="H12538">
        <v>45.530942000000003</v>
      </c>
      <c r="I12538">
        <v>21.031870000000001</v>
      </c>
      <c r="J12538">
        <v>1.350576</v>
      </c>
      <c r="K12538">
        <v>19.681294000000001</v>
      </c>
      <c r="N12538">
        <v>11.527578</v>
      </c>
      <c r="O12538">
        <v>11.441234</v>
      </c>
      <c r="P12538">
        <v>7.7596521999999997</v>
      </c>
      <c r="Q12538" t="s">
        <v>637</v>
      </c>
      <c r="R12538" t="s">
        <v>637</v>
      </c>
      <c r="S12538" t="s">
        <v>637</v>
      </c>
      <c r="T12538" t="s">
        <v>13486</v>
      </c>
      <c r="U12538" t="s">
        <v>13487</v>
      </c>
      <c r="V12538" t="s">
        <v>13488</v>
      </c>
      <c r="W12538" t="s">
        <v>2018</v>
      </c>
      <c r="X12538" t="s">
        <v>2018</v>
      </c>
      <c r="Y12538" t="s">
        <v>6</v>
      </c>
      <c r="Z12538" t="s">
        <v>6</v>
      </c>
      <c r="AA12538" t="s">
        <v>13489</v>
      </c>
      <c r="AB12538" t="s">
        <v>2018</v>
      </c>
      <c r="AC12538" t="s">
        <v>12988</v>
      </c>
    </row>
    <row r="12539" spans="1:29" x14ac:dyDescent="0.25">
      <c r="A12539" t="s">
        <v>347</v>
      </c>
      <c r="B12539">
        <v>946</v>
      </c>
      <c r="C12539" t="s">
        <v>257</v>
      </c>
      <c r="D12539">
        <v>1996</v>
      </c>
      <c r="E12539" t="s">
        <v>13535</v>
      </c>
      <c r="F12539">
        <v>47.43824</v>
      </c>
      <c r="G12539">
        <v>2.620539</v>
      </c>
      <c r="H12539">
        <v>44.817701</v>
      </c>
      <c r="I12539">
        <v>20.947685</v>
      </c>
      <c r="J12539">
        <v>1.0922155</v>
      </c>
      <c r="K12539">
        <v>19.855468999999999</v>
      </c>
      <c r="N12539">
        <v>13.912623</v>
      </c>
      <c r="O12539">
        <v>13.729386</v>
      </c>
      <c r="P12539">
        <v>9.7141999999999999</v>
      </c>
      <c r="Q12539" t="s">
        <v>637</v>
      </c>
      <c r="R12539" t="s">
        <v>637</v>
      </c>
      <c r="S12539" t="s">
        <v>637</v>
      </c>
      <c r="T12539" t="s">
        <v>13486</v>
      </c>
      <c r="U12539" t="s">
        <v>13487</v>
      </c>
      <c r="V12539" t="s">
        <v>13488</v>
      </c>
      <c r="W12539" t="s">
        <v>2018</v>
      </c>
      <c r="X12539" t="s">
        <v>2018</v>
      </c>
      <c r="Y12539" t="s">
        <v>6</v>
      </c>
      <c r="Z12539" t="s">
        <v>6</v>
      </c>
      <c r="AA12539" t="s">
        <v>13489</v>
      </c>
      <c r="AB12539" t="s">
        <v>2018</v>
      </c>
      <c r="AC12539" t="s">
        <v>12988</v>
      </c>
    </row>
    <row r="12540" spans="1:29" x14ac:dyDescent="0.25">
      <c r="A12540" t="s">
        <v>347</v>
      </c>
      <c r="B12540">
        <v>946</v>
      </c>
      <c r="C12540" t="s">
        <v>257</v>
      </c>
      <c r="D12540">
        <v>1997</v>
      </c>
      <c r="E12540" t="s">
        <v>13536</v>
      </c>
      <c r="F12540">
        <v>48.949103999999998</v>
      </c>
      <c r="G12540">
        <v>2.2746401000000001</v>
      </c>
      <c r="H12540">
        <v>46.674464</v>
      </c>
      <c r="I12540">
        <v>23.321449000000001</v>
      </c>
      <c r="J12540">
        <v>1.1804441999999999</v>
      </c>
      <c r="K12540">
        <v>22.141005</v>
      </c>
      <c r="N12540">
        <v>15.371362</v>
      </c>
      <c r="O12540">
        <v>14.905666999999999</v>
      </c>
      <c r="P12540">
        <v>11.724399999999999</v>
      </c>
      <c r="Q12540" t="s">
        <v>637</v>
      </c>
      <c r="R12540" t="s">
        <v>637</v>
      </c>
      <c r="S12540" t="s">
        <v>637</v>
      </c>
      <c r="T12540" t="s">
        <v>13486</v>
      </c>
      <c r="U12540" t="s">
        <v>13487</v>
      </c>
      <c r="V12540" t="s">
        <v>13488</v>
      </c>
      <c r="W12540" t="s">
        <v>2018</v>
      </c>
      <c r="X12540" t="s">
        <v>2018</v>
      </c>
      <c r="Y12540" t="s">
        <v>6</v>
      </c>
      <c r="Z12540" t="s">
        <v>6</v>
      </c>
      <c r="AA12540" t="s">
        <v>13489</v>
      </c>
      <c r="AB12540" t="s">
        <v>2018</v>
      </c>
      <c r="AC12540" t="s">
        <v>12988</v>
      </c>
    </row>
    <row r="12541" spans="1:29" x14ac:dyDescent="0.25">
      <c r="A12541" t="s">
        <v>347</v>
      </c>
      <c r="B12541">
        <v>946</v>
      </c>
      <c r="C12541" t="s">
        <v>257</v>
      </c>
      <c r="D12541">
        <v>1998</v>
      </c>
      <c r="E12541" t="s">
        <v>13537</v>
      </c>
      <c r="F12541">
        <v>52.302081000000001</v>
      </c>
      <c r="G12541">
        <v>1.6887144000000001</v>
      </c>
      <c r="H12541">
        <v>50.613366999999997</v>
      </c>
      <c r="I12541">
        <v>25.389536</v>
      </c>
      <c r="J12541">
        <v>1.3623204</v>
      </c>
      <c r="K12541">
        <v>24.027215999999999</v>
      </c>
      <c r="N12541">
        <v>16.539061</v>
      </c>
      <c r="O12541">
        <v>15.894762</v>
      </c>
      <c r="P12541">
        <v>13.0219</v>
      </c>
      <c r="Q12541" t="s">
        <v>637</v>
      </c>
      <c r="R12541" t="s">
        <v>637</v>
      </c>
      <c r="S12541" t="s">
        <v>637</v>
      </c>
      <c r="T12541" t="s">
        <v>13486</v>
      </c>
      <c r="U12541" t="s">
        <v>13487</v>
      </c>
      <c r="V12541" t="s">
        <v>13488</v>
      </c>
      <c r="W12541" t="s">
        <v>2018</v>
      </c>
      <c r="X12541" t="s">
        <v>2018</v>
      </c>
      <c r="Y12541" t="s">
        <v>6</v>
      </c>
      <c r="Z12541" t="s">
        <v>6</v>
      </c>
      <c r="AA12541" t="s">
        <v>13489</v>
      </c>
      <c r="AB12541" t="s">
        <v>2018</v>
      </c>
      <c r="AC12541" t="s">
        <v>12988</v>
      </c>
    </row>
    <row r="12542" spans="1:29" x14ac:dyDescent="0.25">
      <c r="A12542" t="s">
        <v>347</v>
      </c>
      <c r="B12542">
        <v>946</v>
      </c>
      <c r="C12542" t="s">
        <v>257</v>
      </c>
      <c r="D12542">
        <v>1999</v>
      </c>
      <c r="E12542" t="s">
        <v>13538</v>
      </c>
      <c r="F12542">
        <v>60.485179000000002</v>
      </c>
      <c r="G12542">
        <v>2.238022</v>
      </c>
      <c r="H12542">
        <v>58.247157000000001</v>
      </c>
      <c r="I12542">
        <v>29.817260999999998</v>
      </c>
      <c r="J12542">
        <v>1.7392878000000001</v>
      </c>
      <c r="K12542">
        <v>28.077973</v>
      </c>
      <c r="N12542">
        <v>22.699632999999999</v>
      </c>
      <c r="O12542">
        <v>21.630572000000001</v>
      </c>
      <c r="P12542">
        <v>12.7121</v>
      </c>
      <c r="Q12542" t="s">
        <v>637</v>
      </c>
      <c r="R12542" t="s">
        <v>637</v>
      </c>
      <c r="S12542" t="s">
        <v>637</v>
      </c>
      <c r="T12542" t="s">
        <v>13486</v>
      </c>
      <c r="U12542" t="s">
        <v>13487</v>
      </c>
      <c r="V12542" t="s">
        <v>13488</v>
      </c>
      <c r="W12542" t="s">
        <v>2018</v>
      </c>
      <c r="X12542" t="s">
        <v>2018</v>
      </c>
      <c r="Y12542" t="s">
        <v>6</v>
      </c>
      <c r="Z12542" t="s">
        <v>6</v>
      </c>
      <c r="AA12542" t="s">
        <v>13489</v>
      </c>
      <c r="AB12542" t="s">
        <v>2018</v>
      </c>
      <c r="AC12542" t="s">
        <v>12988</v>
      </c>
    </row>
    <row r="12543" spans="1:29" x14ac:dyDescent="0.25">
      <c r="A12543" t="s">
        <v>347</v>
      </c>
      <c r="B12543">
        <v>946</v>
      </c>
      <c r="C12543" t="s">
        <v>257</v>
      </c>
      <c r="D12543">
        <v>2000</v>
      </c>
      <c r="E12543" t="s">
        <v>13539</v>
      </c>
      <c r="F12543">
        <v>62.974080000000001</v>
      </c>
      <c r="G12543">
        <v>1.9823118</v>
      </c>
      <c r="H12543">
        <v>60.991768</v>
      </c>
      <c r="I12543">
        <v>30.131955000000001</v>
      </c>
      <c r="J12543">
        <v>1.5125447000000001</v>
      </c>
      <c r="K12543">
        <v>28.619409999999998</v>
      </c>
      <c r="N12543">
        <v>23.487829000000001</v>
      </c>
      <c r="O12543">
        <v>22.167532000000001</v>
      </c>
      <c r="P12543">
        <v>13.3682</v>
      </c>
      <c r="Q12543" t="s">
        <v>637</v>
      </c>
      <c r="R12543" t="s">
        <v>637</v>
      </c>
      <c r="S12543" t="s">
        <v>637</v>
      </c>
      <c r="T12543" t="s">
        <v>13486</v>
      </c>
      <c r="U12543" t="s">
        <v>13487</v>
      </c>
      <c r="V12543" t="s">
        <v>13488</v>
      </c>
      <c r="W12543" t="s">
        <v>2018</v>
      </c>
      <c r="X12543" t="s">
        <v>2018</v>
      </c>
      <c r="Y12543" t="s">
        <v>6</v>
      </c>
      <c r="Z12543" t="s">
        <v>6</v>
      </c>
      <c r="AA12543" t="s">
        <v>13489</v>
      </c>
      <c r="AB12543" t="s">
        <v>2018</v>
      </c>
      <c r="AC12543" t="s">
        <v>12988</v>
      </c>
    </row>
    <row r="12544" spans="1:29" x14ac:dyDescent="0.25">
      <c r="A12544" t="s">
        <v>347</v>
      </c>
      <c r="B12544">
        <v>946</v>
      </c>
      <c r="C12544" t="s">
        <v>257</v>
      </c>
      <c r="D12544">
        <v>2001</v>
      </c>
      <c r="E12544" t="s">
        <v>13540</v>
      </c>
      <c r="F12544">
        <v>61.621926000000002</v>
      </c>
      <c r="G12544">
        <v>2.3566452</v>
      </c>
      <c r="H12544">
        <v>59.265281000000002</v>
      </c>
      <c r="I12544">
        <v>29.322624999999999</v>
      </c>
      <c r="J12544">
        <v>1.8514212999999999</v>
      </c>
      <c r="K12544">
        <v>27.471204</v>
      </c>
      <c r="N12544">
        <v>22.894712999999999</v>
      </c>
      <c r="O12544">
        <v>21.748564999999999</v>
      </c>
      <c r="P12544">
        <v>14.1945</v>
      </c>
      <c r="Q12544" t="s">
        <v>637</v>
      </c>
      <c r="R12544" t="s">
        <v>637</v>
      </c>
      <c r="S12544" t="s">
        <v>637</v>
      </c>
      <c r="T12544" t="s">
        <v>13486</v>
      </c>
      <c r="U12544" t="s">
        <v>13487</v>
      </c>
      <c r="V12544" t="s">
        <v>13488</v>
      </c>
      <c r="W12544" t="s">
        <v>2018</v>
      </c>
      <c r="X12544" t="s">
        <v>2018</v>
      </c>
      <c r="Y12544" t="s">
        <v>6</v>
      </c>
      <c r="Z12544" t="s">
        <v>6</v>
      </c>
      <c r="AA12544" t="s">
        <v>13489</v>
      </c>
      <c r="AB12544" t="s">
        <v>2018</v>
      </c>
      <c r="AC12544" t="s">
        <v>12988</v>
      </c>
    </row>
    <row r="12545" spans="1:29" x14ac:dyDescent="0.25">
      <c r="A12545" t="s">
        <v>347</v>
      </c>
      <c r="B12545">
        <v>946</v>
      </c>
      <c r="C12545" t="s">
        <v>257</v>
      </c>
      <c r="D12545">
        <v>2002</v>
      </c>
      <c r="E12545" t="s">
        <v>13541</v>
      </c>
      <c r="F12545">
        <v>65.209417999999999</v>
      </c>
      <c r="G12545">
        <v>3.4614908</v>
      </c>
      <c r="H12545">
        <v>61.747926999999997</v>
      </c>
      <c r="I12545">
        <v>29.774833999999998</v>
      </c>
      <c r="J12545">
        <v>3.2258700999999999</v>
      </c>
      <c r="K12545">
        <v>26.548964000000002</v>
      </c>
      <c r="N12545">
        <v>22.137862999999999</v>
      </c>
      <c r="O12545">
        <v>21.186547000000001</v>
      </c>
      <c r="P12545">
        <v>15.2021</v>
      </c>
      <c r="Q12545" t="s">
        <v>637</v>
      </c>
      <c r="R12545" t="s">
        <v>637</v>
      </c>
      <c r="S12545" t="s">
        <v>637</v>
      </c>
      <c r="T12545" t="s">
        <v>13486</v>
      </c>
      <c r="U12545" t="s">
        <v>13487</v>
      </c>
      <c r="V12545" t="s">
        <v>13488</v>
      </c>
      <c r="W12545" t="s">
        <v>2018</v>
      </c>
      <c r="X12545" t="s">
        <v>2018</v>
      </c>
      <c r="Y12545" t="s">
        <v>6</v>
      </c>
      <c r="Z12545" t="s">
        <v>6</v>
      </c>
      <c r="AA12545" t="s">
        <v>13489</v>
      </c>
      <c r="AB12545" t="s">
        <v>2018</v>
      </c>
      <c r="AC12545" t="s">
        <v>12988</v>
      </c>
    </row>
    <row r="12546" spans="1:29" x14ac:dyDescent="0.25">
      <c r="A12546" t="s">
        <v>347</v>
      </c>
      <c r="B12546">
        <v>946</v>
      </c>
      <c r="C12546" t="s">
        <v>257</v>
      </c>
      <c r="D12546">
        <v>2003</v>
      </c>
      <c r="E12546" t="s">
        <v>13542</v>
      </c>
      <c r="F12546">
        <v>72.134997999999996</v>
      </c>
      <c r="G12546">
        <v>9.7666243000000001</v>
      </c>
      <c r="H12546">
        <v>62.368374000000003</v>
      </c>
      <c r="I12546">
        <v>36.068849</v>
      </c>
      <c r="J12546">
        <v>4.8174989999999998</v>
      </c>
      <c r="K12546">
        <v>31.251349999999999</v>
      </c>
      <c r="N12546">
        <v>20.366022000000001</v>
      </c>
      <c r="O12546">
        <v>19.273596000000001</v>
      </c>
      <c r="P12546">
        <v>16.668399999999998</v>
      </c>
      <c r="Q12546" t="s">
        <v>637</v>
      </c>
      <c r="R12546" t="s">
        <v>637</v>
      </c>
      <c r="S12546" t="s">
        <v>637</v>
      </c>
      <c r="T12546" t="s">
        <v>13486</v>
      </c>
      <c r="U12546" t="s">
        <v>13487</v>
      </c>
      <c r="V12546" t="s">
        <v>13488</v>
      </c>
      <c r="W12546" t="s">
        <v>2018</v>
      </c>
      <c r="X12546" t="s">
        <v>2018</v>
      </c>
      <c r="Y12546" t="s">
        <v>6</v>
      </c>
      <c r="Z12546" t="s">
        <v>6</v>
      </c>
      <c r="AA12546" t="s">
        <v>13489</v>
      </c>
      <c r="AB12546" t="s">
        <v>2018</v>
      </c>
      <c r="AC12546" t="s">
        <v>12988</v>
      </c>
    </row>
    <row r="12547" spans="1:29" x14ac:dyDescent="0.25">
      <c r="A12547" t="s">
        <v>347</v>
      </c>
      <c r="B12547">
        <v>946</v>
      </c>
      <c r="C12547" t="s">
        <v>257</v>
      </c>
      <c r="D12547">
        <v>2004</v>
      </c>
      <c r="E12547" t="s">
        <v>13543</v>
      </c>
      <c r="F12547">
        <v>80.534329999999997</v>
      </c>
      <c r="G12547">
        <v>9.9182466999999992</v>
      </c>
      <c r="H12547">
        <v>70.616083000000003</v>
      </c>
      <c r="I12547">
        <v>42.071412000000002</v>
      </c>
      <c r="J12547">
        <v>9.0356293000000001</v>
      </c>
      <c r="K12547">
        <v>33.035783000000002</v>
      </c>
      <c r="N12547">
        <v>18.667273000000002</v>
      </c>
      <c r="O12547">
        <v>17.747755000000002</v>
      </c>
      <c r="P12547">
        <v>18.2378</v>
      </c>
      <c r="Q12547" t="s">
        <v>637</v>
      </c>
      <c r="R12547" t="s">
        <v>637</v>
      </c>
      <c r="S12547" t="s">
        <v>637</v>
      </c>
      <c r="T12547" t="s">
        <v>13486</v>
      </c>
      <c r="U12547" t="s">
        <v>13487</v>
      </c>
      <c r="V12547" t="s">
        <v>13488</v>
      </c>
      <c r="W12547" t="s">
        <v>2018</v>
      </c>
      <c r="X12547" t="s">
        <v>2018</v>
      </c>
      <c r="Y12547" t="s">
        <v>6</v>
      </c>
      <c r="Z12547" t="s">
        <v>6</v>
      </c>
      <c r="AA12547" t="s">
        <v>13489</v>
      </c>
      <c r="AB12547" t="s">
        <v>2018</v>
      </c>
      <c r="AC12547" t="s">
        <v>12988</v>
      </c>
    </row>
    <row r="12548" spans="1:29" x14ac:dyDescent="0.25">
      <c r="A12548" t="s">
        <v>347</v>
      </c>
      <c r="B12548">
        <v>946</v>
      </c>
      <c r="C12548" t="s">
        <v>257</v>
      </c>
      <c r="D12548">
        <v>2005</v>
      </c>
      <c r="E12548" t="s">
        <v>13544</v>
      </c>
      <c r="F12548">
        <v>96.693223000000003</v>
      </c>
      <c r="G12548">
        <v>17.681449000000001</v>
      </c>
      <c r="H12548">
        <v>79.011773000000005</v>
      </c>
      <c r="I12548">
        <v>51.800866999999997</v>
      </c>
      <c r="J12548">
        <v>13.758936</v>
      </c>
      <c r="K12548">
        <v>38.041932000000003</v>
      </c>
      <c r="N12548">
        <v>17.626121999999999</v>
      </c>
      <c r="O12548">
        <v>16.834306000000002</v>
      </c>
      <c r="P12548">
        <v>21.002351000000001</v>
      </c>
      <c r="Q12548" t="s">
        <v>637</v>
      </c>
      <c r="R12548" t="s">
        <v>637</v>
      </c>
      <c r="S12548" t="s">
        <v>637</v>
      </c>
      <c r="T12548" t="s">
        <v>13486</v>
      </c>
      <c r="U12548" t="s">
        <v>13487</v>
      </c>
      <c r="V12548" t="s">
        <v>13488</v>
      </c>
      <c r="W12548" t="s">
        <v>2018</v>
      </c>
      <c r="X12548" t="s">
        <v>2018</v>
      </c>
      <c r="Y12548" t="s">
        <v>6</v>
      </c>
      <c r="Z12548" t="s">
        <v>6</v>
      </c>
      <c r="AA12548" t="s">
        <v>13489</v>
      </c>
      <c r="AB12548" t="s">
        <v>2018</v>
      </c>
      <c r="AC12548" t="s">
        <v>12988</v>
      </c>
    </row>
    <row r="12549" spans="1:29" x14ac:dyDescent="0.25">
      <c r="A12549" t="s">
        <v>347</v>
      </c>
      <c r="B12549">
        <v>946</v>
      </c>
      <c r="C12549" t="s">
        <v>257</v>
      </c>
      <c r="D12549">
        <v>2006</v>
      </c>
      <c r="E12549" t="s">
        <v>13545</v>
      </c>
      <c r="F12549">
        <v>111.95265999999999</v>
      </c>
      <c r="G12549">
        <v>25.299534999999999</v>
      </c>
      <c r="H12549">
        <v>86.653124000000005</v>
      </c>
      <c r="I12549">
        <v>65.031705000000002</v>
      </c>
      <c r="J12549">
        <v>20.436329000000001</v>
      </c>
      <c r="K12549">
        <v>44.595376000000002</v>
      </c>
      <c r="N12549">
        <v>17.242698000000001</v>
      </c>
      <c r="O12549">
        <v>16.397570000000002</v>
      </c>
      <c r="P12549">
        <v>24.079177999999999</v>
      </c>
      <c r="Q12549" t="s">
        <v>637</v>
      </c>
      <c r="R12549" t="s">
        <v>637</v>
      </c>
      <c r="S12549" t="s">
        <v>637</v>
      </c>
      <c r="T12549" t="s">
        <v>13486</v>
      </c>
      <c r="U12549" t="s">
        <v>13487</v>
      </c>
      <c r="V12549" t="s">
        <v>13488</v>
      </c>
      <c r="W12549" t="s">
        <v>2018</v>
      </c>
      <c r="X12549" t="s">
        <v>2018</v>
      </c>
      <c r="Y12549" t="s">
        <v>6</v>
      </c>
      <c r="Z12549" t="s">
        <v>6</v>
      </c>
      <c r="AA12549" t="s">
        <v>13489</v>
      </c>
      <c r="AB12549" t="s">
        <v>2018</v>
      </c>
      <c r="AC12549" t="s">
        <v>12988</v>
      </c>
    </row>
    <row r="12550" spans="1:29" x14ac:dyDescent="0.25">
      <c r="A12550" t="s">
        <v>347</v>
      </c>
      <c r="B12550">
        <v>946</v>
      </c>
      <c r="C12550" t="s">
        <v>257</v>
      </c>
      <c r="D12550">
        <v>2007</v>
      </c>
      <c r="E12550" t="s">
        <v>13546</v>
      </c>
      <c r="F12550">
        <v>131.88704000000001</v>
      </c>
      <c r="G12550">
        <v>31.345393999999999</v>
      </c>
      <c r="H12550">
        <v>100.54165</v>
      </c>
      <c r="I12550">
        <v>83.121382999999994</v>
      </c>
      <c r="J12550">
        <v>26.46565</v>
      </c>
      <c r="K12550">
        <v>56.655732999999998</v>
      </c>
      <c r="N12550">
        <v>15.873260999999999</v>
      </c>
      <c r="O12550">
        <v>14.978308999999999</v>
      </c>
      <c r="P12550">
        <v>29.040662000000001</v>
      </c>
      <c r="Q12550" t="s">
        <v>637</v>
      </c>
      <c r="R12550" t="s">
        <v>637</v>
      </c>
      <c r="S12550" t="s">
        <v>637</v>
      </c>
      <c r="T12550" t="s">
        <v>13486</v>
      </c>
      <c r="U12550" t="s">
        <v>13487</v>
      </c>
      <c r="V12550" t="s">
        <v>13488</v>
      </c>
      <c r="W12550" t="s">
        <v>2018</v>
      </c>
      <c r="X12550" t="s">
        <v>2018</v>
      </c>
      <c r="Y12550" t="s">
        <v>6</v>
      </c>
      <c r="Z12550" t="s">
        <v>6</v>
      </c>
      <c r="AA12550" t="s">
        <v>13489</v>
      </c>
      <c r="AB12550" t="s">
        <v>2018</v>
      </c>
      <c r="AC12550" t="s">
        <v>12988</v>
      </c>
    </row>
    <row r="12551" spans="1:29" x14ac:dyDescent="0.25">
      <c r="A12551" t="s">
        <v>347</v>
      </c>
      <c r="B12551">
        <v>946</v>
      </c>
      <c r="C12551" t="s">
        <v>257</v>
      </c>
      <c r="D12551">
        <v>2008</v>
      </c>
      <c r="E12551" t="s">
        <v>13547</v>
      </c>
      <c r="F12551">
        <v>133.48894000000001</v>
      </c>
      <c r="G12551">
        <v>35.285969000000001</v>
      </c>
      <c r="H12551">
        <v>98.202969999999993</v>
      </c>
      <c r="I12551">
        <v>84.369838000000001</v>
      </c>
      <c r="J12551">
        <v>28.390996000000001</v>
      </c>
      <c r="K12551">
        <v>55.978842</v>
      </c>
      <c r="N12551">
        <v>14.564653</v>
      </c>
      <c r="O12551">
        <v>13.393266000000001</v>
      </c>
      <c r="P12551">
        <v>32.696281999999997</v>
      </c>
      <c r="Q12551" t="s">
        <v>637</v>
      </c>
      <c r="R12551" t="s">
        <v>637</v>
      </c>
      <c r="S12551" t="s">
        <v>637</v>
      </c>
      <c r="T12551" t="s">
        <v>13486</v>
      </c>
      <c r="U12551" t="s">
        <v>13487</v>
      </c>
      <c r="V12551" t="s">
        <v>13488</v>
      </c>
      <c r="W12551" t="s">
        <v>2018</v>
      </c>
      <c r="X12551" t="s">
        <v>2018</v>
      </c>
      <c r="Y12551" t="s">
        <v>6</v>
      </c>
      <c r="Z12551" t="s">
        <v>6</v>
      </c>
      <c r="AA12551" t="s">
        <v>13489</v>
      </c>
      <c r="AB12551" t="s">
        <v>2018</v>
      </c>
      <c r="AC12551" t="s">
        <v>12988</v>
      </c>
    </row>
    <row r="12552" spans="1:29" x14ac:dyDescent="0.25">
      <c r="A12552" t="s">
        <v>347</v>
      </c>
      <c r="B12552">
        <v>946</v>
      </c>
      <c r="C12552" t="s">
        <v>257</v>
      </c>
      <c r="D12552">
        <v>2009</v>
      </c>
      <c r="E12552" t="s">
        <v>13548</v>
      </c>
      <c r="F12552">
        <v>132.42219</v>
      </c>
      <c r="G12552">
        <v>37.381017</v>
      </c>
      <c r="H12552">
        <v>95.041173999999998</v>
      </c>
      <c r="I12552">
        <v>86.725284000000002</v>
      </c>
      <c r="J12552">
        <v>32.595353000000003</v>
      </c>
      <c r="K12552">
        <v>54.129930999999999</v>
      </c>
      <c r="N12552">
        <v>29.013743999999999</v>
      </c>
      <c r="O12552">
        <v>26.398171000000001</v>
      </c>
      <c r="P12552">
        <v>26.934820999999999</v>
      </c>
      <c r="Q12552" t="s">
        <v>637</v>
      </c>
      <c r="R12552" t="s">
        <v>637</v>
      </c>
      <c r="S12552" t="s">
        <v>637</v>
      </c>
      <c r="T12552" t="s">
        <v>13486</v>
      </c>
      <c r="U12552" t="s">
        <v>13487</v>
      </c>
      <c r="V12552" t="s">
        <v>13488</v>
      </c>
      <c r="W12552" t="s">
        <v>2018</v>
      </c>
      <c r="X12552" t="s">
        <v>2018</v>
      </c>
      <c r="Y12552" t="s">
        <v>6</v>
      </c>
      <c r="Z12552" t="s">
        <v>6</v>
      </c>
      <c r="AA12552" t="s">
        <v>13489</v>
      </c>
      <c r="AB12552" t="s">
        <v>2018</v>
      </c>
      <c r="AC12552" t="s">
        <v>12988</v>
      </c>
    </row>
    <row r="12553" spans="1:29" x14ac:dyDescent="0.25">
      <c r="A12553" t="s">
        <v>347</v>
      </c>
      <c r="B12553">
        <v>946</v>
      </c>
      <c r="C12553" t="s">
        <v>257</v>
      </c>
      <c r="D12553">
        <v>2010</v>
      </c>
      <c r="E12553" t="s">
        <v>13549</v>
      </c>
      <c r="F12553">
        <v>125.07812</v>
      </c>
      <c r="G12553">
        <v>35.127049</v>
      </c>
      <c r="H12553">
        <v>89.951070000000001</v>
      </c>
      <c r="I12553">
        <v>78.589507999999995</v>
      </c>
      <c r="J12553">
        <v>29.647497999999999</v>
      </c>
      <c r="K12553">
        <v>48.942008999999999</v>
      </c>
      <c r="N12553">
        <v>36.215653000000003</v>
      </c>
      <c r="O12553">
        <v>33.638199</v>
      </c>
      <c r="P12553">
        <v>28.027660000000001</v>
      </c>
      <c r="Q12553" t="s">
        <v>637</v>
      </c>
      <c r="R12553" t="s">
        <v>637</v>
      </c>
      <c r="S12553" t="s">
        <v>637</v>
      </c>
      <c r="T12553" t="s">
        <v>13486</v>
      </c>
      <c r="U12553" t="s">
        <v>13487</v>
      </c>
      <c r="V12553" t="s">
        <v>13488</v>
      </c>
      <c r="W12553" t="s">
        <v>2018</v>
      </c>
      <c r="X12553" t="s">
        <v>2018</v>
      </c>
      <c r="Y12553" t="s">
        <v>6</v>
      </c>
      <c r="Z12553" t="s">
        <v>6</v>
      </c>
      <c r="AA12553" t="s">
        <v>13489</v>
      </c>
      <c r="AB12553" t="s">
        <v>2018</v>
      </c>
      <c r="AC12553" t="s">
        <v>12988</v>
      </c>
    </row>
    <row r="12554" spans="1:29" x14ac:dyDescent="0.25">
      <c r="A12554" t="s">
        <v>347</v>
      </c>
      <c r="B12554">
        <v>946</v>
      </c>
      <c r="C12554" t="s">
        <v>257</v>
      </c>
      <c r="D12554">
        <v>2011</v>
      </c>
      <c r="E12554" t="s">
        <v>13550</v>
      </c>
      <c r="F12554">
        <v>112.96348999999999</v>
      </c>
      <c r="G12554">
        <v>30.020831000000001</v>
      </c>
      <c r="H12554">
        <v>82.942661000000001</v>
      </c>
      <c r="I12554">
        <v>68.722245000000001</v>
      </c>
      <c r="J12554">
        <v>25.797339999999998</v>
      </c>
      <c r="K12554">
        <v>42.924905000000003</v>
      </c>
      <c r="N12554">
        <v>37.183315999999998</v>
      </c>
      <c r="O12554">
        <v>34.023636000000003</v>
      </c>
      <c r="P12554">
        <v>31.275317000000001</v>
      </c>
      <c r="Q12554" t="s">
        <v>637</v>
      </c>
      <c r="R12554" t="s">
        <v>637</v>
      </c>
      <c r="S12554" t="s">
        <v>637</v>
      </c>
      <c r="T12554" t="s">
        <v>13486</v>
      </c>
      <c r="U12554" t="s">
        <v>13487</v>
      </c>
      <c r="V12554" t="s">
        <v>13488</v>
      </c>
      <c r="W12554" t="s">
        <v>2018</v>
      </c>
      <c r="X12554" t="s">
        <v>2018</v>
      </c>
      <c r="Y12554" t="s">
        <v>6</v>
      </c>
      <c r="Z12554" t="s">
        <v>6</v>
      </c>
      <c r="AA12554" t="s">
        <v>13489</v>
      </c>
      <c r="AB12554" t="s">
        <v>2018</v>
      </c>
      <c r="AC12554" t="s">
        <v>12988</v>
      </c>
    </row>
    <row r="12555" spans="1:29" x14ac:dyDescent="0.25">
      <c r="A12555" t="s">
        <v>347</v>
      </c>
      <c r="B12555">
        <v>946</v>
      </c>
      <c r="C12555" t="s">
        <v>257</v>
      </c>
      <c r="D12555">
        <v>2012</v>
      </c>
      <c r="E12555" t="s">
        <v>13551</v>
      </c>
      <c r="F12555">
        <v>109.26367</v>
      </c>
      <c r="G12555">
        <v>28.915593000000001</v>
      </c>
      <c r="H12555">
        <v>80.348077000000004</v>
      </c>
      <c r="I12555">
        <v>65.435972000000007</v>
      </c>
      <c r="J12555">
        <v>23.654153999999998</v>
      </c>
      <c r="K12555">
        <v>41.781818000000001</v>
      </c>
      <c r="N12555">
        <v>39.774230000000003</v>
      </c>
      <c r="O12555">
        <v>36.763297999999999</v>
      </c>
      <c r="P12555">
        <v>33.348477000000003</v>
      </c>
      <c r="Q12555" t="s">
        <v>637</v>
      </c>
      <c r="R12555" t="s">
        <v>637</v>
      </c>
      <c r="S12555" t="s">
        <v>637</v>
      </c>
      <c r="T12555" t="s">
        <v>13486</v>
      </c>
      <c r="U12555" t="s">
        <v>13487</v>
      </c>
      <c r="V12555" t="s">
        <v>13488</v>
      </c>
      <c r="W12555" t="s">
        <v>2018</v>
      </c>
      <c r="X12555" t="s">
        <v>2018</v>
      </c>
      <c r="Y12555" t="s">
        <v>6</v>
      </c>
      <c r="Z12555" t="s">
        <v>6</v>
      </c>
      <c r="AA12555" t="s">
        <v>13489</v>
      </c>
      <c r="AB12555" t="s">
        <v>2018</v>
      </c>
      <c r="AC12555" t="s">
        <v>12988</v>
      </c>
    </row>
    <row r="12556" spans="1:29" x14ac:dyDescent="0.25">
      <c r="A12556" t="s">
        <v>347</v>
      </c>
      <c r="B12556">
        <v>946</v>
      </c>
      <c r="C12556" t="s">
        <v>257</v>
      </c>
      <c r="D12556">
        <v>2013</v>
      </c>
      <c r="E12556" t="s">
        <v>13552</v>
      </c>
      <c r="F12556">
        <v>107.85890000000001</v>
      </c>
      <c r="G12556">
        <v>27.354167</v>
      </c>
      <c r="H12556">
        <v>80.504733999999999</v>
      </c>
      <c r="I12556">
        <v>62.466022000000002</v>
      </c>
      <c r="J12556">
        <v>22.396394000000001</v>
      </c>
      <c r="K12556">
        <v>40.069628000000002</v>
      </c>
      <c r="N12556">
        <v>38.760689999999997</v>
      </c>
      <c r="O12556">
        <v>35.871073000000003</v>
      </c>
      <c r="P12556">
        <v>34.959645999999999</v>
      </c>
      <c r="Q12556" t="s">
        <v>637</v>
      </c>
      <c r="R12556" t="s">
        <v>637</v>
      </c>
      <c r="S12556" t="s">
        <v>637</v>
      </c>
      <c r="T12556" t="s">
        <v>13486</v>
      </c>
      <c r="U12556" t="s">
        <v>13487</v>
      </c>
      <c r="V12556" t="s">
        <v>13488</v>
      </c>
      <c r="W12556" t="s">
        <v>2018</v>
      </c>
      <c r="X12556" t="s">
        <v>2018</v>
      </c>
      <c r="Y12556" t="s">
        <v>6</v>
      </c>
      <c r="Z12556" t="s">
        <v>6</v>
      </c>
      <c r="AA12556" t="s">
        <v>13489</v>
      </c>
      <c r="AB12556" t="s">
        <v>2018</v>
      </c>
      <c r="AC12556" t="s">
        <v>12988</v>
      </c>
    </row>
    <row r="12557" spans="1:29" x14ac:dyDescent="0.25">
      <c r="A12557" t="s">
        <v>347</v>
      </c>
      <c r="B12557">
        <v>946</v>
      </c>
      <c r="C12557" t="s">
        <v>257</v>
      </c>
      <c r="D12557">
        <v>2014</v>
      </c>
      <c r="E12557" t="s">
        <v>13553</v>
      </c>
      <c r="F12557">
        <v>101.92437</v>
      </c>
      <c r="G12557">
        <v>27.029764</v>
      </c>
      <c r="H12557">
        <v>74.894605999999996</v>
      </c>
      <c r="I12557">
        <v>58.373812999999998</v>
      </c>
      <c r="J12557">
        <v>21.475715999999998</v>
      </c>
      <c r="K12557">
        <v>36.898097999999997</v>
      </c>
      <c r="N12557">
        <v>40.546340999999998</v>
      </c>
      <c r="O12557">
        <v>37.632613999999997</v>
      </c>
      <c r="P12557">
        <v>36.568280999999999</v>
      </c>
      <c r="Q12557" t="s">
        <v>637</v>
      </c>
      <c r="R12557" t="s">
        <v>637</v>
      </c>
      <c r="S12557" t="s">
        <v>637</v>
      </c>
      <c r="T12557" t="s">
        <v>13486</v>
      </c>
      <c r="U12557" t="s">
        <v>13487</v>
      </c>
      <c r="V12557" t="s">
        <v>13488</v>
      </c>
      <c r="W12557" t="s">
        <v>2018</v>
      </c>
      <c r="X12557" t="s">
        <v>2018</v>
      </c>
      <c r="Y12557" t="s">
        <v>6</v>
      </c>
      <c r="Z12557" t="s">
        <v>6</v>
      </c>
      <c r="AA12557" t="s">
        <v>13489</v>
      </c>
      <c r="AB12557" t="s">
        <v>2018</v>
      </c>
      <c r="AC12557" t="s">
        <v>12988</v>
      </c>
    </row>
    <row r="12558" spans="1:29" x14ac:dyDescent="0.25">
      <c r="A12558" t="s">
        <v>347</v>
      </c>
      <c r="B12558">
        <v>946</v>
      </c>
      <c r="C12558" t="s">
        <v>257</v>
      </c>
      <c r="D12558">
        <v>2015</v>
      </c>
      <c r="E12558" t="s">
        <v>13554</v>
      </c>
      <c r="F12558">
        <v>103.96801000000001</v>
      </c>
      <c r="G12558">
        <v>28.822718999999999</v>
      </c>
      <c r="H12558">
        <v>75.145295000000004</v>
      </c>
      <c r="I12558">
        <v>59.805405999999998</v>
      </c>
      <c r="J12558">
        <v>22.246943000000002</v>
      </c>
      <c r="K12558">
        <v>37.558463000000003</v>
      </c>
      <c r="N12558">
        <v>42.582250000000002</v>
      </c>
      <c r="O12558">
        <v>39.793334999999999</v>
      </c>
      <c r="P12558">
        <v>37.433906999999998</v>
      </c>
      <c r="Q12558" t="s">
        <v>637</v>
      </c>
      <c r="R12558" t="s">
        <v>637</v>
      </c>
      <c r="S12558" t="s">
        <v>637</v>
      </c>
      <c r="T12558" t="s">
        <v>13486</v>
      </c>
      <c r="U12558" t="s">
        <v>13487</v>
      </c>
      <c r="V12558" t="s">
        <v>13488</v>
      </c>
      <c r="W12558" t="s">
        <v>2018</v>
      </c>
      <c r="X12558" t="s">
        <v>2018</v>
      </c>
      <c r="Y12558" t="s">
        <v>6</v>
      </c>
      <c r="Z12558" t="s">
        <v>6</v>
      </c>
      <c r="AA12558" t="s">
        <v>13489</v>
      </c>
      <c r="AB12558" t="s">
        <v>2018</v>
      </c>
      <c r="AC12558" t="s">
        <v>12988</v>
      </c>
    </row>
    <row r="12559" spans="1:29" x14ac:dyDescent="0.25">
      <c r="A12559" t="s">
        <v>347</v>
      </c>
      <c r="B12559">
        <v>946</v>
      </c>
      <c r="C12559" t="s">
        <v>257</v>
      </c>
      <c r="D12559">
        <v>2016</v>
      </c>
      <c r="E12559" t="s">
        <v>13555</v>
      </c>
      <c r="F12559">
        <v>114.46329</v>
      </c>
      <c r="G12559">
        <v>31.895136999999998</v>
      </c>
      <c r="H12559">
        <v>82.568155000000004</v>
      </c>
      <c r="I12559">
        <v>63.089981000000002</v>
      </c>
      <c r="J12559">
        <v>22.833279999999998</v>
      </c>
      <c r="K12559">
        <v>40.256701</v>
      </c>
      <c r="N12559">
        <v>39.932887000000001</v>
      </c>
      <c r="O12559">
        <v>37.657435</v>
      </c>
      <c r="P12559">
        <v>38.849432999999998</v>
      </c>
      <c r="Q12559" t="s">
        <v>637</v>
      </c>
      <c r="R12559" t="s">
        <v>637</v>
      </c>
      <c r="S12559" t="s">
        <v>637</v>
      </c>
      <c r="T12559" t="s">
        <v>13486</v>
      </c>
      <c r="U12559" t="s">
        <v>13487</v>
      </c>
      <c r="V12559" t="s">
        <v>13488</v>
      </c>
      <c r="W12559" t="s">
        <v>2018</v>
      </c>
      <c r="X12559" t="s">
        <v>2018</v>
      </c>
      <c r="Y12559" t="s">
        <v>6</v>
      </c>
      <c r="Z12559" t="s">
        <v>6</v>
      </c>
      <c r="AA12559" t="s">
        <v>13489</v>
      </c>
      <c r="AB12559" t="s">
        <v>2018</v>
      </c>
      <c r="AC12559" t="s">
        <v>12988</v>
      </c>
    </row>
    <row r="12560" spans="1:29" x14ac:dyDescent="0.25">
      <c r="A12560" t="s">
        <v>347</v>
      </c>
      <c r="B12560">
        <v>946</v>
      </c>
      <c r="C12560" t="s">
        <v>257</v>
      </c>
      <c r="D12560">
        <v>2017</v>
      </c>
      <c r="E12560" t="s">
        <v>13556</v>
      </c>
      <c r="F12560">
        <v>117.15942</v>
      </c>
      <c r="G12560">
        <v>29.042376999999998</v>
      </c>
      <c r="H12560">
        <v>88.117039000000005</v>
      </c>
      <c r="I12560">
        <v>64.208501999999996</v>
      </c>
      <c r="J12560">
        <v>22.444213999999999</v>
      </c>
      <c r="K12560">
        <v>41.764288999999998</v>
      </c>
      <c r="N12560">
        <v>39.420177000000002</v>
      </c>
      <c r="O12560">
        <v>38.164690999999998</v>
      </c>
      <c r="P12560">
        <v>42.190829999999998</v>
      </c>
      <c r="Q12560" t="s">
        <v>637</v>
      </c>
      <c r="R12560" t="s">
        <v>637</v>
      </c>
      <c r="S12560" t="s">
        <v>637</v>
      </c>
      <c r="T12560" t="s">
        <v>13486</v>
      </c>
      <c r="U12560" t="s">
        <v>13487</v>
      </c>
      <c r="V12560" t="s">
        <v>13488</v>
      </c>
      <c r="W12560" t="s">
        <v>2018</v>
      </c>
      <c r="X12560" t="s">
        <v>2018</v>
      </c>
      <c r="Y12560" t="s">
        <v>6</v>
      </c>
      <c r="Z12560" t="s">
        <v>6</v>
      </c>
      <c r="AA12560" t="s">
        <v>13489</v>
      </c>
      <c r="AB12560" t="s">
        <v>2018</v>
      </c>
      <c r="AC12560" t="s">
        <v>12988</v>
      </c>
    </row>
    <row r="12561" spans="1:29" x14ac:dyDescent="0.25">
      <c r="A12561" t="s">
        <v>347</v>
      </c>
      <c r="B12561">
        <v>946</v>
      </c>
      <c r="C12561" t="s">
        <v>257</v>
      </c>
      <c r="D12561">
        <v>2018</v>
      </c>
      <c r="E12561" t="s">
        <v>13557</v>
      </c>
      <c r="F12561">
        <v>116.74521</v>
      </c>
      <c r="G12561">
        <v>29.077068000000001</v>
      </c>
      <c r="H12561">
        <v>87.668142000000003</v>
      </c>
      <c r="I12561">
        <v>65.479692999999997</v>
      </c>
      <c r="J12561">
        <v>22.850197000000001</v>
      </c>
      <c r="K12561">
        <v>42.629496000000003</v>
      </c>
      <c r="N12561">
        <v>34.172666</v>
      </c>
      <c r="O12561">
        <v>33.141719000000002</v>
      </c>
      <c r="P12561">
        <v>45.113833999999997</v>
      </c>
      <c r="Q12561" t="s">
        <v>637</v>
      </c>
      <c r="R12561" t="s">
        <v>637</v>
      </c>
      <c r="S12561" t="s">
        <v>637</v>
      </c>
      <c r="T12561" t="s">
        <v>13486</v>
      </c>
      <c r="U12561" t="s">
        <v>13487</v>
      </c>
      <c r="V12561" t="s">
        <v>13488</v>
      </c>
      <c r="W12561" t="s">
        <v>2018</v>
      </c>
      <c r="X12561" t="s">
        <v>2018</v>
      </c>
      <c r="Y12561" t="s">
        <v>6</v>
      </c>
      <c r="Z12561" t="s">
        <v>6</v>
      </c>
      <c r="AA12561" t="s">
        <v>13489</v>
      </c>
      <c r="AB12561" t="s">
        <v>2018</v>
      </c>
      <c r="AC12561" t="s">
        <v>12988</v>
      </c>
    </row>
    <row r="12562" spans="1:29" x14ac:dyDescent="0.25">
      <c r="A12562" t="s">
        <v>346</v>
      </c>
      <c r="B12562">
        <v>948</v>
      </c>
      <c r="C12562" t="s">
        <v>258</v>
      </c>
      <c r="D12562">
        <v>1950</v>
      </c>
      <c r="E12562" t="s">
        <v>13558</v>
      </c>
      <c r="P12562">
        <v>1.3934168</v>
      </c>
      <c r="Q12562" t="s">
        <v>6</v>
      </c>
      <c r="R12562" t="s">
        <v>6</v>
      </c>
      <c r="S12562" t="s">
        <v>6</v>
      </c>
      <c r="T12562" t="s">
        <v>2957</v>
      </c>
      <c r="U12562" t="s">
        <v>13559</v>
      </c>
      <c r="V12562" t="s">
        <v>13560</v>
      </c>
      <c r="W12562" t="s">
        <v>6</v>
      </c>
      <c r="X12562" t="s">
        <v>6</v>
      </c>
      <c r="Y12562" t="s">
        <v>6</v>
      </c>
      <c r="Z12562" t="s">
        <v>6</v>
      </c>
      <c r="AA12562" t="s">
        <v>13561</v>
      </c>
      <c r="AB12562" t="s">
        <v>13562</v>
      </c>
      <c r="AC12562" t="s">
        <v>567</v>
      </c>
    </row>
    <row r="12563" spans="1:29" x14ac:dyDescent="0.25">
      <c r="A12563" t="s">
        <v>346</v>
      </c>
      <c r="B12563">
        <v>948</v>
      </c>
      <c r="C12563" t="s">
        <v>258</v>
      </c>
      <c r="D12563">
        <v>1951</v>
      </c>
      <c r="E12563" t="s">
        <v>13563</v>
      </c>
      <c r="P12563">
        <v>1.4895624999999999</v>
      </c>
      <c r="Q12563" t="s">
        <v>6</v>
      </c>
      <c r="R12563" t="s">
        <v>6</v>
      </c>
      <c r="S12563" t="s">
        <v>6</v>
      </c>
      <c r="T12563" t="s">
        <v>2957</v>
      </c>
      <c r="U12563" t="s">
        <v>13559</v>
      </c>
      <c r="V12563" t="s">
        <v>13560</v>
      </c>
      <c r="W12563" t="s">
        <v>6</v>
      </c>
      <c r="X12563" t="s">
        <v>6</v>
      </c>
      <c r="Y12563" t="s">
        <v>6</v>
      </c>
      <c r="Z12563" t="s">
        <v>6</v>
      </c>
      <c r="AA12563" t="s">
        <v>13561</v>
      </c>
      <c r="AB12563" t="s">
        <v>13562</v>
      </c>
      <c r="AC12563" t="s">
        <v>567</v>
      </c>
    </row>
    <row r="12564" spans="1:29" x14ac:dyDescent="0.25">
      <c r="A12564" t="s">
        <v>346</v>
      </c>
      <c r="B12564">
        <v>948</v>
      </c>
      <c r="C12564" t="s">
        <v>258</v>
      </c>
      <c r="D12564">
        <v>1952</v>
      </c>
      <c r="E12564" t="s">
        <v>13564</v>
      </c>
      <c r="P12564">
        <v>1.5923423000000001</v>
      </c>
      <c r="Q12564" t="s">
        <v>6</v>
      </c>
      <c r="R12564" t="s">
        <v>6</v>
      </c>
      <c r="S12564" t="s">
        <v>6</v>
      </c>
      <c r="T12564" t="s">
        <v>2957</v>
      </c>
      <c r="U12564" t="s">
        <v>13559</v>
      </c>
      <c r="V12564" t="s">
        <v>13560</v>
      </c>
      <c r="W12564" t="s">
        <v>6</v>
      </c>
      <c r="X12564" t="s">
        <v>6</v>
      </c>
      <c r="Y12564" t="s">
        <v>6</v>
      </c>
      <c r="Z12564" t="s">
        <v>6</v>
      </c>
      <c r="AA12564" t="s">
        <v>13561</v>
      </c>
      <c r="AB12564" t="s">
        <v>13562</v>
      </c>
      <c r="AC12564" t="s">
        <v>567</v>
      </c>
    </row>
    <row r="12565" spans="1:29" x14ac:dyDescent="0.25">
      <c r="A12565" t="s">
        <v>346</v>
      </c>
      <c r="B12565">
        <v>948</v>
      </c>
      <c r="C12565" t="s">
        <v>258</v>
      </c>
      <c r="D12565">
        <v>1953</v>
      </c>
      <c r="E12565" t="s">
        <v>13565</v>
      </c>
      <c r="P12565">
        <v>1.7022139000000001</v>
      </c>
      <c r="Q12565" t="s">
        <v>6</v>
      </c>
      <c r="R12565" t="s">
        <v>6</v>
      </c>
      <c r="S12565" t="s">
        <v>6</v>
      </c>
      <c r="T12565" t="s">
        <v>2957</v>
      </c>
      <c r="U12565" t="s">
        <v>13559</v>
      </c>
      <c r="V12565" t="s">
        <v>13560</v>
      </c>
      <c r="W12565" t="s">
        <v>6</v>
      </c>
      <c r="X12565" t="s">
        <v>6</v>
      </c>
      <c r="Y12565" t="s">
        <v>6</v>
      </c>
      <c r="Z12565" t="s">
        <v>6</v>
      </c>
      <c r="AA12565" t="s">
        <v>13561</v>
      </c>
      <c r="AB12565" t="s">
        <v>13562</v>
      </c>
      <c r="AC12565" t="s">
        <v>567</v>
      </c>
    </row>
    <row r="12566" spans="1:29" x14ac:dyDescent="0.25">
      <c r="A12566" t="s">
        <v>346</v>
      </c>
      <c r="B12566">
        <v>948</v>
      </c>
      <c r="C12566" t="s">
        <v>258</v>
      </c>
      <c r="D12566">
        <v>1954</v>
      </c>
      <c r="E12566" t="s">
        <v>13566</v>
      </c>
      <c r="P12566">
        <v>1.8196669000000001</v>
      </c>
      <c r="Q12566" t="s">
        <v>6</v>
      </c>
      <c r="R12566" t="s">
        <v>6</v>
      </c>
      <c r="S12566" t="s">
        <v>6</v>
      </c>
      <c r="T12566" t="s">
        <v>2957</v>
      </c>
      <c r="U12566" t="s">
        <v>13559</v>
      </c>
      <c r="V12566" t="s">
        <v>13560</v>
      </c>
      <c r="W12566" t="s">
        <v>6</v>
      </c>
      <c r="X12566" t="s">
        <v>6</v>
      </c>
      <c r="Y12566" t="s">
        <v>6</v>
      </c>
      <c r="Z12566" t="s">
        <v>6</v>
      </c>
      <c r="AA12566" t="s">
        <v>13561</v>
      </c>
      <c r="AB12566" t="s">
        <v>13562</v>
      </c>
      <c r="AC12566" t="s">
        <v>567</v>
      </c>
    </row>
    <row r="12567" spans="1:29" x14ac:dyDescent="0.25">
      <c r="A12567" t="s">
        <v>346</v>
      </c>
      <c r="B12567">
        <v>948</v>
      </c>
      <c r="C12567" t="s">
        <v>258</v>
      </c>
      <c r="D12567">
        <v>1955</v>
      </c>
      <c r="E12567" t="s">
        <v>13567</v>
      </c>
      <c r="P12567">
        <v>1.9452239</v>
      </c>
      <c r="Q12567" t="s">
        <v>6</v>
      </c>
      <c r="R12567" t="s">
        <v>6</v>
      </c>
      <c r="S12567" t="s">
        <v>6</v>
      </c>
      <c r="T12567" t="s">
        <v>2957</v>
      </c>
      <c r="U12567" t="s">
        <v>13559</v>
      </c>
      <c r="V12567" t="s">
        <v>13560</v>
      </c>
      <c r="W12567" t="s">
        <v>6</v>
      </c>
      <c r="X12567" t="s">
        <v>6</v>
      </c>
      <c r="Y12567" t="s">
        <v>6</v>
      </c>
      <c r="Z12567" t="s">
        <v>6</v>
      </c>
      <c r="AA12567" t="s">
        <v>13561</v>
      </c>
      <c r="AB12567" t="s">
        <v>13562</v>
      </c>
      <c r="AC12567" t="s">
        <v>567</v>
      </c>
    </row>
    <row r="12568" spans="1:29" x14ac:dyDescent="0.25">
      <c r="A12568" t="s">
        <v>346</v>
      </c>
      <c r="B12568">
        <v>948</v>
      </c>
      <c r="C12568" t="s">
        <v>258</v>
      </c>
      <c r="D12568">
        <v>1956</v>
      </c>
      <c r="E12568" t="s">
        <v>13568</v>
      </c>
      <c r="P12568">
        <v>2.0794443</v>
      </c>
      <c r="Q12568" t="s">
        <v>6</v>
      </c>
      <c r="R12568" t="s">
        <v>6</v>
      </c>
      <c r="S12568" t="s">
        <v>6</v>
      </c>
      <c r="T12568" t="s">
        <v>2957</v>
      </c>
      <c r="U12568" t="s">
        <v>13559</v>
      </c>
      <c r="V12568" t="s">
        <v>13560</v>
      </c>
      <c r="W12568" t="s">
        <v>6</v>
      </c>
      <c r="X12568" t="s">
        <v>6</v>
      </c>
      <c r="Y12568" t="s">
        <v>6</v>
      </c>
      <c r="Z12568" t="s">
        <v>6</v>
      </c>
      <c r="AA12568" t="s">
        <v>13561</v>
      </c>
      <c r="AB12568" t="s">
        <v>13562</v>
      </c>
      <c r="AC12568" t="s">
        <v>567</v>
      </c>
    </row>
    <row r="12569" spans="1:29" x14ac:dyDescent="0.25">
      <c r="A12569" t="s">
        <v>346</v>
      </c>
      <c r="B12569">
        <v>948</v>
      </c>
      <c r="C12569" t="s">
        <v>258</v>
      </c>
      <c r="D12569">
        <v>1957</v>
      </c>
      <c r="E12569" t="s">
        <v>13569</v>
      </c>
      <c r="P12569">
        <v>2.2229260000000002</v>
      </c>
      <c r="Q12569" t="s">
        <v>6</v>
      </c>
      <c r="R12569" t="s">
        <v>6</v>
      </c>
      <c r="S12569" t="s">
        <v>6</v>
      </c>
      <c r="T12569" t="s">
        <v>2957</v>
      </c>
      <c r="U12569" t="s">
        <v>13559</v>
      </c>
      <c r="V12569" t="s">
        <v>13560</v>
      </c>
      <c r="W12569" t="s">
        <v>6</v>
      </c>
      <c r="X12569" t="s">
        <v>6</v>
      </c>
      <c r="Y12569" t="s">
        <v>6</v>
      </c>
      <c r="Z12569" t="s">
        <v>6</v>
      </c>
      <c r="AA12569" t="s">
        <v>13561</v>
      </c>
      <c r="AB12569" t="s">
        <v>13562</v>
      </c>
      <c r="AC12569" t="s">
        <v>567</v>
      </c>
    </row>
    <row r="12570" spans="1:29" x14ac:dyDescent="0.25">
      <c r="A12570" t="s">
        <v>346</v>
      </c>
      <c r="B12570">
        <v>948</v>
      </c>
      <c r="C12570" t="s">
        <v>258</v>
      </c>
      <c r="D12570">
        <v>1958</v>
      </c>
      <c r="E12570" t="s">
        <v>13570</v>
      </c>
      <c r="P12570">
        <v>2.3763078000000002</v>
      </c>
      <c r="Q12570" t="s">
        <v>6</v>
      </c>
      <c r="R12570" t="s">
        <v>6</v>
      </c>
      <c r="S12570" t="s">
        <v>6</v>
      </c>
      <c r="T12570" t="s">
        <v>2957</v>
      </c>
      <c r="U12570" t="s">
        <v>13559</v>
      </c>
      <c r="V12570" t="s">
        <v>13560</v>
      </c>
      <c r="W12570" t="s">
        <v>6</v>
      </c>
      <c r="X12570" t="s">
        <v>6</v>
      </c>
      <c r="Y12570" t="s">
        <v>6</v>
      </c>
      <c r="Z12570" t="s">
        <v>6</v>
      </c>
      <c r="AA12570" t="s">
        <v>13561</v>
      </c>
      <c r="AB12570" t="s">
        <v>13562</v>
      </c>
      <c r="AC12570" t="s">
        <v>567</v>
      </c>
    </row>
    <row r="12571" spans="1:29" x14ac:dyDescent="0.25">
      <c r="A12571" t="s">
        <v>346</v>
      </c>
      <c r="B12571">
        <v>948</v>
      </c>
      <c r="C12571" t="s">
        <v>258</v>
      </c>
      <c r="D12571">
        <v>1959</v>
      </c>
      <c r="E12571" t="s">
        <v>13571</v>
      </c>
      <c r="P12571">
        <v>2.540273</v>
      </c>
      <c r="Q12571" t="s">
        <v>6</v>
      </c>
      <c r="R12571" t="s">
        <v>6</v>
      </c>
      <c r="S12571" t="s">
        <v>6</v>
      </c>
      <c r="T12571" t="s">
        <v>2957</v>
      </c>
      <c r="U12571" t="s">
        <v>13559</v>
      </c>
      <c r="V12571" t="s">
        <v>13560</v>
      </c>
      <c r="W12571" t="s">
        <v>6</v>
      </c>
      <c r="X12571" t="s">
        <v>6</v>
      </c>
      <c r="Y12571" t="s">
        <v>6</v>
      </c>
      <c r="Z12571" t="s">
        <v>6</v>
      </c>
      <c r="AA12571" t="s">
        <v>13561</v>
      </c>
      <c r="AB12571" t="s">
        <v>13562</v>
      </c>
      <c r="AC12571" t="s">
        <v>567</v>
      </c>
    </row>
    <row r="12572" spans="1:29" x14ac:dyDescent="0.25">
      <c r="A12572" t="s">
        <v>346</v>
      </c>
      <c r="B12572">
        <v>948</v>
      </c>
      <c r="C12572" t="s">
        <v>258</v>
      </c>
      <c r="D12572">
        <v>1960</v>
      </c>
      <c r="E12572" t="s">
        <v>13572</v>
      </c>
      <c r="P12572">
        <v>2.7155520000000002</v>
      </c>
      <c r="Q12572" t="s">
        <v>6</v>
      </c>
      <c r="R12572" t="s">
        <v>6</v>
      </c>
      <c r="S12572" t="s">
        <v>6</v>
      </c>
      <c r="T12572" t="s">
        <v>2957</v>
      </c>
      <c r="U12572" t="s">
        <v>13559</v>
      </c>
      <c r="V12572" t="s">
        <v>13560</v>
      </c>
      <c r="W12572" t="s">
        <v>6</v>
      </c>
      <c r="X12572" t="s">
        <v>6</v>
      </c>
      <c r="Y12572" t="s">
        <v>6</v>
      </c>
      <c r="Z12572" t="s">
        <v>6</v>
      </c>
      <c r="AA12572" t="s">
        <v>13561</v>
      </c>
      <c r="AB12572" t="s">
        <v>13562</v>
      </c>
      <c r="AC12572" t="s">
        <v>567</v>
      </c>
    </row>
    <row r="12573" spans="1:29" x14ac:dyDescent="0.25">
      <c r="A12573" t="s">
        <v>346</v>
      </c>
      <c r="B12573">
        <v>948</v>
      </c>
      <c r="C12573" t="s">
        <v>258</v>
      </c>
      <c r="D12573">
        <v>1961</v>
      </c>
      <c r="E12573" t="s">
        <v>13573</v>
      </c>
      <c r="P12573">
        <v>2.9029251</v>
      </c>
      <c r="Q12573" t="s">
        <v>6</v>
      </c>
      <c r="R12573" t="s">
        <v>6</v>
      </c>
      <c r="S12573" t="s">
        <v>6</v>
      </c>
      <c r="T12573" t="s">
        <v>2957</v>
      </c>
      <c r="U12573" t="s">
        <v>13559</v>
      </c>
      <c r="V12573" t="s">
        <v>13560</v>
      </c>
      <c r="W12573" t="s">
        <v>6</v>
      </c>
      <c r="X12573" t="s">
        <v>6</v>
      </c>
      <c r="Y12573" t="s">
        <v>6</v>
      </c>
      <c r="Z12573" t="s">
        <v>6</v>
      </c>
      <c r="AA12573" t="s">
        <v>13561</v>
      </c>
      <c r="AB12573" t="s">
        <v>13562</v>
      </c>
      <c r="AC12573" t="s">
        <v>567</v>
      </c>
    </row>
    <row r="12574" spans="1:29" x14ac:dyDescent="0.25">
      <c r="A12574" t="s">
        <v>346</v>
      </c>
      <c r="B12574">
        <v>948</v>
      </c>
      <c r="C12574" t="s">
        <v>258</v>
      </c>
      <c r="D12574">
        <v>1962</v>
      </c>
      <c r="E12574" t="s">
        <v>13574</v>
      </c>
      <c r="P12574">
        <v>3.1032269000000001</v>
      </c>
      <c r="Q12574" t="s">
        <v>6</v>
      </c>
      <c r="R12574" t="s">
        <v>6</v>
      </c>
      <c r="S12574" t="s">
        <v>6</v>
      </c>
      <c r="T12574" t="s">
        <v>2957</v>
      </c>
      <c r="U12574" t="s">
        <v>13559</v>
      </c>
      <c r="V12574" t="s">
        <v>13560</v>
      </c>
      <c r="W12574" t="s">
        <v>6</v>
      </c>
      <c r="X12574" t="s">
        <v>6</v>
      </c>
      <c r="Y12574" t="s">
        <v>6</v>
      </c>
      <c r="Z12574" t="s">
        <v>6</v>
      </c>
      <c r="AA12574" t="s">
        <v>13561</v>
      </c>
      <c r="AB12574" t="s">
        <v>13562</v>
      </c>
      <c r="AC12574" t="s">
        <v>567</v>
      </c>
    </row>
    <row r="12575" spans="1:29" x14ac:dyDescent="0.25">
      <c r="A12575" t="s">
        <v>346</v>
      </c>
      <c r="B12575">
        <v>948</v>
      </c>
      <c r="C12575" t="s">
        <v>258</v>
      </c>
      <c r="D12575">
        <v>1963</v>
      </c>
      <c r="E12575" t="s">
        <v>13575</v>
      </c>
      <c r="P12575">
        <v>3.3173496</v>
      </c>
      <c r="Q12575" t="s">
        <v>6</v>
      </c>
      <c r="R12575" t="s">
        <v>6</v>
      </c>
      <c r="S12575" t="s">
        <v>6</v>
      </c>
      <c r="T12575" t="s">
        <v>2957</v>
      </c>
      <c r="U12575" t="s">
        <v>13559</v>
      </c>
      <c r="V12575" t="s">
        <v>13560</v>
      </c>
      <c r="W12575" t="s">
        <v>6</v>
      </c>
      <c r="X12575" t="s">
        <v>6</v>
      </c>
      <c r="Y12575" t="s">
        <v>6</v>
      </c>
      <c r="Z12575" t="s">
        <v>6</v>
      </c>
      <c r="AA12575" t="s">
        <v>13561</v>
      </c>
      <c r="AB12575" t="s">
        <v>13562</v>
      </c>
      <c r="AC12575" t="s">
        <v>567</v>
      </c>
    </row>
    <row r="12576" spans="1:29" x14ac:dyDescent="0.25">
      <c r="A12576" t="s">
        <v>346</v>
      </c>
      <c r="B12576">
        <v>948</v>
      </c>
      <c r="C12576" t="s">
        <v>258</v>
      </c>
      <c r="D12576">
        <v>1964</v>
      </c>
      <c r="E12576" t="s">
        <v>13576</v>
      </c>
      <c r="P12576">
        <v>3.5462465999999999</v>
      </c>
      <c r="Q12576" t="s">
        <v>6</v>
      </c>
      <c r="R12576" t="s">
        <v>6</v>
      </c>
      <c r="S12576" t="s">
        <v>6</v>
      </c>
      <c r="T12576" t="s">
        <v>2957</v>
      </c>
      <c r="U12576" t="s">
        <v>13559</v>
      </c>
      <c r="V12576" t="s">
        <v>13560</v>
      </c>
      <c r="W12576" t="s">
        <v>6</v>
      </c>
      <c r="X12576" t="s">
        <v>6</v>
      </c>
      <c r="Y12576" t="s">
        <v>6</v>
      </c>
      <c r="Z12576" t="s">
        <v>6</v>
      </c>
      <c r="AA12576" t="s">
        <v>13561</v>
      </c>
      <c r="AB12576" t="s">
        <v>13562</v>
      </c>
      <c r="AC12576" t="s">
        <v>567</v>
      </c>
    </row>
    <row r="12577" spans="1:29" x14ac:dyDescent="0.25">
      <c r="A12577" t="s">
        <v>346</v>
      </c>
      <c r="B12577">
        <v>948</v>
      </c>
      <c r="C12577" t="s">
        <v>258</v>
      </c>
      <c r="D12577">
        <v>1965</v>
      </c>
      <c r="E12577" t="s">
        <v>13577</v>
      </c>
      <c r="P12577">
        <v>3.7909375999999999</v>
      </c>
      <c r="Q12577" t="s">
        <v>6</v>
      </c>
      <c r="R12577" t="s">
        <v>6</v>
      </c>
      <c r="S12577" t="s">
        <v>6</v>
      </c>
      <c r="T12577" t="s">
        <v>2957</v>
      </c>
      <c r="U12577" t="s">
        <v>13559</v>
      </c>
      <c r="V12577" t="s">
        <v>13560</v>
      </c>
      <c r="W12577" t="s">
        <v>6</v>
      </c>
      <c r="X12577" t="s">
        <v>6</v>
      </c>
      <c r="Y12577" t="s">
        <v>6</v>
      </c>
      <c r="Z12577" t="s">
        <v>6</v>
      </c>
      <c r="AA12577" t="s">
        <v>13561</v>
      </c>
      <c r="AB12577" t="s">
        <v>13562</v>
      </c>
      <c r="AC12577" t="s">
        <v>567</v>
      </c>
    </row>
    <row r="12578" spans="1:29" x14ac:dyDescent="0.25">
      <c r="A12578" t="s">
        <v>346</v>
      </c>
      <c r="B12578">
        <v>948</v>
      </c>
      <c r="C12578" t="s">
        <v>258</v>
      </c>
      <c r="D12578">
        <v>1966</v>
      </c>
      <c r="E12578" t="s">
        <v>13578</v>
      </c>
      <c r="P12578">
        <v>4.0525123000000001</v>
      </c>
      <c r="Q12578" t="s">
        <v>6</v>
      </c>
      <c r="R12578" t="s">
        <v>6</v>
      </c>
      <c r="S12578" t="s">
        <v>6</v>
      </c>
      <c r="T12578" t="s">
        <v>2957</v>
      </c>
      <c r="U12578" t="s">
        <v>13559</v>
      </c>
      <c r="V12578" t="s">
        <v>13560</v>
      </c>
      <c r="W12578" t="s">
        <v>6</v>
      </c>
      <c r="X12578" t="s">
        <v>6</v>
      </c>
      <c r="Y12578" t="s">
        <v>6</v>
      </c>
      <c r="Z12578" t="s">
        <v>6</v>
      </c>
      <c r="AA12578" t="s">
        <v>13561</v>
      </c>
      <c r="AB12578" t="s">
        <v>13562</v>
      </c>
      <c r="AC12578" t="s">
        <v>567</v>
      </c>
    </row>
    <row r="12579" spans="1:29" x14ac:dyDescent="0.25">
      <c r="A12579" t="s">
        <v>346</v>
      </c>
      <c r="B12579">
        <v>948</v>
      </c>
      <c r="C12579" t="s">
        <v>258</v>
      </c>
      <c r="D12579">
        <v>1967</v>
      </c>
      <c r="E12579" t="s">
        <v>13579</v>
      </c>
      <c r="P12579">
        <v>4.3321356</v>
      </c>
      <c r="Q12579" t="s">
        <v>6</v>
      </c>
      <c r="R12579" t="s">
        <v>6</v>
      </c>
      <c r="S12579" t="s">
        <v>6</v>
      </c>
      <c r="T12579" t="s">
        <v>2957</v>
      </c>
      <c r="U12579" t="s">
        <v>13559</v>
      </c>
      <c r="V12579" t="s">
        <v>13560</v>
      </c>
      <c r="W12579" t="s">
        <v>6</v>
      </c>
      <c r="X12579" t="s">
        <v>6</v>
      </c>
      <c r="Y12579" t="s">
        <v>6</v>
      </c>
      <c r="Z12579" t="s">
        <v>6</v>
      </c>
      <c r="AA12579" t="s">
        <v>13561</v>
      </c>
      <c r="AB12579" t="s">
        <v>13562</v>
      </c>
      <c r="AC12579" t="s">
        <v>567</v>
      </c>
    </row>
    <row r="12580" spans="1:29" x14ac:dyDescent="0.25">
      <c r="A12580" t="s">
        <v>346</v>
      </c>
      <c r="B12580">
        <v>948</v>
      </c>
      <c r="C12580" t="s">
        <v>258</v>
      </c>
      <c r="D12580">
        <v>1968</v>
      </c>
      <c r="E12580" t="s">
        <v>13580</v>
      </c>
      <c r="P12580">
        <v>4.6310533999999999</v>
      </c>
      <c r="Q12580" t="s">
        <v>6</v>
      </c>
      <c r="R12580" t="s">
        <v>6</v>
      </c>
      <c r="S12580" t="s">
        <v>6</v>
      </c>
      <c r="T12580" t="s">
        <v>2957</v>
      </c>
      <c r="U12580" t="s">
        <v>13559</v>
      </c>
      <c r="V12580" t="s">
        <v>13560</v>
      </c>
      <c r="W12580" t="s">
        <v>6</v>
      </c>
      <c r="X12580" t="s">
        <v>6</v>
      </c>
      <c r="Y12580" t="s">
        <v>6</v>
      </c>
      <c r="Z12580" t="s">
        <v>6</v>
      </c>
      <c r="AA12580" t="s">
        <v>13561</v>
      </c>
      <c r="AB12580" t="s">
        <v>13562</v>
      </c>
      <c r="AC12580" t="s">
        <v>567</v>
      </c>
    </row>
    <row r="12581" spans="1:29" x14ac:dyDescent="0.25">
      <c r="A12581" t="s">
        <v>346</v>
      </c>
      <c r="B12581">
        <v>948</v>
      </c>
      <c r="C12581" t="s">
        <v>258</v>
      </c>
      <c r="D12581">
        <v>1969</v>
      </c>
      <c r="E12581" t="s">
        <v>13581</v>
      </c>
      <c r="P12581">
        <v>4.9549352000000004</v>
      </c>
      <c r="Q12581" t="s">
        <v>6</v>
      </c>
      <c r="R12581" t="s">
        <v>6</v>
      </c>
      <c r="S12581" t="s">
        <v>6</v>
      </c>
      <c r="T12581" t="s">
        <v>2957</v>
      </c>
      <c r="U12581" t="s">
        <v>13559</v>
      </c>
      <c r="V12581" t="s">
        <v>13560</v>
      </c>
      <c r="W12581" t="s">
        <v>6</v>
      </c>
      <c r="X12581" t="s">
        <v>6</v>
      </c>
      <c r="Y12581" t="s">
        <v>6</v>
      </c>
      <c r="Z12581" t="s">
        <v>6</v>
      </c>
      <c r="AA12581" t="s">
        <v>13561</v>
      </c>
      <c r="AB12581" t="s">
        <v>13562</v>
      </c>
      <c r="AC12581" t="s">
        <v>567</v>
      </c>
    </row>
    <row r="12582" spans="1:29" x14ac:dyDescent="0.25">
      <c r="A12582" t="s">
        <v>346</v>
      </c>
      <c r="B12582">
        <v>948</v>
      </c>
      <c r="C12582" t="s">
        <v>258</v>
      </c>
      <c r="D12582">
        <v>1970</v>
      </c>
      <c r="E12582" t="s">
        <v>13582</v>
      </c>
      <c r="P12582">
        <v>5.3874234999999997</v>
      </c>
      <c r="Q12582" t="s">
        <v>6</v>
      </c>
      <c r="R12582" t="s">
        <v>6</v>
      </c>
      <c r="S12582" t="s">
        <v>6</v>
      </c>
      <c r="T12582" t="s">
        <v>2957</v>
      </c>
      <c r="U12582" t="s">
        <v>13559</v>
      </c>
      <c r="V12582" t="s">
        <v>13560</v>
      </c>
      <c r="W12582" t="s">
        <v>6</v>
      </c>
      <c r="X12582" t="s">
        <v>6</v>
      </c>
      <c r="Y12582" t="s">
        <v>6</v>
      </c>
      <c r="Z12582" t="s">
        <v>6</v>
      </c>
      <c r="AA12582" t="s">
        <v>13561</v>
      </c>
      <c r="AB12582" t="s">
        <v>13562</v>
      </c>
      <c r="AC12582" t="s">
        <v>567</v>
      </c>
    </row>
    <row r="12583" spans="1:29" x14ac:dyDescent="0.25">
      <c r="A12583" t="s">
        <v>346</v>
      </c>
      <c r="B12583">
        <v>948</v>
      </c>
      <c r="C12583" t="s">
        <v>258</v>
      </c>
      <c r="D12583">
        <v>1971</v>
      </c>
      <c r="E12583" t="s">
        <v>13583</v>
      </c>
      <c r="P12583">
        <v>5.6399303999999999</v>
      </c>
      <c r="Q12583" t="s">
        <v>6</v>
      </c>
      <c r="R12583" t="s">
        <v>6</v>
      </c>
      <c r="S12583" t="s">
        <v>6</v>
      </c>
      <c r="T12583" t="s">
        <v>2957</v>
      </c>
      <c r="U12583" t="s">
        <v>13559</v>
      </c>
      <c r="V12583" t="s">
        <v>13560</v>
      </c>
      <c r="W12583" t="s">
        <v>6</v>
      </c>
      <c r="X12583" t="s">
        <v>6</v>
      </c>
      <c r="Y12583" t="s">
        <v>6</v>
      </c>
      <c r="Z12583" t="s">
        <v>6</v>
      </c>
      <c r="AA12583" t="s">
        <v>13561</v>
      </c>
      <c r="AB12583" t="s">
        <v>13562</v>
      </c>
      <c r="AC12583" t="s">
        <v>567</v>
      </c>
    </row>
    <row r="12584" spans="1:29" x14ac:dyDescent="0.25">
      <c r="A12584" t="s">
        <v>346</v>
      </c>
      <c r="B12584">
        <v>948</v>
      </c>
      <c r="C12584" t="s">
        <v>258</v>
      </c>
      <c r="D12584">
        <v>1972</v>
      </c>
      <c r="E12584" t="s">
        <v>13584</v>
      </c>
      <c r="P12584">
        <v>5.8434413000000003</v>
      </c>
      <c r="Q12584" t="s">
        <v>6</v>
      </c>
      <c r="R12584" t="s">
        <v>6</v>
      </c>
      <c r="S12584" t="s">
        <v>6</v>
      </c>
      <c r="T12584" t="s">
        <v>2957</v>
      </c>
      <c r="U12584" t="s">
        <v>13559</v>
      </c>
      <c r="V12584" t="s">
        <v>13560</v>
      </c>
      <c r="W12584" t="s">
        <v>6</v>
      </c>
      <c r="X12584" t="s">
        <v>6</v>
      </c>
      <c r="Y12584" t="s">
        <v>6</v>
      </c>
      <c r="Z12584" t="s">
        <v>6</v>
      </c>
      <c r="AA12584" t="s">
        <v>13561</v>
      </c>
      <c r="AB12584" t="s">
        <v>13562</v>
      </c>
      <c r="AC12584" t="s">
        <v>567</v>
      </c>
    </row>
    <row r="12585" spans="1:29" x14ac:dyDescent="0.25">
      <c r="A12585" t="s">
        <v>346</v>
      </c>
      <c r="B12585">
        <v>948</v>
      </c>
      <c r="C12585" t="s">
        <v>258</v>
      </c>
      <c r="D12585">
        <v>1973</v>
      </c>
      <c r="E12585" t="s">
        <v>13585</v>
      </c>
      <c r="P12585">
        <v>6.3638615999999999</v>
      </c>
      <c r="Q12585" t="s">
        <v>6</v>
      </c>
      <c r="R12585" t="s">
        <v>6</v>
      </c>
      <c r="S12585" t="s">
        <v>6</v>
      </c>
      <c r="T12585" t="s">
        <v>2957</v>
      </c>
      <c r="U12585" t="s">
        <v>13559</v>
      </c>
      <c r="V12585" t="s">
        <v>13560</v>
      </c>
      <c r="W12585" t="s">
        <v>6</v>
      </c>
      <c r="X12585" t="s">
        <v>6</v>
      </c>
      <c r="Y12585" t="s">
        <v>6</v>
      </c>
      <c r="Z12585" t="s">
        <v>6</v>
      </c>
      <c r="AA12585" t="s">
        <v>13561</v>
      </c>
      <c r="AB12585" t="s">
        <v>13562</v>
      </c>
      <c r="AC12585" t="s">
        <v>567</v>
      </c>
    </row>
    <row r="12586" spans="1:29" x14ac:dyDescent="0.25">
      <c r="A12586" t="s">
        <v>346</v>
      </c>
      <c r="B12586">
        <v>948</v>
      </c>
      <c r="C12586" t="s">
        <v>258</v>
      </c>
      <c r="D12586">
        <v>1974</v>
      </c>
      <c r="E12586" t="s">
        <v>13586</v>
      </c>
      <c r="P12586">
        <v>6.6324196000000004</v>
      </c>
      <c r="Q12586" t="s">
        <v>6</v>
      </c>
      <c r="R12586" t="s">
        <v>6</v>
      </c>
      <c r="S12586" t="s">
        <v>6</v>
      </c>
      <c r="T12586" t="s">
        <v>2957</v>
      </c>
      <c r="U12586" t="s">
        <v>13559</v>
      </c>
      <c r="V12586" t="s">
        <v>13560</v>
      </c>
      <c r="W12586" t="s">
        <v>6</v>
      </c>
      <c r="X12586" t="s">
        <v>6</v>
      </c>
      <c r="Y12586" t="s">
        <v>6</v>
      </c>
      <c r="Z12586" t="s">
        <v>6</v>
      </c>
      <c r="AA12586" t="s">
        <v>13561</v>
      </c>
      <c r="AB12586" t="s">
        <v>13562</v>
      </c>
      <c r="AC12586" t="s">
        <v>567</v>
      </c>
    </row>
    <row r="12587" spans="1:29" x14ac:dyDescent="0.25">
      <c r="A12587" t="s">
        <v>346</v>
      </c>
      <c r="B12587">
        <v>948</v>
      </c>
      <c r="C12587" t="s">
        <v>258</v>
      </c>
      <c r="D12587">
        <v>1975</v>
      </c>
      <c r="E12587" t="s">
        <v>13587</v>
      </c>
      <c r="P12587">
        <v>7.0643241000000003</v>
      </c>
      <c r="Q12587" t="s">
        <v>6</v>
      </c>
      <c r="R12587" t="s">
        <v>6</v>
      </c>
      <c r="S12587" t="s">
        <v>6</v>
      </c>
      <c r="T12587" t="s">
        <v>2957</v>
      </c>
      <c r="U12587" t="s">
        <v>13559</v>
      </c>
      <c r="V12587" t="s">
        <v>13560</v>
      </c>
      <c r="W12587" t="s">
        <v>6</v>
      </c>
      <c r="X12587" t="s">
        <v>6</v>
      </c>
      <c r="Y12587" t="s">
        <v>6</v>
      </c>
      <c r="Z12587" t="s">
        <v>6</v>
      </c>
      <c r="AA12587" t="s">
        <v>13561</v>
      </c>
      <c r="AB12587" t="s">
        <v>13562</v>
      </c>
      <c r="AC12587" t="s">
        <v>567</v>
      </c>
    </row>
    <row r="12588" spans="1:29" x14ac:dyDescent="0.25">
      <c r="A12588" t="s">
        <v>346</v>
      </c>
      <c r="B12588">
        <v>948</v>
      </c>
      <c r="C12588" t="s">
        <v>258</v>
      </c>
      <c r="D12588">
        <v>1976</v>
      </c>
      <c r="E12588" t="s">
        <v>13588</v>
      </c>
      <c r="P12588">
        <v>7.3401337</v>
      </c>
      <c r="Q12588" t="s">
        <v>6</v>
      </c>
      <c r="R12588" t="s">
        <v>6</v>
      </c>
      <c r="S12588" t="s">
        <v>6</v>
      </c>
      <c r="T12588" t="s">
        <v>2957</v>
      </c>
      <c r="U12588" t="s">
        <v>13559</v>
      </c>
      <c r="V12588" t="s">
        <v>13560</v>
      </c>
      <c r="W12588" t="s">
        <v>6</v>
      </c>
      <c r="X12588" t="s">
        <v>6</v>
      </c>
      <c r="Y12588" t="s">
        <v>6</v>
      </c>
      <c r="Z12588" t="s">
        <v>6</v>
      </c>
      <c r="AA12588" t="s">
        <v>13561</v>
      </c>
      <c r="AB12588" t="s">
        <v>13562</v>
      </c>
      <c r="AC12588" t="s">
        <v>567</v>
      </c>
    </row>
    <row r="12589" spans="1:29" x14ac:dyDescent="0.25">
      <c r="A12589" t="s">
        <v>346</v>
      </c>
      <c r="B12589">
        <v>948</v>
      </c>
      <c r="C12589" t="s">
        <v>258</v>
      </c>
      <c r="D12589">
        <v>1977</v>
      </c>
      <c r="E12589" t="s">
        <v>13589</v>
      </c>
      <c r="P12589">
        <v>7.9115510000000002</v>
      </c>
      <c r="Q12589" t="s">
        <v>6</v>
      </c>
      <c r="R12589" t="s">
        <v>6</v>
      </c>
      <c r="S12589" t="s">
        <v>6</v>
      </c>
      <c r="T12589" t="s">
        <v>2957</v>
      </c>
      <c r="U12589" t="s">
        <v>13559</v>
      </c>
      <c r="V12589" t="s">
        <v>13560</v>
      </c>
      <c r="W12589" t="s">
        <v>6</v>
      </c>
      <c r="X12589" t="s">
        <v>6</v>
      </c>
      <c r="Y12589" t="s">
        <v>6</v>
      </c>
      <c r="Z12589" t="s">
        <v>6</v>
      </c>
      <c r="AA12589" t="s">
        <v>13561</v>
      </c>
      <c r="AB12589" t="s">
        <v>13562</v>
      </c>
      <c r="AC12589" t="s">
        <v>567</v>
      </c>
    </row>
    <row r="12590" spans="1:29" x14ac:dyDescent="0.25">
      <c r="A12590" t="s">
        <v>346</v>
      </c>
      <c r="B12590">
        <v>948</v>
      </c>
      <c r="C12590" t="s">
        <v>258</v>
      </c>
      <c r="D12590">
        <v>1978</v>
      </c>
      <c r="E12590" t="s">
        <v>13590</v>
      </c>
      <c r="P12590">
        <v>8.5064986000000005</v>
      </c>
      <c r="Q12590" t="s">
        <v>6</v>
      </c>
      <c r="R12590" t="s">
        <v>6</v>
      </c>
      <c r="S12590" t="s">
        <v>6</v>
      </c>
      <c r="T12590" t="s">
        <v>2957</v>
      </c>
      <c r="U12590" t="s">
        <v>13559</v>
      </c>
      <c r="V12590" t="s">
        <v>13560</v>
      </c>
      <c r="W12590" t="s">
        <v>6</v>
      </c>
      <c r="X12590" t="s">
        <v>6</v>
      </c>
      <c r="Y12590" t="s">
        <v>6</v>
      </c>
      <c r="Z12590" t="s">
        <v>6</v>
      </c>
      <c r="AA12590" t="s">
        <v>13561</v>
      </c>
      <c r="AB12590" t="s">
        <v>13562</v>
      </c>
      <c r="AC12590" t="s">
        <v>567</v>
      </c>
    </row>
    <row r="12591" spans="1:29" x14ac:dyDescent="0.25">
      <c r="A12591" t="s">
        <v>346</v>
      </c>
      <c r="B12591">
        <v>948</v>
      </c>
      <c r="C12591" t="s">
        <v>258</v>
      </c>
      <c r="D12591">
        <v>1979</v>
      </c>
      <c r="E12591" t="s">
        <v>13591</v>
      </c>
      <c r="P12591">
        <v>8.8692457999999998</v>
      </c>
      <c r="Q12591" t="s">
        <v>6</v>
      </c>
      <c r="R12591" t="s">
        <v>6</v>
      </c>
      <c r="S12591" t="s">
        <v>6</v>
      </c>
      <c r="T12591" t="s">
        <v>2957</v>
      </c>
      <c r="U12591" t="s">
        <v>13559</v>
      </c>
      <c r="V12591" t="s">
        <v>13560</v>
      </c>
      <c r="W12591" t="s">
        <v>6</v>
      </c>
      <c r="X12591" t="s">
        <v>6</v>
      </c>
      <c r="Y12591" t="s">
        <v>6</v>
      </c>
      <c r="Z12591" t="s">
        <v>6</v>
      </c>
      <c r="AA12591" t="s">
        <v>13561</v>
      </c>
      <c r="AB12591" t="s">
        <v>13562</v>
      </c>
      <c r="AC12591" t="s">
        <v>567</v>
      </c>
    </row>
    <row r="12592" spans="1:29" x14ac:dyDescent="0.25">
      <c r="A12592" t="s">
        <v>346</v>
      </c>
      <c r="B12592">
        <v>948</v>
      </c>
      <c r="C12592" t="s">
        <v>258</v>
      </c>
      <c r="D12592">
        <v>1980</v>
      </c>
      <c r="E12592" t="s">
        <v>13592</v>
      </c>
      <c r="P12592">
        <v>9.4369092999999999</v>
      </c>
      <c r="Q12592" t="s">
        <v>6</v>
      </c>
      <c r="R12592" t="s">
        <v>6</v>
      </c>
      <c r="S12592" t="s">
        <v>6</v>
      </c>
      <c r="T12592" t="s">
        <v>2957</v>
      </c>
      <c r="U12592" t="s">
        <v>13559</v>
      </c>
      <c r="V12592" t="s">
        <v>13560</v>
      </c>
      <c r="W12592" t="s">
        <v>6</v>
      </c>
      <c r="X12592" t="s">
        <v>6</v>
      </c>
      <c r="Y12592" t="s">
        <v>6</v>
      </c>
      <c r="Z12592" t="s">
        <v>6</v>
      </c>
      <c r="AA12592" t="s">
        <v>13561</v>
      </c>
      <c r="AB12592" t="s">
        <v>13562</v>
      </c>
      <c r="AC12592" t="s">
        <v>567</v>
      </c>
    </row>
    <row r="12593" spans="1:29" x14ac:dyDescent="0.25">
      <c r="A12593" t="s">
        <v>346</v>
      </c>
      <c r="B12593">
        <v>948</v>
      </c>
      <c r="C12593" t="s">
        <v>258</v>
      </c>
      <c r="D12593">
        <v>1981</v>
      </c>
      <c r="E12593" t="s">
        <v>13593</v>
      </c>
      <c r="P12593">
        <v>10.37402</v>
      </c>
      <c r="Q12593" t="s">
        <v>6</v>
      </c>
      <c r="R12593" t="s">
        <v>6</v>
      </c>
      <c r="S12593" t="s">
        <v>6</v>
      </c>
      <c r="T12593" t="s">
        <v>2957</v>
      </c>
      <c r="U12593" t="s">
        <v>13559</v>
      </c>
      <c r="V12593" t="s">
        <v>13560</v>
      </c>
      <c r="W12593" t="s">
        <v>6</v>
      </c>
      <c r="X12593" t="s">
        <v>6</v>
      </c>
      <c r="Y12593" t="s">
        <v>6</v>
      </c>
      <c r="Z12593" t="s">
        <v>6</v>
      </c>
      <c r="AA12593" t="s">
        <v>13561</v>
      </c>
      <c r="AB12593" t="s">
        <v>13562</v>
      </c>
      <c r="AC12593" t="s">
        <v>567</v>
      </c>
    </row>
    <row r="12594" spans="1:29" x14ac:dyDescent="0.25">
      <c r="A12594" t="s">
        <v>346</v>
      </c>
      <c r="B12594">
        <v>948</v>
      </c>
      <c r="C12594" t="s">
        <v>258</v>
      </c>
      <c r="D12594">
        <v>1982</v>
      </c>
      <c r="E12594" t="s">
        <v>13594</v>
      </c>
      <c r="P12594">
        <v>11.462567</v>
      </c>
      <c r="Q12594" t="s">
        <v>6</v>
      </c>
      <c r="R12594" t="s">
        <v>6</v>
      </c>
      <c r="S12594" t="s">
        <v>6</v>
      </c>
      <c r="T12594" t="s">
        <v>2957</v>
      </c>
      <c r="U12594" t="s">
        <v>13559</v>
      </c>
      <c r="V12594" t="s">
        <v>13560</v>
      </c>
      <c r="W12594" t="s">
        <v>6</v>
      </c>
      <c r="X12594" t="s">
        <v>6</v>
      </c>
      <c r="Y12594" t="s">
        <v>6</v>
      </c>
      <c r="Z12594" t="s">
        <v>6</v>
      </c>
      <c r="AA12594" t="s">
        <v>13561</v>
      </c>
      <c r="AB12594" t="s">
        <v>13562</v>
      </c>
      <c r="AC12594" t="s">
        <v>567</v>
      </c>
    </row>
    <row r="12595" spans="1:29" x14ac:dyDescent="0.25">
      <c r="A12595" t="s">
        <v>346</v>
      </c>
      <c r="B12595">
        <v>948</v>
      </c>
      <c r="C12595" t="s">
        <v>258</v>
      </c>
      <c r="D12595">
        <v>1983</v>
      </c>
      <c r="E12595" t="s">
        <v>13595</v>
      </c>
      <c r="P12595">
        <v>12.240978</v>
      </c>
      <c r="Q12595" t="s">
        <v>6</v>
      </c>
      <c r="R12595" t="s">
        <v>6</v>
      </c>
      <c r="S12595" t="s">
        <v>6</v>
      </c>
      <c r="T12595" t="s">
        <v>2957</v>
      </c>
      <c r="U12595" t="s">
        <v>13559</v>
      </c>
      <c r="V12595" t="s">
        <v>13560</v>
      </c>
      <c r="W12595" t="s">
        <v>6</v>
      </c>
      <c r="X12595" t="s">
        <v>6</v>
      </c>
      <c r="Y12595" t="s">
        <v>6</v>
      </c>
      <c r="Z12595" t="s">
        <v>6</v>
      </c>
      <c r="AA12595" t="s">
        <v>13561</v>
      </c>
      <c r="AB12595" t="s">
        <v>13562</v>
      </c>
      <c r="AC12595" t="s">
        <v>567</v>
      </c>
    </row>
    <row r="12596" spans="1:29" x14ac:dyDescent="0.25">
      <c r="A12596" t="s">
        <v>346</v>
      </c>
      <c r="B12596">
        <v>948</v>
      </c>
      <c r="C12596" t="s">
        <v>258</v>
      </c>
      <c r="D12596">
        <v>1984</v>
      </c>
      <c r="E12596" t="s">
        <v>13596</v>
      </c>
      <c r="P12596">
        <v>12.567038999999999</v>
      </c>
      <c r="Q12596" t="s">
        <v>6</v>
      </c>
      <c r="R12596" t="s">
        <v>6</v>
      </c>
      <c r="S12596" t="s">
        <v>6</v>
      </c>
      <c r="T12596" t="s">
        <v>2957</v>
      </c>
      <c r="U12596" t="s">
        <v>13559</v>
      </c>
      <c r="V12596" t="s">
        <v>13560</v>
      </c>
      <c r="W12596" t="s">
        <v>6</v>
      </c>
      <c r="X12596" t="s">
        <v>6</v>
      </c>
      <c r="Y12596" t="s">
        <v>6</v>
      </c>
      <c r="Z12596" t="s">
        <v>6</v>
      </c>
      <c r="AA12596" t="s">
        <v>13561</v>
      </c>
      <c r="AB12596" t="s">
        <v>13562</v>
      </c>
      <c r="AC12596" t="s">
        <v>567</v>
      </c>
    </row>
    <row r="12597" spans="1:29" x14ac:dyDescent="0.25">
      <c r="A12597" t="s">
        <v>346</v>
      </c>
      <c r="B12597">
        <v>948</v>
      </c>
      <c r="C12597" t="s">
        <v>258</v>
      </c>
      <c r="D12597">
        <v>1985</v>
      </c>
      <c r="E12597" t="s">
        <v>13597</v>
      </c>
      <c r="P12597">
        <v>13.092592</v>
      </c>
      <c r="Q12597" t="s">
        <v>6</v>
      </c>
      <c r="R12597" t="s">
        <v>6</v>
      </c>
      <c r="S12597" t="s">
        <v>6</v>
      </c>
      <c r="T12597" t="s">
        <v>2957</v>
      </c>
      <c r="U12597" t="s">
        <v>13559</v>
      </c>
      <c r="V12597" t="s">
        <v>13560</v>
      </c>
      <c r="W12597" t="s">
        <v>6</v>
      </c>
      <c r="X12597" t="s">
        <v>6</v>
      </c>
      <c r="Y12597" t="s">
        <v>6</v>
      </c>
      <c r="Z12597" t="s">
        <v>6</v>
      </c>
      <c r="AA12597" t="s">
        <v>13561</v>
      </c>
      <c r="AB12597" t="s">
        <v>13562</v>
      </c>
      <c r="AC12597" t="s">
        <v>567</v>
      </c>
    </row>
    <row r="12598" spans="1:29" x14ac:dyDescent="0.25">
      <c r="A12598" t="s">
        <v>346</v>
      </c>
      <c r="B12598">
        <v>948</v>
      </c>
      <c r="C12598" t="s">
        <v>258</v>
      </c>
      <c r="D12598">
        <v>1986</v>
      </c>
      <c r="E12598" t="s">
        <v>13598</v>
      </c>
      <c r="P12598">
        <v>13.006118000000001</v>
      </c>
      <c r="Q12598" t="s">
        <v>6</v>
      </c>
      <c r="R12598" t="s">
        <v>6</v>
      </c>
      <c r="S12598" t="s">
        <v>6</v>
      </c>
      <c r="T12598" t="s">
        <v>2957</v>
      </c>
      <c r="U12598" t="s">
        <v>13559</v>
      </c>
      <c r="V12598" t="s">
        <v>13560</v>
      </c>
      <c r="W12598" t="s">
        <v>6</v>
      </c>
      <c r="X12598" t="s">
        <v>6</v>
      </c>
      <c r="Y12598" t="s">
        <v>6</v>
      </c>
      <c r="Z12598" t="s">
        <v>6</v>
      </c>
      <c r="AA12598" t="s">
        <v>13561</v>
      </c>
      <c r="AB12598" t="s">
        <v>13562</v>
      </c>
      <c r="AC12598" t="s">
        <v>567</v>
      </c>
    </row>
    <row r="12599" spans="1:29" x14ac:dyDescent="0.25">
      <c r="A12599" t="s">
        <v>346</v>
      </c>
      <c r="B12599">
        <v>948</v>
      </c>
      <c r="C12599" t="s">
        <v>258</v>
      </c>
      <c r="D12599">
        <v>1987</v>
      </c>
      <c r="E12599" t="s">
        <v>13599</v>
      </c>
      <c r="P12599">
        <v>13.564361</v>
      </c>
      <c r="Q12599" t="s">
        <v>6</v>
      </c>
      <c r="R12599" t="s">
        <v>6</v>
      </c>
      <c r="S12599" t="s">
        <v>6</v>
      </c>
      <c r="T12599" t="s">
        <v>2957</v>
      </c>
      <c r="U12599" t="s">
        <v>13559</v>
      </c>
      <c r="V12599" t="s">
        <v>13560</v>
      </c>
      <c r="W12599" t="s">
        <v>6</v>
      </c>
      <c r="X12599" t="s">
        <v>6</v>
      </c>
      <c r="Y12599" t="s">
        <v>6</v>
      </c>
      <c r="Z12599" t="s">
        <v>6</v>
      </c>
      <c r="AA12599" t="s">
        <v>13561</v>
      </c>
      <c r="AB12599" t="s">
        <v>13562</v>
      </c>
      <c r="AC12599" t="s">
        <v>567</v>
      </c>
    </row>
    <row r="12600" spans="1:29" x14ac:dyDescent="0.25">
      <c r="A12600" t="s">
        <v>346</v>
      </c>
      <c r="B12600">
        <v>948</v>
      </c>
      <c r="C12600" t="s">
        <v>258</v>
      </c>
      <c r="D12600">
        <v>1988</v>
      </c>
      <c r="E12600" t="s">
        <v>13600</v>
      </c>
      <c r="P12600">
        <v>14.390549999999999</v>
      </c>
      <c r="Q12600" t="s">
        <v>6</v>
      </c>
      <c r="R12600" t="s">
        <v>6</v>
      </c>
      <c r="S12600" t="s">
        <v>6</v>
      </c>
      <c r="T12600" t="s">
        <v>2957</v>
      </c>
      <c r="U12600" t="s">
        <v>13559</v>
      </c>
      <c r="V12600" t="s">
        <v>13560</v>
      </c>
      <c r="W12600" t="s">
        <v>6</v>
      </c>
      <c r="X12600" t="s">
        <v>6</v>
      </c>
      <c r="Y12600" t="s">
        <v>6</v>
      </c>
      <c r="Z12600" t="s">
        <v>6</v>
      </c>
      <c r="AA12600" t="s">
        <v>13561</v>
      </c>
      <c r="AB12600" t="s">
        <v>13562</v>
      </c>
      <c r="AC12600" t="s">
        <v>567</v>
      </c>
    </row>
    <row r="12601" spans="1:29" x14ac:dyDescent="0.25">
      <c r="A12601" t="s">
        <v>346</v>
      </c>
      <c r="B12601">
        <v>948</v>
      </c>
      <c r="C12601" t="s">
        <v>258</v>
      </c>
      <c r="D12601">
        <v>1989</v>
      </c>
      <c r="E12601" t="s">
        <v>13601</v>
      </c>
      <c r="P12601">
        <v>14.991122000000001</v>
      </c>
      <c r="Q12601" t="s">
        <v>6</v>
      </c>
      <c r="R12601" t="s">
        <v>6</v>
      </c>
      <c r="S12601" t="s">
        <v>6</v>
      </c>
      <c r="T12601" t="s">
        <v>2957</v>
      </c>
      <c r="U12601" t="s">
        <v>13559</v>
      </c>
      <c r="V12601" t="s">
        <v>13560</v>
      </c>
      <c r="W12601" t="s">
        <v>6</v>
      </c>
      <c r="X12601" t="s">
        <v>6</v>
      </c>
      <c r="Y12601" t="s">
        <v>6</v>
      </c>
      <c r="Z12601" t="s">
        <v>6</v>
      </c>
      <c r="AA12601" t="s">
        <v>13561</v>
      </c>
      <c r="AB12601" t="s">
        <v>13562</v>
      </c>
      <c r="AC12601" t="s">
        <v>567</v>
      </c>
    </row>
    <row r="12602" spans="1:29" x14ac:dyDescent="0.25">
      <c r="A12602" t="s">
        <v>346</v>
      </c>
      <c r="B12602">
        <v>948</v>
      </c>
      <c r="C12602" t="s">
        <v>258</v>
      </c>
      <c r="D12602">
        <v>1990</v>
      </c>
      <c r="E12602" t="s">
        <v>13602</v>
      </c>
      <c r="P12602">
        <v>14.619659</v>
      </c>
      <c r="Q12602" t="s">
        <v>6</v>
      </c>
      <c r="R12602" t="s">
        <v>6</v>
      </c>
      <c r="S12602" t="s">
        <v>6</v>
      </c>
      <c r="T12602" t="s">
        <v>2957</v>
      </c>
      <c r="U12602" t="s">
        <v>13559</v>
      </c>
      <c r="V12602" t="s">
        <v>13560</v>
      </c>
      <c r="W12602" t="s">
        <v>6</v>
      </c>
      <c r="X12602" t="s">
        <v>6</v>
      </c>
      <c r="Y12602" t="s">
        <v>6</v>
      </c>
      <c r="Z12602" t="s">
        <v>6</v>
      </c>
      <c r="AA12602" t="s">
        <v>13561</v>
      </c>
      <c r="AB12602" t="s">
        <v>13562</v>
      </c>
      <c r="AC12602" t="s">
        <v>567</v>
      </c>
    </row>
    <row r="12603" spans="1:29" x14ac:dyDescent="0.25">
      <c r="A12603" t="s">
        <v>346</v>
      </c>
      <c r="B12603">
        <v>948</v>
      </c>
      <c r="C12603" t="s">
        <v>258</v>
      </c>
      <c r="D12603">
        <v>1991</v>
      </c>
      <c r="E12603" t="s">
        <v>13603</v>
      </c>
      <c r="I12603">
        <v>12.838592999999999</v>
      </c>
      <c r="P12603">
        <v>26.416808</v>
      </c>
      <c r="Q12603" t="s">
        <v>6</v>
      </c>
      <c r="R12603" t="s">
        <v>6</v>
      </c>
      <c r="S12603" t="s">
        <v>6</v>
      </c>
      <c r="T12603" t="s">
        <v>2957</v>
      </c>
      <c r="U12603" t="s">
        <v>13559</v>
      </c>
      <c r="V12603" t="s">
        <v>13560</v>
      </c>
      <c r="W12603" t="s">
        <v>6</v>
      </c>
      <c r="X12603" t="s">
        <v>6</v>
      </c>
      <c r="Y12603" t="s">
        <v>6</v>
      </c>
      <c r="Z12603" t="s">
        <v>6</v>
      </c>
      <c r="AA12603" t="s">
        <v>13561</v>
      </c>
      <c r="AB12603" t="s">
        <v>13562</v>
      </c>
      <c r="AC12603" t="s">
        <v>567</v>
      </c>
    </row>
    <row r="12604" spans="1:29" x14ac:dyDescent="0.25">
      <c r="A12604" t="s">
        <v>346</v>
      </c>
      <c r="B12604">
        <v>948</v>
      </c>
      <c r="C12604" t="s">
        <v>258</v>
      </c>
      <c r="D12604">
        <v>1992</v>
      </c>
      <c r="E12604" t="s">
        <v>13604</v>
      </c>
      <c r="I12604">
        <v>11.322908</v>
      </c>
      <c r="O12604">
        <v>25.109400000000001</v>
      </c>
      <c r="P12604">
        <v>65.607885999999993</v>
      </c>
      <c r="Q12604" t="s">
        <v>6</v>
      </c>
      <c r="R12604" t="s">
        <v>6</v>
      </c>
      <c r="S12604" t="s">
        <v>6</v>
      </c>
      <c r="T12604" t="s">
        <v>2957</v>
      </c>
      <c r="U12604" t="s">
        <v>13559</v>
      </c>
      <c r="V12604" t="s">
        <v>13560</v>
      </c>
      <c r="W12604" t="s">
        <v>6</v>
      </c>
      <c r="X12604" t="s">
        <v>6</v>
      </c>
      <c r="Y12604" t="s">
        <v>6</v>
      </c>
      <c r="Z12604" t="s">
        <v>6</v>
      </c>
      <c r="AA12604" t="s">
        <v>13561</v>
      </c>
      <c r="AB12604" t="s">
        <v>13562</v>
      </c>
      <c r="AC12604" t="s">
        <v>567</v>
      </c>
    </row>
    <row r="12605" spans="1:29" x14ac:dyDescent="0.25">
      <c r="A12605" t="s">
        <v>346</v>
      </c>
      <c r="B12605">
        <v>948</v>
      </c>
      <c r="C12605" t="s">
        <v>258</v>
      </c>
      <c r="D12605">
        <v>1993</v>
      </c>
      <c r="E12605" t="s">
        <v>13605</v>
      </c>
      <c r="I12605">
        <v>5.5812518000000004</v>
      </c>
      <c r="O12605">
        <v>49.440598000000001</v>
      </c>
      <c r="P12605">
        <v>266.12083999999999</v>
      </c>
      <c r="Q12605" t="s">
        <v>6</v>
      </c>
      <c r="R12605" t="s">
        <v>6</v>
      </c>
      <c r="S12605" t="s">
        <v>6</v>
      </c>
      <c r="T12605" t="s">
        <v>2957</v>
      </c>
      <c r="U12605" t="s">
        <v>13559</v>
      </c>
      <c r="V12605" t="s">
        <v>13560</v>
      </c>
      <c r="W12605" t="s">
        <v>6</v>
      </c>
      <c r="X12605" t="s">
        <v>6</v>
      </c>
      <c r="Y12605" t="s">
        <v>6</v>
      </c>
      <c r="Z12605" t="s">
        <v>6</v>
      </c>
      <c r="AA12605" t="s">
        <v>13561</v>
      </c>
      <c r="AB12605" t="s">
        <v>13562</v>
      </c>
      <c r="AC12605" t="s">
        <v>567</v>
      </c>
    </row>
    <row r="12606" spans="1:29" x14ac:dyDescent="0.25">
      <c r="A12606" t="s">
        <v>346</v>
      </c>
      <c r="B12606">
        <v>948</v>
      </c>
      <c r="C12606" t="s">
        <v>258</v>
      </c>
      <c r="D12606">
        <v>1994</v>
      </c>
      <c r="E12606" t="s">
        <v>13606</v>
      </c>
      <c r="I12606">
        <v>9.2376783000000007</v>
      </c>
      <c r="O12606">
        <v>49.318600000000004</v>
      </c>
      <c r="P12606">
        <v>446.62153000000001</v>
      </c>
      <c r="Q12606" t="s">
        <v>6</v>
      </c>
      <c r="R12606" t="s">
        <v>6</v>
      </c>
      <c r="S12606" t="s">
        <v>6</v>
      </c>
      <c r="T12606" t="s">
        <v>2957</v>
      </c>
      <c r="U12606" t="s">
        <v>13559</v>
      </c>
      <c r="V12606" t="s">
        <v>13560</v>
      </c>
      <c r="W12606" t="s">
        <v>6</v>
      </c>
      <c r="X12606" t="s">
        <v>6</v>
      </c>
      <c r="Y12606" t="s">
        <v>6</v>
      </c>
      <c r="Z12606" t="s">
        <v>6</v>
      </c>
      <c r="AA12606" t="s">
        <v>13561</v>
      </c>
      <c r="AB12606" t="s">
        <v>13562</v>
      </c>
      <c r="AC12606" t="s">
        <v>567</v>
      </c>
    </row>
    <row r="12607" spans="1:29" x14ac:dyDescent="0.25">
      <c r="A12607" t="s">
        <v>346</v>
      </c>
      <c r="B12607">
        <v>948</v>
      </c>
      <c r="C12607" t="s">
        <v>258</v>
      </c>
      <c r="D12607">
        <v>1995</v>
      </c>
      <c r="E12607" t="s">
        <v>13607</v>
      </c>
      <c r="I12607">
        <v>6.8902203999999996</v>
      </c>
      <c r="O12607">
        <v>34.425400000000003</v>
      </c>
      <c r="P12607">
        <v>761.45434</v>
      </c>
      <c r="Q12607" t="s">
        <v>6</v>
      </c>
      <c r="R12607" t="s">
        <v>6</v>
      </c>
      <c r="S12607" t="s">
        <v>6</v>
      </c>
      <c r="T12607" t="s">
        <v>2957</v>
      </c>
      <c r="U12607" t="s">
        <v>13559</v>
      </c>
      <c r="V12607" t="s">
        <v>13560</v>
      </c>
      <c r="W12607" t="s">
        <v>6</v>
      </c>
      <c r="X12607" t="s">
        <v>6</v>
      </c>
      <c r="Y12607" t="s">
        <v>6</v>
      </c>
      <c r="Z12607" t="s">
        <v>6</v>
      </c>
      <c r="AA12607" t="s">
        <v>13561</v>
      </c>
      <c r="AB12607" t="s">
        <v>13562</v>
      </c>
      <c r="AC12607" t="s">
        <v>567</v>
      </c>
    </row>
    <row r="12608" spans="1:29" x14ac:dyDescent="0.25">
      <c r="A12608" t="s">
        <v>346</v>
      </c>
      <c r="B12608">
        <v>948</v>
      </c>
      <c r="C12608" t="s">
        <v>258</v>
      </c>
      <c r="D12608">
        <v>1996</v>
      </c>
      <c r="E12608" t="s">
        <v>13608</v>
      </c>
      <c r="I12608">
        <v>7.0121731</v>
      </c>
      <c r="O12608">
        <v>42.488700000000001</v>
      </c>
      <c r="P12608">
        <v>862.60765000000004</v>
      </c>
      <c r="Q12608" t="s">
        <v>6</v>
      </c>
      <c r="R12608" t="s">
        <v>6</v>
      </c>
      <c r="S12608" t="s">
        <v>6</v>
      </c>
      <c r="T12608" t="s">
        <v>2957</v>
      </c>
      <c r="U12608" t="s">
        <v>13559</v>
      </c>
      <c r="V12608" t="s">
        <v>13560</v>
      </c>
      <c r="W12608" t="s">
        <v>6</v>
      </c>
      <c r="X12608" t="s">
        <v>6</v>
      </c>
      <c r="Y12608" t="s">
        <v>6</v>
      </c>
      <c r="Z12608" t="s">
        <v>6</v>
      </c>
      <c r="AA12608" t="s">
        <v>13561</v>
      </c>
      <c r="AB12608" t="s">
        <v>13562</v>
      </c>
      <c r="AC12608" t="s">
        <v>567</v>
      </c>
    </row>
    <row r="12609" spans="1:29" x14ac:dyDescent="0.25">
      <c r="A12609" t="s">
        <v>346</v>
      </c>
      <c r="B12609">
        <v>948</v>
      </c>
      <c r="C12609" t="s">
        <v>258</v>
      </c>
      <c r="D12609">
        <v>1997</v>
      </c>
      <c r="E12609" t="s">
        <v>13609</v>
      </c>
      <c r="I12609">
        <v>4.1076560999999998</v>
      </c>
      <c r="O12609">
        <v>52.215702</v>
      </c>
      <c r="P12609">
        <v>1090.4512</v>
      </c>
      <c r="Q12609" t="s">
        <v>6</v>
      </c>
      <c r="R12609" t="s">
        <v>6</v>
      </c>
      <c r="S12609" t="s">
        <v>6</v>
      </c>
      <c r="T12609" t="s">
        <v>2957</v>
      </c>
      <c r="U12609" t="s">
        <v>13559</v>
      </c>
      <c r="V12609" t="s">
        <v>13560</v>
      </c>
      <c r="W12609" t="s">
        <v>6</v>
      </c>
      <c r="X12609" t="s">
        <v>6</v>
      </c>
      <c r="Y12609" t="s">
        <v>6</v>
      </c>
      <c r="Z12609" t="s">
        <v>6</v>
      </c>
      <c r="AA12609" t="s">
        <v>13561</v>
      </c>
      <c r="AB12609" t="s">
        <v>13562</v>
      </c>
      <c r="AC12609" t="s">
        <v>567</v>
      </c>
    </row>
    <row r="12610" spans="1:29" x14ac:dyDescent="0.25">
      <c r="A12610" t="s">
        <v>346</v>
      </c>
      <c r="B12610">
        <v>948</v>
      </c>
      <c r="C12610" t="s">
        <v>258</v>
      </c>
      <c r="D12610">
        <v>1998</v>
      </c>
      <c r="E12610" t="s">
        <v>13610</v>
      </c>
      <c r="I12610">
        <v>7.7000071999999999</v>
      </c>
      <c r="O12610">
        <v>66.268002999999993</v>
      </c>
      <c r="P12610">
        <v>1105.1026999999999</v>
      </c>
      <c r="Q12610" t="s">
        <v>6</v>
      </c>
      <c r="R12610" t="s">
        <v>6</v>
      </c>
      <c r="S12610" t="s">
        <v>6</v>
      </c>
      <c r="T12610" t="s">
        <v>2957</v>
      </c>
      <c r="U12610" t="s">
        <v>13559</v>
      </c>
      <c r="V12610" t="s">
        <v>13560</v>
      </c>
      <c r="W12610" t="s">
        <v>6</v>
      </c>
      <c r="X12610" t="s">
        <v>6</v>
      </c>
      <c r="Y12610" t="s">
        <v>6</v>
      </c>
      <c r="Z12610" t="s">
        <v>6</v>
      </c>
      <c r="AA12610" t="s">
        <v>13561</v>
      </c>
      <c r="AB12610" t="s">
        <v>13562</v>
      </c>
      <c r="AC12610" t="s">
        <v>567</v>
      </c>
    </row>
    <row r="12611" spans="1:29" x14ac:dyDescent="0.25">
      <c r="A12611" t="s">
        <v>346</v>
      </c>
      <c r="B12611">
        <v>948</v>
      </c>
      <c r="C12611" t="s">
        <v>258</v>
      </c>
      <c r="D12611">
        <v>1999</v>
      </c>
      <c r="E12611" t="s">
        <v>13611</v>
      </c>
      <c r="I12611">
        <v>4.5198900999999996</v>
      </c>
      <c r="O12611">
        <v>88.745801</v>
      </c>
      <c r="P12611">
        <v>1262.9802999999999</v>
      </c>
      <c r="Q12611" t="s">
        <v>6</v>
      </c>
      <c r="R12611" t="s">
        <v>6</v>
      </c>
      <c r="S12611" t="s">
        <v>6</v>
      </c>
      <c r="T12611" t="s">
        <v>2957</v>
      </c>
      <c r="U12611" t="s">
        <v>13559</v>
      </c>
      <c r="V12611" t="s">
        <v>13560</v>
      </c>
      <c r="W12611" t="s">
        <v>6</v>
      </c>
      <c r="X12611" t="s">
        <v>6</v>
      </c>
      <c r="Y12611" t="s">
        <v>6</v>
      </c>
      <c r="Z12611" t="s">
        <v>6</v>
      </c>
      <c r="AA12611" t="s">
        <v>13561</v>
      </c>
      <c r="AB12611" t="s">
        <v>13562</v>
      </c>
      <c r="AC12611" t="s">
        <v>567</v>
      </c>
    </row>
    <row r="12612" spans="1:29" x14ac:dyDescent="0.25">
      <c r="A12612" t="s">
        <v>346</v>
      </c>
      <c r="B12612">
        <v>948</v>
      </c>
      <c r="C12612" t="s">
        <v>258</v>
      </c>
      <c r="D12612">
        <v>2000</v>
      </c>
      <c r="E12612" t="s">
        <v>13612</v>
      </c>
      <c r="I12612">
        <v>4.8206191</v>
      </c>
      <c r="O12612">
        <v>67.814384000000004</v>
      </c>
      <c r="P12612">
        <v>1430.7455</v>
      </c>
      <c r="Q12612" t="s">
        <v>6</v>
      </c>
      <c r="R12612" t="s">
        <v>6</v>
      </c>
      <c r="S12612" t="s">
        <v>6</v>
      </c>
      <c r="T12612" t="s">
        <v>2957</v>
      </c>
      <c r="U12612" t="s">
        <v>13559</v>
      </c>
      <c r="V12612" t="s">
        <v>13560</v>
      </c>
      <c r="W12612" t="s">
        <v>6</v>
      </c>
      <c r="X12612" t="s">
        <v>6</v>
      </c>
      <c r="Y12612" t="s">
        <v>6</v>
      </c>
      <c r="Z12612" t="s">
        <v>6</v>
      </c>
      <c r="AA12612" t="s">
        <v>13561</v>
      </c>
      <c r="AB12612" t="s">
        <v>13562</v>
      </c>
      <c r="AC12612" t="s">
        <v>567</v>
      </c>
    </row>
    <row r="12613" spans="1:29" x14ac:dyDescent="0.25">
      <c r="A12613" t="s">
        <v>346</v>
      </c>
      <c r="B12613">
        <v>948</v>
      </c>
      <c r="C12613" t="s">
        <v>258</v>
      </c>
      <c r="D12613">
        <v>2001</v>
      </c>
      <c r="E12613" t="s">
        <v>13613</v>
      </c>
      <c r="I12613">
        <v>7.6271775999999996</v>
      </c>
      <c r="O12613">
        <v>59.118201999999997</v>
      </c>
      <c r="P12613">
        <v>1629.5246999999999</v>
      </c>
      <c r="Q12613" t="s">
        <v>6</v>
      </c>
      <c r="R12613" t="s">
        <v>6</v>
      </c>
      <c r="S12613" t="s">
        <v>6</v>
      </c>
      <c r="T12613" t="s">
        <v>2957</v>
      </c>
      <c r="U12613" t="s">
        <v>13559</v>
      </c>
      <c r="V12613" t="s">
        <v>13560</v>
      </c>
      <c r="W12613" t="s">
        <v>6</v>
      </c>
      <c r="X12613" t="s">
        <v>6</v>
      </c>
      <c r="Y12613" t="s">
        <v>6</v>
      </c>
      <c r="Z12613" t="s">
        <v>6</v>
      </c>
      <c r="AA12613" t="s">
        <v>13561</v>
      </c>
      <c r="AB12613" t="s">
        <v>13562</v>
      </c>
      <c r="AC12613" t="s">
        <v>567</v>
      </c>
    </row>
    <row r="12614" spans="1:29" x14ac:dyDescent="0.25">
      <c r="A12614" t="s">
        <v>346</v>
      </c>
      <c r="B12614">
        <v>948</v>
      </c>
      <c r="C12614" t="s">
        <v>258</v>
      </c>
      <c r="D12614">
        <v>2002</v>
      </c>
      <c r="E12614" t="s">
        <v>13614</v>
      </c>
      <c r="I12614">
        <v>13.056979999999999</v>
      </c>
      <c r="O12614">
        <v>61.534466000000002</v>
      </c>
      <c r="P12614">
        <v>1814.2336</v>
      </c>
      <c r="Q12614" t="s">
        <v>6</v>
      </c>
      <c r="R12614" t="s">
        <v>6</v>
      </c>
      <c r="S12614" t="s">
        <v>6</v>
      </c>
      <c r="T12614" t="s">
        <v>2957</v>
      </c>
      <c r="U12614" t="s">
        <v>13559</v>
      </c>
      <c r="V12614" t="s">
        <v>13560</v>
      </c>
      <c r="W12614" t="s">
        <v>6</v>
      </c>
      <c r="X12614" t="s">
        <v>6</v>
      </c>
      <c r="Y12614" t="s">
        <v>6</v>
      </c>
      <c r="Z12614" t="s">
        <v>6</v>
      </c>
      <c r="AA12614" t="s">
        <v>13561</v>
      </c>
      <c r="AB12614" t="s">
        <v>13562</v>
      </c>
      <c r="AC12614" t="s">
        <v>567</v>
      </c>
    </row>
    <row r="12615" spans="1:29" x14ac:dyDescent="0.25">
      <c r="A12615" t="s">
        <v>346</v>
      </c>
      <c r="B12615">
        <v>948</v>
      </c>
      <c r="C12615" t="s">
        <v>258</v>
      </c>
      <c r="D12615">
        <v>2003</v>
      </c>
      <c r="E12615" t="s">
        <v>13615</v>
      </c>
      <c r="I12615">
        <v>23.95213</v>
      </c>
      <c r="O12615">
        <v>77.019356000000002</v>
      </c>
      <c r="P12615">
        <v>2137.2278000000001</v>
      </c>
      <c r="Q12615" t="s">
        <v>6</v>
      </c>
      <c r="R12615" t="s">
        <v>6</v>
      </c>
      <c r="S12615" t="s">
        <v>6</v>
      </c>
      <c r="T12615" t="s">
        <v>2957</v>
      </c>
      <c r="U12615" t="s">
        <v>13559</v>
      </c>
      <c r="V12615" t="s">
        <v>13560</v>
      </c>
      <c r="W12615" t="s">
        <v>6</v>
      </c>
      <c r="X12615" t="s">
        <v>6</v>
      </c>
      <c r="Y12615" t="s">
        <v>6</v>
      </c>
      <c r="Z12615" t="s">
        <v>6</v>
      </c>
      <c r="AA12615" t="s">
        <v>13561</v>
      </c>
      <c r="AB12615" t="s">
        <v>13562</v>
      </c>
      <c r="AC12615" t="s">
        <v>567</v>
      </c>
    </row>
    <row r="12616" spans="1:29" x14ac:dyDescent="0.25">
      <c r="A12616" t="s">
        <v>346</v>
      </c>
      <c r="B12616">
        <v>948</v>
      </c>
      <c r="C12616" t="s">
        <v>258</v>
      </c>
      <c r="D12616">
        <v>2004</v>
      </c>
      <c r="E12616" t="s">
        <v>13616</v>
      </c>
      <c r="I12616">
        <v>25.251474000000002</v>
      </c>
      <c r="O12616">
        <v>64.419809000000001</v>
      </c>
      <c r="P12616">
        <v>2749.1496999999999</v>
      </c>
      <c r="Q12616" t="s">
        <v>6</v>
      </c>
      <c r="R12616" t="s">
        <v>6</v>
      </c>
      <c r="S12616" t="s">
        <v>6</v>
      </c>
      <c r="T12616" t="s">
        <v>2957</v>
      </c>
      <c r="U12616" t="s">
        <v>13559</v>
      </c>
      <c r="V12616" t="s">
        <v>13560</v>
      </c>
      <c r="W12616" t="s">
        <v>6</v>
      </c>
      <c r="X12616" t="s">
        <v>6</v>
      </c>
      <c r="Y12616" t="s">
        <v>6</v>
      </c>
      <c r="Z12616" t="s">
        <v>6</v>
      </c>
      <c r="AA12616" t="s">
        <v>13561</v>
      </c>
      <c r="AB12616" t="s">
        <v>13562</v>
      </c>
      <c r="AC12616" t="s">
        <v>567</v>
      </c>
    </row>
    <row r="12617" spans="1:29" x14ac:dyDescent="0.25">
      <c r="A12617" t="s">
        <v>346</v>
      </c>
      <c r="B12617">
        <v>948</v>
      </c>
      <c r="C12617" t="s">
        <v>258</v>
      </c>
      <c r="D12617">
        <v>2005</v>
      </c>
      <c r="E12617" t="s">
        <v>13617</v>
      </c>
      <c r="I12617">
        <v>31.04909</v>
      </c>
      <c r="O12617">
        <v>55.894396999999998</v>
      </c>
      <c r="P12617">
        <v>3041.4056999999998</v>
      </c>
      <c r="Q12617" t="s">
        <v>6</v>
      </c>
      <c r="R12617" t="s">
        <v>6</v>
      </c>
      <c r="S12617" t="s">
        <v>6</v>
      </c>
      <c r="T12617" t="s">
        <v>2957</v>
      </c>
      <c r="U12617" t="s">
        <v>13559</v>
      </c>
      <c r="V12617" t="s">
        <v>13560</v>
      </c>
      <c r="W12617" t="s">
        <v>6</v>
      </c>
      <c r="X12617" t="s">
        <v>6</v>
      </c>
      <c r="Y12617" t="s">
        <v>6</v>
      </c>
      <c r="Z12617" t="s">
        <v>6</v>
      </c>
      <c r="AA12617" t="s">
        <v>13561</v>
      </c>
      <c r="AB12617" t="s">
        <v>13562</v>
      </c>
      <c r="AC12617" t="s">
        <v>567</v>
      </c>
    </row>
    <row r="12618" spans="1:29" x14ac:dyDescent="0.25">
      <c r="A12618" t="s">
        <v>346</v>
      </c>
      <c r="B12618">
        <v>948</v>
      </c>
      <c r="C12618" t="s">
        <v>258</v>
      </c>
      <c r="D12618">
        <v>2006</v>
      </c>
      <c r="E12618" t="s">
        <v>13618</v>
      </c>
      <c r="I12618">
        <v>33.187663000000001</v>
      </c>
      <c r="O12618">
        <v>41.870643999999999</v>
      </c>
      <c r="P12618">
        <v>4027.5585999999998</v>
      </c>
      <c r="Q12618" t="s">
        <v>6</v>
      </c>
      <c r="R12618" t="s">
        <v>6</v>
      </c>
      <c r="S12618" t="s">
        <v>6</v>
      </c>
      <c r="T12618" t="s">
        <v>2957</v>
      </c>
      <c r="U12618" t="s">
        <v>13559</v>
      </c>
      <c r="V12618" t="s">
        <v>13560</v>
      </c>
      <c r="W12618" t="s">
        <v>6</v>
      </c>
      <c r="X12618" t="s">
        <v>6</v>
      </c>
      <c r="Y12618" t="s">
        <v>6</v>
      </c>
      <c r="Z12618" t="s">
        <v>6</v>
      </c>
      <c r="AA12618" t="s">
        <v>13561</v>
      </c>
      <c r="AB12618" t="s">
        <v>13562</v>
      </c>
      <c r="AC12618" t="s">
        <v>567</v>
      </c>
    </row>
    <row r="12619" spans="1:29" x14ac:dyDescent="0.25">
      <c r="A12619" t="s">
        <v>346</v>
      </c>
      <c r="B12619">
        <v>948</v>
      </c>
      <c r="C12619" t="s">
        <v>258</v>
      </c>
      <c r="D12619">
        <v>2007</v>
      </c>
      <c r="E12619" t="s">
        <v>13619</v>
      </c>
      <c r="I12619">
        <v>46.037286000000002</v>
      </c>
      <c r="O12619">
        <v>36.519697999999998</v>
      </c>
      <c r="P12619">
        <v>4956.6472000000003</v>
      </c>
      <c r="Q12619" t="s">
        <v>6</v>
      </c>
      <c r="R12619" t="s">
        <v>6</v>
      </c>
      <c r="S12619" t="s">
        <v>6</v>
      </c>
      <c r="T12619" t="s">
        <v>2957</v>
      </c>
      <c r="U12619" t="s">
        <v>13559</v>
      </c>
      <c r="V12619" t="s">
        <v>13560</v>
      </c>
      <c r="W12619" t="s">
        <v>6</v>
      </c>
      <c r="X12619" t="s">
        <v>6</v>
      </c>
      <c r="Y12619" t="s">
        <v>6</v>
      </c>
      <c r="Z12619" t="s">
        <v>6</v>
      </c>
      <c r="AA12619" t="s">
        <v>13561</v>
      </c>
      <c r="AB12619" t="s">
        <v>13562</v>
      </c>
      <c r="AC12619" t="s">
        <v>567</v>
      </c>
    </row>
    <row r="12620" spans="1:29" x14ac:dyDescent="0.25">
      <c r="A12620" t="s">
        <v>346</v>
      </c>
      <c r="B12620">
        <v>948</v>
      </c>
      <c r="C12620" t="s">
        <v>258</v>
      </c>
      <c r="D12620">
        <v>2008</v>
      </c>
      <c r="E12620" t="s">
        <v>13620</v>
      </c>
      <c r="I12620">
        <v>45.018507</v>
      </c>
      <c r="O12620">
        <v>38.559303</v>
      </c>
      <c r="P12620">
        <v>6555.5694000000003</v>
      </c>
      <c r="Q12620" t="s">
        <v>6</v>
      </c>
      <c r="R12620" t="s">
        <v>6</v>
      </c>
      <c r="S12620" t="s">
        <v>6</v>
      </c>
      <c r="T12620" t="s">
        <v>2957</v>
      </c>
      <c r="U12620" t="s">
        <v>13559</v>
      </c>
      <c r="V12620" t="s">
        <v>13560</v>
      </c>
      <c r="W12620" t="s">
        <v>6</v>
      </c>
      <c r="X12620" t="s">
        <v>6</v>
      </c>
      <c r="Y12620" t="s">
        <v>6</v>
      </c>
      <c r="Z12620" t="s">
        <v>6</v>
      </c>
      <c r="AA12620" t="s">
        <v>13561</v>
      </c>
      <c r="AB12620" t="s">
        <v>13562</v>
      </c>
      <c r="AC12620" t="s">
        <v>567</v>
      </c>
    </row>
    <row r="12621" spans="1:29" x14ac:dyDescent="0.25">
      <c r="A12621" t="s">
        <v>346</v>
      </c>
      <c r="B12621">
        <v>948</v>
      </c>
      <c r="C12621" t="s">
        <v>258</v>
      </c>
      <c r="D12621">
        <v>2009</v>
      </c>
      <c r="E12621" t="s">
        <v>13621</v>
      </c>
      <c r="I12621">
        <v>46.485489999999999</v>
      </c>
      <c r="O12621">
        <v>44.737057999999998</v>
      </c>
      <c r="P12621">
        <v>6590.6370999999999</v>
      </c>
      <c r="Q12621" t="s">
        <v>6</v>
      </c>
      <c r="R12621" t="s">
        <v>6</v>
      </c>
      <c r="S12621" t="s">
        <v>6</v>
      </c>
      <c r="T12621" t="s">
        <v>2957</v>
      </c>
      <c r="U12621" t="s">
        <v>13559</v>
      </c>
      <c r="V12621" t="s">
        <v>13560</v>
      </c>
      <c r="W12621" t="s">
        <v>6</v>
      </c>
      <c r="X12621" t="s">
        <v>6</v>
      </c>
      <c r="Y12621" t="s">
        <v>6</v>
      </c>
      <c r="Z12621" t="s">
        <v>6</v>
      </c>
      <c r="AA12621" t="s">
        <v>13561</v>
      </c>
      <c r="AB12621" t="s">
        <v>13562</v>
      </c>
      <c r="AC12621" t="s">
        <v>567</v>
      </c>
    </row>
    <row r="12622" spans="1:29" x14ac:dyDescent="0.25">
      <c r="A12622" t="s">
        <v>346</v>
      </c>
      <c r="B12622">
        <v>948</v>
      </c>
      <c r="C12622" t="s">
        <v>258</v>
      </c>
      <c r="D12622">
        <v>2010</v>
      </c>
      <c r="E12622" t="s">
        <v>13622</v>
      </c>
      <c r="I12622">
        <v>39.498325000000001</v>
      </c>
      <c r="O12622">
        <v>26.423112</v>
      </c>
      <c r="P12622">
        <v>9756.5884000000005</v>
      </c>
      <c r="Q12622" t="s">
        <v>6</v>
      </c>
      <c r="R12622" t="s">
        <v>6</v>
      </c>
      <c r="S12622" t="s">
        <v>6</v>
      </c>
      <c r="T12622" t="s">
        <v>2957</v>
      </c>
      <c r="U12622" t="s">
        <v>13559</v>
      </c>
      <c r="V12622" t="s">
        <v>13560</v>
      </c>
      <c r="W12622" t="s">
        <v>6</v>
      </c>
      <c r="X12622" t="s">
        <v>6</v>
      </c>
      <c r="Y12622" t="s">
        <v>6</v>
      </c>
      <c r="Z12622" t="s">
        <v>6</v>
      </c>
      <c r="AA12622" t="s">
        <v>13561</v>
      </c>
      <c r="AB12622" t="s">
        <v>13562</v>
      </c>
      <c r="AC12622" t="s">
        <v>567</v>
      </c>
    </row>
    <row r="12623" spans="1:29" x14ac:dyDescent="0.25">
      <c r="A12623" t="s">
        <v>346</v>
      </c>
      <c r="B12623">
        <v>948</v>
      </c>
      <c r="C12623" t="s">
        <v>258</v>
      </c>
      <c r="D12623">
        <v>2011</v>
      </c>
      <c r="E12623" t="s">
        <v>13623</v>
      </c>
      <c r="I12623">
        <v>53.106769999999997</v>
      </c>
      <c r="O12623">
        <v>29.284593999999998</v>
      </c>
      <c r="P12623">
        <v>13173.763000000001</v>
      </c>
      <c r="Q12623" t="s">
        <v>6</v>
      </c>
      <c r="R12623" t="s">
        <v>6</v>
      </c>
      <c r="S12623" t="s">
        <v>6</v>
      </c>
      <c r="T12623" t="s">
        <v>2957</v>
      </c>
      <c r="U12623" t="s">
        <v>13559</v>
      </c>
      <c r="V12623" t="s">
        <v>13560</v>
      </c>
      <c r="W12623" t="s">
        <v>6</v>
      </c>
      <c r="X12623" t="s">
        <v>6</v>
      </c>
      <c r="Y12623" t="s">
        <v>6</v>
      </c>
      <c r="Z12623" t="s">
        <v>6</v>
      </c>
      <c r="AA12623" t="s">
        <v>13561</v>
      </c>
      <c r="AB12623" t="s">
        <v>13562</v>
      </c>
      <c r="AC12623" t="s">
        <v>567</v>
      </c>
    </row>
    <row r="12624" spans="1:29" x14ac:dyDescent="0.25">
      <c r="A12624" t="s">
        <v>346</v>
      </c>
      <c r="B12624">
        <v>948</v>
      </c>
      <c r="C12624" t="s">
        <v>258</v>
      </c>
      <c r="D12624">
        <v>2012</v>
      </c>
      <c r="E12624" t="s">
        <v>13624</v>
      </c>
      <c r="I12624">
        <v>49.180337999999999</v>
      </c>
      <c r="O12624">
        <v>45.693212000000003</v>
      </c>
      <c r="P12624">
        <v>16688.419999999998</v>
      </c>
      <c r="Q12624" t="s">
        <v>6</v>
      </c>
      <c r="R12624" t="s">
        <v>6</v>
      </c>
      <c r="S12624" t="s">
        <v>6</v>
      </c>
      <c r="T12624" t="s">
        <v>2957</v>
      </c>
      <c r="U12624" t="s">
        <v>13559</v>
      </c>
      <c r="V12624" t="s">
        <v>13560</v>
      </c>
      <c r="W12624" t="s">
        <v>6</v>
      </c>
      <c r="X12624" t="s">
        <v>6</v>
      </c>
      <c r="Y12624" t="s">
        <v>6</v>
      </c>
      <c r="Z12624" t="s">
        <v>6</v>
      </c>
      <c r="AA12624" t="s">
        <v>13561</v>
      </c>
      <c r="AB12624" t="s">
        <v>13562</v>
      </c>
      <c r="AC12624" t="s">
        <v>567</v>
      </c>
    </row>
    <row r="12625" spans="1:29" x14ac:dyDescent="0.25">
      <c r="A12625" t="s">
        <v>346</v>
      </c>
      <c r="B12625">
        <v>948</v>
      </c>
      <c r="C12625" t="s">
        <v>258</v>
      </c>
      <c r="D12625">
        <v>2013</v>
      </c>
      <c r="E12625" t="s">
        <v>13625</v>
      </c>
      <c r="I12625">
        <v>62.917910999999997</v>
      </c>
      <c r="N12625">
        <v>49.423447000000003</v>
      </c>
      <c r="O12625">
        <v>51.318550000000002</v>
      </c>
      <c r="P12625">
        <v>19174.242999999999</v>
      </c>
      <c r="Q12625" t="s">
        <v>6</v>
      </c>
      <c r="R12625" t="s">
        <v>6</v>
      </c>
      <c r="S12625" t="s">
        <v>6</v>
      </c>
      <c r="T12625" t="s">
        <v>2957</v>
      </c>
      <c r="U12625" t="s">
        <v>13559</v>
      </c>
      <c r="V12625" t="s">
        <v>13560</v>
      </c>
      <c r="W12625" t="s">
        <v>6</v>
      </c>
      <c r="X12625" t="s">
        <v>6</v>
      </c>
      <c r="Y12625" t="s">
        <v>6</v>
      </c>
      <c r="Z12625" t="s">
        <v>6</v>
      </c>
      <c r="AA12625" t="s">
        <v>13561</v>
      </c>
      <c r="AB12625" t="s">
        <v>13562</v>
      </c>
      <c r="AC12625" t="s">
        <v>567</v>
      </c>
    </row>
    <row r="12626" spans="1:29" x14ac:dyDescent="0.25">
      <c r="A12626" t="s">
        <v>346</v>
      </c>
      <c r="B12626">
        <v>948</v>
      </c>
      <c r="C12626" t="s">
        <v>258</v>
      </c>
      <c r="D12626">
        <v>2014</v>
      </c>
      <c r="E12626" t="s">
        <v>13626</v>
      </c>
      <c r="I12626">
        <v>63.399687</v>
      </c>
      <c r="N12626">
        <v>57.072747</v>
      </c>
      <c r="O12626">
        <v>56.821412000000002</v>
      </c>
      <c r="P12626">
        <v>22227.054</v>
      </c>
      <c r="Q12626" t="s">
        <v>6</v>
      </c>
      <c r="R12626" t="s">
        <v>6</v>
      </c>
      <c r="S12626" t="s">
        <v>6</v>
      </c>
      <c r="T12626" t="s">
        <v>2957</v>
      </c>
      <c r="U12626" t="s">
        <v>13559</v>
      </c>
      <c r="V12626" t="s">
        <v>13560</v>
      </c>
      <c r="W12626" t="s">
        <v>6</v>
      </c>
      <c r="X12626" t="s">
        <v>6</v>
      </c>
      <c r="Y12626" t="s">
        <v>6</v>
      </c>
      <c r="Z12626" t="s">
        <v>6</v>
      </c>
      <c r="AA12626" t="s">
        <v>13561</v>
      </c>
      <c r="AB12626" t="s">
        <v>13562</v>
      </c>
      <c r="AC12626" t="s">
        <v>567</v>
      </c>
    </row>
    <row r="12627" spans="1:29" x14ac:dyDescent="0.25">
      <c r="A12627" t="s">
        <v>346</v>
      </c>
      <c r="B12627">
        <v>948</v>
      </c>
      <c r="C12627" t="s">
        <v>258</v>
      </c>
      <c r="D12627">
        <v>2015</v>
      </c>
      <c r="E12627" t="s">
        <v>13627</v>
      </c>
      <c r="I12627">
        <v>61.642783999999999</v>
      </c>
      <c r="N12627">
        <v>62.109507000000001</v>
      </c>
      <c r="O12627">
        <v>62.308826000000003</v>
      </c>
      <c r="P12627">
        <v>23150.385999999999</v>
      </c>
      <c r="Q12627" t="s">
        <v>6</v>
      </c>
      <c r="R12627" t="s">
        <v>6</v>
      </c>
      <c r="S12627" t="s">
        <v>6</v>
      </c>
      <c r="T12627" t="s">
        <v>2957</v>
      </c>
      <c r="U12627" t="s">
        <v>13559</v>
      </c>
      <c r="V12627" t="s">
        <v>13560</v>
      </c>
      <c r="W12627" t="s">
        <v>6</v>
      </c>
      <c r="X12627" t="s">
        <v>6</v>
      </c>
      <c r="Y12627" t="s">
        <v>6</v>
      </c>
      <c r="Z12627" t="s">
        <v>6</v>
      </c>
      <c r="AA12627" t="s">
        <v>13561</v>
      </c>
      <c r="AB12627" t="s">
        <v>13562</v>
      </c>
      <c r="AC12627" t="s">
        <v>567</v>
      </c>
    </row>
    <row r="12628" spans="1:29" x14ac:dyDescent="0.25">
      <c r="A12628" t="s">
        <v>346</v>
      </c>
      <c r="B12628">
        <v>948</v>
      </c>
      <c r="C12628" t="s">
        <v>258</v>
      </c>
      <c r="D12628">
        <v>2016</v>
      </c>
      <c r="E12628" t="s">
        <v>13628</v>
      </c>
      <c r="I12628">
        <v>85.352913000000001</v>
      </c>
      <c r="N12628">
        <v>87.590208000000004</v>
      </c>
      <c r="O12628">
        <v>78.802909999999997</v>
      </c>
      <c r="P12628">
        <v>23942.866000000002</v>
      </c>
      <c r="Q12628" t="s">
        <v>6</v>
      </c>
      <c r="R12628" t="s">
        <v>6</v>
      </c>
      <c r="S12628" t="s">
        <v>6</v>
      </c>
      <c r="T12628" t="s">
        <v>2957</v>
      </c>
      <c r="U12628" t="s">
        <v>13559</v>
      </c>
      <c r="V12628" t="s">
        <v>13560</v>
      </c>
      <c r="W12628" t="s">
        <v>6</v>
      </c>
      <c r="X12628" t="s">
        <v>6</v>
      </c>
      <c r="Y12628" t="s">
        <v>6</v>
      </c>
      <c r="Z12628" t="s">
        <v>6</v>
      </c>
      <c r="AA12628" t="s">
        <v>13561</v>
      </c>
      <c r="AB12628" t="s">
        <v>13562</v>
      </c>
      <c r="AC12628" t="s">
        <v>567</v>
      </c>
    </row>
    <row r="12629" spans="1:29" x14ac:dyDescent="0.25">
      <c r="A12629" t="s">
        <v>346</v>
      </c>
      <c r="B12629">
        <v>948</v>
      </c>
      <c r="C12629" t="s">
        <v>258</v>
      </c>
      <c r="D12629">
        <v>2017</v>
      </c>
      <c r="E12629" t="s">
        <v>13629</v>
      </c>
      <c r="I12629">
        <v>78.632406000000003</v>
      </c>
      <c r="N12629">
        <v>81.616232999999994</v>
      </c>
      <c r="O12629">
        <v>72.509978000000004</v>
      </c>
      <c r="P12629">
        <v>27876.296999999999</v>
      </c>
      <c r="Q12629" t="s">
        <v>6</v>
      </c>
      <c r="R12629" t="s">
        <v>6</v>
      </c>
      <c r="S12629" t="s">
        <v>6</v>
      </c>
      <c r="T12629" t="s">
        <v>2957</v>
      </c>
      <c r="U12629" t="s">
        <v>13559</v>
      </c>
      <c r="V12629" t="s">
        <v>13560</v>
      </c>
      <c r="W12629" t="s">
        <v>6</v>
      </c>
      <c r="X12629" t="s">
        <v>6</v>
      </c>
      <c r="Y12629" t="s">
        <v>6</v>
      </c>
      <c r="Z12629" t="s">
        <v>6</v>
      </c>
      <c r="AA12629" t="s">
        <v>13561</v>
      </c>
      <c r="AB12629" t="s">
        <v>13562</v>
      </c>
      <c r="AC12629" t="s">
        <v>567</v>
      </c>
    </row>
    <row r="12630" spans="1:29" x14ac:dyDescent="0.25">
      <c r="A12630" t="s">
        <v>346</v>
      </c>
      <c r="B12630">
        <v>948</v>
      </c>
      <c r="C12630" t="s">
        <v>258</v>
      </c>
      <c r="D12630">
        <v>2018</v>
      </c>
      <c r="E12630" t="s">
        <v>13630</v>
      </c>
      <c r="I12630">
        <v>81.144446000000002</v>
      </c>
      <c r="O12630">
        <v>59.062851000000002</v>
      </c>
      <c r="P12630">
        <v>32093.615000000002</v>
      </c>
      <c r="Q12630" t="s">
        <v>6</v>
      </c>
      <c r="R12630" t="s">
        <v>6</v>
      </c>
      <c r="S12630" t="s">
        <v>6</v>
      </c>
      <c r="T12630" t="s">
        <v>2957</v>
      </c>
      <c r="U12630" t="s">
        <v>13559</v>
      </c>
      <c r="V12630" t="s">
        <v>13560</v>
      </c>
      <c r="W12630" t="s">
        <v>6</v>
      </c>
      <c r="X12630" t="s">
        <v>6</v>
      </c>
      <c r="Y12630" t="s">
        <v>6</v>
      </c>
      <c r="Z12630" t="s">
        <v>6</v>
      </c>
      <c r="AA12630" t="s">
        <v>13561</v>
      </c>
      <c r="AB12630" t="s">
        <v>13562</v>
      </c>
      <c r="AC12630" t="s">
        <v>567</v>
      </c>
    </row>
    <row r="12631" spans="1:29" x14ac:dyDescent="0.25">
      <c r="A12631" t="s">
        <v>347</v>
      </c>
      <c r="B12631">
        <v>960</v>
      </c>
      <c r="C12631" t="s">
        <v>50</v>
      </c>
      <c r="D12631">
        <v>1950</v>
      </c>
      <c r="E12631" t="s">
        <v>13631</v>
      </c>
      <c r="Q12631" t="s">
        <v>13632</v>
      </c>
      <c r="R12631" t="s">
        <v>13632</v>
      </c>
      <c r="S12631" t="s">
        <v>13632</v>
      </c>
      <c r="T12631" t="s">
        <v>13633</v>
      </c>
      <c r="U12631" t="s">
        <v>13634</v>
      </c>
      <c r="V12631" t="s">
        <v>13635</v>
      </c>
      <c r="W12631" t="s">
        <v>13632</v>
      </c>
      <c r="X12631" t="s">
        <v>13632</v>
      </c>
      <c r="Y12631" t="s">
        <v>6</v>
      </c>
      <c r="Z12631" t="s">
        <v>6</v>
      </c>
      <c r="AA12631" t="s">
        <v>555</v>
      </c>
      <c r="AB12631" t="s">
        <v>13636</v>
      </c>
      <c r="AC12631" t="s">
        <v>8544</v>
      </c>
    </row>
    <row r="12632" spans="1:29" x14ac:dyDescent="0.25">
      <c r="A12632" t="s">
        <v>347</v>
      </c>
      <c r="B12632">
        <v>960</v>
      </c>
      <c r="C12632" t="s">
        <v>50</v>
      </c>
      <c r="D12632">
        <v>1951</v>
      </c>
      <c r="E12632" t="s">
        <v>13637</v>
      </c>
      <c r="Q12632" t="s">
        <v>13632</v>
      </c>
      <c r="R12632" t="s">
        <v>13632</v>
      </c>
      <c r="S12632" t="s">
        <v>13632</v>
      </c>
      <c r="T12632" t="s">
        <v>13633</v>
      </c>
      <c r="U12632" t="s">
        <v>13634</v>
      </c>
      <c r="V12632" t="s">
        <v>13635</v>
      </c>
      <c r="W12632" t="s">
        <v>13632</v>
      </c>
      <c r="X12632" t="s">
        <v>13632</v>
      </c>
      <c r="Y12632" t="s">
        <v>6</v>
      </c>
      <c r="Z12632" t="s">
        <v>6</v>
      </c>
      <c r="AA12632" t="s">
        <v>555</v>
      </c>
      <c r="AB12632" t="s">
        <v>13636</v>
      </c>
      <c r="AC12632" t="s">
        <v>8544</v>
      </c>
    </row>
    <row r="12633" spans="1:29" x14ac:dyDescent="0.25">
      <c r="A12633" t="s">
        <v>347</v>
      </c>
      <c r="B12633">
        <v>960</v>
      </c>
      <c r="C12633" t="s">
        <v>50</v>
      </c>
      <c r="D12633">
        <v>1952</v>
      </c>
      <c r="E12633" t="s">
        <v>13638</v>
      </c>
      <c r="Q12633" t="s">
        <v>13632</v>
      </c>
      <c r="R12633" t="s">
        <v>13632</v>
      </c>
      <c r="S12633" t="s">
        <v>13632</v>
      </c>
      <c r="T12633" t="s">
        <v>13633</v>
      </c>
      <c r="U12633" t="s">
        <v>13634</v>
      </c>
      <c r="V12633" t="s">
        <v>13635</v>
      </c>
      <c r="W12633" t="s">
        <v>13632</v>
      </c>
      <c r="X12633" t="s">
        <v>13632</v>
      </c>
      <c r="Y12633" t="s">
        <v>6</v>
      </c>
      <c r="Z12633" t="s">
        <v>6</v>
      </c>
      <c r="AA12633" t="s">
        <v>555</v>
      </c>
      <c r="AB12633" t="s">
        <v>13636</v>
      </c>
      <c r="AC12633" t="s">
        <v>8544</v>
      </c>
    </row>
    <row r="12634" spans="1:29" x14ac:dyDescent="0.25">
      <c r="A12634" t="s">
        <v>347</v>
      </c>
      <c r="B12634">
        <v>960</v>
      </c>
      <c r="C12634" t="s">
        <v>50</v>
      </c>
      <c r="D12634">
        <v>1953</v>
      </c>
      <c r="E12634" t="s">
        <v>13639</v>
      </c>
      <c r="Q12634" t="s">
        <v>13632</v>
      </c>
      <c r="R12634" t="s">
        <v>13632</v>
      </c>
      <c r="S12634" t="s">
        <v>13632</v>
      </c>
      <c r="T12634" t="s">
        <v>13633</v>
      </c>
      <c r="U12634" t="s">
        <v>13634</v>
      </c>
      <c r="V12634" t="s">
        <v>13635</v>
      </c>
      <c r="W12634" t="s">
        <v>13632</v>
      </c>
      <c r="X12634" t="s">
        <v>13632</v>
      </c>
      <c r="Y12634" t="s">
        <v>6</v>
      </c>
      <c r="Z12634" t="s">
        <v>6</v>
      </c>
      <c r="AA12634" t="s">
        <v>555</v>
      </c>
      <c r="AB12634" t="s">
        <v>13636</v>
      </c>
      <c r="AC12634" t="s">
        <v>8544</v>
      </c>
    </row>
    <row r="12635" spans="1:29" x14ac:dyDescent="0.25">
      <c r="A12635" t="s">
        <v>347</v>
      </c>
      <c r="B12635">
        <v>960</v>
      </c>
      <c r="C12635" t="s">
        <v>50</v>
      </c>
      <c r="D12635">
        <v>1954</v>
      </c>
      <c r="E12635" t="s">
        <v>13640</v>
      </c>
      <c r="Q12635" t="s">
        <v>13632</v>
      </c>
      <c r="R12635" t="s">
        <v>13632</v>
      </c>
      <c r="S12635" t="s">
        <v>13632</v>
      </c>
      <c r="T12635" t="s">
        <v>13633</v>
      </c>
      <c r="U12635" t="s">
        <v>13634</v>
      </c>
      <c r="V12635" t="s">
        <v>13635</v>
      </c>
      <c r="W12635" t="s">
        <v>13632</v>
      </c>
      <c r="X12635" t="s">
        <v>13632</v>
      </c>
      <c r="Y12635" t="s">
        <v>6</v>
      </c>
      <c r="Z12635" t="s">
        <v>6</v>
      </c>
      <c r="AA12635" t="s">
        <v>555</v>
      </c>
      <c r="AB12635" t="s">
        <v>13636</v>
      </c>
      <c r="AC12635" t="s">
        <v>8544</v>
      </c>
    </row>
    <row r="12636" spans="1:29" x14ac:dyDescent="0.25">
      <c r="A12636" t="s">
        <v>347</v>
      </c>
      <c r="B12636">
        <v>960</v>
      </c>
      <c r="C12636" t="s">
        <v>50</v>
      </c>
      <c r="D12636">
        <v>1955</v>
      </c>
      <c r="E12636" t="s">
        <v>13641</v>
      </c>
      <c r="Q12636" t="s">
        <v>13632</v>
      </c>
      <c r="R12636" t="s">
        <v>13632</v>
      </c>
      <c r="S12636" t="s">
        <v>13632</v>
      </c>
      <c r="T12636" t="s">
        <v>13633</v>
      </c>
      <c r="U12636" t="s">
        <v>13634</v>
      </c>
      <c r="V12636" t="s">
        <v>13635</v>
      </c>
      <c r="W12636" t="s">
        <v>13632</v>
      </c>
      <c r="X12636" t="s">
        <v>13632</v>
      </c>
      <c r="Y12636" t="s">
        <v>6</v>
      </c>
      <c r="Z12636" t="s">
        <v>6</v>
      </c>
      <c r="AA12636" t="s">
        <v>555</v>
      </c>
      <c r="AB12636" t="s">
        <v>13636</v>
      </c>
      <c r="AC12636" t="s">
        <v>8544</v>
      </c>
    </row>
    <row r="12637" spans="1:29" x14ac:dyDescent="0.25">
      <c r="A12637" t="s">
        <v>347</v>
      </c>
      <c r="B12637">
        <v>960</v>
      </c>
      <c r="C12637" t="s">
        <v>50</v>
      </c>
      <c r="D12637">
        <v>1956</v>
      </c>
      <c r="E12637" t="s">
        <v>13642</v>
      </c>
      <c r="Q12637" t="s">
        <v>13632</v>
      </c>
      <c r="R12637" t="s">
        <v>13632</v>
      </c>
      <c r="S12637" t="s">
        <v>13632</v>
      </c>
      <c r="T12637" t="s">
        <v>13633</v>
      </c>
      <c r="U12637" t="s">
        <v>13634</v>
      </c>
      <c r="V12637" t="s">
        <v>13635</v>
      </c>
      <c r="W12637" t="s">
        <v>13632</v>
      </c>
      <c r="X12637" t="s">
        <v>13632</v>
      </c>
      <c r="Y12637" t="s">
        <v>6</v>
      </c>
      <c r="Z12637" t="s">
        <v>6</v>
      </c>
      <c r="AA12637" t="s">
        <v>555</v>
      </c>
      <c r="AB12637" t="s">
        <v>13636</v>
      </c>
      <c r="AC12637" t="s">
        <v>8544</v>
      </c>
    </row>
    <row r="12638" spans="1:29" x14ac:dyDescent="0.25">
      <c r="A12638" t="s">
        <v>347</v>
      </c>
      <c r="B12638">
        <v>960</v>
      </c>
      <c r="C12638" t="s">
        <v>50</v>
      </c>
      <c r="D12638">
        <v>1957</v>
      </c>
      <c r="E12638" t="s">
        <v>13643</v>
      </c>
      <c r="Q12638" t="s">
        <v>13632</v>
      </c>
      <c r="R12638" t="s">
        <v>13632</v>
      </c>
      <c r="S12638" t="s">
        <v>13632</v>
      </c>
      <c r="T12638" t="s">
        <v>13633</v>
      </c>
      <c r="U12638" t="s">
        <v>13634</v>
      </c>
      <c r="V12638" t="s">
        <v>13635</v>
      </c>
      <c r="W12638" t="s">
        <v>13632</v>
      </c>
      <c r="X12638" t="s">
        <v>13632</v>
      </c>
      <c r="Y12638" t="s">
        <v>6</v>
      </c>
      <c r="Z12638" t="s">
        <v>6</v>
      </c>
      <c r="AA12638" t="s">
        <v>555</v>
      </c>
      <c r="AB12638" t="s">
        <v>13636</v>
      </c>
      <c r="AC12638" t="s">
        <v>8544</v>
      </c>
    </row>
    <row r="12639" spans="1:29" x14ac:dyDescent="0.25">
      <c r="A12639" t="s">
        <v>347</v>
      </c>
      <c r="B12639">
        <v>960</v>
      </c>
      <c r="C12639" t="s">
        <v>50</v>
      </c>
      <c r="D12639">
        <v>1958</v>
      </c>
      <c r="E12639" t="s">
        <v>13644</v>
      </c>
      <c r="Q12639" t="s">
        <v>13632</v>
      </c>
      <c r="R12639" t="s">
        <v>13632</v>
      </c>
      <c r="S12639" t="s">
        <v>13632</v>
      </c>
      <c r="T12639" t="s">
        <v>13633</v>
      </c>
      <c r="U12639" t="s">
        <v>13634</v>
      </c>
      <c r="V12639" t="s">
        <v>13635</v>
      </c>
      <c r="W12639" t="s">
        <v>13632</v>
      </c>
      <c r="X12639" t="s">
        <v>13632</v>
      </c>
      <c r="Y12639" t="s">
        <v>6</v>
      </c>
      <c r="Z12639" t="s">
        <v>6</v>
      </c>
      <c r="AA12639" t="s">
        <v>555</v>
      </c>
      <c r="AB12639" t="s">
        <v>13636</v>
      </c>
      <c r="AC12639" t="s">
        <v>8544</v>
      </c>
    </row>
    <row r="12640" spans="1:29" x14ac:dyDescent="0.25">
      <c r="A12640" t="s">
        <v>347</v>
      </c>
      <c r="B12640">
        <v>960</v>
      </c>
      <c r="C12640" t="s">
        <v>50</v>
      </c>
      <c r="D12640">
        <v>1959</v>
      </c>
      <c r="E12640" t="s">
        <v>13645</v>
      </c>
      <c r="Q12640" t="s">
        <v>13632</v>
      </c>
      <c r="R12640" t="s">
        <v>13632</v>
      </c>
      <c r="S12640" t="s">
        <v>13632</v>
      </c>
      <c r="T12640" t="s">
        <v>13633</v>
      </c>
      <c r="U12640" t="s">
        <v>13634</v>
      </c>
      <c r="V12640" t="s">
        <v>13635</v>
      </c>
      <c r="W12640" t="s">
        <v>13632</v>
      </c>
      <c r="X12640" t="s">
        <v>13632</v>
      </c>
      <c r="Y12640" t="s">
        <v>6</v>
      </c>
      <c r="Z12640" t="s">
        <v>6</v>
      </c>
      <c r="AA12640" t="s">
        <v>555</v>
      </c>
      <c r="AB12640" t="s">
        <v>13636</v>
      </c>
      <c r="AC12640" t="s">
        <v>8544</v>
      </c>
    </row>
    <row r="12641" spans="1:29" x14ac:dyDescent="0.25">
      <c r="A12641" t="s">
        <v>347</v>
      </c>
      <c r="B12641">
        <v>960</v>
      </c>
      <c r="C12641" t="s">
        <v>50</v>
      </c>
      <c r="D12641">
        <v>1960</v>
      </c>
      <c r="E12641" t="s">
        <v>13646</v>
      </c>
      <c r="Q12641" t="s">
        <v>13632</v>
      </c>
      <c r="R12641" t="s">
        <v>13632</v>
      </c>
      <c r="S12641" t="s">
        <v>13632</v>
      </c>
      <c r="T12641" t="s">
        <v>13633</v>
      </c>
      <c r="U12641" t="s">
        <v>13634</v>
      </c>
      <c r="V12641" t="s">
        <v>13635</v>
      </c>
      <c r="W12641" t="s">
        <v>13632</v>
      </c>
      <c r="X12641" t="s">
        <v>13632</v>
      </c>
      <c r="Y12641" t="s">
        <v>6</v>
      </c>
      <c r="Z12641" t="s">
        <v>6</v>
      </c>
      <c r="AA12641" t="s">
        <v>555</v>
      </c>
      <c r="AB12641" t="s">
        <v>13636</v>
      </c>
      <c r="AC12641" t="s">
        <v>8544</v>
      </c>
    </row>
    <row r="12642" spans="1:29" x14ac:dyDescent="0.25">
      <c r="A12642" t="s">
        <v>347</v>
      </c>
      <c r="B12642">
        <v>960</v>
      </c>
      <c r="C12642" t="s">
        <v>50</v>
      </c>
      <c r="D12642">
        <v>1961</v>
      </c>
      <c r="E12642" t="s">
        <v>13647</v>
      </c>
      <c r="Q12642" t="s">
        <v>13632</v>
      </c>
      <c r="R12642" t="s">
        <v>13632</v>
      </c>
      <c r="S12642" t="s">
        <v>13632</v>
      </c>
      <c r="T12642" t="s">
        <v>13633</v>
      </c>
      <c r="U12642" t="s">
        <v>13634</v>
      </c>
      <c r="V12642" t="s">
        <v>13635</v>
      </c>
      <c r="W12642" t="s">
        <v>13632</v>
      </c>
      <c r="X12642" t="s">
        <v>13632</v>
      </c>
      <c r="Y12642" t="s">
        <v>6</v>
      </c>
      <c r="Z12642" t="s">
        <v>6</v>
      </c>
      <c r="AA12642" t="s">
        <v>555</v>
      </c>
      <c r="AB12642" t="s">
        <v>13636</v>
      </c>
      <c r="AC12642" t="s">
        <v>8544</v>
      </c>
    </row>
    <row r="12643" spans="1:29" x14ac:dyDescent="0.25">
      <c r="A12643" t="s">
        <v>347</v>
      </c>
      <c r="B12643">
        <v>960</v>
      </c>
      <c r="C12643" t="s">
        <v>50</v>
      </c>
      <c r="D12643">
        <v>1962</v>
      </c>
      <c r="E12643" t="s">
        <v>13648</v>
      </c>
      <c r="Q12643" t="s">
        <v>13632</v>
      </c>
      <c r="R12643" t="s">
        <v>13632</v>
      </c>
      <c r="S12643" t="s">
        <v>13632</v>
      </c>
      <c r="T12643" t="s">
        <v>13633</v>
      </c>
      <c r="U12643" t="s">
        <v>13634</v>
      </c>
      <c r="V12643" t="s">
        <v>13635</v>
      </c>
      <c r="W12643" t="s">
        <v>13632</v>
      </c>
      <c r="X12643" t="s">
        <v>13632</v>
      </c>
      <c r="Y12643" t="s">
        <v>6</v>
      </c>
      <c r="Z12643" t="s">
        <v>6</v>
      </c>
      <c r="AA12643" t="s">
        <v>555</v>
      </c>
      <c r="AB12643" t="s">
        <v>13636</v>
      </c>
      <c r="AC12643" t="s">
        <v>8544</v>
      </c>
    </row>
    <row r="12644" spans="1:29" x14ac:dyDescent="0.25">
      <c r="A12644" t="s">
        <v>347</v>
      </c>
      <c r="B12644">
        <v>960</v>
      </c>
      <c r="C12644" t="s">
        <v>50</v>
      </c>
      <c r="D12644">
        <v>1963</v>
      </c>
      <c r="E12644" t="s">
        <v>13649</v>
      </c>
      <c r="Q12644" t="s">
        <v>13632</v>
      </c>
      <c r="R12644" t="s">
        <v>13632</v>
      </c>
      <c r="S12644" t="s">
        <v>13632</v>
      </c>
      <c r="T12644" t="s">
        <v>13633</v>
      </c>
      <c r="U12644" t="s">
        <v>13634</v>
      </c>
      <c r="V12644" t="s">
        <v>13635</v>
      </c>
      <c r="W12644" t="s">
        <v>13632</v>
      </c>
      <c r="X12644" t="s">
        <v>13632</v>
      </c>
      <c r="Y12644" t="s">
        <v>6</v>
      </c>
      <c r="Z12644" t="s">
        <v>6</v>
      </c>
      <c r="AA12644" t="s">
        <v>555</v>
      </c>
      <c r="AB12644" t="s">
        <v>13636</v>
      </c>
      <c r="AC12644" t="s">
        <v>8544</v>
      </c>
    </row>
    <row r="12645" spans="1:29" x14ac:dyDescent="0.25">
      <c r="A12645" t="s">
        <v>347</v>
      </c>
      <c r="B12645">
        <v>960</v>
      </c>
      <c r="C12645" t="s">
        <v>50</v>
      </c>
      <c r="D12645">
        <v>1964</v>
      </c>
      <c r="E12645" t="s">
        <v>13650</v>
      </c>
      <c r="Q12645" t="s">
        <v>13632</v>
      </c>
      <c r="R12645" t="s">
        <v>13632</v>
      </c>
      <c r="S12645" t="s">
        <v>13632</v>
      </c>
      <c r="T12645" t="s">
        <v>13633</v>
      </c>
      <c r="U12645" t="s">
        <v>13634</v>
      </c>
      <c r="V12645" t="s">
        <v>13635</v>
      </c>
      <c r="W12645" t="s">
        <v>13632</v>
      </c>
      <c r="X12645" t="s">
        <v>13632</v>
      </c>
      <c r="Y12645" t="s">
        <v>6</v>
      </c>
      <c r="Z12645" t="s">
        <v>6</v>
      </c>
      <c r="AA12645" t="s">
        <v>555</v>
      </c>
      <c r="AB12645" t="s">
        <v>13636</v>
      </c>
      <c r="AC12645" t="s">
        <v>8544</v>
      </c>
    </row>
    <row r="12646" spans="1:29" x14ac:dyDescent="0.25">
      <c r="A12646" t="s">
        <v>347</v>
      </c>
      <c r="B12646">
        <v>960</v>
      </c>
      <c r="C12646" t="s">
        <v>50</v>
      </c>
      <c r="D12646">
        <v>1965</v>
      </c>
      <c r="E12646" t="s">
        <v>13651</v>
      </c>
      <c r="Q12646" t="s">
        <v>13632</v>
      </c>
      <c r="R12646" t="s">
        <v>13632</v>
      </c>
      <c r="S12646" t="s">
        <v>13632</v>
      </c>
      <c r="T12646" t="s">
        <v>13633</v>
      </c>
      <c r="U12646" t="s">
        <v>13634</v>
      </c>
      <c r="V12646" t="s">
        <v>13635</v>
      </c>
      <c r="W12646" t="s">
        <v>13632</v>
      </c>
      <c r="X12646" t="s">
        <v>13632</v>
      </c>
      <c r="Y12646" t="s">
        <v>6</v>
      </c>
      <c r="Z12646" t="s">
        <v>6</v>
      </c>
      <c r="AA12646" t="s">
        <v>555</v>
      </c>
      <c r="AB12646" t="s">
        <v>13636</v>
      </c>
      <c r="AC12646" t="s">
        <v>8544</v>
      </c>
    </row>
    <row r="12647" spans="1:29" x14ac:dyDescent="0.25">
      <c r="A12647" t="s">
        <v>347</v>
      </c>
      <c r="B12647">
        <v>960</v>
      </c>
      <c r="C12647" t="s">
        <v>50</v>
      </c>
      <c r="D12647">
        <v>1966</v>
      </c>
      <c r="E12647" t="s">
        <v>13652</v>
      </c>
      <c r="Q12647" t="s">
        <v>13632</v>
      </c>
      <c r="R12647" t="s">
        <v>13632</v>
      </c>
      <c r="S12647" t="s">
        <v>13632</v>
      </c>
      <c r="T12647" t="s">
        <v>13633</v>
      </c>
      <c r="U12647" t="s">
        <v>13634</v>
      </c>
      <c r="V12647" t="s">
        <v>13635</v>
      </c>
      <c r="W12647" t="s">
        <v>13632</v>
      </c>
      <c r="X12647" t="s">
        <v>13632</v>
      </c>
      <c r="Y12647" t="s">
        <v>6</v>
      </c>
      <c r="Z12647" t="s">
        <v>6</v>
      </c>
      <c r="AA12647" t="s">
        <v>555</v>
      </c>
      <c r="AB12647" t="s">
        <v>13636</v>
      </c>
      <c r="AC12647" t="s">
        <v>8544</v>
      </c>
    </row>
    <row r="12648" spans="1:29" x14ac:dyDescent="0.25">
      <c r="A12648" t="s">
        <v>347</v>
      </c>
      <c r="B12648">
        <v>960</v>
      </c>
      <c r="C12648" t="s">
        <v>50</v>
      </c>
      <c r="D12648">
        <v>1967</v>
      </c>
      <c r="E12648" t="s">
        <v>13653</v>
      </c>
      <c r="Q12648" t="s">
        <v>13632</v>
      </c>
      <c r="R12648" t="s">
        <v>13632</v>
      </c>
      <c r="S12648" t="s">
        <v>13632</v>
      </c>
      <c r="T12648" t="s">
        <v>13633</v>
      </c>
      <c r="U12648" t="s">
        <v>13634</v>
      </c>
      <c r="V12648" t="s">
        <v>13635</v>
      </c>
      <c r="W12648" t="s">
        <v>13632</v>
      </c>
      <c r="X12648" t="s">
        <v>13632</v>
      </c>
      <c r="Y12648" t="s">
        <v>6</v>
      </c>
      <c r="Z12648" t="s">
        <v>6</v>
      </c>
      <c r="AA12648" t="s">
        <v>555</v>
      </c>
      <c r="AB12648" t="s">
        <v>13636</v>
      </c>
      <c r="AC12648" t="s">
        <v>8544</v>
      </c>
    </row>
    <row r="12649" spans="1:29" x14ac:dyDescent="0.25">
      <c r="A12649" t="s">
        <v>347</v>
      </c>
      <c r="B12649">
        <v>960</v>
      </c>
      <c r="C12649" t="s">
        <v>50</v>
      </c>
      <c r="D12649">
        <v>1968</v>
      </c>
      <c r="E12649" t="s">
        <v>13654</v>
      </c>
      <c r="Q12649" t="s">
        <v>13632</v>
      </c>
      <c r="R12649" t="s">
        <v>13632</v>
      </c>
      <c r="S12649" t="s">
        <v>13632</v>
      </c>
      <c r="T12649" t="s">
        <v>13633</v>
      </c>
      <c r="U12649" t="s">
        <v>13634</v>
      </c>
      <c r="V12649" t="s">
        <v>13635</v>
      </c>
      <c r="W12649" t="s">
        <v>13632</v>
      </c>
      <c r="X12649" t="s">
        <v>13632</v>
      </c>
      <c r="Y12649" t="s">
        <v>6</v>
      </c>
      <c r="Z12649" t="s">
        <v>6</v>
      </c>
      <c r="AA12649" t="s">
        <v>555</v>
      </c>
      <c r="AB12649" t="s">
        <v>13636</v>
      </c>
      <c r="AC12649" t="s">
        <v>8544</v>
      </c>
    </row>
    <row r="12650" spans="1:29" x14ac:dyDescent="0.25">
      <c r="A12650" t="s">
        <v>347</v>
      </c>
      <c r="B12650">
        <v>960</v>
      </c>
      <c r="C12650" t="s">
        <v>50</v>
      </c>
      <c r="D12650">
        <v>1969</v>
      </c>
      <c r="E12650" t="s">
        <v>13655</v>
      </c>
      <c r="Q12650" t="s">
        <v>13632</v>
      </c>
      <c r="R12650" t="s">
        <v>13632</v>
      </c>
      <c r="S12650" t="s">
        <v>13632</v>
      </c>
      <c r="T12650" t="s">
        <v>13633</v>
      </c>
      <c r="U12650" t="s">
        <v>13634</v>
      </c>
      <c r="V12650" t="s">
        <v>13635</v>
      </c>
      <c r="W12650" t="s">
        <v>13632</v>
      </c>
      <c r="X12650" t="s">
        <v>13632</v>
      </c>
      <c r="Y12650" t="s">
        <v>6</v>
      </c>
      <c r="Z12650" t="s">
        <v>6</v>
      </c>
      <c r="AA12650" t="s">
        <v>555</v>
      </c>
      <c r="AB12650" t="s">
        <v>13636</v>
      </c>
      <c r="AC12650" t="s">
        <v>8544</v>
      </c>
    </row>
    <row r="12651" spans="1:29" x14ac:dyDescent="0.25">
      <c r="A12651" t="s">
        <v>347</v>
      </c>
      <c r="B12651">
        <v>960</v>
      </c>
      <c r="C12651" t="s">
        <v>50</v>
      </c>
      <c r="D12651">
        <v>1970</v>
      </c>
      <c r="E12651" t="s">
        <v>13656</v>
      </c>
      <c r="Q12651" t="s">
        <v>13632</v>
      </c>
      <c r="R12651" t="s">
        <v>13632</v>
      </c>
      <c r="S12651" t="s">
        <v>13632</v>
      </c>
      <c r="T12651" t="s">
        <v>13633</v>
      </c>
      <c r="U12651" t="s">
        <v>13634</v>
      </c>
      <c r="V12651" t="s">
        <v>13635</v>
      </c>
      <c r="W12651" t="s">
        <v>13632</v>
      </c>
      <c r="X12651" t="s">
        <v>13632</v>
      </c>
      <c r="Y12651" t="s">
        <v>6</v>
      </c>
      <c r="Z12651" t="s">
        <v>6</v>
      </c>
      <c r="AA12651" t="s">
        <v>555</v>
      </c>
      <c r="AB12651" t="s">
        <v>13636</v>
      </c>
      <c r="AC12651" t="s">
        <v>8544</v>
      </c>
    </row>
    <row r="12652" spans="1:29" x14ac:dyDescent="0.25">
      <c r="A12652" t="s">
        <v>347</v>
      </c>
      <c r="B12652">
        <v>960</v>
      </c>
      <c r="C12652" t="s">
        <v>50</v>
      </c>
      <c r="D12652">
        <v>1971</v>
      </c>
      <c r="E12652" t="s">
        <v>13657</v>
      </c>
      <c r="Q12652" t="s">
        <v>13632</v>
      </c>
      <c r="R12652" t="s">
        <v>13632</v>
      </c>
      <c r="S12652" t="s">
        <v>13632</v>
      </c>
      <c r="T12652" t="s">
        <v>13633</v>
      </c>
      <c r="U12652" t="s">
        <v>13634</v>
      </c>
      <c r="V12652" t="s">
        <v>13635</v>
      </c>
      <c r="W12652" t="s">
        <v>13632</v>
      </c>
      <c r="X12652" t="s">
        <v>13632</v>
      </c>
      <c r="Y12652" t="s">
        <v>6</v>
      </c>
      <c r="Z12652" t="s">
        <v>6</v>
      </c>
      <c r="AA12652" t="s">
        <v>555</v>
      </c>
      <c r="AB12652" t="s">
        <v>13636</v>
      </c>
      <c r="AC12652" t="s">
        <v>8544</v>
      </c>
    </row>
    <row r="12653" spans="1:29" x14ac:dyDescent="0.25">
      <c r="A12653" t="s">
        <v>347</v>
      </c>
      <c r="B12653">
        <v>960</v>
      </c>
      <c r="C12653" t="s">
        <v>50</v>
      </c>
      <c r="D12653">
        <v>1972</v>
      </c>
      <c r="E12653" t="s">
        <v>13658</v>
      </c>
      <c r="Q12653" t="s">
        <v>13632</v>
      </c>
      <c r="R12653" t="s">
        <v>13632</v>
      </c>
      <c r="S12653" t="s">
        <v>13632</v>
      </c>
      <c r="T12653" t="s">
        <v>13633</v>
      </c>
      <c r="U12653" t="s">
        <v>13634</v>
      </c>
      <c r="V12653" t="s">
        <v>13635</v>
      </c>
      <c r="W12653" t="s">
        <v>13632</v>
      </c>
      <c r="X12653" t="s">
        <v>13632</v>
      </c>
      <c r="Y12653" t="s">
        <v>6</v>
      </c>
      <c r="Z12653" t="s">
        <v>6</v>
      </c>
      <c r="AA12653" t="s">
        <v>555</v>
      </c>
      <c r="AB12653" t="s">
        <v>13636</v>
      </c>
      <c r="AC12653" t="s">
        <v>8544</v>
      </c>
    </row>
    <row r="12654" spans="1:29" x14ac:dyDescent="0.25">
      <c r="A12654" t="s">
        <v>347</v>
      </c>
      <c r="B12654">
        <v>960</v>
      </c>
      <c r="C12654" t="s">
        <v>50</v>
      </c>
      <c r="D12654">
        <v>1973</v>
      </c>
      <c r="E12654" t="s">
        <v>13659</v>
      </c>
      <c r="Q12654" t="s">
        <v>13632</v>
      </c>
      <c r="R12654" t="s">
        <v>13632</v>
      </c>
      <c r="S12654" t="s">
        <v>13632</v>
      </c>
      <c r="T12654" t="s">
        <v>13633</v>
      </c>
      <c r="U12654" t="s">
        <v>13634</v>
      </c>
      <c r="V12654" t="s">
        <v>13635</v>
      </c>
      <c r="W12654" t="s">
        <v>13632</v>
      </c>
      <c r="X12654" t="s">
        <v>13632</v>
      </c>
      <c r="Y12654" t="s">
        <v>6</v>
      </c>
      <c r="Z12654" t="s">
        <v>6</v>
      </c>
      <c r="AA12654" t="s">
        <v>555</v>
      </c>
      <c r="AB12654" t="s">
        <v>13636</v>
      </c>
      <c r="AC12654" t="s">
        <v>8544</v>
      </c>
    </row>
    <row r="12655" spans="1:29" x14ac:dyDescent="0.25">
      <c r="A12655" t="s">
        <v>347</v>
      </c>
      <c r="B12655">
        <v>960</v>
      </c>
      <c r="C12655" t="s">
        <v>50</v>
      </c>
      <c r="D12655">
        <v>1974</v>
      </c>
      <c r="E12655" t="s">
        <v>13660</v>
      </c>
      <c r="Q12655" t="s">
        <v>13632</v>
      </c>
      <c r="R12655" t="s">
        <v>13632</v>
      </c>
      <c r="S12655" t="s">
        <v>13632</v>
      </c>
      <c r="T12655" t="s">
        <v>13633</v>
      </c>
      <c r="U12655" t="s">
        <v>13634</v>
      </c>
      <c r="V12655" t="s">
        <v>13635</v>
      </c>
      <c r="W12655" t="s">
        <v>13632</v>
      </c>
      <c r="X12655" t="s">
        <v>13632</v>
      </c>
      <c r="Y12655" t="s">
        <v>6</v>
      </c>
      <c r="Z12655" t="s">
        <v>6</v>
      </c>
      <c r="AA12655" t="s">
        <v>555</v>
      </c>
      <c r="AB12655" t="s">
        <v>13636</v>
      </c>
      <c r="AC12655" t="s">
        <v>8544</v>
      </c>
    </row>
    <row r="12656" spans="1:29" x14ac:dyDescent="0.25">
      <c r="A12656" t="s">
        <v>347</v>
      </c>
      <c r="B12656">
        <v>960</v>
      </c>
      <c r="C12656" t="s">
        <v>50</v>
      </c>
      <c r="D12656">
        <v>1975</v>
      </c>
      <c r="E12656" t="s">
        <v>13661</v>
      </c>
      <c r="Q12656" t="s">
        <v>13632</v>
      </c>
      <c r="R12656" t="s">
        <v>13632</v>
      </c>
      <c r="S12656" t="s">
        <v>13632</v>
      </c>
      <c r="T12656" t="s">
        <v>13633</v>
      </c>
      <c r="U12656" t="s">
        <v>13634</v>
      </c>
      <c r="V12656" t="s">
        <v>13635</v>
      </c>
      <c r="W12656" t="s">
        <v>13632</v>
      </c>
      <c r="X12656" t="s">
        <v>13632</v>
      </c>
      <c r="Y12656" t="s">
        <v>6</v>
      </c>
      <c r="Z12656" t="s">
        <v>6</v>
      </c>
      <c r="AA12656" t="s">
        <v>555</v>
      </c>
      <c r="AB12656" t="s">
        <v>13636</v>
      </c>
      <c r="AC12656" t="s">
        <v>8544</v>
      </c>
    </row>
    <row r="12657" spans="1:29" x14ac:dyDescent="0.25">
      <c r="A12657" t="s">
        <v>347</v>
      </c>
      <c r="B12657">
        <v>960</v>
      </c>
      <c r="C12657" t="s">
        <v>50</v>
      </c>
      <c r="D12657">
        <v>1976</v>
      </c>
      <c r="E12657" t="s">
        <v>13662</v>
      </c>
      <c r="Q12657" t="s">
        <v>13632</v>
      </c>
      <c r="R12657" t="s">
        <v>13632</v>
      </c>
      <c r="S12657" t="s">
        <v>13632</v>
      </c>
      <c r="T12657" t="s">
        <v>13633</v>
      </c>
      <c r="U12657" t="s">
        <v>13634</v>
      </c>
      <c r="V12657" t="s">
        <v>13635</v>
      </c>
      <c r="W12657" t="s">
        <v>13632</v>
      </c>
      <c r="X12657" t="s">
        <v>13632</v>
      </c>
      <c r="Y12657" t="s">
        <v>6</v>
      </c>
      <c r="Z12657" t="s">
        <v>6</v>
      </c>
      <c r="AA12657" t="s">
        <v>555</v>
      </c>
      <c r="AB12657" t="s">
        <v>13636</v>
      </c>
      <c r="AC12657" t="s">
        <v>8544</v>
      </c>
    </row>
    <row r="12658" spans="1:29" x14ac:dyDescent="0.25">
      <c r="A12658" t="s">
        <v>347</v>
      </c>
      <c r="B12658">
        <v>960</v>
      </c>
      <c r="C12658" t="s">
        <v>50</v>
      </c>
      <c r="D12658">
        <v>1977</v>
      </c>
      <c r="E12658" t="s">
        <v>13663</v>
      </c>
      <c r="Q12658" t="s">
        <v>13632</v>
      </c>
      <c r="R12658" t="s">
        <v>13632</v>
      </c>
      <c r="S12658" t="s">
        <v>13632</v>
      </c>
      <c r="T12658" t="s">
        <v>13633</v>
      </c>
      <c r="U12658" t="s">
        <v>13634</v>
      </c>
      <c r="V12658" t="s">
        <v>13635</v>
      </c>
      <c r="W12658" t="s">
        <v>13632</v>
      </c>
      <c r="X12658" t="s">
        <v>13632</v>
      </c>
      <c r="Y12658" t="s">
        <v>6</v>
      </c>
      <c r="Z12658" t="s">
        <v>6</v>
      </c>
      <c r="AA12658" t="s">
        <v>555</v>
      </c>
      <c r="AB12658" t="s">
        <v>13636</v>
      </c>
      <c r="AC12658" t="s">
        <v>8544</v>
      </c>
    </row>
    <row r="12659" spans="1:29" x14ac:dyDescent="0.25">
      <c r="A12659" t="s">
        <v>347</v>
      </c>
      <c r="B12659">
        <v>960</v>
      </c>
      <c r="C12659" t="s">
        <v>50</v>
      </c>
      <c r="D12659">
        <v>1978</v>
      </c>
      <c r="E12659" t="s">
        <v>13664</v>
      </c>
      <c r="Q12659" t="s">
        <v>13632</v>
      </c>
      <c r="R12659" t="s">
        <v>13632</v>
      </c>
      <c r="S12659" t="s">
        <v>13632</v>
      </c>
      <c r="T12659" t="s">
        <v>13633</v>
      </c>
      <c r="U12659" t="s">
        <v>13634</v>
      </c>
      <c r="V12659" t="s">
        <v>13635</v>
      </c>
      <c r="W12659" t="s">
        <v>13632</v>
      </c>
      <c r="X12659" t="s">
        <v>13632</v>
      </c>
      <c r="Y12659" t="s">
        <v>6</v>
      </c>
      <c r="Z12659" t="s">
        <v>6</v>
      </c>
      <c r="AA12659" t="s">
        <v>555</v>
      </c>
      <c r="AB12659" t="s">
        <v>13636</v>
      </c>
      <c r="AC12659" t="s">
        <v>8544</v>
      </c>
    </row>
    <row r="12660" spans="1:29" x14ac:dyDescent="0.25">
      <c r="A12660" t="s">
        <v>347</v>
      </c>
      <c r="B12660">
        <v>960</v>
      </c>
      <c r="C12660" t="s">
        <v>50</v>
      </c>
      <c r="D12660">
        <v>1979</v>
      </c>
      <c r="E12660" t="s">
        <v>13665</v>
      </c>
      <c r="Q12660" t="s">
        <v>13632</v>
      </c>
      <c r="R12660" t="s">
        <v>13632</v>
      </c>
      <c r="S12660" t="s">
        <v>13632</v>
      </c>
      <c r="T12660" t="s">
        <v>13633</v>
      </c>
      <c r="U12660" t="s">
        <v>13634</v>
      </c>
      <c r="V12660" t="s">
        <v>13635</v>
      </c>
      <c r="W12660" t="s">
        <v>13632</v>
      </c>
      <c r="X12660" t="s">
        <v>13632</v>
      </c>
      <c r="Y12660" t="s">
        <v>6</v>
      </c>
      <c r="Z12660" t="s">
        <v>6</v>
      </c>
      <c r="AA12660" t="s">
        <v>555</v>
      </c>
      <c r="AB12660" t="s">
        <v>13636</v>
      </c>
      <c r="AC12660" t="s">
        <v>8544</v>
      </c>
    </row>
    <row r="12661" spans="1:29" x14ac:dyDescent="0.25">
      <c r="A12661" t="s">
        <v>347</v>
      </c>
      <c r="B12661">
        <v>960</v>
      </c>
      <c r="C12661" t="s">
        <v>50</v>
      </c>
      <c r="D12661">
        <v>1980</v>
      </c>
      <c r="E12661" t="s">
        <v>13666</v>
      </c>
      <c r="Q12661" t="s">
        <v>13632</v>
      </c>
      <c r="R12661" t="s">
        <v>13632</v>
      </c>
      <c r="S12661" t="s">
        <v>13632</v>
      </c>
      <c r="T12661" t="s">
        <v>13633</v>
      </c>
      <c r="U12661" t="s">
        <v>13634</v>
      </c>
      <c r="V12661" t="s">
        <v>13635</v>
      </c>
      <c r="W12661" t="s">
        <v>13632</v>
      </c>
      <c r="X12661" t="s">
        <v>13632</v>
      </c>
      <c r="Y12661" t="s">
        <v>6</v>
      </c>
      <c r="Z12661" t="s">
        <v>6</v>
      </c>
      <c r="AA12661" t="s">
        <v>555</v>
      </c>
      <c r="AB12661" t="s">
        <v>13636</v>
      </c>
      <c r="AC12661" t="s">
        <v>8544</v>
      </c>
    </row>
    <row r="12662" spans="1:29" x14ac:dyDescent="0.25">
      <c r="A12662" t="s">
        <v>347</v>
      </c>
      <c r="B12662">
        <v>960</v>
      </c>
      <c r="C12662" t="s">
        <v>50</v>
      </c>
      <c r="D12662">
        <v>1981</v>
      </c>
      <c r="E12662" t="s">
        <v>13667</v>
      </c>
      <c r="Q12662" t="s">
        <v>13632</v>
      </c>
      <c r="R12662" t="s">
        <v>13632</v>
      </c>
      <c r="S12662" t="s">
        <v>13632</v>
      </c>
      <c r="T12662" t="s">
        <v>13633</v>
      </c>
      <c r="U12662" t="s">
        <v>13634</v>
      </c>
      <c r="V12662" t="s">
        <v>13635</v>
      </c>
      <c r="W12662" t="s">
        <v>13632</v>
      </c>
      <c r="X12662" t="s">
        <v>13632</v>
      </c>
      <c r="Y12662" t="s">
        <v>6</v>
      </c>
      <c r="Z12662" t="s">
        <v>6</v>
      </c>
      <c r="AA12662" t="s">
        <v>555</v>
      </c>
      <c r="AB12662" t="s">
        <v>13636</v>
      </c>
      <c r="AC12662" t="s">
        <v>8544</v>
      </c>
    </row>
    <row r="12663" spans="1:29" x14ac:dyDescent="0.25">
      <c r="A12663" t="s">
        <v>347</v>
      </c>
      <c r="B12663">
        <v>960</v>
      </c>
      <c r="C12663" t="s">
        <v>50</v>
      </c>
      <c r="D12663">
        <v>1982</v>
      </c>
      <c r="E12663" t="s">
        <v>13668</v>
      </c>
      <c r="Q12663" t="s">
        <v>13632</v>
      </c>
      <c r="R12663" t="s">
        <v>13632</v>
      </c>
      <c r="S12663" t="s">
        <v>13632</v>
      </c>
      <c r="T12663" t="s">
        <v>13633</v>
      </c>
      <c r="U12663" t="s">
        <v>13634</v>
      </c>
      <c r="V12663" t="s">
        <v>13635</v>
      </c>
      <c r="W12663" t="s">
        <v>13632</v>
      </c>
      <c r="X12663" t="s">
        <v>13632</v>
      </c>
      <c r="Y12663" t="s">
        <v>6</v>
      </c>
      <c r="Z12663" t="s">
        <v>6</v>
      </c>
      <c r="AA12663" t="s">
        <v>555</v>
      </c>
      <c r="AB12663" t="s">
        <v>13636</v>
      </c>
      <c r="AC12663" t="s">
        <v>8544</v>
      </c>
    </row>
    <row r="12664" spans="1:29" x14ac:dyDescent="0.25">
      <c r="A12664" t="s">
        <v>347</v>
      </c>
      <c r="B12664">
        <v>960</v>
      </c>
      <c r="C12664" t="s">
        <v>50</v>
      </c>
      <c r="D12664">
        <v>1983</v>
      </c>
      <c r="E12664" t="s">
        <v>13669</v>
      </c>
      <c r="Q12664" t="s">
        <v>13632</v>
      </c>
      <c r="R12664" t="s">
        <v>13632</v>
      </c>
      <c r="S12664" t="s">
        <v>13632</v>
      </c>
      <c r="T12664" t="s">
        <v>13633</v>
      </c>
      <c r="U12664" t="s">
        <v>13634</v>
      </c>
      <c r="V12664" t="s">
        <v>13635</v>
      </c>
      <c r="W12664" t="s">
        <v>13632</v>
      </c>
      <c r="X12664" t="s">
        <v>13632</v>
      </c>
      <c r="Y12664" t="s">
        <v>6</v>
      </c>
      <c r="Z12664" t="s">
        <v>6</v>
      </c>
      <c r="AA12664" t="s">
        <v>555</v>
      </c>
      <c r="AB12664" t="s">
        <v>13636</v>
      </c>
      <c r="AC12664" t="s">
        <v>8544</v>
      </c>
    </row>
    <row r="12665" spans="1:29" x14ac:dyDescent="0.25">
      <c r="A12665" t="s">
        <v>347</v>
      </c>
      <c r="B12665">
        <v>960</v>
      </c>
      <c r="C12665" t="s">
        <v>50</v>
      </c>
      <c r="D12665">
        <v>1984</v>
      </c>
      <c r="E12665" t="s">
        <v>13670</v>
      </c>
      <c r="Q12665" t="s">
        <v>13632</v>
      </c>
      <c r="R12665" t="s">
        <v>13632</v>
      </c>
      <c r="S12665" t="s">
        <v>13632</v>
      </c>
      <c r="T12665" t="s">
        <v>13633</v>
      </c>
      <c r="U12665" t="s">
        <v>13634</v>
      </c>
      <c r="V12665" t="s">
        <v>13635</v>
      </c>
      <c r="W12665" t="s">
        <v>13632</v>
      </c>
      <c r="X12665" t="s">
        <v>13632</v>
      </c>
      <c r="Y12665" t="s">
        <v>6</v>
      </c>
      <c r="Z12665" t="s">
        <v>6</v>
      </c>
      <c r="AA12665" t="s">
        <v>555</v>
      </c>
      <c r="AB12665" t="s">
        <v>13636</v>
      </c>
      <c r="AC12665" t="s">
        <v>8544</v>
      </c>
    </row>
    <row r="12666" spans="1:29" x14ac:dyDescent="0.25">
      <c r="A12666" t="s">
        <v>347</v>
      </c>
      <c r="B12666">
        <v>960</v>
      </c>
      <c r="C12666" t="s">
        <v>50</v>
      </c>
      <c r="D12666">
        <v>1985</v>
      </c>
      <c r="E12666" t="s">
        <v>13671</v>
      </c>
      <c r="Q12666" t="s">
        <v>13632</v>
      </c>
      <c r="R12666" t="s">
        <v>13632</v>
      </c>
      <c r="S12666" t="s">
        <v>13632</v>
      </c>
      <c r="T12666" t="s">
        <v>13633</v>
      </c>
      <c r="U12666" t="s">
        <v>13634</v>
      </c>
      <c r="V12666" t="s">
        <v>13635</v>
      </c>
      <c r="W12666" t="s">
        <v>13632</v>
      </c>
      <c r="X12666" t="s">
        <v>13632</v>
      </c>
      <c r="Y12666" t="s">
        <v>6</v>
      </c>
      <c r="Z12666" t="s">
        <v>6</v>
      </c>
      <c r="AA12666" t="s">
        <v>555</v>
      </c>
      <c r="AB12666" t="s">
        <v>13636</v>
      </c>
      <c r="AC12666" t="s">
        <v>8544</v>
      </c>
    </row>
    <row r="12667" spans="1:29" x14ac:dyDescent="0.25">
      <c r="A12667" t="s">
        <v>347</v>
      </c>
      <c r="B12667">
        <v>960</v>
      </c>
      <c r="C12667" t="s">
        <v>50</v>
      </c>
      <c r="D12667">
        <v>1986</v>
      </c>
      <c r="E12667" t="s">
        <v>13672</v>
      </c>
      <c r="Q12667" t="s">
        <v>13632</v>
      </c>
      <c r="R12667" t="s">
        <v>13632</v>
      </c>
      <c r="S12667" t="s">
        <v>13632</v>
      </c>
      <c r="T12667" t="s">
        <v>13633</v>
      </c>
      <c r="U12667" t="s">
        <v>13634</v>
      </c>
      <c r="V12667" t="s">
        <v>13635</v>
      </c>
      <c r="W12667" t="s">
        <v>13632</v>
      </c>
      <c r="X12667" t="s">
        <v>13632</v>
      </c>
      <c r="Y12667" t="s">
        <v>6</v>
      </c>
      <c r="Z12667" t="s">
        <v>6</v>
      </c>
      <c r="AA12667" t="s">
        <v>555</v>
      </c>
      <c r="AB12667" t="s">
        <v>13636</v>
      </c>
      <c r="AC12667" t="s">
        <v>8544</v>
      </c>
    </row>
    <row r="12668" spans="1:29" x14ac:dyDescent="0.25">
      <c r="A12668" t="s">
        <v>347</v>
      </c>
      <c r="B12668">
        <v>960</v>
      </c>
      <c r="C12668" t="s">
        <v>50</v>
      </c>
      <c r="D12668">
        <v>1987</v>
      </c>
      <c r="E12668" t="s">
        <v>13673</v>
      </c>
      <c r="Q12668" t="s">
        <v>13632</v>
      </c>
      <c r="R12668" t="s">
        <v>13632</v>
      </c>
      <c r="S12668" t="s">
        <v>13632</v>
      </c>
      <c r="T12668" t="s">
        <v>13633</v>
      </c>
      <c r="U12668" t="s">
        <v>13634</v>
      </c>
      <c r="V12668" t="s">
        <v>13635</v>
      </c>
      <c r="W12668" t="s">
        <v>13632</v>
      </c>
      <c r="X12668" t="s">
        <v>13632</v>
      </c>
      <c r="Y12668" t="s">
        <v>6</v>
      </c>
      <c r="Z12668" t="s">
        <v>6</v>
      </c>
      <c r="AA12668" t="s">
        <v>555</v>
      </c>
      <c r="AB12668" t="s">
        <v>13636</v>
      </c>
      <c r="AC12668" t="s">
        <v>8544</v>
      </c>
    </row>
    <row r="12669" spans="1:29" x14ac:dyDescent="0.25">
      <c r="A12669" t="s">
        <v>347</v>
      </c>
      <c r="B12669">
        <v>960</v>
      </c>
      <c r="C12669" t="s">
        <v>50</v>
      </c>
      <c r="D12669">
        <v>1988</v>
      </c>
      <c r="E12669" t="s">
        <v>13674</v>
      </c>
      <c r="Q12669" t="s">
        <v>13632</v>
      </c>
      <c r="R12669" t="s">
        <v>13632</v>
      </c>
      <c r="S12669" t="s">
        <v>13632</v>
      </c>
      <c r="T12669" t="s">
        <v>13633</v>
      </c>
      <c r="U12669" t="s">
        <v>13634</v>
      </c>
      <c r="V12669" t="s">
        <v>13635</v>
      </c>
      <c r="W12669" t="s">
        <v>13632</v>
      </c>
      <c r="X12669" t="s">
        <v>13632</v>
      </c>
      <c r="Y12669" t="s">
        <v>6</v>
      </c>
      <c r="Z12669" t="s">
        <v>6</v>
      </c>
      <c r="AA12669" t="s">
        <v>555</v>
      </c>
      <c r="AB12669" t="s">
        <v>13636</v>
      </c>
      <c r="AC12669" t="s">
        <v>8544</v>
      </c>
    </row>
    <row r="12670" spans="1:29" x14ac:dyDescent="0.25">
      <c r="A12670" t="s">
        <v>347</v>
      </c>
      <c r="B12670">
        <v>960</v>
      </c>
      <c r="C12670" t="s">
        <v>50</v>
      </c>
      <c r="D12670">
        <v>1989</v>
      </c>
      <c r="E12670" t="s">
        <v>13675</v>
      </c>
      <c r="Q12670" t="s">
        <v>13632</v>
      </c>
      <c r="R12670" t="s">
        <v>13632</v>
      </c>
      <c r="S12670" t="s">
        <v>13632</v>
      </c>
      <c r="T12670" t="s">
        <v>13633</v>
      </c>
      <c r="U12670" t="s">
        <v>13634</v>
      </c>
      <c r="V12670" t="s">
        <v>13635</v>
      </c>
      <c r="W12670" t="s">
        <v>13632</v>
      </c>
      <c r="X12670" t="s">
        <v>13632</v>
      </c>
      <c r="Y12670" t="s">
        <v>6</v>
      </c>
      <c r="Z12670" t="s">
        <v>6</v>
      </c>
      <c r="AA12670" t="s">
        <v>555</v>
      </c>
      <c r="AB12670" t="s">
        <v>13636</v>
      </c>
      <c r="AC12670" t="s">
        <v>8544</v>
      </c>
    </row>
    <row r="12671" spans="1:29" x14ac:dyDescent="0.25">
      <c r="A12671" t="s">
        <v>347</v>
      </c>
      <c r="B12671">
        <v>960</v>
      </c>
      <c r="C12671" t="s">
        <v>50</v>
      </c>
      <c r="D12671">
        <v>1990</v>
      </c>
      <c r="E12671" t="s">
        <v>13676</v>
      </c>
      <c r="P12671">
        <v>0.33380955000000001</v>
      </c>
      <c r="Q12671" t="s">
        <v>13632</v>
      </c>
      <c r="R12671" t="s">
        <v>13632</v>
      </c>
      <c r="S12671" t="s">
        <v>13632</v>
      </c>
      <c r="T12671" t="s">
        <v>13633</v>
      </c>
      <c r="U12671" t="s">
        <v>13634</v>
      </c>
      <c r="V12671" t="s">
        <v>13635</v>
      </c>
      <c r="W12671" t="s">
        <v>13632</v>
      </c>
      <c r="X12671" t="s">
        <v>13632</v>
      </c>
      <c r="Y12671" t="s">
        <v>6</v>
      </c>
      <c r="Z12671" t="s">
        <v>6</v>
      </c>
      <c r="AA12671" t="s">
        <v>555</v>
      </c>
      <c r="AB12671" t="s">
        <v>13636</v>
      </c>
      <c r="AC12671" t="s">
        <v>8544</v>
      </c>
    </row>
    <row r="12672" spans="1:29" x14ac:dyDescent="0.25">
      <c r="A12672" t="s">
        <v>347</v>
      </c>
      <c r="B12672">
        <v>960</v>
      </c>
      <c r="C12672" t="s">
        <v>50</v>
      </c>
      <c r="D12672">
        <v>1991</v>
      </c>
      <c r="E12672" t="s">
        <v>13677</v>
      </c>
      <c r="P12672">
        <v>0.52505088</v>
      </c>
      <c r="Q12672" t="s">
        <v>13632</v>
      </c>
      <c r="R12672" t="s">
        <v>13632</v>
      </c>
      <c r="S12672" t="s">
        <v>13632</v>
      </c>
      <c r="T12672" t="s">
        <v>13633</v>
      </c>
      <c r="U12672" t="s">
        <v>13634</v>
      </c>
      <c r="V12672" t="s">
        <v>13635</v>
      </c>
      <c r="W12672" t="s">
        <v>13632</v>
      </c>
      <c r="X12672" t="s">
        <v>13632</v>
      </c>
      <c r="Y12672" t="s">
        <v>6</v>
      </c>
      <c r="Z12672" t="s">
        <v>6</v>
      </c>
      <c r="AA12672" t="s">
        <v>555</v>
      </c>
      <c r="AB12672" t="s">
        <v>13636</v>
      </c>
      <c r="AC12672" t="s">
        <v>8544</v>
      </c>
    </row>
    <row r="12673" spans="1:29" x14ac:dyDescent="0.25">
      <c r="A12673" t="s">
        <v>347</v>
      </c>
      <c r="B12673">
        <v>960</v>
      </c>
      <c r="C12673" t="s">
        <v>50</v>
      </c>
      <c r="D12673">
        <v>1992</v>
      </c>
      <c r="E12673" t="s">
        <v>13678</v>
      </c>
      <c r="P12673">
        <v>3.2209943999999999</v>
      </c>
      <c r="Q12673" t="s">
        <v>13632</v>
      </c>
      <c r="R12673" t="s">
        <v>13632</v>
      </c>
      <c r="S12673" t="s">
        <v>13632</v>
      </c>
      <c r="T12673" t="s">
        <v>13633</v>
      </c>
      <c r="U12673" t="s">
        <v>13634</v>
      </c>
      <c r="V12673" t="s">
        <v>13635</v>
      </c>
      <c r="W12673" t="s">
        <v>13632</v>
      </c>
      <c r="X12673" t="s">
        <v>13632</v>
      </c>
      <c r="Y12673" t="s">
        <v>6</v>
      </c>
      <c r="Z12673" t="s">
        <v>6</v>
      </c>
      <c r="AA12673" t="s">
        <v>555</v>
      </c>
      <c r="AB12673" t="s">
        <v>13636</v>
      </c>
      <c r="AC12673" t="s">
        <v>8544</v>
      </c>
    </row>
    <row r="12674" spans="1:29" x14ac:dyDescent="0.25">
      <c r="A12674" t="s">
        <v>347</v>
      </c>
      <c r="B12674">
        <v>960</v>
      </c>
      <c r="C12674" t="s">
        <v>50</v>
      </c>
      <c r="D12674">
        <v>1993</v>
      </c>
      <c r="E12674" t="s">
        <v>13679</v>
      </c>
      <c r="O12674">
        <v>44.180951</v>
      </c>
      <c r="P12674">
        <v>46.415830999999997</v>
      </c>
      <c r="Q12674" t="s">
        <v>13632</v>
      </c>
      <c r="R12674" t="s">
        <v>13632</v>
      </c>
      <c r="S12674" t="s">
        <v>13632</v>
      </c>
      <c r="T12674" t="s">
        <v>13633</v>
      </c>
      <c r="U12674" t="s">
        <v>13634</v>
      </c>
      <c r="V12674" t="s">
        <v>13635</v>
      </c>
      <c r="W12674" t="s">
        <v>13632</v>
      </c>
      <c r="X12674" t="s">
        <v>13632</v>
      </c>
      <c r="Y12674" t="s">
        <v>6</v>
      </c>
      <c r="Z12674" t="s">
        <v>6</v>
      </c>
      <c r="AA12674" t="s">
        <v>555</v>
      </c>
      <c r="AB12674" t="s">
        <v>13636</v>
      </c>
      <c r="AC12674" t="s">
        <v>8544</v>
      </c>
    </row>
    <row r="12675" spans="1:29" x14ac:dyDescent="0.25">
      <c r="A12675" t="s">
        <v>347</v>
      </c>
      <c r="B12675">
        <v>960</v>
      </c>
      <c r="C12675" t="s">
        <v>50</v>
      </c>
      <c r="D12675">
        <v>1994</v>
      </c>
      <c r="E12675" t="s">
        <v>13680</v>
      </c>
      <c r="I12675">
        <v>44.696523999999997</v>
      </c>
      <c r="O12675">
        <v>17.381948999999999</v>
      </c>
      <c r="P12675">
        <v>104.05956</v>
      </c>
      <c r="Q12675" t="s">
        <v>13632</v>
      </c>
      <c r="R12675" t="s">
        <v>13632</v>
      </c>
      <c r="S12675" t="s">
        <v>13632</v>
      </c>
      <c r="T12675" t="s">
        <v>13633</v>
      </c>
      <c r="U12675" t="s">
        <v>13634</v>
      </c>
      <c r="V12675" t="s">
        <v>13635</v>
      </c>
      <c r="W12675" t="s">
        <v>13632</v>
      </c>
      <c r="X12675" t="s">
        <v>13632</v>
      </c>
      <c r="Y12675" t="s">
        <v>6</v>
      </c>
      <c r="Z12675" t="s">
        <v>6</v>
      </c>
      <c r="AA12675" t="s">
        <v>555</v>
      </c>
      <c r="AB12675" t="s">
        <v>13636</v>
      </c>
      <c r="AC12675" t="s">
        <v>8544</v>
      </c>
    </row>
    <row r="12676" spans="1:29" x14ac:dyDescent="0.25">
      <c r="A12676" t="s">
        <v>347</v>
      </c>
      <c r="B12676">
        <v>960</v>
      </c>
      <c r="C12676" t="s">
        <v>50</v>
      </c>
      <c r="D12676">
        <v>1995</v>
      </c>
      <c r="E12676" t="s">
        <v>13681</v>
      </c>
      <c r="I12676">
        <v>48.069865999999998</v>
      </c>
      <c r="O12676">
        <v>15.010566000000001</v>
      </c>
      <c r="P12676">
        <v>117.10561</v>
      </c>
      <c r="Q12676" t="s">
        <v>13632</v>
      </c>
      <c r="R12676" t="s">
        <v>13632</v>
      </c>
      <c r="S12676" t="s">
        <v>13632</v>
      </c>
      <c r="T12676" t="s">
        <v>13633</v>
      </c>
      <c r="U12676" t="s">
        <v>13634</v>
      </c>
      <c r="V12676" t="s">
        <v>13635</v>
      </c>
      <c r="W12676" t="s">
        <v>13632</v>
      </c>
      <c r="X12676" t="s">
        <v>13632</v>
      </c>
      <c r="Y12676" t="s">
        <v>6</v>
      </c>
      <c r="Z12676" t="s">
        <v>6</v>
      </c>
      <c r="AA12676" t="s">
        <v>555</v>
      </c>
      <c r="AB12676" t="s">
        <v>13636</v>
      </c>
      <c r="AC12676" t="s">
        <v>8544</v>
      </c>
    </row>
    <row r="12677" spans="1:29" x14ac:dyDescent="0.25">
      <c r="A12677" t="s">
        <v>347</v>
      </c>
      <c r="B12677">
        <v>960</v>
      </c>
      <c r="C12677" t="s">
        <v>50</v>
      </c>
      <c r="D12677">
        <v>1996</v>
      </c>
      <c r="E12677" t="s">
        <v>13682</v>
      </c>
      <c r="I12677">
        <v>43.919125999999999</v>
      </c>
      <c r="O12677">
        <v>13.143682</v>
      </c>
      <c r="P12677">
        <v>128.67188999999999</v>
      </c>
      <c r="Q12677" t="s">
        <v>13632</v>
      </c>
      <c r="R12677" t="s">
        <v>13632</v>
      </c>
      <c r="S12677" t="s">
        <v>13632</v>
      </c>
      <c r="T12677" t="s">
        <v>13633</v>
      </c>
      <c r="U12677" t="s">
        <v>13634</v>
      </c>
      <c r="V12677" t="s">
        <v>13635</v>
      </c>
      <c r="W12677" t="s">
        <v>13632</v>
      </c>
      <c r="X12677" t="s">
        <v>13632</v>
      </c>
      <c r="Y12677" t="s">
        <v>6</v>
      </c>
      <c r="Z12677" t="s">
        <v>6</v>
      </c>
      <c r="AA12677" t="s">
        <v>555</v>
      </c>
      <c r="AB12677" t="s">
        <v>13636</v>
      </c>
      <c r="AC12677" t="s">
        <v>8544</v>
      </c>
    </row>
    <row r="12678" spans="1:29" x14ac:dyDescent="0.25">
      <c r="A12678" t="s">
        <v>347</v>
      </c>
      <c r="B12678">
        <v>960</v>
      </c>
      <c r="C12678" t="s">
        <v>50</v>
      </c>
      <c r="D12678">
        <v>1997</v>
      </c>
      <c r="E12678" t="s">
        <v>13683</v>
      </c>
      <c r="I12678">
        <v>57.6462</v>
      </c>
      <c r="N12678">
        <v>22.521314</v>
      </c>
      <c r="O12678">
        <v>10.383546000000001</v>
      </c>
      <c r="P12678">
        <v>146.75919999999999</v>
      </c>
      <c r="Q12678" t="s">
        <v>13632</v>
      </c>
      <c r="R12678" t="s">
        <v>13632</v>
      </c>
      <c r="S12678" t="s">
        <v>13632</v>
      </c>
      <c r="T12678" t="s">
        <v>13633</v>
      </c>
      <c r="U12678" t="s">
        <v>13634</v>
      </c>
      <c r="V12678" t="s">
        <v>13635</v>
      </c>
      <c r="W12678" t="s">
        <v>13632</v>
      </c>
      <c r="X12678" t="s">
        <v>13632</v>
      </c>
      <c r="Y12678" t="s">
        <v>6</v>
      </c>
      <c r="Z12678" t="s">
        <v>6</v>
      </c>
      <c r="AA12678" t="s">
        <v>555</v>
      </c>
      <c r="AB12678" t="s">
        <v>13636</v>
      </c>
      <c r="AC12678" t="s">
        <v>8544</v>
      </c>
    </row>
    <row r="12679" spans="1:29" x14ac:dyDescent="0.25">
      <c r="A12679" t="s">
        <v>347</v>
      </c>
      <c r="B12679">
        <v>960</v>
      </c>
      <c r="C12679" t="s">
        <v>50</v>
      </c>
      <c r="D12679">
        <v>1998</v>
      </c>
      <c r="E12679" t="s">
        <v>13684</v>
      </c>
      <c r="I12679">
        <v>66.321145000000001</v>
      </c>
      <c r="N12679">
        <v>21.867242999999998</v>
      </c>
      <c r="O12679">
        <v>9.1872316999999999</v>
      </c>
      <c r="P12679">
        <v>161.83339000000001</v>
      </c>
      <c r="Q12679" t="s">
        <v>13632</v>
      </c>
      <c r="R12679" t="s">
        <v>13632</v>
      </c>
      <c r="S12679" t="s">
        <v>13632</v>
      </c>
      <c r="T12679" t="s">
        <v>13633</v>
      </c>
      <c r="U12679" t="s">
        <v>13634</v>
      </c>
      <c r="V12679" t="s">
        <v>13635</v>
      </c>
      <c r="W12679" t="s">
        <v>13632</v>
      </c>
      <c r="X12679" t="s">
        <v>13632</v>
      </c>
      <c r="Y12679" t="s">
        <v>6</v>
      </c>
      <c r="Z12679" t="s">
        <v>6</v>
      </c>
      <c r="AA12679" t="s">
        <v>555</v>
      </c>
      <c r="AB12679" t="s">
        <v>13636</v>
      </c>
      <c r="AC12679" t="s">
        <v>8544</v>
      </c>
    </row>
    <row r="12680" spans="1:29" x14ac:dyDescent="0.25">
      <c r="A12680" t="s">
        <v>347</v>
      </c>
      <c r="B12680">
        <v>960</v>
      </c>
      <c r="C12680" t="s">
        <v>50</v>
      </c>
      <c r="D12680">
        <v>1999</v>
      </c>
      <c r="E12680" t="s">
        <v>13685</v>
      </c>
      <c r="I12680">
        <v>63.632545999999998</v>
      </c>
      <c r="N12680">
        <v>28.126840999999999</v>
      </c>
      <c r="O12680">
        <v>27.198128000000001</v>
      </c>
      <c r="P12680">
        <v>166.32192000000001</v>
      </c>
      <c r="Q12680" t="s">
        <v>13632</v>
      </c>
      <c r="R12680" t="s">
        <v>13632</v>
      </c>
      <c r="S12680" t="s">
        <v>13632</v>
      </c>
      <c r="T12680" t="s">
        <v>13633</v>
      </c>
      <c r="U12680" t="s">
        <v>13634</v>
      </c>
      <c r="V12680" t="s">
        <v>13635</v>
      </c>
      <c r="W12680" t="s">
        <v>13632</v>
      </c>
      <c r="X12680" t="s">
        <v>13632</v>
      </c>
      <c r="Y12680" t="s">
        <v>6</v>
      </c>
      <c r="Z12680" t="s">
        <v>6</v>
      </c>
      <c r="AA12680" t="s">
        <v>555</v>
      </c>
      <c r="AB12680" t="s">
        <v>13636</v>
      </c>
      <c r="AC12680" t="s">
        <v>8544</v>
      </c>
    </row>
    <row r="12681" spans="1:29" x14ac:dyDescent="0.25">
      <c r="A12681" t="s">
        <v>347</v>
      </c>
      <c r="B12681">
        <v>960</v>
      </c>
      <c r="C12681" t="s">
        <v>50</v>
      </c>
      <c r="D12681">
        <v>2000</v>
      </c>
      <c r="E12681" t="s">
        <v>13686</v>
      </c>
      <c r="I12681">
        <v>57.328668999999998</v>
      </c>
      <c r="N12681">
        <v>33.213124999999998</v>
      </c>
      <c r="O12681">
        <v>31.020938000000001</v>
      </c>
      <c r="P12681">
        <v>180.24199999999999</v>
      </c>
      <c r="Q12681" t="s">
        <v>13632</v>
      </c>
      <c r="R12681" t="s">
        <v>13632</v>
      </c>
      <c r="S12681" t="s">
        <v>13632</v>
      </c>
      <c r="T12681" t="s">
        <v>13633</v>
      </c>
      <c r="U12681" t="s">
        <v>13634</v>
      </c>
      <c r="V12681" t="s">
        <v>13635</v>
      </c>
      <c r="W12681" t="s">
        <v>13632</v>
      </c>
      <c r="X12681" t="s">
        <v>13632</v>
      </c>
      <c r="Y12681" t="s">
        <v>6</v>
      </c>
      <c r="Z12681" t="s">
        <v>6</v>
      </c>
      <c r="AA12681" t="s">
        <v>555</v>
      </c>
      <c r="AB12681" t="s">
        <v>13636</v>
      </c>
      <c r="AC12681" t="s">
        <v>8544</v>
      </c>
    </row>
    <row r="12682" spans="1:29" x14ac:dyDescent="0.25">
      <c r="A12682" t="s">
        <v>347</v>
      </c>
      <c r="B12682">
        <v>960</v>
      </c>
      <c r="C12682" t="s">
        <v>50</v>
      </c>
      <c r="D12682">
        <v>2001</v>
      </c>
      <c r="E12682" t="s">
        <v>13687</v>
      </c>
      <c r="F12682">
        <v>124.9992</v>
      </c>
      <c r="G12682">
        <v>17.362911</v>
      </c>
      <c r="H12682">
        <v>107.63629</v>
      </c>
      <c r="I12682">
        <v>62.963231999999998</v>
      </c>
      <c r="J12682">
        <v>16.173696</v>
      </c>
      <c r="K12682">
        <v>46.789535999999998</v>
      </c>
      <c r="N12682">
        <v>34.599854000000001</v>
      </c>
      <c r="O12682">
        <v>32.011229999999998</v>
      </c>
      <c r="P12682">
        <v>194.27099999999999</v>
      </c>
      <c r="Q12682" t="s">
        <v>13632</v>
      </c>
      <c r="R12682" t="s">
        <v>13632</v>
      </c>
      <c r="S12682" t="s">
        <v>13632</v>
      </c>
      <c r="T12682" t="s">
        <v>13633</v>
      </c>
      <c r="U12682" t="s">
        <v>13634</v>
      </c>
      <c r="V12682" t="s">
        <v>13635</v>
      </c>
      <c r="W12682" t="s">
        <v>13632</v>
      </c>
      <c r="X12682" t="s">
        <v>13632</v>
      </c>
      <c r="Y12682" t="s">
        <v>6</v>
      </c>
      <c r="Z12682" t="s">
        <v>6</v>
      </c>
      <c r="AA12682" t="s">
        <v>555</v>
      </c>
      <c r="AB12682" t="s">
        <v>13636</v>
      </c>
      <c r="AC12682" t="s">
        <v>8544</v>
      </c>
    </row>
    <row r="12683" spans="1:29" x14ac:dyDescent="0.25">
      <c r="A12683" t="s">
        <v>347</v>
      </c>
      <c r="B12683">
        <v>960</v>
      </c>
      <c r="C12683" t="s">
        <v>50</v>
      </c>
      <c r="D12683">
        <v>2002</v>
      </c>
      <c r="E12683" t="s">
        <v>13688</v>
      </c>
      <c r="F12683">
        <v>141.75636</v>
      </c>
      <c r="G12683">
        <v>22.406666999999999</v>
      </c>
      <c r="H12683">
        <v>119.34969</v>
      </c>
      <c r="I12683">
        <v>80.061796999999999</v>
      </c>
      <c r="J12683">
        <v>21.534704000000001</v>
      </c>
      <c r="K12683">
        <v>58.527092000000003</v>
      </c>
      <c r="N12683">
        <v>36.613380999999997</v>
      </c>
      <c r="O12683">
        <v>30.946503</v>
      </c>
      <c r="P12683">
        <v>211.5</v>
      </c>
      <c r="Q12683" t="s">
        <v>13632</v>
      </c>
      <c r="R12683" t="s">
        <v>13632</v>
      </c>
      <c r="S12683" t="s">
        <v>13632</v>
      </c>
      <c r="T12683" t="s">
        <v>13633</v>
      </c>
      <c r="U12683" t="s">
        <v>13634</v>
      </c>
      <c r="V12683" t="s">
        <v>13635</v>
      </c>
      <c r="W12683" t="s">
        <v>13632</v>
      </c>
      <c r="X12683" t="s">
        <v>13632</v>
      </c>
      <c r="Y12683" t="s">
        <v>6</v>
      </c>
      <c r="Z12683" t="s">
        <v>6</v>
      </c>
      <c r="AA12683" t="s">
        <v>555</v>
      </c>
      <c r="AB12683" t="s">
        <v>13636</v>
      </c>
      <c r="AC12683" t="s">
        <v>8544</v>
      </c>
    </row>
    <row r="12684" spans="1:29" x14ac:dyDescent="0.25">
      <c r="A12684" t="s">
        <v>347</v>
      </c>
      <c r="B12684">
        <v>960</v>
      </c>
      <c r="C12684" t="s">
        <v>50</v>
      </c>
      <c r="D12684">
        <v>2003</v>
      </c>
      <c r="E12684" t="s">
        <v>13689</v>
      </c>
      <c r="F12684">
        <v>151.11080000000001</v>
      </c>
      <c r="G12684">
        <v>25.762930000000001</v>
      </c>
      <c r="H12684">
        <v>125.34787</v>
      </c>
      <c r="I12684">
        <v>83.348262000000005</v>
      </c>
      <c r="J12684">
        <v>25.095248000000002</v>
      </c>
      <c r="K12684">
        <v>58.253014</v>
      </c>
      <c r="N12684">
        <v>38.093321000000003</v>
      </c>
      <c r="O12684">
        <v>32.799740999999997</v>
      </c>
      <c r="P12684">
        <v>232.446</v>
      </c>
      <c r="Q12684" t="s">
        <v>13632</v>
      </c>
      <c r="R12684" t="s">
        <v>13632</v>
      </c>
      <c r="S12684" t="s">
        <v>13632</v>
      </c>
      <c r="T12684" t="s">
        <v>13633</v>
      </c>
      <c r="U12684" t="s">
        <v>13634</v>
      </c>
      <c r="V12684" t="s">
        <v>13635</v>
      </c>
      <c r="W12684" t="s">
        <v>13632</v>
      </c>
      <c r="X12684" t="s">
        <v>13632</v>
      </c>
      <c r="Y12684" t="s">
        <v>6</v>
      </c>
      <c r="Z12684" t="s">
        <v>6</v>
      </c>
      <c r="AA12684" t="s">
        <v>555</v>
      </c>
      <c r="AB12684" t="s">
        <v>13636</v>
      </c>
      <c r="AC12684" t="s">
        <v>8544</v>
      </c>
    </row>
    <row r="12685" spans="1:29" x14ac:dyDescent="0.25">
      <c r="A12685" t="s">
        <v>347</v>
      </c>
      <c r="B12685">
        <v>960</v>
      </c>
      <c r="C12685" t="s">
        <v>50</v>
      </c>
      <c r="D12685">
        <v>2004</v>
      </c>
      <c r="E12685" t="s">
        <v>13690</v>
      </c>
      <c r="F12685">
        <v>156.05464000000001</v>
      </c>
      <c r="G12685">
        <v>28.501055999999998</v>
      </c>
      <c r="H12685">
        <v>127.55359</v>
      </c>
      <c r="I12685">
        <v>87.686091000000005</v>
      </c>
      <c r="J12685">
        <v>27.592582</v>
      </c>
      <c r="K12685">
        <v>60.093508999999997</v>
      </c>
      <c r="N12685">
        <v>40.278691999999999</v>
      </c>
      <c r="O12685">
        <v>34.933838000000002</v>
      </c>
      <c r="P12685">
        <v>250.56299999999999</v>
      </c>
      <c r="Q12685" t="s">
        <v>13632</v>
      </c>
      <c r="R12685" t="s">
        <v>13632</v>
      </c>
      <c r="S12685" t="s">
        <v>13632</v>
      </c>
      <c r="T12685" t="s">
        <v>13633</v>
      </c>
      <c r="U12685" t="s">
        <v>13634</v>
      </c>
      <c r="V12685" t="s">
        <v>13635</v>
      </c>
      <c r="W12685" t="s">
        <v>13632</v>
      </c>
      <c r="X12685" t="s">
        <v>13632</v>
      </c>
      <c r="Y12685" t="s">
        <v>6</v>
      </c>
      <c r="Z12685" t="s">
        <v>6</v>
      </c>
      <c r="AA12685" t="s">
        <v>555</v>
      </c>
      <c r="AB12685" t="s">
        <v>13636</v>
      </c>
      <c r="AC12685" t="s">
        <v>8544</v>
      </c>
    </row>
    <row r="12686" spans="1:29" x14ac:dyDescent="0.25">
      <c r="A12686" t="s">
        <v>347</v>
      </c>
      <c r="B12686">
        <v>960</v>
      </c>
      <c r="C12686" t="s">
        <v>50</v>
      </c>
      <c r="D12686">
        <v>2005</v>
      </c>
      <c r="E12686" t="s">
        <v>13691</v>
      </c>
      <c r="F12686">
        <v>162.67752999999999</v>
      </c>
      <c r="G12686">
        <v>31.660699000000001</v>
      </c>
      <c r="H12686">
        <v>131.01684</v>
      </c>
      <c r="I12686">
        <v>92.592910000000003</v>
      </c>
      <c r="J12686">
        <v>30.796544000000001</v>
      </c>
      <c r="K12686">
        <v>61.796365999999999</v>
      </c>
      <c r="N12686">
        <v>41.165439999999997</v>
      </c>
      <c r="O12686">
        <v>35.869886999999999</v>
      </c>
      <c r="P12686">
        <v>269.77800000000002</v>
      </c>
      <c r="Q12686" t="s">
        <v>13632</v>
      </c>
      <c r="R12686" t="s">
        <v>13632</v>
      </c>
      <c r="S12686" t="s">
        <v>13632</v>
      </c>
      <c r="T12686" t="s">
        <v>13633</v>
      </c>
      <c r="U12686" t="s">
        <v>13634</v>
      </c>
      <c r="V12686" t="s">
        <v>13635</v>
      </c>
      <c r="W12686" t="s">
        <v>13632</v>
      </c>
      <c r="X12686" t="s">
        <v>13632</v>
      </c>
      <c r="Y12686" t="s">
        <v>6</v>
      </c>
      <c r="Z12686" t="s">
        <v>6</v>
      </c>
      <c r="AA12686" t="s">
        <v>555</v>
      </c>
      <c r="AB12686" t="s">
        <v>13636</v>
      </c>
      <c r="AC12686" t="s">
        <v>8544</v>
      </c>
    </row>
    <row r="12687" spans="1:29" x14ac:dyDescent="0.25">
      <c r="A12687" t="s">
        <v>347</v>
      </c>
      <c r="B12687">
        <v>960</v>
      </c>
      <c r="C12687" t="s">
        <v>50</v>
      </c>
      <c r="D12687">
        <v>2006</v>
      </c>
      <c r="E12687" t="s">
        <v>13692</v>
      </c>
      <c r="F12687">
        <v>171.42544000000001</v>
      </c>
      <c r="G12687">
        <v>35.270305999999998</v>
      </c>
      <c r="H12687">
        <v>136.15513000000001</v>
      </c>
      <c r="I12687">
        <v>101.93715</v>
      </c>
      <c r="J12687">
        <v>34.532547999999998</v>
      </c>
      <c r="K12687">
        <v>67.404606000000001</v>
      </c>
      <c r="N12687">
        <v>38.652242999999999</v>
      </c>
      <c r="O12687">
        <v>33.405555</v>
      </c>
      <c r="P12687">
        <v>294.14800000000002</v>
      </c>
      <c r="Q12687" t="s">
        <v>13632</v>
      </c>
      <c r="R12687" t="s">
        <v>13632</v>
      </c>
      <c r="S12687" t="s">
        <v>13632</v>
      </c>
      <c r="T12687" t="s">
        <v>13633</v>
      </c>
      <c r="U12687" t="s">
        <v>13634</v>
      </c>
      <c r="V12687" t="s">
        <v>13635</v>
      </c>
      <c r="W12687" t="s">
        <v>13632</v>
      </c>
      <c r="X12687" t="s">
        <v>13632</v>
      </c>
      <c r="Y12687" t="s">
        <v>6</v>
      </c>
      <c r="Z12687" t="s">
        <v>6</v>
      </c>
      <c r="AA12687" t="s">
        <v>555</v>
      </c>
      <c r="AB12687" t="s">
        <v>13636</v>
      </c>
      <c r="AC12687" t="s">
        <v>8544</v>
      </c>
    </row>
    <row r="12688" spans="1:29" x14ac:dyDescent="0.25">
      <c r="A12688" t="s">
        <v>347</v>
      </c>
      <c r="B12688">
        <v>960</v>
      </c>
      <c r="C12688" t="s">
        <v>50</v>
      </c>
      <c r="D12688">
        <v>2007</v>
      </c>
      <c r="E12688" t="s">
        <v>13693</v>
      </c>
      <c r="F12688">
        <v>181.19692000000001</v>
      </c>
      <c r="G12688">
        <v>38.114718000000003</v>
      </c>
      <c r="H12688">
        <v>143.0822</v>
      </c>
      <c r="I12688">
        <v>111.42073000000001</v>
      </c>
      <c r="J12688">
        <v>37.368085000000001</v>
      </c>
      <c r="K12688">
        <v>74.052644999999998</v>
      </c>
      <c r="N12688">
        <v>37.259669000000002</v>
      </c>
      <c r="O12688">
        <v>31.898402000000001</v>
      </c>
      <c r="P12688">
        <v>322.46100000000001</v>
      </c>
      <c r="Q12688" t="s">
        <v>13632</v>
      </c>
      <c r="R12688" t="s">
        <v>13632</v>
      </c>
      <c r="S12688" t="s">
        <v>13632</v>
      </c>
      <c r="T12688" t="s">
        <v>13633</v>
      </c>
      <c r="U12688" t="s">
        <v>13634</v>
      </c>
      <c r="V12688" t="s">
        <v>13635</v>
      </c>
      <c r="W12688" t="s">
        <v>13632</v>
      </c>
      <c r="X12688" t="s">
        <v>13632</v>
      </c>
      <c r="Y12688" t="s">
        <v>6</v>
      </c>
      <c r="Z12688" t="s">
        <v>6</v>
      </c>
      <c r="AA12688" t="s">
        <v>555</v>
      </c>
      <c r="AB12688" t="s">
        <v>13636</v>
      </c>
      <c r="AC12688" t="s">
        <v>8544</v>
      </c>
    </row>
    <row r="12689" spans="1:29" x14ac:dyDescent="0.25">
      <c r="A12689" t="s">
        <v>347</v>
      </c>
      <c r="B12689">
        <v>960</v>
      </c>
      <c r="C12689" t="s">
        <v>50</v>
      </c>
      <c r="D12689">
        <v>2008</v>
      </c>
      <c r="E12689" t="s">
        <v>13694</v>
      </c>
      <c r="F12689">
        <v>195.78538</v>
      </c>
      <c r="G12689">
        <v>40.745423000000002</v>
      </c>
      <c r="H12689">
        <v>155.03996000000001</v>
      </c>
      <c r="I12689">
        <v>120.24115</v>
      </c>
      <c r="J12689">
        <v>38.975352999999998</v>
      </c>
      <c r="K12689">
        <v>81.265798000000004</v>
      </c>
      <c r="N12689">
        <v>39.000342000000003</v>
      </c>
      <c r="O12689">
        <v>37.362158000000001</v>
      </c>
      <c r="P12689">
        <v>347.74900000000002</v>
      </c>
      <c r="Q12689" t="s">
        <v>13632</v>
      </c>
      <c r="R12689" t="s">
        <v>13632</v>
      </c>
      <c r="S12689" t="s">
        <v>13632</v>
      </c>
      <c r="T12689" t="s">
        <v>13633</v>
      </c>
      <c r="U12689" t="s">
        <v>13634</v>
      </c>
      <c r="V12689" t="s">
        <v>13635</v>
      </c>
      <c r="W12689" t="s">
        <v>13632</v>
      </c>
      <c r="X12689" t="s">
        <v>13632</v>
      </c>
      <c r="Y12689" t="s">
        <v>6</v>
      </c>
      <c r="Z12689" t="s">
        <v>6</v>
      </c>
      <c r="AA12689" t="s">
        <v>555</v>
      </c>
      <c r="AB12689" t="s">
        <v>13636</v>
      </c>
      <c r="AC12689" t="s">
        <v>8544</v>
      </c>
    </row>
    <row r="12690" spans="1:29" x14ac:dyDescent="0.25">
      <c r="A12690" t="s">
        <v>347</v>
      </c>
      <c r="B12690">
        <v>960</v>
      </c>
      <c r="C12690" t="s">
        <v>50</v>
      </c>
      <c r="D12690">
        <v>2009</v>
      </c>
      <c r="E12690" t="s">
        <v>13695</v>
      </c>
      <c r="F12690">
        <v>211.72555</v>
      </c>
      <c r="G12690">
        <v>41.332058000000004</v>
      </c>
      <c r="H12690">
        <v>170.39349000000001</v>
      </c>
      <c r="I12690">
        <v>133.07946000000001</v>
      </c>
      <c r="J12690">
        <v>39.939703999999999</v>
      </c>
      <c r="K12690">
        <v>93.139751000000004</v>
      </c>
      <c r="N12690">
        <v>48.297839000000003</v>
      </c>
      <c r="O12690">
        <v>46.310656999999999</v>
      </c>
      <c r="P12690">
        <v>331.36700000000002</v>
      </c>
      <c r="Q12690" t="s">
        <v>13632</v>
      </c>
      <c r="R12690" t="s">
        <v>13632</v>
      </c>
      <c r="S12690" t="s">
        <v>13632</v>
      </c>
      <c r="T12690" t="s">
        <v>13633</v>
      </c>
      <c r="U12690" t="s">
        <v>13634</v>
      </c>
      <c r="V12690" t="s">
        <v>13635</v>
      </c>
      <c r="W12690" t="s">
        <v>13632</v>
      </c>
      <c r="X12690" t="s">
        <v>13632</v>
      </c>
      <c r="Y12690" t="s">
        <v>6</v>
      </c>
      <c r="Z12690" t="s">
        <v>6</v>
      </c>
      <c r="AA12690" t="s">
        <v>555</v>
      </c>
      <c r="AB12690" t="s">
        <v>13636</v>
      </c>
      <c r="AC12690" t="s">
        <v>8544</v>
      </c>
    </row>
    <row r="12691" spans="1:29" x14ac:dyDescent="0.25">
      <c r="A12691" t="s">
        <v>347</v>
      </c>
      <c r="B12691">
        <v>960</v>
      </c>
      <c r="C12691" t="s">
        <v>50</v>
      </c>
      <c r="D12691">
        <v>2010</v>
      </c>
      <c r="E12691" t="s">
        <v>13696</v>
      </c>
      <c r="F12691">
        <v>222.58358999999999</v>
      </c>
      <c r="G12691">
        <v>42.804099999999998</v>
      </c>
      <c r="H12691">
        <v>179.77949000000001</v>
      </c>
      <c r="I12691">
        <v>143.19067999999999</v>
      </c>
      <c r="J12691">
        <v>41.830876000000004</v>
      </c>
      <c r="K12691">
        <v>101.35980000000001</v>
      </c>
      <c r="N12691">
        <v>57.347900000000003</v>
      </c>
      <c r="O12691">
        <v>56.398221999999997</v>
      </c>
      <c r="P12691">
        <v>329.14299999999997</v>
      </c>
      <c r="Q12691" t="s">
        <v>13632</v>
      </c>
      <c r="R12691" t="s">
        <v>13632</v>
      </c>
      <c r="S12691" t="s">
        <v>13632</v>
      </c>
      <c r="T12691" t="s">
        <v>13633</v>
      </c>
      <c r="U12691" t="s">
        <v>13634</v>
      </c>
      <c r="V12691" t="s">
        <v>13635</v>
      </c>
      <c r="W12691" t="s">
        <v>13632</v>
      </c>
      <c r="X12691" t="s">
        <v>13632</v>
      </c>
      <c r="Y12691" t="s">
        <v>6</v>
      </c>
      <c r="Z12691" t="s">
        <v>6</v>
      </c>
      <c r="AA12691" t="s">
        <v>555</v>
      </c>
      <c r="AB12691" t="s">
        <v>13636</v>
      </c>
      <c r="AC12691" t="s">
        <v>8544</v>
      </c>
    </row>
    <row r="12692" spans="1:29" x14ac:dyDescent="0.25">
      <c r="A12692" t="s">
        <v>347</v>
      </c>
      <c r="B12692">
        <v>960</v>
      </c>
      <c r="C12692" t="s">
        <v>50</v>
      </c>
      <c r="D12692">
        <v>2011</v>
      </c>
      <c r="E12692" t="s">
        <v>13697</v>
      </c>
      <c r="F12692">
        <v>223.70222000000001</v>
      </c>
      <c r="G12692">
        <v>42.416164999999999</v>
      </c>
      <c r="H12692">
        <v>181.28604999999999</v>
      </c>
      <c r="I12692">
        <v>142.20626999999999</v>
      </c>
      <c r="J12692">
        <v>41.410269</v>
      </c>
      <c r="K12692">
        <v>100.79600000000001</v>
      </c>
      <c r="N12692">
        <v>63.869109000000002</v>
      </c>
      <c r="O12692">
        <v>62.996485</v>
      </c>
      <c r="P12692">
        <v>333.45400000000001</v>
      </c>
      <c r="Q12692" t="s">
        <v>13632</v>
      </c>
      <c r="R12692" t="s">
        <v>13632</v>
      </c>
      <c r="S12692" t="s">
        <v>13632</v>
      </c>
      <c r="T12692" t="s">
        <v>13633</v>
      </c>
      <c r="U12692" t="s">
        <v>13634</v>
      </c>
      <c r="V12692" t="s">
        <v>13635</v>
      </c>
      <c r="W12692" t="s">
        <v>13632</v>
      </c>
      <c r="X12692" t="s">
        <v>13632</v>
      </c>
      <c r="Y12692" t="s">
        <v>6</v>
      </c>
      <c r="Z12692" t="s">
        <v>6</v>
      </c>
      <c r="AA12692" t="s">
        <v>555</v>
      </c>
      <c r="AB12692" t="s">
        <v>13636</v>
      </c>
      <c r="AC12692" t="s">
        <v>8544</v>
      </c>
    </row>
    <row r="12693" spans="1:29" x14ac:dyDescent="0.25">
      <c r="A12693" t="s">
        <v>347</v>
      </c>
      <c r="B12693">
        <v>960</v>
      </c>
      <c r="C12693" t="s">
        <v>50</v>
      </c>
      <c r="D12693">
        <v>2012</v>
      </c>
      <c r="E12693" t="s">
        <v>13698</v>
      </c>
      <c r="F12693">
        <v>222.73981000000001</v>
      </c>
      <c r="G12693">
        <v>42.067974999999997</v>
      </c>
      <c r="H12693">
        <v>180.67183</v>
      </c>
      <c r="I12693">
        <v>141.52536000000001</v>
      </c>
      <c r="J12693">
        <v>41.106986999999997</v>
      </c>
      <c r="K12693">
        <v>100.41838</v>
      </c>
      <c r="N12693">
        <v>69.486528000000007</v>
      </c>
      <c r="O12693">
        <v>68.759197</v>
      </c>
      <c r="P12693">
        <v>330.82600000000002</v>
      </c>
      <c r="Q12693" t="s">
        <v>13632</v>
      </c>
      <c r="R12693" t="s">
        <v>13632</v>
      </c>
      <c r="S12693" t="s">
        <v>13632</v>
      </c>
      <c r="T12693" t="s">
        <v>13633</v>
      </c>
      <c r="U12693" t="s">
        <v>13634</v>
      </c>
      <c r="V12693" t="s">
        <v>13635</v>
      </c>
      <c r="W12693" t="s">
        <v>13632</v>
      </c>
      <c r="X12693" t="s">
        <v>13632</v>
      </c>
      <c r="Y12693" t="s">
        <v>6</v>
      </c>
      <c r="Z12693" t="s">
        <v>6</v>
      </c>
      <c r="AA12693" t="s">
        <v>555</v>
      </c>
      <c r="AB12693" t="s">
        <v>13636</v>
      </c>
      <c r="AC12693" t="s">
        <v>8544</v>
      </c>
    </row>
    <row r="12694" spans="1:29" x14ac:dyDescent="0.25">
      <c r="A12694" t="s">
        <v>347</v>
      </c>
      <c r="B12694">
        <v>960</v>
      </c>
      <c r="C12694" t="s">
        <v>50</v>
      </c>
      <c r="D12694">
        <v>2013</v>
      </c>
      <c r="E12694" t="s">
        <v>13699</v>
      </c>
      <c r="F12694">
        <v>219.77383</v>
      </c>
      <c r="G12694">
        <v>41.146013000000004</v>
      </c>
      <c r="H12694">
        <v>178.62782000000001</v>
      </c>
      <c r="I12694">
        <v>141.25354999999999</v>
      </c>
      <c r="J12694">
        <v>40.244374999999998</v>
      </c>
      <c r="K12694">
        <v>101.00918</v>
      </c>
      <c r="N12694">
        <v>80.399294999999995</v>
      </c>
      <c r="O12694">
        <v>79.475896000000006</v>
      </c>
      <c r="P12694">
        <v>331.78500000000003</v>
      </c>
      <c r="Q12694" t="s">
        <v>13632</v>
      </c>
      <c r="R12694" t="s">
        <v>13632</v>
      </c>
      <c r="S12694" t="s">
        <v>13632</v>
      </c>
      <c r="T12694" t="s">
        <v>13633</v>
      </c>
      <c r="U12694" t="s">
        <v>13634</v>
      </c>
      <c r="V12694" t="s">
        <v>13635</v>
      </c>
      <c r="W12694" t="s">
        <v>13632</v>
      </c>
      <c r="X12694" t="s">
        <v>13632</v>
      </c>
      <c r="Y12694" t="s">
        <v>6</v>
      </c>
      <c r="Z12694" t="s">
        <v>6</v>
      </c>
      <c r="AA12694" t="s">
        <v>555</v>
      </c>
      <c r="AB12694" t="s">
        <v>13636</v>
      </c>
      <c r="AC12694" t="s">
        <v>8544</v>
      </c>
    </row>
    <row r="12695" spans="1:29" x14ac:dyDescent="0.25">
      <c r="A12695" t="s">
        <v>347</v>
      </c>
      <c r="B12695">
        <v>960</v>
      </c>
      <c r="C12695" t="s">
        <v>50</v>
      </c>
      <c r="D12695">
        <v>2014</v>
      </c>
      <c r="E12695" t="s">
        <v>13700</v>
      </c>
      <c r="F12695">
        <v>218.08106000000001</v>
      </c>
      <c r="G12695">
        <v>40.965319000000001</v>
      </c>
      <c r="H12695">
        <v>177.11573999999999</v>
      </c>
      <c r="I12695">
        <v>140.11874</v>
      </c>
      <c r="J12695">
        <v>40.027293999999998</v>
      </c>
      <c r="K12695">
        <v>100.09144000000001</v>
      </c>
      <c r="N12695">
        <v>83.992622999999995</v>
      </c>
      <c r="O12695">
        <v>82.983934000000005</v>
      </c>
      <c r="P12695">
        <v>331.56900000000002</v>
      </c>
      <c r="Q12695" t="s">
        <v>13632</v>
      </c>
      <c r="R12695" t="s">
        <v>13632</v>
      </c>
      <c r="S12695" t="s">
        <v>13632</v>
      </c>
      <c r="T12695" t="s">
        <v>13633</v>
      </c>
      <c r="U12695" t="s">
        <v>13634</v>
      </c>
      <c r="V12695" t="s">
        <v>13635</v>
      </c>
      <c r="W12695" t="s">
        <v>13632</v>
      </c>
      <c r="X12695" t="s">
        <v>13632</v>
      </c>
      <c r="Y12695" t="s">
        <v>6</v>
      </c>
      <c r="Z12695" t="s">
        <v>6</v>
      </c>
      <c r="AA12695" t="s">
        <v>555</v>
      </c>
      <c r="AB12695" t="s">
        <v>13636</v>
      </c>
      <c r="AC12695" t="s">
        <v>8544</v>
      </c>
    </row>
    <row r="12696" spans="1:29" x14ac:dyDescent="0.25">
      <c r="A12696" t="s">
        <v>347</v>
      </c>
      <c r="B12696">
        <v>960</v>
      </c>
      <c r="C12696" t="s">
        <v>50</v>
      </c>
      <c r="D12696">
        <v>2015</v>
      </c>
      <c r="E12696" t="s">
        <v>13701</v>
      </c>
      <c r="F12696">
        <v>210.91892000000001</v>
      </c>
      <c r="G12696">
        <v>39.422024</v>
      </c>
      <c r="H12696">
        <v>171.49690000000001</v>
      </c>
      <c r="I12696">
        <v>137.52620999999999</v>
      </c>
      <c r="J12696">
        <v>38.431317</v>
      </c>
      <c r="K12696">
        <v>99.094890000000007</v>
      </c>
      <c r="N12696">
        <v>83.733658000000005</v>
      </c>
      <c r="O12696">
        <v>82.890587999999994</v>
      </c>
      <c r="P12696">
        <v>339.61599999999999</v>
      </c>
      <c r="Q12696" t="s">
        <v>13632</v>
      </c>
      <c r="R12696" t="s">
        <v>13632</v>
      </c>
      <c r="S12696" t="s">
        <v>13632</v>
      </c>
      <c r="T12696" t="s">
        <v>13633</v>
      </c>
      <c r="U12696" t="s">
        <v>13634</v>
      </c>
      <c r="V12696" t="s">
        <v>13635</v>
      </c>
      <c r="W12696" t="s">
        <v>13632</v>
      </c>
      <c r="X12696" t="s">
        <v>13632</v>
      </c>
      <c r="Y12696" t="s">
        <v>6</v>
      </c>
      <c r="Z12696" t="s">
        <v>6</v>
      </c>
      <c r="AA12696" t="s">
        <v>555</v>
      </c>
      <c r="AB12696" t="s">
        <v>13636</v>
      </c>
      <c r="AC12696" t="s">
        <v>8544</v>
      </c>
    </row>
    <row r="12697" spans="1:29" x14ac:dyDescent="0.25">
      <c r="A12697" t="s">
        <v>347</v>
      </c>
      <c r="B12697">
        <v>960</v>
      </c>
      <c r="C12697" t="s">
        <v>50</v>
      </c>
      <c r="D12697">
        <v>2016</v>
      </c>
      <c r="E12697" t="s">
        <v>13702</v>
      </c>
      <c r="F12697">
        <v>207.40817000000001</v>
      </c>
      <c r="G12697">
        <v>36.119534000000002</v>
      </c>
      <c r="H12697">
        <v>171.28863999999999</v>
      </c>
      <c r="I12697">
        <v>131.20192</v>
      </c>
      <c r="J12697">
        <v>35.116878999999997</v>
      </c>
      <c r="K12697">
        <v>96.085037999999997</v>
      </c>
      <c r="N12697">
        <v>80.480551000000006</v>
      </c>
      <c r="O12697">
        <v>79.522210000000001</v>
      </c>
      <c r="P12697">
        <v>351.34699999999998</v>
      </c>
      <c r="Q12697" t="s">
        <v>13632</v>
      </c>
      <c r="R12697" t="s">
        <v>13632</v>
      </c>
      <c r="S12697" t="s">
        <v>13632</v>
      </c>
      <c r="T12697" t="s">
        <v>13633</v>
      </c>
      <c r="U12697" t="s">
        <v>13634</v>
      </c>
      <c r="V12697" t="s">
        <v>13635</v>
      </c>
      <c r="W12697" t="s">
        <v>13632</v>
      </c>
      <c r="X12697" t="s">
        <v>13632</v>
      </c>
      <c r="Y12697" t="s">
        <v>6</v>
      </c>
      <c r="Z12697" t="s">
        <v>6</v>
      </c>
      <c r="AA12697" t="s">
        <v>555</v>
      </c>
      <c r="AB12697" t="s">
        <v>13636</v>
      </c>
      <c r="AC12697" t="s">
        <v>8544</v>
      </c>
    </row>
    <row r="12698" spans="1:29" x14ac:dyDescent="0.25">
      <c r="A12698" t="s">
        <v>347</v>
      </c>
      <c r="B12698">
        <v>960</v>
      </c>
      <c r="C12698" t="s">
        <v>50</v>
      </c>
      <c r="D12698">
        <v>2017</v>
      </c>
      <c r="E12698" t="s">
        <v>13703</v>
      </c>
      <c r="F12698">
        <v>204.54230999999999</v>
      </c>
      <c r="G12698">
        <v>35.210943999999998</v>
      </c>
      <c r="H12698">
        <v>169.33136999999999</v>
      </c>
      <c r="I12698">
        <v>127.93087</v>
      </c>
      <c r="J12698">
        <v>34.158794999999998</v>
      </c>
      <c r="K12698">
        <v>93.772077999999993</v>
      </c>
      <c r="N12698">
        <v>77.757943999999995</v>
      </c>
      <c r="O12698">
        <v>76.877190999999996</v>
      </c>
      <c r="P12698">
        <v>365.642</v>
      </c>
      <c r="Q12698" t="s">
        <v>13632</v>
      </c>
      <c r="R12698" t="s">
        <v>13632</v>
      </c>
      <c r="S12698" t="s">
        <v>13632</v>
      </c>
      <c r="T12698" t="s">
        <v>13633</v>
      </c>
      <c r="U12698" t="s">
        <v>13634</v>
      </c>
      <c r="V12698" t="s">
        <v>13635</v>
      </c>
      <c r="W12698" t="s">
        <v>13632</v>
      </c>
      <c r="X12698" t="s">
        <v>13632</v>
      </c>
      <c r="Y12698" t="s">
        <v>6</v>
      </c>
      <c r="Z12698" t="s">
        <v>6</v>
      </c>
      <c r="AA12698" t="s">
        <v>555</v>
      </c>
      <c r="AB12698" t="s">
        <v>13636</v>
      </c>
      <c r="AC12698" t="s">
        <v>8544</v>
      </c>
    </row>
    <row r="12699" spans="1:29" x14ac:dyDescent="0.25">
      <c r="A12699" t="s">
        <v>347</v>
      </c>
      <c r="B12699">
        <v>960</v>
      </c>
      <c r="C12699" t="s">
        <v>50</v>
      </c>
      <c r="D12699">
        <v>2018</v>
      </c>
      <c r="E12699" t="s">
        <v>13704</v>
      </c>
      <c r="F12699">
        <v>201.71877000000001</v>
      </c>
      <c r="G12699">
        <v>35.275342999999999</v>
      </c>
      <c r="H12699">
        <v>166.44342</v>
      </c>
      <c r="I12699">
        <v>126.61726</v>
      </c>
      <c r="J12699">
        <v>34.158571000000002</v>
      </c>
      <c r="K12699">
        <v>92.458689000000007</v>
      </c>
      <c r="N12699">
        <v>74.566902999999996</v>
      </c>
      <c r="O12699">
        <v>73.633397000000002</v>
      </c>
      <c r="P12699">
        <v>381.79700000000003</v>
      </c>
      <c r="Q12699" t="s">
        <v>13632</v>
      </c>
      <c r="R12699" t="s">
        <v>13632</v>
      </c>
      <c r="S12699" t="s">
        <v>13632</v>
      </c>
      <c r="T12699" t="s">
        <v>13633</v>
      </c>
      <c r="U12699" t="s">
        <v>13634</v>
      </c>
      <c r="V12699" t="s">
        <v>13635</v>
      </c>
      <c r="W12699" t="s">
        <v>13632</v>
      </c>
      <c r="X12699" t="s">
        <v>13632</v>
      </c>
      <c r="Y12699" t="s">
        <v>6</v>
      </c>
      <c r="Z12699" t="s">
        <v>6</v>
      </c>
      <c r="AA12699" t="s">
        <v>555</v>
      </c>
      <c r="AB12699" t="s">
        <v>13636</v>
      </c>
      <c r="AC12699" t="s">
        <v>8544</v>
      </c>
    </row>
    <row r="12700" spans="1:29" x14ac:dyDescent="0.25">
      <c r="A12700" t="s">
        <v>347</v>
      </c>
      <c r="B12700">
        <v>961</v>
      </c>
      <c r="C12700" t="s">
        <v>92</v>
      </c>
      <c r="D12700">
        <v>1950</v>
      </c>
      <c r="E12700" t="s">
        <v>13705</v>
      </c>
      <c r="Q12700" t="s">
        <v>637</v>
      </c>
      <c r="R12700" t="s">
        <v>637</v>
      </c>
      <c r="S12700" t="s">
        <v>637</v>
      </c>
      <c r="T12700" t="s">
        <v>13706</v>
      </c>
      <c r="U12700" t="s">
        <v>13707</v>
      </c>
      <c r="V12700" t="s">
        <v>13708</v>
      </c>
      <c r="W12700" t="s">
        <v>2018</v>
      </c>
      <c r="X12700" t="s">
        <v>2018</v>
      </c>
      <c r="Y12700" t="s">
        <v>6</v>
      </c>
      <c r="Z12700" t="s">
        <v>6</v>
      </c>
      <c r="AA12700" t="s">
        <v>711</v>
      </c>
      <c r="AB12700" t="s">
        <v>12987</v>
      </c>
      <c r="AC12700" t="s">
        <v>8544</v>
      </c>
    </row>
    <row r="12701" spans="1:29" x14ac:dyDescent="0.25">
      <c r="A12701" t="s">
        <v>347</v>
      </c>
      <c r="B12701">
        <v>961</v>
      </c>
      <c r="C12701" t="s">
        <v>92</v>
      </c>
      <c r="D12701">
        <v>1951</v>
      </c>
      <c r="E12701" t="s">
        <v>13709</v>
      </c>
      <c r="Q12701" t="s">
        <v>637</v>
      </c>
      <c r="R12701" t="s">
        <v>637</v>
      </c>
      <c r="S12701" t="s">
        <v>637</v>
      </c>
      <c r="T12701" t="s">
        <v>13706</v>
      </c>
      <c r="U12701" t="s">
        <v>13707</v>
      </c>
      <c r="V12701" t="s">
        <v>13708</v>
      </c>
      <c r="W12701" t="s">
        <v>2018</v>
      </c>
      <c r="X12701" t="s">
        <v>2018</v>
      </c>
      <c r="Y12701" t="s">
        <v>6</v>
      </c>
      <c r="Z12701" t="s">
        <v>6</v>
      </c>
      <c r="AA12701" t="s">
        <v>711</v>
      </c>
      <c r="AB12701" t="s">
        <v>12987</v>
      </c>
      <c r="AC12701" t="s">
        <v>8544</v>
      </c>
    </row>
    <row r="12702" spans="1:29" x14ac:dyDescent="0.25">
      <c r="A12702" t="s">
        <v>347</v>
      </c>
      <c r="B12702">
        <v>961</v>
      </c>
      <c r="C12702" t="s">
        <v>92</v>
      </c>
      <c r="D12702">
        <v>1952</v>
      </c>
      <c r="E12702" t="s">
        <v>13710</v>
      </c>
      <c r="Q12702" t="s">
        <v>637</v>
      </c>
      <c r="R12702" t="s">
        <v>637</v>
      </c>
      <c r="S12702" t="s">
        <v>637</v>
      </c>
      <c r="T12702" t="s">
        <v>13706</v>
      </c>
      <c r="U12702" t="s">
        <v>13707</v>
      </c>
      <c r="V12702" t="s">
        <v>13708</v>
      </c>
      <c r="W12702" t="s">
        <v>2018</v>
      </c>
      <c r="X12702" t="s">
        <v>2018</v>
      </c>
      <c r="Y12702" t="s">
        <v>6</v>
      </c>
      <c r="Z12702" t="s">
        <v>6</v>
      </c>
      <c r="AA12702" t="s">
        <v>711</v>
      </c>
      <c r="AB12702" t="s">
        <v>12987</v>
      </c>
      <c r="AC12702" t="s">
        <v>8544</v>
      </c>
    </row>
    <row r="12703" spans="1:29" x14ac:dyDescent="0.25">
      <c r="A12703" t="s">
        <v>347</v>
      </c>
      <c r="B12703">
        <v>961</v>
      </c>
      <c r="C12703" t="s">
        <v>92</v>
      </c>
      <c r="D12703">
        <v>1953</v>
      </c>
      <c r="E12703" t="s">
        <v>13711</v>
      </c>
      <c r="Q12703" t="s">
        <v>637</v>
      </c>
      <c r="R12703" t="s">
        <v>637</v>
      </c>
      <c r="S12703" t="s">
        <v>637</v>
      </c>
      <c r="T12703" t="s">
        <v>13706</v>
      </c>
      <c r="U12703" t="s">
        <v>13707</v>
      </c>
      <c r="V12703" t="s">
        <v>13708</v>
      </c>
      <c r="W12703" t="s">
        <v>2018</v>
      </c>
      <c r="X12703" t="s">
        <v>2018</v>
      </c>
      <c r="Y12703" t="s">
        <v>6</v>
      </c>
      <c r="Z12703" t="s">
        <v>6</v>
      </c>
      <c r="AA12703" t="s">
        <v>711</v>
      </c>
      <c r="AB12703" t="s">
        <v>12987</v>
      </c>
      <c r="AC12703" t="s">
        <v>8544</v>
      </c>
    </row>
    <row r="12704" spans="1:29" x14ac:dyDescent="0.25">
      <c r="A12704" t="s">
        <v>347</v>
      </c>
      <c r="B12704">
        <v>961</v>
      </c>
      <c r="C12704" t="s">
        <v>92</v>
      </c>
      <c r="D12704">
        <v>1954</v>
      </c>
      <c r="E12704" t="s">
        <v>13712</v>
      </c>
      <c r="Q12704" t="s">
        <v>637</v>
      </c>
      <c r="R12704" t="s">
        <v>637</v>
      </c>
      <c r="S12704" t="s">
        <v>637</v>
      </c>
      <c r="T12704" t="s">
        <v>13706</v>
      </c>
      <c r="U12704" t="s">
        <v>13707</v>
      </c>
      <c r="V12704" t="s">
        <v>13708</v>
      </c>
      <c r="W12704" t="s">
        <v>2018</v>
      </c>
      <c r="X12704" t="s">
        <v>2018</v>
      </c>
      <c r="Y12704" t="s">
        <v>6</v>
      </c>
      <c r="Z12704" t="s">
        <v>6</v>
      </c>
      <c r="AA12704" t="s">
        <v>711</v>
      </c>
      <c r="AB12704" t="s">
        <v>12987</v>
      </c>
      <c r="AC12704" t="s">
        <v>8544</v>
      </c>
    </row>
    <row r="12705" spans="1:29" x14ac:dyDescent="0.25">
      <c r="A12705" t="s">
        <v>347</v>
      </c>
      <c r="B12705">
        <v>961</v>
      </c>
      <c r="C12705" t="s">
        <v>92</v>
      </c>
      <c r="D12705">
        <v>1955</v>
      </c>
      <c r="E12705" t="s">
        <v>13713</v>
      </c>
      <c r="Q12705" t="s">
        <v>637</v>
      </c>
      <c r="R12705" t="s">
        <v>637</v>
      </c>
      <c r="S12705" t="s">
        <v>637</v>
      </c>
      <c r="T12705" t="s">
        <v>13706</v>
      </c>
      <c r="U12705" t="s">
        <v>13707</v>
      </c>
      <c r="V12705" t="s">
        <v>13708</v>
      </c>
      <c r="W12705" t="s">
        <v>2018</v>
      </c>
      <c r="X12705" t="s">
        <v>2018</v>
      </c>
      <c r="Y12705" t="s">
        <v>6</v>
      </c>
      <c r="Z12705" t="s">
        <v>6</v>
      </c>
      <c r="AA12705" t="s">
        <v>711</v>
      </c>
      <c r="AB12705" t="s">
        <v>12987</v>
      </c>
      <c r="AC12705" t="s">
        <v>8544</v>
      </c>
    </row>
    <row r="12706" spans="1:29" x14ac:dyDescent="0.25">
      <c r="A12706" t="s">
        <v>347</v>
      </c>
      <c r="B12706">
        <v>961</v>
      </c>
      <c r="C12706" t="s">
        <v>92</v>
      </c>
      <c r="D12706">
        <v>1956</v>
      </c>
      <c r="E12706" t="s">
        <v>13714</v>
      </c>
      <c r="Q12706" t="s">
        <v>637</v>
      </c>
      <c r="R12706" t="s">
        <v>637</v>
      </c>
      <c r="S12706" t="s">
        <v>637</v>
      </c>
      <c r="T12706" t="s">
        <v>13706</v>
      </c>
      <c r="U12706" t="s">
        <v>13707</v>
      </c>
      <c r="V12706" t="s">
        <v>13708</v>
      </c>
      <c r="W12706" t="s">
        <v>2018</v>
      </c>
      <c r="X12706" t="s">
        <v>2018</v>
      </c>
      <c r="Y12706" t="s">
        <v>6</v>
      </c>
      <c r="Z12706" t="s">
        <v>6</v>
      </c>
      <c r="AA12706" t="s">
        <v>711</v>
      </c>
      <c r="AB12706" t="s">
        <v>12987</v>
      </c>
      <c r="AC12706" t="s">
        <v>8544</v>
      </c>
    </row>
    <row r="12707" spans="1:29" x14ac:dyDescent="0.25">
      <c r="A12707" t="s">
        <v>347</v>
      </c>
      <c r="B12707">
        <v>961</v>
      </c>
      <c r="C12707" t="s">
        <v>92</v>
      </c>
      <c r="D12707">
        <v>1957</v>
      </c>
      <c r="E12707" t="s">
        <v>13715</v>
      </c>
      <c r="Q12707" t="s">
        <v>637</v>
      </c>
      <c r="R12707" t="s">
        <v>637</v>
      </c>
      <c r="S12707" t="s">
        <v>637</v>
      </c>
      <c r="T12707" t="s">
        <v>13706</v>
      </c>
      <c r="U12707" t="s">
        <v>13707</v>
      </c>
      <c r="V12707" t="s">
        <v>13708</v>
      </c>
      <c r="W12707" t="s">
        <v>2018</v>
      </c>
      <c r="X12707" t="s">
        <v>2018</v>
      </c>
      <c r="Y12707" t="s">
        <v>6</v>
      </c>
      <c r="Z12707" t="s">
        <v>6</v>
      </c>
      <c r="AA12707" t="s">
        <v>711</v>
      </c>
      <c r="AB12707" t="s">
        <v>12987</v>
      </c>
      <c r="AC12707" t="s">
        <v>8544</v>
      </c>
    </row>
    <row r="12708" spans="1:29" x14ac:dyDescent="0.25">
      <c r="A12708" t="s">
        <v>347</v>
      </c>
      <c r="B12708">
        <v>961</v>
      </c>
      <c r="C12708" t="s">
        <v>92</v>
      </c>
      <c r="D12708">
        <v>1958</v>
      </c>
      <c r="E12708" t="s">
        <v>13716</v>
      </c>
      <c r="Q12708" t="s">
        <v>637</v>
      </c>
      <c r="R12708" t="s">
        <v>637</v>
      </c>
      <c r="S12708" t="s">
        <v>637</v>
      </c>
      <c r="T12708" t="s">
        <v>13706</v>
      </c>
      <c r="U12708" t="s">
        <v>13707</v>
      </c>
      <c r="V12708" t="s">
        <v>13708</v>
      </c>
      <c r="W12708" t="s">
        <v>2018</v>
      </c>
      <c r="X12708" t="s">
        <v>2018</v>
      </c>
      <c r="Y12708" t="s">
        <v>6</v>
      </c>
      <c r="Z12708" t="s">
        <v>6</v>
      </c>
      <c r="AA12708" t="s">
        <v>711</v>
      </c>
      <c r="AB12708" t="s">
        <v>12987</v>
      </c>
      <c r="AC12708" t="s">
        <v>8544</v>
      </c>
    </row>
    <row r="12709" spans="1:29" x14ac:dyDescent="0.25">
      <c r="A12709" t="s">
        <v>347</v>
      </c>
      <c r="B12709">
        <v>961</v>
      </c>
      <c r="C12709" t="s">
        <v>92</v>
      </c>
      <c r="D12709">
        <v>1959</v>
      </c>
      <c r="E12709" t="s">
        <v>13717</v>
      </c>
      <c r="Q12709" t="s">
        <v>637</v>
      </c>
      <c r="R12709" t="s">
        <v>637</v>
      </c>
      <c r="S12709" t="s">
        <v>637</v>
      </c>
      <c r="T12709" t="s">
        <v>13706</v>
      </c>
      <c r="U12709" t="s">
        <v>13707</v>
      </c>
      <c r="V12709" t="s">
        <v>13708</v>
      </c>
      <c r="W12709" t="s">
        <v>2018</v>
      </c>
      <c r="X12709" t="s">
        <v>2018</v>
      </c>
      <c r="Y12709" t="s">
        <v>6</v>
      </c>
      <c r="Z12709" t="s">
        <v>6</v>
      </c>
      <c r="AA12709" t="s">
        <v>711</v>
      </c>
      <c r="AB12709" t="s">
        <v>12987</v>
      </c>
      <c r="AC12709" t="s">
        <v>8544</v>
      </c>
    </row>
    <row r="12710" spans="1:29" x14ac:dyDescent="0.25">
      <c r="A12710" t="s">
        <v>347</v>
      </c>
      <c r="B12710">
        <v>961</v>
      </c>
      <c r="C12710" t="s">
        <v>92</v>
      </c>
      <c r="D12710">
        <v>1960</v>
      </c>
      <c r="E12710" t="s">
        <v>13718</v>
      </c>
      <c r="Q12710" t="s">
        <v>637</v>
      </c>
      <c r="R12710" t="s">
        <v>637</v>
      </c>
      <c r="S12710" t="s">
        <v>637</v>
      </c>
      <c r="T12710" t="s">
        <v>13706</v>
      </c>
      <c r="U12710" t="s">
        <v>13707</v>
      </c>
      <c r="V12710" t="s">
        <v>13708</v>
      </c>
      <c r="W12710" t="s">
        <v>2018</v>
      </c>
      <c r="X12710" t="s">
        <v>2018</v>
      </c>
      <c r="Y12710" t="s">
        <v>6</v>
      </c>
      <c r="Z12710" t="s">
        <v>6</v>
      </c>
      <c r="AA12710" t="s">
        <v>711</v>
      </c>
      <c r="AB12710" t="s">
        <v>12987</v>
      </c>
      <c r="AC12710" t="s">
        <v>8544</v>
      </c>
    </row>
    <row r="12711" spans="1:29" x14ac:dyDescent="0.25">
      <c r="A12711" t="s">
        <v>347</v>
      </c>
      <c r="B12711">
        <v>961</v>
      </c>
      <c r="C12711" t="s">
        <v>92</v>
      </c>
      <c r="D12711">
        <v>1961</v>
      </c>
      <c r="E12711" t="s">
        <v>13719</v>
      </c>
      <c r="Q12711" t="s">
        <v>637</v>
      </c>
      <c r="R12711" t="s">
        <v>637</v>
      </c>
      <c r="S12711" t="s">
        <v>637</v>
      </c>
      <c r="T12711" t="s">
        <v>13706</v>
      </c>
      <c r="U12711" t="s">
        <v>13707</v>
      </c>
      <c r="V12711" t="s">
        <v>13708</v>
      </c>
      <c r="W12711" t="s">
        <v>2018</v>
      </c>
      <c r="X12711" t="s">
        <v>2018</v>
      </c>
      <c r="Y12711" t="s">
        <v>6</v>
      </c>
      <c r="Z12711" t="s">
        <v>6</v>
      </c>
      <c r="AA12711" t="s">
        <v>711</v>
      </c>
      <c r="AB12711" t="s">
        <v>12987</v>
      </c>
      <c r="AC12711" t="s">
        <v>8544</v>
      </c>
    </row>
    <row r="12712" spans="1:29" x14ac:dyDescent="0.25">
      <c r="A12712" t="s">
        <v>347</v>
      </c>
      <c r="B12712">
        <v>961</v>
      </c>
      <c r="C12712" t="s">
        <v>92</v>
      </c>
      <c r="D12712">
        <v>1962</v>
      </c>
      <c r="E12712" t="s">
        <v>13720</v>
      </c>
      <c r="Q12712" t="s">
        <v>637</v>
      </c>
      <c r="R12712" t="s">
        <v>637</v>
      </c>
      <c r="S12712" t="s">
        <v>637</v>
      </c>
      <c r="T12712" t="s">
        <v>13706</v>
      </c>
      <c r="U12712" t="s">
        <v>13707</v>
      </c>
      <c r="V12712" t="s">
        <v>13708</v>
      </c>
      <c r="W12712" t="s">
        <v>2018</v>
      </c>
      <c r="X12712" t="s">
        <v>2018</v>
      </c>
      <c r="Y12712" t="s">
        <v>6</v>
      </c>
      <c r="Z12712" t="s">
        <v>6</v>
      </c>
      <c r="AA12712" t="s">
        <v>711</v>
      </c>
      <c r="AB12712" t="s">
        <v>12987</v>
      </c>
      <c r="AC12712" t="s">
        <v>8544</v>
      </c>
    </row>
    <row r="12713" spans="1:29" x14ac:dyDescent="0.25">
      <c r="A12713" t="s">
        <v>347</v>
      </c>
      <c r="B12713">
        <v>961</v>
      </c>
      <c r="C12713" t="s">
        <v>92</v>
      </c>
      <c r="D12713">
        <v>1963</v>
      </c>
      <c r="E12713" t="s">
        <v>13721</v>
      </c>
      <c r="Q12713" t="s">
        <v>637</v>
      </c>
      <c r="R12713" t="s">
        <v>637</v>
      </c>
      <c r="S12713" t="s">
        <v>637</v>
      </c>
      <c r="T12713" t="s">
        <v>13706</v>
      </c>
      <c r="U12713" t="s">
        <v>13707</v>
      </c>
      <c r="V12713" t="s">
        <v>13708</v>
      </c>
      <c r="W12713" t="s">
        <v>2018</v>
      </c>
      <c r="X12713" t="s">
        <v>2018</v>
      </c>
      <c r="Y12713" t="s">
        <v>6</v>
      </c>
      <c r="Z12713" t="s">
        <v>6</v>
      </c>
      <c r="AA12713" t="s">
        <v>711</v>
      </c>
      <c r="AB12713" t="s">
        <v>12987</v>
      </c>
      <c r="AC12713" t="s">
        <v>8544</v>
      </c>
    </row>
    <row r="12714" spans="1:29" x14ac:dyDescent="0.25">
      <c r="A12714" t="s">
        <v>347</v>
      </c>
      <c r="B12714">
        <v>961</v>
      </c>
      <c r="C12714" t="s">
        <v>92</v>
      </c>
      <c r="D12714">
        <v>1964</v>
      </c>
      <c r="E12714" t="s">
        <v>13722</v>
      </c>
      <c r="Q12714" t="s">
        <v>637</v>
      </c>
      <c r="R12714" t="s">
        <v>637</v>
      </c>
      <c r="S12714" t="s">
        <v>637</v>
      </c>
      <c r="T12714" t="s">
        <v>13706</v>
      </c>
      <c r="U12714" t="s">
        <v>13707</v>
      </c>
      <c r="V12714" t="s">
        <v>13708</v>
      </c>
      <c r="W12714" t="s">
        <v>2018</v>
      </c>
      <c r="X12714" t="s">
        <v>2018</v>
      </c>
      <c r="Y12714" t="s">
        <v>6</v>
      </c>
      <c r="Z12714" t="s">
        <v>6</v>
      </c>
      <c r="AA12714" t="s">
        <v>711</v>
      </c>
      <c r="AB12714" t="s">
        <v>12987</v>
      </c>
      <c r="AC12714" t="s">
        <v>8544</v>
      </c>
    </row>
    <row r="12715" spans="1:29" x14ac:dyDescent="0.25">
      <c r="A12715" t="s">
        <v>347</v>
      </c>
      <c r="B12715">
        <v>961</v>
      </c>
      <c r="C12715" t="s">
        <v>92</v>
      </c>
      <c r="D12715">
        <v>1965</v>
      </c>
      <c r="E12715" t="s">
        <v>13723</v>
      </c>
      <c r="Q12715" t="s">
        <v>637</v>
      </c>
      <c r="R12715" t="s">
        <v>637</v>
      </c>
      <c r="S12715" t="s">
        <v>637</v>
      </c>
      <c r="T12715" t="s">
        <v>13706</v>
      </c>
      <c r="U12715" t="s">
        <v>13707</v>
      </c>
      <c r="V12715" t="s">
        <v>13708</v>
      </c>
      <c r="W12715" t="s">
        <v>2018</v>
      </c>
      <c r="X12715" t="s">
        <v>2018</v>
      </c>
      <c r="Y12715" t="s">
        <v>6</v>
      </c>
      <c r="Z12715" t="s">
        <v>6</v>
      </c>
      <c r="AA12715" t="s">
        <v>711</v>
      </c>
      <c r="AB12715" t="s">
        <v>12987</v>
      </c>
      <c r="AC12715" t="s">
        <v>8544</v>
      </c>
    </row>
    <row r="12716" spans="1:29" x14ac:dyDescent="0.25">
      <c r="A12716" t="s">
        <v>347</v>
      </c>
      <c r="B12716">
        <v>961</v>
      </c>
      <c r="C12716" t="s">
        <v>92</v>
      </c>
      <c r="D12716">
        <v>1966</v>
      </c>
      <c r="E12716" t="s">
        <v>13724</v>
      </c>
      <c r="Q12716" t="s">
        <v>637</v>
      </c>
      <c r="R12716" t="s">
        <v>637</v>
      </c>
      <c r="S12716" t="s">
        <v>637</v>
      </c>
      <c r="T12716" t="s">
        <v>13706</v>
      </c>
      <c r="U12716" t="s">
        <v>13707</v>
      </c>
      <c r="V12716" t="s">
        <v>13708</v>
      </c>
      <c r="W12716" t="s">
        <v>2018</v>
      </c>
      <c r="X12716" t="s">
        <v>2018</v>
      </c>
      <c r="Y12716" t="s">
        <v>6</v>
      </c>
      <c r="Z12716" t="s">
        <v>6</v>
      </c>
      <c r="AA12716" t="s">
        <v>711</v>
      </c>
      <c r="AB12716" t="s">
        <v>12987</v>
      </c>
      <c r="AC12716" t="s">
        <v>8544</v>
      </c>
    </row>
    <row r="12717" spans="1:29" x14ac:dyDescent="0.25">
      <c r="A12717" t="s">
        <v>347</v>
      </c>
      <c r="B12717">
        <v>961</v>
      </c>
      <c r="C12717" t="s">
        <v>92</v>
      </c>
      <c r="D12717">
        <v>1967</v>
      </c>
      <c r="E12717" t="s">
        <v>13725</v>
      </c>
      <c r="Q12717" t="s">
        <v>637</v>
      </c>
      <c r="R12717" t="s">
        <v>637</v>
      </c>
      <c r="S12717" t="s">
        <v>637</v>
      </c>
      <c r="T12717" t="s">
        <v>13706</v>
      </c>
      <c r="U12717" t="s">
        <v>13707</v>
      </c>
      <c r="V12717" t="s">
        <v>13708</v>
      </c>
      <c r="W12717" t="s">
        <v>2018</v>
      </c>
      <c r="X12717" t="s">
        <v>2018</v>
      </c>
      <c r="Y12717" t="s">
        <v>6</v>
      </c>
      <c r="Z12717" t="s">
        <v>6</v>
      </c>
      <c r="AA12717" t="s">
        <v>711</v>
      </c>
      <c r="AB12717" t="s">
        <v>12987</v>
      </c>
      <c r="AC12717" t="s">
        <v>8544</v>
      </c>
    </row>
    <row r="12718" spans="1:29" x14ac:dyDescent="0.25">
      <c r="A12718" t="s">
        <v>347</v>
      </c>
      <c r="B12718">
        <v>961</v>
      </c>
      <c r="C12718" t="s">
        <v>92</v>
      </c>
      <c r="D12718">
        <v>1968</v>
      </c>
      <c r="E12718" t="s">
        <v>13726</v>
      </c>
      <c r="Q12718" t="s">
        <v>637</v>
      </c>
      <c r="R12718" t="s">
        <v>637</v>
      </c>
      <c r="S12718" t="s">
        <v>637</v>
      </c>
      <c r="T12718" t="s">
        <v>13706</v>
      </c>
      <c r="U12718" t="s">
        <v>13707</v>
      </c>
      <c r="V12718" t="s">
        <v>13708</v>
      </c>
      <c r="W12718" t="s">
        <v>2018</v>
      </c>
      <c r="X12718" t="s">
        <v>2018</v>
      </c>
      <c r="Y12718" t="s">
        <v>6</v>
      </c>
      <c r="Z12718" t="s">
        <v>6</v>
      </c>
      <c r="AA12718" t="s">
        <v>711</v>
      </c>
      <c r="AB12718" t="s">
        <v>12987</v>
      </c>
      <c r="AC12718" t="s">
        <v>8544</v>
      </c>
    </row>
    <row r="12719" spans="1:29" x14ac:dyDescent="0.25">
      <c r="A12719" t="s">
        <v>347</v>
      </c>
      <c r="B12719">
        <v>961</v>
      </c>
      <c r="C12719" t="s">
        <v>92</v>
      </c>
      <c r="D12719">
        <v>1969</v>
      </c>
      <c r="E12719" t="s">
        <v>13727</v>
      </c>
      <c r="Q12719" t="s">
        <v>637</v>
      </c>
      <c r="R12719" t="s">
        <v>637</v>
      </c>
      <c r="S12719" t="s">
        <v>637</v>
      </c>
      <c r="T12719" t="s">
        <v>13706</v>
      </c>
      <c r="U12719" t="s">
        <v>13707</v>
      </c>
      <c r="V12719" t="s">
        <v>13708</v>
      </c>
      <c r="W12719" t="s">
        <v>2018</v>
      </c>
      <c r="X12719" t="s">
        <v>2018</v>
      </c>
      <c r="Y12719" t="s">
        <v>6</v>
      </c>
      <c r="Z12719" t="s">
        <v>6</v>
      </c>
      <c r="AA12719" t="s">
        <v>711</v>
      </c>
      <c r="AB12719" t="s">
        <v>12987</v>
      </c>
      <c r="AC12719" t="s">
        <v>8544</v>
      </c>
    </row>
    <row r="12720" spans="1:29" x14ac:dyDescent="0.25">
      <c r="A12720" t="s">
        <v>347</v>
      </c>
      <c r="B12720">
        <v>961</v>
      </c>
      <c r="C12720" t="s">
        <v>92</v>
      </c>
      <c r="D12720">
        <v>1970</v>
      </c>
      <c r="E12720" t="s">
        <v>13728</v>
      </c>
      <c r="Q12720" t="s">
        <v>637</v>
      </c>
      <c r="R12720" t="s">
        <v>637</v>
      </c>
      <c r="S12720" t="s">
        <v>637</v>
      </c>
      <c r="T12720" t="s">
        <v>13706</v>
      </c>
      <c r="U12720" t="s">
        <v>13707</v>
      </c>
      <c r="V12720" t="s">
        <v>13708</v>
      </c>
      <c r="W12720" t="s">
        <v>2018</v>
      </c>
      <c r="X12720" t="s">
        <v>2018</v>
      </c>
      <c r="Y12720" t="s">
        <v>6</v>
      </c>
      <c r="Z12720" t="s">
        <v>6</v>
      </c>
      <c r="AA12720" t="s">
        <v>711</v>
      </c>
      <c r="AB12720" t="s">
        <v>12987</v>
      </c>
      <c r="AC12720" t="s">
        <v>8544</v>
      </c>
    </row>
    <row r="12721" spans="1:29" x14ac:dyDescent="0.25">
      <c r="A12721" t="s">
        <v>347</v>
      </c>
      <c r="B12721">
        <v>961</v>
      </c>
      <c r="C12721" t="s">
        <v>92</v>
      </c>
      <c r="D12721">
        <v>1971</v>
      </c>
      <c r="E12721" t="s">
        <v>13729</v>
      </c>
      <c r="Q12721" t="s">
        <v>637</v>
      </c>
      <c r="R12721" t="s">
        <v>637</v>
      </c>
      <c r="S12721" t="s">
        <v>637</v>
      </c>
      <c r="T12721" t="s">
        <v>13706</v>
      </c>
      <c r="U12721" t="s">
        <v>13707</v>
      </c>
      <c r="V12721" t="s">
        <v>13708</v>
      </c>
      <c r="W12721" t="s">
        <v>2018</v>
      </c>
      <c r="X12721" t="s">
        <v>2018</v>
      </c>
      <c r="Y12721" t="s">
        <v>6</v>
      </c>
      <c r="Z12721" t="s">
        <v>6</v>
      </c>
      <c r="AA12721" t="s">
        <v>711</v>
      </c>
      <c r="AB12721" t="s">
        <v>12987</v>
      </c>
      <c r="AC12721" t="s">
        <v>8544</v>
      </c>
    </row>
    <row r="12722" spans="1:29" x14ac:dyDescent="0.25">
      <c r="A12722" t="s">
        <v>347</v>
      </c>
      <c r="B12722">
        <v>961</v>
      </c>
      <c r="C12722" t="s">
        <v>92</v>
      </c>
      <c r="D12722">
        <v>1972</v>
      </c>
      <c r="E12722" t="s">
        <v>13730</v>
      </c>
      <c r="Q12722" t="s">
        <v>637</v>
      </c>
      <c r="R12722" t="s">
        <v>637</v>
      </c>
      <c r="S12722" t="s">
        <v>637</v>
      </c>
      <c r="T12722" t="s">
        <v>13706</v>
      </c>
      <c r="U12722" t="s">
        <v>13707</v>
      </c>
      <c r="V12722" t="s">
        <v>13708</v>
      </c>
      <c r="W12722" t="s">
        <v>2018</v>
      </c>
      <c r="X12722" t="s">
        <v>2018</v>
      </c>
      <c r="Y12722" t="s">
        <v>6</v>
      </c>
      <c r="Z12722" t="s">
        <v>6</v>
      </c>
      <c r="AA12722" t="s">
        <v>711</v>
      </c>
      <c r="AB12722" t="s">
        <v>12987</v>
      </c>
      <c r="AC12722" t="s">
        <v>8544</v>
      </c>
    </row>
    <row r="12723" spans="1:29" x14ac:dyDescent="0.25">
      <c r="A12723" t="s">
        <v>347</v>
      </c>
      <c r="B12723">
        <v>961</v>
      </c>
      <c r="C12723" t="s">
        <v>92</v>
      </c>
      <c r="D12723">
        <v>1973</v>
      </c>
      <c r="E12723" t="s">
        <v>13731</v>
      </c>
      <c r="Q12723" t="s">
        <v>637</v>
      </c>
      <c r="R12723" t="s">
        <v>637</v>
      </c>
      <c r="S12723" t="s">
        <v>637</v>
      </c>
      <c r="T12723" t="s">
        <v>13706</v>
      </c>
      <c r="U12723" t="s">
        <v>13707</v>
      </c>
      <c r="V12723" t="s">
        <v>13708</v>
      </c>
      <c r="W12723" t="s">
        <v>2018</v>
      </c>
      <c r="X12723" t="s">
        <v>2018</v>
      </c>
      <c r="Y12723" t="s">
        <v>6</v>
      </c>
      <c r="Z12723" t="s">
        <v>6</v>
      </c>
      <c r="AA12723" t="s">
        <v>711</v>
      </c>
      <c r="AB12723" t="s">
        <v>12987</v>
      </c>
      <c r="AC12723" t="s">
        <v>8544</v>
      </c>
    </row>
    <row r="12724" spans="1:29" x14ac:dyDescent="0.25">
      <c r="A12724" t="s">
        <v>347</v>
      </c>
      <c r="B12724">
        <v>961</v>
      </c>
      <c r="C12724" t="s">
        <v>92</v>
      </c>
      <c r="D12724">
        <v>1974</v>
      </c>
      <c r="E12724" t="s">
        <v>13732</v>
      </c>
      <c r="Q12724" t="s">
        <v>637</v>
      </c>
      <c r="R12724" t="s">
        <v>637</v>
      </c>
      <c r="S12724" t="s">
        <v>637</v>
      </c>
      <c r="T12724" t="s">
        <v>13706</v>
      </c>
      <c r="U12724" t="s">
        <v>13707</v>
      </c>
      <c r="V12724" t="s">
        <v>13708</v>
      </c>
      <c r="W12724" t="s">
        <v>2018</v>
      </c>
      <c r="X12724" t="s">
        <v>2018</v>
      </c>
      <c r="Y12724" t="s">
        <v>6</v>
      </c>
      <c r="Z12724" t="s">
        <v>6</v>
      </c>
      <c r="AA12724" t="s">
        <v>711</v>
      </c>
      <c r="AB12724" t="s">
        <v>12987</v>
      </c>
      <c r="AC12724" t="s">
        <v>8544</v>
      </c>
    </row>
    <row r="12725" spans="1:29" x14ac:dyDescent="0.25">
      <c r="A12725" t="s">
        <v>347</v>
      </c>
      <c r="B12725">
        <v>961</v>
      </c>
      <c r="C12725" t="s">
        <v>92</v>
      </c>
      <c r="D12725">
        <v>1975</v>
      </c>
      <c r="E12725" t="s">
        <v>13733</v>
      </c>
      <c r="Q12725" t="s">
        <v>637</v>
      </c>
      <c r="R12725" t="s">
        <v>637</v>
      </c>
      <c r="S12725" t="s">
        <v>637</v>
      </c>
      <c r="T12725" t="s">
        <v>13706</v>
      </c>
      <c r="U12725" t="s">
        <v>13707</v>
      </c>
      <c r="V12725" t="s">
        <v>13708</v>
      </c>
      <c r="W12725" t="s">
        <v>2018</v>
      </c>
      <c r="X12725" t="s">
        <v>2018</v>
      </c>
      <c r="Y12725" t="s">
        <v>6</v>
      </c>
      <c r="Z12725" t="s">
        <v>6</v>
      </c>
      <c r="AA12725" t="s">
        <v>711</v>
      </c>
      <c r="AB12725" t="s">
        <v>12987</v>
      </c>
      <c r="AC12725" t="s">
        <v>8544</v>
      </c>
    </row>
    <row r="12726" spans="1:29" x14ac:dyDescent="0.25">
      <c r="A12726" t="s">
        <v>347</v>
      </c>
      <c r="B12726">
        <v>961</v>
      </c>
      <c r="C12726" t="s">
        <v>92</v>
      </c>
      <c r="D12726">
        <v>1976</v>
      </c>
      <c r="E12726" t="s">
        <v>13734</v>
      </c>
      <c r="Q12726" t="s">
        <v>637</v>
      </c>
      <c r="R12726" t="s">
        <v>637</v>
      </c>
      <c r="S12726" t="s">
        <v>637</v>
      </c>
      <c r="T12726" t="s">
        <v>13706</v>
      </c>
      <c r="U12726" t="s">
        <v>13707</v>
      </c>
      <c r="V12726" t="s">
        <v>13708</v>
      </c>
      <c r="W12726" t="s">
        <v>2018</v>
      </c>
      <c r="X12726" t="s">
        <v>2018</v>
      </c>
      <c r="Y12726" t="s">
        <v>6</v>
      </c>
      <c r="Z12726" t="s">
        <v>6</v>
      </c>
      <c r="AA12726" t="s">
        <v>711</v>
      </c>
      <c r="AB12726" t="s">
        <v>12987</v>
      </c>
      <c r="AC12726" t="s">
        <v>8544</v>
      </c>
    </row>
    <row r="12727" spans="1:29" x14ac:dyDescent="0.25">
      <c r="A12727" t="s">
        <v>347</v>
      </c>
      <c r="B12727">
        <v>961</v>
      </c>
      <c r="C12727" t="s">
        <v>92</v>
      </c>
      <c r="D12727">
        <v>1977</v>
      </c>
      <c r="E12727" t="s">
        <v>13735</v>
      </c>
      <c r="Q12727" t="s">
        <v>637</v>
      </c>
      <c r="R12727" t="s">
        <v>637</v>
      </c>
      <c r="S12727" t="s">
        <v>637</v>
      </c>
      <c r="T12727" t="s">
        <v>13706</v>
      </c>
      <c r="U12727" t="s">
        <v>13707</v>
      </c>
      <c r="V12727" t="s">
        <v>13708</v>
      </c>
      <c r="W12727" t="s">
        <v>2018</v>
      </c>
      <c r="X12727" t="s">
        <v>2018</v>
      </c>
      <c r="Y12727" t="s">
        <v>6</v>
      </c>
      <c r="Z12727" t="s">
        <v>6</v>
      </c>
      <c r="AA12727" t="s">
        <v>711</v>
      </c>
      <c r="AB12727" t="s">
        <v>12987</v>
      </c>
      <c r="AC12727" t="s">
        <v>8544</v>
      </c>
    </row>
    <row r="12728" spans="1:29" x14ac:dyDescent="0.25">
      <c r="A12728" t="s">
        <v>347</v>
      </c>
      <c r="B12728">
        <v>961</v>
      </c>
      <c r="C12728" t="s">
        <v>92</v>
      </c>
      <c r="D12728">
        <v>1978</v>
      </c>
      <c r="E12728" t="s">
        <v>13736</v>
      </c>
      <c r="Q12728" t="s">
        <v>637</v>
      </c>
      <c r="R12728" t="s">
        <v>637</v>
      </c>
      <c r="S12728" t="s">
        <v>637</v>
      </c>
      <c r="T12728" t="s">
        <v>13706</v>
      </c>
      <c r="U12728" t="s">
        <v>13707</v>
      </c>
      <c r="V12728" t="s">
        <v>13708</v>
      </c>
      <c r="W12728" t="s">
        <v>2018</v>
      </c>
      <c r="X12728" t="s">
        <v>2018</v>
      </c>
      <c r="Y12728" t="s">
        <v>6</v>
      </c>
      <c r="Z12728" t="s">
        <v>6</v>
      </c>
      <c r="AA12728" t="s">
        <v>711</v>
      </c>
      <c r="AB12728" t="s">
        <v>12987</v>
      </c>
      <c r="AC12728" t="s">
        <v>8544</v>
      </c>
    </row>
    <row r="12729" spans="1:29" x14ac:dyDescent="0.25">
      <c r="A12729" t="s">
        <v>347</v>
      </c>
      <c r="B12729">
        <v>961</v>
      </c>
      <c r="C12729" t="s">
        <v>92</v>
      </c>
      <c r="D12729">
        <v>1979</v>
      </c>
      <c r="E12729" t="s">
        <v>13737</v>
      </c>
      <c r="Q12729" t="s">
        <v>637</v>
      </c>
      <c r="R12729" t="s">
        <v>637</v>
      </c>
      <c r="S12729" t="s">
        <v>637</v>
      </c>
      <c r="T12729" t="s">
        <v>13706</v>
      </c>
      <c r="U12729" t="s">
        <v>13707</v>
      </c>
      <c r="V12729" t="s">
        <v>13708</v>
      </c>
      <c r="W12729" t="s">
        <v>2018</v>
      </c>
      <c r="X12729" t="s">
        <v>2018</v>
      </c>
      <c r="Y12729" t="s">
        <v>6</v>
      </c>
      <c r="Z12729" t="s">
        <v>6</v>
      </c>
      <c r="AA12729" t="s">
        <v>711</v>
      </c>
      <c r="AB12729" t="s">
        <v>12987</v>
      </c>
      <c r="AC12729" t="s">
        <v>8544</v>
      </c>
    </row>
    <row r="12730" spans="1:29" x14ac:dyDescent="0.25">
      <c r="A12730" t="s">
        <v>347</v>
      </c>
      <c r="B12730">
        <v>961</v>
      </c>
      <c r="C12730" t="s">
        <v>92</v>
      </c>
      <c r="D12730">
        <v>1980</v>
      </c>
      <c r="E12730" t="s">
        <v>13738</v>
      </c>
      <c r="Q12730" t="s">
        <v>637</v>
      </c>
      <c r="R12730" t="s">
        <v>637</v>
      </c>
      <c r="S12730" t="s">
        <v>637</v>
      </c>
      <c r="T12730" t="s">
        <v>13706</v>
      </c>
      <c r="U12730" t="s">
        <v>13707</v>
      </c>
      <c r="V12730" t="s">
        <v>13708</v>
      </c>
      <c r="W12730" t="s">
        <v>2018</v>
      </c>
      <c r="X12730" t="s">
        <v>2018</v>
      </c>
      <c r="Y12730" t="s">
        <v>6</v>
      </c>
      <c r="Z12730" t="s">
        <v>6</v>
      </c>
      <c r="AA12730" t="s">
        <v>711</v>
      </c>
      <c r="AB12730" t="s">
        <v>12987</v>
      </c>
      <c r="AC12730" t="s">
        <v>8544</v>
      </c>
    </row>
    <row r="12731" spans="1:29" x14ac:dyDescent="0.25">
      <c r="A12731" t="s">
        <v>347</v>
      </c>
      <c r="B12731">
        <v>961</v>
      </c>
      <c r="C12731" t="s">
        <v>92</v>
      </c>
      <c r="D12731">
        <v>1981</v>
      </c>
      <c r="E12731" t="s">
        <v>13739</v>
      </c>
      <c r="Q12731" t="s">
        <v>637</v>
      </c>
      <c r="R12731" t="s">
        <v>637</v>
      </c>
      <c r="S12731" t="s">
        <v>637</v>
      </c>
      <c r="T12731" t="s">
        <v>13706</v>
      </c>
      <c r="U12731" t="s">
        <v>13707</v>
      </c>
      <c r="V12731" t="s">
        <v>13708</v>
      </c>
      <c r="W12731" t="s">
        <v>2018</v>
      </c>
      <c r="X12731" t="s">
        <v>2018</v>
      </c>
      <c r="Y12731" t="s">
        <v>6</v>
      </c>
      <c r="Z12731" t="s">
        <v>6</v>
      </c>
      <c r="AA12731" t="s">
        <v>711</v>
      </c>
      <c r="AB12731" t="s">
        <v>12987</v>
      </c>
      <c r="AC12731" t="s">
        <v>8544</v>
      </c>
    </row>
    <row r="12732" spans="1:29" x14ac:dyDescent="0.25">
      <c r="A12732" t="s">
        <v>347</v>
      </c>
      <c r="B12732">
        <v>961</v>
      </c>
      <c r="C12732" t="s">
        <v>92</v>
      </c>
      <c r="D12732">
        <v>1982</v>
      </c>
      <c r="E12732" t="s">
        <v>13740</v>
      </c>
      <c r="Q12732" t="s">
        <v>637</v>
      </c>
      <c r="R12732" t="s">
        <v>637</v>
      </c>
      <c r="S12732" t="s">
        <v>637</v>
      </c>
      <c r="T12732" t="s">
        <v>13706</v>
      </c>
      <c r="U12732" t="s">
        <v>13707</v>
      </c>
      <c r="V12732" t="s">
        <v>13708</v>
      </c>
      <c r="W12732" t="s">
        <v>2018</v>
      </c>
      <c r="X12732" t="s">
        <v>2018</v>
      </c>
      <c r="Y12732" t="s">
        <v>6</v>
      </c>
      <c r="Z12732" t="s">
        <v>6</v>
      </c>
      <c r="AA12732" t="s">
        <v>711</v>
      </c>
      <c r="AB12732" t="s">
        <v>12987</v>
      </c>
      <c r="AC12732" t="s">
        <v>8544</v>
      </c>
    </row>
    <row r="12733" spans="1:29" x14ac:dyDescent="0.25">
      <c r="A12733" t="s">
        <v>347</v>
      </c>
      <c r="B12733">
        <v>961</v>
      </c>
      <c r="C12733" t="s">
        <v>92</v>
      </c>
      <c r="D12733">
        <v>1983</v>
      </c>
      <c r="E12733" t="s">
        <v>13741</v>
      </c>
      <c r="Q12733" t="s">
        <v>637</v>
      </c>
      <c r="R12733" t="s">
        <v>637</v>
      </c>
      <c r="S12733" t="s">
        <v>637</v>
      </c>
      <c r="T12733" t="s">
        <v>13706</v>
      </c>
      <c r="U12733" t="s">
        <v>13707</v>
      </c>
      <c r="V12733" t="s">
        <v>13708</v>
      </c>
      <c r="W12733" t="s">
        <v>2018</v>
      </c>
      <c r="X12733" t="s">
        <v>2018</v>
      </c>
      <c r="Y12733" t="s">
        <v>6</v>
      </c>
      <c r="Z12733" t="s">
        <v>6</v>
      </c>
      <c r="AA12733" t="s">
        <v>711</v>
      </c>
      <c r="AB12733" t="s">
        <v>12987</v>
      </c>
      <c r="AC12733" t="s">
        <v>8544</v>
      </c>
    </row>
    <row r="12734" spans="1:29" x14ac:dyDescent="0.25">
      <c r="A12734" t="s">
        <v>347</v>
      </c>
      <c r="B12734">
        <v>961</v>
      </c>
      <c r="C12734" t="s">
        <v>92</v>
      </c>
      <c r="D12734">
        <v>1984</v>
      </c>
      <c r="E12734" t="s">
        <v>13742</v>
      </c>
      <c r="Q12734" t="s">
        <v>637</v>
      </c>
      <c r="R12734" t="s">
        <v>637</v>
      </c>
      <c r="S12734" t="s">
        <v>637</v>
      </c>
      <c r="T12734" t="s">
        <v>13706</v>
      </c>
      <c r="U12734" t="s">
        <v>13707</v>
      </c>
      <c r="V12734" t="s">
        <v>13708</v>
      </c>
      <c r="W12734" t="s">
        <v>2018</v>
      </c>
      <c r="X12734" t="s">
        <v>2018</v>
      </c>
      <c r="Y12734" t="s">
        <v>6</v>
      </c>
      <c r="Z12734" t="s">
        <v>6</v>
      </c>
      <c r="AA12734" t="s">
        <v>711</v>
      </c>
      <c r="AB12734" t="s">
        <v>12987</v>
      </c>
      <c r="AC12734" t="s">
        <v>8544</v>
      </c>
    </row>
    <row r="12735" spans="1:29" x14ac:dyDescent="0.25">
      <c r="A12735" t="s">
        <v>347</v>
      </c>
      <c r="B12735">
        <v>961</v>
      </c>
      <c r="C12735" t="s">
        <v>92</v>
      </c>
      <c r="D12735">
        <v>1985</v>
      </c>
      <c r="E12735" t="s">
        <v>13743</v>
      </c>
      <c r="Q12735" t="s">
        <v>637</v>
      </c>
      <c r="R12735" t="s">
        <v>637</v>
      </c>
      <c r="S12735" t="s">
        <v>637</v>
      </c>
      <c r="T12735" t="s">
        <v>13706</v>
      </c>
      <c r="U12735" t="s">
        <v>13707</v>
      </c>
      <c r="V12735" t="s">
        <v>13708</v>
      </c>
      <c r="W12735" t="s">
        <v>2018</v>
      </c>
      <c r="X12735" t="s">
        <v>2018</v>
      </c>
      <c r="Y12735" t="s">
        <v>6</v>
      </c>
      <c r="Z12735" t="s">
        <v>6</v>
      </c>
      <c r="AA12735" t="s">
        <v>711</v>
      </c>
      <c r="AB12735" t="s">
        <v>12987</v>
      </c>
      <c r="AC12735" t="s">
        <v>8544</v>
      </c>
    </row>
    <row r="12736" spans="1:29" x14ac:dyDescent="0.25">
      <c r="A12736" t="s">
        <v>347</v>
      </c>
      <c r="B12736">
        <v>961</v>
      </c>
      <c r="C12736" t="s">
        <v>92</v>
      </c>
      <c r="D12736">
        <v>1986</v>
      </c>
      <c r="E12736" t="s">
        <v>13744</v>
      </c>
      <c r="Q12736" t="s">
        <v>637</v>
      </c>
      <c r="R12736" t="s">
        <v>637</v>
      </c>
      <c r="S12736" t="s">
        <v>637</v>
      </c>
      <c r="T12736" t="s">
        <v>13706</v>
      </c>
      <c r="U12736" t="s">
        <v>13707</v>
      </c>
      <c r="V12736" t="s">
        <v>13708</v>
      </c>
      <c r="W12736" t="s">
        <v>2018</v>
      </c>
      <c r="X12736" t="s">
        <v>2018</v>
      </c>
      <c r="Y12736" t="s">
        <v>6</v>
      </c>
      <c r="Z12736" t="s">
        <v>6</v>
      </c>
      <c r="AA12736" t="s">
        <v>711</v>
      </c>
      <c r="AB12736" t="s">
        <v>12987</v>
      </c>
      <c r="AC12736" t="s">
        <v>8544</v>
      </c>
    </row>
    <row r="12737" spans="1:29" x14ac:dyDescent="0.25">
      <c r="A12737" t="s">
        <v>347</v>
      </c>
      <c r="B12737">
        <v>961</v>
      </c>
      <c r="C12737" t="s">
        <v>92</v>
      </c>
      <c r="D12737">
        <v>1987</v>
      </c>
      <c r="E12737" t="s">
        <v>13745</v>
      </c>
      <c r="Q12737" t="s">
        <v>637</v>
      </c>
      <c r="R12737" t="s">
        <v>637</v>
      </c>
      <c r="S12737" t="s">
        <v>637</v>
      </c>
      <c r="T12737" t="s">
        <v>13706</v>
      </c>
      <c r="U12737" t="s">
        <v>13707</v>
      </c>
      <c r="V12737" t="s">
        <v>13708</v>
      </c>
      <c r="W12737" t="s">
        <v>2018</v>
      </c>
      <c r="X12737" t="s">
        <v>2018</v>
      </c>
      <c r="Y12737" t="s">
        <v>6</v>
      </c>
      <c r="Z12737" t="s">
        <v>6</v>
      </c>
      <c r="AA12737" t="s">
        <v>711</v>
      </c>
      <c r="AB12737" t="s">
        <v>12987</v>
      </c>
      <c r="AC12737" t="s">
        <v>8544</v>
      </c>
    </row>
    <row r="12738" spans="1:29" x14ac:dyDescent="0.25">
      <c r="A12738" t="s">
        <v>347</v>
      </c>
      <c r="B12738">
        <v>961</v>
      </c>
      <c r="C12738" t="s">
        <v>92</v>
      </c>
      <c r="D12738">
        <v>1988</v>
      </c>
      <c r="E12738" t="s">
        <v>13746</v>
      </c>
      <c r="Q12738" t="s">
        <v>637</v>
      </c>
      <c r="R12738" t="s">
        <v>637</v>
      </c>
      <c r="S12738" t="s">
        <v>637</v>
      </c>
      <c r="T12738" t="s">
        <v>13706</v>
      </c>
      <c r="U12738" t="s">
        <v>13707</v>
      </c>
      <c r="V12738" t="s">
        <v>13708</v>
      </c>
      <c r="W12738" t="s">
        <v>2018</v>
      </c>
      <c r="X12738" t="s">
        <v>2018</v>
      </c>
      <c r="Y12738" t="s">
        <v>6</v>
      </c>
      <c r="Z12738" t="s">
        <v>6</v>
      </c>
      <c r="AA12738" t="s">
        <v>711</v>
      </c>
      <c r="AB12738" t="s">
        <v>12987</v>
      </c>
      <c r="AC12738" t="s">
        <v>8544</v>
      </c>
    </row>
    <row r="12739" spans="1:29" x14ac:dyDescent="0.25">
      <c r="A12739" t="s">
        <v>347</v>
      </c>
      <c r="B12739">
        <v>961</v>
      </c>
      <c r="C12739" t="s">
        <v>92</v>
      </c>
      <c r="D12739">
        <v>1989</v>
      </c>
      <c r="E12739" t="s">
        <v>13747</v>
      </c>
      <c r="Q12739" t="s">
        <v>637</v>
      </c>
      <c r="R12739" t="s">
        <v>637</v>
      </c>
      <c r="S12739" t="s">
        <v>637</v>
      </c>
      <c r="T12739" t="s">
        <v>13706</v>
      </c>
      <c r="U12739" t="s">
        <v>13707</v>
      </c>
      <c r="V12739" t="s">
        <v>13708</v>
      </c>
      <c r="W12739" t="s">
        <v>2018</v>
      </c>
      <c r="X12739" t="s">
        <v>2018</v>
      </c>
      <c r="Y12739" t="s">
        <v>6</v>
      </c>
      <c r="Z12739" t="s">
        <v>6</v>
      </c>
      <c r="AA12739" t="s">
        <v>711</v>
      </c>
      <c r="AB12739" t="s">
        <v>12987</v>
      </c>
      <c r="AC12739" t="s">
        <v>8544</v>
      </c>
    </row>
    <row r="12740" spans="1:29" x14ac:dyDescent="0.25">
      <c r="A12740" t="s">
        <v>347</v>
      </c>
      <c r="B12740">
        <v>961</v>
      </c>
      <c r="C12740" t="s">
        <v>92</v>
      </c>
      <c r="D12740">
        <v>1990</v>
      </c>
      <c r="E12740" t="s">
        <v>13748</v>
      </c>
      <c r="P12740">
        <v>1.2454243</v>
      </c>
      <c r="Q12740" t="s">
        <v>637</v>
      </c>
      <c r="R12740" t="s">
        <v>637</v>
      </c>
      <c r="S12740" t="s">
        <v>637</v>
      </c>
      <c r="T12740" t="s">
        <v>13706</v>
      </c>
      <c r="U12740" t="s">
        <v>13707</v>
      </c>
      <c r="V12740" t="s">
        <v>13708</v>
      </c>
      <c r="W12740" t="s">
        <v>2018</v>
      </c>
      <c r="X12740" t="s">
        <v>2018</v>
      </c>
      <c r="Y12740" t="s">
        <v>6</v>
      </c>
      <c r="Z12740" t="s">
        <v>6</v>
      </c>
      <c r="AA12740" t="s">
        <v>711</v>
      </c>
      <c r="AB12740" t="s">
        <v>12987</v>
      </c>
      <c r="AC12740" t="s">
        <v>8544</v>
      </c>
    </row>
    <row r="12741" spans="1:29" x14ac:dyDescent="0.25">
      <c r="A12741" t="s">
        <v>347</v>
      </c>
      <c r="B12741">
        <v>961</v>
      </c>
      <c r="C12741" t="s">
        <v>92</v>
      </c>
      <c r="D12741">
        <v>1991</v>
      </c>
      <c r="E12741" t="s">
        <v>13749</v>
      </c>
      <c r="I12741">
        <v>39.231189999999998</v>
      </c>
      <c r="P12741">
        <v>2.2116120000000001</v>
      </c>
      <c r="Q12741" t="s">
        <v>637</v>
      </c>
      <c r="R12741" t="s">
        <v>637</v>
      </c>
      <c r="S12741" t="s">
        <v>637</v>
      </c>
      <c r="T12741" t="s">
        <v>13706</v>
      </c>
      <c r="U12741" t="s">
        <v>13707</v>
      </c>
      <c r="V12741" t="s">
        <v>13708</v>
      </c>
      <c r="W12741" t="s">
        <v>2018</v>
      </c>
      <c r="X12741" t="s">
        <v>2018</v>
      </c>
      <c r="Y12741" t="s">
        <v>6</v>
      </c>
      <c r="Z12741" t="s">
        <v>6</v>
      </c>
      <c r="AA12741" t="s">
        <v>711</v>
      </c>
      <c r="AB12741" t="s">
        <v>12987</v>
      </c>
      <c r="AC12741" t="s">
        <v>8544</v>
      </c>
    </row>
    <row r="12742" spans="1:29" x14ac:dyDescent="0.25">
      <c r="A12742" t="s">
        <v>347</v>
      </c>
      <c r="B12742">
        <v>961</v>
      </c>
      <c r="C12742" t="s">
        <v>92</v>
      </c>
      <c r="D12742">
        <v>1992</v>
      </c>
      <c r="E12742" t="s">
        <v>13750</v>
      </c>
      <c r="I12742">
        <v>26.133596000000001</v>
      </c>
      <c r="P12742">
        <v>6.4433088999999999</v>
      </c>
      <c r="Q12742" t="s">
        <v>637</v>
      </c>
      <c r="R12742" t="s">
        <v>637</v>
      </c>
      <c r="S12742" t="s">
        <v>637</v>
      </c>
      <c r="T12742" t="s">
        <v>13706</v>
      </c>
      <c r="U12742" t="s">
        <v>13707</v>
      </c>
      <c r="V12742" t="s">
        <v>13708</v>
      </c>
      <c r="W12742" t="s">
        <v>2018</v>
      </c>
      <c r="X12742" t="s">
        <v>2018</v>
      </c>
      <c r="Y12742" t="s">
        <v>6</v>
      </c>
      <c r="Z12742" t="s">
        <v>6</v>
      </c>
      <c r="AA12742" t="s">
        <v>711</v>
      </c>
      <c r="AB12742" t="s">
        <v>12987</v>
      </c>
      <c r="AC12742" t="s">
        <v>8544</v>
      </c>
    </row>
    <row r="12743" spans="1:29" x14ac:dyDescent="0.25">
      <c r="A12743" t="s">
        <v>347</v>
      </c>
      <c r="B12743">
        <v>961</v>
      </c>
      <c r="C12743" t="s">
        <v>92</v>
      </c>
      <c r="D12743">
        <v>1993</v>
      </c>
      <c r="E12743" t="s">
        <v>13751</v>
      </c>
      <c r="I12743">
        <v>28.908612000000002</v>
      </c>
      <c r="O12743">
        <v>16.206775</v>
      </c>
      <c r="P12743">
        <v>7.8021697000000003</v>
      </c>
      <c r="Q12743" t="s">
        <v>637</v>
      </c>
      <c r="R12743" t="s">
        <v>637</v>
      </c>
      <c r="S12743" t="s">
        <v>637</v>
      </c>
      <c r="T12743" t="s">
        <v>13706</v>
      </c>
      <c r="U12743" t="s">
        <v>13707</v>
      </c>
      <c r="V12743" t="s">
        <v>13708</v>
      </c>
      <c r="W12743" t="s">
        <v>2018</v>
      </c>
      <c r="X12743" t="s">
        <v>2018</v>
      </c>
      <c r="Y12743" t="s">
        <v>6</v>
      </c>
      <c r="Z12743" t="s">
        <v>6</v>
      </c>
      <c r="AA12743" t="s">
        <v>711</v>
      </c>
      <c r="AB12743" t="s">
        <v>12987</v>
      </c>
      <c r="AC12743" t="s">
        <v>8544</v>
      </c>
    </row>
    <row r="12744" spans="1:29" x14ac:dyDescent="0.25">
      <c r="A12744" t="s">
        <v>347</v>
      </c>
      <c r="B12744">
        <v>961</v>
      </c>
      <c r="C12744" t="s">
        <v>92</v>
      </c>
      <c r="D12744">
        <v>1994</v>
      </c>
      <c r="E12744" t="s">
        <v>13752</v>
      </c>
      <c r="I12744">
        <v>33.870418999999998</v>
      </c>
      <c r="O12744">
        <v>15.824101000000001</v>
      </c>
      <c r="P12744">
        <v>9.0446750999999992</v>
      </c>
      <c r="Q12744" t="s">
        <v>637</v>
      </c>
      <c r="R12744" t="s">
        <v>637</v>
      </c>
      <c r="S12744" t="s">
        <v>637</v>
      </c>
      <c r="T12744" t="s">
        <v>13706</v>
      </c>
      <c r="U12744" t="s">
        <v>13707</v>
      </c>
      <c r="V12744" t="s">
        <v>13708</v>
      </c>
      <c r="W12744" t="s">
        <v>2018</v>
      </c>
      <c r="X12744" t="s">
        <v>2018</v>
      </c>
      <c r="Y12744" t="s">
        <v>6</v>
      </c>
      <c r="Z12744" t="s">
        <v>6</v>
      </c>
      <c r="AA12744" t="s">
        <v>711</v>
      </c>
      <c r="AB12744" t="s">
        <v>12987</v>
      </c>
      <c r="AC12744" t="s">
        <v>8544</v>
      </c>
    </row>
    <row r="12745" spans="1:29" x14ac:dyDescent="0.25">
      <c r="A12745" t="s">
        <v>347</v>
      </c>
      <c r="B12745">
        <v>961</v>
      </c>
      <c r="C12745" t="s">
        <v>92</v>
      </c>
      <c r="D12745">
        <v>1995</v>
      </c>
      <c r="E12745" t="s">
        <v>13753</v>
      </c>
      <c r="F12745">
        <v>102.93728</v>
      </c>
      <c r="G12745">
        <v>15.604877999999999</v>
      </c>
      <c r="H12745">
        <v>87.332398999999995</v>
      </c>
      <c r="I12745">
        <v>41.742286999999997</v>
      </c>
      <c r="J12745">
        <v>13.250127000000001</v>
      </c>
      <c r="K12745">
        <v>28.492159999999998</v>
      </c>
      <c r="N12745">
        <v>18.241042</v>
      </c>
      <c r="O12745">
        <v>16.521401999999998</v>
      </c>
      <c r="P12745">
        <v>10.5608</v>
      </c>
      <c r="Q12745" t="s">
        <v>637</v>
      </c>
      <c r="R12745" t="s">
        <v>637</v>
      </c>
      <c r="S12745" t="s">
        <v>637</v>
      </c>
      <c r="T12745" t="s">
        <v>13706</v>
      </c>
      <c r="U12745" t="s">
        <v>13707</v>
      </c>
      <c r="V12745" t="s">
        <v>13708</v>
      </c>
      <c r="W12745" t="s">
        <v>2018</v>
      </c>
      <c r="X12745" t="s">
        <v>2018</v>
      </c>
      <c r="Y12745" t="s">
        <v>6</v>
      </c>
      <c r="Z12745" t="s">
        <v>6</v>
      </c>
      <c r="AA12745" t="s">
        <v>711</v>
      </c>
      <c r="AB12745" t="s">
        <v>12987</v>
      </c>
      <c r="AC12745" t="s">
        <v>8544</v>
      </c>
    </row>
    <row r="12746" spans="1:29" x14ac:dyDescent="0.25">
      <c r="A12746" t="s">
        <v>347</v>
      </c>
      <c r="B12746">
        <v>961</v>
      </c>
      <c r="C12746" t="s">
        <v>92</v>
      </c>
      <c r="D12746">
        <v>1996</v>
      </c>
      <c r="E12746" t="s">
        <v>13754</v>
      </c>
      <c r="F12746">
        <v>94.309022999999996</v>
      </c>
      <c r="G12746">
        <v>15.723659</v>
      </c>
      <c r="H12746">
        <v>78.585364999999996</v>
      </c>
      <c r="I12746">
        <v>41.934671000000002</v>
      </c>
      <c r="J12746">
        <v>13.870820999999999</v>
      </c>
      <c r="K12746">
        <v>28.063849999999999</v>
      </c>
      <c r="N12746">
        <v>21.561170000000001</v>
      </c>
      <c r="O12746">
        <v>19.948547000000001</v>
      </c>
      <c r="P12746">
        <v>12.1473</v>
      </c>
      <c r="Q12746" t="s">
        <v>637</v>
      </c>
      <c r="R12746" t="s">
        <v>637</v>
      </c>
      <c r="S12746" t="s">
        <v>637</v>
      </c>
      <c r="T12746" t="s">
        <v>13706</v>
      </c>
      <c r="U12746" t="s">
        <v>13707</v>
      </c>
      <c r="V12746" t="s">
        <v>13708</v>
      </c>
      <c r="W12746" t="s">
        <v>2018</v>
      </c>
      <c r="X12746" t="s">
        <v>2018</v>
      </c>
      <c r="Y12746" t="s">
        <v>6</v>
      </c>
      <c r="Z12746" t="s">
        <v>6</v>
      </c>
      <c r="AA12746" t="s">
        <v>711</v>
      </c>
      <c r="AB12746" t="s">
        <v>12987</v>
      </c>
      <c r="AC12746" t="s">
        <v>8544</v>
      </c>
    </row>
    <row r="12747" spans="1:29" x14ac:dyDescent="0.25">
      <c r="A12747" t="s">
        <v>347</v>
      </c>
      <c r="B12747">
        <v>961</v>
      </c>
      <c r="C12747" t="s">
        <v>92</v>
      </c>
      <c r="D12747">
        <v>1997</v>
      </c>
      <c r="E12747" t="s">
        <v>13755</v>
      </c>
      <c r="F12747">
        <v>93.983305000000001</v>
      </c>
      <c r="G12747">
        <v>15.986701999999999</v>
      </c>
      <c r="H12747">
        <v>77.996602999999993</v>
      </c>
      <c r="I12747">
        <v>42.293424000000002</v>
      </c>
      <c r="J12747">
        <v>12.30029</v>
      </c>
      <c r="K12747">
        <v>29.993134000000001</v>
      </c>
      <c r="N12747">
        <v>22.058323999999999</v>
      </c>
      <c r="O12747">
        <v>20.305213999999999</v>
      </c>
      <c r="P12747">
        <v>13.836499999999999</v>
      </c>
      <c r="Q12747" t="s">
        <v>637</v>
      </c>
      <c r="R12747" t="s">
        <v>637</v>
      </c>
      <c r="S12747" t="s">
        <v>637</v>
      </c>
      <c r="T12747" t="s">
        <v>13706</v>
      </c>
      <c r="U12747" t="s">
        <v>13707</v>
      </c>
      <c r="V12747" t="s">
        <v>13708</v>
      </c>
      <c r="W12747" t="s">
        <v>2018</v>
      </c>
      <c r="X12747" t="s">
        <v>2018</v>
      </c>
      <c r="Y12747" t="s">
        <v>6</v>
      </c>
      <c r="Z12747" t="s">
        <v>6</v>
      </c>
      <c r="AA12747" t="s">
        <v>711</v>
      </c>
      <c r="AB12747" t="s">
        <v>12987</v>
      </c>
      <c r="AC12747" t="s">
        <v>8544</v>
      </c>
    </row>
    <row r="12748" spans="1:29" x14ac:dyDescent="0.25">
      <c r="A12748" t="s">
        <v>347</v>
      </c>
      <c r="B12748">
        <v>961</v>
      </c>
      <c r="C12748" t="s">
        <v>92</v>
      </c>
      <c r="D12748">
        <v>1998</v>
      </c>
      <c r="E12748" t="s">
        <v>13756</v>
      </c>
      <c r="F12748">
        <v>96.073425</v>
      </c>
      <c r="G12748">
        <v>16.923096999999999</v>
      </c>
      <c r="H12748">
        <v>79.150328000000002</v>
      </c>
      <c r="I12748">
        <v>49.362363999999999</v>
      </c>
      <c r="J12748">
        <v>15.099281</v>
      </c>
      <c r="K12748">
        <v>34.263083000000002</v>
      </c>
      <c r="N12748">
        <v>22.730233999999999</v>
      </c>
      <c r="O12748">
        <v>20.965367000000001</v>
      </c>
      <c r="P12748">
        <v>15.351800000000001</v>
      </c>
      <c r="Q12748" t="s">
        <v>637</v>
      </c>
      <c r="R12748" t="s">
        <v>637</v>
      </c>
      <c r="S12748" t="s">
        <v>637</v>
      </c>
      <c r="T12748" t="s">
        <v>13706</v>
      </c>
      <c r="U12748" t="s">
        <v>13707</v>
      </c>
      <c r="V12748" t="s">
        <v>13708</v>
      </c>
      <c r="W12748" t="s">
        <v>2018</v>
      </c>
      <c r="X12748" t="s">
        <v>2018</v>
      </c>
      <c r="Y12748" t="s">
        <v>6</v>
      </c>
      <c r="Z12748" t="s">
        <v>6</v>
      </c>
      <c r="AA12748" t="s">
        <v>711</v>
      </c>
      <c r="AB12748" t="s">
        <v>12987</v>
      </c>
      <c r="AC12748" t="s">
        <v>8544</v>
      </c>
    </row>
    <row r="12749" spans="1:29" x14ac:dyDescent="0.25">
      <c r="A12749" t="s">
        <v>347</v>
      </c>
      <c r="B12749">
        <v>961</v>
      </c>
      <c r="C12749" t="s">
        <v>92</v>
      </c>
      <c r="D12749">
        <v>1999</v>
      </c>
      <c r="E12749" t="s">
        <v>13757</v>
      </c>
      <c r="F12749">
        <v>103.96132</v>
      </c>
      <c r="G12749">
        <v>19.957508000000001</v>
      </c>
      <c r="H12749">
        <v>84.003808000000006</v>
      </c>
      <c r="I12749">
        <v>55.117561000000002</v>
      </c>
      <c r="J12749">
        <v>15.986217999999999</v>
      </c>
      <c r="K12749">
        <v>39.131343000000001</v>
      </c>
      <c r="N12749">
        <v>23.710425000000001</v>
      </c>
      <c r="O12749">
        <v>21.638894000000001</v>
      </c>
      <c r="P12749">
        <v>17.226600000000001</v>
      </c>
      <c r="Q12749" t="s">
        <v>637</v>
      </c>
      <c r="R12749" t="s">
        <v>637</v>
      </c>
      <c r="S12749" t="s">
        <v>637</v>
      </c>
      <c r="T12749" t="s">
        <v>13706</v>
      </c>
      <c r="U12749" t="s">
        <v>13707</v>
      </c>
      <c r="V12749" t="s">
        <v>13708</v>
      </c>
      <c r="W12749" t="s">
        <v>2018</v>
      </c>
      <c r="X12749" t="s">
        <v>2018</v>
      </c>
      <c r="Y12749" t="s">
        <v>6</v>
      </c>
      <c r="Z12749" t="s">
        <v>6</v>
      </c>
      <c r="AA12749" t="s">
        <v>711</v>
      </c>
      <c r="AB12749" t="s">
        <v>12987</v>
      </c>
      <c r="AC12749" t="s">
        <v>8544</v>
      </c>
    </row>
    <row r="12750" spans="1:29" x14ac:dyDescent="0.25">
      <c r="A12750" t="s">
        <v>347</v>
      </c>
      <c r="B12750">
        <v>961</v>
      </c>
      <c r="C12750" t="s">
        <v>92</v>
      </c>
      <c r="D12750">
        <v>2000</v>
      </c>
      <c r="E12750" t="s">
        <v>13758</v>
      </c>
      <c r="F12750">
        <v>109.67427000000001</v>
      </c>
      <c r="G12750">
        <v>20.601386999999999</v>
      </c>
      <c r="H12750">
        <v>89.072884999999999</v>
      </c>
      <c r="I12750">
        <v>59.907451000000002</v>
      </c>
      <c r="J12750">
        <v>15.957119</v>
      </c>
      <c r="K12750">
        <v>43.950332000000003</v>
      </c>
      <c r="N12750">
        <v>25.917753999999999</v>
      </c>
      <c r="O12750">
        <v>22.429452999999999</v>
      </c>
      <c r="P12750">
        <v>18.853100000000001</v>
      </c>
      <c r="Q12750" t="s">
        <v>637</v>
      </c>
      <c r="R12750" t="s">
        <v>637</v>
      </c>
      <c r="S12750" t="s">
        <v>637</v>
      </c>
      <c r="T12750" t="s">
        <v>13706</v>
      </c>
      <c r="U12750" t="s">
        <v>13707</v>
      </c>
      <c r="V12750" t="s">
        <v>13708</v>
      </c>
      <c r="W12750" t="s">
        <v>2018</v>
      </c>
      <c r="X12750" t="s">
        <v>2018</v>
      </c>
      <c r="Y12750" t="s">
        <v>6</v>
      </c>
      <c r="Z12750" t="s">
        <v>6</v>
      </c>
      <c r="AA12750" t="s">
        <v>711</v>
      </c>
      <c r="AB12750" t="s">
        <v>12987</v>
      </c>
      <c r="AC12750" t="s">
        <v>8544</v>
      </c>
    </row>
    <row r="12751" spans="1:29" x14ac:dyDescent="0.25">
      <c r="A12751" t="s">
        <v>347</v>
      </c>
      <c r="B12751">
        <v>961</v>
      </c>
      <c r="C12751" t="s">
        <v>92</v>
      </c>
      <c r="D12751">
        <v>2001</v>
      </c>
      <c r="E12751" t="s">
        <v>13759</v>
      </c>
      <c r="F12751">
        <v>111.87978</v>
      </c>
      <c r="G12751">
        <v>20.437211000000001</v>
      </c>
      <c r="H12751">
        <v>91.442567999999994</v>
      </c>
      <c r="I12751">
        <v>63.255105999999998</v>
      </c>
      <c r="J12751">
        <v>15.320815</v>
      </c>
      <c r="K12751">
        <v>47.934291000000002</v>
      </c>
      <c r="N12751">
        <v>26.062408999999999</v>
      </c>
      <c r="O12751">
        <v>24.248521</v>
      </c>
      <c r="P12751">
        <v>21.1477</v>
      </c>
      <c r="Q12751" t="s">
        <v>637</v>
      </c>
      <c r="R12751" t="s">
        <v>637</v>
      </c>
      <c r="S12751" t="s">
        <v>637</v>
      </c>
      <c r="T12751" t="s">
        <v>13706</v>
      </c>
      <c r="U12751" t="s">
        <v>13707</v>
      </c>
      <c r="V12751" t="s">
        <v>13708</v>
      </c>
      <c r="W12751" t="s">
        <v>2018</v>
      </c>
      <c r="X12751" t="s">
        <v>2018</v>
      </c>
      <c r="Y12751" t="s">
        <v>6</v>
      </c>
      <c r="Z12751" t="s">
        <v>6</v>
      </c>
      <c r="AA12751" t="s">
        <v>711</v>
      </c>
      <c r="AB12751" t="s">
        <v>12987</v>
      </c>
      <c r="AC12751" t="s">
        <v>8544</v>
      </c>
    </row>
    <row r="12752" spans="1:29" x14ac:dyDescent="0.25">
      <c r="A12752" t="s">
        <v>347</v>
      </c>
      <c r="B12752">
        <v>961</v>
      </c>
      <c r="C12752" t="s">
        <v>92</v>
      </c>
      <c r="D12752">
        <v>2002</v>
      </c>
      <c r="E12752" t="s">
        <v>13760</v>
      </c>
      <c r="F12752">
        <v>113.19569</v>
      </c>
      <c r="G12752">
        <v>20.442829</v>
      </c>
      <c r="H12752">
        <v>92.752859999999998</v>
      </c>
      <c r="I12752">
        <v>65.596255999999997</v>
      </c>
      <c r="J12752">
        <v>15.355478</v>
      </c>
      <c r="K12752">
        <v>50.240779000000003</v>
      </c>
      <c r="N12752">
        <v>27.357890000000001</v>
      </c>
      <c r="O12752">
        <v>25.157063000000001</v>
      </c>
      <c r="P12752">
        <v>23.5486</v>
      </c>
      <c r="Q12752" t="s">
        <v>637</v>
      </c>
      <c r="R12752" t="s">
        <v>637</v>
      </c>
      <c r="S12752" t="s">
        <v>637</v>
      </c>
      <c r="T12752" t="s">
        <v>13706</v>
      </c>
      <c r="U12752" t="s">
        <v>13707</v>
      </c>
      <c r="V12752" t="s">
        <v>13708</v>
      </c>
      <c r="W12752" t="s">
        <v>2018</v>
      </c>
      <c r="X12752" t="s">
        <v>2018</v>
      </c>
      <c r="Y12752" t="s">
        <v>6</v>
      </c>
      <c r="Z12752" t="s">
        <v>6</v>
      </c>
      <c r="AA12752" t="s">
        <v>711</v>
      </c>
      <c r="AB12752" t="s">
        <v>12987</v>
      </c>
      <c r="AC12752" t="s">
        <v>8544</v>
      </c>
    </row>
    <row r="12753" spans="1:29" x14ac:dyDescent="0.25">
      <c r="A12753" t="s">
        <v>347</v>
      </c>
      <c r="B12753">
        <v>961</v>
      </c>
      <c r="C12753" t="s">
        <v>92</v>
      </c>
      <c r="D12753">
        <v>2003</v>
      </c>
      <c r="E12753" t="s">
        <v>13761</v>
      </c>
      <c r="F12753">
        <v>116.08032</v>
      </c>
      <c r="G12753">
        <v>20.965669999999999</v>
      </c>
      <c r="H12753">
        <v>95.114647000000005</v>
      </c>
      <c r="I12753">
        <v>69.358497</v>
      </c>
      <c r="J12753">
        <v>15.698874999999999</v>
      </c>
      <c r="K12753">
        <v>53.659621999999999</v>
      </c>
      <c r="N12753">
        <v>26.768515000000001</v>
      </c>
      <c r="O12753">
        <v>24.288726</v>
      </c>
      <c r="P12753">
        <v>25.613299999999999</v>
      </c>
      <c r="Q12753" t="s">
        <v>637</v>
      </c>
      <c r="R12753" t="s">
        <v>637</v>
      </c>
      <c r="S12753" t="s">
        <v>637</v>
      </c>
      <c r="T12753" t="s">
        <v>13706</v>
      </c>
      <c r="U12753" t="s">
        <v>13707</v>
      </c>
      <c r="V12753" t="s">
        <v>13708</v>
      </c>
      <c r="W12753" t="s">
        <v>2018</v>
      </c>
      <c r="X12753" t="s">
        <v>2018</v>
      </c>
      <c r="Y12753" t="s">
        <v>6</v>
      </c>
      <c r="Z12753" t="s">
        <v>6</v>
      </c>
      <c r="AA12753" t="s">
        <v>711</v>
      </c>
      <c r="AB12753" t="s">
        <v>12987</v>
      </c>
      <c r="AC12753" t="s">
        <v>8544</v>
      </c>
    </row>
    <row r="12754" spans="1:29" x14ac:dyDescent="0.25">
      <c r="A12754" t="s">
        <v>347</v>
      </c>
      <c r="B12754">
        <v>961</v>
      </c>
      <c r="C12754" t="s">
        <v>92</v>
      </c>
      <c r="D12754">
        <v>2004</v>
      </c>
      <c r="E12754" t="s">
        <v>13762</v>
      </c>
      <c r="F12754">
        <v>116.12049</v>
      </c>
      <c r="G12754">
        <v>21.021999000000001</v>
      </c>
      <c r="H12754">
        <v>95.098485999999994</v>
      </c>
      <c r="I12754">
        <v>73.982380000000006</v>
      </c>
      <c r="J12754">
        <v>16.255130999999999</v>
      </c>
      <c r="K12754">
        <v>57.727249999999998</v>
      </c>
      <c r="N12754">
        <v>26.889555000000001</v>
      </c>
      <c r="O12754">
        <v>24.162528999999999</v>
      </c>
      <c r="P12754">
        <v>27.6282</v>
      </c>
      <c r="Q12754" t="s">
        <v>637</v>
      </c>
      <c r="R12754" t="s">
        <v>637</v>
      </c>
      <c r="S12754" t="s">
        <v>637</v>
      </c>
      <c r="T12754" t="s">
        <v>13706</v>
      </c>
      <c r="U12754" t="s">
        <v>13707</v>
      </c>
      <c r="V12754" t="s">
        <v>13708</v>
      </c>
      <c r="W12754" t="s">
        <v>2018</v>
      </c>
      <c r="X12754" t="s">
        <v>2018</v>
      </c>
      <c r="Y12754" t="s">
        <v>6</v>
      </c>
      <c r="Z12754" t="s">
        <v>6</v>
      </c>
      <c r="AA12754" t="s">
        <v>711</v>
      </c>
      <c r="AB12754" t="s">
        <v>12987</v>
      </c>
      <c r="AC12754" t="s">
        <v>8544</v>
      </c>
    </row>
    <row r="12755" spans="1:29" x14ac:dyDescent="0.25">
      <c r="A12755" t="s">
        <v>347</v>
      </c>
      <c r="B12755">
        <v>961</v>
      </c>
      <c r="C12755" t="s">
        <v>92</v>
      </c>
      <c r="D12755">
        <v>2005</v>
      </c>
      <c r="E12755" t="s">
        <v>13763</v>
      </c>
      <c r="F12755">
        <v>131.77002999999999</v>
      </c>
      <c r="G12755">
        <v>23.703699</v>
      </c>
      <c r="H12755">
        <v>108.06632999999999</v>
      </c>
      <c r="I12755">
        <v>83.995108999999999</v>
      </c>
      <c r="J12755">
        <v>18.829688000000001</v>
      </c>
      <c r="K12755">
        <v>65.165420999999995</v>
      </c>
      <c r="N12755">
        <v>26.389042</v>
      </c>
      <c r="O12755">
        <v>23.993207000000002</v>
      </c>
      <c r="P12755">
        <v>29.113600000000002</v>
      </c>
      <c r="Q12755" t="s">
        <v>637</v>
      </c>
      <c r="R12755" t="s">
        <v>637</v>
      </c>
      <c r="S12755" t="s">
        <v>637</v>
      </c>
      <c r="T12755" t="s">
        <v>13706</v>
      </c>
      <c r="U12755" t="s">
        <v>13707</v>
      </c>
      <c r="V12755" t="s">
        <v>13708</v>
      </c>
      <c r="W12755" t="s">
        <v>2018</v>
      </c>
      <c r="X12755" t="s">
        <v>2018</v>
      </c>
      <c r="Y12755" t="s">
        <v>6</v>
      </c>
      <c r="Z12755" t="s">
        <v>6</v>
      </c>
      <c r="AA12755" t="s">
        <v>711</v>
      </c>
      <c r="AB12755" t="s">
        <v>12987</v>
      </c>
      <c r="AC12755" t="s">
        <v>8544</v>
      </c>
    </row>
    <row r="12756" spans="1:29" x14ac:dyDescent="0.25">
      <c r="A12756" t="s">
        <v>347</v>
      </c>
      <c r="B12756">
        <v>961</v>
      </c>
      <c r="C12756" t="s">
        <v>92</v>
      </c>
      <c r="D12756">
        <v>2006</v>
      </c>
      <c r="E12756" t="s">
        <v>13764</v>
      </c>
      <c r="F12756">
        <v>137.71396999999999</v>
      </c>
      <c r="G12756">
        <v>25.640048</v>
      </c>
      <c r="H12756">
        <v>112.07392</v>
      </c>
      <c r="I12756">
        <v>89.535212999999999</v>
      </c>
      <c r="J12756">
        <v>21.534590000000001</v>
      </c>
      <c r="K12756">
        <v>68.000623000000004</v>
      </c>
      <c r="N12756">
        <v>26.070295000000002</v>
      </c>
      <c r="O12756">
        <v>23.360113999999999</v>
      </c>
      <c r="P12756">
        <v>31.470300000000002</v>
      </c>
      <c r="Q12756" t="s">
        <v>637</v>
      </c>
      <c r="R12756" t="s">
        <v>637</v>
      </c>
      <c r="S12756" t="s">
        <v>637</v>
      </c>
      <c r="T12756" t="s">
        <v>13706</v>
      </c>
      <c r="U12756" t="s">
        <v>13707</v>
      </c>
      <c r="V12756" t="s">
        <v>13708</v>
      </c>
      <c r="W12756" t="s">
        <v>2018</v>
      </c>
      <c r="X12756" t="s">
        <v>2018</v>
      </c>
      <c r="Y12756" t="s">
        <v>6</v>
      </c>
      <c r="Z12756" t="s">
        <v>6</v>
      </c>
      <c r="AA12756" t="s">
        <v>711</v>
      </c>
      <c r="AB12756" t="s">
        <v>12987</v>
      </c>
      <c r="AC12756" t="s">
        <v>8544</v>
      </c>
    </row>
    <row r="12757" spans="1:29" x14ac:dyDescent="0.25">
      <c r="A12757" t="s">
        <v>347</v>
      </c>
      <c r="B12757">
        <v>961</v>
      </c>
      <c r="C12757" t="s">
        <v>92</v>
      </c>
      <c r="D12757">
        <v>2007</v>
      </c>
      <c r="E12757" t="s">
        <v>13765</v>
      </c>
      <c r="F12757">
        <v>159.46226999999999</v>
      </c>
      <c r="G12757">
        <v>29.224343000000001</v>
      </c>
      <c r="H12757">
        <v>130.23793000000001</v>
      </c>
      <c r="I12757">
        <v>104.18977</v>
      </c>
      <c r="J12757">
        <v>24.574109</v>
      </c>
      <c r="K12757">
        <v>79.615663999999995</v>
      </c>
      <c r="N12757">
        <v>22.880807000000001</v>
      </c>
      <c r="O12757">
        <v>21.085599999999999</v>
      </c>
      <c r="P12757">
        <v>35.073500000000003</v>
      </c>
      <c r="Q12757" t="s">
        <v>637</v>
      </c>
      <c r="R12757" t="s">
        <v>637</v>
      </c>
      <c r="S12757" t="s">
        <v>637</v>
      </c>
      <c r="T12757" t="s">
        <v>13706</v>
      </c>
      <c r="U12757" t="s">
        <v>13707</v>
      </c>
      <c r="V12757" t="s">
        <v>13708</v>
      </c>
      <c r="W12757" t="s">
        <v>2018</v>
      </c>
      <c r="X12757" t="s">
        <v>2018</v>
      </c>
      <c r="Y12757" t="s">
        <v>6</v>
      </c>
      <c r="Z12757" t="s">
        <v>6</v>
      </c>
      <c r="AA12757" t="s">
        <v>711</v>
      </c>
      <c r="AB12757" t="s">
        <v>12987</v>
      </c>
      <c r="AC12757" t="s">
        <v>8544</v>
      </c>
    </row>
    <row r="12758" spans="1:29" x14ac:dyDescent="0.25">
      <c r="A12758" t="s">
        <v>347</v>
      </c>
      <c r="B12758">
        <v>961</v>
      </c>
      <c r="C12758" t="s">
        <v>92</v>
      </c>
      <c r="D12758">
        <v>2008</v>
      </c>
      <c r="E12758" t="s">
        <v>13766</v>
      </c>
      <c r="F12758">
        <v>168.46887000000001</v>
      </c>
      <c r="G12758">
        <v>30.135238000000001</v>
      </c>
      <c r="H12758">
        <v>138.33364</v>
      </c>
      <c r="I12758">
        <v>114.71904000000001</v>
      </c>
      <c r="J12758">
        <v>25.597418000000001</v>
      </c>
      <c r="K12758">
        <v>89.121624999999995</v>
      </c>
      <c r="N12758">
        <v>21.817658999999999</v>
      </c>
      <c r="O12758">
        <v>18.936012000000002</v>
      </c>
      <c r="P12758">
        <v>37.925699999999999</v>
      </c>
      <c r="Q12758" t="s">
        <v>637</v>
      </c>
      <c r="R12758" t="s">
        <v>637</v>
      </c>
      <c r="S12758" t="s">
        <v>637</v>
      </c>
      <c r="T12758" t="s">
        <v>13706</v>
      </c>
      <c r="U12758" t="s">
        <v>13707</v>
      </c>
      <c r="V12758" t="s">
        <v>13708</v>
      </c>
      <c r="W12758" t="s">
        <v>2018</v>
      </c>
      <c r="X12758" t="s">
        <v>2018</v>
      </c>
      <c r="Y12758" t="s">
        <v>6</v>
      </c>
      <c r="Z12758" t="s">
        <v>6</v>
      </c>
      <c r="AA12758" t="s">
        <v>711</v>
      </c>
      <c r="AB12758" t="s">
        <v>12987</v>
      </c>
      <c r="AC12758" t="s">
        <v>8544</v>
      </c>
    </row>
    <row r="12759" spans="1:29" x14ac:dyDescent="0.25">
      <c r="A12759" t="s">
        <v>347</v>
      </c>
      <c r="B12759">
        <v>961</v>
      </c>
      <c r="C12759" t="s">
        <v>92</v>
      </c>
      <c r="D12759">
        <v>2009</v>
      </c>
      <c r="E12759" t="s">
        <v>13767</v>
      </c>
      <c r="F12759">
        <v>177.24501000000001</v>
      </c>
      <c r="G12759">
        <v>33.041051000000003</v>
      </c>
      <c r="H12759">
        <v>144.20396</v>
      </c>
      <c r="I12759">
        <v>123.81498999999999</v>
      </c>
      <c r="J12759">
        <v>28.443052000000002</v>
      </c>
      <c r="K12759">
        <v>95.371936000000005</v>
      </c>
      <c r="N12759">
        <v>34.552847</v>
      </c>
      <c r="O12759">
        <v>30.570671000000001</v>
      </c>
      <c r="P12759">
        <v>36.254899999999999</v>
      </c>
      <c r="Q12759" t="s">
        <v>637</v>
      </c>
      <c r="R12759" t="s">
        <v>637</v>
      </c>
      <c r="S12759" t="s">
        <v>637</v>
      </c>
      <c r="T12759" t="s">
        <v>13706</v>
      </c>
      <c r="U12759" t="s">
        <v>13707</v>
      </c>
      <c r="V12759" t="s">
        <v>13708</v>
      </c>
      <c r="W12759" t="s">
        <v>2018</v>
      </c>
      <c r="X12759" t="s">
        <v>2018</v>
      </c>
      <c r="Y12759" t="s">
        <v>6</v>
      </c>
      <c r="Z12759" t="s">
        <v>6</v>
      </c>
      <c r="AA12759" t="s">
        <v>711</v>
      </c>
      <c r="AB12759" t="s">
        <v>12987</v>
      </c>
      <c r="AC12759" t="s">
        <v>8544</v>
      </c>
    </row>
    <row r="12760" spans="1:29" x14ac:dyDescent="0.25">
      <c r="A12760" t="s">
        <v>347</v>
      </c>
      <c r="B12760">
        <v>961</v>
      </c>
      <c r="C12760" t="s">
        <v>92</v>
      </c>
      <c r="D12760">
        <v>2010</v>
      </c>
      <c r="E12760" t="s">
        <v>13768</v>
      </c>
      <c r="F12760">
        <v>174.96473</v>
      </c>
      <c r="G12760">
        <v>34.910997000000002</v>
      </c>
      <c r="H12760">
        <v>140.05373</v>
      </c>
      <c r="I12760">
        <v>124.95084</v>
      </c>
      <c r="J12760">
        <v>30.263531</v>
      </c>
      <c r="K12760">
        <v>94.687314000000001</v>
      </c>
      <c r="N12760">
        <v>38.245072999999998</v>
      </c>
      <c r="O12760">
        <v>32.682219000000003</v>
      </c>
      <c r="P12760">
        <v>36.363900000000001</v>
      </c>
      <c r="Q12760" t="s">
        <v>637</v>
      </c>
      <c r="R12760" t="s">
        <v>637</v>
      </c>
      <c r="S12760" t="s">
        <v>637</v>
      </c>
      <c r="T12760" t="s">
        <v>13706</v>
      </c>
      <c r="U12760" t="s">
        <v>13707</v>
      </c>
      <c r="V12760" t="s">
        <v>13708</v>
      </c>
      <c r="W12760" t="s">
        <v>2018</v>
      </c>
      <c r="X12760" t="s">
        <v>2018</v>
      </c>
      <c r="Y12760" t="s">
        <v>6</v>
      </c>
      <c r="Z12760" t="s">
        <v>6</v>
      </c>
      <c r="AA12760" t="s">
        <v>711</v>
      </c>
      <c r="AB12760" t="s">
        <v>12987</v>
      </c>
      <c r="AC12760" t="s">
        <v>8544</v>
      </c>
    </row>
    <row r="12761" spans="1:29" x14ac:dyDescent="0.25">
      <c r="A12761" t="s">
        <v>347</v>
      </c>
      <c r="B12761">
        <v>961</v>
      </c>
      <c r="C12761" t="s">
        <v>92</v>
      </c>
      <c r="D12761">
        <v>2011</v>
      </c>
      <c r="E12761" t="s">
        <v>13769</v>
      </c>
      <c r="F12761">
        <v>170.38419999999999</v>
      </c>
      <c r="G12761">
        <v>34.199888999999999</v>
      </c>
      <c r="H12761">
        <v>136.18431000000001</v>
      </c>
      <c r="I12761">
        <v>124.68091</v>
      </c>
      <c r="J12761">
        <v>29.855418</v>
      </c>
      <c r="K12761">
        <v>94.825492999999994</v>
      </c>
      <c r="N12761">
        <v>46.422693000000002</v>
      </c>
      <c r="O12761">
        <v>40.899431999999997</v>
      </c>
      <c r="P12761">
        <v>37.058599999999998</v>
      </c>
      <c r="Q12761" t="s">
        <v>637</v>
      </c>
      <c r="R12761" t="s">
        <v>637</v>
      </c>
      <c r="S12761" t="s">
        <v>637</v>
      </c>
      <c r="T12761" t="s">
        <v>13706</v>
      </c>
      <c r="U12761" t="s">
        <v>13707</v>
      </c>
      <c r="V12761" t="s">
        <v>13708</v>
      </c>
      <c r="W12761" t="s">
        <v>2018</v>
      </c>
      <c r="X12761" t="s">
        <v>2018</v>
      </c>
      <c r="Y12761" t="s">
        <v>6</v>
      </c>
      <c r="Z12761" t="s">
        <v>6</v>
      </c>
      <c r="AA12761" t="s">
        <v>711</v>
      </c>
      <c r="AB12761" t="s">
        <v>12987</v>
      </c>
      <c r="AC12761" t="s">
        <v>8544</v>
      </c>
    </row>
    <row r="12762" spans="1:29" x14ac:dyDescent="0.25">
      <c r="A12762" t="s">
        <v>347</v>
      </c>
      <c r="B12762">
        <v>961</v>
      </c>
      <c r="C12762" t="s">
        <v>92</v>
      </c>
      <c r="D12762">
        <v>2012</v>
      </c>
      <c r="E12762" t="s">
        <v>13770</v>
      </c>
      <c r="F12762">
        <v>172.35121000000001</v>
      </c>
      <c r="G12762">
        <v>35.069910999999998</v>
      </c>
      <c r="H12762">
        <v>137.28129999999999</v>
      </c>
      <c r="I12762">
        <v>123.69633</v>
      </c>
      <c r="J12762">
        <v>30.697894999999999</v>
      </c>
      <c r="K12762">
        <v>92.998429999999999</v>
      </c>
      <c r="N12762">
        <v>53.523403000000002</v>
      </c>
      <c r="O12762">
        <v>46.440237000000003</v>
      </c>
      <c r="P12762">
        <v>36.253300000000003</v>
      </c>
      <c r="Q12762" t="s">
        <v>637</v>
      </c>
      <c r="R12762" t="s">
        <v>637</v>
      </c>
      <c r="S12762" t="s">
        <v>637</v>
      </c>
      <c r="T12762" t="s">
        <v>13706</v>
      </c>
      <c r="U12762" t="s">
        <v>13707</v>
      </c>
      <c r="V12762" t="s">
        <v>13708</v>
      </c>
      <c r="W12762" t="s">
        <v>2018</v>
      </c>
      <c r="X12762" t="s">
        <v>2018</v>
      </c>
      <c r="Y12762" t="s">
        <v>6</v>
      </c>
      <c r="Z12762" t="s">
        <v>6</v>
      </c>
      <c r="AA12762" t="s">
        <v>711</v>
      </c>
      <c r="AB12762" t="s">
        <v>12987</v>
      </c>
      <c r="AC12762" t="s">
        <v>8544</v>
      </c>
    </row>
    <row r="12763" spans="1:29" x14ac:dyDescent="0.25">
      <c r="A12763" t="s">
        <v>347</v>
      </c>
      <c r="B12763">
        <v>961</v>
      </c>
      <c r="C12763" t="s">
        <v>92</v>
      </c>
      <c r="D12763">
        <v>2013</v>
      </c>
      <c r="E12763" t="s">
        <v>13771</v>
      </c>
      <c r="F12763">
        <v>164.65547000000001</v>
      </c>
      <c r="G12763">
        <v>33.924666999999999</v>
      </c>
      <c r="H12763">
        <v>130.73080999999999</v>
      </c>
      <c r="I12763">
        <v>117.6377</v>
      </c>
      <c r="J12763">
        <v>29.584987000000002</v>
      </c>
      <c r="K12763">
        <v>88.052712999999997</v>
      </c>
      <c r="N12763">
        <v>69.964037000000005</v>
      </c>
      <c r="O12763">
        <v>60.337232</v>
      </c>
      <c r="P12763">
        <v>36.454300000000003</v>
      </c>
      <c r="Q12763" t="s">
        <v>637</v>
      </c>
      <c r="R12763" t="s">
        <v>637</v>
      </c>
      <c r="S12763" t="s">
        <v>637</v>
      </c>
      <c r="T12763" t="s">
        <v>13706</v>
      </c>
      <c r="U12763" t="s">
        <v>13707</v>
      </c>
      <c r="V12763" t="s">
        <v>13708</v>
      </c>
      <c r="W12763" t="s">
        <v>2018</v>
      </c>
      <c r="X12763" t="s">
        <v>2018</v>
      </c>
      <c r="Y12763" t="s">
        <v>6</v>
      </c>
      <c r="Z12763" t="s">
        <v>6</v>
      </c>
      <c r="AA12763" t="s">
        <v>711</v>
      </c>
      <c r="AB12763" t="s">
        <v>12987</v>
      </c>
      <c r="AC12763" t="s">
        <v>8544</v>
      </c>
    </row>
    <row r="12764" spans="1:29" x14ac:dyDescent="0.25">
      <c r="A12764" t="s">
        <v>347</v>
      </c>
      <c r="B12764">
        <v>961</v>
      </c>
      <c r="C12764" t="s">
        <v>92</v>
      </c>
      <c r="D12764">
        <v>2014</v>
      </c>
      <c r="E12764" t="s">
        <v>13772</v>
      </c>
      <c r="F12764">
        <v>150.88894999999999</v>
      </c>
      <c r="G12764">
        <v>32.712179999999996</v>
      </c>
      <c r="H12764">
        <v>118.17677</v>
      </c>
      <c r="I12764">
        <v>107.16022</v>
      </c>
      <c r="J12764">
        <v>28.264109999999999</v>
      </c>
      <c r="K12764">
        <v>78.896113</v>
      </c>
      <c r="N12764">
        <v>80.298822999999999</v>
      </c>
      <c r="O12764">
        <v>69.126063000000002</v>
      </c>
      <c r="P12764">
        <v>37.634300000000003</v>
      </c>
      <c r="Q12764" t="s">
        <v>637</v>
      </c>
      <c r="R12764" t="s">
        <v>637</v>
      </c>
      <c r="S12764" t="s">
        <v>637</v>
      </c>
      <c r="T12764" t="s">
        <v>13706</v>
      </c>
      <c r="U12764" t="s">
        <v>13707</v>
      </c>
      <c r="V12764" t="s">
        <v>13708</v>
      </c>
      <c r="W12764" t="s">
        <v>2018</v>
      </c>
      <c r="X12764" t="s">
        <v>2018</v>
      </c>
      <c r="Y12764" t="s">
        <v>6</v>
      </c>
      <c r="Z12764" t="s">
        <v>6</v>
      </c>
      <c r="AA12764" t="s">
        <v>711</v>
      </c>
      <c r="AB12764" t="s">
        <v>12987</v>
      </c>
      <c r="AC12764" t="s">
        <v>8544</v>
      </c>
    </row>
    <row r="12765" spans="1:29" x14ac:dyDescent="0.25">
      <c r="A12765" t="s">
        <v>347</v>
      </c>
      <c r="B12765">
        <v>961</v>
      </c>
      <c r="C12765" t="s">
        <v>92</v>
      </c>
      <c r="D12765">
        <v>2015</v>
      </c>
      <c r="E12765" t="s">
        <v>13773</v>
      </c>
      <c r="F12765">
        <v>137.16199</v>
      </c>
      <c r="G12765">
        <v>31.673556000000001</v>
      </c>
      <c r="H12765">
        <v>105.48844</v>
      </c>
      <c r="I12765">
        <v>95.442775999999995</v>
      </c>
      <c r="J12765">
        <v>27.612051999999998</v>
      </c>
      <c r="K12765">
        <v>67.830724000000004</v>
      </c>
      <c r="N12765">
        <v>82.587523000000004</v>
      </c>
      <c r="O12765">
        <v>70.211720999999997</v>
      </c>
      <c r="P12765">
        <v>38.852600000000002</v>
      </c>
      <c r="Q12765" t="s">
        <v>637</v>
      </c>
      <c r="R12765" t="s">
        <v>637</v>
      </c>
      <c r="S12765" t="s">
        <v>637</v>
      </c>
      <c r="T12765" t="s">
        <v>13706</v>
      </c>
      <c r="U12765" t="s">
        <v>13707</v>
      </c>
      <c r="V12765" t="s">
        <v>13708</v>
      </c>
      <c r="W12765" t="s">
        <v>2018</v>
      </c>
      <c r="X12765" t="s">
        <v>2018</v>
      </c>
      <c r="Y12765" t="s">
        <v>6</v>
      </c>
      <c r="Z12765" t="s">
        <v>6</v>
      </c>
      <c r="AA12765" t="s">
        <v>711</v>
      </c>
      <c r="AB12765" t="s">
        <v>12987</v>
      </c>
      <c r="AC12765" t="s">
        <v>8544</v>
      </c>
    </row>
    <row r="12766" spans="1:29" x14ac:dyDescent="0.25">
      <c r="A12766" t="s">
        <v>347</v>
      </c>
      <c r="B12766">
        <v>961</v>
      </c>
      <c r="C12766" t="s">
        <v>92</v>
      </c>
      <c r="D12766">
        <v>2016</v>
      </c>
      <c r="E12766" t="s">
        <v>13774</v>
      </c>
      <c r="F12766">
        <v>130.22152</v>
      </c>
      <c r="G12766">
        <v>31.580563999999999</v>
      </c>
      <c r="H12766">
        <v>98.640956000000003</v>
      </c>
      <c r="I12766">
        <v>88.191722999999996</v>
      </c>
      <c r="J12766">
        <v>27.346865999999999</v>
      </c>
      <c r="K12766">
        <v>60.844856999999998</v>
      </c>
      <c r="N12766">
        <v>78.662558000000004</v>
      </c>
      <c r="O12766">
        <v>67.206743000000003</v>
      </c>
      <c r="P12766">
        <v>40.366599999999998</v>
      </c>
      <c r="Q12766" t="s">
        <v>637</v>
      </c>
      <c r="R12766" t="s">
        <v>637</v>
      </c>
      <c r="S12766" t="s">
        <v>637</v>
      </c>
      <c r="T12766" t="s">
        <v>13706</v>
      </c>
      <c r="U12766" t="s">
        <v>13707</v>
      </c>
      <c r="V12766" t="s">
        <v>13708</v>
      </c>
      <c r="W12766" t="s">
        <v>2018</v>
      </c>
      <c r="X12766" t="s">
        <v>2018</v>
      </c>
      <c r="Y12766" t="s">
        <v>6</v>
      </c>
      <c r="Z12766" t="s">
        <v>6</v>
      </c>
      <c r="AA12766" t="s">
        <v>711</v>
      </c>
      <c r="AB12766" t="s">
        <v>12987</v>
      </c>
      <c r="AC12766" t="s">
        <v>8544</v>
      </c>
    </row>
    <row r="12767" spans="1:29" x14ac:dyDescent="0.25">
      <c r="A12767" t="s">
        <v>347</v>
      </c>
      <c r="B12767">
        <v>961</v>
      </c>
      <c r="C12767" t="s">
        <v>92</v>
      </c>
      <c r="D12767">
        <v>2017</v>
      </c>
      <c r="E12767" t="s">
        <v>13775</v>
      </c>
      <c r="F12767">
        <v>125.2492</v>
      </c>
      <c r="G12767">
        <v>31.151205999999998</v>
      </c>
      <c r="H12767">
        <v>94.097997000000007</v>
      </c>
      <c r="I12767">
        <v>82.603851000000006</v>
      </c>
      <c r="J12767">
        <v>27.156984000000001</v>
      </c>
      <c r="K12767">
        <v>55.446866999999997</v>
      </c>
      <c r="N12767">
        <v>74.113163999999998</v>
      </c>
      <c r="O12767">
        <v>66.856623999999996</v>
      </c>
      <c r="P12767">
        <v>42.987099999999998</v>
      </c>
      <c r="Q12767" t="s">
        <v>637</v>
      </c>
      <c r="R12767" t="s">
        <v>637</v>
      </c>
      <c r="S12767" t="s">
        <v>637</v>
      </c>
      <c r="T12767" t="s">
        <v>13706</v>
      </c>
      <c r="U12767" t="s">
        <v>13707</v>
      </c>
      <c r="V12767" t="s">
        <v>13708</v>
      </c>
      <c r="W12767" t="s">
        <v>2018</v>
      </c>
      <c r="X12767" t="s">
        <v>2018</v>
      </c>
      <c r="Y12767" t="s">
        <v>6</v>
      </c>
      <c r="Z12767" t="s">
        <v>6</v>
      </c>
      <c r="AA12767" t="s">
        <v>711</v>
      </c>
      <c r="AB12767" t="s">
        <v>12987</v>
      </c>
      <c r="AC12767" t="s">
        <v>8544</v>
      </c>
    </row>
    <row r="12768" spans="1:29" x14ac:dyDescent="0.25">
      <c r="A12768" t="s">
        <v>347</v>
      </c>
      <c r="B12768">
        <v>961</v>
      </c>
      <c r="C12768" t="s">
        <v>92</v>
      </c>
      <c r="D12768">
        <v>2018</v>
      </c>
      <c r="E12768" t="s">
        <v>13776</v>
      </c>
      <c r="F12768">
        <v>121.25722</v>
      </c>
      <c r="G12768">
        <v>30.993469999999999</v>
      </c>
      <c r="H12768">
        <v>90.263754000000006</v>
      </c>
      <c r="I12768">
        <v>78.671526999999998</v>
      </c>
      <c r="J12768">
        <v>27.009188000000002</v>
      </c>
      <c r="K12768">
        <v>51.662339000000003</v>
      </c>
      <c r="N12768">
        <v>70.444631000000001</v>
      </c>
      <c r="O12768">
        <v>63.776767</v>
      </c>
      <c r="P12768">
        <v>45.754800000000003</v>
      </c>
      <c r="Q12768" t="s">
        <v>637</v>
      </c>
      <c r="R12768" t="s">
        <v>637</v>
      </c>
      <c r="S12768" t="s">
        <v>637</v>
      </c>
      <c r="T12768" t="s">
        <v>13706</v>
      </c>
      <c r="U12768" t="s">
        <v>13707</v>
      </c>
      <c r="V12768" t="s">
        <v>13708</v>
      </c>
      <c r="W12768" t="s">
        <v>2018</v>
      </c>
      <c r="X12768" t="s">
        <v>2018</v>
      </c>
      <c r="Y12768" t="s">
        <v>6</v>
      </c>
      <c r="Z12768" t="s">
        <v>6</v>
      </c>
      <c r="AA12768" t="s">
        <v>711</v>
      </c>
      <c r="AB12768" t="s">
        <v>12987</v>
      </c>
      <c r="AC12768" t="s">
        <v>8544</v>
      </c>
    </row>
    <row r="12769" spans="1:29" x14ac:dyDescent="0.25">
      <c r="A12769" t="s">
        <v>347</v>
      </c>
      <c r="B12769">
        <v>962</v>
      </c>
      <c r="C12769" t="s">
        <v>259</v>
      </c>
      <c r="D12769">
        <v>1950</v>
      </c>
      <c r="E12769" t="s">
        <v>13777</v>
      </c>
      <c r="Q12769" t="s">
        <v>6</v>
      </c>
      <c r="R12769" t="s">
        <v>6</v>
      </c>
      <c r="S12769" t="s">
        <v>6</v>
      </c>
      <c r="T12769" t="s">
        <v>7410</v>
      </c>
      <c r="U12769" t="s">
        <v>7410</v>
      </c>
      <c r="V12769" t="s">
        <v>7410</v>
      </c>
      <c r="W12769" t="s">
        <v>7410</v>
      </c>
      <c r="X12769" t="s">
        <v>7410</v>
      </c>
      <c r="Y12769" t="s">
        <v>3682</v>
      </c>
      <c r="Z12769" t="s">
        <v>6</v>
      </c>
      <c r="AA12769" t="s">
        <v>13778</v>
      </c>
      <c r="AB12769" t="s">
        <v>1655</v>
      </c>
      <c r="AC12769" t="s">
        <v>8544</v>
      </c>
    </row>
    <row r="12770" spans="1:29" x14ac:dyDescent="0.25">
      <c r="A12770" t="s">
        <v>347</v>
      </c>
      <c r="B12770">
        <v>962</v>
      </c>
      <c r="C12770" t="s">
        <v>259</v>
      </c>
      <c r="D12770">
        <v>1951</v>
      </c>
      <c r="E12770" t="s">
        <v>13779</v>
      </c>
      <c r="Q12770" t="s">
        <v>6</v>
      </c>
      <c r="R12770" t="s">
        <v>6</v>
      </c>
      <c r="S12770" t="s">
        <v>6</v>
      </c>
      <c r="T12770" t="s">
        <v>7410</v>
      </c>
      <c r="U12770" t="s">
        <v>7410</v>
      </c>
      <c r="V12770" t="s">
        <v>7410</v>
      </c>
      <c r="W12770" t="s">
        <v>7410</v>
      </c>
      <c r="X12770" t="s">
        <v>7410</v>
      </c>
      <c r="Y12770" t="s">
        <v>3682</v>
      </c>
      <c r="Z12770" t="s">
        <v>6</v>
      </c>
      <c r="AA12770" t="s">
        <v>13778</v>
      </c>
      <c r="AB12770" t="s">
        <v>1655</v>
      </c>
      <c r="AC12770" t="s">
        <v>8544</v>
      </c>
    </row>
    <row r="12771" spans="1:29" x14ac:dyDescent="0.25">
      <c r="A12771" t="s">
        <v>347</v>
      </c>
      <c r="B12771">
        <v>962</v>
      </c>
      <c r="C12771" t="s">
        <v>259</v>
      </c>
      <c r="D12771">
        <v>1952</v>
      </c>
      <c r="E12771" t="s">
        <v>13780</v>
      </c>
      <c r="Q12771" t="s">
        <v>6</v>
      </c>
      <c r="R12771" t="s">
        <v>6</v>
      </c>
      <c r="S12771" t="s">
        <v>6</v>
      </c>
      <c r="T12771" t="s">
        <v>7410</v>
      </c>
      <c r="U12771" t="s">
        <v>7410</v>
      </c>
      <c r="V12771" t="s">
        <v>7410</v>
      </c>
      <c r="W12771" t="s">
        <v>7410</v>
      </c>
      <c r="X12771" t="s">
        <v>7410</v>
      </c>
      <c r="Y12771" t="s">
        <v>3682</v>
      </c>
      <c r="Z12771" t="s">
        <v>6</v>
      </c>
      <c r="AA12771" t="s">
        <v>13778</v>
      </c>
      <c r="AB12771" t="s">
        <v>1655</v>
      </c>
      <c r="AC12771" t="s">
        <v>8544</v>
      </c>
    </row>
    <row r="12772" spans="1:29" x14ac:dyDescent="0.25">
      <c r="A12772" t="s">
        <v>347</v>
      </c>
      <c r="B12772">
        <v>962</v>
      </c>
      <c r="C12772" t="s">
        <v>259</v>
      </c>
      <c r="D12772">
        <v>1953</v>
      </c>
      <c r="E12772" t="s">
        <v>13781</v>
      </c>
      <c r="Q12772" t="s">
        <v>6</v>
      </c>
      <c r="R12772" t="s">
        <v>6</v>
      </c>
      <c r="S12772" t="s">
        <v>6</v>
      </c>
      <c r="T12772" t="s">
        <v>7410</v>
      </c>
      <c r="U12772" t="s">
        <v>7410</v>
      </c>
      <c r="V12772" t="s">
        <v>7410</v>
      </c>
      <c r="W12772" t="s">
        <v>7410</v>
      </c>
      <c r="X12772" t="s">
        <v>7410</v>
      </c>
      <c r="Y12772" t="s">
        <v>3682</v>
      </c>
      <c r="Z12772" t="s">
        <v>6</v>
      </c>
      <c r="AA12772" t="s">
        <v>13778</v>
      </c>
      <c r="AB12772" t="s">
        <v>1655</v>
      </c>
      <c r="AC12772" t="s">
        <v>8544</v>
      </c>
    </row>
    <row r="12773" spans="1:29" x14ac:dyDescent="0.25">
      <c r="A12773" t="s">
        <v>347</v>
      </c>
      <c r="B12773">
        <v>962</v>
      </c>
      <c r="C12773" t="s">
        <v>259</v>
      </c>
      <c r="D12773">
        <v>1954</v>
      </c>
      <c r="E12773" t="s">
        <v>13782</v>
      </c>
      <c r="Q12773" t="s">
        <v>6</v>
      </c>
      <c r="R12773" t="s">
        <v>6</v>
      </c>
      <c r="S12773" t="s">
        <v>6</v>
      </c>
      <c r="T12773" t="s">
        <v>7410</v>
      </c>
      <c r="U12773" t="s">
        <v>7410</v>
      </c>
      <c r="V12773" t="s">
        <v>7410</v>
      </c>
      <c r="W12773" t="s">
        <v>7410</v>
      </c>
      <c r="X12773" t="s">
        <v>7410</v>
      </c>
      <c r="Y12773" t="s">
        <v>3682</v>
      </c>
      <c r="Z12773" t="s">
        <v>6</v>
      </c>
      <c r="AA12773" t="s">
        <v>13778</v>
      </c>
      <c r="AB12773" t="s">
        <v>1655</v>
      </c>
      <c r="AC12773" t="s">
        <v>8544</v>
      </c>
    </row>
    <row r="12774" spans="1:29" x14ac:dyDescent="0.25">
      <c r="A12774" t="s">
        <v>347</v>
      </c>
      <c r="B12774">
        <v>962</v>
      </c>
      <c r="C12774" t="s">
        <v>259</v>
      </c>
      <c r="D12774">
        <v>1955</v>
      </c>
      <c r="E12774" t="s">
        <v>13783</v>
      </c>
      <c r="Q12774" t="s">
        <v>6</v>
      </c>
      <c r="R12774" t="s">
        <v>6</v>
      </c>
      <c r="S12774" t="s">
        <v>6</v>
      </c>
      <c r="T12774" t="s">
        <v>7410</v>
      </c>
      <c r="U12774" t="s">
        <v>7410</v>
      </c>
      <c r="V12774" t="s">
        <v>7410</v>
      </c>
      <c r="W12774" t="s">
        <v>7410</v>
      </c>
      <c r="X12774" t="s">
        <v>7410</v>
      </c>
      <c r="Y12774" t="s">
        <v>3682</v>
      </c>
      <c r="Z12774" t="s">
        <v>6</v>
      </c>
      <c r="AA12774" t="s">
        <v>13778</v>
      </c>
      <c r="AB12774" t="s">
        <v>1655</v>
      </c>
      <c r="AC12774" t="s">
        <v>8544</v>
      </c>
    </row>
    <row r="12775" spans="1:29" x14ac:dyDescent="0.25">
      <c r="A12775" t="s">
        <v>347</v>
      </c>
      <c r="B12775">
        <v>962</v>
      </c>
      <c r="C12775" t="s">
        <v>259</v>
      </c>
      <c r="D12775">
        <v>1956</v>
      </c>
      <c r="E12775" t="s">
        <v>13784</v>
      </c>
      <c r="Q12775" t="s">
        <v>6</v>
      </c>
      <c r="R12775" t="s">
        <v>6</v>
      </c>
      <c r="S12775" t="s">
        <v>6</v>
      </c>
      <c r="T12775" t="s">
        <v>7410</v>
      </c>
      <c r="U12775" t="s">
        <v>7410</v>
      </c>
      <c r="V12775" t="s">
        <v>7410</v>
      </c>
      <c r="W12775" t="s">
        <v>7410</v>
      </c>
      <c r="X12775" t="s">
        <v>7410</v>
      </c>
      <c r="Y12775" t="s">
        <v>3682</v>
      </c>
      <c r="Z12775" t="s">
        <v>6</v>
      </c>
      <c r="AA12775" t="s">
        <v>13778</v>
      </c>
      <c r="AB12775" t="s">
        <v>1655</v>
      </c>
      <c r="AC12775" t="s">
        <v>8544</v>
      </c>
    </row>
    <row r="12776" spans="1:29" x14ac:dyDescent="0.25">
      <c r="A12776" t="s">
        <v>347</v>
      </c>
      <c r="B12776">
        <v>962</v>
      </c>
      <c r="C12776" t="s">
        <v>259</v>
      </c>
      <c r="D12776">
        <v>1957</v>
      </c>
      <c r="E12776" t="s">
        <v>13785</v>
      </c>
      <c r="Q12776" t="s">
        <v>6</v>
      </c>
      <c r="R12776" t="s">
        <v>6</v>
      </c>
      <c r="S12776" t="s">
        <v>6</v>
      </c>
      <c r="T12776" t="s">
        <v>7410</v>
      </c>
      <c r="U12776" t="s">
        <v>7410</v>
      </c>
      <c r="V12776" t="s">
        <v>7410</v>
      </c>
      <c r="W12776" t="s">
        <v>7410</v>
      </c>
      <c r="X12776" t="s">
        <v>7410</v>
      </c>
      <c r="Y12776" t="s">
        <v>3682</v>
      </c>
      <c r="Z12776" t="s">
        <v>6</v>
      </c>
      <c r="AA12776" t="s">
        <v>13778</v>
      </c>
      <c r="AB12776" t="s">
        <v>1655</v>
      </c>
      <c r="AC12776" t="s">
        <v>8544</v>
      </c>
    </row>
    <row r="12777" spans="1:29" x14ac:dyDescent="0.25">
      <c r="A12777" t="s">
        <v>347</v>
      </c>
      <c r="B12777">
        <v>962</v>
      </c>
      <c r="C12777" t="s">
        <v>259</v>
      </c>
      <c r="D12777">
        <v>1958</v>
      </c>
      <c r="E12777" t="s">
        <v>13786</v>
      </c>
      <c r="Q12777" t="s">
        <v>6</v>
      </c>
      <c r="R12777" t="s">
        <v>6</v>
      </c>
      <c r="S12777" t="s">
        <v>6</v>
      </c>
      <c r="T12777" t="s">
        <v>7410</v>
      </c>
      <c r="U12777" t="s">
        <v>7410</v>
      </c>
      <c r="V12777" t="s">
        <v>7410</v>
      </c>
      <c r="W12777" t="s">
        <v>7410</v>
      </c>
      <c r="X12777" t="s">
        <v>7410</v>
      </c>
      <c r="Y12777" t="s">
        <v>3682</v>
      </c>
      <c r="Z12777" t="s">
        <v>6</v>
      </c>
      <c r="AA12777" t="s">
        <v>13778</v>
      </c>
      <c r="AB12777" t="s">
        <v>1655</v>
      </c>
      <c r="AC12777" t="s">
        <v>8544</v>
      </c>
    </row>
    <row r="12778" spans="1:29" x14ac:dyDescent="0.25">
      <c r="A12778" t="s">
        <v>347</v>
      </c>
      <c r="B12778">
        <v>962</v>
      </c>
      <c r="C12778" t="s">
        <v>259</v>
      </c>
      <c r="D12778">
        <v>1959</v>
      </c>
      <c r="E12778" t="s">
        <v>13787</v>
      </c>
      <c r="Q12778" t="s">
        <v>6</v>
      </c>
      <c r="R12778" t="s">
        <v>6</v>
      </c>
      <c r="S12778" t="s">
        <v>6</v>
      </c>
      <c r="T12778" t="s">
        <v>7410</v>
      </c>
      <c r="U12778" t="s">
        <v>7410</v>
      </c>
      <c r="V12778" t="s">
        <v>7410</v>
      </c>
      <c r="W12778" t="s">
        <v>7410</v>
      </c>
      <c r="X12778" t="s">
        <v>7410</v>
      </c>
      <c r="Y12778" t="s">
        <v>3682</v>
      </c>
      <c r="Z12778" t="s">
        <v>6</v>
      </c>
      <c r="AA12778" t="s">
        <v>13778</v>
      </c>
      <c r="AB12778" t="s">
        <v>1655</v>
      </c>
      <c r="AC12778" t="s">
        <v>8544</v>
      </c>
    </row>
    <row r="12779" spans="1:29" x14ac:dyDescent="0.25">
      <c r="A12779" t="s">
        <v>347</v>
      </c>
      <c r="B12779">
        <v>962</v>
      </c>
      <c r="C12779" t="s">
        <v>259</v>
      </c>
      <c r="D12779">
        <v>1960</v>
      </c>
      <c r="E12779" t="s">
        <v>13788</v>
      </c>
      <c r="Q12779" t="s">
        <v>6</v>
      </c>
      <c r="R12779" t="s">
        <v>6</v>
      </c>
      <c r="S12779" t="s">
        <v>6</v>
      </c>
      <c r="T12779" t="s">
        <v>7410</v>
      </c>
      <c r="U12779" t="s">
        <v>7410</v>
      </c>
      <c r="V12779" t="s">
        <v>7410</v>
      </c>
      <c r="W12779" t="s">
        <v>7410</v>
      </c>
      <c r="X12779" t="s">
        <v>7410</v>
      </c>
      <c r="Y12779" t="s">
        <v>3682</v>
      </c>
      <c r="Z12779" t="s">
        <v>6</v>
      </c>
      <c r="AA12779" t="s">
        <v>13778</v>
      </c>
      <c r="AB12779" t="s">
        <v>1655</v>
      </c>
      <c r="AC12779" t="s">
        <v>8544</v>
      </c>
    </row>
    <row r="12780" spans="1:29" x14ac:dyDescent="0.25">
      <c r="A12780" t="s">
        <v>347</v>
      </c>
      <c r="B12780">
        <v>962</v>
      </c>
      <c r="C12780" t="s">
        <v>259</v>
      </c>
      <c r="D12780">
        <v>1961</v>
      </c>
      <c r="E12780" t="s">
        <v>13789</v>
      </c>
      <c r="Q12780" t="s">
        <v>6</v>
      </c>
      <c r="R12780" t="s">
        <v>6</v>
      </c>
      <c r="S12780" t="s">
        <v>6</v>
      </c>
      <c r="T12780" t="s">
        <v>7410</v>
      </c>
      <c r="U12780" t="s">
        <v>7410</v>
      </c>
      <c r="V12780" t="s">
        <v>7410</v>
      </c>
      <c r="W12780" t="s">
        <v>7410</v>
      </c>
      <c r="X12780" t="s">
        <v>7410</v>
      </c>
      <c r="Y12780" t="s">
        <v>3682</v>
      </c>
      <c r="Z12780" t="s">
        <v>6</v>
      </c>
      <c r="AA12780" t="s">
        <v>13778</v>
      </c>
      <c r="AB12780" t="s">
        <v>1655</v>
      </c>
      <c r="AC12780" t="s">
        <v>8544</v>
      </c>
    </row>
    <row r="12781" spans="1:29" x14ac:dyDescent="0.25">
      <c r="A12781" t="s">
        <v>347</v>
      </c>
      <c r="B12781">
        <v>962</v>
      </c>
      <c r="C12781" t="s">
        <v>259</v>
      </c>
      <c r="D12781">
        <v>1962</v>
      </c>
      <c r="E12781" t="s">
        <v>13790</v>
      </c>
      <c r="Q12781" t="s">
        <v>6</v>
      </c>
      <c r="R12781" t="s">
        <v>6</v>
      </c>
      <c r="S12781" t="s">
        <v>6</v>
      </c>
      <c r="T12781" t="s">
        <v>7410</v>
      </c>
      <c r="U12781" t="s">
        <v>7410</v>
      </c>
      <c r="V12781" t="s">
        <v>7410</v>
      </c>
      <c r="W12781" t="s">
        <v>7410</v>
      </c>
      <c r="X12781" t="s">
        <v>7410</v>
      </c>
      <c r="Y12781" t="s">
        <v>3682</v>
      </c>
      <c r="Z12781" t="s">
        <v>6</v>
      </c>
      <c r="AA12781" t="s">
        <v>13778</v>
      </c>
      <c r="AB12781" t="s">
        <v>1655</v>
      </c>
      <c r="AC12781" t="s">
        <v>8544</v>
      </c>
    </row>
    <row r="12782" spans="1:29" x14ac:dyDescent="0.25">
      <c r="A12782" t="s">
        <v>347</v>
      </c>
      <c r="B12782">
        <v>962</v>
      </c>
      <c r="C12782" t="s">
        <v>259</v>
      </c>
      <c r="D12782">
        <v>1963</v>
      </c>
      <c r="E12782" t="s">
        <v>13791</v>
      </c>
      <c r="Q12782" t="s">
        <v>6</v>
      </c>
      <c r="R12782" t="s">
        <v>6</v>
      </c>
      <c r="S12782" t="s">
        <v>6</v>
      </c>
      <c r="T12782" t="s">
        <v>7410</v>
      </c>
      <c r="U12782" t="s">
        <v>7410</v>
      </c>
      <c r="V12782" t="s">
        <v>7410</v>
      </c>
      <c r="W12782" t="s">
        <v>7410</v>
      </c>
      <c r="X12782" t="s">
        <v>7410</v>
      </c>
      <c r="Y12782" t="s">
        <v>3682</v>
      </c>
      <c r="Z12782" t="s">
        <v>6</v>
      </c>
      <c r="AA12782" t="s">
        <v>13778</v>
      </c>
      <c r="AB12782" t="s">
        <v>1655</v>
      </c>
      <c r="AC12782" t="s">
        <v>8544</v>
      </c>
    </row>
    <row r="12783" spans="1:29" x14ac:dyDescent="0.25">
      <c r="A12783" t="s">
        <v>347</v>
      </c>
      <c r="B12783">
        <v>962</v>
      </c>
      <c r="C12783" t="s">
        <v>259</v>
      </c>
      <c r="D12783">
        <v>1964</v>
      </c>
      <c r="E12783" t="s">
        <v>13792</v>
      </c>
      <c r="Q12783" t="s">
        <v>6</v>
      </c>
      <c r="R12783" t="s">
        <v>6</v>
      </c>
      <c r="S12783" t="s">
        <v>6</v>
      </c>
      <c r="T12783" t="s">
        <v>7410</v>
      </c>
      <c r="U12783" t="s">
        <v>7410</v>
      </c>
      <c r="V12783" t="s">
        <v>7410</v>
      </c>
      <c r="W12783" t="s">
        <v>7410</v>
      </c>
      <c r="X12783" t="s">
        <v>7410</v>
      </c>
      <c r="Y12783" t="s">
        <v>3682</v>
      </c>
      <c r="Z12783" t="s">
        <v>6</v>
      </c>
      <c r="AA12783" t="s">
        <v>13778</v>
      </c>
      <c r="AB12783" t="s">
        <v>1655</v>
      </c>
      <c r="AC12783" t="s">
        <v>8544</v>
      </c>
    </row>
    <row r="12784" spans="1:29" x14ac:dyDescent="0.25">
      <c r="A12784" t="s">
        <v>347</v>
      </c>
      <c r="B12784">
        <v>962</v>
      </c>
      <c r="C12784" t="s">
        <v>259</v>
      </c>
      <c r="D12784">
        <v>1965</v>
      </c>
      <c r="E12784" t="s">
        <v>13793</v>
      </c>
      <c r="Q12784" t="s">
        <v>6</v>
      </c>
      <c r="R12784" t="s">
        <v>6</v>
      </c>
      <c r="S12784" t="s">
        <v>6</v>
      </c>
      <c r="T12784" t="s">
        <v>7410</v>
      </c>
      <c r="U12784" t="s">
        <v>7410</v>
      </c>
      <c r="V12784" t="s">
        <v>7410</v>
      </c>
      <c r="W12784" t="s">
        <v>7410</v>
      </c>
      <c r="X12784" t="s">
        <v>7410</v>
      </c>
      <c r="Y12784" t="s">
        <v>3682</v>
      </c>
      <c r="Z12784" t="s">
        <v>6</v>
      </c>
      <c r="AA12784" t="s">
        <v>13778</v>
      </c>
      <c r="AB12784" t="s">
        <v>1655</v>
      </c>
      <c r="AC12784" t="s">
        <v>8544</v>
      </c>
    </row>
    <row r="12785" spans="1:29" x14ac:dyDescent="0.25">
      <c r="A12785" t="s">
        <v>347</v>
      </c>
      <c r="B12785">
        <v>962</v>
      </c>
      <c r="C12785" t="s">
        <v>259</v>
      </c>
      <c r="D12785">
        <v>1966</v>
      </c>
      <c r="E12785" t="s">
        <v>13794</v>
      </c>
      <c r="Q12785" t="s">
        <v>6</v>
      </c>
      <c r="R12785" t="s">
        <v>6</v>
      </c>
      <c r="S12785" t="s">
        <v>6</v>
      </c>
      <c r="T12785" t="s">
        <v>7410</v>
      </c>
      <c r="U12785" t="s">
        <v>7410</v>
      </c>
      <c r="V12785" t="s">
        <v>7410</v>
      </c>
      <c r="W12785" t="s">
        <v>7410</v>
      </c>
      <c r="X12785" t="s">
        <v>7410</v>
      </c>
      <c r="Y12785" t="s">
        <v>3682</v>
      </c>
      <c r="Z12785" t="s">
        <v>6</v>
      </c>
      <c r="AA12785" t="s">
        <v>13778</v>
      </c>
      <c r="AB12785" t="s">
        <v>1655</v>
      </c>
      <c r="AC12785" t="s">
        <v>8544</v>
      </c>
    </row>
    <row r="12786" spans="1:29" x14ac:dyDescent="0.25">
      <c r="A12786" t="s">
        <v>347</v>
      </c>
      <c r="B12786">
        <v>962</v>
      </c>
      <c r="C12786" t="s">
        <v>259</v>
      </c>
      <c r="D12786">
        <v>1967</v>
      </c>
      <c r="E12786" t="s">
        <v>13795</v>
      </c>
      <c r="Q12786" t="s">
        <v>6</v>
      </c>
      <c r="R12786" t="s">
        <v>6</v>
      </c>
      <c r="S12786" t="s">
        <v>6</v>
      </c>
      <c r="T12786" t="s">
        <v>7410</v>
      </c>
      <c r="U12786" t="s">
        <v>7410</v>
      </c>
      <c r="V12786" t="s">
        <v>7410</v>
      </c>
      <c r="W12786" t="s">
        <v>7410</v>
      </c>
      <c r="X12786" t="s">
        <v>7410</v>
      </c>
      <c r="Y12786" t="s">
        <v>3682</v>
      </c>
      <c r="Z12786" t="s">
        <v>6</v>
      </c>
      <c r="AA12786" t="s">
        <v>13778</v>
      </c>
      <c r="AB12786" t="s">
        <v>1655</v>
      </c>
      <c r="AC12786" t="s">
        <v>8544</v>
      </c>
    </row>
    <row r="12787" spans="1:29" x14ac:dyDescent="0.25">
      <c r="A12787" t="s">
        <v>347</v>
      </c>
      <c r="B12787">
        <v>962</v>
      </c>
      <c r="C12787" t="s">
        <v>259</v>
      </c>
      <c r="D12787">
        <v>1968</v>
      </c>
      <c r="E12787" t="s">
        <v>13796</v>
      </c>
      <c r="Q12787" t="s">
        <v>6</v>
      </c>
      <c r="R12787" t="s">
        <v>6</v>
      </c>
      <c r="S12787" t="s">
        <v>6</v>
      </c>
      <c r="T12787" t="s">
        <v>7410</v>
      </c>
      <c r="U12787" t="s">
        <v>7410</v>
      </c>
      <c r="V12787" t="s">
        <v>7410</v>
      </c>
      <c r="W12787" t="s">
        <v>7410</v>
      </c>
      <c r="X12787" t="s">
        <v>7410</v>
      </c>
      <c r="Y12787" t="s">
        <v>3682</v>
      </c>
      <c r="Z12787" t="s">
        <v>6</v>
      </c>
      <c r="AA12787" t="s">
        <v>13778</v>
      </c>
      <c r="AB12787" t="s">
        <v>1655</v>
      </c>
      <c r="AC12787" t="s">
        <v>8544</v>
      </c>
    </row>
    <row r="12788" spans="1:29" x14ac:dyDescent="0.25">
      <c r="A12788" t="s">
        <v>347</v>
      </c>
      <c r="B12788">
        <v>962</v>
      </c>
      <c r="C12788" t="s">
        <v>259</v>
      </c>
      <c r="D12788">
        <v>1969</v>
      </c>
      <c r="E12788" t="s">
        <v>13797</v>
      </c>
      <c r="Q12788" t="s">
        <v>6</v>
      </c>
      <c r="R12788" t="s">
        <v>6</v>
      </c>
      <c r="S12788" t="s">
        <v>6</v>
      </c>
      <c r="T12788" t="s">
        <v>7410</v>
      </c>
      <c r="U12788" t="s">
        <v>7410</v>
      </c>
      <c r="V12788" t="s">
        <v>7410</v>
      </c>
      <c r="W12788" t="s">
        <v>7410</v>
      </c>
      <c r="X12788" t="s">
        <v>7410</v>
      </c>
      <c r="Y12788" t="s">
        <v>3682</v>
      </c>
      <c r="Z12788" t="s">
        <v>6</v>
      </c>
      <c r="AA12788" t="s">
        <v>13778</v>
      </c>
      <c r="AB12788" t="s">
        <v>1655</v>
      </c>
      <c r="AC12788" t="s">
        <v>8544</v>
      </c>
    </row>
    <row r="12789" spans="1:29" x14ac:dyDescent="0.25">
      <c r="A12789" t="s">
        <v>347</v>
      </c>
      <c r="B12789">
        <v>962</v>
      </c>
      <c r="C12789" t="s">
        <v>259</v>
      </c>
      <c r="D12789">
        <v>1970</v>
      </c>
      <c r="E12789" t="s">
        <v>13798</v>
      </c>
      <c r="Q12789" t="s">
        <v>6</v>
      </c>
      <c r="R12789" t="s">
        <v>6</v>
      </c>
      <c r="S12789" t="s">
        <v>6</v>
      </c>
      <c r="T12789" t="s">
        <v>7410</v>
      </c>
      <c r="U12789" t="s">
        <v>7410</v>
      </c>
      <c r="V12789" t="s">
        <v>7410</v>
      </c>
      <c r="W12789" t="s">
        <v>7410</v>
      </c>
      <c r="X12789" t="s">
        <v>7410</v>
      </c>
      <c r="Y12789" t="s">
        <v>3682</v>
      </c>
      <c r="Z12789" t="s">
        <v>6</v>
      </c>
      <c r="AA12789" t="s">
        <v>13778</v>
      </c>
      <c r="AB12789" t="s">
        <v>1655</v>
      </c>
      <c r="AC12789" t="s">
        <v>8544</v>
      </c>
    </row>
    <row r="12790" spans="1:29" x14ac:dyDescent="0.25">
      <c r="A12790" t="s">
        <v>347</v>
      </c>
      <c r="B12790">
        <v>962</v>
      </c>
      <c r="C12790" t="s">
        <v>259</v>
      </c>
      <c r="D12790">
        <v>1971</v>
      </c>
      <c r="E12790" t="s">
        <v>13799</v>
      </c>
      <c r="Q12790" t="s">
        <v>6</v>
      </c>
      <c r="R12790" t="s">
        <v>6</v>
      </c>
      <c r="S12790" t="s">
        <v>6</v>
      </c>
      <c r="T12790" t="s">
        <v>7410</v>
      </c>
      <c r="U12790" t="s">
        <v>7410</v>
      </c>
      <c r="V12790" t="s">
        <v>7410</v>
      </c>
      <c r="W12790" t="s">
        <v>7410</v>
      </c>
      <c r="X12790" t="s">
        <v>7410</v>
      </c>
      <c r="Y12790" t="s">
        <v>3682</v>
      </c>
      <c r="Z12790" t="s">
        <v>6</v>
      </c>
      <c r="AA12790" t="s">
        <v>13778</v>
      </c>
      <c r="AB12790" t="s">
        <v>1655</v>
      </c>
      <c r="AC12790" t="s">
        <v>8544</v>
      </c>
    </row>
    <row r="12791" spans="1:29" x14ac:dyDescent="0.25">
      <c r="A12791" t="s">
        <v>347</v>
      </c>
      <c r="B12791">
        <v>962</v>
      </c>
      <c r="C12791" t="s">
        <v>259</v>
      </c>
      <c r="D12791">
        <v>1972</v>
      </c>
      <c r="E12791" t="s">
        <v>13800</v>
      </c>
      <c r="Q12791" t="s">
        <v>6</v>
      </c>
      <c r="R12791" t="s">
        <v>6</v>
      </c>
      <c r="S12791" t="s">
        <v>6</v>
      </c>
      <c r="T12791" t="s">
        <v>7410</v>
      </c>
      <c r="U12791" t="s">
        <v>7410</v>
      </c>
      <c r="V12791" t="s">
        <v>7410</v>
      </c>
      <c r="W12791" t="s">
        <v>7410</v>
      </c>
      <c r="X12791" t="s">
        <v>7410</v>
      </c>
      <c r="Y12791" t="s">
        <v>3682</v>
      </c>
      <c r="Z12791" t="s">
        <v>6</v>
      </c>
      <c r="AA12791" t="s">
        <v>13778</v>
      </c>
      <c r="AB12791" t="s">
        <v>1655</v>
      </c>
      <c r="AC12791" t="s">
        <v>8544</v>
      </c>
    </row>
    <row r="12792" spans="1:29" x14ac:dyDescent="0.25">
      <c r="A12792" t="s">
        <v>347</v>
      </c>
      <c r="B12792">
        <v>962</v>
      </c>
      <c r="C12792" t="s">
        <v>259</v>
      </c>
      <c r="D12792">
        <v>1973</v>
      </c>
      <c r="E12792" t="s">
        <v>13801</v>
      </c>
      <c r="Q12792" t="s">
        <v>6</v>
      </c>
      <c r="R12792" t="s">
        <v>6</v>
      </c>
      <c r="S12792" t="s">
        <v>6</v>
      </c>
      <c r="T12792" t="s">
        <v>7410</v>
      </c>
      <c r="U12792" t="s">
        <v>7410</v>
      </c>
      <c r="V12792" t="s">
        <v>7410</v>
      </c>
      <c r="W12792" t="s">
        <v>7410</v>
      </c>
      <c r="X12792" t="s">
        <v>7410</v>
      </c>
      <c r="Y12792" t="s">
        <v>3682</v>
      </c>
      <c r="Z12792" t="s">
        <v>6</v>
      </c>
      <c r="AA12792" t="s">
        <v>13778</v>
      </c>
      <c r="AB12792" t="s">
        <v>1655</v>
      </c>
      <c r="AC12792" t="s">
        <v>8544</v>
      </c>
    </row>
    <row r="12793" spans="1:29" x14ac:dyDescent="0.25">
      <c r="A12793" t="s">
        <v>347</v>
      </c>
      <c r="B12793">
        <v>962</v>
      </c>
      <c r="C12793" t="s">
        <v>259</v>
      </c>
      <c r="D12793">
        <v>1974</v>
      </c>
      <c r="E12793" t="s">
        <v>13802</v>
      </c>
      <c r="Q12793" t="s">
        <v>6</v>
      </c>
      <c r="R12793" t="s">
        <v>6</v>
      </c>
      <c r="S12793" t="s">
        <v>6</v>
      </c>
      <c r="T12793" t="s">
        <v>7410</v>
      </c>
      <c r="U12793" t="s">
        <v>7410</v>
      </c>
      <c r="V12793" t="s">
        <v>7410</v>
      </c>
      <c r="W12793" t="s">
        <v>7410</v>
      </c>
      <c r="X12793" t="s">
        <v>7410</v>
      </c>
      <c r="Y12793" t="s">
        <v>3682</v>
      </c>
      <c r="Z12793" t="s">
        <v>6</v>
      </c>
      <c r="AA12793" t="s">
        <v>13778</v>
      </c>
      <c r="AB12793" t="s">
        <v>1655</v>
      </c>
      <c r="AC12793" t="s">
        <v>8544</v>
      </c>
    </row>
    <row r="12794" spans="1:29" x14ac:dyDescent="0.25">
      <c r="A12794" t="s">
        <v>347</v>
      </c>
      <c r="B12794">
        <v>962</v>
      </c>
      <c r="C12794" t="s">
        <v>259</v>
      </c>
      <c r="D12794">
        <v>1975</v>
      </c>
      <c r="E12794" t="s">
        <v>13803</v>
      </c>
      <c r="Q12794" t="s">
        <v>6</v>
      </c>
      <c r="R12794" t="s">
        <v>6</v>
      </c>
      <c r="S12794" t="s">
        <v>6</v>
      </c>
      <c r="T12794" t="s">
        <v>7410</v>
      </c>
      <c r="U12794" t="s">
        <v>7410</v>
      </c>
      <c r="V12794" t="s">
        <v>7410</v>
      </c>
      <c r="W12794" t="s">
        <v>7410</v>
      </c>
      <c r="X12794" t="s">
        <v>7410</v>
      </c>
      <c r="Y12794" t="s">
        <v>3682</v>
      </c>
      <c r="Z12794" t="s">
        <v>6</v>
      </c>
      <c r="AA12794" t="s">
        <v>13778</v>
      </c>
      <c r="AB12794" t="s">
        <v>1655</v>
      </c>
      <c r="AC12794" t="s">
        <v>8544</v>
      </c>
    </row>
    <row r="12795" spans="1:29" x14ac:dyDescent="0.25">
      <c r="A12795" t="s">
        <v>347</v>
      </c>
      <c r="B12795">
        <v>962</v>
      </c>
      <c r="C12795" t="s">
        <v>259</v>
      </c>
      <c r="D12795">
        <v>1976</v>
      </c>
      <c r="E12795" t="s">
        <v>13804</v>
      </c>
      <c r="Q12795" t="s">
        <v>6</v>
      </c>
      <c r="R12795" t="s">
        <v>6</v>
      </c>
      <c r="S12795" t="s">
        <v>6</v>
      </c>
      <c r="T12795" t="s">
        <v>7410</v>
      </c>
      <c r="U12795" t="s">
        <v>7410</v>
      </c>
      <c r="V12795" t="s">
        <v>7410</v>
      </c>
      <c r="W12795" t="s">
        <v>7410</v>
      </c>
      <c r="X12795" t="s">
        <v>7410</v>
      </c>
      <c r="Y12795" t="s">
        <v>3682</v>
      </c>
      <c r="Z12795" t="s">
        <v>6</v>
      </c>
      <c r="AA12795" t="s">
        <v>13778</v>
      </c>
      <c r="AB12795" t="s">
        <v>1655</v>
      </c>
      <c r="AC12795" t="s">
        <v>8544</v>
      </c>
    </row>
    <row r="12796" spans="1:29" x14ac:dyDescent="0.25">
      <c r="A12796" t="s">
        <v>347</v>
      </c>
      <c r="B12796">
        <v>962</v>
      </c>
      <c r="C12796" t="s">
        <v>259</v>
      </c>
      <c r="D12796">
        <v>1977</v>
      </c>
      <c r="E12796" t="s">
        <v>13805</v>
      </c>
      <c r="Q12796" t="s">
        <v>6</v>
      </c>
      <c r="R12796" t="s">
        <v>6</v>
      </c>
      <c r="S12796" t="s">
        <v>6</v>
      </c>
      <c r="T12796" t="s">
        <v>7410</v>
      </c>
      <c r="U12796" t="s">
        <v>7410</v>
      </c>
      <c r="V12796" t="s">
        <v>7410</v>
      </c>
      <c r="W12796" t="s">
        <v>7410</v>
      </c>
      <c r="X12796" t="s">
        <v>7410</v>
      </c>
      <c r="Y12796" t="s">
        <v>3682</v>
      </c>
      <c r="Z12796" t="s">
        <v>6</v>
      </c>
      <c r="AA12796" t="s">
        <v>13778</v>
      </c>
      <c r="AB12796" t="s">
        <v>1655</v>
      </c>
      <c r="AC12796" t="s">
        <v>8544</v>
      </c>
    </row>
    <row r="12797" spans="1:29" x14ac:dyDescent="0.25">
      <c r="A12797" t="s">
        <v>347</v>
      </c>
      <c r="B12797">
        <v>962</v>
      </c>
      <c r="C12797" t="s">
        <v>259</v>
      </c>
      <c r="D12797">
        <v>1978</v>
      </c>
      <c r="E12797" t="s">
        <v>13806</v>
      </c>
      <c r="Q12797" t="s">
        <v>6</v>
      </c>
      <c r="R12797" t="s">
        <v>6</v>
      </c>
      <c r="S12797" t="s">
        <v>6</v>
      </c>
      <c r="T12797" t="s">
        <v>7410</v>
      </c>
      <c r="U12797" t="s">
        <v>7410</v>
      </c>
      <c r="V12797" t="s">
        <v>7410</v>
      </c>
      <c r="W12797" t="s">
        <v>7410</v>
      </c>
      <c r="X12797" t="s">
        <v>7410</v>
      </c>
      <c r="Y12797" t="s">
        <v>3682</v>
      </c>
      <c r="Z12797" t="s">
        <v>6</v>
      </c>
      <c r="AA12797" t="s">
        <v>13778</v>
      </c>
      <c r="AB12797" t="s">
        <v>1655</v>
      </c>
      <c r="AC12797" t="s">
        <v>8544</v>
      </c>
    </row>
    <row r="12798" spans="1:29" x14ac:dyDescent="0.25">
      <c r="A12798" t="s">
        <v>347</v>
      </c>
      <c r="B12798">
        <v>962</v>
      </c>
      <c r="C12798" t="s">
        <v>259</v>
      </c>
      <c r="D12798">
        <v>1979</v>
      </c>
      <c r="E12798" t="s">
        <v>13807</v>
      </c>
      <c r="Q12798" t="s">
        <v>6</v>
      </c>
      <c r="R12798" t="s">
        <v>6</v>
      </c>
      <c r="S12798" t="s">
        <v>6</v>
      </c>
      <c r="T12798" t="s">
        <v>7410</v>
      </c>
      <c r="U12798" t="s">
        <v>7410</v>
      </c>
      <c r="V12798" t="s">
        <v>7410</v>
      </c>
      <c r="W12798" t="s">
        <v>7410</v>
      </c>
      <c r="X12798" t="s">
        <v>7410</v>
      </c>
      <c r="Y12798" t="s">
        <v>3682</v>
      </c>
      <c r="Z12798" t="s">
        <v>6</v>
      </c>
      <c r="AA12798" t="s">
        <v>13778</v>
      </c>
      <c r="AB12798" t="s">
        <v>1655</v>
      </c>
      <c r="AC12798" t="s">
        <v>8544</v>
      </c>
    </row>
    <row r="12799" spans="1:29" x14ac:dyDescent="0.25">
      <c r="A12799" t="s">
        <v>347</v>
      </c>
      <c r="B12799">
        <v>962</v>
      </c>
      <c r="C12799" t="s">
        <v>259</v>
      </c>
      <c r="D12799">
        <v>1980</v>
      </c>
      <c r="E12799" t="s">
        <v>13808</v>
      </c>
      <c r="Q12799" t="s">
        <v>6</v>
      </c>
      <c r="R12799" t="s">
        <v>6</v>
      </c>
      <c r="S12799" t="s">
        <v>6</v>
      </c>
      <c r="T12799" t="s">
        <v>7410</v>
      </c>
      <c r="U12799" t="s">
        <v>7410</v>
      </c>
      <c r="V12799" t="s">
        <v>7410</v>
      </c>
      <c r="W12799" t="s">
        <v>7410</v>
      </c>
      <c r="X12799" t="s">
        <v>7410</v>
      </c>
      <c r="Y12799" t="s">
        <v>3682</v>
      </c>
      <c r="Z12799" t="s">
        <v>6</v>
      </c>
      <c r="AA12799" t="s">
        <v>13778</v>
      </c>
      <c r="AB12799" t="s">
        <v>1655</v>
      </c>
      <c r="AC12799" t="s">
        <v>8544</v>
      </c>
    </row>
    <row r="12800" spans="1:29" x14ac:dyDescent="0.25">
      <c r="A12800" t="s">
        <v>347</v>
      </c>
      <c r="B12800">
        <v>962</v>
      </c>
      <c r="C12800" t="s">
        <v>259</v>
      </c>
      <c r="D12800">
        <v>1981</v>
      </c>
      <c r="E12800" t="s">
        <v>13809</v>
      </c>
      <c r="Q12800" t="s">
        <v>6</v>
      </c>
      <c r="R12800" t="s">
        <v>6</v>
      </c>
      <c r="S12800" t="s">
        <v>6</v>
      </c>
      <c r="T12800" t="s">
        <v>7410</v>
      </c>
      <c r="U12800" t="s">
        <v>7410</v>
      </c>
      <c r="V12800" t="s">
        <v>7410</v>
      </c>
      <c r="W12800" t="s">
        <v>7410</v>
      </c>
      <c r="X12800" t="s">
        <v>7410</v>
      </c>
      <c r="Y12800" t="s">
        <v>3682</v>
      </c>
      <c r="Z12800" t="s">
        <v>6</v>
      </c>
      <c r="AA12800" t="s">
        <v>13778</v>
      </c>
      <c r="AB12800" t="s">
        <v>1655</v>
      </c>
      <c r="AC12800" t="s">
        <v>8544</v>
      </c>
    </row>
    <row r="12801" spans="1:29" x14ac:dyDescent="0.25">
      <c r="A12801" t="s">
        <v>347</v>
      </c>
      <c r="B12801">
        <v>962</v>
      </c>
      <c r="C12801" t="s">
        <v>259</v>
      </c>
      <c r="D12801">
        <v>1982</v>
      </c>
      <c r="E12801" t="s">
        <v>13810</v>
      </c>
      <c r="Q12801" t="s">
        <v>6</v>
      </c>
      <c r="R12801" t="s">
        <v>6</v>
      </c>
      <c r="S12801" t="s">
        <v>6</v>
      </c>
      <c r="T12801" t="s">
        <v>7410</v>
      </c>
      <c r="U12801" t="s">
        <v>7410</v>
      </c>
      <c r="V12801" t="s">
        <v>7410</v>
      </c>
      <c r="W12801" t="s">
        <v>7410</v>
      </c>
      <c r="X12801" t="s">
        <v>7410</v>
      </c>
      <c r="Y12801" t="s">
        <v>3682</v>
      </c>
      <c r="Z12801" t="s">
        <v>6</v>
      </c>
      <c r="AA12801" t="s">
        <v>13778</v>
      </c>
      <c r="AB12801" t="s">
        <v>1655</v>
      </c>
      <c r="AC12801" t="s">
        <v>8544</v>
      </c>
    </row>
    <row r="12802" spans="1:29" x14ac:dyDescent="0.25">
      <c r="A12802" t="s">
        <v>347</v>
      </c>
      <c r="B12802">
        <v>962</v>
      </c>
      <c r="C12802" t="s">
        <v>259</v>
      </c>
      <c r="D12802">
        <v>1983</v>
      </c>
      <c r="E12802" t="s">
        <v>13811</v>
      </c>
      <c r="Q12802" t="s">
        <v>6</v>
      </c>
      <c r="R12802" t="s">
        <v>6</v>
      </c>
      <c r="S12802" t="s">
        <v>6</v>
      </c>
      <c r="T12802" t="s">
        <v>7410</v>
      </c>
      <c r="U12802" t="s">
        <v>7410</v>
      </c>
      <c r="V12802" t="s">
        <v>7410</v>
      </c>
      <c r="W12802" t="s">
        <v>7410</v>
      </c>
      <c r="X12802" t="s">
        <v>7410</v>
      </c>
      <c r="Y12802" t="s">
        <v>3682</v>
      </c>
      <c r="Z12802" t="s">
        <v>6</v>
      </c>
      <c r="AA12802" t="s">
        <v>13778</v>
      </c>
      <c r="AB12802" t="s">
        <v>1655</v>
      </c>
      <c r="AC12802" t="s">
        <v>8544</v>
      </c>
    </row>
    <row r="12803" spans="1:29" x14ac:dyDescent="0.25">
      <c r="A12803" t="s">
        <v>347</v>
      </c>
      <c r="B12803">
        <v>962</v>
      </c>
      <c r="C12803" t="s">
        <v>259</v>
      </c>
      <c r="D12803">
        <v>1984</v>
      </c>
      <c r="E12803" t="s">
        <v>13812</v>
      </c>
      <c r="Q12803" t="s">
        <v>6</v>
      </c>
      <c r="R12803" t="s">
        <v>6</v>
      </c>
      <c r="S12803" t="s">
        <v>6</v>
      </c>
      <c r="T12803" t="s">
        <v>7410</v>
      </c>
      <c r="U12803" t="s">
        <v>7410</v>
      </c>
      <c r="V12803" t="s">
        <v>7410</v>
      </c>
      <c r="W12803" t="s">
        <v>7410</v>
      </c>
      <c r="X12803" t="s">
        <v>7410</v>
      </c>
      <c r="Y12803" t="s">
        <v>3682</v>
      </c>
      <c r="Z12803" t="s">
        <v>6</v>
      </c>
      <c r="AA12803" t="s">
        <v>13778</v>
      </c>
      <c r="AB12803" t="s">
        <v>1655</v>
      </c>
      <c r="AC12803" t="s">
        <v>8544</v>
      </c>
    </row>
    <row r="12804" spans="1:29" x14ac:dyDescent="0.25">
      <c r="A12804" t="s">
        <v>347</v>
      </c>
      <c r="B12804">
        <v>962</v>
      </c>
      <c r="C12804" t="s">
        <v>259</v>
      </c>
      <c r="D12804">
        <v>1985</v>
      </c>
      <c r="E12804" t="s">
        <v>13813</v>
      </c>
      <c r="Q12804" t="s">
        <v>6</v>
      </c>
      <c r="R12804" t="s">
        <v>6</v>
      </c>
      <c r="S12804" t="s">
        <v>6</v>
      </c>
      <c r="T12804" t="s">
        <v>7410</v>
      </c>
      <c r="U12804" t="s">
        <v>7410</v>
      </c>
      <c r="V12804" t="s">
        <v>7410</v>
      </c>
      <c r="W12804" t="s">
        <v>7410</v>
      </c>
      <c r="X12804" t="s">
        <v>7410</v>
      </c>
      <c r="Y12804" t="s">
        <v>3682</v>
      </c>
      <c r="Z12804" t="s">
        <v>6</v>
      </c>
      <c r="AA12804" t="s">
        <v>13778</v>
      </c>
      <c r="AB12804" t="s">
        <v>1655</v>
      </c>
      <c r="AC12804" t="s">
        <v>8544</v>
      </c>
    </row>
    <row r="12805" spans="1:29" x14ac:dyDescent="0.25">
      <c r="A12805" t="s">
        <v>347</v>
      </c>
      <c r="B12805">
        <v>962</v>
      </c>
      <c r="C12805" t="s">
        <v>259</v>
      </c>
      <c r="D12805">
        <v>1986</v>
      </c>
      <c r="E12805" t="s">
        <v>13814</v>
      </c>
      <c r="Q12805" t="s">
        <v>6</v>
      </c>
      <c r="R12805" t="s">
        <v>6</v>
      </c>
      <c r="S12805" t="s">
        <v>6</v>
      </c>
      <c r="T12805" t="s">
        <v>7410</v>
      </c>
      <c r="U12805" t="s">
        <v>7410</v>
      </c>
      <c r="V12805" t="s">
        <v>7410</v>
      </c>
      <c r="W12805" t="s">
        <v>7410</v>
      </c>
      <c r="X12805" t="s">
        <v>7410</v>
      </c>
      <c r="Y12805" t="s">
        <v>3682</v>
      </c>
      <c r="Z12805" t="s">
        <v>6</v>
      </c>
      <c r="AA12805" t="s">
        <v>13778</v>
      </c>
      <c r="AB12805" t="s">
        <v>1655</v>
      </c>
      <c r="AC12805" t="s">
        <v>8544</v>
      </c>
    </row>
    <row r="12806" spans="1:29" x14ac:dyDescent="0.25">
      <c r="A12806" t="s">
        <v>347</v>
      </c>
      <c r="B12806">
        <v>962</v>
      </c>
      <c r="C12806" t="s">
        <v>259</v>
      </c>
      <c r="D12806">
        <v>1987</v>
      </c>
      <c r="E12806" t="s">
        <v>13815</v>
      </c>
      <c r="Q12806" t="s">
        <v>6</v>
      </c>
      <c r="R12806" t="s">
        <v>6</v>
      </c>
      <c r="S12806" t="s">
        <v>6</v>
      </c>
      <c r="T12806" t="s">
        <v>7410</v>
      </c>
      <c r="U12806" t="s">
        <v>7410</v>
      </c>
      <c r="V12806" t="s">
        <v>7410</v>
      </c>
      <c r="W12806" t="s">
        <v>7410</v>
      </c>
      <c r="X12806" t="s">
        <v>7410</v>
      </c>
      <c r="Y12806" t="s">
        <v>3682</v>
      </c>
      <c r="Z12806" t="s">
        <v>6</v>
      </c>
      <c r="AA12806" t="s">
        <v>13778</v>
      </c>
      <c r="AB12806" t="s">
        <v>1655</v>
      </c>
      <c r="AC12806" t="s">
        <v>8544</v>
      </c>
    </row>
    <row r="12807" spans="1:29" x14ac:dyDescent="0.25">
      <c r="A12807" t="s">
        <v>347</v>
      </c>
      <c r="B12807">
        <v>962</v>
      </c>
      <c r="C12807" t="s">
        <v>259</v>
      </c>
      <c r="D12807">
        <v>1988</v>
      </c>
      <c r="E12807" t="s">
        <v>13816</v>
      </c>
      <c r="Q12807" t="s">
        <v>6</v>
      </c>
      <c r="R12807" t="s">
        <v>6</v>
      </c>
      <c r="S12807" t="s">
        <v>6</v>
      </c>
      <c r="T12807" t="s">
        <v>7410</v>
      </c>
      <c r="U12807" t="s">
        <v>7410</v>
      </c>
      <c r="V12807" t="s">
        <v>7410</v>
      </c>
      <c r="W12807" t="s">
        <v>7410</v>
      </c>
      <c r="X12807" t="s">
        <v>7410</v>
      </c>
      <c r="Y12807" t="s">
        <v>3682</v>
      </c>
      <c r="Z12807" t="s">
        <v>6</v>
      </c>
      <c r="AA12807" t="s">
        <v>13778</v>
      </c>
      <c r="AB12807" t="s">
        <v>1655</v>
      </c>
      <c r="AC12807" t="s">
        <v>8544</v>
      </c>
    </row>
    <row r="12808" spans="1:29" x14ac:dyDescent="0.25">
      <c r="A12808" t="s">
        <v>347</v>
      </c>
      <c r="B12808">
        <v>962</v>
      </c>
      <c r="C12808" t="s">
        <v>259</v>
      </c>
      <c r="D12808">
        <v>1989</v>
      </c>
      <c r="E12808" t="s">
        <v>13817</v>
      </c>
      <c r="Q12808" t="s">
        <v>6</v>
      </c>
      <c r="R12808" t="s">
        <v>6</v>
      </c>
      <c r="S12808" t="s">
        <v>6</v>
      </c>
      <c r="T12808" t="s">
        <v>7410</v>
      </c>
      <c r="U12808" t="s">
        <v>7410</v>
      </c>
      <c r="V12808" t="s">
        <v>7410</v>
      </c>
      <c r="W12808" t="s">
        <v>7410</v>
      </c>
      <c r="X12808" t="s">
        <v>7410</v>
      </c>
      <c r="Y12808" t="s">
        <v>3682</v>
      </c>
      <c r="Z12808" t="s">
        <v>6</v>
      </c>
      <c r="AA12808" t="s">
        <v>13778</v>
      </c>
      <c r="AB12808" t="s">
        <v>1655</v>
      </c>
      <c r="AC12808" t="s">
        <v>8544</v>
      </c>
    </row>
    <row r="12809" spans="1:29" x14ac:dyDescent="0.25">
      <c r="A12809" t="s">
        <v>347</v>
      </c>
      <c r="B12809">
        <v>962</v>
      </c>
      <c r="C12809" t="s">
        <v>259</v>
      </c>
      <c r="D12809">
        <v>1990</v>
      </c>
      <c r="E12809" t="s">
        <v>13818</v>
      </c>
      <c r="P12809">
        <v>0.45223871999999998</v>
      </c>
      <c r="Q12809" t="s">
        <v>6</v>
      </c>
      <c r="R12809" t="s">
        <v>6</v>
      </c>
      <c r="S12809" t="s">
        <v>6</v>
      </c>
      <c r="T12809" t="s">
        <v>7410</v>
      </c>
      <c r="U12809" t="s">
        <v>7410</v>
      </c>
      <c r="V12809" t="s">
        <v>7410</v>
      </c>
      <c r="W12809" t="s">
        <v>7410</v>
      </c>
      <c r="X12809" t="s">
        <v>7410</v>
      </c>
      <c r="Y12809" t="s">
        <v>3682</v>
      </c>
      <c r="Z12809" t="s">
        <v>6</v>
      </c>
      <c r="AA12809" t="s">
        <v>13778</v>
      </c>
      <c r="AB12809" t="s">
        <v>1655</v>
      </c>
      <c r="AC12809" t="s">
        <v>8544</v>
      </c>
    </row>
    <row r="12810" spans="1:29" x14ac:dyDescent="0.25">
      <c r="A12810" t="s">
        <v>347</v>
      </c>
      <c r="B12810">
        <v>962</v>
      </c>
      <c r="C12810" t="s">
        <v>259</v>
      </c>
      <c r="D12810">
        <v>1991</v>
      </c>
      <c r="E12810" t="s">
        <v>13819</v>
      </c>
      <c r="P12810">
        <v>0.94887538999999999</v>
      </c>
      <c r="Q12810" t="s">
        <v>6</v>
      </c>
      <c r="R12810" t="s">
        <v>6</v>
      </c>
      <c r="S12810" t="s">
        <v>6</v>
      </c>
      <c r="T12810" t="s">
        <v>7410</v>
      </c>
      <c r="U12810" t="s">
        <v>7410</v>
      </c>
      <c r="V12810" t="s">
        <v>7410</v>
      </c>
      <c r="W12810" t="s">
        <v>7410</v>
      </c>
      <c r="X12810" t="s">
        <v>7410</v>
      </c>
      <c r="Y12810" t="s">
        <v>3682</v>
      </c>
      <c r="Z12810" t="s">
        <v>6</v>
      </c>
      <c r="AA12810" t="s">
        <v>13778</v>
      </c>
      <c r="AB12810" t="s">
        <v>1655</v>
      </c>
      <c r="AC12810" t="s">
        <v>8544</v>
      </c>
    </row>
    <row r="12811" spans="1:29" x14ac:dyDescent="0.25">
      <c r="A12811" t="s">
        <v>347</v>
      </c>
      <c r="B12811">
        <v>962</v>
      </c>
      <c r="C12811" t="s">
        <v>259</v>
      </c>
      <c r="D12811">
        <v>1992</v>
      </c>
      <c r="E12811" t="s">
        <v>13820</v>
      </c>
      <c r="P12811">
        <v>12.407931</v>
      </c>
      <c r="Q12811" t="s">
        <v>6</v>
      </c>
      <c r="R12811" t="s">
        <v>6</v>
      </c>
      <c r="S12811" t="s">
        <v>6</v>
      </c>
      <c r="T12811" t="s">
        <v>7410</v>
      </c>
      <c r="U12811" t="s">
        <v>7410</v>
      </c>
      <c r="V12811" t="s">
        <v>7410</v>
      </c>
      <c r="W12811" t="s">
        <v>7410</v>
      </c>
      <c r="X12811" t="s">
        <v>7410</v>
      </c>
      <c r="Y12811" t="s">
        <v>3682</v>
      </c>
      <c r="Z12811" t="s">
        <v>6</v>
      </c>
      <c r="AA12811" t="s">
        <v>13778</v>
      </c>
      <c r="AB12811" t="s">
        <v>1655</v>
      </c>
      <c r="AC12811" t="s">
        <v>8544</v>
      </c>
    </row>
    <row r="12812" spans="1:29" x14ac:dyDescent="0.25">
      <c r="A12812" t="s">
        <v>347</v>
      </c>
      <c r="B12812">
        <v>962</v>
      </c>
      <c r="C12812" t="s">
        <v>259</v>
      </c>
      <c r="D12812">
        <v>1993</v>
      </c>
      <c r="E12812" t="s">
        <v>13821</v>
      </c>
      <c r="P12812">
        <v>62.244805999999997</v>
      </c>
      <c r="Q12812" t="s">
        <v>6</v>
      </c>
      <c r="R12812" t="s">
        <v>6</v>
      </c>
      <c r="S12812" t="s">
        <v>6</v>
      </c>
      <c r="T12812" t="s">
        <v>7410</v>
      </c>
      <c r="U12812" t="s">
        <v>7410</v>
      </c>
      <c r="V12812" t="s">
        <v>7410</v>
      </c>
      <c r="W12812" t="s">
        <v>7410</v>
      </c>
      <c r="X12812" t="s">
        <v>7410</v>
      </c>
      <c r="Y12812" t="s">
        <v>3682</v>
      </c>
      <c r="Z12812" t="s">
        <v>6</v>
      </c>
      <c r="AA12812" t="s">
        <v>13778</v>
      </c>
      <c r="AB12812" t="s">
        <v>1655</v>
      </c>
      <c r="AC12812" t="s">
        <v>8544</v>
      </c>
    </row>
    <row r="12813" spans="1:29" x14ac:dyDescent="0.25">
      <c r="A12813" t="s">
        <v>347</v>
      </c>
      <c r="B12813">
        <v>962</v>
      </c>
      <c r="C12813" t="s">
        <v>259</v>
      </c>
      <c r="D12813">
        <v>1994</v>
      </c>
      <c r="E12813" t="s">
        <v>13822</v>
      </c>
      <c r="N12813">
        <v>53.248525000000001</v>
      </c>
      <c r="O12813">
        <v>45.430978000000003</v>
      </c>
      <c r="P12813">
        <v>154.03025</v>
      </c>
      <c r="Q12813" t="s">
        <v>6</v>
      </c>
      <c r="R12813" t="s">
        <v>6</v>
      </c>
      <c r="S12813" t="s">
        <v>6</v>
      </c>
      <c r="T12813" t="s">
        <v>7410</v>
      </c>
      <c r="U12813" t="s">
        <v>7410</v>
      </c>
      <c r="V12813" t="s">
        <v>7410</v>
      </c>
      <c r="W12813" t="s">
        <v>7410</v>
      </c>
      <c r="X12813" t="s">
        <v>7410</v>
      </c>
      <c r="Y12813" t="s">
        <v>3682</v>
      </c>
      <c r="Z12813" t="s">
        <v>6</v>
      </c>
      <c r="AA12813" t="s">
        <v>13778</v>
      </c>
      <c r="AB12813" t="s">
        <v>1655</v>
      </c>
      <c r="AC12813" t="s">
        <v>8544</v>
      </c>
    </row>
    <row r="12814" spans="1:29" x14ac:dyDescent="0.25">
      <c r="A12814" t="s">
        <v>347</v>
      </c>
      <c r="B12814">
        <v>962</v>
      </c>
      <c r="C12814" t="s">
        <v>259</v>
      </c>
      <c r="D12814">
        <v>1995</v>
      </c>
      <c r="E12814" t="s">
        <v>13823</v>
      </c>
      <c r="N12814">
        <v>21.316746999999999</v>
      </c>
      <c r="O12814">
        <v>18.187183000000001</v>
      </c>
      <c r="P12814">
        <v>178.34532999999999</v>
      </c>
      <c r="Q12814" t="s">
        <v>6</v>
      </c>
      <c r="R12814" t="s">
        <v>6</v>
      </c>
      <c r="S12814" t="s">
        <v>6</v>
      </c>
      <c r="T12814" t="s">
        <v>7410</v>
      </c>
      <c r="U12814" t="s">
        <v>7410</v>
      </c>
      <c r="V12814" t="s">
        <v>7410</v>
      </c>
      <c r="W12814" t="s">
        <v>7410</v>
      </c>
      <c r="X12814" t="s">
        <v>7410</v>
      </c>
      <c r="Y12814" t="s">
        <v>3682</v>
      </c>
      <c r="Z12814" t="s">
        <v>6</v>
      </c>
      <c r="AA12814" t="s">
        <v>13778</v>
      </c>
      <c r="AB12814" t="s">
        <v>1655</v>
      </c>
      <c r="AC12814" t="s">
        <v>8544</v>
      </c>
    </row>
    <row r="12815" spans="1:29" x14ac:dyDescent="0.25">
      <c r="A12815" t="s">
        <v>347</v>
      </c>
      <c r="B12815">
        <v>962</v>
      </c>
      <c r="C12815" t="s">
        <v>259</v>
      </c>
      <c r="D12815">
        <v>1996</v>
      </c>
      <c r="E12815" t="s">
        <v>13824</v>
      </c>
      <c r="N12815">
        <v>23.486778999999999</v>
      </c>
      <c r="O12815">
        <v>20.038627000000002</v>
      </c>
      <c r="P12815">
        <v>185.62871000000001</v>
      </c>
      <c r="Q12815" t="s">
        <v>6</v>
      </c>
      <c r="R12815" t="s">
        <v>6</v>
      </c>
      <c r="S12815" t="s">
        <v>6</v>
      </c>
      <c r="T12815" t="s">
        <v>7410</v>
      </c>
      <c r="U12815" t="s">
        <v>7410</v>
      </c>
      <c r="V12815" t="s">
        <v>7410</v>
      </c>
      <c r="W12815" t="s">
        <v>7410</v>
      </c>
      <c r="X12815" t="s">
        <v>7410</v>
      </c>
      <c r="Y12815" t="s">
        <v>3682</v>
      </c>
      <c r="Z12815" t="s">
        <v>6</v>
      </c>
      <c r="AA12815" t="s">
        <v>13778</v>
      </c>
      <c r="AB12815" t="s">
        <v>1655</v>
      </c>
      <c r="AC12815" t="s">
        <v>8544</v>
      </c>
    </row>
    <row r="12816" spans="1:29" x14ac:dyDescent="0.25">
      <c r="A12816" t="s">
        <v>347</v>
      </c>
      <c r="B12816">
        <v>962</v>
      </c>
      <c r="C12816" t="s">
        <v>259</v>
      </c>
      <c r="D12816">
        <v>1997</v>
      </c>
      <c r="E12816" t="s">
        <v>13825</v>
      </c>
      <c r="N12816">
        <v>29.337175999999999</v>
      </c>
      <c r="O12816">
        <v>25.042211000000002</v>
      </c>
      <c r="P12816">
        <v>195.60652999999999</v>
      </c>
      <c r="Q12816" t="s">
        <v>6</v>
      </c>
      <c r="R12816" t="s">
        <v>6</v>
      </c>
      <c r="S12816" t="s">
        <v>6</v>
      </c>
      <c r="T12816" t="s">
        <v>7410</v>
      </c>
      <c r="U12816" t="s">
        <v>7410</v>
      </c>
      <c r="V12816" t="s">
        <v>7410</v>
      </c>
      <c r="W12816" t="s">
        <v>7410</v>
      </c>
      <c r="X12816" t="s">
        <v>7410</v>
      </c>
      <c r="Y12816" t="s">
        <v>3682</v>
      </c>
      <c r="Z12816" t="s">
        <v>6</v>
      </c>
      <c r="AA12816" t="s">
        <v>13778</v>
      </c>
      <c r="AB12816" t="s">
        <v>1655</v>
      </c>
      <c r="AC12816" t="s">
        <v>8544</v>
      </c>
    </row>
    <row r="12817" spans="1:29" x14ac:dyDescent="0.25">
      <c r="A12817" t="s">
        <v>347</v>
      </c>
      <c r="B12817">
        <v>962</v>
      </c>
      <c r="C12817" t="s">
        <v>259</v>
      </c>
      <c r="D12817">
        <v>1998</v>
      </c>
      <c r="E12817" t="s">
        <v>13826</v>
      </c>
      <c r="N12817">
        <v>33.102896000000001</v>
      </c>
      <c r="P12817">
        <v>205.02884</v>
      </c>
      <c r="Q12817" t="s">
        <v>6</v>
      </c>
      <c r="R12817" t="s">
        <v>6</v>
      </c>
      <c r="S12817" t="s">
        <v>6</v>
      </c>
      <c r="T12817" t="s">
        <v>7410</v>
      </c>
      <c r="U12817" t="s">
        <v>7410</v>
      </c>
      <c r="V12817" t="s">
        <v>7410</v>
      </c>
      <c r="W12817" t="s">
        <v>7410</v>
      </c>
      <c r="X12817" t="s">
        <v>7410</v>
      </c>
      <c r="Y12817" t="s">
        <v>3682</v>
      </c>
      <c r="Z12817" t="s">
        <v>6</v>
      </c>
      <c r="AA12817" t="s">
        <v>13778</v>
      </c>
      <c r="AB12817" t="s">
        <v>1655</v>
      </c>
      <c r="AC12817" t="s">
        <v>8544</v>
      </c>
    </row>
    <row r="12818" spans="1:29" x14ac:dyDescent="0.25">
      <c r="A12818" t="s">
        <v>347</v>
      </c>
      <c r="B12818">
        <v>962</v>
      </c>
      <c r="C12818" t="s">
        <v>259</v>
      </c>
      <c r="D12818">
        <v>1999</v>
      </c>
      <c r="E12818" t="s">
        <v>13827</v>
      </c>
      <c r="N12818">
        <v>30.445276</v>
      </c>
      <c r="P12818">
        <v>219.91844</v>
      </c>
      <c r="Q12818" t="s">
        <v>6</v>
      </c>
      <c r="R12818" t="s">
        <v>6</v>
      </c>
      <c r="S12818" t="s">
        <v>6</v>
      </c>
      <c r="T12818" t="s">
        <v>7410</v>
      </c>
      <c r="U12818" t="s">
        <v>7410</v>
      </c>
      <c r="V12818" t="s">
        <v>7410</v>
      </c>
      <c r="W12818" t="s">
        <v>7410</v>
      </c>
      <c r="X12818" t="s">
        <v>7410</v>
      </c>
      <c r="Y12818" t="s">
        <v>3682</v>
      </c>
      <c r="Z12818" t="s">
        <v>6</v>
      </c>
      <c r="AA12818" t="s">
        <v>13778</v>
      </c>
      <c r="AB12818" t="s">
        <v>1655</v>
      </c>
      <c r="AC12818" t="s">
        <v>8544</v>
      </c>
    </row>
    <row r="12819" spans="1:29" x14ac:dyDescent="0.25">
      <c r="A12819" t="s">
        <v>347</v>
      </c>
      <c r="B12819">
        <v>962</v>
      </c>
      <c r="C12819" t="s">
        <v>259</v>
      </c>
      <c r="D12819">
        <v>2000</v>
      </c>
      <c r="E12819" t="s">
        <v>13828</v>
      </c>
      <c r="N12819">
        <v>45.560813000000003</v>
      </c>
      <c r="P12819">
        <v>248.64599999999999</v>
      </c>
      <c r="Q12819" t="s">
        <v>6</v>
      </c>
      <c r="R12819" t="s">
        <v>6</v>
      </c>
      <c r="S12819" t="s">
        <v>6</v>
      </c>
      <c r="T12819" t="s">
        <v>7410</v>
      </c>
      <c r="U12819" t="s">
        <v>7410</v>
      </c>
      <c r="V12819" t="s">
        <v>7410</v>
      </c>
      <c r="W12819" t="s">
        <v>7410</v>
      </c>
      <c r="X12819" t="s">
        <v>7410</v>
      </c>
      <c r="Y12819" t="s">
        <v>3682</v>
      </c>
      <c r="Z12819" t="s">
        <v>6</v>
      </c>
      <c r="AA12819" t="s">
        <v>13778</v>
      </c>
      <c r="AB12819" t="s">
        <v>1655</v>
      </c>
      <c r="AC12819" t="s">
        <v>8544</v>
      </c>
    </row>
    <row r="12820" spans="1:29" x14ac:dyDescent="0.25">
      <c r="A12820" t="s">
        <v>347</v>
      </c>
      <c r="B12820">
        <v>962</v>
      </c>
      <c r="C12820" t="s">
        <v>259</v>
      </c>
      <c r="D12820">
        <v>2001</v>
      </c>
      <c r="E12820" t="s">
        <v>13829</v>
      </c>
      <c r="N12820">
        <v>45.214500000000001</v>
      </c>
      <c r="P12820">
        <v>252.393</v>
      </c>
      <c r="Q12820" t="s">
        <v>6</v>
      </c>
      <c r="R12820" t="s">
        <v>6</v>
      </c>
      <c r="S12820" t="s">
        <v>6</v>
      </c>
      <c r="T12820" t="s">
        <v>7410</v>
      </c>
      <c r="U12820" t="s">
        <v>7410</v>
      </c>
      <c r="V12820" t="s">
        <v>7410</v>
      </c>
      <c r="W12820" t="s">
        <v>7410</v>
      </c>
      <c r="X12820" t="s">
        <v>7410</v>
      </c>
      <c r="Y12820" t="s">
        <v>3682</v>
      </c>
      <c r="Z12820" t="s">
        <v>6</v>
      </c>
      <c r="AA12820" t="s">
        <v>13778</v>
      </c>
      <c r="AB12820" t="s">
        <v>1655</v>
      </c>
      <c r="AC12820" t="s">
        <v>8544</v>
      </c>
    </row>
    <row r="12821" spans="1:29" x14ac:dyDescent="0.25">
      <c r="A12821" t="s">
        <v>347</v>
      </c>
      <c r="B12821">
        <v>962</v>
      </c>
      <c r="C12821" t="s">
        <v>259</v>
      </c>
      <c r="D12821">
        <v>2002</v>
      </c>
      <c r="E12821" t="s">
        <v>13830</v>
      </c>
      <c r="L12821">
        <v>43.218246000000001</v>
      </c>
      <c r="N12821">
        <v>40.464236</v>
      </c>
      <c r="O12821">
        <v>39.613959999999999</v>
      </c>
      <c r="P12821">
        <v>258.58100000000002</v>
      </c>
      <c r="Q12821" t="s">
        <v>6</v>
      </c>
      <c r="R12821" t="s">
        <v>6</v>
      </c>
      <c r="S12821" t="s">
        <v>6</v>
      </c>
      <c r="T12821" t="s">
        <v>7410</v>
      </c>
      <c r="U12821" t="s">
        <v>7410</v>
      </c>
      <c r="V12821" t="s">
        <v>7410</v>
      </c>
      <c r="W12821" t="s">
        <v>7410</v>
      </c>
      <c r="X12821" t="s">
        <v>7410</v>
      </c>
      <c r="Y12821" t="s">
        <v>3682</v>
      </c>
      <c r="Z12821" t="s">
        <v>6</v>
      </c>
      <c r="AA12821" t="s">
        <v>13778</v>
      </c>
      <c r="AB12821" t="s">
        <v>1655</v>
      </c>
      <c r="AC12821" t="s">
        <v>8544</v>
      </c>
    </row>
    <row r="12822" spans="1:29" x14ac:dyDescent="0.25">
      <c r="A12822" t="s">
        <v>347</v>
      </c>
      <c r="B12822">
        <v>962</v>
      </c>
      <c r="C12822" t="s">
        <v>259</v>
      </c>
      <c r="D12822">
        <v>2003</v>
      </c>
      <c r="E12822" t="s">
        <v>13831</v>
      </c>
      <c r="L12822">
        <v>39.185415999999996</v>
      </c>
      <c r="N12822">
        <v>36.461255000000001</v>
      </c>
      <c r="O12822">
        <v>35.726269000000002</v>
      </c>
      <c r="P12822">
        <v>268.69299999999998</v>
      </c>
      <c r="Q12822" t="s">
        <v>6</v>
      </c>
      <c r="R12822" t="s">
        <v>6</v>
      </c>
      <c r="S12822" t="s">
        <v>6</v>
      </c>
      <c r="T12822" t="s">
        <v>7410</v>
      </c>
      <c r="U12822" t="s">
        <v>7410</v>
      </c>
      <c r="V12822" t="s">
        <v>7410</v>
      </c>
      <c r="W12822" t="s">
        <v>7410</v>
      </c>
      <c r="X12822" t="s">
        <v>7410</v>
      </c>
      <c r="Y12822" t="s">
        <v>3682</v>
      </c>
      <c r="Z12822" t="s">
        <v>6</v>
      </c>
      <c r="AA12822" t="s">
        <v>13778</v>
      </c>
      <c r="AB12822" t="s">
        <v>1655</v>
      </c>
      <c r="AC12822" t="s">
        <v>8544</v>
      </c>
    </row>
    <row r="12823" spans="1:29" x14ac:dyDescent="0.25">
      <c r="A12823" t="s">
        <v>347</v>
      </c>
      <c r="B12823">
        <v>962</v>
      </c>
      <c r="C12823" t="s">
        <v>259</v>
      </c>
      <c r="D12823">
        <v>2004</v>
      </c>
      <c r="E12823" t="s">
        <v>13832</v>
      </c>
      <c r="L12823">
        <v>37.609546000000002</v>
      </c>
      <c r="N12823">
        <v>34.580016999999998</v>
      </c>
      <c r="O12823">
        <v>33.889724999999999</v>
      </c>
      <c r="P12823">
        <v>280.78699999999998</v>
      </c>
      <c r="Q12823" t="s">
        <v>6</v>
      </c>
      <c r="R12823" t="s">
        <v>6</v>
      </c>
      <c r="S12823" t="s">
        <v>6</v>
      </c>
      <c r="T12823" t="s">
        <v>7410</v>
      </c>
      <c r="U12823" t="s">
        <v>7410</v>
      </c>
      <c r="V12823" t="s">
        <v>7410</v>
      </c>
      <c r="W12823" t="s">
        <v>7410</v>
      </c>
      <c r="X12823" t="s">
        <v>7410</v>
      </c>
      <c r="Y12823" t="s">
        <v>3682</v>
      </c>
      <c r="Z12823" t="s">
        <v>6</v>
      </c>
      <c r="AA12823" t="s">
        <v>13778</v>
      </c>
      <c r="AB12823" t="s">
        <v>1655</v>
      </c>
      <c r="AC12823" t="s">
        <v>8544</v>
      </c>
    </row>
    <row r="12824" spans="1:29" x14ac:dyDescent="0.25">
      <c r="A12824" t="s">
        <v>347</v>
      </c>
      <c r="B12824">
        <v>962</v>
      </c>
      <c r="C12824" t="s">
        <v>259</v>
      </c>
      <c r="D12824">
        <v>2005</v>
      </c>
      <c r="E12824" t="s">
        <v>13833</v>
      </c>
      <c r="I12824">
        <v>34.965825000000002</v>
      </c>
      <c r="J12824">
        <v>8.1482870999999992</v>
      </c>
      <c r="K12824">
        <v>26.817537999999999</v>
      </c>
      <c r="L12824">
        <v>39.512936000000003</v>
      </c>
      <c r="N12824">
        <v>36.669089999999997</v>
      </c>
      <c r="O12824">
        <v>35.927909999999997</v>
      </c>
      <c r="P12824">
        <v>308.447</v>
      </c>
      <c r="Q12824" t="s">
        <v>6</v>
      </c>
      <c r="R12824" t="s">
        <v>6</v>
      </c>
      <c r="S12824" t="s">
        <v>6</v>
      </c>
      <c r="T12824" t="s">
        <v>7410</v>
      </c>
      <c r="U12824" t="s">
        <v>7410</v>
      </c>
      <c r="V12824" t="s">
        <v>7410</v>
      </c>
      <c r="W12824" t="s">
        <v>7410</v>
      </c>
      <c r="X12824" t="s">
        <v>7410</v>
      </c>
      <c r="Y12824" t="s">
        <v>3682</v>
      </c>
      <c r="Z12824" t="s">
        <v>6</v>
      </c>
      <c r="AA12824" t="s">
        <v>13778</v>
      </c>
      <c r="AB12824" t="s">
        <v>1655</v>
      </c>
      <c r="AC12824" t="s">
        <v>8544</v>
      </c>
    </row>
    <row r="12825" spans="1:29" x14ac:dyDescent="0.25">
      <c r="A12825" t="s">
        <v>347</v>
      </c>
      <c r="B12825">
        <v>962</v>
      </c>
      <c r="C12825" t="s">
        <v>259</v>
      </c>
      <c r="D12825">
        <v>2006</v>
      </c>
      <c r="E12825" t="s">
        <v>13834</v>
      </c>
      <c r="I12825">
        <v>48.375590000000003</v>
      </c>
      <c r="J12825">
        <v>10.641617</v>
      </c>
      <c r="K12825">
        <v>37.733972999999999</v>
      </c>
      <c r="L12825">
        <v>33.219503000000003</v>
      </c>
      <c r="N12825">
        <v>30.58568</v>
      </c>
      <c r="O12825">
        <v>29.782240999999999</v>
      </c>
      <c r="P12825">
        <v>334.839</v>
      </c>
      <c r="Q12825" t="s">
        <v>6</v>
      </c>
      <c r="R12825" t="s">
        <v>6</v>
      </c>
      <c r="S12825" t="s">
        <v>6</v>
      </c>
      <c r="T12825" t="s">
        <v>7410</v>
      </c>
      <c r="U12825" t="s">
        <v>7410</v>
      </c>
      <c r="V12825" t="s">
        <v>7410</v>
      </c>
      <c r="W12825" t="s">
        <v>7410</v>
      </c>
      <c r="X12825" t="s">
        <v>7410</v>
      </c>
      <c r="Y12825" t="s">
        <v>3682</v>
      </c>
      <c r="Z12825" t="s">
        <v>6</v>
      </c>
      <c r="AA12825" t="s">
        <v>13778</v>
      </c>
      <c r="AB12825" t="s">
        <v>1655</v>
      </c>
      <c r="AC12825" t="s">
        <v>8544</v>
      </c>
    </row>
    <row r="12826" spans="1:29" x14ac:dyDescent="0.25">
      <c r="A12826" t="s">
        <v>347</v>
      </c>
      <c r="B12826">
        <v>962</v>
      </c>
      <c r="C12826" t="s">
        <v>259</v>
      </c>
      <c r="D12826">
        <v>2007</v>
      </c>
      <c r="E12826" t="s">
        <v>13835</v>
      </c>
      <c r="I12826">
        <v>60.366002999999999</v>
      </c>
      <c r="J12826">
        <v>14.803884999999999</v>
      </c>
      <c r="K12826">
        <v>45.562117999999998</v>
      </c>
      <c r="L12826">
        <v>25.765187000000001</v>
      </c>
      <c r="N12826">
        <v>23.531594999999999</v>
      </c>
      <c r="O12826">
        <v>22.889168999999999</v>
      </c>
      <c r="P12826">
        <v>372.88900000000001</v>
      </c>
      <c r="Q12826" t="s">
        <v>6</v>
      </c>
      <c r="R12826" t="s">
        <v>6</v>
      </c>
      <c r="S12826" t="s">
        <v>6</v>
      </c>
      <c r="T12826" t="s">
        <v>7410</v>
      </c>
      <c r="U12826" t="s">
        <v>7410</v>
      </c>
      <c r="V12826" t="s">
        <v>7410</v>
      </c>
      <c r="W12826" t="s">
        <v>7410</v>
      </c>
      <c r="X12826" t="s">
        <v>7410</v>
      </c>
      <c r="Y12826" t="s">
        <v>3682</v>
      </c>
      <c r="Z12826" t="s">
        <v>6</v>
      </c>
      <c r="AA12826" t="s">
        <v>13778</v>
      </c>
      <c r="AB12826" t="s">
        <v>1655</v>
      </c>
      <c r="AC12826" t="s">
        <v>8544</v>
      </c>
    </row>
    <row r="12827" spans="1:29" x14ac:dyDescent="0.25">
      <c r="A12827" t="s">
        <v>347</v>
      </c>
      <c r="B12827">
        <v>962</v>
      </c>
      <c r="C12827" t="s">
        <v>259</v>
      </c>
      <c r="D12827">
        <v>2008</v>
      </c>
      <c r="E12827" t="s">
        <v>13836</v>
      </c>
      <c r="I12827">
        <v>71.160661000000005</v>
      </c>
      <c r="J12827">
        <v>18.026109999999999</v>
      </c>
      <c r="K12827">
        <v>53.134551000000002</v>
      </c>
      <c r="L12827">
        <v>23.065460999999999</v>
      </c>
      <c r="N12827">
        <v>20.641670999999999</v>
      </c>
      <c r="O12827">
        <v>20.014531000000002</v>
      </c>
      <c r="P12827">
        <v>414.89</v>
      </c>
      <c r="Q12827" t="s">
        <v>6</v>
      </c>
      <c r="R12827" t="s">
        <v>6</v>
      </c>
      <c r="S12827" t="s">
        <v>6</v>
      </c>
      <c r="T12827" t="s">
        <v>7410</v>
      </c>
      <c r="U12827" t="s">
        <v>7410</v>
      </c>
      <c r="V12827" t="s">
        <v>7410</v>
      </c>
      <c r="W12827" t="s">
        <v>7410</v>
      </c>
      <c r="X12827" t="s">
        <v>7410</v>
      </c>
      <c r="Y12827" t="s">
        <v>3682</v>
      </c>
      <c r="Z12827" t="s">
        <v>6</v>
      </c>
      <c r="AA12827" t="s">
        <v>13778</v>
      </c>
      <c r="AB12827" t="s">
        <v>1655</v>
      </c>
      <c r="AC12827" t="s">
        <v>8544</v>
      </c>
    </row>
    <row r="12828" spans="1:29" x14ac:dyDescent="0.25">
      <c r="A12828" t="s">
        <v>347</v>
      </c>
      <c r="B12828">
        <v>962</v>
      </c>
      <c r="C12828" t="s">
        <v>259</v>
      </c>
      <c r="D12828">
        <v>2009</v>
      </c>
      <c r="E12828" t="s">
        <v>13837</v>
      </c>
      <c r="I12828">
        <v>75.245299000000003</v>
      </c>
      <c r="J12828">
        <v>18.180613999999998</v>
      </c>
      <c r="K12828">
        <v>57.064684999999997</v>
      </c>
      <c r="L12828">
        <v>26.148254000000001</v>
      </c>
      <c r="N12828">
        <v>23.565821</v>
      </c>
      <c r="O12828">
        <v>23.105556</v>
      </c>
      <c r="P12828">
        <v>414.62200000000001</v>
      </c>
      <c r="Q12828" t="s">
        <v>6</v>
      </c>
      <c r="R12828" t="s">
        <v>6</v>
      </c>
      <c r="S12828" t="s">
        <v>6</v>
      </c>
      <c r="T12828" t="s">
        <v>7410</v>
      </c>
      <c r="U12828" t="s">
        <v>7410</v>
      </c>
      <c r="V12828" t="s">
        <v>7410</v>
      </c>
      <c r="W12828" t="s">
        <v>7410</v>
      </c>
      <c r="X12828" t="s">
        <v>7410</v>
      </c>
      <c r="Y12828" t="s">
        <v>3682</v>
      </c>
      <c r="Z12828" t="s">
        <v>6</v>
      </c>
      <c r="AA12828" t="s">
        <v>13778</v>
      </c>
      <c r="AB12828" t="s">
        <v>1655</v>
      </c>
      <c r="AC12828" t="s">
        <v>8544</v>
      </c>
    </row>
    <row r="12829" spans="1:29" x14ac:dyDescent="0.25">
      <c r="A12829" t="s">
        <v>347</v>
      </c>
      <c r="B12829">
        <v>962</v>
      </c>
      <c r="C12829" t="s">
        <v>259</v>
      </c>
      <c r="D12829">
        <v>2010</v>
      </c>
      <c r="E12829" t="s">
        <v>13838</v>
      </c>
      <c r="I12829">
        <v>76.423057999999997</v>
      </c>
      <c r="J12829">
        <v>18.082706000000002</v>
      </c>
      <c r="K12829">
        <v>58.340352000000003</v>
      </c>
      <c r="L12829">
        <v>27.233502999999999</v>
      </c>
      <c r="N12829">
        <v>24.062033</v>
      </c>
      <c r="O12829">
        <v>23.675053999999999</v>
      </c>
      <c r="P12829">
        <v>437.29700000000003</v>
      </c>
      <c r="Q12829" t="s">
        <v>6</v>
      </c>
      <c r="R12829" t="s">
        <v>6</v>
      </c>
      <c r="S12829" t="s">
        <v>6</v>
      </c>
      <c r="T12829" t="s">
        <v>7410</v>
      </c>
      <c r="U12829" t="s">
        <v>7410</v>
      </c>
      <c r="V12829" t="s">
        <v>7410</v>
      </c>
      <c r="W12829" t="s">
        <v>7410</v>
      </c>
      <c r="X12829" t="s">
        <v>7410</v>
      </c>
      <c r="Y12829" t="s">
        <v>3682</v>
      </c>
      <c r="Z12829" t="s">
        <v>6</v>
      </c>
      <c r="AA12829" t="s">
        <v>13778</v>
      </c>
      <c r="AB12829" t="s">
        <v>1655</v>
      </c>
      <c r="AC12829" t="s">
        <v>8544</v>
      </c>
    </row>
    <row r="12830" spans="1:29" x14ac:dyDescent="0.25">
      <c r="A12830" t="s">
        <v>347</v>
      </c>
      <c r="B12830">
        <v>962</v>
      </c>
      <c r="C12830" t="s">
        <v>259</v>
      </c>
      <c r="D12830">
        <v>2011</v>
      </c>
      <c r="E12830" t="s">
        <v>13839</v>
      </c>
      <c r="I12830">
        <v>77.651421999999997</v>
      </c>
      <c r="J12830">
        <v>18.26155</v>
      </c>
      <c r="K12830">
        <v>59.389871999999997</v>
      </c>
      <c r="L12830">
        <v>31.997108000000001</v>
      </c>
      <c r="N12830">
        <v>27.728043</v>
      </c>
      <c r="O12830">
        <v>27.363340000000001</v>
      </c>
      <c r="P12830">
        <v>464.18599999999998</v>
      </c>
      <c r="Q12830" t="s">
        <v>6</v>
      </c>
      <c r="R12830" t="s">
        <v>6</v>
      </c>
      <c r="S12830" t="s">
        <v>6</v>
      </c>
      <c r="T12830" t="s">
        <v>7410</v>
      </c>
      <c r="U12830" t="s">
        <v>7410</v>
      </c>
      <c r="V12830" t="s">
        <v>7410</v>
      </c>
      <c r="W12830" t="s">
        <v>7410</v>
      </c>
      <c r="X12830" t="s">
        <v>7410</v>
      </c>
      <c r="Y12830" t="s">
        <v>3682</v>
      </c>
      <c r="Z12830" t="s">
        <v>6</v>
      </c>
      <c r="AA12830" t="s">
        <v>13778</v>
      </c>
      <c r="AB12830" t="s">
        <v>1655</v>
      </c>
      <c r="AC12830" t="s">
        <v>8544</v>
      </c>
    </row>
    <row r="12831" spans="1:29" x14ac:dyDescent="0.25">
      <c r="A12831" t="s">
        <v>347</v>
      </c>
      <c r="B12831">
        <v>962</v>
      </c>
      <c r="C12831" t="s">
        <v>259</v>
      </c>
      <c r="D12831">
        <v>2012</v>
      </c>
      <c r="E12831" t="s">
        <v>13840</v>
      </c>
      <c r="I12831">
        <v>82.827198999999993</v>
      </c>
      <c r="J12831">
        <v>19.146204999999998</v>
      </c>
      <c r="K12831">
        <v>63.680993999999998</v>
      </c>
      <c r="L12831">
        <v>38.331338000000002</v>
      </c>
      <c r="N12831">
        <v>33.661898999999998</v>
      </c>
      <c r="O12831">
        <v>33.266548</v>
      </c>
      <c r="P12831">
        <v>466.70299999999997</v>
      </c>
      <c r="Q12831" t="s">
        <v>6</v>
      </c>
      <c r="R12831" t="s">
        <v>6</v>
      </c>
      <c r="S12831" t="s">
        <v>6</v>
      </c>
      <c r="T12831" t="s">
        <v>7410</v>
      </c>
      <c r="U12831" t="s">
        <v>7410</v>
      </c>
      <c r="V12831" t="s">
        <v>7410</v>
      </c>
      <c r="W12831" t="s">
        <v>7410</v>
      </c>
      <c r="X12831" t="s">
        <v>7410</v>
      </c>
      <c r="Y12831" t="s">
        <v>3682</v>
      </c>
      <c r="Z12831" t="s">
        <v>6</v>
      </c>
      <c r="AA12831" t="s">
        <v>13778</v>
      </c>
      <c r="AB12831" t="s">
        <v>1655</v>
      </c>
      <c r="AC12831" t="s">
        <v>8544</v>
      </c>
    </row>
    <row r="12832" spans="1:29" x14ac:dyDescent="0.25">
      <c r="A12832" t="s">
        <v>347</v>
      </c>
      <c r="B12832">
        <v>962</v>
      </c>
      <c r="C12832" t="s">
        <v>259</v>
      </c>
      <c r="D12832">
        <v>2013</v>
      </c>
      <c r="E12832" t="s">
        <v>13841</v>
      </c>
      <c r="I12832">
        <v>82.197196000000005</v>
      </c>
      <c r="J12832">
        <v>19.606479</v>
      </c>
      <c r="K12832">
        <v>62.590716999999998</v>
      </c>
      <c r="L12832">
        <v>40.217010000000002</v>
      </c>
      <c r="N12832">
        <v>33.968969000000001</v>
      </c>
      <c r="O12832">
        <v>33.790011999999997</v>
      </c>
      <c r="P12832">
        <v>501.89100000000002</v>
      </c>
      <c r="Q12832" t="s">
        <v>6</v>
      </c>
      <c r="R12832" t="s">
        <v>6</v>
      </c>
      <c r="S12832" t="s">
        <v>6</v>
      </c>
      <c r="T12832" t="s">
        <v>7410</v>
      </c>
      <c r="U12832" t="s">
        <v>7410</v>
      </c>
      <c r="V12832" t="s">
        <v>7410</v>
      </c>
      <c r="W12832" t="s">
        <v>7410</v>
      </c>
      <c r="X12832" t="s">
        <v>7410</v>
      </c>
      <c r="Y12832" t="s">
        <v>3682</v>
      </c>
      <c r="Z12832" t="s">
        <v>6</v>
      </c>
      <c r="AA12832" t="s">
        <v>13778</v>
      </c>
      <c r="AB12832" t="s">
        <v>1655</v>
      </c>
      <c r="AC12832" t="s">
        <v>8544</v>
      </c>
    </row>
    <row r="12833" spans="1:29" x14ac:dyDescent="0.25">
      <c r="A12833" t="s">
        <v>347</v>
      </c>
      <c r="B12833">
        <v>962</v>
      </c>
      <c r="C12833" t="s">
        <v>259</v>
      </c>
      <c r="D12833">
        <v>2014</v>
      </c>
      <c r="E12833" t="s">
        <v>13842</v>
      </c>
      <c r="I12833">
        <v>85.186823000000004</v>
      </c>
      <c r="J12833">
        <v>20.941075000000001</v>
      </c>
      <c r="K12833">
        <v>64.245749000000004</v>
      </c>
      <c r="L12833">
        <v>45.692838000000002</v>
      </c>
      <c r="N12833">
        <v>38.015265999999997</v>
      </c>
      <c r="O12833">
        <v>37.827603000000003</v>
      </c>
      <c r="P12833">
        <v>527.63099999999997</v>
      </c>
      <c r="Q12833" t="s">
        <v>6</v>
      </c>
      <c r="R12833" t="s">
        <v>6</v>
      </c>
      <c r="S12833" t="s">
        <v>6</v>
      </c>
      <c r="T12833" t="s">
        <v>7410</v>
      </c>
      <c r="U12833" t="s">
        <v>7410</v>
      </c>
      <c r="V12833" t="s">
        <v>7410</v>
      </c>
      <c r="W12833" t="s">
        <v>7410</v>
      </c>
      <c r="X12833" t="s">
        <v>7410</v>
      </c>
      <c r="Y12833" t="s">
        <v>3682</v>
      </c>
      <c r="Z12833" t="s">
        <v>6</v>
      </c>
      <c r="AA12833" t="s">
        <v>13778</v>
      </c>
      <c r="AB12833" t="s">
        <v>1655</v>
      </c>
      <c r="AC12833" t="s">
        <v>8544</v>
      </c>
    </row>
    <row r="12834" spans="1:29" x14ac:dyDescent="0.25">
      <c r="A12834" t="s">
        <v>347</v>
      </c>
      <c r="B12834">
        <v>962</v>
      </c>
      <c r="C12834" t="s">
        <v>259</v>
      </c>
      <c r="D12834">
        <v>2015</v>
      </c>
      <c r="E12834" t="s">
        <v>13843</v>
      </c>
      <c r="I12834">
        <v>88.336217000000005</v>
      </c>
      <c r="J12834">
        <v>22.432693</v>
      </c>
      <c r="K12834">
        <v>65.903524000000004</v>
      </c>
      <c r="L12834">
        <v>46.582352</v>
      </c>
      <c r="N12834">
        <v>38.053589000000002</v>
      </c>
      <c r="O12834">
        <v>37.858325999999998</v>
      </c>
      <c r="P12834">
        <v>558.95399999999995</v>
      </c>
      <c r="Q12834" t="s">
        <v>6</v>
      </c>
      <c r="R12834" t="s">
        <v>6</v>
      </c>
      <c r="S12834" t="s">
        <v>6</v>
      </c>
      <c r="T12834" t="s">
        <v>7410</v>
      </c>
      <c r="U12834" t="s">
        <v>7410</v>
      </c>
      <c r="V12834" t="s">
        <v>7410</v>
      </c>
      <c r="W12834" t="s">
        <v>7410</v>
      </c>
      <c r="X12834" t="s">
        <v>7410</v>
      </c>
      <c r="Y12834" t="s">
        <v>3682</v>
      </c>
      <c r="Z12834" t="s">
        <v>6</v>
      </c>
      <c r="AA12834" t="s">
        <v>13778</v>
      </c>
      <c r="AB12834" t="s">
        <v>1655</v>
      </c>
      <c r="AC12834" t="s">
        <v>8544</v>
      </c>
    </row>
    <row r="12835" spans="1:29" x14ac:dyDescent="0.25">
      <c r="A12835" t="s">
        <v>347</v>
      </c>
      <c r="B12835">
        <v>962</v>
      </c>
      <c r="C12835" t="s">
        <v>259</v>
      </c>
      <c r="D12835">
        <v>2016</v>
      </c>
      <c r="E12835" t="s">
        <v>13844</v>
      </c>
      <c r="I12835">
        <v>90.709362999999996</v>
      </c>
      <c r="J12835">
        <v>23.440602999999999</v>
      </c>
      <c r="K12835">
        <v>67.26876</v>
      </c>
      <c r="L12835">
        <v>48.70017</v>
      </c>
      <c r="N12835">
        <v>39.809508999999998</v>
      </c>
      <c r="O12835">
        <v>39.648164999999999</v>
      </c>
      <c r="P12835">
        <v>594.79399999999998</v>
      </c>
      <c r="Q12835" t="s">
        <v>6</v>
      </c>
      <c r="R12835" t="s">
        <v>6</v>
      </c>
      <c r="S12835" t="s">
        <v>6</v>
      </c>
      <c r="T12835" t="s">
        <v>7410</v>
      </c>
      <c r="U12835" t="s">
        <v>7410</v>
      </c>
      <c r="V12835" t="s">
        <v>7410</v>
      </c>
      <c r="W12835" t="s">
        <v>7410</v>
      </c>
      <c r="X12835" t="s">
        <v>7410</v>
      </c>
      <c r="Y12835" t="s">
        <v>3682</v>
      </c>
      <c r="Z12835" t="s">
        <v>6</v>
      </c>
      <c r="AA12835" t="s">
        <v>13778</v>
      </c>
      <c r="AB12835" t="s">
        <v>1655</v>
      </c>
      <c r="AC12835" t="s">
        <v>8544</v>
      </c>
    </row>
    <row r="12836" spans="1:29" x14ac:dyDescent="0.25">
      <c r="A12836" t="s">
        <v>347</v>
      </c>
      <c r="B12836">
        <v>962</v>
      </c>
      <c r="C12836" t="s">
        <v>259</v>
      </c>
      <c r="D12836">
        <v>2017</v>
      </c>
      <c r="E12836" t="s">
        <v>13845</v>
      </c>
      <c r="I12836">
        <v>91.824700000000007</v>
      </c>
      <c r="J12836">
        <v>24.538278999999999</v>
      </c>
      <c r="K12836">
        <v>67.286421000000004</v>
      </c>
      <c r="L12836">
        <v>47.737248000000001</v>
      </c>
      <c r="N12836">
        <v>39.484324000000001</v>
      </c>
      <c r="O12836">
        <v>39.334369000000002</v>
      </c>
      <c r="P12836">
        <v>616.59900000000005</v>
      </c>
      <c r="Q12836" t="s">
        <v>6</v>
      </c>
      <c r="R12836" t="s">
        <v>6</v>
      </c>
      <c r="S12836" t="s">
        <v>6</v>
      </c>
      <c r="T12836" t="s">
        <v>7410</v>
      </c>
      <c r="U12836" t="s">
        <v>7410</v>
      </c>
      <c r="V12836" t="s">
        <v>7410</v>
      </c>
      <c r="W12836" t="s">
        <v>7410</v>
      </c>
      <c r="X12836" t="s">
        <v>7410</v>
      </c>
      <c r="Y12836" t="s">
        <v>3682</v>
      </c>
      <c r="Z12836" t="s">
        <v>6</v>
      </c>
      <c r="AA12836" t="s">
        <v>13778</v>
      </c>
      <c r="AB12836" t="s">
        <v>1655</v>
      </c>
      <c r="AC12836" t="s">
        <v>8544</v>
      </c>
    </row>
    <row r="12837" spans="1:29" x14ac:dyDescent="0.25">
      <c r="A12837" t="s">
        <v>347</v>
      </c>
      <c r="B12837">
        <v>962</v>
      </c>
      <c r="C12837" t="s">
        <v>259</v>
      </c>
      <c r="D12837">
        <v>2018</v>
      </c>
      <c r="E12837" t="s">
        <v>13846</v>
      </c>
      <c r="I12837">
        <v>92.204007000000004</v>
      </c>
      <c r="J12837">
        <v>25.350939</v>
      </c>
      <c r="K12837">
        <v>66.853067999999993</v>
      </c>
      <c r="L12837">
        <v>48.447994000000001</v>
      </c>
      <c r="N12837">
        <v>40.467481999999997</v>
      </c>
      <c r="O12837">
        <v>40.331107000000003</v>
      </c>
      <c r="P12837">
        <v>660.30799999999999</v>
      </c>
      <c r="Q12837" t="s">
        <v>6</v>
      </c>
      <c r="R12837" t="s">
        <v>6</v>
      </c>
      <c r="S12837" t="s">
        <v>6</v>
      </c>
      <c r="T12837" t="s">
        <v>7410</v>
      </c>
      <c r="U12837" t="s">
        <v>7410</v>
      </c>
      <c r="V12837" t="s">
        <v>7410</v>
      </c>
      <c r="W12837" t="s">
        <v>7410</v>
      </c>
      <c r="X12837" t="s">
        <v>7410</v>
      </c>
      <c r="Y12837" t="s">
        <v>3682</v>
      </c>
      <c r="Z12837" t="s">
        <v>6</v>
      </c>
      <c r="AA12837" t="s">
        <v>13778</v>
      </c>
      <c r="AB12837" t="s">
        <v>1655</v>
      </c>
      <c r="AC12837" t="s">
        <v>8544</v>
      </c>
    </row>
    <row r="12838" spans="1:29" x14ac:dyDescent="0.25">
      <c r="A12838" t="s">
        <v>347</v>
      </c>
      <c r="B12838">
        <v>963</v>
      </c>
      <c r="C12838" t="s">
        <v>477</v>
      </c>
      <c r="D12838">
        <v>1950</v>
      </c>
      <c r="E12838" t="s">
        <v>13847</v>
      </c>
      <c r="Q12838" t="s">
        <v>6</v>
      </c>
      <c r="R12838" t="s">
        <v>6</v>
      </c>
      <c r="S12838" t="s">
        <v>6</v>
      </c>
      <c r="T12838" t="s">
        <v>6</v>
      </c>
      <c r="U12838" t="s">
        <v>6</v>
      </c>
      <c r="V12838" t="s">
        <v>6</v>
      </c>
      <c r="W12838" t="s">
        <v>6</v>
      </c>
      <c r="X12838" t="s">
        <v>6</v>
      </c>
      <c r="Y12838" t="s">
        <v>6</v>
      </c>
      <c r="Z12838" t="s">
        <v>6</v>
      </c>
      <c r="AA12838" t="s">
        <v>3825</v>
      </c>
      <c r="AB12838" t="s">
        <v>3825</v>
      </c>
      <c r="AC12838" t="s">
        <v>13848</v>
      </c>
    </row>
    <row r="12839" spans="1:29" x14ac:dyDescent="0.25">
      <c r="A12839" t="s">
        <v>347</v>
      </c>
      <c r="B12839">
        <v>963</v>
      </c>
      <c r="C12839" t="s">
        <v>477</v>
      </c>
      <c r="D12839">
        <v>1951</v>
      </c>
      <c r="E12839" t="s">
        <v>13849</v>
      </c>
      <c r="Q12839" t="s">
        <v>6</v>
      </c>
      <c r="R12839" t="s">
        <v>6</v>
      </c>
      <c r="S12839" t="s">
        <v>6</v>
      </c>
      <c r="T12839" t="s">
        <v>6</v>
      </c>
      <c r="U12839" t="s">
        <v>6</v>
      </c>
      <c r="V12839" t="s">
        <v>6</v>
      </c>
      <c r="W12839" t="s">
        <v>6</v>
      </c>
      <c r="X12839" t="s">
        <v>6</v>
      </c>
      <c r="Y12839" t="s">
        <v>6</v>
      </c>
      <c r="Z12839" t="s">
        <v>6</v>
      </c>
      <c r="AA12839" t="s">
        <v>3825</v>
      </c>
      <c r="AB12839" t="s">
        <v>3825</v>
      </c>
      <c r="AC12839" t="s">
        <v>13848</v>
      </c>
    </row>
    <row r="12840" spans="1:29" x14ac:dyDescent="0.25">
      <c r="A12840" t="s">
        <v>347</v>
      </c>
      <c r="B12840">
        <v>963</v>
      </c>
      <c r="C12840" t="s">
        <v>477</v>
      </c>
      <c r="D12840">
        <v>1952</v>
      </c>
      <c r="E12840" t="s">
        <v>13850</v>
      </c>
      <c r="Q12840" t="s">
        <v>6</v>
      </c>
      <c r="R12840" t="s">
        <v>6</v>
      </c>
      <c r="S12840" t="s">
        <v>6</v>
      </c>
      <c r="T12840" t="s">
        <v>6</v>
      </c>
      <c r="U12840" t="s">
        <v>6</v>
      </c>
      <c r="V12840" t="s">
        <v>6</v>
      </c>
      <c r="W12840" t="s">
        <v>6</v>
      </c>
      <c r="X12840" t="s">
        <v>6</v>
      </c>
      <c r="Y12840" t="s">
        <v>6</v>
      </c>
      <c r="Z12840" t="s">
        <v>6</v>
      </c>
      <c r="AA12840" t="s">
        <v>3825</v>
      </c>
      <c r="AB12840" t="s">
        <v>3825</v>
      </c>
      <c r="AC12840" t="s">
        <v>13848</v>
      </c>
    </row>
    <row r="12841" spans="1:29" x14ac:dyDescent="0.25">
      <c r="A12841" t="s">
        <v>347</v>
      </c>
      <c r="B12841">
        <v>963</v>
      </c>
      <c r="C12841" t="s">
        <v>477</v>
      </c>
      <c r="D12841">
        <v>1953</v>
      </c>
      <c r="E12841" t="s">
        <v>13851</v>
      </c>
      <c r="Q12841" t="s">
        <v>6</v>
      </c>
      <c r="R12841" t="s">
        <v>6</v>
      </c>
      <c r="S12841" t="s">
        <v>6</v>
      </c>
      <c r="T12841" t="s">
        <v>6</v>
      </c>
      <c r="U12841" t="s">
        <v>6</v>
      </c>
      <c r="V12841" t="s">
        <v>6</v>
      </c>
      <c r="W12841" t="s">
        <v>6</v>
      </c>
      <c r="X12841" t="s">
        <v>6</v>
      </c>
      <c r="Y12841" t="s">
        <v>6</v>
      </c>
      <c r="Z12841" t="s">
        <v>6</v>
      </c>
      <c r="AA12841" t="s">
        <v>3825</v>
      </c>
      <c r="AB12841" t="s">
        <v>3825</v>
      </c>
      <c r="AC12841" t="s">
        <v>13848</v>
      </c>
    </row>
    <row r="12842" spans="1:29" x14ac:dyDescent="0.25">
      <c r="A12842" t="s">
        <v>347</v>
      </c>
      <c r="B12842">
        <v>963</v>
      </c>
      <c r="C12842" t="s">
        <v>477</v>
      </c>
      <c r="D12842">
        <v>1954</v>
      </c>
      <c r="E12842" t="s">
        <v>13852</v>
      </c>
      <c r="Q12842" t="s">
        <v>6</v>
      </c>
      <c r="R12842" t="s">
        <v>6</v>
      </c>
      <c r="S12842" t="s">
        <v>6</v>
      </c>
      <c r="T12842" t="s">
        <v>6</v>
      </c>
      <c r="U12842" t="s">
        <v>6</v>
      </c>
      <c r="V12842" t="s">
        <v>6</v>
      </c>
      <c r="W12842" t="s">
        <v>6</v>
      </c>
      <c r="X12842" t="s">
        <v>6</v>
      </c>
      <c r="Y12842" t="s">
        <v>6</v>
      </c>
      <c r="Z12842" t="s">
        <v>6</v>
      </c>
      <c r="AA12842" t="s">
        <v>3825</v>
      </c>
      <c r="AB12842" t="s">
        <v>3825</v>
      </c>
      <c r="AC12842" t="s">
        <v>13848</v>
      </c>
    </row>
    <row r="12843" spans="1:29" x14ac:dyDescent="0.25">
      <c r="A12843" t="s">
        <v>347</v>
      </c>
      <c r="B12843">
        <v>963</v>
      </c>
      <c r="C12843" t="s">
        <v>477</v>
      </c>
      <c r="D12843">
        <v>1955</v>
      </c>
      <c r="E12843" t="s">
        <v>13853</v>
      </c>
      <c r="Q12843" t="s">
        <v>6</v>
      </c>
      <c r="R12843" t="s">
        <v>6</v>
      </c>
      <c r="S12843" t="s">
        <v>6</v>
      </c>
      <c r="T12843" t="s">
        <v>6</v>
      </c>
      <c r="U12843" t="s">
        <v>6</v>
      </c>
      <c r="V12843" t="s">
        <v>6</v>
      </c>
      <c r="W12843" t="s">
        <v>6</v>
      </c>
      <c r="X12843" t="s">
        <v>6</v>
      </c>
      <c r="Y12843" t="s">
        <v>6</v>
      </c>
      <c r="Z12843" t="s">
        <v>6</v>
      </c>
      <c r="AA12843" t="s">
        <v>3825</v>
      </c>
      <c r="AB12843" t="s">
        <v>3825</v>
      </c>
      <c r="AC12843" t="s">
        <v>13848</v>
      </c>
    </row>
    <row r="12844" spans="1:29" x14ac:dyDescent="0.25">
      <c r="A12844" t="s">
        <v>347</v>
      </c>
      <c r="B12844">
        <v>963</v>
      </c>
      <c r="C12844" t="s">
        <v>477</v>
      </c>
      <c r="D12844">
        <v>1956</v>
      </c>
      <c r="E12844" t="s">
        <v>13854</v>
      </c>
      <c r="Q12844" t="s">
        <v>6</v>
      </c>
      <c r="R12844" t="s">
        <v>6</v>
      </c>
      <c r="S12844" t="s">
        <v>6</v>
      </c>
      <c r="T12844" t="s">
        <v>6</v>
      </c>
      <c r="U12844" t="s">
        <v>6</v>
      </c>
      <c r="V12844" t="s">
        <v>6</v>
      </c>
      <c r="W12844" t="s">
        <v>6</v>
      </c>
      <c r="X12844" t="s">
        <v>6</v>
      </c>
      <c r="Y12844" t="s">
        <v>6</v>
      </c>
      <c r="Z12844" t="s">
        <v>6</v>
      </c>
      <c r="AA12844" t="s">
        <v>3825</v>
      </c>
      <c r="AB12844" t="s">
        <v>3825</v>
      </c>
      <c r="AC12844" t="s">
        <v>13848</v>
      </c>
    </row>
    <row r="12845" spans="1:29" x14ac:dyDescent="0.25">
      <c r="A12845" t="s">
        <v>347</v>
      </c>
      <c r="B12845">
        <v>963</v>
      </c>
      <c r="C12845" t="s">
        <v>477</v>
      </c>
      <c r="D12845">
        <v>1957</v>
      </c>
      <c r="E12845" t="s">
        <v>13855</v>
      </c>
      <c r="Q12845" t="s">
        <v>6</v>
      </c>
      <c r="R12845" t="s">
        <v>6</v>
      </c>
      <c r="S12845" t="s">
        <v>6</v>
      </c>
      <c r="T12845" t="s">
        <v>6</v>
      </c>
      <c r="U12845" t="s">
        <v>6</v>
      </c>
      <c r="V12845" t="s">
        <v>6</v>
      </c>
      <c r="W12845" t="s">
        <v>6</v>
      </c>
      <c r="X12845" t="s">
        <v>6</v>
      </c>
      <c r="Y12845" t="s">
        <v>6</v>
      </c>
      <c r="Z12845" t="s">
        <v>6</v>
      </c>
      <c r="AA12845" t="s">
        <v>3825</v>
      </c>
      <c r="AB12845" t="s">
        <v>3825</v>
      </c>
      <c r="AC12845" t="s">
        <v>13848</v>
      </c>
    </row>
    <row r="12846" spans="1:29" x14ac:dyDescent="0.25">
      <c r="A12846" t="s">
        <v>347</v>
      </c>
      <c r="B12846">
        <v>963</v>
      </c>
      <c r="C12846" t="s">
        <v>477</v>
      </c>
      <c r="D12846">
        <v>1958</v>
      </c>
      <c r="E12846" t="s">
        <v>13856</v>
      </c>
      <c r="Q12846" t="s">
        <v>6</v>
      </c>
      <c r="R12846" t="s">
        <v>6</v>
      </c>
      <c r="S12846" t="s">
        <v>6</v>
      </c>
      <c r="T12846" t="s">
        <v>6</v>
      </c>
      <c r="U12846" t="s">
        <v>6</v>
      </c>
      <c r="V12846" t="s">
        <v>6</v>
      </c>
      <c r="W12846" t="s">
        <v>6</v>
      </c>
      <c r="X12846" t="s">
        <v>6</v>
      </c>
      <c r="Y12846" t="s">
        <v>6</v>
      </c>
      <c r="Z12846" t="s">
        <v>6</v>
      </c>
      <c r="AA12846" t="s">
        <v>3825</v>
      </c>
      <c r="AB12846" t="s">
        <v>3825</v>
      </c>
      <c r="AC12846" t="s">
        <v>13848</v>
      </c>
    </row>
    <row r="12847" spans="1:29" x14ac:dyDescent="0.25">
      <c r="A12847" t="s">
        <v>347</v>
      </c>
      <c r="B12847">
        <v>963</v>
      </c>
      <c r="C12847" t="s">
        <v>477</v>
      </c>
      <c r="D12847">
        <v>1959</v>
      </c>
      <c r="E12847" t="s">
        <v>13857</v>
      </c>
      <c r="Q12847" t="s">
        <v>6</v>
      </c>
      <c r="R12847" t="s">
        <v>6</v>
      </c>
      <c r="S12847" t="s">
        <v>6</v>
      </c>
      <c r="T12847" t="s">
        <v>6</v>
      </c>
      <c r="U12847" t="s">
        <v>6</v>
      </c>
      <c r="V12847" t="s">
        <v>6</v>
      </c>
      <c r="W12847" t="s">
        <v>6</v>
      </c>
      <c r="X12847" t="s">
        <v>6</v>
      </c>
      <c r="Y12847" t="s">
        <v>6</v>
      </c>
      <c r="Z12847" t="s">
        <v>6</v>
      </c>
      <c r="AA12847" t="s">
        <v>3825</v>
      </c>
      <c r="AB12847" t="s">
        <v>3825</v>
      </c>
      <c r="AC12847" t="s">
        <v>13848</v>
      </c>
    </row>
    <row r="12848" spans="1:29" x14ac:dyDescent="0.25">
      <c r="A12848" t="s">
        <v>347</v>
      </c>
      <c r="B12848">
        <v>963</v>
      </c>
      <c r="C12848" t="s">
        <v>477</v>
      </c>
      <c r="D12848">
        <v>1960</v>
      </c>
      <c r="E12848" t="s">
        <v>13858</v>
      </c>
      <c r="Q12848" t="s">
        <v>6</v>
      </c>
      <c r="R12848" t="s">
        <v>6</v>
      </c>
      <c r="S12848" t="s">
        <v>6</v>
      </c>
      <c r="T12848" t="s">
        <v>6</v>
      </c>
      <c r="U12848" t="s">
        <v>6</v>
      </c>
      <c r="V12848" t="s">
        <v>6</v>
      </c>
      <c r="W12848" t="s">
        <v>6</v>
      </c>
      <c r="X12848" t="s">
        <v>6</v>
      </c>
      <c r="Y12848" t="s">
        <v>6</v>
      </c>
      <c r="Z12848" t="s">
        <v>6</v>
      </c>
      <c r="AA12848" t="s">
        <v>3825</v>
      </c>
      <c r="AB12848" t="s">
        <v>3825</v>
      </c>
      <c r="AC12848" t="s">
        <v>13848</v>
      </c>
    </row>
    <row r="12849" spans="1:29" x14ac:dyDescent="0.25">
      <c r="A12849" t="s">
        <v>347</v>
      </c>
      <c r="B12849">
        <v>963</v>
      </c>
      <c r="C12849" t="s">
        <v>477</v>
      </c>
      <c r="D12849">
        <v>1961</v>
      </c>
      <c r="E12849" t="s">
        <v>13859</v>
      </c>
      <c r="Q12849" t="s">
        <v>6</v>
      </c>
      <c r="R12849" t="s">
        <v>6</v>
      </c>
      <c r="S12849" t="s">
        <v>6</v>
      </c>
      <c r="T12849" t="s">
        <v>6</v>
      </c>
      <c r="U12849" t="s">
        <v>6</v>
      </c>
      <c r="V12849" t="s">
        <v>6</v>
      </c>
      <c r="W12849" t="s">
        <v>6</v>
      </c>
      <c r="X12849" t="s">
        <v>6</v>
      </c>
      <c r="Y12849" t="s">
        <v>6</v>
      </c>
      <c r="Z12849" t="s">
        <v>6</v>
      </c>
      <c r="AA12849" t="s">
        <v>3825</v>
      </c>
      <c r="AB12849" t="s">
        <v>3825</v>
      </c>
      <c r="AC12849" t="s">
        <v>13848</v>
      </c>
    </row>
    <row r="12850" spans="1:29" x14ac:dyDescent="0.25">
      <c r="A12850" t="s">
        <v>347</v>
      </c>
      <c r="B12850">
        <v>963</v>
      </c>
      <c r="C12850" t="s">
        <v>477</v>
      </c>
      <c r="D12850">
        <v>1962</v>
      </c>
      <c r="E12850" t="s">
        <v>13860</v>
      </c>
      <c r="Q12850" t="s">
        <v>6</v>
      </c>
      <c r="R12850" t="s">
        <v>6</v>
      </c>
      <c r="S12850" t="s">
        <v>6</v>
      </c>
      <c r="T12850" t="s">
        <v>6</v>
      </c>
      <c r="U12850" t="s">
        <v>6</v>
      </c>
      <c r="V12850" t="s">
        <v>6</v>
      </c>
      <c r="W12850" t="s">
        <v>6</v>
      </c>
      <c r="X12850" t="s">
        <v>6</v>
      </c>
      <c r="Y12850" t="s">
        <v>6</v>
      </c>
      <c r="Z12850" t="s">
        <v>6</v>
      </c>
      <c r="AA12850" t="s">
        <v>3825</v>
      </c>
      <c r="AB12850" t="s">
        <v>3825</v>
      </c>
      <c r="AC12850" t="s">
        <v>13848</v>
      </c>
    </row>
    <row r="12851" spans="1:29" x14ac:dyDescent="0.25">
      <c r="A12851" t="s">
        <v>347</v>
      </c>
      <c r="B12851">
        <v>963</v>
      </c>
      <c r="C12851" t="s">
        <v>477</v>
      </c>
      <c r="D12851">
        <v>1963</v>
      </c>
      <c r="E12851" t="s">
        <v>13861</v>
      </c>
      <c r="Q12851" t="s">
        <v>6</v>
      </c>
      <c r="R12851" t="s">
        <v>6</v>
      </c>
      <c r="S12851" t="s">
        <v>6</v>
      </c>
      <c r="T12851" t="s">
        <v>6</v>
      </c>
      <c r="U12851" t="s">
        <v>6</v>
      </c>
      <c r="V12851" t="s">
        <v>6</v>
      </c>
      <c r="W12851" t="s">
        <v>6</v>
      </c>
      <c r="X12851" t="s">
        <v>6</v>
      </c>
      <c r="Y12851" t="s">
        <v>6</v>
      </c>
      <c r="Z12851" t="s">
        <v>6</v>
      </c>
      <c r="AA12851" t="s">
        <v>3825</v>
      </c>
      <c r="AB12851" t="s">
        <v>3825</v>
      </c>
      <c r="AC12851" t="s">
        <v>13848</v>
      </c>
    </row>
    <row r="12852" spans="1:29" x14ac:dyDescent="0.25">
      <c r="A12852" t="s">
        <v>347</v>
      </c>
      <c r="B12852">
        <v>963</v>
      </c>
      <c r="C12852" t="s">
        <v>477</v>
      </c>
      <c r="D12852">
        <v>1964</v>
      </c>
      <c r="E12852" t="s">
        <v>13862</v>
      </c>
      <c r="Q12852" t="s">
        <v>6</v>
      </c>
      <c r="R12852" t="s">
        <v>6</v>
      </c>
      <c r="S12852" t="s">
        <v>6</v>
      </c>
      <c r="T12852" t="s">
        <v>6</v>
      </c>
      <c r="U12852" t="s">
        <v>6</v>
      </c>
      <c r="V12852" t="s">
        <v>6</v>
      </c>
      <c r="W12852" t="s">
        <v>6</v>
      </c>
      <c r="X12852" t="s">
        <v>6</v>
      </c>
      <c r="Y12852" t="s">
        <v>6</v>
      </c>
      <c r="Z12852" t="s">
        <v>6</v>
      </c>
      <c r="AA12852" t="s">
        <v>3825</v>
      </c>
      <c r="AB12852" t="s">
        <v>3825</v>
      </c>
      <c r="AC12852" t="s">
        <v>13848</v>
      </c>
    </row>
    <row r="12853" spans="1:29" x14ac:dyDescent="0.25">
      <c r="A12853" t="s">
        <v>347</v>
      </c>
      <c r="B12853">
        <v>963</v>
      </c>
      <c r="C12853" t="s">
        <v>477</v>
      </c>
      <c r="D12853">
        <v>1965</v>
      </c>
      <c r="E12853" t="s">
        <v>13863</v>
      </c>
      <c r="Q12853" t="s">
        <v>6</v>
      </c>
      <c r="R12853" t="s">
        <v>6</v>
      </c>
      <c r="S12853" t="s">
        <v>6</v>
      </c>
      <c r="T12853" t="s">
        <v>6</v>
      </c>
      <c r="U12853" t="s">
        <v>6</v>
      </c>
      <c r="V12853" t="s">
        <v>6</v>
      </c>
      <c r="W12853" t="s">
        <v>6</v>
      </c>
      <c r="X12853" t="s">
        <v>6</v>
      </c>
      <c r="Y12853" t="s">
        <v>6</v>
      </c>
      <c r="Z12853" t="s">
        <v>6</v>
      </c>
      <c r="AA12853" t="s">
        <v>3825</v>
      </c>
      <c r="AB12853" t="s">
        <v>3825</v>
      </c>
      <c r="AC12853" t="s">
        <v>13848</v>
      </c>
    </row>
    <row r="12854" spans="1:29" x14ac:dyDescent="0.25">
      <c r="A12854" t="s">
        <v>347</v>
      </c>
      <c r="B12854">
        <v>963</v>
      </c>
      <c r="C12854" t="s">
        <v>477</v>
      </c>
      <c r="D12854">
        <v>1966</v>
      </c>
      <c r="E12854" t="s">
        <v>13864</v>
      </c>
      <c r="Q12854" t="s">
        <v>6</v>
      </c>
      <c r="R12854" t="s">
        <v>6</v>
      </c>
      <c r="S12854" t="s">
        <v>6</v>
      </c>
      <c r="T12854" t="s">
        <v>6</v>
      </c>
      <c r="U12854" t="s">
        <v>6</v>
      </c>
      <c r="V12854" t="s">
        <v>6</v>
      </c>
      <c r="W12854" t="s">
        <v>6</v>
      </c>
      <c r="X12854" t="s">
        <v>6</v>
      </c>
      <c r="Y12854" t="s">
        <v>6</v>
      </c>
      <c r="Z12854" t="s">
        <v>6</v>
      </c>
      <c r="AA12854" t="s">
        <v>3825</v>
      </c>
      <c r="AB12854" t="s">
        <v>3825</v>
      </c>
      <c r="AC12854" t="s">
        <v>13848</v>
      </c>
    </row>
    <row r="12855" spans="1:29" x14ac:dyDescent="0.25">
      <c r="A12855" t="s">
        <v>347</v>
      </c>
      <c r="B12855">
        <v>963</v>
      </c>
      <c r="C12855" t="s">
        <v>477</v>
      </c>
      <c r="D12855">
        <v>1967</v>
      </c>
      <c r="E12855" t="s">
        <v>13865</v>
      </c>
      <c r="Q12855" t="s">
        <v>6</v>
      </c>
      <c r="R12855" t="s">
        <v>6</v>
      </c>
      <c r="S12855" t="s">
        <v>6</v>
      </c>
      <c r="T12855" t="s">
        <v>6</v>
      </c>
      <c r="U12855" t="s">
        <v>6</v>
      </c>
      <c r="V12855" t="s">
        <v>6</v>
      </c>
      <c r="W12855" t="s">
        <v>6</v>
      </c>
      <c r="X12855" t="s">
        <v>6</v>
      </c>
      <c r="Y12855" t="s">
        <v>6</v>
      </c>
      <c r="Z12855" t="s">
        <v>6</v>
      </c>
      <c r="AA12855" t="s">
        <v>3825</v>
      </c>
      <c r="AB12855" t="s">
        <v>3825</v>
      </c>
      <c r="AC12855" t="s">
        <v>13848</v>
      </c>
    </row>
    <row r="12856" spans="1:29" x14ac:dyDescent="0.25">
      <c r="A12856" t="s">
        <v>347</v>
      </c>
      <c r="B12856">
        <v>963</v>
      </c>
      <c r="C12856" t="s">
        <v>477</v>
      </c>
      <c r="D12856">
        <v>1968</v>
      </c>
      <c r="E12856" t="s">
        <v>13866</v>
      </c>
      <c r="Q12856" t="s">
        <v>6</v>
      </c>
      <c r="R12856" t="s">
        <v>6</v>
      </c>
      <c r="S12856" t="s">
        <v>6</v>
      </c>
      <c r="T12856" t="s">
        <v>6</v>
      </c>
      <c r="U12856" t="s">
        <v>6</v>
      </c>
      <c r="V12856" t="s">
        <v>6</v>
      </c>
      <c r="W12856" t="s">
        <v>6</v>
      </c>
      <c r="X12856" t="s">
        <v>6</v>
      </c>
      <c r="Y12856" t="s">
        <v>6</v>
      </c>
      <c r="Z12856" t="s">
        <v>6</v>
      </c>
      <c r="AA12856" t="s">
        <v>3825</v>
      </c>
      <c r="AB12856" t="s">
        <v>3825</v>
      </c>
      <c r="AC12856" t="s">
        <v>13848</v>
      </c>
    </row>
    <row r="12857" spans="1:29" x14ac:dyDescent="0.25">
      <c r="A12857" t="s">
        <v>347</v>
      </c>
      <c r="B12857">
        <v>963</v>
      </c>
      <c r="C12857" t="s">
        <v>477</v>
      </c>
      <c r="D12857">
        <v>1969</v>
      </c>
      <c r="E12857" t="s">
        <v>13867</v>
      </c>
      <c r="Q12857" t="s">
        <v>6</v>
      </c>
      <c r="R12857" t="s">
        <v>6</v>
      </c>
      <c r="S12857" t="s">
        <v>6</v>
      </c>
      <c r="T12857" t="s">
        <v>6</v>
      </c>
      <c r="U12857" t="s">
        <v>6</v>
      </c>
      <c r="V12857" t="s">
        <v>6</v>
      </c>
      <c r="W12857" t="s">
        <v>6</v>
      </c>
      <c r="X12857" t="s">
        <v>6</v>
      </c>
      <c r="Y12857" t="s">
        <v>6</v>
      </c>
      <c r="Z12857" t="s">
        <v>6</v>
      </c>
      <c r="AA12857" t="s">
        <v>3825</v>
      </c>
      <c r="AB12857" t="s">
        <v>3825</v>
      </c>
      <c r="AC12857" t="s">
        <v>13848</v>
      </c>
    </row>
    <row r="12858" spans="1:29" x14ac:dyDescent="0.25">
      <c r="A12858" t="s">
        <v>347</v>
      </c>
      <c r="B12858">
        <v>963</v>
      </c>
      <c r="C12858" t="s">
        <v>477</v>
      </c>
      <c r="D12858">
        <v>1970</v>
      </c>
      <c r="E12858" t="s">
        <v>13868</v>
      </c>
      <c r="Q12858" t="s">
        <v>6</v>
      </c>
      <c r="R12858" t="s">
        <v>6</v>
      </c>
      <c r="S12858" t="s">
        <v>6</v>
      </c>
      <c r="T12858" t="s">
        <v>6</v>
      </c>
      <c r="U12858" t="s">
        <v>6</v>
      </c>
      <c r="V12858" t="s">
        <v>6</v>
      </c>
      <c r="W12858" t="s">
        <v>6</v>
      </c>
      <c r="X12858" t="s">
        <v>6</v>
      </c>
      <c r="Y12858" t="s">
        <v>6</v>
      </c>
      <c r="Z12858" t="s">
        <v>6</v>
      </c>
      <c r="AA12858" t="s">
        <v>3825</v>
      </c>
      <c r="AB12858" t="s">
        <v>3825</v>
      </c>
      <c r="AC12858" t="s">
        <v>13848</v>
      </c>
    </row>
    <row r="12859" spans="1:29" x14ac:dyDescent="0.25">
      <c r="A12859" t="s">
        <v>347</v>
      </c>
      <c r="B12859">
        <v>963</v>
      </c>
      <c r="C12859" t="s">
        <v>477</v>
      </c>
      <c r="D12859">
        <v>1971</v>
      </c>
      <c r="E12859" t="s">
        <v>13869</v>
      </c>
      <c r="Q12859" t="s">
        <v>6</v>
      </c>
      <c r="R12859" t="s">
        <v>6</v>
      </c>
      <c r="S12859" t="s">
        <v>6</v>
      </c>
      <c r="T12859" t="s">
        <v>6</v>
      </c>
      <c r="U12859" t="s">
        <v>6</v>
      </c>
      <c r="V12859" t="s">
        <v>6</v>
      </c>
      <c r="W12859" t="s">
        <v>6</v>
      </c>
      <c r="X12859" t="s">
        <v>6</v>
      </c>
      <c r="Y12859" t="s">
        <v>6</v>
      </c>
      <c r="Z12859" t="s">
        <v>6</v>
      </c>
      <c r="AA12859" t="s">
        <v>3825</v>
      </c>
      <c r="AB12859" t="s">
        <v>3825</v>
      </c>
      <c r="AC12859" t="s">
        <v>13848</v>
      </c>
    </row>
    <row r="12860" spans="1:29" x14ac:dyDescent="0.25">
      <c r="A12860" t="s">
        <v>347</v>
      </c>
      <c r="B12860">
        <v>963</v>
      </c>
      <c r="C12860" t="s">
        <v>477</v>
      </c>
      <c r="D12860">
        <v>1972</v>
      </c>
      <c r="E12860" t="s">
        <v>13870</v>
      </c>
      <c r="Q12860" t="s">
        <v>6</v>
      </c>
      <c r="R12860" t="s">
        <v>6</v>
      </c>
      <c r="S12860" t="s">
        <v>6</v>
      </c>
      <c r="T12860" t="s">
        <v>6</v>
      </c>
      <c r="U12860" t="s">
        <v>6</v>
      </c>
      <c r="V12860" t="s">
        <v>6</v>
      </c>
      <c r="W12860" t="s">
        <v>6</v>
      </c>
      <c r="X12860" t="s">
        <v>6</v>
      </c>
      <c r="Y12860" t="s">
        <v>6</v>
      </c>
      <c r="Z12860" t="s">
        <v>6</v>
      </c>
      <c r="AA12860" t="s">
        <v>3825</v>
      </c>
      <c r="AB12860" t="s">
        <v>3825</v>
      </c>
      <c r="AC12860" t="s">
        <v>13848</v>
      </c>
    </row>
    <row r="12861" spans="1:29" x14ac:dyDescent="0.25">
      <c r="A12861" t="s">
        <v>347</v>
      </c>
      <c r="B12861">
        <v>963</v>
      </c>
      <c r="C12861" t="s">
        <v>477</v>
      </c>
      <c r="D12861">
        <v>1973</v>
      </c>
      <c r="E12861" t="s">
        <v>13871</v>
      </c>
      <c r="Q12861" t="s">
        <v>6</v>
      </c>
      <c r="R12861" t="s">
        <v>6</v>
      </c>
      <c r="S12861" t="s">
        <v>6</v>
      </c>
      <c r="T12861" t="s">
        <v>6</v>
      </c>
      <c r="U12861" t="s">
        <v>6</v>
      </c>
      <c r="V12861" t="s">
        <v>6</v>
      </c>
      <c r="W12861" t="s">
        <v>6</v>
      </c>
      <c r="X12861" t="s">
        <v>6</v>
      </c>
      <c r="Y12861" t="s">
        <v>6</v>
      </c>
      <c r="Z12861" t="s">
        <v>6</v>
      </c>
      <c r="AA12861" t="s">
        <v>3825</v>
      </c>
      <c r="AB12861" t="s">
        <v>3825</v>
      </c>
      <c r="AC12861" t="s">
        <v>13848</v>
      </c>
    </row>
    <row r="12862" spans="1:29" x14ac:dyDescent="0.25">
      <c r="A12862" t="s">
        <v>347</v>
      </c>
      <c r="B12862">
        <v>963</v>
      </c>
      <c r="C12862" t="s">
        <v>477</v>
      </c>
      <c r="D12862">
        <v>1974</v>
      </c>
      <c r="E12862" t="s">
        <v>13872</v>
      </c>
      <c r="Q12862" t="s">
        <v>6</v>
      </c>
      <c r="R12862" t="s">
        <v>6</v>
      </c>
      <c r="S12862" t="s">
        <v>6</v>
      </c>
      <c r="T12862" t="s">
        <v>6</v>
      </c>
      <c r="U12862" t="s">
        <v>6</v>
      </c>
      <c r="V12862" t="s">
        <v>6</v>
      </c>
      <c r="W12862" t="s">
        <v>6</v>
      </c>
      <c r="X12862" t="s">
        <v>6</v>
      </c>
      <c r="Y12862" t="s">
        <v>6</v>
      </c>
      <c r="Z12862" t="s">
        <v>6</v>
      </c>
      <c r="AA12862" t="s">
        <v>3825</v>
      </c>
      <c r="AB12862" t="s">
        <v>3825</v>
      </c>
      <c r="AC12862" t="s">
        <v>13848</v>
      </c>
    </row>
    <row r="12863" spans="1:29" x14ac:dyDescent="0.25">
      <c r="A12863" t="s">
        <v>347</v>
      </c>
      <c r="B12863">
        <v>963</v>
      </c>
      <c r="C12863" t="s">
        <v>477</v>
      </c>
      <c r="D12863">
        <v>1975</v>
      </c>
      <c r="E12863" t="s">
        <v>13873</v>
      </c>
      <c r="Q12863" t="s">
        <v>6</v>
      </c>
      <c r="R12863" t="s">
        <v>6</v>
      </c>
      <c r="S12863" t="s">
        <v>6</v>
      </c>
      <c r="T12863" t="s">
        <v>6</v>
      </c>
      <c r="U12863" t="s">
        <v>6</v>
      </c>
      <c r="V12863" t="s">
        <v>6</v>
      </c>
      <c r="W12863" t="s">
        <v>6</v>
      </c>
      <c r="X12863" t="s">
        <v>6</v>
      </c>
      <c r="Y12863" t="s">
        <v>6</v>
      </c>
      <c r="Z12863" t="s">
        <v>6</v>
      </c>
      <c r="AA12863" t="s">
        <v>3825</v>
      </c>
      <c r="AB12863" t="s">
        <v>3825</v>
      </c>
      <c r="AC12863" t="s">
        <v>13848</v>
      </c>
    </row>
    <row r="12864" spans="1:29" x14ac:dyDescent="0.25">
      <c r="A12864" t="s">
        <v>347</v>
      </c>
      <c r="B12864">
        <v>963</v>
      </c>
      <c r="C12864" t="s">
        <v>477</v>
      </c>
      <c r="D12864">
        <v>1976</v>
      </c>
      <c r="E12864" t="s">
        <v>13874</v>
      </c>
      <c r="Q12864" t="s">
        <v>6</v>
      </c>
      <c r="R12864" t="s">
        <v>6</v>
      </c>
      <c r="S12864" t="s">
        <v>6</v>
      </c>
      <c r="T12864" t="s">
        <v>6</v>
      </c>
      <c r="U12864" t="s">
        <v>6</v>
      </c>
      <c r="V12864" t="s">
        <v>6</v>
      </c>
      <c r="W12864" t="s">
        <v>6</v>
      </c>
      <c r="X12864" t="s">
        <v>6</v>
      </c>
      <c r="Y12864" t="s">
        <v>6</v>
      </c>
      <c r="Z12864" t="s">
        <v>6</v>
      </c>
      <c r="AA12864" t="s">
        <v>3825</v>
      </c>
      <c r="AB12864" t="s">
        <v>3825</v>
      </c>
      <c r="AC12864" t="s">
        <v>13848</v>
      </c>
    </row>
    <row r="12865" spans="1:29" x14ac:dyDescent="0.25">
      <c r="A12865" t="s">
        <v>347</v>
      </c>
      <c r="B12865">
        <v>963</v>
      </c>
      <c r="C12865" t="s">
        <v>477</v>
      </c>
      <c r="D12865">
        <v>1977</v>
      </c>
      <c r="E12865" t="s">
        <v>13875</v>
      </c>
      <c r="Q12865" t="s">
        <v>6</v>
      </c>
      <c r="R12865" t="s">
        <v>6</v>
      </c>
      <c r="S12865" t="s">
        <v>6</v>
      </c>
      <c r="T12865" t="s">
        <v>6</v>
      </c>
      <c r="U12865" t="s">
        <v>6</v>
      </c>
      <c r="V12865" t="s">
        <v>6</v>
      </c>
      <c r="W12865" t="s">
        <v>6</v>
      </c>
      <c r="X12865" t="s">
        <v>6</v>
      </c>
      <c r="Y12865" t="s">
        <v>6</v>
      </c>
      <c r="Z12865" t="s">
        <v>6</v>
      </c>
      <c r="AA12865" t="s">
        <v>3825</v>
      </c>
      <c r="AB12865" t="s">
        <v>3825</v>
      </c>
      <c r="AC12865" t="s">
        <v>13848</v>
      </c>
    </row>
    <row r="12866" spans="1:29" x14ac:dyDescent="0.25">
      <c r="A12866" t="s">
        <v>347</v>
      </c>
      <c r="B12866">
        <v>963</v>
      </c>
      <c r="C12866" t="s">
        <v>477</v>
      </c>
      <c r="D12866">
        <v>1978</v>
      </c>
      <c r="E12866" t="s">
        <v>13876</v>
      </c>
      <c r="Q12866" t="s">
        <v>6</v>
      </c>
      <c r="R12866" t="s">
        <v>6</v>
      </c>
      <c r="S12866" t="s">
        <v>6</v>
      </c>
      <c r="T12866" t="s">
        <v>6</v>
      </c>
      <c r="U12866" t="s">
        <v>6</v>
      </c>
      <c r="V12866" t="s">
        <v>6</v>
      </c>
      <c r="W12866" t="s">
        <v>6</v>
      </c>
      <c r="X12866" t="s">
        <v>6</v>
      </c>
      <c r="Y12866" t="s">
        <v>6</v>
      </c>
      <c r="Z12866" t="s">
        <v>6</v>
      </c>
      <c r="AA12866" t="s">
        <v>3825</v>
      </c>
      <c r="AB12866" t="s">
        <v>3825</v>
      </c>
      <c r="AC12866" t="s">
        <v>13848</v>
      </c>
    </row>
    <row r="12867" spans="1:29" x14ac:dyDescent="0.25">
      <c r="A12867" t="s">
        <v>347</v>
      </c>
      <c r="B12867">
        <v>963</v>
      </c>
      <c r="C12867" t="s">
        <v>477</v>
      </c>
      <c r="D12867">
        <v>1979</v>
      </c>
      <c r="E12867" t="s">
        <v>13877</v>
      </c>
      <c r="Q12867" t="s">
        <v>6</v>
      </c>
      <c r="R12867" t="s">
        <v>6</v>
      </c>
      <c r="S12867" t="s">
        <v>6</v>
      </c>
      <c r="T12867" t="s">
        <v>6</v>
      </c>
      <c r="U12867" t="s">
        <v>6</v>
      </c>
      <c r="V12867" t="s">
        <v>6</v>
      </c>
      <c r="W12867" t="s">
        <v>6</v>
      </c>
      <c r="X12867" t="s">
        <v>6</v>
      </c>
      <c r="Y12867" t="s">
        <v>6</v>
      </c>
      <c r="Z12867" t="s">
        <v>6</v>
      </c>
      <c r="AA12867" t="s">
        <v>3825</v>
      </c>
      <c r="AB12867" t="s">
        <v>3825</v>
      </c>
      <c r="AC12867" t="s">
        <v>13848</v>
      </c>
    </row>
    <row r="12868" spans="1:29" x14ac:dyDescent="0.25">
      <c r="A12868" t="s">
        <v>347</v>
      </c>
      <c r="B12868">
        <v>963</v>
      </c>
      <c r="C12868" t="s">
        <v>477</v>
      </c>
      <c r="D12868">
        <v>1980</v>
      </c>
      <c r="E12868" t="s">
        <v>13878</v>
      </c>
      <c r="Q12868" t="s">
        <v>6</v>
      </c>
      <c r="R12868" t="s">
        <v>6</v>
      </c>
      <c r="S12868" t="s">
        <v>6</v>
      </c>
      <c r="T12868" t="s">
        <v>6</v>
      </c>
      <c r="U12868" t="s">
        <v>6</v>
      </c>
      <c r="V12868" t="s">
        <v>6</v>
      </c>
      <c r="W12868" t="s">
        <v>6</v>
      </c>
      <c r="X12868" t="s">
        <v>6</v>
      </c>
      <c r="Y12868" t="s">
        <v>6</v>
      </c>
      <c r="Z12868" t="s">
        <v>6</v>
      </c>
      <c r="AA12868" t="s">
        <v>3825</v>
      </c>
      <c r="AB12868" t="s">
        <v>3825</v>
      </c>
      <c r="AC12868" t="s">
        <v>13848</v>
      </c>
    </row>
    <row r="12869" spans="1:29" x14ac:dyDescent="0.25">
      <c r="A12869" t="s">
        <v>347</v>
      </c>
      <c r="B12869">
        <v>963</v>
      </c>
      <c r="C12869" t="s">
        <v>477</v>
      </c>
      <c r="D12869">
        <v>1981</v>
      </c>
      <c r="E12869" t="s">
        <v>13879</v>
      </c>
      <c r="Q12869" t="s">
        <v>6</v>
      </c>
      <c r="R12869" t="s">
        <v>6</v>
      </c>
      <c r="S12869" t="s">
        <v>6</v>
      </c>
      <c r="T12869" t="s">
        <v>6</v>
      </c>
      <c r="U12869" t="s">
        <v>6</v>
      </c>
      <c r="V12869" t="s">
        <v>6</v>
      </c>
      <c r="W12869" t="s">
        <v>6</v>
      </c>
      <c r="X12869" t="s">
        <v>6</v>
      </c>
      <c r="Y12869" t="s">
        <v>6</v>
      </c>
      <c r="Z12869" t="s">
        <v>6</v>
      </c>
      <c r="AA12869" t="s">
        <v>3825</v>
      </c>
      <c r="AB12869" t="s">
        <v>3825</v>
      </c>
      <c r="AC12869" t="s">
        <v>13848</v>
      </c>
    </row>
    <row r="12870" spans="1:29" x14ac:dyDescent="0.25">
      <c r="A12870" t="s">
        <v>347</v>
      </c>
      <c r="B12870">
        <v>963</v>
      </c>
      <c r="C12870" t="s">
        <v>477</v>
      </c>
      <c r="D12870">
        <v>1982</v>
      </c>
      <c r="E12870" t="s">
        <v>13880</v>
      </c>
      <c r="Q12870" t="s">
        <v>6</v>
      </c>
      <c r="R12870" t="s">
        <v>6</v>
      </c>
      <c r="S12870" t="s">
        <v>6</v>
      </c>
      <c r="T12870" t="s">
        <v>6</v>
      </c>
      <c r="U12870" t="s">
        <v>6</v>
      </c>
      <c r="V12870" t="s">
        <v>6</v>
      </c>
      <c r="W12870" t="s">
        <v>6</v>
      </c>
      <c r="X12870" t="s">
        <v>6</v>
      </c>
      <c r="Y12870" t="s">
        <v>6</v>
      </c>
      <c r="Z12870" t="s">
        <v>6</v>
      </c>
      <c r="AA12870" t="s">
        <v>3825</v>
      </c>
      <c r="AB12870" t="s">
        <v>3825</v>
      </c>
      <c r="AC12870" t="s">
        <v>13848</v>
      </c>
    </row>
    <row r="12871" spans="1:29" x14ac:dyDescent="0.25">
      <c r="A12871" t="s">
        <v>347</v>
      </c>
      <c r="B12871">
        <v>963</v>
      </c>
      <c r="C12871" t="s">
        <v>477</v>
      </c>
      <c r="D12871">
        <v>1983</v>
      </c>
      <c r="E12871" t="s">
        <v>13881</v>
      </c>
      <c r="Q12871" t="s">
        <v>6</v>
      </c>
      <c r="R12871" t="s">
        <v>6</v>
      </c>
      <c r="S12871" t="s">
        <v>6</v>
      </c>
      <c r="T12871" t="s">
        <v>6</v>
      </c>
      <c r="U12871" t="s">
        <v>6</v>
      </c>
      <c r="V12871" t="s">
        <v>6</v>
      </c>
      <c r="W12871" t="s">
        <v>6</v>
      </c>
      <c r="X12871" t="s">
        <v>6</v>
      </c>
      <c r="Y12871" t="s">
        <v>6</v>
      </c>
      <c r="Z12871" t="s">
        <v>6</v>
      </c>
      <c r="AA12871" t="s">
        <v>3825</v>
      </c>
      <c r="AB12871" t="s">
        <v>3825</v>
      </c>
      <c r="AC12871" t="s">
        <v>13848</v>
      </c>
    </row>
    <row r="12872" spans="1:29" x14ac:dyDescent="0.25">
      <c r="A12872" t="s">
        <v>347</v>
      </c>
      <c r="B12872">
        <v>963</v>
      </c>
      <c r="C12872" t="s">
        <v>477</v>
      </c>
      <c r="D12872">
        <v>1984</v>
      </c>
      <c r="E12872" t="s">
        <v>13882</v>
      </c>
      <c r="Q12872" t="s">
        <v>6</v>
      </c>
      <c r="R12872" t="s">
        <v>6</v>
      </c>
      <c r="S12872" t="s">
        <v>6</v>
      </c>
      <c r="T12872" t="s">
        <v>6</v>
      </c>
      <c r="U12872" t="s">
        <v>6</v>
      </c>
      <c r="V12872" t="s">
        <v>6</v>
      </c>
      <c r="W12872" t="s">
        <v>6</v>
      </c>
      <c r="X12872" t="s">
        <v>6</v>
      </c>
      <c r="Y12872" t="s">
        <v>6</v>
      </c>
      <c r="Z12872" t="s">
        <v>6</v>
      </c>
      <c r="AA12872" t="s">
        <v>3825</v>
      </c>
      <c r="AB12872" t="s">
        <v>3825</v>
      </c>
      <c r="AC12872" t="s">
        <v>13848</v>
      </c>
    </row>
    <row r="12873" spans="1:29" x14ac:dyDescent="0.25">
      <c r="A12873" t="s">
        <v>347</v>
      </c>
      <c r="B12873">
        <v>963</v>
      </c>
      <c r="C12873" t="s">
        <v>477</v>
      </c>
      <c r="D12873">
        <v>1985</v>
      </c>
      <c r="E12873" t="s">
        <v>13883</v>
      </c>
      <c r="Q12873" t="s">
        <v>6</v>
      </c>
      <c r="R12873" t="s">
        <v>6</v>
      </c>
      <c r="S12873" t="s">
        <v>6</v>
      </c>
      <c r="T12873" t="s">
        <v>6</v>
      </c>
      <c r="U12873" t="s">
        <v>6</v>
      </c>
      <c r="V12873" t="s">
        <v>6</v>
      </c>
      <c r="W12873" t="s">
        <v>6</v>
      </c>
      <c r="X12873" t="s">
        <v>6</v>
      </c>
      <c r="Y12873" t="s">
        <v>6</v>
      </c>
      <c r="Z12873" t="s">
        <v>6</v>
      </c>
      <c r="AA12873" t="s">
        <v>3825</v>
      </c>
      <c r="AB12873" t="s">
        <v>3825</v>
      </c>
      <c r="AC12873" t="s">
        <v>13848</v>
      </c>
    </row>
    <row r="12874" spans="1:29" x14ac:dyDescent="0.25">
      <c r="A12874" t="s">
        <v>347</v>
      </c>
      <c r="B12874">
        <v>963</v>
      </c>
      <c r="C12874" t="s">
        <v>477</v>
      </c>
      <c r="D12874">
        <v>1986</v>
      </c>
      <c r="E12874" t="s">
        <v>13884</v>
      </c>
      <c r="Q12874" t="s">
        <v>6</v>
      </c>
      <c r="R12874" t="s">
        <v>6</v>
      </c>
      <c r="S12874" t="s">
        <v>6</v>
      </c>
      <c r="T12874" t="s">
        <v>6</v>
      </c>
      <c r="U12874" t="s">
        <v>6</v>
      </c>
      <c r="V12874" t="s">
        <v>6</v>
      </c>
      <c r="W12874" t="s">
        <v>6</v>
      </c>
      <c r="X12874" t="s">
        <v>6</v>
      </c>
      <c r="Y12874" t="s">
        <v>6</v>
      </c>
      <c r="Z12874" t="s">
        <v>6</v>
      </c>
      <c r="AA12874" t="s">
        <v>3825</v>
      </c>
      <c r="AB12874" t="s">
        <v>3825</v>
      </c>
      <c r="AC12874" t="s">
        <v>13848</v>
      </c>
    </row>
    <row r="12875" spans="1:29" x14ac:dyDescent="0.25">
      <c r="A12875" t="s">
        <v>347</v>
      </c>
      <c r="B12875">
        <v>963</v>
      </c>
      <c r="C12875" t="s">
        <v>477</v>
      </c>
      <c r="D12875">
        <v>1987</v>
      </c>
      <c r="E12875" t="s">
        <v>13885</v>
      </c>
      <c r="Q12875" t="s">
        <v>6</v>
      </c>
      <c r="R12875" t="s">
        <v>6</v>
      </c>
      <c r="S12875" t="s">
        <v>6</v>
      </c>
      <c r="T12875" t="s">
        <v>6</v>
      </c>
      <c r="U12875" t="s">
        <v>6</v>
      </c>
      <c r="V12875" t="s">
        <v>6</v>
      </c>
      <c r="W12875" t="s">
        <v>6</v>
      </c>
      <c r="X12875" t="s">
        <v>6</v>
      </c>
      <c r="Y12875" t="s">
        <v>6</v>
      </c>
      <c r="Z12875" t="s">
        <v>6</v>
      </c>
      <c r="AA12875" t="s">
        <v>3825</v>
      </c>
      <c r="AB12875" t="s">
        <v>3825</v>
      </c>
      <c r="AC12875" t="s">
        <v>13848</v>
      </c>
    </row>
    <row r="12876" spans="1:29" x14ac:dyDescent="0.25">
      <c r="A12876" t="s">
        <v>347</v>
      </c>
      <c r="B12876">
        <v>963</v>
      </c>
      <c r="C12876" t="s">
        <v>477</v>
      </c>
      <c r="D12876">
        <v>1988</v>
      </c>
      <c r="E12876" t="s">
        <v>13886</v>
      </c>
      <c r="Q12876" t="s">
        <v>6</v>
      </c>
      <c r="R12876" t="s">
        <v>6</v>
      </c>
      <c r="S12876" t="s">
        <v>6</v>
      </c>
      <c r="T12876" t="s">
        <v>6</v>
      </c>
      <c r="U12876" t="s">
        <v>6</v>
      </c>
      <c r="V12876" t="s">
        <v>6</v>
      </c>
      <c r="W12876" t="s">
        <v>6</v>
      </c>
      <c r="X12876" t="s">
        <v>6</v>
      </c>
      <c r="Y12876" t="s">
        <v>6</v>
      </c>
      <c r="Z12876" t="s">
        <v>6</v>
      </c>
      <c r="AA12876" t="s">
        <v>3825</v>
      </c>
      <c r="AB12876" t="s">
        <v>3825</v>
      </c>
      <c r="AC12876" t="s">
        <v>13848</v>
      </c>
    </row>
    <row r="12877" spans="1:29" x14ac:dyDescent="0.25">
      <c r="A12877" t="s">
        <v>347</v>
      </c>
      <c r="B12877">
        <v>963</v>
      </c>
      <c r="C12877" t="s">
        <v>477</v>
      </c>
      <c r="D12877">
        <v>1989</v>
      </c>
      <c r="E12877" t="s">
        <v>13887</v>
      </c>
      <c r="Q12877" t="s">
        <v>6</v>
      </c>
      <c r="R12877" t="s">
        <v>6</v>
      </c>
      <c r="S12877" t="s">
        <v>6</v>
      </c>
      <c r="T12877" t="s">
        <v>6</v>
      </c>
      <c r="U12877" t="s">
        <v>6</v>
      </c>
      <c r="V12877" t="s">
        <v>6</v>
      </c>
      <c r="W12877" t="s">
        <v>6</v>
      </c>
      <c r="X12877" t="s">
        <v>6</v>
      </c>
      <c r="Y12877" t="s">
        <v>6</v>
      </c>
      <c r="Z12877" t="s">
        <v>6</v>
      </c>
      <c r="AA12877" t="s">
        <v>3825</v>
      </c>
      <c r="AB12877" t="s">
        <v>3825</v>
      </c>
      <c r="AC12877" t="s">
        <v>13848</v>
      </c>
    </row>
    <row r="12878" spans="1:29" x14ac:dyDescent="0.25">
      <c r="A12878" t="s">
        <v>347</v>
      </c>
      <c r="B12878">
        <v>963</v>
      </c>
      <c r="C12878" t="s">
        <v>477</v>
      </c>
      <c r="D12878">
        <v>1990</v>
      </c>
      <c r="E12878" t="s">
        <v>13888</v>
      </c>
      <c r="P12878">
        <v>1.0772100000000001E-3</v>
      </c>
      <c r="Q12878" t="s">
        <v>6</v>
      </c>
      <c r="R12878" t="s">
        <v>6</v>
      </c>
      <c r="S12878" t="s">
        <v>6</v>
      </c>
      <c r="T12878" t="s">
        <v>6</v>
      </c>
      <c r="U12878" t="s">
        <v>6</v>
      </c>
      <c r="V12878" t="s">
        <v>6</v>
      </c>
      <c r="W12878" t="s">
        <v>6</v>
      </c>
      <c r="X12878" t="s">
        <v>6</v>
      </c>
      <c r="Y12878" t="s">
        <v>6</v>
      </c>
      <c r="Z12878" t="s">
        <v>6</v>
      </c>
      <c r="AA12878" t="s">
        <v>3825</v>
      </c>
      <c r="AB12878" t="s">
        <v>3825</v>
      </c>
      <c r="AC12878" t="s">
        <v>13848</v>
      </c>
    </row>
    <row r="12879" spans="1:29" x14ac:dyDescent="0.25">
      <c r="A12879" t="s">
        <v>347</v>
      </c>
      <c r="B12879">
        <v>963</v>
      </c>
      <c r="C12879" t="s">
        <v>477</v>
      </c>
      <c r="D12879">
        <v>1991</v>
      </c>
      <c r="E12879" t="s">
        <v>13889</v>
      </c>
      <c r="P12879">
        <v>1.44987E-3</v>
      </c>
      <c r="Q12879" t="s">
        <v>6</v>
      </c>
      <c r="R12879" t="s">
        <v>6</v>
      </c>
      <c r="S12879" t="s">
        <v>6</v>
      </c>
      <c r="T12879" t="s">
        <v>6</v>
      </c>
      <c r="U12879" t="s">
        <v>6</v>
      </c>
      <c r="V12879" t="s">
        <v>6</v>
      </c>
      <c r="W12879" t="s">
        <v>6</v>
      </c>
      <c r="X12879" t="s">
        <v>6</v>
      </c>
      <c r="Y12879" t="s">
        <v>6</v>
      </c>
      <c r="Z12879" t="s">
        <v>6</v>
      </c>
      <c r="AA12879" t="s">
        <v>3825</v>
      </c>
      <c r="AB12879" t="s">
        <v>3825</v>
      </c>
      <c r="AC12879" t="s">
        <v>13848</v>
      </c>
    </row>
    <row r="12880" spans="1:29" x14ac:dyDescent="0.25">
      <c r="A12880" t="s">
        <v>347</v>
      </c>
      <c r="B12880">
        <v>963</v>
      </c>
      <c r="C12880" t="s">
        <v>477</v>
      </c>
      <c r="D12880">
        <v>1992</v>
      </c>
      <c r="E12880" t="s">
        <v>13890</v>
      </c>
      <c r="P12880">
        <v>1.983273E-2</v>
      </c>
      <c r="Q12880" t="s">
        <v>6</v>
      </c>
      <c r="R12880" t="s">
        <v>6</v>
      </c>
      <c r="S12880" t="s">
        <v>6</v>
      </c>
      <c r="T12880" t="s">
        <v>6</v>
      </c>
      <c r="U12880" t="s">
        <v>6</v>
      </c>
      <c r="V12880" t="s">
        <v>6</v>
      </c>
      <c r="W12880" t="s">
        <v>6</v>
      </c>
      <c r="X12880" t="s">
        <v>6</v>
      </c>
      <c r="Y12880" t="s">
        <v>6</v>
      </c>
      <c r="Z12880" t="s">
        <v>6</v>
      </c>
      <c r="AA12880" t="s">
        <v>3825</v>
      </c>
      <c r="AB12880" t="s">
        <v>3825</v>
      </c>
      <c r="AC12880" t="s">
        <v>13848</v>
      </c>
    </row>
    <row r="12881" spans="1:29" x14ac:dyDescent="0.25">
      <c r="A12881" t="s">
        <v>347</v>
      </c>
      <c r="B12881">
        <v>963</v>
      </c>
      <c r="C12881" t="s">
        <v>477</v>
      </c>
      <c r="D12881">
        <v>1993</v>
      </c>
      <c r="E12881" t="s">
        <v>13891</v>
      </c>
      <c r="P12881">
        <v>1.4831015999999999</v>
      </c>
      <c r="Q12881" t="s">
        <v>6</v>
      </c>
      <c r="R12881" t="s">
        <v>6</v>
      </c>
      <c r="S12881" t="s">
        <v>6</v>
      </c>
      <c r="T12881" t="s">
        <v>6</v>
      </c>
      <c r="U12881" t="s">
        <v>6</v>
      </c>
      <c r="V12881" t="s">
        <v>6</v>
      </c>
      <c r="W12881" t="s">
        <v>6</v>
      </c>
      <c r="X12881" t="s">
        <v>6</v>
      </c>
      <c r="Y12881" t="s">
        <v>6</v>
      </c>
      <c r="Z12881" t="s">
        <v>6</v>
      </c>
      <c r="AA12881" t="s">
        <v>3825</v>
      </c>
      <c r="AB12881" t="s">
        <v>3825</v>
      </c>
      <c r="AC12881" t="s">
        <v>13848</v>
      </c>
    </row>
    <row r="12882" spans="1:29" x14ac:dyDescent="0.25">
      <c r="A12882" t="s">
        <v>347</v>
      </c>
      <c r="B12882">
        <v>963</v>
      </c>
      <c r="C12882" t="s">
        <v>477</v>
      </c>
      <c r="D12882">
        <v>1994</v>
      </c>
      <c r="E12882" t="s">
        <v>13892</v>
      </c>
      <c r="P12882">
        <v>2.6938963999999999</v>
      </c>
      <c r="Q12882" t="s">
        <v>6</v>
      </c>
      <c r="R12882" t="s">
        <v>6</v>
      </c>
      <c r="S12882" t="s">
        <v>6</v>
      </c>
      <c r="T12882" t="s">
        <v>6</v>
      </c>
      <c r="U12882" t="s">
        <v>6</v>
      </c>
      <c r="V12882" t="s">
        <v>6</v>
      </c>
      <c r="W12882" t="s">
        <v>6</v>
      </c>
      <c r="X12882" t="s">
        <v>6</v>
      </c>
      <c r="Y12882" t="s">
        <v>6</v>
      </c>
      <c r="Z12882" t="s">
        <v>6</v>
      </c>
      <c r="AA12882" t="s">
        <v>3825</v>
      </c>
      <c r="AB12882" t="s">
        <v>3825</v>
      </c>
      <c r="AC12882" t="s">
        <v>13848</v>
      </c>
    </row>
    <row r="12883" spans="1:29" x14ac:dyDescent="0.25">
      <c r="A12883" t="s">
        <v>347</v>
      </c>
      <c r="B12883">
        <v>963</v>
      </c>
      <c r="C12883" t="s">
        <v>477</v>
      </c>
      <c r="D12883">
        <v>1995</v>
      </c>
      <c r="E12883" t="s">
        <v>13893</v>
      </c>
      <c r="P12883">
        <v>3.4651643000000001</v>
      </c>
      <c r="Q12883" t="s">
        <v>6</v>
      </c>
      <c r="R12883" t="s">
        <v>6</v>
      </c>
      <c r="S12883" t="s">
        <v>6</v>
      </c>
      <c r="T12883" t="s">
        <v>6</v>
      </c>
      <c r="U12883" t="s">
        <v>6</v>
      </c>
      <c r="V12883" t="s">
        <v>6</v>
      </c>
      <c r="W12883" t="s">
        <v>6</v>
      </c>
      <c r="X12883" t="s">
        <v>6</v>
      </c>
      <c r="Y12883" t="s">
        <v>6</v>
      </c>
      <c r="Z12883" t="s">
        <v>6</v>
      </c>
      <c r="AA12883" t="s">
        <v>3825</v>
      </c>
      <c r="AB12883" t="s">
        <v>3825</v>
      </c>
      <c r="AC12883" t="s">
        <v>13848</v>
      </c>
    </row>
    <row r="12884" spans="1:29" x14ac:dyDescent="0.25">
      <c r="A12884" t="s">
        <v>347</v>
      </c>
      <c r="B12884">
        <v>963</v>
      </c>
      <c r="C12884" t="s">
        <v>477</v>
      </c>
      <c r="D12884">
        <v>1996</v>
      </c>
      <c r="E12884" t="s">
        <v>13894</v>
      </c>
      <c r="P12884">
        <v>5.5211066000000004</v>
      </c>
      <c r="Q12884" t="s">
        <v>6</v>
      </c>
      <c r="R12884" t="s">
        <v>6</v>
      </c>
      <c r="S12884" t="s">
        <v>6</v>
      </c>
      <c r="T12884" t="s">
        <v>6</v>
      </c>
      <c r="U12884" t="s">
        <v>6</v>
      </c>
      <c r="V12884" t="s">
        <v>6</v>
      </c>
      <c r="W12884" t="s">
        <v>6</v>
      </c>
      <c r="X12884" t="s">
        <v>6</v>
      </c>
      <c r="Y12884" t="s">
        <v>6</v>
      </c>
      <c r="Z12884" t="s">
        <v>6</v>
      </c>
      <c r="AA12884" t="s">
        <v>3825</v>
      </c>
      <c r="AB12884" t="s">
        <v>3825</v>
      </c>
      <c r="AC12884" t="s">
        <v>13848</v>
      </c>
    </row>
    <row r="12885" spans="1:29" x14ac:dyDescent="0.25">
      <c r="A12885" t="s">
        <v>347</v>
      </c>
      <c r="B12885">
        <v>963</v>
      </c>
      <c r="C12885" t="s">
        <v>477</v>
      </c>
      <c r="D12885">
        <v>1997</v>
      </c>
      <c r="E12885" t="s">
        <v>13895</v>
      </c>
      <c r="P12885">
        <v>7.8942223</v>
      </c>
      <c r="Q12885" t="s">
        <v>6</v>
      </c>
      <c r="R12885" t="s">
        <v>6</v>
      </c>
      <c r="S12885" t="s">
        <v>6</v>
      </c>
      <c r="T12885" t="s">
        <v>6</v>
      </c>
      <c r="U12885" t="s">
        <v>6</v>
      </c>
      <c r="V12885" t="s">
        <v>6</v>
      </c>
      <c r="W12885" t="s">
        <v>6</v>
      </c>
      <c r="X12885" t="s">
        <v>6</v>
      </c>
      <c r="Y12885" t="s">
        <v>6</v>
      </c>
      <c r="Z12885" t="s">
        <v>6</v>
      </c>
      <c r="AA12885" t="s">
        <v>3825</v>
      </c>
      <c r="AB12885" t="s">
        <v>3825</v>
      </c>
      <c r="AC12885" t="s">
        <v>13848</v>
      </c>
    </row>
    <row r="12886" spans="1:29" x14ac:dyDescent="0.25">
      <c r="A12886" t="s">
        <v>347</v>
      </c>
      <c r="B12886">
        <v>963</v>
      </c>
      <c r="C12886" t="s">
        <v>477</v>
      </c>
      <c r="D12886">
        <v>1998</v>
      </c>
      <c r="E12886" t="s">
        <v>13896</v>
      </c>
      <c r="N12886">
        <v>54.397340999999997</v>
      </c>
      <c r="O12886">
        <v>54.397340999999997</v>
      </c>
      <c r="P12886">
        <v>9.2185453000000006</v>
      </c>
      <c r="Q12886" t="s">
        <v>6</v>
      </c>
      <c r="R12886" t="s">
        <v>6</v>
      </c>
      <c r="S12886" t="s">
        <v>6</v>
      </c>
      <c r="T12886" t="s">
        <v>6</v>
      </c>
      <c r="U12886" t="s">
        <v>6</v>
      </c>
      <c r="V12886" t="s">
        <v>6</v>
      </c>
      <c r="W12886" t="s">
        <v>6</v>
      </c>
      <c r="X12886" t="s">
        <v>6</v>
      </c>
      <c r="Y12886" t="s">
        <v>6</v>
      </c>
      <c r="Z12886" t="s">
        <v>6</v>
      </c>
      <c r="AA12886" t="s">
        <v>3825</v>
      </c>
      <c r="AB12886" t="s">
        <v>3825</v>
      </c>
      <c r="AC12886" t="s">
        <v>13848</v>
      </c>
    </row>
    <row r="12887" spans="1:29" x14ac:dyDescent="0.25">
      <c r="A12887" t="s">
        <v>347</v>
      </c>
      <c r="B12887">
        <v>963</v>
      </c>
      <c r="C12887" t="s">
        <v>477</v>
      </c>
      <c r="D12887">
        <v>1999</v>
      </c>
      <c r="E12887" t="s">
        <v>13897</v>
      </c>
      <c r="N12887">
        <v>56.038876000000002</v>
      </c>
      <c r="O12887">
        <v>56.038876000000002</v>
      </c>
      <c r="P12887">
        <v>10.571069</v>
      </c>
      <c r="Q12887" t="s">
        <v>6</v>
      </c>
      <c r="R12887" t="s">
        <v>6</v>
      </c>
      <c r="S12887" t="s">
        <v>6</v>
      </c>
      <c r="T12887" t="s">
        <v>6</v>
      </c>
      <c r="U12887" t="s">
        <v>6</v>
      </c>
      <c r="V12887" t="s">
        <v>6</v>
      </c>
      <c r="W12887" t="s">
        <v>6</v>
      </c>
      <c r="X12887" t="s">
        <v>6</v>
      </c>
      <c r="Y12887" t="s">
        <v>6</v>
      </c>
      <c r="Z12887" t="s">
        <v>6</v>
      </c>
      <c r="AA12887" t="s">
        <v>3825</v>
      </c>
      <c r="AB12887" t="s">
        <v>3825</v>
      </c>
      <c r="AC12887" t="s">
        <v>13848</v>
      </c>
    </row>
    <row r="12888" spans="1:29" x14ac:dyDescent="0.25">
      <c r="A12888" t="s">
        <v>347</v>
      </c>
      <c r="B12888">
        <v>963</v>
      </c>
      <c r="C12888" t="s">
        <v>477</v>
      </c>
      <c r="D12888">
        <v>2000</v>
      </c>
      <c r="E12888" t="s">
        <v>13898</v>
      </c>
      <c r="N12888">
        <v>34.686286000000003</v>
      </c>
      <c r="O12888">
        <v>34.686286000000003</v>
      </c>
      <c r="P12888">
        <v>11.789977</v>
      </c>
      <c r="Q12888" t="s">
        <v>6</v>
      </c>
      <c r="R12888" t="s">
        <v>6</v>
      </c>
      <c r="S12888" t="s">
        <v>6</v>
      </c>
      <c r="T12888" t="s">
        <v>6</v>
      </c>
      <c r="U12888" t="s">
        <v>6</v>
      </c>
      <c r="V12888" t="s">
        <v>6</v>
      </c>
      <c r="W12888" t="s">
        <v>6</v>
      </c>
      <c r="X12888" t="s">
        <v>6</v>
      </c>
      <c r="Y12888" t="s">
        <v>6</v>
      </c>
      <c r="Z12888" t="s">
        <v>6</v>
      </c>
      <c r="AA12888" t="s">
        <v>3825</v>
      </c>
      <c r="AB12888" t="s">
        <v>3825</v>
      </c>
      <c r="AC12888" t="s">
        <v>13848</v>
      </c>
    </row>
    <row r="12889" spans="1:29" x14ac:dyDescent="0.25">
      <c r="A12889" t="s">
        <v>347</v>
      </c>
      <c r="B12889">
        <v>963</v>
      </c>
      <c r="C12889" t="s">
        <v>477</v>
      </c>
      <c r="D12889">
        <v>2001</v>
      </c>
      <c r="E12889" t="s">
        <v>13899</v>
      </c>
      <c r="N12889">
        <v>35.230080999999998</v>
      </c>
      <c r="O12889">
        <v>35.230080999999998</v>
      </c>
      <c r="P12889">
        <v>12.6412</v>
      </c>
      <c r="Q12889" t="s">
        <v>6</v>
      </c>
      <c r="R12889" t="s">
        <v>6</v>
      </c>
      <c r="S12889" t="s">
        <v>6</v>
      </c>
      <c r="T12889" t="s">
        <v>6</v>
      </c>
      <c r="U12889" t="s">
        <v>6</v>
      </c>
      <c r="V12889" t="s">
        <v>6</v>
      </c>
      <c r="W12889" t="s">
        <v>6</v>
      </c>
      <c r="X12889" t="s">
        <v>6</v>
      </c>
      <c r="Y12889" t="s">
        <v>6</v>
      </c>
      <c r="Z12889" t="s">
        <v>6</v>
      </c>
      <c r="AA12889" t="s">
        <v>3825</v>
      </c>
      <c r="AB12889" t="s">
        <v>3825</v>
      </c>
      <c r="AC12889" t="s">
        <v>13848</v>
      </c>
    </row>
    <row r="12890" spans="1:29" x14ac:dyDescent="0.25">
      <c r="A12890" t="s">
        <v>347</v>
      </c>
      <c r="B12890">
        <v>963</v>
      </c>
      <c r="C12890" t="s">
        <v>477</v>
      </c>
      <c r="D12890">
        <v>2002</v>
      </c>
      <c r="E12890" t="s">
        <v>13900</v>
      </c>
      <c r="N12890">
        <v>31.198184000000001</v>
      </c>
      <c r="O12890">
        <v>31.198184000000001</v>
      </c>
      <c r="P12890">
        <v>13.946394</v>
      </c>
      <c r="Q12890" t="s">
        <v>6</v>
      </c>
      <c r="R12890" t="s">
        <v>6</v>
      </c>
      <c r="S12890" t="s">
        <v>6</v>
      </c>
      <c r="T12890" t="s">
        <v>6</v>
      </c>
      <c r="U12890" t="s">
        <v>6</v>
      </c>
      <c r="V12890" t="s">
        <v>6</v>
      </c>
      <c r="W12890" t="s">
        <v>6</v>
      </c>
      <c r="X12890" t="s">
        <v>6</v>
      </c>
      <c r="Y12890" t="s">
        <v>6</v>
      </c>
      <c r="Z12890" t="s">
        <v>6</v>
      </c>
      <c r="AA12890" t="s">
        <v>3825</v>
      </c>
      <c r="AB12890" t="s">
        <v>3825</v>
      </c>
      <c r="AC12890" t="s">
        <v>13848</v>
      </c>
    </row>
    <row r="12891" spans="1:29" x14ac:dyDescent="0.25">
      <c r="A12891" t="s">
        <v>347</v>
      </c>
      <c r="B12891">
        <v>963</v>
      </c>
      <c r="C12891" t="s">
        <v>477</v>
      </c>
      <c r="D12891">
        <v>2003</v>
      </c>
      <c r="E12891" t="s">
        <v>13901</v>
      </c>
      <c r="N12891">
        <v>27.635187999999999</v>
      </c>
      <c r="O12891">
        <v>27.635187999999999</v>
      </c>
      <c r="P12891">
        <v>14.689593</v>
      </c>
      <c r="Q12891" t="s">
        <v>6</v>
      </c>
      <c r="R12891" t="s">
        <v>6</v>
      </c>
      <c r="S12891" t="s">
        <v>6</v>
      </c>
      <c r="T12891" t="s">
        <v>6</v>
      </c>
      <c r="U12891" t="s">
        <v>6</v>
      </c>
      <c r="V12891" t="s">
        <v>6</v>
      </c>
      <c r="W12891" t="s">
        <v>6</v>
      </c>
      <c r="X12891" t="s">
        <v>6</v>
      </c>
      <c r="Y12891" t="s">
        <v>6</v>
      </c>
      <c r="Z12891" t="s">
        <v>6</v>
      </c>
      <c r="AA12891" t="s">
        <v>3825</v>
      </c>
      <c r="AB12891" t="s">
        <v>3825</v>
      </c>
      <c r="AC12891" t="s">
        <v>13848</v>
      </c>
    </row>
    <row r="12892" spans="1:29" x14ac:dyDescent="0.25">
      <c r="A12892" t="s">
        <v>347</v>
      </c>
      <c r="B12892">
        <v>963</v>
      </c>
      <c r="C12892" t="s">
        <v>477</v>
      </c>
      <c r="D12892">
        <v>2004</v>
      </c>
      <c r="E12892" t="s">
        <v>13902</v>
      </c>
      <c r="N12892">
        <v>25.486588000000001</v>
      </c>
      <c r="O12892">
        <v>25.486588000000001</v>
      </c>
      <c r="P12892">
        <v>15.998146999999999</v>
      </c>
      <c r="Q12892" t="s">
        <v>6</v>
      </c>
      <c r="R12892" t="s">
        <v>6</v>
      </c>
      <c r="S12892" t="s">
        <v>6</v>
      </c>
      <c r="T12892" t="s">
        <v>6</v>
      </c>
      <c r="U12892" t="s">
        <v>6</v>
      </c>
      <c r="V12892" t="s">
        <v>6</v>
      </c>
      <c r="W12892" t="s">
        <v>6</v>
      </c>
      <c r="X12892" t="s">
        <v>6</v>
      </c>
      <c r="Y12892" t="s">
        <v>6</v>
      </c>
      <c r="Z12892" t="s">
        <v>6</v>
      </c>
      <c r="AA12892" t="s">
        <v>3825</v>
      </c>
      <c r="AB12892" t="s">
        <v>3825</v>
      </c>
      <c r="AC12892" t="s">
        <v>13848</v>
      </c>
    </row>
    <row r="12893" spans="1:29" x14ac:dyDescent="0.25">
      <c r="A12893" t="s">
        <v>347</v>
      </c>
      <c r="B12893">
        <v>963</v>
      </c>
      <c r="C12893" t="s">
        <v>477</v>
      </c>
      <c r="D12893">
        <v>2005</v>
      </c>
      <c r="E12893" t="s">
        <v>13903</v>
      </c>
      <c r="N12893">
        <v>25.515152</v>
      </c>
      <c r="O12893">
        <v>25.515152</v>
      </c>
      <c r="P12893">
        <v>17.197658000000001</v>
      </c>
      <c r="Q12893" t="s">
        <v>6</v>
      </c>
      <c r="R12893" t="s">
        <v>6</v>
      </c>
      <c r="S12893" t="s">
        <v>6</v>
      </c>
      <c r="T12893" t="s">
        <v>6</v>
      </c>
      <c r="U12893" t="s">
        <v>6</v>
      </c>
      <c r="V12893" t="s">
        <v>6</v>
      </c>
      <c r="W12893" t="s">
        <v>6</v>
      </c>
      <c r="X12893" t="s">
        <v>6</v>
      </c>
      <c r="Y12893" t="s">
        <v>6</v>
      </c>
      <c r="Z12893" t="s">
        <v>6</v>
      </c>
      <c r="AA12893" t="s">
        <v>3825</v>
      </c>
      <c r="AB12893" t="s">
        <v>3825</v>
      </c>
      <c r="AC12893" t="s">
        <v>13848</v>
      </c>
    </row>
    <row r="12894" spans="1:29" x14ac:dyDescent="0.25">
      <c r="A12894" t="s">
        <v>347</v>
      </c>
      <c r="B12894">
        <v>963</v>
      </c>
      <c r="C12894" t="s">
        <v>477</v>
      </c>
      <c r="D12894">
        <v>2006</v>
      </c>
      <c r="E12894" t="s">
        <v>13904</v>
      </c>
      <c r="N12894">
        <v>21.24532</v>
      </c>
      <c r="O12894">
        <v>21.24532</v>
      </c>
      <c r="P12894">
        <v>19.425984</v>
      </c>
      <c r="Q12894" t="s">
        <v>6</v>
      </c>
      <c r="R12894" t="s">
        <v>6</v>
      </c>
      <c r="S12894" t="s">
        <v>6</v>
      </c>
      <c r="T12894" t="s">
        <v>6</v>
      </c>
      <c r="U12894" t="s">
        <v>6</v>
      </c>
      <c r="V12894" t="s">
        <v>6</v>
      </c>
      <c r="W12894" t="s">
        <v>6</v>
      </c>
      <c r="X12894" t="s">
        <v>6</v>
      </c>
      <c r="Y12894" t="s">
        <v>6</v>
      </c>
      <c r="Z12894" t="s">
        <v>6</v>
      </c>
      <c r="AA12894" t="s">
        <v>3825</v>
      </c>
      <c r="AB12894" t="s">
        <v>3825</v>
      </c>
      <c r="AC12894" t="s">
        <v>13848</v>
      </c>
    </row>
    <row r="12895" spans="1:29" x14ac:dyDescent="0.25">
      <c r="A12895" t="s">
        <v>347</v>
      </c>
      <c r="B12895">
        <v>963</v>
      </c>
      <c r="C12895" t="s">
        <v>477</v>
      </c>
      <c r="D12895">
        <v>2007</v>
      </c>
      <c r="E12895" t="s">
        <v>13905</v>
      </c>
      <c r="N12895">
        <v>18.709226000000001</v>
      </c>
      <c r="O12895">
        <v>18.709226000000001</v>
      </c>
      <c r="P12895">
        <v>21.896135000000001</v>
      </c>
      <c r="Q12895" t="s">
        <v>6</v>
      </c>
      <c r="R12895" t="s">
        <v>6</v>
      </c>
      <c r="S12895" t="s">
        <v>6</v>
      </c>
      <c r="T12895" t="s">
        <v>6</v>
      </c>
      <c r="U12895" t="s">
        <v>6</v>
      </c>
      <c r="V12895" t="s">
        <v>6</v>
      </c>
      <c r="W12895" t="s">
        <v>6</v>
      </c>
      <c r="X12895" t="s">
        <v>6</v>
      </c>
      <c r="Y12895" t="s">
        <v>6</v>
      </c>
      <c r="Z12895" t="s">
        <v>6</v>
      </c>
      <c r="AA12895" t="s">
        <v>3825</v>
      </c>
      <c r="AB12895" t="s">
        <v>3825</v>
      </c>
      <c r="AC12895" t="s">
        <v>13848</v>
      </c>
    </row>
    <row r="12896" spans="1:29" x14ac:dyDescent="0.25">
      <c r="A12896" t="s">
        <v>347</v>
      </c>
      <c r="B12896">
        <v>963</v>
      </c>
      <c r="C12896" t="s">
        <v>477</v>
      </c>
      <c r="D12896">
        <v>2008</v>
      </c>
      <c r="E12896" t="s">
        <v>13906</v>
      </c>
      <c r="N12896">
        <v>30.885399</v>
      </c>
      <c r="O12896">
        <v>30.885399</v>
      </c>
      <c r="P12896">
        <v>24.984114999999999</v>
      </c>
      <c r="Q12896" t="s">
        <v>6</v>
      </c>
      <c r="R12896" t="s">
        <v>6</v>
      </c>
      <c r="S12896" t="s">
        <v>6</v>
      </c>
      <c r="T12896" t="s">
        <v>6</v>
      </c>
      <c r="U12896" t="s">
        <v>6</v>
      </c>
      <c r="V12896" t="s">
        <v>6</v>
      </c>
      <c r="W12896" t="s">
        <v>6</v>
      </c>
      <c r="X12896" t="s">
        <v>6</v>
      </c>
      <c r="Y12896" t="s">
        <v>6</v>
      </c>
      <c r="Z12896" t="s">
        <v>6</v>
      </c>
      <c r="AA12896" t="s">
        <v>3825</v>
      </c>
      <c r="AB12896" t="s">
        <v>3825</v>
      </c>
      <c r="AC12896" t="s">
        <v>13848</v>
      </c>
    </row>
    <row r="12897" spans="1:29" x14ac:dyDescent="0.25">
      <c r="A12897" t="s">
        <v>347</v>
      </c>
      <c r="B12897">
        <v>963</v>
      </c>
      <c r="C12897" t="s">
        <v>477</v>
      </c>
      <c r="D12897">
        <v>2009</v>
      </c>
      <c r="E12897" t="s">
        <v>13907</v>
      </c>
      <c r="N12897">
        <v>35.066603000000001</v>
      </c>
      <c r="O12897">
        <v>35.066603000000001</v>
      </c>
      <c r="P12897">
        <v>24.779928999999999</v>
      </c>
      <c r="Q12897" t="s">
        <v>6</v>
      </c>
      <c r="R12897" t="s">
        <v>6</v>
      </c>
      <c r="S12897" t="s">
        <v>6</v>
      </c>
      <c r="T12897" t="s">
        <v>6</v>
      </c>
      <c r="U12897" t="s">
        <v>6</v>
      </c>
      <c r="V12897" t="s">
        <v>6</v>
      </c>
      <c r="W12897" t="s">
        <v>6</v>
      </c>
      <c r="X12897" t="s">
        <v>6</v>
      </c>
      <c r="Y12897" t="s">
        <v>6</v>
      </c>
      <c r="Z12897" t="s">
        <v>6</v>
      </c>
      <c r="AA12897" t="s">
        <v>3825</v>
      </c>
      <c r="AB12897" t="s">
        <v>3825</v>
      </c>
      <c r="AC12897" t="s">
        <v>13848</v>
      </c>
    </row>
    <row r="12898" spans="1:29" x14ac:dyDescent="0.25">
      <c r="A12898" t="s">
        <v>347</v>
      </c>
      <c r="B12898">
        <v>963</v>
      </c>
      <c r="C12898" t="s">
        <v>477</v>
      </c>
      <c r="D12898">
        <v>2010</v>
      </c>
      <c r="E12898" t="s">
        <v>13908</v>
      </c>
      <c r="N12898">
        <v>40.805370000000003</v>
      </c>
      <c r="O12898">
        <v>40.805370000000003</v>
      </c>
      <c r="P12898">
        <v>25.346492000000001</v>
      </c>
      <c r="Q12898" t="s">
        <v>6</v>
      </c>
      <c r="R12898" t="s">
        <v>6</v>
      </c>
      <c r="S12898" t="s">
        <v>6</v>
      </c>
      <c r="T12898" t="s">
        <v>6</v>
      </c>
      <c r="U12898" t="s">
        <v>6</v>
      </c>
      <c r="V12898" t="s">
        <v>6</v>
      </c>
      <c r="W12898" t="s">
        <v>6</v>
      </c>
      <c r="X12898" t="s">
        <v>6</v>
      </c>
      <c r="Y12898" t="s">
        <v>6</v>
      </c>
      <c r="Z12898" t="s">
        <v>6</v>
      </c>
      <c r="AA12898" t="s">
        <v>3825</v>
      </c>
      <c r="AB12898" t="s">
        <v>3825</v>
      </c>
      <c r="AC12898" t="s">
        <v>13848</v>
      </c>
    </row>
    <row r="12899" spans="1:29" x14ac:dyDescent="0.25">
      <c r="A12899" t="s">
        <v>347</v>
      </c>
      <c r="B12899">
        <v>963</v>
      </c>
      <c r="C12899" t="s">
        <v>477</v>
      </c>
      <c r="D12899">
        <v>2011</v>
      </c>
      <c r="E12899" t="s">
        <v>13909</v>
      </c>
      <c r="N12899">
        <v>39.550106999999997</v>
      </c>
      <c r="O12899">
        <v>39.550106999999997</v>
      </c>
      <c r="P12899">
        <v>26.209627000000001</v>
      </c>
      <c r="Q12899" t="s">
        <v>6</v>
      </c>
      <c r="R12899" t="s">
        <v>6</v>
      </c>
      <c r="S12899" t="s">
        <v>6</v>
      </c>
      <c r="T12899" t="s">
        <v>6</v>
      </c>
      <c r="U12899" t="s">
        <v>6</v>
      </c>
      <c r="V12899" t="s">
        <v>6</v>
      </c>
      <c r="W12899" t="s">
        <v>6</v>
      </c>
      <c r="X12899" t="s">
        <v>6</v>
      </c>
      <c r="Y12899" t="s">
        <v>6</v>
      </c>
      <c r="Z12899" t="s">
        <v>6</v>
      </c>
      <c r="AA12899" t="s">
        <v>3825</v>
      </c>
      <c r="AB12899" t="s">
        <v>3825</v>
      </c>
      <c r="AC12899" t="s">
        <v>13848</v>
      </c>
    </row>
    <row r="12900" spans="1:29" x14ac:dyDescent="0.25">
      <c r="A12900" t="s">
        <v>347</v>
      </c>
      <c r="B12900">
        <v>963</v>
      </c>
      <c r="C12900" t="s">
        <v>477</v>
      </c>
      <c r="D12900">
        <v>2012</v>
      </c>
      <c r="E12900" t="s">
        <v>13910</v>
      </c>
      <c r="N12900">
        <v>42.207380000000001</v>
      </c>
      <c r="O12900">
        <v>42.207380000000001</v>
      </c>
      <c r="P12900">
        <v>26.193055999999999</v>
      </c>
      <c r="Q12900" t="s">
        <v>6</v>
      </c>
      <c r="R12900" t="s">
        <v>6</v>
      </c>
      <c r="S12900" t="s">
        <v>6</v>
      </c>
      <c r="T12900" t="s">
        <v>6</v>
      </c>
      <c r="U12900" t="s">
        <v>6</v>
      </c>
      <c r="V12900" t="s">
        <v>6</v>
      </c>
      <c r="W12900" t="s">
        <v>6</v>
      </c>
      <c r="X12900" t="s">
        <v>6</v>
      </c>
      <c r="Y12900" t="s">
        <v>6</v>
      </c>
      <c r="Z12900" t="s">
        <v>6</v>
      </c>
      <c r="AA12900" t="s">
        <v>3825</v>
      </c>
      <c r="AB12900" t="s">
        <v>3825</v>
      </c>
      <c r="AC12900" t="s">
        <v>13848</v>
      </c>
    </row>
    <row r="12901" spans="1:29" x14ac:dyDescent="0.25">
      <c r="A12901" t="s">
        <v>347</v>
      </c>
      <c r="B12901">
        <v>963</v>
      </c>
      <c r="C12901" t="s">
        <v>477</v>
      </c>
      <c r="D12901">
        <v>2013</v>
      </c>
      <c r="E12901" t="s">
        <v>13911</v>
      </c>
      <c r="N12901">
        <v>42.499065999999999</v>
      </c>
      <c r="O12901">
        <v>42.499065999999999</v>
      </c>
      <c r="P12901">
        <v>26.743085000000001</v>
      </c>
      <c r="Q12901" t="s">
        <v>6</v>
      </c>
      <c r="R12901" t="s">
        <v>6</v>
      </c>
      <c r="S12901" t="s">
        <v>6</v>
      </c>
      <c r="T12901" t="s">
        <v>6</v>
      </c>
      <c r="U12901" t="s">
        <v>6</v>
      </c>
      <c r="V12901" t="s">
        <v>6</v>
      </c>
      <c r="W12901" t="s">
        <v>6</v>
      </c>
      <c r="X12901" t="s">
        <v>6</v>
      </c>
      <c r="Y12901" t="s">
        <v>6</v>
      </c>
      <c r="Z12901" t="s">
        <v>6</v>
      </c>
      <c r="AA12901" t="s">
        <v>3825</v>
      </c>
      <c r="AB12901" t="s">
        <v>3825</v>
      </c>
      <c r="AC12901" t="s">
        <v>13848</v>
      </c>
    </row>
    <row r="12902" spans="1:29" x14ac:dyDescent="0.25">
      <c r="A12902" t="s">
        <v>347</v>
      </c>
      <c r="B12902">
        <v>963</v>
      </c>
      <c r="C12902" t="s">
        <v>477</v>
      </c>
      <c r="D12902">
        <v>2014</v>
      </c>
      <c r="E12902" t="s">
        <v>13912</v>
      </c>
      <c r="N12902">
        <v>45.858713999999999</v>
      </c>
      <c r="O12902">
        <v>45.858713999999999</v>
      </c>
      <c r="P12902">
        <v>27.304359000000002</v>
      </c>
      <c r="Q12902" t="s">
        <v>6</v>
      </c>
      <c r="R12902" t="s">
        <v>6</v>
      </c>
      <c r="S12902" t="s">
        <v>6</v>
      </c>
      <c r="T12902" t="s">
        <v>6</v>
      </c>
      <c r="U12902" t="s">
        <v>6</v>
      </c>
      <c r="V12902" t="s">
        <v>6</v>
      </c>
      <c r="W12902" t="s">
        <v>6</v>
      </c>
      <c r="X12902" t="s">
        <v>6</v>
      </c>
      <c r="Y12902" t="s">
        <v>6</v>
      </c>
      <c r="Z12902" t="s">
        <v>6</v>
      </c>
      <c r="AA12902" t="s">
        <v>3825</v>
      </c>
      <c r="AB12902" t="s">
        <v>3825</v>
      </c>
      <c r="AC12902" t="s">
        <v>13848</v>
      </c>
    </row>
    <row r="12903" spans="1:29" x14ac:dyDescent="0.25">
      <c r="A12903" t="s">
        <v>347</v>
      </c>
      <c r="B12903">
        <v>963</v>
      </c>
      <c r="C12903" t="s">
        <v>477</v>
      </c>
      <c r="D12903">
        <v>2015</v>
      </c>
      <c r="E12903" t="s">
        <v>13913</v>
      </c>
      <c r="N12903">
        <v>45.531112999999998</v>
      </c>
      <c r="O12903">
        <v>45.531112999999998</v>
      </c>
      <c r="P12903">
        <v>28.585811</v>
      </c>
      <c r="Q12903" t="s">
        <v>6</v>
      </c>
      <c r="R12903" t="s">
        <v>6</v>
      </c>
      <c r="S12903" t="s">
        <v>6</v>
      </c>
      <c r="T12903" t="s">
        <v>6</v>
      </c>
      <c r="U12903" t="s">
        <v>6</v>
      </c>
      <c r="V12903" t="s">
        <v>6</v>
      </c>
      <c r="W12903" t="s">
        <v>6</v>
      </c>
      <c r="X12903" t="s">
        <v>6</v>
      </c>
      <c r="Y12903" t="s">
        <v>6</v>
      </c>
      <c r="Z12903" t="s">
        <v>6</v>
      </c>
      <c r="AA12903" t="s">
        <v>3825</v>
      </c>
      <c r="AB12903" t="s">
        <v>3825</v>
      </c>
      <c r="AC12903" t="s">
        <v>13848</v>
      </c>
    </row>
    <row r="12904" spans="1:29" x14ac:dyDescent="0.25">
      <c r="A12904" t="s">
        <v>347</v>
      </c>
      <c r="B12904">
        <v>963</v>
      </c>
      <c r="C12904" t="s">
        <v>477</v>
      </c>
      <c r="D12904">
        <v>2016</v>
      </c>
      <c r="E12904" t="s">
        <v>13914</v>
      </c>
      <c r="N12904">
        <v>44.081496999999999</v>
      </c>
      <c r="O12904">
        <v>44.081496999999999</v>
      </c>
      <c r="P12904">
        <v>29.899059999999999</v>
      </c>
      <c r="Q12904" t="s">
        <v>6</v>
      </c>
      <c r="R12904" t="s">
        <v>6</v>
      </c>
      <c r="S12904" t="s">
        <v>6</v>
      </c>
      <c r="T12904" t="s">
        <v>6</v>
      </c>
      <c r="U12904" t="s">
        <v>6</v>
      </c>
      <c r="V12904" t="s">
        <v>6</v>
      </c>
      <c r="W12904" t="s">
        <v>6</v>
      </c>
      <c r="X12904" t="s">
        <v>6</v>
      </c>
      <c r="Y12904" t="s">
        <v>6</v>
      </c>
      <c r="Z12904" t="s">
        <v>6</v>
      </c>
      <c r="AA12904" t="s">
        <v>3825</v>
      </c>
      <c r="AB12904" t="s">
        <v>3825</v>
      </c>
      <c r="AC12904" t="s">
        <v>13848</v>
      </c>
    </row>
    <row r="12905" spans="1:29" x14ac:dyDescent="0.25">
      <c r="A12905" t="s">
        <v>347</v>
      </c>
      <c r="B12905">
        <v>963</v>
      </c>
      <c r="C12905" t="s">
        <v>477</v>
      </c>
      <c r="D12905">
        <v>2017</v>
      </c>
      <c r="E12905" t="s">
        <v>13915</v>
      </c>
      <c r="N12905">
        <v>39.239713000000002</v>
      </c>
      <c r="O12905">
        <v>39.239713000000002</v>
      </c>
      <c r="P12905">
        <v>31.376237</v>
      </c>
      <c r="Q12905" t="s">
        <v>6</v>
      </c>
      <c r="R12905" t="s">
        <v>6</v>
      </c>
      <c r="S12905" t="s">
        <v>6</v>
      </c>
      <c r="T12905" t="s">
        <v>6</v>
      </c>
      <c r="U12905" t="s">
        <v>6</v>
      </c>
      <c r="V12905" t="s">
        <v>6</v>
      </c>
      <c r="W12905" t="s">
        <v>6</v>
      </c>
      <c r="X12905" t="s">
        <v>6</v>
      </c>
      <c r="Y12905" t="s">
        <v>6</v>
      </c>
      <c r="Z12905" t="s">
        <v>6</v>
      </c>
      <c r="AA12905" t="s">
        <v>3825</v>
      </c>
      <c r="AB12905" t="s">
        <v>3825</v>
      </c>
      <c r="AC12905" t="s">
        <v>13848</v>
      </c>
    </row>
    <row r="12906" spans="1:29" x14ac:dyDescent="0.25">
      <c r="A12906" t="s">
        <v>347</v>
      </c>
      <c r="B12906">
        <v>963</v>
      </c>
      <c r="C12906" t="s">
        <v>477</v>
      </c>
      <c r="D12906">
        <v>2018</v>
      </c>
      <c r="E12906" t="s">
        <v>13916</v>
      </c>
      <c r="N12906">
        <v>34.250914000000002</v>
      </c>
      <c r="O12906">
        <v>34.250914000000002</v>
      </c>
      <c r="P12906">
        <v>33.408211000000001</v>
      </c>
      <c r="Q12906" t="s">
        <v>6</v>
      </c>
      <c r="R12906" t="s">
        <v>6</v>
      </c>
      <c r="S12906" t="s">
        <v>6</v>
      </c>
      <c r="T12906" t="s">
        <v>6</v>
      </c>
      <c r="U12906" t="s">
        <v>6</v>
      </c>
      <c r="V12906" t="s">
        <v>6</v>
      </c>
      <c r="W12906" t="s">
        <v>6</v>
      </c>
      <c r="X12906" t="s">
        <v>6</v>
      </c>
      <c r="Y12906" t="s">
        <v>6</v>
      </c>
      <c r="Z12906" t="s">
        <v>6</v>
      </c>
      <c r="AA12906" t="s">
        <v>3825</v>
      </c>
      <c r="AB12906" t="s">
        <v>3825</v>
      </c>
      <c r="AC12906" t="s">
        <v>13848</v>
      </c>
    </row>
    <row r="12907" spans="1:29" x14ac:dyDescent="0.25">
      <c r="A12907" t="s">
        <v>347</v>
      </c>
      <c r="B12907">
        <v>964</v>
      </c>
      <c r="C12907" t="s">
        <v>86</v>
      </c>
      <c r="D12907">
        <v>1950</v>
      </c>
      <c r="E12907" t="s">
        <v>13917</v>
      </c>
      <c r="Q12907" t="s">
        <v>637</v>
      </c>
      <c r="R12907" t="s">
        <v>637</v>
      </c>
      <c r="S12907" t="s">
        <v>637</v>
      </c>
      <c r="T12907" t="s">
        <v>5105</v>
      </c>
      <c r="U12907" t="s">
        <v>5105</v>
      </c>
      <c r="V12907" t="s">
        <v>5105</v>
      </c>
      <c r="W12907" t="s">
        <v>713</v>
      </c>
      <c r="X12907" t="s">
        <v>713</v>
      </c>
      <c r="Y12907" t="s">
        <v>6</v>
      </c>
      <c r="Z12907" t="s">
        <v>6</v>
      </c>
      <c r="AA12907" t="s">
        <v>13918</v>
      </c>
      <c r="AB12907" t="s">
        <v>13919</v>
      </c>
      <c r="AC12907" t="s">
        <v>3896</v>
      </c>
    </row>
    <row r="12908" spans="1:29" x14ac:dyDescent="0.25">
      <c r="A12908" t="s">
        <v>347</v>
      </c>
      <c r="B12908">
        <v>964</v>
      </c>
      <c r="C12908" t="s">
        <v>86</v>
      </c>
      <c r="D12908">
        <v>1951</v>
      </c>
      <c r="E12908" t="s">
        <v>13920</v>
      </c>
      <c r="Q12908" t="s">
        <v>637</v>
      </c>
      <c r="R12908" t="s">
        <v>637</v>
      </c>
      <c r="S12908" t="s">
        <v>637</v>
      </c>
      <c r="T12908" t="s">
        <v>5105</v>
      </c>
      <c r="U12908" t="s">
        <v>5105</v>
      </c>
      <c r="V12908" t="s">
        <v>5105</v>
      </c>
      <c r="W12908" t="s">
        <v>713</v>
      </c>
      <c r="X12908" t="s">
        <v>713</v>
      </c>
      <c r="Y12908" t="s">
        <v>6</v>
      </c>
      <c r="Z12908" t="s">
        <v>6</v>
      </c>
      <c r="AA12908" t="s">
        <v>13918</v>
      </c>
      <c r="AB12908" t="s">
        <v>13919</v>
      </c>
      <c r="AC12908" t="s">
        <v>3896</v>
      </c>
    </row>
    <row r="12909" spans="1:29" x14ac:dyDescent="0.25">
      <c r="A12909" t="s">
        <v>347</v>
      </c>
      <c r="B12909">
        <v>964</v>
      </c>
      <c r="C12909" t="s">
        <v>86</v>
      </c>
      <c r="D12909">
        <v>1952</v>
      </c>
      <c r="E12909" t="s">
        <v>13921</v>
      </c>
      <c r="Q12909" t="s">
        <v>637</v>
      </c>
      <c r="R12909" t="s">
        <v>637</v>
      </c>
      <c r="S12909" t="s">
        <v>637</v>
      </c>
      <c r="T12909" t="s">
        <v>5105</v>
      </c>
      <c r="U12909" t="s">
        <v>5105</v>
      </c>
      <c r="V12909" t="s">
        <v>5105</v>
      </c>
      <c r="W12909" t="s">
        <v>713</v>
      </c>
      <c r="X12909" t="s">
        <v>713</v>
      </c>
      <c r="Y12909" t="s">
        <v>6</v>
      </c>
      <c r="Z12909" t="s">
        <v>6</v>
      </c>
      <c r="AA12909" t="s">
        <v>13918</v>
      </c>
      <c r="AB12909" t="s">
        <v>13919</v>
      </c>
      <c r="AC12909" t="s">
        <v>3896</v>
      </c>
    </row>
    <row r="12910" spans="1:29" x14ac:dyDescent="0.25">
      <c r="A12910" t="s">
        <v>347</v>
      </c>
      <c r="B12910">
        <v>964</v>
      </c>
      <c r="C12910" t="s">
        <v>86</v>
      </c>
      <c r="D12910">
        <v>1953</v>
      </c>
      <c r="E12910" t="s">
        <v>13922</v>
      </c>
      <c r="Q12910" t="s">
        <v>637</v>
      </c>
      <c r="R12910" t="s">
        <v>637</v>
      </c>
      <c r="S12910" t="s">
        <v>637</v>
      </c>
      <c r="T12910" t="s">
        <v>5105</v>
      </c>
      <c r="U12910" t="s">
        <v>5105</v>
      </c>
      <c r="V12910" t="s">
        <v>5105</v>
      </c>
      <c r="W12910" t="s">
        <v>713</v>
      </c>
      <c r="X12910" t="s">
        <v>713</v>
      </c>
      <c r="Y12910" t="s">
        <v>6</v>
      </c>
      <c r="Z12910" t="s">
        <v>6</v>
      </c>
      <c r="AA12910" t="s">
        <v>13918</v>
      </c>
      <c r="AB12910" t="s">
        <v>13919</v>
      </c>
      <c r="AC12910" t="s">
        <v>3896</v>
      </c>
    </row>
    <row r="12911" spans="1:29" x14ac:dyDescent="0.25">
      <c r="A12911" t="s">
        <v>347</v>
      </c>
      <c r="B12911">
        <v>964</v>
      </c>
      <c r="C12911" t="s">
        <v>86</v>
      </c>
      <c r="D12911">
        <v>1954</v>
      </c>
      <c r="E12911" t="s">
        <v>13923</v>
      </c>
      <c r="Q12911" t="s">
        <v>637</v>
      </c>
      <c r="R12911" t="s">
        <v>637</v>
      </c>
      <c r="S12911" t="s">
        <v>637</v>
      </c>
      <c r="T12911" t="s">
        <v>5105</v>
      </c>
      <c r="U12911" t="s">
        <v>5105</v>
      </c>
      <c r="V12911" t="s">
        <v>5105</v>
      </c>
      <c r="W12911" t="s">
        <v>713</v>
      </c>
      <c r="X12911" t="s">
        <v>713</v>
      </c>
      <c r="Y12911" t="s">
        <v>6</v>
      </c>
      <c r="Z12911" t="s">
        <v>6</v>
      </c>
      <c r="AA12911" t="s">
        <v>13918</v>
      </c>
      <c r="AB12911" t="s">
        <v>13919</v>
      </c>
      <c r="AC12911" t="s">
        <v>3896</v>
      </c>
    </row>
    <row r="12912" spans="1:29" x14ac:dyDescent="0.25">
      <c r="A12912" t="s">
        <v>347</v>
      </c>
      <c r="B12912">
        <v>964</v>
      </c>
      <c r="C12912" t="s">
        <v>86</v>
      </c>
      <c r="D12912">
        <v>1955</v>
      </c>
      <c r="E12912" t="s">
        <v>13924</v>
      </c>
      <c r="Q12912" t="s">
        <v>637</v>
      </c>
      <c r="R12912" t="s">
        <v>637</v>
      </c>
      <c r="S12912" t="s">
        <v>637</v>
      </c>
      <c r="T12912" t="s">
        <v>5105</v>
      </c>
      <c r="U12912" t="s">
        <v>5105</v>
      </c>
      <c r="V12912" t="s">
        <v>5105</v>
      </c>
      <c r="W12912" t="s">
        <v>713</v>
      </c>
      <c r="X12912" t="s">
        <v>713</v>
      </c>
      <c r="Y12912" t="s">
        <v>6</v>
      </c>
      <c r="Z12912" t="s">
        <v>6</v>
      </c>
      <c r="AA12912" t="s">
        <v>13918</v>
      </c>
      <c r="AB12912" t="s">
        <v>13919</v>
      </c>
      <c r="AC12912" t="s">
        <v>3896</v>
      </c>
    </row>
    <row r="12913" spans="1:29" x14ac:dyDescent="0.25">
      <c r="A12913" t="s">
        <v>347</v>
      </c>
      <c r="B12913">
        <v>964</v>
      </c>
      <c r="C12913" t="s">
        <v>86</v>
      </c>
      <c r="D12913">
        <v>1956</v>
      </c>
      <c r="E12913" t="s">
        <v>13925</v>
      </c>
      <c r="Q12913" t="s">
        <v>637</v>
      </c>
      <c r="R12913" t="s">
        <v>637</v>
      </c>
      <c r="S12913" t="s">
        <v>637</v>
      </c>
      <c r="T12913" t="s">
        <v>5105</v>
      </c>
      <c r="U12913" t="s">
        <v>5105</v>
      </c>
      <c r="V12913" t="s">
        <v>5105</v>
      </c>
      <c r="W12913" t="s">
        <v>713</v>
      </c>
      <c r="X12913" t="s">
        <v>713</v>
      </c>
      <c r="Y12913" t="s">
        <v>6</v>
      </c>
      <c r="Z12913" t="s">
        <v>6</v>
      </c>
      <c r="AA12913" t="s">
        <v>13918</v>
      </c>
      <c r="AB12913" t="s">
        <v>13919</v>
      </c>
      <c r="AC12913" t="s">
        <v>3896</v>
      </c>
    </row>
    <row r="12914" spans="1:29" x14ac:dyDescent="0.25">
      <c r="A12914" t="s">
        <v>347</v>
      </c>
      <c r="B12914">
        <v>964</v>
      </c>
      <c r="C12914" t="s">
        <v>86</v>
      </c>
      <c r="D12914">
        <v>1957</v>
      </c>
      <c r="E12914" t="s">
        <v>13926</v>
      </c>
      <c r="Q12914" t="s">
        <v>637</v>
      </c>
      <c r="R12914" t="s">
        <v>637</v>
      </c>
      <c r="S12914" t="s">
        <v>637</v>
      </c>
      <c r="T12914" t="s">
        <v>5105</v>
      </c>
      <c r="U12914" t="s">
        <v>5105</v>
      </c>
      <c r="V12914" t="s">
        <v>5105</v>
      </c>
      <c r="W12914" t="s">
        <v>713</v>
      </c>
      <c r="X12914" t="s">
        <v>713</v>
      </c>
      <c r="Y12914" t="s">
        <v>6</v>
      </c>
      <c r="Z12914" t="s">
        <v>6</v>
      </c>
      <c r="AA12914" t="s">
        <v>13918</v>
      </c>
      <c r="AB12914" t="s">
        <v>13919</v>
      </c>
      <c r="AC12914" t="s">
        <v>3896</v>
      </c>
    </row>
    <row r="12915" spans="1:29" x14ac:dyDescent="0.25">
      <c r="A12915" t="s">
        <v>347</v>
      </c>
      <c r="B12915">
        <v>964</v>
      </c>
      <c r="C12915" t="s">
        <v>86</v>
      </c>
      <c r="D12915">
        <v>1958</v>
      </c>
      <c r="E12915" t="s">
        <v>13927</v>
      </c>
      <c r="Q12915" t="s">
        <v>637</v>
      </c>
      <c r="R12915" t="s">
        <v>637</v>
      </c>
      <c r="S12915" t="s">
        <v>637</v>
      </c>
      <c r="T12915" t="s">
        <v>5105</v>
      </c>
      <c r="U12915" t="s">
        <v>5105</v>
      </c>
      <c r="V12915" t="s">
        <v>5105</v>
      </c>
      <c r="W12915" t="s">
        <v>713</v>
      </c>
      <c r="X12915" t="s">
        <v>713</v>
      </c>
      <c r="Y12915" t="s">
        <v>6</v>
      </c>
      <c r="Z12915" t="s">
        <v>6</v>
      </c>
      <c r="AA12915" t="s">
        <v>13918</v>
      </c>
      <c r="AB12915" t="s">
        <v>13919</v>
      </c>
      <c r="AC12915" t="s">
        <v>3896</v>
      </c>
    </row>
    <row r="12916" spans="1:29" x14ac:dyDescent="0.25">
      <c r="A12916" t="s">
        <v>347</v>
      </c>
      <c r="B12916">
        <v>964</v>
      </c>
      <c r="C12916" t="s">
        <v>86</v>
      </c>
      <c r="D12916">
        <v>1959</v>
      </c>
      <c r="E12916" t="s">
        <v>13928</v>
      </c>
      <c r="Q12916" t="s">
        <v>637</v>
      </c>
      <c r="R12916" t="s">
        <v>637</v>
      </c>
      <c r="S12916" t="s">
        <v>637</v>
      </c>
      <c r="T12916" t="s">
        <v>5105</v>
      </c>
      <c r="U12916" t="s">
        <v>5105</v>
      </c>
      <c r="V12916" t="s">
        <v>5105</v>
      </c>
      <c r="W12916" t="s">
        <v>713</v>
      </c>
      <c r="X12916" t="s">
        <v>713</v>
      </c>
      <c r="Y12916" t="s">
        <v>6</v>
      </c>
      <c r="Z12916" t="s">
        <v>6</v>
      </c>
      <c r="AA12916" t="s">
        <v>13918</v>
      </c>
      <c r="AB12916" t="s">
        <v>13919</v>
      </c>
      <c r="AC12916" t="s">
        <v>3896</v>
      </c>
    </row>
    <row r="12917" spans="1:29" x14ac:dyDescent="0.25">
      <c r="A12917" t="s">
        <v>347</v>
      </c>
      <c r="B12917">
        <v>964</v>
      </c>
      <c r="C12917" t="s">
        <v>86</v>
      </c>
      <c r="D12917">
        <v>1960</v>
      </c>
      <c r="E12917" t="s">
        <v>13929</v>
      </c>
      <c r="Q12917" t="s">
        <v>637</v>
      </c>
      <c r="R12917" t="s">
        <v>637</v>
      </c>
      <c r="S12917" t="s">
        <v>637</v>
      </c>
      <c r="T12917" t="s">
        <v>5105</v>
      </c>
      <c r="U12917" t="s">
        <v>5105</v>
      </c>
      <c r="V12917" t="s">
        <v>5105</v>
      </c>
      <c r="W12917" t="s">
        <v>713</v>
      </c>
      <c r="X12917" t="s">
        <v>713</v>
      </c>
      <c r="Y12917" t="s">
        <v>6</v>
      </c>
      <c r="Z12917" t="s">
        <v>6</v>
      </c>
      <c r="AA12917" t="s">
        <v>13918</v>
      </c>
      <c r="AB12917" t="s">
        <v>13919</v>
      </c>
      <c r="AC12917" t="s">
        <v>3896</v>
      </c>
    </row>
    <row r="12918" spans="1:29" x14ac:dyDescent="0.25">
      <c r="A12918" t="s">
        <v>347</v>
      </c>
      <c r="B12918">
        <v>964</v>
      </c>
      <c r="C12918" t="s">
        <v>86</v>
      </c>
      <c r="D12918">
        <v>1961</v>
      </c>
      <c r="E12918" t="s">
        <v>13930</v>
      </c>
      <c r="Q12918" t="s">
        <v>637</v>
      </c>
      <c r="R12918" t="s">
        <v>637</v>
      </c>
      <c r="S12918" t="s">
        <v>637</v>
      </c>
      <c r="T12918" t="s">
        <v>5105</v>
      </c>
      <c r="U12918" t="s">
        <v>5105</v>
      </c>
      <c r="V12918" t="s">
        <v>5105</v>
      </c>
      <c r="W12918" t="s">
        <v>713</v>
      </c>
      <c r="X12918" t="s">
        <v>713</v>
      </c>
      <c r="Y12918" t="s">
        <v>6</v>
      </c>
      <c r="Z12918" t="s">
        <v>6</v>
      </c>
      <c r="AA12918" t="s">
        <v>13918</v>
      </c>
      <c r="AB12918" t="s">
        <v>13919</v>
      </c>
      <c r="AC12918" t="s">
        <v>3896</v>
      </c>
    </row>
    <row r="12919" spans="1:29" x14ac:dyDescent="0.25">
      <c r="A12919" t="s">
        <v>347</v>
      </c>
      <c r="B12919">
        <v>964</v>
      </c>
      <c r="C12919" t="s">
        <v>86</v>
      </c>
      <c r="D12919">
        <v>1962</v>
      </c>
      <c r="E12919" t="s">
        <v>13931</v>
      </c>
      <c r="Q12919" t="s">
        <v>637</v>
      </c>
      <c r="R12919" t="s">
        <v>637</v>
      </c>
      <c r="S12919" t="s">
        <v>637</v>
      </c>
      <c r="T12919" t="s">
        <v>5105</v>
      </c>
      <c r="U12919" t="s">
        <v>5105</v>
      </c>
      <c r="V12919" t="s">
        <v>5105</v>
      </c>
      <c r="W12919" t="s">
        <v>713</v>
      </c>
      <c r="X12919" t="s">
        <v>713</v>
      </c>
      <c r="Y12919" t="s">
        <v>6</v>
      </c>
      <c r="Z12919" t="s">
        <v>6</v>
      </c>
      <c r="AA12919" t="s">
        <v>13918</v>
      </c>
      <c r="AB12919" t="s">
        <v>13919</v>
      </c>
      <c r="AC12919" t="s">
        <v>3896</v>
      </c>
    </row>
    <row r="12920" spans="1:29" x14ac:dyDescent="0.25">
      <c r="A12920" t="s">
        <v>347</v>
      </c>
      <c r="B12920">
        <v>964</v>
      </c>
      <c r="C12920" t="s">
        <v>86</v>
      </c>
      <c r="D12920">
        <v>1963</v>
      </c>
      <c r="E12920" t="s">
        <v>13932</v>
      </c>
      <c r="P12920">
        <v>5.4044399999999999E-2</v>
      </c>
      <c r="Q12920" t="s">
        <v>637</v>
      </c>
      <c r="R12920" t="s">
        <v>637</v>
      </c>
      <c r="S12920" t="s">
        <v>637</v>
      </c>
      <c r="T12920" t="s">
        <v>5105</v>
      </c>
      <c r="U12920" t="s">
        <v>5105</v>
      </c>
      <c r="V12920" t="s">
        <v>5105</v>
      </c>
      <c r="W12920" t="s">
        <v>713</v>
      </c>
      <c r="X12920" t="s">
        <v>713</v>
      </c>
      <c r="Y12920" t="s">
        <v>6</v>
      </c>
      <c r="Z12920" t="s">
        <v>6</v>
      </c>
      <c r="AA12920" t="s">
        <v>13918</v>
      </c>
      <c r="AB12920" t="s">
        <v>13919</v>
      </c>
      <c r="AC12920" t="s">
        <v>3896</v>
      </c>
    </row>
    <row r="12921" spans="1:29" x14ac:dyDescent="0.25">
      <c r="A12921" t="s">
        <v>347</v>
      </c>
      <c r="B12921">
        <v>964</v>
      </c>
      <c r="C12921" t="s">
        <v>86</v>
      </c>
      <c r="D12921">
        <v>1964</v>
      </c>
      <c r="E12921" t="s">
        <v>13933</v>
      </c>
      <c r="P12921">
        <v>5.9614609999999998E-2</v>
      </c>
      <c r="Q12921" t="s">
        <v>637</v>
      </c>
      <c r="R12921" t="s">
        <v>637</v>
      </c>
      <c r="S12921" t="s">
        <v>637</v>
      </c>
      <c r="T12921" t="s">
        <v>5105</v>
      </c>
      <c r="U12921" t="s">
        <v>5105</v>
      </c>
      <c r="V12921" t="s">
        <v>5105</v>
      </c>
      <c r="W12921" t="s">
        <v>713</v>
      </c>
      <c r="X12921" t="s">
        <v>713</v>
      </c>
      <c r="Y12921" t="s">
        <v>6</v>
      </c>
      <c r="Z12921" t="s">
        <v>6</v>
      </c>
      <c r="AA12921" t="s">
        <v>13918</v>
      </c>
      <c r="AB12921" t="s">
        <v>13919</v>
      </c>
      <c r="AC12921" t="s">
        <v>3896</v>
      </c>
    </row>
    <row r="12922" spans="1:29" x14ac:dyDescent="0.25">
      <c r="A12922" t="s">
        <v>347</v>
      </c>
      <c r="B12922">
        <v>964</v>
      </c>
      <c r="C12922" t="s">
        <v>86</v>
      </c>
      <c r="D12922">
        <v>1965</v>
      </c>
      <c r="E12922" t="s">
        <v>13934</v>
      </c>
      <c r="P12922">
        <v>6.6140939999999995E-2</v>
      </c>
      <c r="Q12922" t="s">
        <v>637</v>
      </c>
      <c r="R12922" t="s">
        <v>637</v>
      </c>
      <c r="S12922" t="s">
        <v>637</v>
      </c>
      <c r="T12922" t="s">
        <v>5105</v>
      </c>
      <c r="U12922" t="s">
        <v>5105</v>
      </c>
      <c r="V12922" t="s">
        <v>5105</v>
      </c>
      <c r="W12922" t="s">
        <v>713</v>
      </c>
      <c r="X12922" t="s">
        <v>713</v>
      </c>
      <c r="Y12922" t="s">
        <v>6</v>
      </c>
      <c r="Z12922" t="s">
        <v>6</v>
      </c>
      <c r="AA12922" t="s">
        <v>13918</v>
      </c>
      <c r="AB12922" t="s">
        <v>13919</v>
      </c>
      <c r="AC12922" t="s">
        <v>3896</v>
      </c>
    </row>
    <row r="12923" spans="1:29" x14ac:dyDescent="0.25">
      <c r="A12923" t="s">
        <v>347</v>
      </c>
      <c r="B12923">
        <v>964</v>
      </c>
      <c r="C12923" t="s">
        <v>86</v>
      </c>
      <c r="D12923">
        <v>1966</v>
      </c>
      <c r="E12923" t="s">
        <v>13935</v>
      </c>
      <c r="P12923">
        <v>7.374211E-2</v>
      </c>
      <c r="Q12923" t="s">
        <v>637</v>
      </c>
      <c r="R12923" t="s">
        <v>637</v>
      </c>
      <c r="S12923" t="s">
        <v>637</v>
      </c>
      <c r="T12923" t="s">
        <v>5105</v>
      </c>
      <c r="U12923" t="s">
        <v>5105</v>
      </c>
      <c r="V12923" t="s">
        <v>5105</v>
      </c>
      <c r="W12923" t="s">
        <v>713</v>
      </c>
      <c r="X12923" t="s">
        <v>713</v>
      </c>
      <c r="Y12923" t="s">
        <v>6</v>
      </c>
      <c r="Z12923" t="s">
        <v>6</v>
      </c>
      <c r="AA12923" t="s">
        <v>13918</v>
      </c>
      <c r="AB12923" t="s">
        <v>13919</v>
      </c>
      <c r="AC12923" t="s">
        <v>3896</v>
      </c>
    </row>
    <row r="12924" spans="1:29" x14ac:dyDescent="0.25">
      <c r="A12924" t="s">
        <v>347</v>
      </c>
      <c r="B12924">
        <v>964</v>
      </c>
      <c r="C12924" t="s">
        <v>86</v>
      </c>
      <c r="D12924">
        <v>1967</v>
      </c>
      <c r="E12924" t="s">
        <v>13936</v>
      </c>
      <c r="P12924">
        <v>7.938038E-2</v>
      </c>
      <c r="Q12924" t="s">
        <v>637</v>
      </c>
      <c r="R12924" t="s">
        <v>637</v>
      </c>
      <c r="S12924" t="s">
        <v>637</v>
      </c>
      <c r="T12924" t="s">
        <v>5105</v>
      </c>
      <c r="U12924" t="s">
        <v>5105</v>
      </c>
      <c r="V12924" t="s">
        <v>5105</v>
      </c>
      <c r="W12924" t="s">
        <v>713</v>
      </c>
      <c r="X12924" t="s">
        <v>713</v>
      </c>
      <c r="Y12924" t="s">
        <v>6</v>
      </c>
      <c r="Z12924" t="s">
        <v>6</v>
      </c>
      <c r="AA12924" t="s">
        <v>13918</v>
      </c>
      <c r="AB12924" t="s">
        <v>13919</v>
      </c>
      <c r="AC12924" t="s">
        <v>3896</v>
      </c>
    </row>
    <row r="12925" spans="1:29" x14ac:dyDescent="0.25">
      <c r="A12925" t="s">
        <v>347</v>
      </c>
      <c r="B12925">
        <v>964</v>
      </c>
      <c r="C12925" t="s">
        <v>86</v>
      </c>
      <c r="D12925">
        <v>1968</v>
      </c>
      <c r="E12925" t="s">
        <v>13937</v>
      </c>
      <c r="P12925">
        <v>8.6343980000000001E-2</v>
      </c>
      <c r="Q12925" t="s">
        <v>637</v>
      </c>
      <c r="R12925" t="s">
        <v>637</v>
      </c>
      <c r="S12925" t="s">
        <v>637</v>
      </c>
      <c r="T12925" t="s">
        <v>5105</v>
      </c>
      <c r="U12925" t="s">
        <v>5105</v>
      </c>
      <c r="V12925" t="s">
        <v>5105</v>
      </c>
      <c r="W12925" t="s">
        <v>713</v>
      </c>
      <c r="X12925" t="s">
        <v>713</v>
      </c>
      <c r="Y12925" t="s">
        <v>6</v>
      </c>
      <c r="Z12925" t="s">
        <v>6</v>
      </c>
      <c r="AA12925" t="s">
        <v>13918</v>
      </c>
      <c r="AB12925" t="s">
        <v>13919</v>
      </c>
      <c r="AC12925" t="s">
        <v>3896</v>
      </c>
    </row>
    <row r="12926" spans="1:29" x14ac:dyDescent="0.25">
      <c r="A12926" t="s">
        <v>347</v>
      </c>
      <c r="B12926">
        <v>964</v>
      </c>
      <c r="C12926" t="s">
        <v>86</v>
      </c>
      <c r="D12926">
        <v>1969</v>
      </c>
      <c r="E12926" t="s">
        <v>13938</v>
      </c>
      <c r="P12926">
        <v>9.6358949999999999E-2</v>
      </c>
      <c r="Q12926" t="s">
        <v>637</v>
      </c>
      <c r="R12926" t="s">
        <v>637</v>
      </c>
      <c r="S12926" t="s">
        <v>637</v>
      </c>
      <c r="T12926" t="s">
        <v>5105</v>
      </c>
      <c r="U12926" t="s">
        <v>5105</v>
      </c>
      <c r="V12926" t="s">
        <v>5105</v>
      </c>
      <c r="W12926" t="s">
        <v>713</v>
      </c>
      <c r="X12926" t="s">
        <v>713</v>
      </c>
      <c r="Y12926" t="s">
        <v>6</v>
      </c>
      <c r="Z12926" t="s">
        <v>6</v>
      </c>
      <c r="AA12926" t="s">
        <v>13918</v>
      </c>
      <c r="AB12926" t="s">
        <v>13919</v>
      </c>
      <c r="AC12926" t="s">
        <v>3896</v>
      </c>
    </row>
    <row r="12927" spans="1:29" x14ac:dyDescent="0.25">
      <c r="A12927" t="s">
        <v>347</v>
      </c>
      <c r="B12927">
        <v>964</v>
      </c>
      <c r="C12927" t="s">
        <v>86</v>
      </c>
      <c r="D12927">
        <v>1970</v>
      </c>
      <c r="E12927" t="s">
        <v>13939</v>
      </c>
      <c r="P12927">
        <v>0.10801881000000001</v>
      </c>
      <c r="Q12927" t="s">
        <v>637</v>
      </c>
      <c r="R12927" t="s">
        <v>637</v>
      </c>
      <c r="S12927" t="s">
        <v>637</v>
      </c>
      <c r="T12927" t="s">
        <v>5105</v>
      </c>
      <c r="U12927" t="s">
        <v>5105</v>
      </c>
      <c r="V12927" t="s">
        <v>5105</v>
      </c>
      <c r="W12927" t="s">
        <v>713</v>
      </c>
      <c r="X12927" t="s">
        <v>713</v>
      </c>
      <c r="Y12927" t="s">
        <v>6</v>
      </c>
      <c r="Z12927" t="s">
        <v>6</v>
      </c>
      <c r="AA12927" t="s">
        <v>13918</v>
      </c>
      <c r="AB12927" t="s">
        <v>13919</v>
      </c>
      <c r="AC12927" t="s">
        <v>3896</v>
      </c>
    </row>
    <row r="12928" spans="1:29" x14ac:dyDescent="0.25">
      <c r="A12928" t="s">
        <v>347</v>
      </c>
      <c r="B12928">
        <v>964</v>
      </c>
      <c r="C12928" t="s">
        <v>86</v>
      </c>
      <c r="D12928">
        <v>1971</v>
      </c>
      <c r="E12928" t="s">
        <v>13940</v>
      </c>
      <c r="P12928">
        <v>0.11646996</v>
      </c>
      <c r="Q12928" t="s">
        <v>637</v>
      </c>
      <c r="R12928" t="s">
        <v>637</v>
      </c>
      <c r="S12928" t="s">
        <v>637</v>
      </c>
      <c r="T12928" t="s">
        <v>5105</v>
      </c>
      <c r="U12928" t="s">
        <v>5105</v>
      </c>
      <c r="V12928" t="s">
        <v>5105</v>
      </c>
      <c r="W12928" t="s">
        <v>713</v>
      </c>
      <c r="X12928" t="s">
        <v>713</v>
      </c>
      <c r="Y12928" t="s">
        <v>6</v>
      </c>
      <c r="Z12928" t="s">
        <v>6</v>
      </c>
      <c r="AA12928" t="s">
        <v>13918</v>
      </c>
      <c r="AB12928" t="s">
        <v>13919</v>
      </c>
      <c r="AC12928" t="s">
        <v>3896</v>
      </c>
    </row>
    <row r="12929" spans="1:29" x14ac:dyDescent="0.25">
      <c r="A12929" t="s">
        <v>347</v>
      </c>
      <c r="B12929">
        <v>964</v>
      </c>
      <c r="C12929" t="s">
        <v>86</v>
      </c>
      <c r="D12929">
        <v>1972</v>
      </c>
      <c r="E12929" t="s">
        <v>13941</v>
      </c>
      <c r="P12929">
        <v>0.12229295</v>
      </c>
      <c r="Q12929" t="s">
        <v>637</v>
      </c>
      <c r="R12929" t="s">
        <v>637</v>
      </c>
      <c r="S12929" t="s">
        <v>637</v>
      </c>
      <c r="T12929" t="s">
        <v>5105</v>
      </c>
      <c r="U12929" t="s">
        <v>5105</v>
      </c>
      <c r="V12929" t="s">
        <v>5105</v>
      </c>
      <c r="W12929" t="s">
        <v>713</v>
      </c>
      <c r="X12929" t="s">
        <v>713</v>
      </c>
      <c r="Y12929" t="s">
        <v>6</v>
      </c>
      <c r="Z12929" t="s">
        <v>6</v>
      </c>
      <c r="AA12929" t="s">
        <v>13918</v>
      </c>
      <c r="AB12929" t="s">
        <v>13919</v>
      </c>
      <c r="AC12929" t="s">
        <v>3896</v>
      </c>
    </row>
    <row r="12930" spans="1:29" x14ac:dyDescent="0.25">
      <c r="A12930" t="s">
        <v>347</v>
      </c>
      <c r="B12930">
        <v>964</v>
      </c>
      <c r="C12930" t="s">
        <v>86</v>
      </c>
      <c r="D12930">
        <v>1973</v>
      </c>
      <c r="E12930" t="s">
        <v>13942</v>
      </c>
      <c r="P12930">
        <v>0.13125067000000001</v>
      </c>
      <c r="Q12930" t="s">
        <v>637</v>
      </c>
      <c r="R12930" t="s">
        <v>637</v>
      </c>
      <c r="S12930" t="s">
        <v>637</v>
      </c>
      <c r="T12930" t="s">
        <v>5105</v>
      </c>
      <c r="U12930" t="s">
        <v>5105</v>
      </c>
      <c r="V12930" t="s">
        <v>5105</v>
      </c>
      <c r="W12930" t="s">
        <v>713</v>
      </c>
      <c r="X12930" t="s">
        <v>713</v>
      </c>
      <c r="Y12930" t="s">
        <v>6</v>
      </c>
      <c r="Z12930" t="s">
        <v>6</v>
      </c>
      <c r="AA12930" t="s">
        <v>13918</v>
      </c>
      <c r="AB12930" t="s">
        <v>13919</v>
      </c>
      <c r="AC12930" t="s">
        <v>3896</v>
      </c>
    </row>
    <row r="12931" spans="1:29" x14ac:dyDescent="0.25">
      <c r="A12931" t="s">
        <v>347</v>
      </c>
      <c r="B12931">
        <v>964</v>
      </c>
      <c r="C12931" t="s">
        <v>86</v>
      </c>
      <c r="D12931">
        <v>1974</v>
      </c>
      <c r="E12931" t="s">
        <v>13943</v>
      </c>
      <c r="P12931">
        <v>0.14601776999999999</v>
      </c>
      <c r="Q12931" t="s">
        <v>637</v>
      </c>
      <c r="R12931" t="s">
        <v>637</v>
      </c>
      <c r="S12931" t="s">
        <v>637</v>
      </c>
      <c r="T12931" t="s">
        <v>5105</v>
      </c>
      <c r="U12931" t="s">
        <v>5105</v>
      </c>
      <c r="V12931" t="s">
        <v>5105</v>
      </c>
      <c r="W12931" t="s">
        <v>713</v>
      </c>
      <c r="X12931" t="s">
        <v>713</v>
      </c>
      <c r="Y12931" t="s">
        <v>6</v>
      </c>
      <c r="Z12931" t="s">
        <v>6</v>
      </c>
      <c r="AA12931" t="s">
        <v>13918</v>
      </c>
      <c r="AB12931" t="s">
        <v>13919</v>
      </c>
      <c r="AC12931" t="s">
        <v>3896</v>
      </c>
    </row>
    <row r="12932" spans="1:29" x14ac:dyDescent="0.25">
      <c r="A12932" t="s">
        <v>347</v>
      </c>
      <c r="B12932">
        <v>964</v>
      </c>
      <c r="C12932" t="s">
        <v>86</v>
      </c>
      <c r="D12932">
        <v>1975</v>
      </c>
      <c r="E12932" t="s">
        <v>13944</v>
      </c>
      <c r="P12932">
        <v>0.15561321</v>
      </c>
      <c r="Q12932" t="s">
        <v>637</v>
      </c>
      <c r="R12932" t="s">
        <v>637</v>
      </c>
      <c r="S12932" t="s">
        <v>637</v>
      </c>
      <c r="T12932" t="s">
        <v>5105</v>
      </c>
      <c r="U12932" t="s">
        <v>5105</v>
      </c>
      <c r="V12932" t="s">
        <v>5105</v>
      </c>
      <c r="W12932" t="s">
        <v>713</v>
      </c>
      <c r="X12932" t="s">
        <v>713</v>
      </c>
      <c r="Y12932" t="s">
        <v>6</v>
      </c>
      <c r="Z12932" t="s">
        <v>6</v>
      </c>
      <c r="AA12932" t="s">
        <v>13918</v>
      </c>
      <c r="AB12932" t="s">
        <v>13919</v>
      </c>
      <c r="AC12932" t="s">
        <v>3896</v>
      </c>
    </row>
    <row r="12933" spans="1:29" x14ac:dyDescent="0.25">
      <c r="A12933" t="s">
        <v>347</v>
      </c>
      <c r="B12933">
        <v>964</v>
      </c>
      <c r="C12933" t="s">
        <v>86</v>
      </c>
      <c r="D12933">
        <v>1976</v>
      </c>
      <c r="E12933" t="s">
        <v>13945</v>
      </c>
      <c r="P12933">
        <v>0.17374105000000001</v>
      </c>
      <c r="Q12933" t="s">
        <v>637</v>
      </c>
      <c r="R12933" t="s">
        <v>637</v>
      </c>
      <c r="S12933" t="s">
        <v>637</v>
      </c>
      <c r="T12933" t="s">
        <v>5105</v>
      </c>
      <c r="U12933" t="s">
        <v>5105</v>
      </c>
      <c r="V12933" t="s">
        <v>5105</v>
      </c>
      <c r="W12933" t="s">
        <v>713</v>
      </c>
      <c r="X12933" t="s">
        <v>713</v>
      </c>
      <c r="Y12933" t="s">
        <v>6</v>
      </c>
      <c r="Z12933" t="s">
        <v>6</v>
      </c>
      <c r="AA12933" t="s">
        <v>13918</v>
      </c>
      <c r="AB12933" t="s">
        <v>13919</v>
      </c>
      <c r="AC12933" t="s">
        <v>3896</v>
      </c>
    </row>
    <row r="12934" spans="1:29" x14ac:dyDescent="0.25">
      <c r="A12934" t="s">
        <v>347</v>
      </c>
      <c r="B12934">
        <v>964</v>
      </c>
      <c r="C12934" t="s">
        <v>86</v>
      </c>
      <c r="D12934">
        <v>1977</v>
      </c>
      <c r="E12934" t="s">
        <v>13946</v>
      </c>
      <c r="P12934">
        <v>0.19283285</v>
      </c>
      <c r="Q12934" t="s">
        <v>637</v>
      </c>
      <c r="R12934" t="s">
        <v>637</v>
      </c>
      <c r="S12934" t="s">
        <v>637</v>
      </c>
      <c r="T12934" t="s">
        <v>5105</v>
      </c>
      <c r="U12934" t="s">
        <v>5105</v>
      </c>
      <c r="V12934" t="s">
        <v>5105</v>
      </c>
      <c r="W12934" t="s">
        <v>713</v>
      </c>
      <c r="X12934" t="s">
        <v>713</v>
      </c>
      <c r="Y12934" t="s">
        <v>6</v>
      </c>
      <c r="Z12934" t="s">
        <v>6</v>
      </c>
      <c r="AA12934" t="s">
        <v>13918</v>
      </c>
      <c r="AB12934" t="s">
        <v>13919</v>
      </c>
      <c r="AC12934" t="s">
        <v>3896</v>
      </c>
    </row>
    <row r="12935" spans="1:29" x14ac:dyDescent="0.25">
      <c r="A12935" t="s">
        <v>347</v>
      </c>
      <c r="B12935">
        <v>964</v>
      </c>
      <c r="C12935" t="s">
        <v>86</v>
      </c>
      <c r="D12935">
        <v>1978</v>
      </c>
      <c r="E12935" t="s">
        <v>13947</v>
      </c>
      <c r="P12935">
        <v>0.21669336</v>
      </c>
      <c r="Q12935" t="s">
        <v>637</v>
      </c>
      <c r="R12935" t="s">
        <v>637</v>
      </c>
      <c r="S12935" t="s">
        <v>637</v>
      </c>
      <c r="T12935" t="s">
        <v>5105</v>
      </c>
      <c r="U12935" t="s">
        <v>5105</v>
      </c>
      <c r="V12935" t="s">
        <v>5105</v>
      </c>
      <c r="W12935" t="s">
        <v>713</v>
      </c>
      <c r="X12935" t="s">
        <v>713</v>
      </c>
      <c r="Y12935" t="s">
        <v>6</v>
      </c>
      <c r="Z12935" t="s">
        <v>6</v>
      </c>
      <c r="AA12935" t="s">
        <v>13918</v>
      </c>
      <c r="AB12935" t="s">
        <v>13919</v>
      </c>
      <c r="AC12935" t="s">
        <v>3896</v>
      </c>
    </row>
    <row r="12936" spans="1:29" x14ac:dyDescent="0.25">
      <c r="A12936" t="s">
        <v>347</v>
      </c>
      <c r="B12936">
        <v>964</v>
      </c>
      <c r="C12936" t="s">
        <v>86</v>
      </c>
      <c r="D12936">
        <v>1979</v>
      </c>
      <c r="E12936" t="s">
        <v>13948</v>
      </c>
      <c r="P12936">
        <v>0.24427914000000001</v>
      </c>
      <c r="Q12936" t="s">
        <v>637</v>
      </c>
      <c r="R12936" t="s">
        <v>637</v>
      </c>
      <c r="S12936" t="s">
        <v>637</v>
      </c>
      <c r="T12936" t="s">
        <v>5105</v>
      </c>
      <c r="U12936" t="s">
        <v>5105</v>
      </c>
      <c r="V12936" t="s">
        <v>5105</v>
      </c>
      <c r="W12936" t="s">
        <v>713</v>
      </c>
      <c r="X12936" t="s">
        <v>713</v>
      </c>
      <c r="Y12936" t="s">
        <v>6</v>
      </c>
      <c r="Z12936" t="s">
        <v>6</v>
      </c>
      <c r="AA12936" t="s">
        <v>13918</v>
      </c>
      <c r="AB12936" t="s">
        <v>13919</v>
      </c>
      <c r="AC12936" t="s">
        <v>3896</v>
      </c>
    </row>
    <row r="12937" spans="1:29" x14ac:dyDescent="0.25">
      <c r="A12937" t="s">
        <v>347</v>
      </c>
      <c r="B12937">
        <v>964</v>
      </c>
      <c r="C12937" t="s">
        <v>86</v>
      </c>
      <c r="D12937">
        <v>1980</v>
      </c>
      <c r="E12937" t="s">
        <v>13949</v>
      </c>
      <c r="P12937">
        <v>0.25035048999999998</v>
      </c>
      <c r="Q12937" t="s">
        <v>637</v>
      </c>
      <c r="R12937" t="s">
        <v>637</v>
      </c>
      <c r="S12937" t="s">
        <v>637</v>
      </c>
      <c r="T12937" t="s">
        <v>5105</v>
      </c>
      <c r="U12937" t="s">
        <v>5105</v>
      </c>
      <c r="V12937" t="s">
        <v>5105</v>
      </c>
      <c r="W12937" t="s">
        <v>713</v>
      </c>
      <c r="X12937" t="s">
        <v>713</v>
      </c>
      <c r="Y12937" t="s">
        <v>6</v>
      </c>
      <c r="Z12937" t="s">
        <v>6</v>
      </c>
      <c r="AA12937" t="s">
        <v>13918</v>
      </c>
      <c r="AB12937" t="s">
        <v>13919</v>
      </c>
      <c r="AC12937" t="s">
        <v>3896</v>
      </c>
    </row>
    <row r="12938" spans="1:29" x14ac:dyDescent="0.25">
      <c r="A12938" t="s">
        <v>347</v>
      </c>
      <c r="B12938">
        <v>964</v>
      </c>
      <c r="C12938" t="s">
        <v>86</v>
      </c>
      <c r="D12938">
        <v>1981</v>
      </c>
      <c r="E12938" t="s">
        <v>13950</v>
      </c>
      <c r="P12938">
        <v>0.27441652</v>
      </c>
      <c r="Q12938" t="s">
        <v>637</v>
      </c>
      <c r="R12938" t="s">
        <v>637</v>
      </c>
      <c r="S12938" t="s">
        <v>637</v>
      </c>
      <c r="T12938" t="s">
        <v>5105</v>
      </c>
      <c r="U12938" t="s">
        <v>5105</v>
      </c>
      <c r="V12938" t="s">
        <v>5105</v>
      </c>
      <c r="W12938" t="s">
        <v>713</v>
      </c>
      <c r="X12938" t="s">
        <v>713</v>
      </c>
      <c r="Y12938" t="s">
        <v>6</v>
      </c>
      <c r="Z12938" t="s">
        <v>6</v>
      </c>
      <c r="AA12938" t="s">
        <v>13918</v>
      </c>
      <c r="AB12938" t="s">
        <v>13919</v>
      </c>
      <c r="AC12938" t="s">
        <v>3896</v>
      </c>
    </row>
    <row r="12939" spans="1:29" x14ac:dyDescent="0.25">
      <c r="A12939" t="s">
        <v>347</v>
      </c>
      <c r="B12939">
        <v>964</v>
      </c>
      <c r="C12939" t="s">
        <v>86</v>
      </c>
      <c r="D12939">
        <v>1982</v>
      </c>
      <c r="E12939" t="s">
        <v>13951</v>
      </c>
      <c r="P12939">
        <v>0.55294051</v>
      </c>
      <c r="Q12939" t="s">
        <v>637</v>
      </c>
      <c r="R12939" t="s">
        <v>637</v>
      </c>
      <c r="S12939" t="s">
        <v>637</v>
      </c>
      <c r="T12939" t="s">
        <v>5105</v>
      </c>
      <c r="U12939" t="s">
        <v>5105</v>
      </c>
      <c r="V12939" t="s">
        <v>5105</v>
      </c>
      <c r="W12939" t="s">
        <v>713</v>
      </c>
      <c r="X12939" t="s">
        <v>713</v>
      </c>
      <c r="Y12939" t="s">
        <v>6</v>
      </c>
      <c r="Z12939" t="s">
        <v>6</v>
      </c>
      <c r="AA12939" t="s">
        <v>13918</v>
      </c>
      <c r="AB12939" t="s">
        <v>13919</v>
      </c>
      <c r="AC12939" t="s">
        <v>3896</v>
      </c>
    </row>
    <row r="12940" spans="1:29" x14ac:dyDescent="0.25">
      <c r="A12940" t="s">
        <v>347</v>
      </c>
      <c r="B12940">
        <v>964</v>
      </c>
      <c r="C12940" t="s">
        <v>86</v>
      </c>
      <c r="D12940">
        <v>1983</v>
      </c>
      <c r="E12940" t="s">
        <v>13952</v>
      </c>
      <c r="P12940">
        <v>0.69034313999999997</v>
      </c>
      <c r="Q12940" t="s">
        <v>637</v>
      </c>
      <c r="R12940" t="s">
        <v>637</v>
      </c>
      <c r="S12940" t="s">
        <v>637</v>
      </c>
      <c r="T12940" t="s">
        <v>5105</v>
      </c>
      <c r="U12940" t="s">
        <v>5105</v>
      </c>
      <c r="V12940" t="s">
        <v>5105</v>
      </c>
      <c r="W12940" t="s">
        <v>713</v>
      </c>
      <c r="X12940" t="s">
        <v>713</v>
      </c>
      <c r="Y12940" t="s">
        <v>6</v>
      </c>
      <c r="Z12940" t="s">
        <v>6</v>
      </c>
      <c r="AA12940" t="s">
        <v>13918</v>
      </c>
      <c r="AB12940" t="s">
        <v>13919</v>
      </c>
      <c r="AC12940" t="s">
        <v>3896</v>
      </c>
    </row>
    <row r="12941" spans="1:29" x14ac:dyDescent="0.25">
      <c r="A12941" t="s">
        <v>347</v>
      </c>
      <c r="B12941">
        <v>964</v>
      </c>
      <c r="C12941" t="s">
        <v>86</v>
      </c>
      <c r="D12941">
        <v>1984</v>
      </c>
      <c r="E12941" t="s">
        <v>13953</v>
      </c>
      <c r="P12941">
        <v>0.85504258</v>
      </c>
      <c r="Q12941" t="s">
        <v>637</v>
      </c>
      <c r="R12941" t="s">
        <v>637</v>
      </c>
      <c r="S12941" t="s">
        <v>637</v>
      </c>
      <c r="T12941" t="s">
        <v>5105</v>
      </c>
      <c r="U12941" t="s">
        <v>5105</v>
      </c>
      <c r="V12941" t="s">
        <v>5105</v>
      </c>
      <c r="W12941" t="s">
        <v>713</v>
      </c>
      <c r="X12941" t="s">
        <v>713</v>
      </c>
      <c r="Y12941" t="s">
        <v>6</v>
      </c>
      <c r="Z12941" t="s">
        <v>6</v>
      </c>
      <c r="AA12941" t="s">
        <v>13918</v>
      </c>
      <c r="AB12941" t="s">
        <v>13919</v>
      </c>
      <c r="AC12941" t="s">
        <v>3896</v>
      </c>
    </row>
    <row r="12942" spans="1:29" x14ac:dyDescent="0.25">
      <c r="A12942" t="s">
        <v>347</v>
      </c>
      <c r="B12942">
        <v>964</v>
      </c>
      <c r="C12942" t="s">
        <v>86</v>
      </c>
      <c r="D12942">
        <v>1985</v>
      </c>
      <c r="E12942" t="s">
        <v>13954</v>
      </c>
      <c r="P12942">
        <v>1.0413973000000001</v>
      </c>
      <c r="Q12942" t="s">
        <v>637</v>
      </c>
      <c r="R12942" t="s">
        <v>637</v>
      </c>
      <c r="S12942" t="s">
        <v>637</v>
      </c>
      <c r="T12942" t="s">
        <v>5105</v>
      </c>
      <c r="U12942" t="s">
        <v>5105</v>
      </c>
      <c r="V12942" t="s">
        <v>5105</v>
      </c>
      <c r="W12942" t="s">
        <v>713</v>
      </c>
      <c r="X12942" t="s">
        <v>713</v>
      </c>
      <c r="Y12942" t="s">
        <v>6</v>
      </c>
      <c r="Z12942" t="s">
        <v>6</v>
      </c>
      <c r="AA12942" t="s">
        <v>13918</v>
      </c>
      <c r="AB12942" t="s">
        <v>13919</v>
      </c>
      <c r="AC12942" t="s">
        <v>3896</v>
      </c>
    </row>
    <row r="12943" spans="1:29" x14ac:dyDescent="0.25">
      <c r="A12943" t="s">
        <v>347</v>
      </c>
      <c r="B12943">
        <v>964</v>
      </c>
      <c r="C12943" t="s">
        <v>86</v>
      </c>
      <c r="D12943">
        <v>1986</v>
      </c>
      <c r="E12943" t="s">
        <v>13955</v>
      </c>
      <c r="O12943">
        <v>7.5171187000000002</v>
      </c>
      <c r="P12943">
        <v>1.2914523</v>
      </c>
      <c r="Q12943" t="s">
        <v>637</v>
      </c>
      <c r="R12943" t="s">
        <v>637</v>
      </c>
      <c r="S12943" t="s">
        <v>637</v>
      </c>
      <c r="T12943" t="s">
        <v>5105</v>
      </c>
      <c r="U12943" t="s">
        <v>5105</v>
      </c>
      <c r="V12943" t="s">
        <v>5105</v>
      </c>
      <c r="W12943" t="s">
        <v>713</v>
      </c>
      <c r="X12943" t="s">
        <v>713</v>
      </c>
      <c r="Y12943" t="s">
        <v>6</v>
      </c>
      <c r="Z12943" t="s">
        <v>6</v>
      </c>
      <c r="AA12943" t="s">
        <v>13918</v>
      </c>
      <c r="AB12943" t="s">
        <v>13919</v>
      </c>
      <c r="AC12943" t="s">
        <v>3896</v>
      </c>
    </row>
    <row r="12944" spans="1:29" x14ac:dyDescent="0.25">
      <c r="A12944" t="s">
        <v>347</v>
      </c>
      <c r="B12944">
        <v>964</v>
      </c>
      <c r="C12944" t="s">
        <v>86</v>
      </c>
      <c r="D12944">
        <v>1987</v>
      </c>
      <c r="E12944" t="s">
        <v>13956</v>
      </c>
      <c r="O12944">
        <v>7.5715323999999997</v>
      </c>
      <c r="P12944">
        <v>1.688958</v>
      </c>
      <c r="Q12944" t="s">
        <v>637</v>
      </c>
      <c r="R12944" t="s">
        <v>637</v>
      </c>
      <c r="S12944" t="s">
        <v>637</v>
      </c>
      <c r="T12944" t="s">
        <v>5105</v>
      </c>
      <c r="U12944" t="s">
        <v>5105</v>
      </c>
      <c r="V12944" t="s">
        <v>5105</v>
      </c>
      <c r="W12944" t="s">
        <v>713</v>
      </c>
      <c r="X12944" t="s">
        <v>713</v>
      </c>
      <c r="Y12944" t="s">
        <v>6</v>
      </c>
      <c r="Z12944" t="s">
        <v>6</v>
      </c>
      <c r="AA12944" t="s">
        <v>13918</v>
      </c>
      <c r="AB12944" t="s">
        <v>13919</v>
      </c>
      <c r="AC12944" t="s">
        <v>3896</v>
      </c>
    </row>
    <row r="12945" spans="1:29" x14ac:dyDescent="0.25">
      <c r="A12945" t="s">
        <v>347</v>
      </c>
      <c r="B12945">
        <v>964</v>
      </c>
      <c r="C12945" t="s">
        <v>86</v>
      </c>
      <c r="D12945">
        <v>1988</v>
      </c>
      <c r="E12945" t="s">
        <v>13957</v>
      </c>
      <c r="O12945">
        <v>8.3095564</v>
      </c>
      <c r="P12945">
        <v>2.9540685999999998</v>
      </c>
      <c r="Q12945" t="s">
        <v>637</v>
      </c>
      <c r="R12945" t="s">
        <v>637</v>
      </c>
      <c r="S12945" t="s">
        <v>637</v>
      </c>
      <c r="T12945" t="s">
        <v>5105</v>
      </c>
      <c r="U12945" t="s">
        <v>5105</v>
      </c>
      <c r="V12945" t="s">
        <v>5105</v>
      </c>
      <c r="W12945" t="s">
        <v>713</v>
      </c>
      <c r="X12945" t="s">
        <v>713</v>
      </c>
      <c r="Y12945" t="s">
        <v>6</v>
      </c>
      <c r="Z12945" t="s">
        <v>6</v>
      </c>
      <c r="AA12945" t="s">
        <v>13918</v>
      </c>
      <c r="AB12945" t="s">
        <v>13919</v>
      </c>
      <c r="AC12945" t="s">
        <v>3896</v>
      </c>
    </row>
    <row r="12946" spans="1:29" x14ac:dyDescent="0.25">
      <c r="A12946" t="s">
        <v>347</v>
      </c>
      <c r="B12946">
        <v>964</v>
      </c>
      <c r="C12946" t="s">
        <v>86</v>
      </c>
      <c r="D12946">
        <v>1989</v>
      </c>
      <c r="E12946" t="s">
        <v>13958</v>
      </c>
      <c r="O12946">
        <v>10.365024</v>
      </c>
      <c r="P12946">
        <v>9.6262203</v>
      </c>
      <c r="Q12946" t="s">
        <v>637</v>
      </c>
      <c r="R12946" t="s">
        <v>637</v>
      </c>
      <c r="S12946" t="s">
        <v>637</v>
      </c>
      <c r="T12946" t="s">
        <v>5105</v>
      </c>
      <c r="U12946" t="s">
        <v>5105</v>
      </c>
      <c r="V12946" t="s">
        <v>5105</v>
      </c>
      <c r="W12946" t="s">
        <v>713</v>
      </c>
      <c r="X12946" t="s">
        <v>713</v>
      </c>
      <c r="Y12946" t="s">
        <v>6</v>
      </c>
      <c r="Z12946" t="s">
        <v>6</v>
      </c>
      <c r="AA12946" t="s">
        <v>13918</v>
      </c>
      <c r="AB12946" t="s">
        <v>13919</v>
      </c>
      <c r="AC12946" t="s">
        <v>3896</v>
      </c>
    </row>
    <row r="12947" spans="1:29" x14ac:dyDescent="0.25">
      <c r="A12947" t="s">
        <v>347</v>
      </c>
      <c r="B12947">
        <v>964</v>
      </c>
      <c r="C12947" t="s">
        <v>86</v>
      </c>
      <c r="D12947">
        <v>1990</v>
      </c>
      <c r="E12947" t="s">
        <v>13959</v>
      </c>
      <c r="N12947">
        <v>90.149426000000005</v>
      </c>
      <c r="O12947">
        <v>3.2596216</v>
      </c>
      <c r="P12947">
        <v>58.979852000000001</v>
      </c>
      <c r="Q12947" t="s">
        <v>637</v>
      </c>
      <c r="R12947" t="s">
        <v>637</v>
      </c>
      <c r="S12947" t="s">
        <v>637</v>
      </c>
      <c r="T12947" t="s">
        <v>5105</v>
      </c>
      <c r="U12947" t="s">
        <v>5105</v>
      </c>
      <c r="V12947" t="s">
        <v>5105</v>
      </c>
      <c r="W12947" t="s">
        <v>713</v>
      </c>
      <c r="X12947" t="s">
        <v>713</v>
      </c>
      <c r="Y12947" t="s">
        <v>6</v>
      </c>
      <c r="Z12947" t="s">
        <v>6</v>
      </c>
      <c r="AA12947" t="s">
        <v>13918</v>
      </c>
      <c r="AB12947" t="s">
        <v>13919</v>
      </c>
      <c r="AC12947" t="s">
        <v>3896</v>
      </c>
    </row>
    <row r="12948" spans="1:29" x14ac:dyDescent="0.25">
      <c r="A12948" t="s">
        <v>347</v>
      </c>
      <c r="B12948">
        <v>964</v>
      </c>
      <c r="C12948" t="s">
        <v>86</v>
      </c>
      <c r="D12948">
        <v>1991</v>
      </c>
      <c r="E12948" t="s">
        <v>13960</v>
      </c>
      <c r="N12948">
        <v>77.329798999999994</v>
      </c>
      <c r="O12948">
        <v>13.779245</v>
      </c>
      <c r="P12948">
        <v>85.141818000000001</v>
      </c>
      <c r="Q12948" t="s">
        <v>637</v>
      </c>
      <c r="R12948" t="s">
        <v>637</v>
      </c>
      <c r="S12948" t="s">
        <v>637</v>
      </c>
      <c r="T12948" t="s">
        <v>5105</v>
      </c>
      <c r="U12948" t="s">
        <v>5105</v>
      </c>
      <c r="V12948" t="s">
        <v>5105</v>
      </c>
      <c r="W12948" t="s">
        <v>713</v>
      </c>
      <c r="X12948" t="s">
        <v>713</v>
      </c>
      <c r="Y12948" t="s">
        <v>6</v>
      </c>
      <c r="Z12948" t="s">
        <v>6</v>
      </c>
      <c r="AA12948" t="s">
        <v>13918</v>
      </c>
      <c r="AB12948" t="s">
        <v>13919</v>
      </c>
      <c r="AC12948" t="s">
        <v>3896</v>
      </c>
    </row>
    <row r="12949" spans="1:29" x14ac:dyDescent="0.25">
      <c r="A12949" t="s">
        <v>347</v>
      </c>
      <c r="B12949">
        <v>964</v>
      </c>
      <c r="C12949" t="s">
        <v>86</v>
      </c>
      <c r="D12949">
        <v>1992</v>
      </c>
      <c r="E12949" t="s">
        <v>13961</v>
      </c>
      <c r="I12949">
        <v>28.224214</v>
      </c>
      <c r="N12949">
        <v>82.365418000000005</v>
      </c>
      <c r="O12949">
        <v>19.997927000000001</v>
      </c>
      <c r="P12949">
        <v>120.92453</v>
      </c>
      <c r="Q12949" t="s">
        <v>637</v>
      </c>
      <c r="R12949" t="s">
        <v>637</v>
      </c>
      <c r="S12949" t="s">
        <v>637</v>
      </c>
      <c r="T12949" t="s">
        <v>5105</v>
      </c>
      <c r="U12949" t="s">
        <v>5105</v>
      </c>
      <c r="V12949" t="s">
        <v>5105</v>
      </c>
      <c r="W12949" t="s">
        <v>713</v>
      </c>
      <c r="X12949" t="s">
        <v>713</v>
      </c>
      <c r="Y12949" t="s">
        <v>6</v>
      </c>
      <c r="Z12949" t="s">
        <v>6</v>
      </c>
      <c r="AA12949" t="s">
        <v>13918</v>
      </c>
      <c r="AB12949" t="s">
        <v>13919</v>
      </c>
      <c r="AC12949" t="s">
        <v>3896</v>
      </c>
    </row>
    <row r="12950" spans="1:29" x14ac:dyDescent="0.25">
      <c r="A12950" t="s">
        <v>347</v>
      </c>
      <c r="B12950">
        <v>964</v>
      </c>
      <c r="C12950" t="s">
        <v>86</v>
      </c>
      <c r="D12950">
        <v>1993</v>
      </c>
      <c r="E12950" t="s">
        <v>13962</v>
      </c>
      <c r="I12950">
        <v>26.480609000000001</v>
      </c>
      <c r="N12950">
        <v>84.345194000000006</v>
      </c>
      <c r="O12950">
        <v>21.302802</v>
      </c>
      <c r="P12950">
        <v>163.96904000000001</v>
      </c>
      <c r="Q12950" t="s">
        <v>637</v>
      </c>
      <c r="R12950" t="s">
        <v>637</v>
      </c>
      <c r="S12950" t="s">
        <v>637</v>
      </c>
      <c r="T12950" t="s">
        <v>5105</v>
      </c>
      <c r="U12950" t="s">
        <v>5105</v>
      </c>
      <c r="V12950" t="s">
        <v>5105</v>
      </c>
      <c r="W12950" t="s">
        <v>713</v>
      </c>
      <c r="X12950" t="s">
        <v>713</v>
      </c>
      <c r="Y12950" t="s">
        <v>6</v>
      </c>
      <c r="Z12950" t="s">
        <v>6</v>
      </c>
      <c r="AA12950" t="s">
        <v>13918</v>
      </c>
      <c r="AB12950" t="s">
        <v>13919</v>
      </c>
      <c r="AC12950" t="s">
        <v>3896</v>
      </c>
    </row>
    <row r="12951" spans="1:29" x14ac:dyDescent="0.25">
      <c r="A12951" t="s">
        <v>347</v>
      </c>
      <c r="B12951">
        <v>964</v>
      </c>
      <c r="C12951" t="s">
        <v>86</v>
      </c>
      <c r="D12951">
        <v>1994</v>
      </c>
      <c r="E12951" t="s">
        <v>13963</v>
      </c>
      <c r="I12951">
        <v>23.083969</v>
      </c>
      <c r="N12951">
        <v>64.606001000000006</v>
      </c>
      <c r="O12951">
        <v>60.454397</v>
      </c>
      <c r="P12951">
        <v>235.63972000000001</v>
      </c>
      <c r="Q12951" t="s">
        <v>637</v>
      </c>
      <c r="R12951" t="s">
        <v>637</v>
      </c>
      <c r="S12951" t="s">
        <v>637</v>
      </c>
      <c r="T12951" t="s">
        <v>5105</v>
      </c>
      <c r="U12951" t="s">
        <v>5105</v>
      </c>
      <c r="V12951" t="s">
        <v>5105</v>
      </c>
      <c r="W12951" t="s">
        <v>713</v>
      </c>
      <c r="X12951" t="s">
        <v>713</v>
      </c>
      <c r="Y12951" t="s">
        <v>6</v>
      </c>
      <c r="Z12951" t="s">
        <v>6</v>
      </c>
      <c r="AA12951" t="s">
        <v>13918</v>
      </c>
      <c r="AB12951" t="s">
        <v>13919</v>
      </c>
      <c r="AC12951" t="s">
        <v>3896</v>
      </c>
    </row>
    <row r="12952" spans="1:29" x14ac:dyDescent="0.25">
      <c r="A12952" t="s">
        <v>347</v>
      </c>
      <c r="B12952">
        <v>964</v>
      </c>
      <c r="C12952" t="s">
        <v>86</v>
      </c>
      <c r="D12952">
        <v>1995</v>
      </c>
      <c r="E12952" t="s">
        <v>13964</v>
      </c>
      <c r="F12952">
        <v>53.022061000000001</v>
      </c>
      <c r="G12952">
        <v>2.3711389999999999</v>
      </c>
      <c r="H12952">
        <v>50.650922000000001</v>
      </c>
      <c r="I12952">
        <v>22.186875000000001</v>
      </c>
      <c r="J12952">
        <v>2.2548951000000002</v>
      </c>
      <c r="K12952">
        <v>19.931979999999999</v>
      </c>
      <c r="N12952">
        <v>48.988515</v>
      </c>
      <c r="O12952">
        <v>48.527777999999998</v>
      </c>
      <c r="P12952">
        <v>337.22190000000001</v>
      </c>
      <c r="Q12952" t="s">
        <v>637</v>
      </c>
      <c r="R12952" t="s">
        <v>637</v>
      </c>
      <c r="S12952" t="s">
        <v>637</v>
      </c>
      <c r="T12952" t="s">
        <v>5105</v>
      </c>
      <c r="U12952" t="s">
        <v>5105</v>
      </c>
      <c r="V12952" t="s">
        <v>5105</v>
      </c>
      <c r="W12952" t="s">
        <v>713</v>
      </c>
      <c r="X12952" t="s">
        <v>713</v>
      </c>
      <c r="Y12952" t="s">
        <v>6</v>
      </c>
      <c r="Z12952" t="s">
        <v>6</v>
      </c>
      <c r="AA12952" t="s">
        <v>13918</v>
      </c>
      <c r="AB12952" t="s">
        <v>13919</v>
      </c>
      <c r="AC12952" t="s">
        <v>3896</v>
      </c>
    </row>
    <row r="12953" spans="1:29" x14ac:dyDescent="0.25">
      <c r="A12953" t="s">
        <v>347</v>
      </c>
      <c r="B12953">
        <v>964</v>
      </c>
      <c r="C12953" t="s">
        <v>86</v>
      </c>
      <c r="D12953">
        <v>1996</v>
      </c>
      <c r="E12953" t="s">
        <v>13965</v>
      </c>
      <c r="F12953">
        <v>60.872753000000003</v>
      </c>
      <c r="G12953">
        <v>3.8907687000000002</v>
      </c>
      <c r="H12953">
        <v>56.981983999999997</v>
      </c>
      <c r="I12953">
        <v>25.902397000000001</v>
      </c>
      <c r="J12953">
        <v>3.7302710000000001</v>
      </c>
      <c r="K12953">
        <v>22.172127</v>
      </c>
      <c r="N12953">
        <v>43.389788000000003</v>
      </c>
      <c r="O12953">
        <v>43.041170999999999</v>
      </c>
      <c r="P12953">
        <v>422.43579999999997</v>
      </c>
      <c r="Q12953" t="s">
        <v>637</v>
      </c>
      <c r="R12953" t="s">
        <v>637</v>
      </c>
      <c r="S12953" t="s">
        <v>637</v>
      </c>
      <c r="T12953" t="s">
        <v>5105</v>
      </c>
      <c r="U12953" t="s">
        <v>5105</v>
      </c>
      <c r="V12953" t="s">
        <v>5105</v>
      </c>
      <c r="W12953" t="s">
        <v>713</v>
      </c>
      <c r="X12953" t="s">
        <v>713</v>
      </c>
      <c r="Y12953" t="s">
        <v>6</v>
      </c>
      <c r="Z12953" t="s">
        <v>6</v>
      </c>
      <c r="AA12953" t="s">
        <v>13918</v>
      </c>
      <c r="AB12953" t="s">
        <v>13919</v>
      </c>
      <c r="AC12953" t="s">
        <v>3896</v>
      </c>
    </row>
    <row r="12954" spans="1:29" x14ac:dyDescent="0.25">
      <c r="A12954" t="s">
        <v>347</v>
      </c>
      <c r="B12954">
        <v>964</v>
      </c>
      <c r="C12954" t="s">
        <v>86</v>
      </c>
      <c r="D12954">
        <v>1997</v>
      </c>
      <c r="E12954" t="s">
        <v>13966</v>
      </c>
      <c r="F12954">
        <v>68.752227000000005</v>
      </c>
      <c r="G12954">
        <v>5.0611115</v>
      </c>
      <c r="H12954">
        <v>63.691115000000003</v>
      </c>
      <c r="I12954">
        <v>27.411491999999999</v>
      </c>
      <c r="J12954">
        <v>4.5409633999999999</v>
      </c>
      <c r="K12954">
        <v>22.870528</v>
      </c>
      <c r="N12954">
        <v>42.925899999999999</v>
      </c>
      <c r="O12954">
        <v>42.478368000000003</v>
      </c>
      <c r="P12954">
        <v>515.35320000000002</v>
      </c>
      <c r="Q12954" t="s">
        <v>637</v>
      </c>
      <c r="R12954" t="s">
        <v>637</v>
      </c>
      <c r="S12954" t="s">
        <v>637</v>
      </c>
      <c r="T12954" t="s">
        <v>5105</v>
      </c>
      <c r="U12954" t="s">
        <v>5105</v>
      </c>
      <c r="V12954" t="s">
        <v>5105</v>
      </c>
      <c r="W12954" t="s">
        <v>713</v>
      </c>
      <c r="X12954" t="s">
        <v>713</v>
      </c>
      <c r="Y12954" t="s">
        <v>6</v>
      </c>
      <c r="Z12954" t="s">
        <v>6</v>
      </c>
      <c r="AA12954" t="s">
        <v>13918</v>
      </c>
      <c r="AB12954" t="s">
        <v>13919</v>
      </c>
      <c r="AC12954" t="s">
        <v>3896</v>
      </c>
    </row>
    <row r="12955" spans="1:29" x14ac:dyDescent="0.25">
      <c r="A12955" t="s">
        <v>347</v>
      </c>
      <c r="B12955">
        <v>964</v>
      </c>
      <c r="C12955" t="s">
        <v>86</v>
      </c>
      <c r="D12955">
        <v>1998</v>
      </c>
      <c r="E12955" t="s">
        <v>13967</v>
      </c>
      <c r="F12955">
        <v>77.165706999999998</v>
      </c>
      <c r="G12955">
        <v>7.4228755</v>
      </c>
      <c r="H12955">
        <v>69.742832000000007</v>
      </c>
      <c r="I12955">
        <v>33.743777000000001</v>
      </c>
      <c r="J12955">
        <v>6.3569445</v>
      </c>
      <c r="K12955">
        <v>27.386832999999999</v>
      </c>
      <c r="N12955">
        <v>38.889375999999999</v>
      </c>
      <c r="O12955">
        <v>39.170456999999999</v>
      </c>
      <c r="P12955">
        <v>600.90189999999996</v>
      </c>
      <c r="Q12955" t="s">
        <v>637</v>
      </c>
      <c r="R12955" t="s">
        <v>637</v>
      </c>
      <c r="S12955" t="s">
        <v>637</v>
      </c>
      <c r="T12955" t="s">
        <v>5105</v>
      </c>
      <c r="U12955" t="s">
        <v>5105</v>
      </c>
      <c r="V12955" t="s">
        <v>5105</v>
      </c>
      <c r="W12955" t="s">
        <v>713</v>
      </c>
      <c r="X12955" t="s">
        <v>713</v>
      </c>
      <c r="Y12955" t="s">
        <v>6</v>
      </c>
      <c r="Z12955" t="s">
        <v>6</v>
      </c>
      <c r="AA12955" t="s">
        <v>13918</v>
      </c>
      <c r="AB12955" t="s">
        <v>13919</v>
      </c>
      <c r="AC12955" t="s">
        <v>3896</v>
      </c>
    </row>
    <row r="12956" spans="1:29" x14ac:dyDescent="0.25">
      <c r="A12956" t="s">
        <v>347</v>
      </c>
      <c r="B12956">
        <v>964</v>
      </c>
      <c r="C12956" t="s">
        <v>86</v>
      </c>
      <c r="D12956">
        <v>1999</v>
      </c>
      <c r="E12956" t="s">
        <v>13968</v>
      </c>
      <c r="F12956">
        <v>85.024872999999999</v>
      </c>
      <c r="G12956">
        <v>7.5084217000000004</v>
      </c>
      <c r="H12956">
        <v>77.516451000000004</v>
      </c>
      <c r="I12956">
        <v>36.948362000000003</v>
      </c>
      <c r="J12956">
        <v>6.3085062000000001</v>
      </c>
      <c r="K12956">
        <v>30.639856000000002</v>
      </c>
      <c r="N12956">
        <v>39.566853999999999</v>
      </c>
      <c r="O12956">
        <v>39.619062999999997</v>
      </c>
      <c r="P12956">
        <v>665.68849999999998</v>
      </c>
      <c r="Q12956" t="s">
        <v>637</v>
      </c>
      <c r="R12956" t="s">
        <v>637</v>
      </c>
      <c r="S12956" t="s">
        <v>637</v>
      </c>
      <c r="T12956" t="s">
        <v>5105</v>
      </c>
      <c r="U12956" t="s">
        <v>5105</v>
      </c>
      <c r="V12956" t="s">
        <v>5105</v>
      </c>
      <c r="W12956" t="s">
        <v>713</v>
      </c>
      <c r="X12956" t="s">
        <v>713</v>
      </c>
      <c r="Y12956" t="s">
        <v>6</v>
      </c>
      <c r="Z12956" t="s">
        <v>6</v>
      </c>
      <c r="AA12956" t="s">
        <v>13918</v>
      </c>
      <c r="AB12956" t="s">
        <v>13919</v>
      </c>
      <c r="AC12956" t="s">
        <v>3896</v>
      </c>
    </row>
    <row r="12957" spans="1:29" x14ac:dyDescent="0.25">
      <c r="A12957" t="s">
        <v>347</v>
      </c>
      <c r="B12957">
        <v>964</v>
      </c>
      <c r="C12957" t="s">
        <v>86</v>
      </c>
      <c r="D12957">
        <v>2000</v>
      </c>
      <c r="E12957" t="s">
        <v>13969</v>
      </c>
      <c r="F12957">
        <v>94.098401999999993</v>
      </c>
      <c r="G12957">
        <v>8.2720070000000003</v>
      </c>
      <c r="H12957">
        <v>85.826395000000005</v>
      </c>
      <c r="I12957">
        <v>39.684139000000002</v>
      </c>
      <c r="J12957">
        <v>7.1546982999999997</v>
      </c>
      <c r="K12957">
        <v>32.529440999999998</v>
      </c>
      <c r="N12957">
        <v>36.583160999999997</v>
      </c>
      <c r="O12957">
        <v>36.274216000000003</v>
      </c>
      <c r="P12957">
        <v>744.37800000000004</v>
      </c>
      <c r="Q12957" t="s">
        <v>637</v>
      </c>
      <c r="R12957" t="s">
        <v>637</v>
      </c>
      <c r="S12957" t="s">
        <v>637</v>
      </c>
      <c r="T12957" t="s">
        <v>5105</v>
      </c>
      <c r="U12957" t="s">
        <v>5105</v>
      </c>
      <c r="V12957" t="s">
        <v>5105</v>
      </c>
      <c r="W12957" t="s">
        <v>713</v>
      </c>
      <c r="X12957" t="s">
        <v>713</v>
      </c>
      <c r="Y12957" t="s">
        <v>6</v>
      </c>
      <c r="Z12957" t="s">
        <v>6</v>
      </c>
      <c r="AA12957" t="s">
        <v>13918</v>
      </c>
      <c r="AB12957" t="s">
        <v>13919</v>
      </c>
      <c r="AC12957" t="s">
        <v>3896</v>
      </c>
    </row>
    <row r="12958" spans="1:29" x14ac:dyDescent="0.25">
      <c r="A12958" t="s">
        <v>347</v>
      </c>
      <c r="B12958">
        <v>964</v>
      </c>
      <c r="C12958" t="s">
        <v>86</v>
      </c>
      <c r="D12958">
        <v>2001</v>
      </c>
      <c r="E12958" t="s">
        <v>13970</v>
      </c>
      <c r="F12958">
        <v>102.16808</v>
      </c>
      <c r="G12958">
        <v>12.755723</v>
      </c>
      <c r="H12958">
        <v>89.412361000000004</v>
      </c>
      <c r="I12958">
        <v>42.423980999999998</v>
      </c>
      <c r="J12958">
        <v>8.9255042000000007</v>
      </c>
      <c r="K12958">
        <v>33.498477000000001</v>
      </c>
      <c r="N12958">
        <v>37.351785999999997</v>
      </c>
      <c r="O12958">
        <v>32.946055999999999</v>
      </c>
      <c r="P12958">
        <v>779.56380000000001</v>
      </c>
      <c r="Q12958" t="s">
        <v>637</v>
      </c>
      <c r="R12958" t="s">
        <v>637</v>
      </c>
      <c r="S12958" t="s">
        <v>637</v>
      </c>
      <c r="T12958" t="s">
        <v>5105</v>
      </c>
      <c r="U12958" t="s">
        <v>5105</v>
      </c>
      <c r="V12958" t="s">
        <v>5105</v>
      </c>
      <c r="W12958" t="s">
        <v>713</v>
      </c>
      <c r="X12958" t="s">
        <v>713</v>
      </c>
      <c r="Y12958" t="s">
        <v>6</v>
      </c>
      <c r="Z12958" t="s">
        <v>6</v>
      </c>
      <c r="AA12958" t="s">
        <v>13918</v>
      </c>
      <c r="AB12958" t="s">
        <v>13919</v>
      </c>
      <c r="AC12958" t="s">
        <v>3896</v>
      </c>
    </row>
    <row r="12959" spans="1:29" x14ac:dyDescent="0.25">
      <c r="A12959" t="s">
        <v>347</v>
      </c>
      <c r="B12959">
        <v>964</v>
      </c>
      <c r="C12959" t="s">
        <v>86</v>
      </c>
      <c r="D12959">
        <v>2002</v>
      </c>
      <c r="E12959" t="s">
        <v>13971</v>
      </c>
      <c r="F12959">
        <v>106.75963</v>
      </c>
      <c r="G12959">
        <v>15.857493</v>
      </c>
      <c r="H12959">
        <v>90.902137999999994</v>
      </c>
      <c r="I12959">
        <v>49.049933000000003</v>
      </c>
      <c r="J12959">
        <v>12.899559999999999</v>
      </c>
      <c r="K12959">
        <v>36.150373000000002</v>
      </c>
      <c r="N12959">
        <v>41.778680000000001</v>
      </c>
      <c r="O12959">
        <v>41.274486000000003</v>
      </c>
      <c r="P12959">
        <v>810.61680000000001</v>
      </c>
      <c r="Q12959" t="s">
        <v>637</v>
      </c>
      <c r="R12959" t="s">
        <v>637</v>
      </c>
      <c r="S12959" t="s">
        <v>637</v>
      </c>
      <c r="T12959" t="s">
        <v>5105</v>
      </c>
      <c r="U12959" t="s">
        <v>5105</v>
      </c>
      <c r="V12959" t="s">
        <v>5105</v>
      </c>
      <c r="W12959" t="s">
        <v>713</v>
      </c>
      <c r="X12959" t="s">
        <v>713</v>
      </c>
      <c r="Y12959" t="s">
        <v>6</v>
      </c>
      <c r="Z12959" t="s">
        <v>6</v>
      </c>
      <c r="AA12959" t="s">
        <v>13918</v>
      </c>
      <c r="AB12959" t="s">
        <v>13919</v>
      </c>
      <c r="AC12959" t="s">
        <v>3896</v>
      </c>
    </row>
    <row r="12960" spans="1:29" x14ac:dyDescent="0.25">
      <c r="A12960" t="s">
        <v>347</v>
      </c>
      <c r="B12960">
        <v>964</v>
      </c>
      <c r="C12960" t="s">
        <v>86</v>
      </c>
      <c r="D12960">
        <v>2003</v>
      </c>
      <c r="E12960" t="s">
        <v>13972</v>
      </c>
      <c r="F12960">
        <v>88.830753999999999</v>
      </c>
      <c r="G12960">
        <v>13.624413000000001</v>
      </c>
      <c r="H12960">
        <v>75.206340999999995</v>
      </c>
      <c r="I12960">
        <v>47.893796999999999</v>
      </c>
      <c r="J12960">
        <v>13.005686000000001</v>
      </c>
      <c r="K12960">
        <v>34.888111000000002</v>
      </c>
      <c r="N12960">
        <v>46.587778999999998</v>
      </c>
      <c r="O12960">
        <v>44.988000999999997</v>
      </c>
      <c r="P12960">
        <v>845.93</v>
      </c>
      <c r="Q12960" t="s">
        <v>637</v>
      </c>
      <c r="R12960" t="s">
        <v>637</v>
      </c>
      <c r="S12960" t="s">
        <v>637</v>
      </c>
      <c r="T12960" t="s">
        <v>5105</v>
      </c>
      <c r="U12960" t="s">
        <v>5105</v>
      </c>
      <c r="V12960" t="s">
        <v>5105</v>
      </c>
      <c r="W12960" t="s">
        <v>713</v>
      </c>
      <c r="X12960" t="s">
        <v>713</v>
      </c>
      <c r="Y12960" t="s">
        <v>6</v>
      </c>
      <c r="Z12960" t="s">
        <v>6</v>
      </c>
      <c r="AA12960" t="s">
        <v>13918</v>
      </c>
      <c r="AB12960" t="s">
        <v>13919</v>
      </c>
      <c r="AC12960" t="s">
        <v>3896</v>
      </c>
    </row>
    <row r="12961" spans="1:29" x14ac:dyDescent="0.25">
      <c r="A12961" t="s">
        <v>347</v>
      </c>
      <c r="B12961">
        <v>964</v>
      </c>
      <c r="C12961" t="s">
        <v>86</v>
      </c>
      <c r="D12961">
        <v>2004</v>
      </c>
      <c r="E12961" t="s">
        <v>13973</v>
      </c>
      <c r="F12961">
        <v>82.112148000000005</v>
      </c>
      <c r="G12961">
        <v>13.968101000000001</v>
      </c>
      <c r="H12961">
        <v>68.144047</v>
      </c>
      <c r="I12961">
        <v>42.763624</v>
      </c>
      <c r="J12961">
        <v>13.294191</v>
      </c>
      <c r="K12961">
        <v>29.469434</v>
      </c>
      <c r="N12961">
        <v>45.043323999999998</v>
      </c>
      <c r="O12961">
        <v>44.135115999999996</v>
      </c>
      <c r="P12961">
        <v>933.06169999999997</v>
      </c>
      <c r="Q12961" t="s">
        <v>637</v>
      </c>
      <c r="R12961" t="s">
        <v>637</v>
      </c>
      <c r="S12961" t="s">
        <v>637</v>
      </c>
      <c r="T12961" t="s">
        <v>5105</v>
      </c>
      <c r="U12961" t="s">
        <v>5105</v>
      </c>
      <c r="V12961" t="s">
        <v>5105</v>
      </c>
      <c r="W12961" t="s">
        <v>713</v>
      </c>
      <c r="X12961" t="s">
        <v>713</v>
      </c>
      <c r="Y12961" t="s">
        <v>6</v>
      </c>
      <c r="Z12961" t="s">
        <v>6</v>
      </c>
      <c r="AA12961" t="s">
        <v>13918</v>
      </c>
      <c r="AB12961" t="s">
        <v>13919</v>
      </c>
      <c r="AC12961" t="s">
        <v>3896</v>
      </c>
    </row>
    <row r="12962" spans="1:29" x14ac:dyDescent="0.25">
      <c r="A12962" t="s">
        <v>347</v>
      </c>
      <c r="B12962">
        <v>964</v>
      </c>
      <c r="C12962" t="s">
        <v>86</v>
      </c>
      <c r="D12962">
        <v>2005</v>
      </c>
      <c r="E12962" t="s">
        <v>13974</v>
      </c>
      <c r="F12962">
        <v>82.025701999999995</v>
      </c>
      <c r="G12962">
        <v>15.717324</v>
      </c>
      <c r="H12962">
        <v>66.308378000000005</v>
      </c>
      <c r="I12962">
        <v>43.314692999999998</v>
      </c>
      <c r="J12962">
        <v>15.000895</v>
      </c>
      <c r="K12962">
        <v>28.313797999999998</v>
      </c>
      <c r="N12962">
        <v>46.441195999999998</v>
      </c>
      <c r="O12962">
        <v>46.574649999999998</v>
      </c>
      <c r="P12962">
        <v>990.46759999999995</v>
      </c>
      <c r="Q12962" t="s">
        <v>637</v>
      </c>
      <c r="R12962" t="s">
        <v>637</v>
      </c>
      <c r="S12962" t="s">
        <v>637</v>
      </c>
      <c r="T12962" t="s">
        <v>5105</v>
      </c>
      <c r="U12962" t="s">
        <v>5105</v>
      </c>
      <c r="V12962" t="s">
        <v>5105</v>
      </c>
      <c r="W12962" t="s">
        <v>713</v>
      </c>
      <c r="X12962" t="s">
        <v>713</v>
      </c>
      <c r="Y12962" t="s">
        <v>6</v>
      </c>
      <c r="Z12962" t="s">
        <v>6</v>
      </c>
      <c r="AA12962" t="s">
        <v>13918</v>
      </c>
      <c r="AB12962" t="s">
        <v>13919</v>
      </c>
      <c r="AC12962" t="s">
        <v>3896</v>
      </c>
    </row>
    <row r="12963" spans="1:29" x14ac:dyDescent="0.25">
      <c r="A12963" t="s">
        <v>347</v>
      </c>
      <c r="B12963">
        <v>964</v>
      </c>
      <c r="C12963" t="s">
        <v>86</v>
      </c>
      <c r="D12963">
        <v>2006</v>
      </c>
      <c r="E12963" t="s">
        <v>13975</v>
      </c>
      <c r="F12963">
        <v>87.089388</v>
      </c>
      <c r="G12963">
        <v>19.256722</v>
      </c>
      <c r="H12963">
        <v>67.832666000000003</v>
      </c>
      <c r="I12963">
        <v>49.932521999999999</v>
      </c>
      <c r="J12963">
        <v>18.346478999999999</v>
      </c>
      <c r="K12963">
        <v>31.586041999999999</v>
      </c>
      <c r="N12963">
        <v>46.948011000000001</v>
      </c>
      <c r="O12963">
        <v>46.592055999999999</v>
      </c>
      <c r="P12963">
        <v>1069.8237999999999</v>
      </c>
      <c r="Q12963" t="s">
        <v>637</v>
      </c>
      <c r="R12963" t="s">
        <v>637</v>
      </c>
      <c r="S12963" t="s">
        <v>637</v>
      </c>
      <c r="T12963" t="s">
        <v>5105</v>
      </c>
      <c r="U12963" t="s">
        <v>5105</v>
      </c>
      <c r="V12963" t="s">
        <v>5105</v>
      </c>
      <c r="W12963" t="s">
        <v>713</v>
      </c>
      <c r="X12963" t="s">
        <v>713</v>
      </c>
      <c r="Y12963" t="s">
        <v>6</v>
      </c>
      <c r="Z12963" t="s">
        <v>6</v>
      </c>
      <c r="AA12963" t="s">
        <v>13918</v>
      </c>
      <c r="AB12963" t="s">
        <v>13919</v>
      </c>
      <c r="AC12963" t="s">
        <v>3896</v>
      </c>
    </row>
    <row r="12964" spans="1:29" x14ac:dyDescent="0.25">
      <c r="A12964" t="s">
        <v>347</v>
      </c>
      <c r="B12964">
        <v>964</v>
      </c>
      <c r="C12964" t="s">
        <v>86</v>
      </c>
      <c r="D12964">
        <v>2007</v>
      </c>
      <c r="E12964" t="s">
        <v>13976</v>
      </c>
      <c r="F12964">
        <v>95.596126999999996</v>
      </c>
      <c r="G12964">
        <v>23.488289000000002</v>
      </c>
      <c r="H12964">
        <v>72.107838000000001</v>
      </c>
      <c r="I12964">
        <v>56.847960999999998</v>
      </c>
      <c r="J12964">
        <v>22.664867000000001</v>
      </c>
      <c r="K12964">
        <v>34.183093999999997</v>
      </c>
      <c r="N12964">
        <v>44.156111000000003</v>
      </c>
      <c r="O12964">
        <v>42.230473000000003</v>
      </c>
      <c r="P12964">
        <v>1187.6045999999999</v>
      </c>
      <c r="Q12964" t="s">
        <v>637</v>
      </c>
      <c r="R12964" t="s">
        <v>637</v>
      </c>
      <c r="S12964" t="s">
        <v>637</v>
      </c>
      <c r="T12964" t="s">
        <v>5105</v>
      </c>
      <c r="U12964" t="s">
        <v>5105</v>
      </c>
      <c r="V12964" t="s">
        <v>5105</v>
      </c>
      <c r="W12964" t="s">
        <v>713</v>
      </c>
      <c r="X12964" t="s">
        <v>713</v>
      </c>
      <c r="Y12964" t="s">
        <v>6</v>
      </c>
      <c r="Z12964" t="s">
        <v>6</v>
      </c>
      <c r="AA12964" t="s">
        <v>13918</v>
      </c>
      <c r="AB12964" t="s">
        <v>13919</v>
      </c>
      <c r="AC12964" t="s">
        <v>3896</v>
      </c>
    </row>
    <row r="12965" spans="1:29" x14ac:dyDescent="0.25">
      <c r="A12965" t="s">
        <v>347</v>
      </c>
      <c r="B12965">
        <v>964</v>
      </c>
      <c r="C12965" t="s">
        <v>86</v>
      </c>
      <c r="D12965">
        <v>2008</v>
      </c>
      <c r="E12965" t="s">
        <v>13977</v>
      </c>
      <c r="F12965">
        <v>107.35908000000001</v>
      </c>
      <c r="G12965">
        <v>30.850283999999998</v>
      </c>
      <c r="H12965">
        <v>76.508791000000002</v>
      </c>
      <c r="I12965">
        <v>69.697104999999993</v>
      </c>
      <c r="J12965">
        <v>30.040296000000001</v>
      </c>
      <c r="K12965">
        <v>39.656809000000003</v>
      </c>
      <c r="N12965">
        <v>46.294553999999998</v>
      </c>
      <c r="O12965">
        <v>44.316893</v>
      </c>
      <c r="P12965">
        <v>1286.0691999999999</v>
      </c>
      <c r="Q12965" t="s">
        <v>637</v>
      </c>
      <c r="R12965" t="s">
        <v>637</v>
      </c>
      <c r="S12965" t="s">
        <v>637</v>
      </c>
      <c r="T12965" t="s">
        <v>5105</v>
      </c>
      <c r="U12965" t="s">
        <v>5105</v>
      </c>
      <c r="V12965" t="s">
        <v>5105</v>
      </c>
      <c r="W12965" t="s">
        <v>713</v>
      </c>
      <c r="X12965" t="s">
        <v>713</v>
      </c>
      <c r="Y12965" t="s">
        <v>6</v>
      </c>
      <c r="Z12965" t="s">
        <v>6</v>
      </c>
      <c r="AA12965" t="s">
        <v>13918</v>
      </c>
      <c r="AB12965" t="s">
        <v>13919</v>
      </c>
      <c r="AC12965" t="s">
        <v>3896</v>
      </c>
    </row>
    <row r="12966" spans="1:29" x14ac:dyDescent="0.25">
      <c r="A12966" t="s">
        <v>347</v>
      </c>
      <c r="B12966">
        <v>964</v>
      </c>
      <c r="C12966" t="s">
        <v>86</v>
      </c>
      <c r="D12966">
        <v>2009</v>
      </c>
      <c r="E12966" t="s">
        <v>13978</v>
      </c>
      <c r="F12966">
        <v>107.80079000000001</v>
      </c>
      <c r="G12966">
        <v>32.304504999999999</v>
      </c>
      <c r="H12966">
        <v>75.496279999999999</v>
      </c>
      <c r="I12966">
        <v>69.522113000000004</v>
      </c>
      <c r="J12966">
        <v>31.603954999999999</v>
      </c>
      <c r="K12966">
        <v>37.918157999999998</v>
      </c>
      <c r="N12966">
        <v>49.433321999999997</v>
      </c>
      <c r="O12966">
        <v>46.021191999999999</v>
      </c>
      <c r="P12966">
        <v>1372.2080000000001</v>
      </c>
      <c r="Q12966" t="s">
        <v>637</v>
      </c>
      <c r="R12966" t="s">
        <v>637</v>
      </c>
      <c r="S12966" t="s">
        <v>637</v>
      </c>
      <c r="T12966" t="s">
        <v>5105</v>
      </c>
      <c r="U12966" t="s">
        <v>5105</v>
      </c>
      <c r="V12966" t="s">
        <v>5105</v>
      </c>
      <c r="W12966" t="s">
        <v>713</v>
      </c>
      <c r="X12966" t="s">
        <v>713</v>
      </c>
      <c r="Y12966" t="s">
        <v>6</v>
      </c>
      <c r="Z12966" t="s">
        <v>6</v>
      </c>
      <c r="AA12966" t="s">
        <v>13918</v>
      </c>
      <c r="AB12966" t="s">
        <v>13919</v>
      </c>
      <c r="AC12966" t="s">
        <v>3896</v>
      </c>
    </row>
    <row r="12967" spans="1:29" x14ac:dyDescent="0.25">
      <c r="A12967" t="s">
        <v>347</v>
      </c>
      <c r="B12967">
        <v>964</v>
      </c>
      <c r="C12967" t="s">
        <v>86</v>
      </c>
      <c r="D12967">
        <v>2010</v>
      </c>
      <c r="E12967" t="s">
        <v>13979</v>
      </c>
      <c r="F12967">
        <v>112.33748</v>
      </c>
      <c r="G12967">
        <v>34.876344000000003</v>
      </c>
      <c r="H12967">
        <v>77.461134999999999</v>
      </c>
      <c r="I12967">
        <v>72.680113000000006</v>
      </c>
      <c r="J12967">
        <v>34.171368000000001</v>
      </c>
      <c r="K12967">
        <v>38.508744999999998</v>
      </c>
      <c r="N12967">
        <v>53.127048000000002</v>
      </c>
      <c r="O12967">
        <v>48.560969999999998</v>
      </c>
      <c r="P12967">
        <v>1445.2977000000001</v>
      </c>
      <c r="Q12967" t="s">
        <v>637</v>
      </c>
      <c r="R12967" t="s">
        <v>637</v>
      </c>
      <c r="S12967" t="s">
        <v>637</v>
      </c>
      <c r="T12967" t="s">
        <v>5105</v>
      </c>
      <c r="U12967" t="s">
        <v>5105</v>
      </c>
      <c r="V12967" t="s">
        <v>5105</v>
      </c>
      <c r="W12967" t="s">
        <v>713</v>
      </c>
      <c r="X12967" t="s">
        <v>713</v>
      </c>
      <c r="Y12967" t="s">
        <v>6</v>
      </c>
      <c r="Z12967" t="s">
        <v>6</v>
      </c>
      <c r="AA12967" t="s">
        <v>13918</v>
      </c>
      <c r="AB12967" t="s">
        <v>13919</v>
      </c>
      <c r="AC12967" t="s">
        <v>3896</v>
      </c>
    </row>
    <row r="12968" spans="1:29" x14ac:dyDescent="0.25">
      <c r="A12968" t="s">
        <v>347</v>
      </c>
      <c r="B12968">
        <v>964</v>
      </c>
      <c r="C12968" t="s">
        <v>86</v>
      </c>
      <c r="D12968">
        <v>2011</v>
      </c>
      <c r="E12968" t="s">
        <v>13980</v>
      </c>
      <c r="F12968">
        <v>115.97213000000001</v>
      </c>
      <c r="G12968">
        <v>35.842827999999997</v>
      </c>
      <c r="H12968">
        <v>80.129299000000003</v>
      </c>
      <c r="I12968">
        <v>76.585378000000006</v>
      </c>
      <c r="J12968">
        <v>35.123793999999997</v>
      </c>
      <c r="K12968">
        <v>41.461584000000002</v>
      </c>
      <c r="N12968">
        <v>54.103591000000002</v>
      </c>
      <c r="O12968">
        <v>49.215966000000002</v>
      </c>
      <c r="P12968">
        <v>1566.8239000000001</v>
      </c>
      <c r="Q12968" t="s">
        <v>637</v>
      </c>
      <c r="R12968" t="s">
        <v>637</v>
      </c>
      <c r="S12968" t="s">
        <v>637</v>
      </c>
      <c r="T12968" t="s">
        <v>5105</v>
      </c>
      <c r="U12968" t="s">
        <v>5105</v>
      </c>
      <c r="V12968" t="s">
        <v>5105</v>
      </c>
      <c r="W12968" t="s">
        <v>713</v>
      </c>
      <c r="X12968" t="s">
        <v>713</v>
      </c>
      <c r="Y12968" t="s">
        <v>6</v>
      </c>
      <c r="Z12968" t="s">
        <v>6</v>
      </c>
      <c r="AA12968" t="s">
        <v>13918</v>
      </c>
      <c r="AB12968" t="s">
        <v>13919</v>
      </c>
      <c r="AC12968" t="s">
        <v>3896</v>
      </c>
    </row>
    <row r="12969" spans="1:29" x14ac:dyDescent="0.25">
      <c r="A12969" t="s">
        <v>347</v>
      </c>
      <c r="B12969">
        <v>964</v>
      </c>
      <c r="C12969" t="s">
        <v>86</v>
      </c>
      <c r="D12969">
        <v>2012</v>
      </c>
      <c r="E12969" t="s">
        <v>13981</v>
      </c>
      <c r="F12969">
        <v>113.22094</v>
      </c>
      <c r="G12969">
        <v>34.774540999999999</v>
      </c>
      <c r="H12969">
        <v>78.446393999999998</v>
      </c>
      <c r="I12969">
        <v>76.561373000000003</v>
      </c>
      <c r="J12969">
        <v>34.081291</v>
      </c>
      <c r="K12969">
        <v>42.480083</v>
      </c>
      <c r="N12969">
        <v>53.715888</v>
      </c>
      <c r="O12969">
        <v>48.719873</v>
      </c>
      <c r="P12969">
        <v>1629.4248</v>
      </c>
      <c r="Q12969" t="s">
        <v>637</v>
      </c>
      <c r="R12969" t="s">
        <v>637</v>
      </c>
      <c r="S12969" t="s">
        <v>637</v>
      </c>
      <c r="T12969" t="s">
        <v>5105</v>
      </c>
      <c r="U12969" t="s">
        <v>5105</v>
      </c>
      <c r="V12969" t="s">
        <v>5105</v>
      </c>
      <c r="W12969" t="s">
        <v>713</v>
      </c>
      <c r="X12969" t="s">
        <v>713</v>
      </c>
      <c r="Y12969" t="s">
        <v>6</v>
      </c>
      <c r="Z12969" t="s">
        <v>6</v>
      </c>
      <c r="AA12969" t="s">
        <v>13918</v>
      </c>
      <c r="AB12969" t="s">
        <v>13919</v>
      </c>
      <c r="AC12969" t="s">
        <v>3896</v>
      </c>
    </row>
    <row r="12970" spans="1:29" x14ac:dyDescent="0.25">
      <c r="A12970" t="s">
        <v>347</v>
      </c>
      <c r="B12970">
        <v>964</v>
      </c>
      <c r="C12970" t="s">
        <v>86</v>
      </c>
      <c r="D12970">
        <v>2013</v>
      </c>
      <c r="E12970" t="s">
        <v>13982</v>
      </c>
      <c r="F12970">
        <v>116.97141000000001</v>
      </c>
      <c r="G12970">
        <v>35.790971999999996</v>
      </c>
      <c r="H12970">
        <v>81.180436999999998</v>
      </c>
      <c r="I12970">
        <v>78.709851999999998</v>
      </c>
      <c r="J12970">
        <v>35.060206999999998</v>
      </c>
      <c r="K12970">
        <v>43.649645</v>
      </c>
      <c r="N12970">
        <v>55.691803999999998</v>
      </c>
      <c r="O12970">
        <v>50.578046999999998</v>
      </c>
      <c r="P12970">
        <v>1656.8955000000001</v>
      </c>
      <c r="Q12970" t="s">
        <v>637</v>
      </c>
      <c r="R12970" t="s">
        <v>637</v>
      </c>
      <c r="S12970" t="s">
        <v>637</v>
      </c>
      <c r="T12970" t="s">
        <v>5105</v>
      </c>
      <c r="U12970" t="s">
        <v>5105</v>
      </c>
      <c r="V12970" t="s">
        <v>5105</v>
      </c>
      <c r="W12970" t="s">
        <v>713</v>
      </c>
      <c r="X12970" t="s">
        <v>713</v>
      </c>
      <c r="Y12970" t="s">
        <v>6</v>
      </c>
      <c r="Z12970" t="s">
        <v>6</v>
      </c>
      <c r="AA12970" t="s">
        <v>13918</v>
      </c>
      <c r="AB12970" t="s">
        <v>13919</v>
      </c>
      <c r="AC12970" t="s">
        <v>3896</v>
      </c>
    </row>
    <row r="12971" spans="1:29" x14ac:dyDescent="0.25">
      <c r="A12971" t="s">
        <v>347</v>
      </c>
      <c r="B12971">
        <v>964</v>
      </c>
      <c r="C12971" t="s">
        <v>86</v>
      </c>
      <c r="D12971">
        <v>2014</v>
      </c>
      <c r="E12971" t="s">
        <v>13983</v>
      </c>
      <c r="F12971">
        <v>120.10079</v>
      </c>
      <c r="G12971">
        <v>36.387008000000002</v>
      </c>
      <c r="H12971">
        <v>83.713780999999997</v>
      </c>
      <c r="I12971">
        <v>81.704166999999998</v>
      </c>
      <c r="J12971">
        <v>35.591276999999998</v>
      </c>
      <c r="K12971">
        <v>46.11289</v>
      </c>
      <c r="N12971">
        <v>50.414431</v>
      </c>
      <c r="O12971">
        <v>45.333922999999999</v>
      </c>
      <c r="P12971">
        <v>1720.43</v>
      </c>
      <c r="Q12971" t="s">
        <v>637</v>
      </c>
      <c r="R12971" t="s">
        <v>637</v>
      </c>
      <c r="S12971" t="s">
        <v>637</v>
      </c>
      <c r="T12971" t="s">
        <v>5105</v>
      </c>
      <c r="U12971" t="s">
        <v>5105</v>
      </c>
      <c r="V12971" t="s">
        <v>5105</v>
      </c>
      <c r="W12971" t="s">
        <v>713</v>
      </c>
      <c r="X12971" t="s">
        <v>713</v>
      </c>
      <c r="Y12971" t="s">
        <v>6</v>
      </c>
      <c r="Z12971" t="s">
        <v>6</v>
      </c>
      <c r="AA12971" t="s">
        <v>13918</v>
      </c>
      <c r="AB12971" t="s">
        <v>13919</v>
      </c>
      <c r="AC12971" t="s">
        <v>3896</v>
      </c>
    </row>
    <row r="12972" spans="1:29" x14ac:dyDescent="0.25">
      <c r="A12972" t="s">
        <v>347</v>
      </c>
      <c r="B12972">
        <v>964</v>
      </c>
      <c r="C12972" t="s">
        <v>86</v>
      </c>
      <c r="D12972">
        <v>2015</v>
      </c>
      <c r="E12972" t="s">
        <v>13984</v>
      </c>
      <c r="F12972">
        <v>122.06184</v>
      </c>
      <c r="G12972">
        <v>36.802069000000003</v>
      </c>
      <c r="H12972">
        <v>85.259775000000005</v>
      </c>
      <c r="I12972">
        <v>83.358070999999995</v>
      </c>
      <c r="J12972">
        <v>36.024222999999999</v>
      </c>
      <c r="K12972">
        <v>47.333848000000003</v>
      </c>
      <c r="N12972">
        <v>51.285682000000001</v>
      </c>
      <c r="O12972">
        <v>46.358061999999997</v>
      </c>
      <c r="P12972">
        <v>1800.2275999999999</v>
      </c>
      <c r="Q12972" t="s">
        <v>637</v>
      </c>
      <c r="R12972" t="s">
        <v>637</v>
      </c>
      <c r="S12972" t="s">
        <v>637</v>
      </c>
      <c r="T12972" t="s">
        <v>5105</v>
      </c>
      <c r="U12972" t="s">
        <v>5105</v>
      </c>
      <c r="V12972" t="s">
        <v>5105</v>
      </c>
      <c r="W12972" t="s">
        <v>713</v>
      </c>
      <c r="X12972" t="s">
        <v>713</v>
      </c>
      <c r="Y12972" t="s">
        <v>6</v>
      </c>
      <c r="Z12972" t="s">
        <v>6</v>
      </c>
      <c r="AA12972" t="s">
        <v>13918</v>
      </c>
      <c r="AB12972" t="s">
        <v>13919</v>
      </c>
      <c r="AC12972" t="s">
        <v>3896</v>
      </c>
    </row>
    <row r="12973" spans="1:29" x14ac:dyDescent="0.25">
      <c r="A12973" t="s">
        <v>347</v>
      </c>
      <c r="B12973">
        <v>964</v>
      </c>
      <c r="C12973" t="s">
        <v>86</v>
      </c>
      <c r="D12973">
        <v>2016</v>
      </c>
      <c r="E12973" t="s">
        <v>13985</v>
      </c>
      <c r="F12973">
        <v>126.98368000000001</v>
      </c>
      <c r="G12973">
        <v>37.401679999999999</v>
      </c>
      <c r="H12973">
        <v>89.581999999999994</v>
      </c>
      <c r="I12973">
        <v>86.212348000000006</v>
      </c>
      <c r="J12973">
        <v>36.626551999999997</v>
      </c>
      <c r="K12973">
        <v>49.585796000000002</v>
      </c>
      <c r="N12973">
        <v>54.228720000000003</v>
      </c>
      <c r="O12973">
        <v>49.898468000000001</v>
      </c>
      <c r="P12973">
        <v>1861.1116</v>
      </c>
      <c r="Q12973" t="s">
        <v>637</v>
      </c>
      <c r="R12973" t="s">
        <v>637</v>
      </c>
      <c r="S12973" t="s">
        <v>637</v>
      </c>
      <c r="T12973" t="s">
        <v>5105</v>
      </c>
      <c r="U12973" t="s">
        <v>5105</v>
      </c>
      <c r="V12973" t="s">
        <v>5105</v>
      </c>
      <c r="W12973" t="s">
        <v>713</v>
      </c>
      <c r="X12973" t="s">
        <v>713</v>
      </c>
      <c r="Y12973" t="s">
        <v>6</v>
      </c>
      <c r="Z12973" t="s">
        <v>6</v>
      </c>
      <c r="AA12973" t="s">
        <v>13918</v>
      </c>
      <c r="AB12973" t="s">
        <v>13919</v>
      </c>
      <c r="AC12973" t="s">
        <v>3896</v>
      </c>
    </row>
    <row r="12974" spans="1:29" x14ac:dyDescent="0.25">
      <c r="A12974" t="s">
        <v>347</v>
      </c>
      <c r="B12974">
        <v>964</v>
      </c>
      <c r="C12974" t="s">
        <v>86</v>
      </c>
      <c r="D12974">
        <v>2017</v>
      </c>
      <c r="E12974" t="s">
        <v>13986</v>
      </c>
      <c r="F12974">
        <v>120.97320000000001</v>
      </c>
      <c r="G12974">
        <v>35.738900999999998</v>
      </c>
      <c r="H12974">
        <v>85.234302999999997</v>
      </c>
      <c r="I12974">
        <v>81.199143000000007</v>
      </c>
      <c r="J12974">
        <v>34.913592000000001</v>
      </c>
      <c r="K12974">
        <v>46.285550999999998</v>
      </c>
      <c r="N12974">
        <v>50.556218999999999</v>
      </c>
      <c r="O12974">
        <v>46.673020999999999</v>
      </c>
      <c r="P12974">
        <v>1989.3141000000001</v>
      </c>
      <c r="Q12974" t="s">
        <v>637</v>
      </c>
      <c r="R12974" t="s">
        <v>637</v>
      </c>
      <c r="S12974" t="s">
        <v>637</v>
      </c>
      <c r="T12974" t="s">
        <v>5105</v>
      </c>
      <c r="U12974" t="s">
        <v>5105</v>
      </c>
      <c r="V12974" t="s">
        <v>5105</v>
      </c>
      <c r="W12974" t="s">
        <v>713</v>
      </c>
      <c r="X12974" t="s">
        <v>713</v>
      </c>
      <c r="Y12974" t="s">
        <v>6</v>
      </c>
      <c r="Z12974" t="s">
        <v>6</v>
      </c>
      <c r="AA12974" t="s">
        <v>13918</v>
      </c>
      <c r="AB12974" t="s">
        <v>13919</v>
      </c>
      <c r="AC12974" t="s">
        <v>3896</v>
      </c>
    </row>
    <row r="12975" spans="1:29" x14ac:dyDescent="0.25">
      <c r="A12975" t="s">
        <v>347</v>
      </c>
      <c r="B12975">
        <v>964</v>
      </c>
      <c r="C12975" t="s">
        <v>86</v>
      </c>
      <c r="D12975">
        <v>2018</v>
      </c>
      <c r="E12975" t="s">
        <v>13987</v>
      </c>
      <c r="F12975">
        <v>120.62608</v>
      </c>
      <c r="G12975">
        <v>35.979728000000001</v>
      </c>
      <c r="H12975">
        <v>84.646348000000003</v>
      </c>
      <c r="I12975">
        <v>80.712326000000004</v>
      </c>
      <c r="J12975">
        <v>35.140846000000003</v>
      </c>
      <c r="K12975">
        <v>45.571480000000001</v>
      </c>
      <c r="N12975">
        <v>48.890284000000001</v>
      </c>
      <c r="O12975">
        <v>45.104785</v>
      </c>
      <c r="P12975">
        <v>2115.6718999999998</v>
      </c>
      <c r="Q12975" t="s">
        <v>637</v>
      </c>
      <c r="R12975" t="s">
        <v>637</v>
      </c>
      <c r="S12975" t="s">
        <v>637</v>
      </c>
      <c r="T12975" t="s">
        <v>5105</v>
      </c>
      <c r="U12975" t="s">
        <v>5105</v>
      </c>
      <c r="V12975" t="s">
        <v>5105</v>
      </c>
      <c r="W12975" t="s">
        <v>713</v>
      </c>
      <c r="X12975" t="s">
        <v>713</v>
      </c>
      <c r="Y12975" t="s">
        <v>6</v>
      </c>
      <c r="Z12975" t="s">
        <v>6</v>
      </c>
      <c r="AA12975" t="s">
        <v>13918</v>
      </c>
      <c r="AB12975" t="s">
        <v>13919</v>
      </c>
      <c r="AC12975" t="s">
        <v>3896</v>
      </c>
    </row>
    <row r="12976" spans="1:29" x14ac:dyDescent="0.25">
      <c r="A12976" t="s">
        <v>347</v>
      </c>
      <c r="B12976">
        <v>967</v>
      </c>
      <c r="C12976" t="s">
        <v>261</v>
      </c>
      <c r="D12976">
        <v>1950</v>
      </c>
      <c r="E12976" t="s">
        <v>13988</v>
      </c>
      <c r="Q12976" t="s">
        <v>6</v>
      </c>
      <c r="R12976" t="s">
        <v>6</v>
      </c>
      <c r="S12976" t="s">
        <v>6</v>
      </c>
      <c r="T12976" t="s">
        <v>6</v>
      </c>
      <c r="U12976" t="s">
        <v>6</v>
      </c>
      <c r="V12976" t="s">
        <v>6</v>
      </c>
      <c r="W12976" t="s">
        <v>6</v>
      </c>
      <c r="X12976" t="s">
        <v>6</v>
      </c>
      <c r="Y12976" t="s">
        <v>6</v>
      </c>
      <c r="Z12976" t="s">
        <v>6</v>
      </c>
      <c r="AA12976" t="s">
        <v>11360</v>
      </c>
      <c r="AB12976" t="s">
        <v>11360</v>
      </c>
      <c r="AC12976" t="s">
        <v>2240</v>
      </c>
    </row>
    <row r="12977" spans="1:29" x14ac:dyDescent="0.25">
      <c r="A12977" t="s">
        <v>347</v>
      </c>
      <c r="B12977">
        <v>967</v>
      </c>
      <c r="C12977" t="s">
        <v>261</v>
      </c>
      <c r="D12977">
        <v>1951</v>
      </c>
      <c r="E12977" t="s">
        <v>13989</v>
      </c>
      <c r="Q12977" t="s">
        <v>6</v>
      </c>
      <c r="R12977" t="s">
        <v>6</v>
      </c>
      <c r="S12977" t="s">
        <v>6</v>
      </c>
      <c r="T12977" t="s">
        <v>6</v>
      </c>
      <c r="U12977" t="s">
        <v>6</v>
      </c>
      <c r="V12977" t="s">
        <v>6</v>
      </c>
      <c r="W12977" t="s">
        <v>6</v>
      </c>
      <c r="X12977" t="s">
        <v>6</v>
      </c>
      <c r="Y12977" t="s">
        <v>6</v>
      </c>
      <c r="Z12977" t="s">
        <v>6</v>
      </c>
      <c r="AA12977" t="s">
        <v>11360</v>
      </c>
      <c r="AB12977" t="s">
        <v>11360</v>
      </c>
      <c r="AC12977" t="s">
        <v>2240</v>
      </c>
    </row>
    <row r="12978" spans="1:29" x14ac:dyDescent="0.25">
      <c r="A12978" t="s">
        <v>347</v>
      </c>
      <c r="B12978">
        <v>967</v>
      </c>
      <c r="C12978" t="s">
        <v>261</v>
      </c>
      <c r="D12978">
        <v>1952</v>
      </c>
      <c r="E12978" t="s">
        <v>13990</v>
      </c>
      <c r="Q12978" t="s">
        <v>6</v>
      </c>
      <c r="R12978" t="s">
        <v>6</v>
      </c>
      <c r="S12978" t="s">
        <v>6</v>
      </c>
      <c r="T12978" t="s">
        <v>6</v>
      </c>
      <c r="U12978" t="s">
        <v>6</v>
      </c>
      <c r="V12978" t="s">
        <v>6</v>
      </c>
      <c r="W12978" t="s">
        <v>6</v>
      </c>
      <c r="X12978" t="s">
        <v>6</v>
      </c>
      <c r="Y12978" t="s">
        <v>6</v>
      </c>
      <c r="Z12978" t="s">
        <v>6</v>
      </c>
      <c r="AA12978" t="s">
        <v>11360</v>
      </c>
      <c r="AB12978" t="s">
        <v>11360</v>
      </c>
      <c r="AC12978" t="s">
        <v>2240</v>
      </c>
    </row>
    <row r="12979" spans="1:29" x14ac:dyDescent="0.25">
      <c r="A12979" t="s">
        <v>347</v>
      </c>
      <c r="B12979">
        <v>967</v>
      </c>
      <c r="C12979" t="s">
        <v>261</v>
      </c>
      <c r="D12979">
        <v>1953</v>
      </c>
      <c r="E12979" t="s">
        <v>13991</v>
      </c>
      <c r="Q12979" t="s">
        <v>6</v>
      </c>
      <c r="R12979" t="s">
        <v>6</v>
      </c>
      <c r="S12979" t="s">
        <v>6</v>
      </c>
      <c r="T12979" t="s">
        <v>6</v>
      </c>
      <c r="U12979" t="s">
        <v>6</v>
      </c>
      <c r="V12979" t="s">
        <v>6</v>
      </c>
      <c r="W12979" t="s">
        <v>6</v>
      </c>
      <c r="X12979" t="s">
        <v>6</v>
      </c>
      <c r="Y12979" t="s">
        <v>6</v>
      </c>
      <c r="Z12979" t="s">
        <v>6</v>
      </c>
      <c r="AA12979" t="s">
        <v>11360</v>
      </c>
      <c r="AB12979" t="s">
        <v>11360</v>
      </c>
      <c r="AC12979" t="s">
        <v>2240</v>
      </c>
    </row>
    <row r="12980" spans="1:29" x14ac:dyDescent="0.25">
      <c r="A12980" t="s">
        <v>347</v>
      </c>
      <c r="B12980">
        <v>967</v>
      </c>
      <c r="C12980" t="s">
        <v>261</v>
      </c>
      <c r="D12980">
        <v>1954</v>
      </c>
      <c r="E12980" t="s">
        <v>13992</v>
      </c>
      <c r="Q12980" t="s">
        <v>6</v>
      </c>
      <c r="R12980" t="s">
        <v>6</v>
      </c>
      <c r="S12980" t="s">
        <v>6</v>
      </c>
      <c r="T12980" t="s">
        <v>6</v>
      </c>
      <c r="U12980" t="s">
        <v>6</v>
      </c>
      <c r="V12980" t="s">
        <v>6</v>
      </c>
      <c r="W12980" t="s">
        <v>6</v>
      </c>
      <c r="X12980" t="s">
        <v>6</v>
      </c>
      <c r="Y12980" t="s">
        <v>6</v>
      </c>
      <c r="Z12980" t="s">
        <v>6</v>
      </c>
      <c r="AA12980" t="s">
        <v>11360</v>
      </c>
      <c r="AB12980" t="s">
        <v>11360</v>
      </c>
      <c r="AC12980" t="s">
        <v>2240</v>
      </c>
    </row>
    <row r="12981" spans="1:29" x14ac:dyDescent="0.25">
      <c r="A12981" t="s">
        <v>347</v>
      </c>
      <c r="B12981">
        <v>967</v>
      </c>
      <c r="C12981" t="s">
        <v>261</v>
      </c>
      <c r="D12981">
        <v>1955</v>
      </c>
      <c r="E12981" t="s">
        <v>13993</v>
      </c>
      <c r="Q12981" t="s">
        <v>6</v>
      </c>
      <c r="R12981" t="s">
        <v>6</v>
      </c>
      <c r="S12981" t="s">
        <v>6</v>
      </c>
      <c r="T12981" t="s">
        <v>6</v>
      </c>
      <c r="U12981" t="s">
        <v>6</v>
      </c>
      <c r="V12981" t="s">
        <v>6</v>
      </c>
      <c r="W12981" t="s">
        <v>6</v>
      </c>
      <c r="X12981" t="s">
        <v>6</v>
      </c>
      <c r="Y12981" t="s">
        <v>6</v>
      </c>
      <c r="Z12981" t="s">
        <v>6</v>
      </c>
      <c r="AA12981" t="s">
        <v>11360</v>
      </c>
      <c r="AB12981" t="s">
        <v>11360</v>
      </c>
      <c r="AC12981" t="s">
        <v>2240</v>
      </c>
    </row>
    <row r="12982" spans="1:29" x14ac:dyDescent="0.25">
      <c r="A12982" t="s">
        <v>347</v>
      </c>
      <c r="B12982">
        <v>967</v>
      </c>
      <c r="C12982" t="s">
        <v>261</v>
      </c>
      <c r="D12982">
        <v>1956</v>
      </c>
      <c r="E12982" t="s">
        <v>13994</v>
      </c>
      <c r="Q12982" t="s">
        <v>6</v>
      </c>
      <c r="R12982" t="s">
        <v>6</v>
      </c>
      <c r="S12982" t="s">
        <v>6</v>
      </c>
      <c r="T12982" t="s">
        <v>6</v>
      </c>
      <c r="U12982" t="s">
        <v>6</v>
      </c>
      <c r="V12982" t="s">
        <v>6</v>
      </c>
      <c r="W12982" t="s">
        <v>6</v>
      </c>
      <c r="X12982" t="s">
        <v>6</v>
      </c>
      <c r="Y12982" t="s">
        <v>6</v>
      </c>
      <c r="Z12982" t="s">
        <v>6</v>
      </c>
      <c r="AA12982" t="s">
        <v>11360</v>
      </c>
      <c r="AB12982" t="s">
        <v>11360</v>
      </c>
      <c r="AC12982" t="s">
        <v>2240</v>
      </c>
    </row>
    <row r="12983" spans="1:29" x14ac:dyDescent="0.25">
      <c r="A12983" t="s">
        <v>347</v>
      </c>
      <c r="B12983">
        <v>967</v>
      </c>
      <c r="C12983" t="s">
        <v>261</v>
      </c>
      <c r="D12983">
        <v>1957</v>
      </c>
      <c r="E12983" t="s">
        <v>13995</v>
      </c>
      <c r="Q12983" t="s">
        <v>6</v>
      </c>
      <c r="R12983" t="s">
        <v>6</v>
      </c>
      <c r="S12983" t="s">
        <v>6</v>
      </c>
      <c r="T12983" t="s">
        <v>6</v>
      </c>
      <c r="U12983" t="s">
        <v>6</v>
      </c>
      <c r="V12983" t="s">
        <v>6</v>
      </c>
      <c r="W12983" t="s">
        <v>6</v>
      </c>
      <c r="X12983" t="s">
        <v>6</v>
      </c>
      <c r="Y12983" t="s">
        <v>6</v>
      </c>
      <c r="Z12983" t="s">
        <v>6</v>
      </c>
      <c r="AA12983" t="s">
        <v>11360</v>
      </c>
      <c r="AB12983" t="s">
        <v>11360</v>
      </c>
      <c r="AC12983" t="s">
        <v>2240</v>
      </c>
    </row>
    <row r="12984" spans="1:29" x14ac:dyDescent="0.25">
      <c r="A12984" t="s">
        <v>347</v>
      </c>
      <c r="B12984">
        <v>967</v>
      </c>
      <c r="C12984" t="s">
        <v>261</v>
      </c>
      <c r="D12984">
        <v>1958</v>
      </c>
      <c r="E12984" t="s">
        <v>13996</v>
      </c>
      <c r="Q12984" t="s">
        <v>6</v>
      </c>
      <c r="R12984" t="s">
        <v>6</v>
      </c>
      <c r="S12984" t="s">
        <v>6</v>
      </c>
      <c r="T12984" t="s">
        <v>6</v>
      </c>
      <c r="U12984" t="s">
        <v>6</v>
      </c>
      <c r="V12984" t="s">
        <v>6</v>
      </c>
      <c r="W12984" t="s">
        <v>6</v>
      </c>
      <c r="X12984" t="s">
        <v>6</v>
      </c>
      <c r="Y12984" t="s">
        <v>6</v>
      </c>
      <c r="Z12984" t="s">
        <v>6</v>
      </c>
      <c r="AA12984" t="s">
        <v>11360</v>
      </c>
      <c r="AB12984" t="s">
        <v>11360</v>
      </c>
      <c r="AC12984" t="s">
        <v>2240</v>
      </c>
    </row>
    <row r="12985" spans="1:29" x14ac:dyDescent="0.25">
      <c r="A12985" t="s">
        <v>347</v>
      </c>
      <c r="B12985">
        <v>967</v>
      </c>
      <c r="C12985" t="s">
        <v>261</v>
      </c>
      <c r="D12985">
        <v>1959</v>
      </c>
      <c r="E12985" t="s">
        <v>13997</v>
      </c>
      <c r="Q12985" t="s">
        <v>6</v>
      </c>
      <c r="R12985" t="s">
        <v>6</v>
      </c>
      <c r="S12985" t="s">
        <v>6</v>
      </c>
      <c r="T12985" t="s">
        <v>6</v>
      </c>
      <c r="U12985" t="s">
        <v>6</v>
      </c>
      <c r="V12985" t="s">
        <v>6</v>
      </c>
      <c r="W12985" t="s">
        <v>6</v>
      </c>
      <c r="X12985" t="s">
        <v>6</v>
      </c>
      <c r="Y12985" t="s">
        <v>6</v>
      </c>
      <c r="Z12985" t="s">
        <v>6</v>
      </c>
      <c r="AA12985" t="s">
        <v>11360</v>
      </c>
      <c r="AB12985" t="s">
        <v>11360</v>
      </c>
      <c r="AC12985" t="s">
        <v>2240</v>
      </c>
    </row>
    <row r="12986" spans="1:29" x14ac:dyDescent="0.25">
      <c r="A12986" t="s">
        <v>347</v>
      </c>
      <c r="B12986">
        <v>967</v>
      </c>
      <c r="C12986" t="s">
        <v>261</v>
      </c>
      <c r="D12986">
        <v>1960</v>
      </c>
      <c r="E12986" t="s">
        <v>13998</v>
      </c>
      <c r="Q12986" t="s">
        <v>6</v>
      </c>
      <c r="R12986" t="s">
        <v>6</v>
      </c>
      <c r="S12986" t="s">
        <v>6</v>
      </c>
      <c r="T12986" t="s">
        <v>6</v>
      </c>
      <c r="U12986" t="s">
        <v>6</v>
      </c>
      <c r="V12986" t="s">
        <v>6</v>
      </c>
      <c r="W12986" t="s">
        <v>6</v>
      </c>
      <c r="X12986" t="s">
        <v>6</v>
      </c>
      <c r="Y12986" t="s">
        <v>6</v>
      </c>
      <c r="Z12986" t="s">
        <v>6</v>
      </c>
      <c r="AA12986" t="s">
        <v>11360</v>
      </c>
      <c r="AB12986" t="s">
        <v>11360</v>
      </c>
      <c r="AC12986" t="s">
        <v>2240</v>
      </c>
    </row>
    <row r="12987" spans="1:29" x14ac:dyDescent="0.25">
      <c r="A12987" t="s">
        <v>347</v>
      </c>
      <c r="B12987">
        <v>967</v>
      </c>
      <c r="C12987" t="s">
        <v>261</v>
      </c>
      <c r="D12987">
        <v>1961</v>
      </c>
      <c r="E12987" t="s">
        <v>13999</v>
      </c>
      <c r="Q12987" t="s">
        <v>6</v>
      </c>
      <c r="R12987" t="s">
        <v>6</v>
      </c>
      <c r="S12987" t="s">
        <v>6</v>
      </c>
      <c r="T12987" t="s">
        <v>6</v>
      </c>
      <c r="U12987" t="s">
        <v>6</v>
      </c>
      <c r="V12987" t="s">
        <v>6</v>
      </c>
      <c r="W12987" t="s">
        <v>6</v>
      </c>
      <c r="X12987" t="s">
        <v>6</v>
      </c>
      <c r="Y12987" t="s">
        <v>6</v>
      </c>
      <c r="Z12987" t="s">
        <v>6</v>
      </c>
      <c r="AA12987" t="s">
        <v>11360</v>
      </c>
      <c r="AB12987" t="s">
        <v>11360</v>
      </c>
      <c r="AC12987" t="s">
        <v>2240</v>
      </c>
    </row>
    <row r="12988" spans="1:29" x14ac:dyDescent="0.25">
      <c r="A12988" t="s">
        <v>347</v>
      </c>
      <c r="B12988">
        <v>967</v>
      </c>
      <c r="C12988" t="s">
        <v>261</v>
      </c>
      <c r="D12988">
        <v>1962</v>
      </c>
      <c r="E12988" t="s">
        <v>14000</v>
      </c>
      <c r="Q12988" t="s">
        <v>6</v>
      </c>
      <c r="R12988" t="s">
        <v>6</v>
      </c>
      <c r="S12988" t="s">
        <v>6</v>
      </c>
      <c r="T12988" t="s">
        <v>6</v>
      </c>
      <c r="U12988" t="s">
        <v>6</v>
      </c>
      <c r="V12988" t="s">
        <v>6</v>
      </c>
      <c r="W12988" t="s">
        <v>6</v>
      </c>
      <c r="X12988" t="s">
        <v>6</v>
      </c>
      <c r="Y12988" t="s">
        <v>6</v>
      </c>
      <c r="Z12988" t="s">
        <v>6</v>
      </c>
      <c r="AA12988" t="s">
        <v>11360</v>
      </c>
      <c r="AB12988" t="s">
        <v>11360</v>
      </c>
      <c r="AC12988" t="s">
        <v>2240</v>
      </c>
    </row>
    <row r="12989" spans="1:29" x14ac:dyDescent="0.25">
      <c r="A12989" t="s">
        <v>347</v>
      </c>
      <c r="B12989">
        <v>967</v>
      </c>
      <c r="C12989" t="s">
        <v>261</v>
      </c>
      <c r="D12989">
        <v>1963</v>
      </c>
      <c r="E12989" t="s">
        <v>14001</v>
      </c>
      <c r="Q12989" t="s">
        <v>6</v>
      </c>
      <c r="R12989" t="s">
        <v>6</v>
      </c>
      <c r="S12989" t="s">
        <v>6</v>
      </c>
      <c r="T12989" t="s">
        <v>6</v>
      </c>
      <c r="U12989" t="s">
        <v>6</v>
      </c>
      <c r="V12989" t="s">
        <v>6</v>
      </c>
      <c r="W12989" t="s">
        <v>6</v>
      </c>
      <c r="X12989" t="s">
        <v>6</v>
      </c>
      <c r="Y12989" t="s">
        <v>6</v>
      </c>
      <c r="Z12989" t="s">
        <v>6</v>
      </c>
      <c r="AA12989" t="s">
        <v>11360</v>
      </c>
      <c r="AB12989" t="s">
        <v>11360</v>
      </c>
      <c r="AC12989" t="s">
        <v>2240</v>
      </c>
    </row>
    <row r="12990" spans="1:29" x14ac:dyDescent="0.25">
      <c r="A12990" t="s">
        <v>347</v>
      </c>
      <c r="B12990">
        <v>967</v>
      </c>
      <c r="C12990" t="s">
        <v>261</v>
      </c>
      <c r="D12990">
        <v>1964</v>
      </c>
      <c r="E12990" t="s">
        <v>14002</v>
      </c>
      <c r="Q12990" t="s">
        <v>6</v>
      </c>
      <c r="R12990" t="s">
        <v>6</v>
      </c>
      <c r="S12990" t="s">
        <v>6</v>
      </c>
      <c r="T12990" t="s">
        <v>6</v>
      </c>
      <c r="U12990" t="s">
        <v>6</v>
      </c>
      <c r="V12990" t="s">
        <v>6</v>
      </c>
      <c r="W12990" t="s">
        <v>6</v>
      </c>
      <c r="X12990" t="s">
        <v>6</v>
      </c>
      <c r="Y12990" t="s">
        <v>6</v>
      </c>
      <c r="Z12990" t="s">
        <v>6</v>
      </c>
      <c r="AA12990" t="s">
        <v>11360</v>
      </c>
      <c r="AB12990" t="s">
        <v>11360</v>
      </c>
      <c r="AC12990" t="s">
        <v>2240</v>
      </c>
    </row>
    <row r="12991" spans="1:29" x14ac:dyDescent="0.25">
      <c r="A12991" t="s">
        <v>347</v>
      </c>
      <c r="B12991">
        <v>967</v>
      </c>
      <c r="C12991" t="s">
        <v>261</v>
      </c>
      <c r="D12991">
        <v>1965</v>
      </c>
      <c r="E12991" t="s">
        <v>14003</v>
      </c>
      <c r="Q12991" t="s">
        <v>6</v>
      </c>
      <c r="R12991" t="s">
        <v>6</v>
      </c>
      <c r="S12991" t="s">
        <v>6</v>
      </c>
      <c r="T12991" t="s">
        <v>6</v>
      </c>
      <c r="U12991" t="s">
        <v>6</v>
      </c>
      <c r="V12991" t="s">
        <v>6</v>
      </c>
      <c r="W12991" t="s">
        <v>6</v>
      </c>
      <c r="X12991" t="s">
        <v>6</v>
      </c>
      <c r="Y12991" t="s">
        <v>6</v>
      </c>
      <c r="Z12991" t="s">
        <v>6</v>
      </c>
      <c r="AA12991" t="s">
        <v>11360</v>
      </c>
      <c r="AB12991" t="s">
        <v>11360</v>
      </c>
      <c r="AC12991" t="s">
        <v>2240</v>
      </c>
    </row>
    <row r="12992" spans="1:29" x14ac:dyDescent="0.25">
      <c r="A12992" t="s">
        <v>347</v>
      </c>
      <c r="B12992">
        <v>967</v>
      </c>
      <c r="C12992" t="s">
        <v>261</v>
      </c>
      <c r="D12992">
        <v>1966</v>
      </c>
      <c r="E12992" t="s">
        <v>14004</v>
      </c>
      <c r="Q12992" t="s">
        <v>6</v>
      </c>
      <c r="R12992" t="s">
        <v>6</v>
      </c>
      <c r="S12992" t="s">
        <v>6</v>
      </c>
      <c r="T12992" t="s">
        <v>6</v>
      </c>
      <c r="U12992" t="s">
        <v>6</v>
      </c>
      <c r="V12992" t="s">
        <v>6</v>
      </c>
      <c r="W12992" t="s">
        <v>6</v>
      </c>
      <c r="X12992" t="s">
        <v>6</v>
      </c>
      <c r="Y12992" t="s">
        <v>6</v>
      </c>
      <c r="Z12992" t="s">
        <v>6</v>
      </c>
      <c r="AA12992" t="s">
        <v>11360</v>
      </c>
      <c r="AB12992" t="s">
        <v>11360</v>
      </c>
      <c r="AC12992" t="s">
        <v>2240</v>
      </c>
    </row>
    <row r="12993" spans="1:29" x14ac:dyDescent="0.25">
      <c r="A12993" t="s">
        <v>347</v>
      </c>
      <c r="B12993">
        <v>967</v>
      </c>
      <c r="C12993" t="s">
        <v>261</v>
      </c>
      <c r="D12993">
        <v>1967</v>
      </c>
      <c r="E12993" t="s">
        <v>14005</v>
      </c>
      <c r="Q12993" t="s">
        <v>6</v>
      </c>
      <c r="R12993" t="s">
        <v>6</v>
      </c>
      <c r="S12993" t="s">
        <v>6</v>
      </c>
      <c r="T12993" t="s">
        <v>6</v>
      </c>
      <c r="U12993" t="s">
        <v>6</v>
      </c>
      <c r="V12993" t="s">
        <v>6</v>
      </c>
      <c r="W12993" t="s">
        <v>6</v>
      </c>
      <c r="X12993" t="s">
        <v>6</v>
      </c>
      <c r="Y12993" t="s">
        <v>6</v>
      </c>
      <c r="Z12993" t="s">
        <v>6</v>
      </c>
      <c r="AA12993" t="s">
        <v>11360</v>
      </c>
      <c r="AB12993" t="s">
        <v>11360</v>
      </c>
      <c r="AC12993" t="s">
        <v>2240</v>
      </c>
    </row>
    <row r="12994" spans="1:29" x14ac:dyDescent="0.25">
      <c r="A12994" t="s">
        <v>347</v>
      </c>
      <c r="B12994">
        <v>967</v>
      </c>
      <c r="C12994" t="s">
        <v>261</v>
      </c>
      <c r="D12994">
        <v>1968</v>
      </c>
      <c r="E12994" t="s">
        <v>14006</v>
      </c>
      <c r="Q12994" t="s">
        <v>6</v>
      </c>
      <c r="R12994" t="s">
        <v>6</v>
      </c>
      <c r="S12994" t="s">
        <v>6</v>
      </c>
      <c r="T12994" t="s">
        <v>6</v>
      </c>
      <c r="U12994" t="s">
        <v>6</v>
      </c>
      <c r="V12994" t="s">
        <v>6</v>
      </c>
      <c r="W12994" t="s">
        <v>6</v>
      </c>
      <c r="X12994" t="s">
        <v>6</v>
      </c>
      <c r="Y12994" t="s">
        <v>6</v>
      </c>
      <c r="Z12994" t="s">
        <v>6</v>
      </c>
      <c r="AA12994" t="s">
        <v>11360</v>
      </c>
      <c r="AB12994" t="s">
        <v>11360</v>
      </c>
      <c r="AC12994" t="s">
        <v>2240</v>
      </c>
    </row>
    <row r="12995" spans="1:29" x14ac:dyDescent="0.25">
      <c r="A12995" t="s">
        <v>347</v>
      </c>
      <c r="B12995">
        <v>967</v>
      </c>
      <c r="C12995" t="s">
        <v>261</v>
      </c>
      <c r="D12995">
        <v>1969</v>
      </c>
      <c r="E12995" t="s">
        <v>14007</v>
      </c>
      <c r="Q12995" t="s">
        <v>6</v>
      </c>
      <c r="R12995" t="s">
        <v>6</v>
      </c>
      <c r="S12995" t="s">
        <v>6</v>
      </c>
      <c r="T12995" t="s">
        <v>6</v>
      </c>
      <c r="U12995" t="s">
        <v>6</v>
      </c>
      <c r="V12995" t="s">
        <v>6</v>
      </c>
      <c r="W12995" t="s">
        <v>6</v>
      </c>
      <c r="X12995" t="s">
        <v>6</v>
      </c>
      <c r="Y12995" t="s">
        <v>6</v>
      </c>
      <c r="Z12995" t="s">
        <v>6</v>
      </c>
      <c r="AA12995" t="s">
        <v>11360</v>
      </c>
      <c r="AB12995" t="s">
        <v>11360</v>
      </c>
      <c r="AC12995" t="s">
        <v>2240</v>
      </c>
    </row>
    <row r="12996" spans="1:29" x14ac:dyDescent="0.25">
      <c r="A12996" t="s">
        <v>347</v>
      </c>
      <c r="B12996">
        <v>967</v>
      </c>
      <c r="C12996" t="s">
        <v>261</v>
      </c>
      <c r="D12996">
        <v>1970</v>
      </c>
      <c r="E12996" t="s">
        <v>14008</v>
      </c>
      <c r="Q12996" t="s">
        <v>6</v>
      </c>
      <c r="R12996" t="s">
        <v>6</v>
      </c>
      <c r="S12996" t="s">
        <v>6</v>
      </c>
      <c r="T12996" t="s">
        <v>6</v>
      </c>
      <c r="U12996" t="s">
        <v>6</v>
      </c>
      <c r="V12996" t="s">
        <v>6</v>
      </c>
      <c r="W12996" t="s">
        <v>6</v>
      </c>
      <c r="X12996" t="s">
        <v>6</v>
      </c>
      <c r="Y12996" t="s">
        <v>6</v>
      </c>
      <c r="Z12996" t="s">
        <v>6</v>
      </c>
      <c r="AA12996" t="s">
        <v>11360</v>
      </c>
      <c r="AB12996" t="s">
        <v>11360</v>
      </c>
      <c r="AC12996" t="s">
        <v>2240</v>
      </c>
    </row>
    <row r="12997" spans="1:29" x14ac:dyDescent="0.25">
      <c r="A12997" t="s">
        <v>347</v>
      </c>
      <c r="B12997">
        <v>967</v>
      </c>
      <c r="C12997" t="s">
        <v>261</v>
      </c>
      <c r="D12997">
        <v>1971</v>
      </c>
      <c r="E12997" t="s">
        <v>14009</v>
      </c>
      <c r="Q12997" t="s">
        <v>6</v>
      </c>
      <c r="R12997" t="s">
        <v>6</v>
      </c>
      <c r="S12997" t="s">
        <v>6</v>
      </c>
      <c r="T12997" t="s">
        <v>6</v>
      </c>
      <c r="U12997" t="s">
        <v>6</v>
      </c>
      <c r="V12997" t="s">
        <v>6</v>
      </c>
      <c r="W12997" t="s">
        <v>6</v>
      </c>
      <c r="X12997" t="s">
        <v>6</v>
      </c>
      <c r="Y12997" t="s">
        <v>6</v>
      </c>
      <c r="Z12997" t="s">
        <v>6</v>
      </c>
      <c r="AA12997" t="s">
        <v>11360</v>
      </c>
      <c r="AB12997" t="s">
        <v>11360</v>
      </c>
      <c r="AC12997" t="s">
        <v>2240</v>
      </c>
    </row>
    <row r="12998" spans="1:29" x14ac:dyDescent="0.25">
      <c r="A12998" t="s">
        <v>347</v>
      </c>
      <c r="B12998">
        <v>967</v>
      </c>
      <c r="C12998" t="s">
        <v>261</v>
      </c>
      <c r="D12998">
        <v>1972</v>
      </c>
      <c r="E12998" t="s">
        <v>14010</v>
      </c>
      <c r="Q12998" t="s">
        <v>6</v>
      </c>
      <c r="R12998" t="s">
        <v>6</v>
      </c>
      <c r="S12998" t="s">
        <v>6</v>
      </c>
      <c r="T12998" t="s">
        <v>6</v>
      </c>
      <c r="U12998" t="s">
        <v>6</v>
      </c>
      <c r="V12998" t="s">
        <v>6</v>
      </c>
      <c r="W12998" t="s">
        <v>6</v>
      </c>
      <c r="X12998" t="s">
        <v>6</v>
      </c>
      <c r="Y12998" t="s">
        <v>6</v>
      </c>
      <c r="Z12998" t="s">
        <v>6</v>
      </c>
      <c r="AA12998" t="s">
        <v>11360</v>
      </c>
      <c r="AB12998" t="s">
        <v>11360</v>
      </c>
      <c r="AC12998" t="s">
        <v>2240</v>
      </c>
    </row>
    <row r="12999" spans="1:29" x14ac:dyDescent="0.25">
      <c r="A12999" t="s">
        <v>347</v>
      </c>
      <c r="B12999">
        <v>967</v>
      </c>
      <c r="C12999" t="s">
        <v>261</v>
      </c>
      <c r="D12999">
        <v>1973</v>
      </c>
      <c r="E12999" t="s">
        <v>14011</v>
      </c>
      <c r="Q12999" t="s">
        <v>6</v>
      </c>
      <c r="R12999" t="s">
        <v>6</v>
      </c>
      <c r="S12999" t="s">
        <v>6</v>
      </c>
      <c r="T12999" t="s">
        <v>6</v>
      </c>
      <c r="U12999" t="s">
        <v>6</v>
      </c>
      <c r="V12999" t="s">
        <v>6</v>
      </c>
      <c r="W12999" t="s">
        <v>6</v>
      </c>
      <c r="X12999" t="s">
        <v>6</v>
      </c>
      <c r="Y12999" t="s">
        <v>6</v>
      </c>
      <c r="Z12999" t="s">
        <v>6</v>
      </c>
      <c r="AA12999" t="s">
        <v>11360</v>
      </c>
      <c r="AB12999" t="s">
        <v>11360</v>
      </c>
      <c r="AC12999" t="s">
        <v>2240</v>
      </c>
    </row>
    <row r="13000" spans="1:29" x14ac:dyDescent="0.25">
      <c r="A13000" t="s">
        <v>347</v>
      </c>
      <c r="B13000">
        <v>967</v>
      </c>
      <c r="C13000" t="s">
        <v>261</v>
      </c>
      <c r="D13000">
        <v>1974</v>
      </c>
      <c r="E13000" t="s">
        <v>14012</v>
      </c>
      <c r="Q13000" t="s">
        <v>6</v>
      </c>
      <c r="R13000" t="s">
        <v>6</v>
      </c>
      <c r="S13000" t="s">
        <v>6</v>
      </c>
      <c r="T13000" t="s">
        <v>6</v>
      </c>
      <c r="U13000" t="s">
        <v>6</v>
      </c>
      <c r="V13000" t="s">
        <v>6</v>
      </c>
      <c r="W13000" t="s">
        <v>6</v>
      </c>
      <c r="X13000" t="s">
        <v>6</v>
      </c>
      <c r="Y13000" t="s">
        <v>6</v>
      </c>
      <c r="Z13000" t="s">
        <v>6</v>
      </c>
      <c r="AA13000" t="s">
        <v>11360</v>
      </c>
      <c r="AB13000" t="s">
        <v>11360</v>
      </c>
      <c r="AC13000" t="s">
        <v>2240</v>
      </c>
    </row>
    <row r="13001" spans="1:29" x14ac:dyDescent="0.25">
      <c r="A13001" t="s">
        <v>347</v>
      </c>
      <c r="B13001">
        <v>967</v>
      </c>
      <c r="C13001" t="s">
        <v>261</v>
      </c>
      <c r="D13001">
        <v>1975</v>
      </c>
      <c r="E13001" t="s">
        <v>14013</v>
      </c>
      <c r="Q13001" t="s">
        <v>6</v>
      </c>
      <c r="R13001" t="s">
        <v>6</v>
      </c>
      <c r="S13001" t="s">
        <v>6</v>
      </c>
      <c r="T13001" t="s">
        <v>6</v>
      </c>
      <c r="U13001" t="s">
        <v>6</v>
      </c>
      <c r="V13001" t="s">
        <v>6</v>
      </c>
      <c r="W13001" t="s">
        <v>6</v>
      </c>
      <c r="X13001" t="s">
        <v>6</v>
      </c>
      <c r="Y13001" t="s">
        <v>6</v>
      </c>
      <c r="Z13001" t="s">
        <v>6</v>
      </c>
      <c r="AA13001" t="s">
        <v>11360</v>
      </c>
      <c r="AB13001" t="s">
        <v>11360</v>
      </c>
      <c r="AC13001" t="s">
        <v>2240</v>
      </c>
    </row>
    <row r="13002" spans="1:29" x14ac:dyDescent="0.25">
      <c r="A13002" t="s">
        <v>347</v>
      </c>
      <c r="B13002">
        <v>967</v>
      </c>
      <c r="C13002" t="s">
        <v>261</v>
      </c>
      <c r="D13002">
        <v>1976</v>
      </c>
      <c r="E13002" t="s">
        <v>14014</v>
      </c>
      <c r="Q13002" t="s">
        <v>6</v>
      </c>
      <c r="R13002" t="s">
        <v>6</v>
      </c>
      <c r="S13002" t="s">
        <v>6</v>
      </c>
      <c r="T13002" t="s">
        <v>6</v>
      </c>
      <c r="U13002" t="s">
        <v>6</v>
      </c>
      <c r="V13002" t="s">
        <v>6</v>
      </c>
      <c r="W13002" t="s">
        <v>6</v>
      </c>
      <c r="X13002" t="s">
        <v>6</v>
      </c>
      <c r="Y13002" t="s">
        <v>6</v>
      </c>
      <c r="Z13002" t="s">
        <v>6</v>
      </c>
      <c r="AA13002" t="s">
        <v>11360</v>
      </c>
      <c r="AB13002" t="s">
        <v>11360</v>
      </c>
      <c r="AC13002" t="s">
        <v>2240</v>
      </c>
    </row>
    <row r="13003" spans="1:29" x14ac:dyDescent="0.25">
      <c r="A13003" t="s">
        <v>347</v>
      </c>
      <c r="B13003">
        <v>967</v>
      </c>
      <c r="C13003" t="s">
        <v>261</v>
      </c>
      <c r="D13003">
        <v>1977</v>
      </c>
      <c r="E13003" t="s">
        <v>14015</v>
      </c>
      <c r="Q13003" t="s">
        <v>6</v>
      </c>
      <c r="R13003" t="s">
        <v>6</v>
      </c>
      <c r="S13003" t="s">
        <v>6</v>
      </c>
      <c r="T13003" t="s">
        <v>6</v>
      </c>
      <c r="U13003" t="s">
        <v>6</v>
      </c>
      <c r="V13003" t="s">
        <v>6</v>
      </c>
      <c r="W13003" t="s">
        <v>6</v>
      </c>
      <c r="X13003" t="s">
        <v>6</v>
      </c>
      <c r="Y13003" t="s">
        <v>6</v>
      </c>
      <c r="Z13003" t="s">
        <v>6</v>
      </c>
      <c r="AA13003" t="s">
        <v>11360</v>
      </c>
      <c r="AB13003" t="s">
        <v>11360</v>
      </c>
      <c r="AC13003" t="s">
        <v>2240</v>
      </c>
    </row>
    <row r="13004" spans="1:29" x14ac:dyDescent="0.25">
      <c r="A13004" t="s">
        <v>347</v>
      </c>
      <c r="B13004">
        <v>967</v>
      </c>
      <c r="C13004" t="s">
        <v>261</v>
      </c>
      <c r="D13004">
        <v>1978</v>
      </c>
      <c r="E13004" t="s">
        <v>14016</v>
      </c>
      <c r="Q13004" t="s">
        <v>6</v>
      </c>
      <c r="R13004" t="s">
        <v>6</v>
      </c>
      <c r="S13004" t="s">
        <v>6</v>
      </c>
      <c r="T13004" t="s">
        <v>6</v>
      </c>
      <c r="U13004" t="s">
        <v>6</v>
      </c>
      <c r="V13004" t="s">
        <v>6</v>
      </c>
      <c r="W13004" t="s">
        <v>6</v>
      </c>
      <c r="X13004" t="s">
        <v>6</v>
      </c>
      <c r="Y13004" t="s">
        <v>6</v>
      </c>
      <c r="Z13004" t="s">
        <v>6</v>
      </c>
      <c r="AA13004" t="s">
        <v>11360</v>
      </c>
      <c r="AB13004" t="s">
        <v>11360</v>
      </c>
      <c r="AC13004" t="s">
        <v>2240</v>
      </c>
    </row>
    <row r="13005" spans="1:29" x14ac:dyDescent="0.25">
      <c r="A13005" t="s">
        <v>347</v>
      </c>
      <c r="B13005">
        <v>967</v>
      </c>
      <c r="C13005" t="s">
        <v>261</v>
      </c>
      <c r="D13005">
        <v>1979</v>
      </c>
      <c r="E13005" t="s">
        <v>14017</v>
      </c>
      <c r="Q13005" t="s">
        <v>6</v>
      </c>
      <c r="R13005" t="s">
        <v>6</v>
      </c>
      <c r="S13005" t="s">
        <v>6</v>
      </c>
      <c r="T13005" t="s">
        <v>6</v>
      </c>
      <c r="U13005" t="s">
        <v>6</v>
      </c>
      <c r="V13005" t="s">
        <v>6</v>
      </c>
      <c r="W13005" t="s">
        <v>6</v>
      </c>
      <c r="X13005" t="s">
        <v>6</v>
      </c>
      <c r="Y13005" t="s">
        <v>6</v>
      </c>
      <c r="Z13005" t="s">
        <v>6</v>
      </c>
      <c r="AA13005" t="s">
        <v>11360</v>
      </c>
      <c r="AB13005" t="s">
        <v>11360</v>
      </c>
      <c r="AC13005" t="s">
        <v>2240</v>
      </c>
    </row>
    <row r="13006" spans="1:29" x14ac:dyDescent="0.25">
      <c r="A13006" t="s">
        <v>347</v>
      </c>
      <c r="B13006">
        <v>967</v>
      </c>
      <c r="C13006" t="s">
        <v>261</v>
      </c>
      <c r="D13006">
        <v>1980</v>
      </c>
      <c r="E13006" t="s">
        <v>14018</v>
      </c>
      <c r="Q13006" t="s">
        <v>6</v>
      </c>
      <c r="R13006" t="s">
        <v>6</v>
      </c>
      <c r="S13006" t="s">
        <v>6</v>
      </c>
      <c r="T13006" t="s">
        <v>6</v>
      </c>
      <c r="U13006" t="s">
        <v>6</v>
      </c>
      <c r="V13006" t="s">
        <v>6</v>
      </c>
      <c r="W13006" t="s">
        <v>6</v>
      </c>
      <c r="X13006" t="s">
        <v>6</v>
      </c>
      <c r="Y13006" t="s">
        <v>6</v>
      </c>
      <c r="Z13006" t="s">
        <v>6</v>
      </c>
      <c r="AA13006" t="s">
        <v>11360</v>
      </c>
      <c r="AB13006" t="s">
        <v>11360</v>
      </c>
      <c r="AC13006" t="s">
        <v>2240</v>
      </c>
    </row>
    <row r="13007" spans="1:29" x14ac:dyDescent="0.25">
      <c r="A13007" t="s">
        <v>347</v>
      </c>
      <c r="B13007">
        <v>967</v>
      </c>
      <c r="C13007" t="s">
        <v>261</v>
      </c>
      <c r="D13007">
        <v>1981</v>
      </c>
      <c r="E13007" t="s">
        <v>14019</v>
      </c>
      <c r="Q13007" t="s">
        <v>6</v>
      </c>
      <c r="R13007" t="s">
        <v>6</v>
      </c>
      <c r="S13007" t="s">
        <v>6</v>
      </c>
      <c r="T13007" t="s">
        <v>6</v>
      </c>
      <c r="U13007" t="s">
        <v>6</v>
      </c>
      <c r="V13007" t="s">
        <v>6</v>
      </c>
      <c r="W13007" t="s">
        <v>6</v>
      </c>
      <c r="X13007" t="s">
        <v>6</v>
      </c>
      <c r="Y13007" t="s">
        <v>6</v>
      </c>
      <c r="Z13007" t="s">
        <v>6</v>
      </c>
      <c r="AA13007" t="s">
        <v>11360</v>
      </c>
      <c r="AB13007" t="s">
        <v>11360</v>
      </c>
      <c r="AC13007" t="s">
        <v>2240</v>
      </c>
    </row>
    <row r="13008" spans="1:29" x14ac:dyDescent="0.25">
      <c r="A13008" t="s">
        <v>347</v>
      </c>
      <c r="B13008">
        <v>967</v>
      </c>
      <c r="C13008" t="s">
        <v>261</v>
      </c>
      <c r="D13008">
        <v>1982</v>
      </c>
      <c r="E13008" t="s">
        <v>14020</v>
      </c>
      <c r="Q13008" t="s">
        <v>6</v>
      </c>
      <c r="R13008" t="s">
        <v>6</v>
      </c>
      <c r="S13008" t="s">
        <v>6</v>
      </c>
      <c r="T13008" t="s">
        <v>6</v>
      </c>
      <c r="U13008" t="s">
        <v>6</v>
      </c>
      <c r="V13008" t="s">
        <v>6</v>
      </c>
      <c r="W13008" t="s">
        <v>6</v>
      </c>
      <c r="X13008" t="s">
        <v>6</v>
      </c>
      <c r="Y13008" t="s">
        <v>6</v>
      </c>
      <c r="Z13008" t="s">
        <v>6</v>
      </c>
      <c r="AA13008" t="s">
        <v>11360</v>
      </c>
      <c r="AB13008" t="s">
        <v>11360</v>
      </c>
      <c r="AC13008" t="s">
        <v>2240</v>
      </c>
    </row>
    <row r="13009" spans="1:29" x14ac:dyDescent="0.25">
      <c r="A13009" t="s">
        <v>347</v>
      </c>
      <c r="B13009">
        <v>967</v>
      </c>
      <c r="C13009" t="s">
        <v>261</v>
      </c>
      <c r="D13009">
        <v>1983</v>
      </c>
      <c r="E13009" t="s">
        <v>14021</v>
      </c>
      <c r="Q13009" t="s">
        <v>6</v>
      </c>
      <c r="R13009" t="s">
        <v>6</v>
      </c>
      <c r="S13009" t="s">
        <v>6</v>
      </c>
      <c r="T13009" t="s">
        <v>6</v>
      </c>
      <c r="U13009" t="s">
        <v>6</v>
      </c>
      <c r="V13009" t="s">
        <v>6</v>
      </c>
      <c r="W13009" t="s">
        <v>6</v>
      </c>
      <c r="X13009" t="s">
        <v>6</v>
      </c>
      <c r="Y13009" t="s">
        <v>6</v>
      </c>
      <c r="Z13009" t="s">
        <v>6</v>
      </c>
      <c r="AA13009" t="s">
        <v>11360</v>
      </c>
      <c r="AB13009" t="s">
        <v>11360</v>
      </c>
      <c r="AC13009" t="s">
        <v>2240</v>
      </c>
    </row>
    <row r="13010" spans="1:29" x14ac:dyDescent="0.25">
      <c r="A13010" t="s">
        <v>347</v>
      </c>
      <c r="B13010">
        <v>967</v>
      </c>
      <c r="C13010" t="s">
        <v>261</v>
      </c>
      <c r="D13010">
        <v>1984</v>
      </c>
      <c r="E13010" t="s">
        <v>14022</v>
      </c>
      <c r="Q13010" t="s">
        <v>6</v>
      </c>
      <c r="R13010" t="s">
        <v>6</v>
      </c>
      <c r="S13010" t="s">
        <v>6</v>
      </c>
      <c r="T13010" t="s">
        <v>6</v>
      </c>
      <c r="U13010" t="s">
        <v>6</v>
      </c>
      <c r="V13010" t="s">
        <v>6</v>
      </c>
      <c r="W13010" t="s">
        <v>6</v>
      </c>
      <c r="X13010" t="s">
        <v>6</v>
      </c>
      <c r="Y13010" t="s">
        <v>6</v>
      </c>
      <c r="Z13010" t="s">
        <v>6</v>
      </c>
      <c r="AA13010" t="s">
        <v>11360</v>
      </c>
      <c r="AB13010" t="s">
        <v>11360</v>
      </c>
      <c r="AC13010" t="s">
        <v>2240</v>
      </c>
    </row>
    <row r="13011" spans="1:29" x14ac:dyDescent="0.25">
      <c r="A13011" t="s">
        <v>347</v>
      </c>
      <c r="B13011">
        <v>967</v>
      </c>
      <c r="C13011" t="s">
        <v>261</v>
      </c>
      <c r="D13011">
        <v>1985</v>
      </c>
      <c r="E13011" t="s">
        <v>14023</v>
      </c>
      <c r="Q13011" t="s">
        <v>6</v>
      </c>
      <c r="R13011" t="s">
        <v>6</v>
      </c>
      <c r="S13011" t="s">
        <v>6</v>
      </c>
      <c r="T13011" t="s">
        <v>6</v>
      </c>
      <c r="U13011" t="s">
        <v>6</v>
      </c>
      <c r="V13011" t="s">
        <v>6</v>
      </c>
      <c r="W13011" t="s">
        <v>6</v>
      </c>
      <c r="X13011" t="s">
        <v>6</v>
      </c>
      <c r="Y13011" t="s">
        <v>6</v>
      </c>
      <c r="Z13011" t="s">
        <v>6</v>
      </c>
      <c r="AA13011" t="s">
        <v>11360</v>
      </c>
      <c r="AB13011" t="s">
        <v>11360</v>
      </c>
      <c r="AC13011" t="s">
        <v>2240</v>
      </c>
    </row>
    <row r="13012" spans="1:29" x14ac:dyDescent="0.25">
      <c r="A13012" t="s">
        <v>347</v>
      </c>
      <c r="B13012">
        <v>967</v>
      </c>
      <c r="C13012" t="s">
        <v>261</v>
      </c>
      <c r="D13012">
        <v>1986</v>
      </c>
      <c r="E13012" t="s">
        <v>14024</v>
      </c>
      <c r="Q13012" t="s">
        <v>6</v>
      </c>
      <c r="R13012" t="s">
        <v>6</v>
      </c>
      <c r="S13012" t="s">
        <v>6</v>
      </c>
      <c r="T13012" t="s">
        <v>6</v>
      </c>
      <c r="U13012" t="s">
        <v>6</v>
      </c>
      <c r="V13012" t="s">
        <v>6</v>
      </c>
      <c r="W13012" t="s">
        <v>6</v>
      </c>
      <c r="X13012" t="s">
        <v>6</v>
      </c>
      <c r="Y13012" t="s">
        <v>6</v>
      </c>
      <c r="Z13012" t="s">
        <v>6</v>
      </c>
      <c r="AA13012" t="s">
        <v>11360</v>
      </c>
      <c r="AB13012" t="s">
        <v>11360</v>
      </c>
      <c r="AC13012" t="s">
        <v>2240</v>
      </c>
    </row>
    <row r="13013" spans="1:29" x14ac:dyDescent="0.25">
      <c r="A13013" t="s">
        <v>347</v>
      </c>
      <c r="B13013">
        <v>967</v>
      </c>
      <c r="C13013" t="s">
        <v>261</v>
      </c>
      <c r="D13013">
        <v>1987</v>
      </c>
      <c r="E13013" t="s">
        <v>14025</v>
      </c>
      <c r="Q13013" t="s">
        <v>6</v>
      </c>
      <c r="R13013" t="s">
        <v>6</v>
      </c>
      <c r="S13013" t="s">
        <v>6</v>
      </c>
      <c r="T13013" t="s">
        <v>6</v>
      </c>
      <c r="U13013" t="s">
        <v>6</v>
      </c>
      <c r="V13013" t="s">
        <v>6</v>
      </c>
      <c r="W13013" t="s">
        <v>6</v>
      </c>
      <c r="X13013" t="s">
        <v>6</v>
      </c>
      <c r="Y13013" t="s">
        <v>6</v>
      </c>
      <c r="Z13013" t="s">
        <v>6</v>
      </c>
      <c r="AA13013" t="s">
        <v>11360</v>
      </c>
      <c r="AB13013" t="s">
        <v>11360</v>
      </c>
      <c r="AC13013" t="s">
        <v>2240</v>
      </c>
    </row>
    <row r="13014" spans="1:29" x14ac:dyDescent="0.25">
      <c r="A13014" t="s">
        <v>347</v>
      </c>
      <c r="B13014">
        <v>967</v>
      </c>
      <c r="C13014" t="s">
        <v>261</v>
      </c>
      <c r="D13014">
        <v>1988</v>
      </c>
      <c r="E13014" t="s">
        <v>14026</v>
      </c>
      <c r="Q13014" t="s">
        <v>6</v>
      </c>
      <c r="R13014" t="s">
        <v>6</v>
      </c>
      <c r="S13014" t="s">
        <v>6</v>
      </c>
      <c r="T13014" t="s">
        <v>6</v>
      </c>
      <c r="U13014" t="s">
        <v>6</v>
      </c>
      <c r="V13014" t="s">
        <v>6</v>
      </c>
      <c r="W13014" t="s">
        <v>6</v>
      </c>
      <c r="X13014" t="s">
        <v>6</v>
      </c>
      <c r="Y13014" t="s">
        <v>6</v>
      </c>
      <c r="Z13014" t="s">
        <v>6</v>
      </c>
      <c r="AA13014" t="s">
        <v>11360</v>
      </c>
      <c r="AB13014" t="s">
        <v>11360</v>
      </c>
      <c r="AC13014" t="s">
        <v>2240</v>
      </c>
    </row>
    <row r="13015" spans="1:29" x14ac:dyDescent="0.25">
      <c r="A13015" t="s">
        <v>347</v>
      </c>
      <c r="B13015">
        <v>967</v>
      </c>
      <c r="C13015" t="s">
        <v>261</v>
      </c>
      <c r="D13015">
        <v>1989</v>
      </c>
      <c r="E13015" t="s">
        <v>14027</v>
      </c>
      <c r="Q13015" t="s">
        <v>6</v>
      </c>
      <c r="R13015" t="s">
        <v>6</v>
      </c>
      <c r="S13015" t="s">
        <v>6</v>
      </c>
      <c r="T13015" t="s">
        <v>6</v>
      </c>
      <c r="U13015" t="s">
        <v>6</v>
      </c>
      <c r="V13015" t="s">
        <v>6</v>
      </c>
      <c r="W13015" t="s">
        <v>6</v>
      </c>
      <c r="X13015" t="s">
        <v>6</v>
      </c>
      <c r="Y13015" t="s">
        <v>6</v>
      </c>
      <c r="Z13015" t="s">
        <v>6</v>
      </c>
      <c r="AA13015" t="s">
        <v>11360</v>
      </c>
      <c r="AB13015" t="s">
        <v>11360</v>
      </c>
      <c r="AC13015" t="s">
        <v>2240</v>
      </c>
    </row>
    <row r="13016" spans="1:29" x14ac:dyDescent="0.25">
      <c r="A13016" t="s">
        <v>347</v>
      </c>
      <c r="B13016">
        <v>967</v>
      </c>
      <c r="C13016" t="s">
        <v>261</v>
      </c>
      <c r="D13016">
        <v>1990</v>
      </c>
      <c r="E13016" t="s">
        <v>14028</v>
      </c>
      <c r="Q13016" t="s">
        <v>6</v>
      </c>
      <c r="R13016" t="s">
        <v>6</v>
      </c>
      <c r="S13016" t="s">
        <v>6</v>
      </c>
      <c r="T13016" t="s">
        <v>6</v>
      </c>
      <c r="U13016" t="s">
        <v>6</v>
      </c>
      <c r="V13016" t="s">
        <v>6</v>
      </c>
      <c r="W13016" t="s">
        <v>6</v>
      </c>
      <c r="X13016" t="s">
        <v>6</v>
      </c>
      <c r="Y13016" t="s">
        <v>6</v>
      </c>
      <c r="Z13016" t="s">
        <v>6</v>
      </c>
      <c r="AA13016" t="s">
        <v>11360</v>
      </c>
      <c r="AB13016" t="s">
        <v>11360</v>
      </c>
      <c r="AC13016" t="s">
        <v>2240</v>
      </c>
    </row>
    <row r="13017" spans="1:29" x14ac:dyDescent="0.25">
      <c r="A13017" t="s">
        <v>347</v>
      </c>
      <c r="B13017">
        <v>967</v>
      </c>
      <c r="C13017" t="s">
        <v>261</v>
      </c>
      <c r="D13017">
        <v>1991</v>
      </c>
      <c r="E13017" t="s">
        <v>14029</v>
      </c>
      <c r="Q13017" t="s">
        <v>6</v>
      </c>
      <c r="R13017" t="s">
        <v>6</v>
      </c>
      <c r="S13017" t="s">
        <v>6</v>
      </c>
      <c r="T13017" t="s">
        <v>6</v>
      </c>
      <c r="U13017" t="s">
        <v>6</v>
      </c>
      <c r="V13017" t="s">
        <v>6</v>
      </c>
      <c r="W13017" t="s">
        <v>6</v>
      </c>
      <c r="X13017" t="s">
        <v>6</v>
      </c>
      <c r="Y13017" t="s">
        <v>6</v>
      </c>
      <c r="Z13017" t="s">
        <v>6</v>
      </c>
      <c r="AA13017" t="s">
        <v>11360</v>
      </c>
      <c r="AB13017" t="s">
        <v>11360</v>
      </c>
      <c r="AC13017" t="s">
        <v>2240</v>
      </c>
    </row>
    <row r="13018" spans="1:29" x14ac:dyDescent="0.25">
      <c r="A13018" t="s">
        <v>347</v>
      </c>
      <c r="B13018">
        <v>967</v>
      </c>
      <c r="C13018" t="s">
        <v>261</v>
      </c>
      <c r="D13018">
        <v>1992</v>
      </c>
      <c r="E13018" t="s">
        <v>14030</v>
      </c>
      <c r="Q13018" t="s">
        <v>6</v>
      </c>
      <c r="R13018" t="s">
        <v>6</v>
      </c>
      <c r="S13018" t="s">
        <v>6</v>
      </c>
      <c r="T13018" t="s">
        <v>6</v>
      </c>
      <c r="U13018" t="s">
        <v>6</v>
      </c>
      <c r="V13018" t="s">
        <v>6</v>
      </c>
      <c r="W13018" t="s">
        <v>6</v>
      </c>
      <c r="X13018" t="s">
        <v>6</v>
      </c>
      <c r="Y13018" t="s">
        <v>6</v>
      </c>
      <c r="Z13018" t="s">
        <v>6</v>
      </c>
      <c r="AA13018" t="s">
        <v>11360</v>
      </c>
      <c r="AB13018" t="s">
        <v>11360</v>
      </c>
      <c r="AC13018" t="s">
        <v>2240</v>
      </c>
    </row>
    <row r="13019" spans="1:29" x14ac:dyDescent="0.25">
      <c r="A13019" t="s">
        <v>347</v>
      </c>
      <c r="B13019">
        <v>967</v>
      </c>
      <c r="C13019" t="s">
        <v>261</v>
      </c>
      <c r="D13019">
        <v>1993</v>
      </c>
      <c r="E13019" t="s">
        <v>14031</v>
      </c>
      <c r="Q13019" t="s">
        <v>6</v>
      </c>
      <c r="R13019" t="s">
        <v>6</v>
      </c>
      <c r="S13019" t="s">
        <v>6</v>
      </c>
      <c r="T13019" t="s">
        <v>6</v>
      </c>
      <c r="U13019" t="s">
        <v>6</v>
      </c>
      <c r="V13019" t="s">
        <v>6</v>
      </c>
      <c r="W13019" t="s">
        <v>6</v>
      </c>
      <c r="X13019" t="s">
        <v>6</v>
      </c>
      <c r="Y13019" t="s">
        <v>6</v>
      </c>
      <c r="Z13019" t="s">
        <v>6</v>
      </c>
      <c r="AA13019" t="s">
        <v>11360</v>
      </c>
      <c r="AB13019" t="s">
        <v>11360</v>
      </c>
      <c r="AC13019" t="s">
        <v>2240</v>
      </c>
    </row>
    <row r="13020" spans="1:29" x14ac:dyDescent="0.25">
      <c r="A13020" t="s">
        <v>347</v>
      </c>
      <c r="B13020">
        <v>967</v>
      </c>
      <c r="C13020" t="s">
        <v>261</v>
      </c>
      <c r="D13020">
        <v>1994</v>
      </c>
      <c r="E13020" t="s">
        <v>14032</v>
      </c>
      <c r="Q13020" t="s">
        <v>6</v>
      </c>
      <c r="R13020" t="s">
        <v>6</v>
      </c>
      <c r="S13020" t="s">
        <v>6</v>
      </c>
      <c r="T13020" t="s">
        <v>6</v>
      </c>
      <c r="U13020" t="s">
        <v>6</v>
      </c>
      <c r="V13020" t="s">
        <v>6</v>
      </c>
      <c r="W13020" t="s">
        <v>6</v>
      </c>
      <c r="X13020" t="s">
        <v>6</v>
      </c>
      <c r="Y13020" t="s">
        <v>6</v>
      </c>
      <c r="Z13020" t="s">
        <v>6</v>
      </c>
      <c r="AA13020" t="s">
        <v>11360</v>
      </c>
      <c r="AB13020" t="s">
        <v>11360</v>
      </c>
      <c r="AC13020" t="s">
        <v>2240</v>
      </c>
    </row>
    <row r="13021" spans="1:29" x14ac:dyDescent="0.25">
      <c r="A13021" t="s">
        <v>347</v>
      </c>
      <c r="B13021">
        <v>967</v>
      </c>
      <c r="C13021" t="s">
        <v>261</v>
      </c>
      <c r="D13021">
        <v>1995</v>
      </c>
      <c r="E13021" t="s">
        <v>14033</v>
      </c>
      <c r="Q13021" t="s">
        <v>6</v>
      </c>
      <c r="R13021" t="s">
        <v>6</v>
      </c>
      <c r="S13021" t="s">
        <v>6</v>
      </c>
      <c r="T13021" t="s">
        <v>6</v>
      </c>
      <c r="U13021" t="s">
        <v>6</v>
      </c>
      <c r="V13021" t="s">
        <v>6</v>
      </c>
      <c r="W13021" t="s">
        <v>6</v>
      </c>
      <c r="X13021" t="s">
        <v>6</v>
      </c>
      <c r="Y13021" t="s">
        <v>6</v>
      </c>
      <c r="Z13021" t="s">
        <v>6</v>
      </c>
      <c r="AA13021" t="s">
        <v>11360</v>
      </c>
      <c r="AB13021" t="s">
        <v>11360</v>
      </c>
      <c r="AC13021" t="s">
        <v>2240</v>
      </c>
    </row>
    <row r="13022" spans="1:29" x14ac:dyDescent="0.25">
      <c r="A13022" t="s">
        <v>347</v>
      </c>
      <c r="B13022">
        <v>967</v>
      </c>
      <c r="C13022" t="s">
        <v>261</v>
      </c>
      <c r="D13022">
        <v>1996</v>
      </c>
      <c r="E13022" t="s">
        <v>14034</v>
      </c>
      <c r="Q13022" t="s">
        <v>6</v>
      </c>
      <c r="R13022" t="s">
        <v>6</v>
      </c>
      <c r="S13022" t="s">
        <v>6</v>
      </c>
      <c r="T13022" t="s">
        <v>6</v>
      </c>
      <c r="U13022" t="s">
        <v>6</v>
      </c>
      <c r="V13022" t="s">
        <v>6</v>
      </c>
      <c r="W13022" t="s">
        <v>6</v>
      </c>
      <c r="X13022" t="s">
        <v>6</v>
      </c>
      <c r="Y13022" t="s">
        <v>6</v>
      </c>
      <c r="Z13022" t="s">
        <v>6</v>
      </c>
      <c r="AA13022" t="s">
        <v>11360</v>
      </c>
      <c r="AB13022" t="s">
        <v>11360</v>
      </c>
      <c r="AC13022" t="s">
        <v>2240</v>
      </c>
    </row>
    <row r="13023" spans="1:29" x14ac:dyDescent="0.25">
      <c r="A13023" t="s">
        <v>347</v>
      </c>
      <c r="B13023">
        <v>967</v>
      </c>
      <c r="C13023" t="s">
        <v>261</v>
      </c>
      <c r="D13023">
        <v>1997</v>
      </c>
      <c r="E13023" t="s">
        <v>14035</v>
      </c>
      <c r="Q13023" t="s">
        <v>6</v>
      </c>
      <c r="R13023" t="s">
        <v>6</v>
      </c>
      <c r="S13023" t="s">
        <v>6</v>
      </c>
      <c r="T13023" t="s">
        <v>6</v>
      </c>
      <c r="U13023" t="s">
        <v>6</v>
      </c>
      <c r="V13023" t="s">
        <v>6</v>
      </c>
      <c r="W13023" t="s">
        <v>6</v>
      </c>
      <c r="X13023" t="s">
        <v>6</v>
      </c>
      <c r="Y13023" t="s">
        <v>6</v>
      </c>
      <c r="Z13023" t="s">
        <v>6</v>
      </c>
      <c r="AA13023" t="s">
        <v>11360</v>
      </c>
      <c r="AB13023" t="s">
        <v>11360</v>
      </c>
      <c r="AC13023" t="s">
        <v>2240</v>
      </c>
    </row>
    <row r="13024" spans="1:29" x14ac:dyDescent="0.25">
      <c r="A13024" t="s">
        <v>347</v>
      </c>
      <c r="B13024">
        <v>967</v>
      </c>
      <c r="C13024" t="s">
        <v>261</v>
      </c>
      <c r="D13024">
        <v>1998</v>
      </c>
      <c r="E13024" t="s">
        <v>14036</v>
      </c>
      <c r="Q13024" t="s">
        <v>6</v>
      </c>
      <c r="R13024" t="s">
        <v>6</v>
      </c>
      <c r="S13024" t="s">
        <v>6</v>
      </c>
      <c r="T13024" t="s">
        <v>6</v>
      </c>
      <c r="U13024" t="s">
        <v>6</v>
      </c>
      <c r="V13024" t="s">
        <v>6</v>
      </c>
      <c r="W13024" t="s">
        <v>6</v>
      </c>
      <c r="X13024" t="s">
        <v>6</v>
      </c>
      <c r="Y13024" t="s">
        <v>6</v>
      </c>
      <c r="Z13024" t="s">
        <v>6</v>
      </c>
      <c r="AA13024" t="s">
        <v>11360</v>
      </c>
      <c r="AB13024" t="s">
        <v>11360</v>
      </c>
      <c r="AC13024" t="s">
        <v>2240</v>
      </c>
    </row>
    <row r="13025" spans="1:29" x14ac:dyDescent="0.25">
      <c r="A13025" t="s">
        <v>347</v>
      </c>
      <c r="B13025">
        <v>967</v>
      </c>
      <c r="C13025" t="s">
        <v>261</v>
      </c>
      <c r="D13025">
        <v>1999</v>
      </c>
      <c r="E13025" t="s">
        <v>14037</v>
      </c>
      <c r="Q13025" t="s">
        <v>6</v>
      </c>
      <c r="R13025" t="s">
        <v>6</v>
      </c>
      <c r="S13025" t="s">
        <v>6</v>
      </c>
      <c r="T13025" t="s">
        <v>6</v>
      </c>
      <c r="U13025" t="s">
        <v>6</v>
      </c>
      <c r="V13025" t="s">
        <v>6</v>
      </c>
      <c r="W13025" t="s">
        <v>6</v>
      </c>
      <c r="X13025" t="s">
        <v>6</v>
      </c>
      <c r="Y13025" t="s">
        <v>6</v>
      </c>
      <c r="Z13025" t="s">
        <v>6</v>
      </c>
      <c r="AA13025" t="s">
        <v>11360</v>
      </c>
      <c r="AB13025" t="s">
        <v>11360</v>
      </c>
      <c r="AC13025" t="s">
        <v>2240</v>
      </c>
    </row>
    <row r="13026" spans="1:29" x14ac:dyDescent="0.25">
      <c r="A13026" t="s">
        <v>347</v>
      </c>
      <c r="B13026">
        <v>967</v>
      </c>
      <c r="C13026" t="s">
        <v>261</v>
      </c>
      <c r="D13026">
        <v>2000</v>
      </c>
      <c r="E13026" t="s">
        <v>14038</v>
      </c>
      <c r="P13026">
        <v>2.2643382000000001</v>
      </c>
      <c r="Q13026" t="s">
        <v>6</v>
      </c>
      <c r="R13026" t="s">
        <v>6</v>
      </c>
      <c r="S13026" t="s">
        <v>6</v>
      </c>
      <c r="T13026" t="s">
        <v>6</v>
      </c>
      <c r="U13026" t="s">
        <v>6</v>
      </c>
      <c r="V13026" t="s">
        <v>6</v>
      </c>
      <c r="W13026" t="s">
        <v>6</v>
      </c>
      <c r="X13026" t="s">
        <v>6</v>
      </c>
      <c r="Y13026" t="s">
        <v>6</v>
      </c>
      <c r="Z13026" t="s">
        <v>6</v>
      </c>
      <c r="AA13026" t="s">
        <v>11360</v>
      </c>
      <c r="AB13026" t="s">
        <v>11360</v>
      </c>
      <c r="AC13026" t="s">
        <v>2240</v>
      </c>
    </row>
    <row r="13027" spans="1:29" x14ac:dyDescent="0.25">
      <c r="A13027" t="s">
        <v>347</v>
      </c>
      <c r="B13027">
        <v>967</v>
      </c>
      <c r="C13027" t="s">
        <v>261</v>
      </c>
      <c r="D13027">
        <v>2001</v>
      </c>
      <c r="E13027" t="s">
        <v>14039</v>
      </c>
      <c r="P13027">
        <v>2.8015234000000002</v>
      </c>
      <c r="Q13027" t="s">
        <v>6</v>
      </c>
      <c r="R13027" t="s">
        <v>6</v>
      </c>
      <c r="S13027" t="s">
        <v>6</v>
      </c>
      <c r="T13027" t="s">
        <v>6</v>
      </c>
      <c r="U13027" t="s">
        <v>6</v>
      </c>
      <c r="V13027" t="s">
        <v>6</v>
      </c>
      <c r="W13027" t="s">
        <v>6</v>
      </c>
      <c r="X13027" t="s">
        <v>6</v>
      </c>
      <c r="Y13027" t="s">
        <v>6</v>
      </c>
      <c r="Z13027" t="s">
        <v>6</v>
      </c>
      <c r="AA13027" t="s">
        <v>11360</v>
      </c>
      <c r="AB13027" t="s">
        <v>11360</v>
      </c>
      <c r="AC13027" t="s">
        <v>2240</v>
      </c>
    </row>
    <row r="13028" spans="1:29" x14ac:dyDescent="0.25">
      <c r="A13028" t="s">
        <v>347</v>
      </c>
      <c r="B13028">
        <v>967</v>
      </c>
      <c r="C13028" t="s">
        <v>261</v>
      </c>
      <c r="D13028">
        <v>2002</v>
      </c>
      <c r="E13028" t="s">
        <v>14040</v>
      </c>
      <c r="P13028">
        <v>2.8474103999999998</v>
      </c>
      <c r="Q13028" t="s">
        <v>6</v>
      </c>
      <c r="R13028" t="s">
        <v>6</v>
      </c>
      <c r="S13028" t="s">
        <v>6</v>
      </c>
      <c r="T13028" t="s">
        <v>6</v>
      </c>
      <c r="U13028" t="s">
        <v>6</v>
      </c>
      <c r="V13028" t="s">
        <v>6</v>
      </c>
      <c r="W13028" t="s">
        <v>6</v>
      </c>
      <c r="X13028" t="s">
        <v>6</v>
      </c>
      <c r="Y13028" t="s">
        <v>6</v>
      </c>
      <c r="Z13028" t="s">
        <v>6</v>
      </c>
      <c r="AA13028" t="s">
        <v>11360</v>
      </c>
      <c r="AB13028" t="s">
        <v>11360</v>
      </c>
      <c r="AC13028" t="s">
        <v>2240</v>
      </c>
    </row>
    <row r="13029" spans="1:29" x14ac:dyDescent="0.25">
      <c r="A13029" t="s">
        <v>347</v>
      </c>
      <c r="B13029">
        <v>967</v>
      </c>
      <c r="C13029" t="s">
        <v>261</v>
      </c>
      <c r="D13029">
        <v>2003</v>
      </c>
      <c r="E13029" t="s">
        <v>14041</v>
      </c>
      <c r="P13029">
        <v>2.9605408999999998</v>
      </c>
      <c r="Q13029" t="s">
        <v>6</v>
      </c>
      <c r="R13029" t="s">
        <v>6</v>
      </c>
      <c r="S13029" t="s">
        <v>6</v>
      </c>
      <c r="T13029" t="s">
        <v>6</v>
      </c>
      <c r="U13029" t="s">
        <v>6</v>
      </c>
      <c r="V13029" t="s">
        <v>6</v>
      </c>
      <c r="W13029" t="s">
        <v>6</v>
      </c>
      <c r="X13029" t="s">
        <v>6</v>
      </c>
      <c r="Y13029" t="s">
        <v>6</v>
      </c>
      <c r="Z13029" t="s">
        <v>6</v>
      </c>
      <c r="AA13029" t="s">
        <v>11360</v>
      </c>
      <c r="AB13029" t="s">
        <v>11360</v>
      </c>
      <c r="AC13029" t="s">
        <v>2240</v>
      </c>
    </row>
    <row r="13030" spans="1:29" x14ac:dyDescent="0.25">
      <c r="A13030" t="s">
        <v>347</v>
      </c>
      <c r="B13030">
        <v>967</v>
      </c>
      <c r="C13030" t="s">
        <v>261</v>
      </c>
      <c r="D13030">
        <v>2004</v>
      </c>
      <c r="E13030" t="s">
        <v>14042</v>
      </c>
      <c r="P13030">
        <v>2.9124072999999999</v>
      </c>
      <c r="Q13030" t="s">
        <v>6</v>
      </c>
      <c r="R13030" t="s">
        <v>6</v>
      </c>
      <c r="S13030" t="s">
        <v>6</v>
      </c>
      <c r="T13030" t="s">
        <v>6</v>
      </c>
      <c r="U13030" t="s">
        <v>6</v>
      </c>
      <c r="V13030" t="s">
        <v>6</v>
      </c>
      <c r="W13030" t="s">
        <v>6</v>
      </c>
      <c r="X13030" t="s">
        <v>6</v>
      </c>
      <c r="Y13030" t="s">
        <v>6</v>
      </c>
      <c r="Z13030" t="s">
        <v>6</v>
      </c>
      <c r="AA13030" t="s">
        <v>11360</v>
      </c>
      <c r="AB13030" t="s">
        <v>11360</v>
      </c>
      <c r="AC13030" t="s">
        <v>2240</v>
      </c>
    </row>
    <row r="13031" spans="1:29" x14ac:dyDescent="0.25">
      <c r="A13031" t="s">
        <v>347</v>
      </c>
      <c r="B13031">
        <v>967</v>
      </c>
      <c r="C13031" t="s">
        <v>261</v>
      </c>
      <c r="D13031">
        <v>2005</v>
      </c>
      <c r="E13031" t="s">
        <v>14043</v>
      </c>
      <c r="P13031">
        <v>3.0027645000000001</v>
      </c>
      <c r="Q13031" t="s">
        <v>6</v>
      </c>
      <c r="R13031" t="s">
        <v>6</v>
      </c>
      <c r="S13031" t="s">
        <v>6</v>
      </c>
      <c r="T13031" t="s">
        <v>6</v>
      </c>
      <c r="U13031" t="s">
        <v>6</v>
      </c>
      <c r="V13031" t="s">
        <v>6</v>
      </c>
      <c r="W13031" t="s">
        <v>6</v>
      </c>
      <c r="X13031" t="s">
        <v>6</v>
      </c>
      <c r="Y13031" t="s">
        <v>6</v>
      </c>
      <c r="Z13031" t="s">
        <v>6</v>
      </c>
      <c r="AA13031" t="s">
        <v>11360</v>
      </c>
      <c r="AB13031" t="s">
        <v>11360</v>
      </c>
      <c r="AC13031" t="s">
        <v>2240</v>
      </c>
    </row>
    <row r="13032" spans="1:29" x14ac:dyDescent="0.25">
      <c r="A13032" t="s">
        <v>347</v>
      </c>
      <c r="B13032">
        <v>967</v>
      </c>
      <c r="C13032" t="s">
        <v>261</v>
      </c>
      <c r="D13032">
        <v>2006</v>
      </c>
      <c r="E13032" t="s">
        <v>14044</v>
      </c>
      <c r="P13032">
        <v>3.1204109999999998</v>
      </c>
      <c r="Q13032" t="s">
        <v>6</v>
      </c>
      <c r="R13032" t="s">
        <v>6</v>
      </c>
      <c r="S13032" t="s">
        <v>6</v>
      </c>
      <c r="T13032" t="s">
        <v>6</v>
      </c>
      <c r="U13032" t="s">
        <v>6</v>
      </c>
      <c r="V13032" t="s">
        <v>6</v>
      </c>
      <c r="W13032" t="s">
        <v>6</v>
      </c>
      <c r="X13032" t="s">
        <v>6</v>
      </c>
      <c r="Y13032" t="s">
        <v>6</v>
      </c>
      <c r="Z13032" t="s">
        <v>6</v>
      </c>
      <c r="AA13032" t="s">
        <v>11360</v>
      </c>
      <c r="AB13032" t="s">
        <v>11360</v>
      </c>
      <c r="AC13032" t="s">
        <v>2240</v>
      </c>
    </row>
    <row r="13033" spans="1:29" x14ac:dyDescent="0.25">
      <c r="A13033" t="s">
        <v>347</v>
      </c>
      <c r="B13033">
        <v>967</v>
      </c>
      <c r="C13033" t="s">
        <v>261</v>
      </c>
      <c r="D13033">
        <v>2007</v>
      </c>
      <c r="E13033" t="s">
        <v>14045</v>
      </c>
      <c r="P13033">
        <v>3.4607675000000002</v>
      </c>
      <c r="Q13033" t="s">
        <v>6</v>
      </c>
      <c r="R13033" t="s">
        <v>6</v>
      </c>
      <c r="S13033" t="s">
        <v>6</v>
      </c>
      <c r="T13033" t="s">
        <v>6</v>
      </c>
      <c r="U13033" t="s">
        <v>6</v>
      </c>
      <c r="V13033" t="s">
        <v>6</v>
      </c>
      <c r="W13033" t="s">
        <v>6</v>
      </c>
      <c r="X13033" t="s">
        <v>6</v>
      </c>
      <c r="Y13033" t="s">
        <v>6</v>
      </c>
      <c r="Z13033" t="s">
        <v>6</v>
      </c>
      <c r="AA13033" t="s">
        <v>11360</v>
      </c>
      <c r="AB13033" t="s">
        <v>11360</v>
      </c>
      <c r="AC13033" t="s">
        <v>2240</v>
      </c>
    </row>
    <row r="13034" spans="1:29" x14ac:dyDescent="0.25">
      <c r="A13034" t="s">
        <v>347</v>
      </c>
      <c r="B13034">
        <v>967</v>
      </c>
      <c r="C13034" t="s">
        <v>261</v>
      </c>
      <c r="D13034">
        <v>2008</v>
      </c>
      <c r="E13034" t="s">
        <v>14046</v>
      </c>
      <c r="P13034">
        <v>3.8827623999999998</v>
      </c>
      <c r="Q13034" t="s">
        <v>6</v>
      </c>
      <c r="R13034" t="s">
        <v>6</v>
      </c>
      <c r="S13034" t="s">
        <v>6</v>
      </c>
      <c r="T13034" t="s">
        <v>6</v>
      </c>
      <c r="U13034" t="s">
        <v>6</v>
      </c>
      <c r="V13034" t="s">
        <v>6</v>
      </c>
      <c r="W13034" t="s">
        <v>6</v>
      </c>
      <c r="X13034" t="s">
        <v>6</v>
      </c>
      <c r="Y13034" t="s">
        <v>6</v>
      </c>
      <c r="Z13034" t="s">
        <v>6</v>
      </c>
      <c r="AA13034" t="s">
        <v>11360</v>
      </c>
      <c r="AB13034" t="s">
        <v>11360</v>
      </c>
      <c r="AC13034" t="s">
        <v>2240</v>
      </c>
    </row>
    <row r="13035" spans="1:29" x14ac:dyDescent="0.25">
      <c r="A13035" t="s">
        <v>347</v>
      </c>
      <c r="B13035">
        <v>967</v>
      </c>
      <c r="C13035" t="s">
        <v>261</v>
      </c>
      <c r="D13035">
        <v>2009</v>
      </c>
      <c r="E13035" t="s">
        <v>14047</v>
      </c>
      <c r="N13035">
        <v>6.1187499000000001</v>
      </c>
      <c r="O13035">
        <v>6.1187499000000001</v>
      </c>
      <c r="P13035">
        <v>4.0696221000000001</v>
      </c>
      <c r="Q13035" t="s">
        <v>6</v>
      </c>
      <c r="R13035" t="s">
        <v>6</v>
      </c>
      <c r="S13035" t="s">
        <v>6</v>
      </c>
      <c r="T13035" t="s">
        <v>6</v>
      </c>
      <c r="U13035" t="s">
        <v>6</v>
      </c>
      <c r="V13035" t="s">
        <v>6</v>
      </c>
      <c r="W13035" t="s">
        <v>6</v>
      </c>
      <c r="X13035" t="s">
        <v>6</v>
      </c>
      <c r="Y13035" t="s">
        <v>6</v>
      </c>
      <c r="Z13035" t="s">
        <v>6</v>
      </c>
      <c r="AA13035" t="s">
        <v>11360</v>
      </c>
      <c r="AB13035" t="s">
        <v>11360</v>
      </c>
      <c r="AC13035" t="s">
        <v>2240</v>
      </c>
    </row>
    <row r="13036" spans="1:29" x14ac:dyDescent="0.25">
      <c r="A13036" t="s">
        <v>347</v>
      </c>
      <c r="B13036">
        <v>967</v>
      </c>
      <c r="C13036" t="s">
        <v>261</v>
      </c>
      <c r="D13036">
        <v>2010</v>
      </c>
      <c r="E13036" t="s">
        <v>14048</v>
      </c>
      <c r="N13036">
        <v>5.9041398000000003</v>
      </c>
      <c r="O13036">
        <v>5.9041398000000003</v>
      </c>
      <c r="P13036">
        <v>4.4019646000000003</v>
      </c>
      <c r="Q13036" t="s">
        <v>6</v>
      </c>
      <c r="R13036" t="s">
        <v>6</v>
      </c>
      <c r="S13036" t="s">
        <v>6</v>
      </c>
      <c r="T13036" t="s">
        <v>6</v>
      </c>
      <c r="U13036" t="s">
        <v>6</v>
      </c>
      <c r="V13036" t="s">
        <v>6</v>
      </c>
      <c r="W13036" t="s">
        <v>6</v>
      </c>
      <c r="X13036" t="s">
        <v>6</v>
      </c>
      <c r="Y13036" t="s">
        <v>6</v>
      </c>
      <c r="Z13036" t="s">
        <v>6</v>
      </c>
      <c r="AA13036" t="s">
        <v>11360</v>
      </c>
      <c r="AB13036" t="s">
        <v>11360</v>
      </c>
      <c r="AC13036" t="s">
        <v>2240</v>
      </c>
    </row>
    <row r="13037" spans="1:29" x14ac:dyDescent="0.25">
      <c r="A13037" t="s">
        <v>347</v>
      </c>
      <c r="B13037">
        <v>967</v>
      </c>
      <c r="C13037" t="s">
        <v>261</v>
      </c>
      <c r="D13037">
        <v>2011</v>
      </c>
      <c r="E13037" t="s">
        <v>14049</v>
      </c>
      <c r="N13037">
        <v>5.2497414999999998</v>
      </c>
      <c r="O13037">
        <v>5.2497414999999998</v>
      </c>
      <c r="P13037">
        <v>4.8144977999999998</v>
      </c>
      <c r="Q13037" t="s">
        <v>6</v>
      </c>
      <c r="R13037" t="s">
        <v>6</v>
      </c>
      <c r="S13037" t="s">
        <v>6</v>
      </c>
      <c r="T13037" t="s">
        <v>6</v>
      </c>
      <c r="U13037" t="s">
        <v>6</v>
      </c>
      <c r="V13037" t="s">
        <v>6</v>
      </c>
      <c r="W13037" t="s">
        <v>6</v>
      </c>
      <c r="X13037" t="s">
        <v>6</v>
      </c>
      <c r="Y13037" t="s">
        <v>6</v>
      </c>
      <c r="Z13037" t="s">
        <v>6</v>
      </c>
      <c r="AA13037" t="s">
        <v>11360</v>
      </c>
      <c r="AB13037" t="s">
        <v>11360</v>
      </c>
      <c r="AC13037" t="s">
        <v>2240</v>
      </c>
    </row>
    <row r="13038" spans="1:29" x14ac:dyDescent="0.25">
      <c r="A13038" t="s">
        <v>347</v>
      </c>
      <c r="B13038">
        <v>967</v>
      </c>
      <c r="C13038" t="s">
        <v>261</v>
      </c>
      <c r="D13038">
        <v>2012</v>
      </c>
      <c r="E13038" t="s">
        <v>14050</v>
      </c>
      <c r="N13038">
        <v>8.1556216999999993</v>
      </c>
      <c r="O13038">
        <v>8.1556216999999993</v>
      </c>
      <c r="P13038">
        <v>5.0587393</v>
      </c>
      <c r="Q13038" t="s">
        <v>6</v>
      </c>
      <c r="R13038" t="s">
        <v>6</v>
      </c>
      <c r="S13038" t="s">
        <v>6</v>
      </c>
      <c r="T13038" t="s">
        <v>6</v>
      </c>
      <c r="U13038" t="s">
        <v>6</v>
      </c>
      <c r="V13038" t="s">
        <v>6</v>
      </c>
      <c r="W13038" t="s">
        <v>6</v>
      </c>
      <c r="X13038" t="s">
        <v>6</v>
      </c>
      <c r="Y13038" t="s">
        <v>6</v>
      </c>
      <c r="Z13038" t="s">
        <v>6</v>
      </c>
      <c r="AA13038" t="s">
        <v>11360</v>
      </c>
      <c r="AB13038" t="s">
        <v>11360</v>
      </c>
      <c r="AC13038" t="s">
        <v>2240</v>
      </c>
    </row>
    <row r="13039" spans="1:29" x14ac:dyDescent="0.25">
      <c r="A13039" t="s">
        <v>347</v>
      </c>
      <c r="B13039">
        <v>967</v>
      </c>
      <c r="C13039" t="s">
        <v>261</v>
      </c>
      <c r="D13039">
        <v>2013</v>
      </c>
      <c r="E13039" t="s">
        <v>14051</v>
      </c>
      <c r="N13039">
        <v>8.9890603000000002</v>
      </c>
      <c r="O13039">
        <v>8.9890603000000002</v>
      </c>
      <c r="P13039">
        <v>5.3266165000000001</v>
      </c>
      <c r="Q13039" t="s">
        <v>6</v>
      </c>
      <c r="R13039" t="s">
        <v>6</v>
      </c>
      <c r="S13039" t="s">
        <v>6</v>
      </c>
      <c r="T13039" t="s">
        <v>6</v>
      </c>
      <c r="U13039" t="s">
        <v>6</v>
      </c>
      <c r="V13039" t="s">
        <v>6</v>
      </c>
      <c r="W13039" t="s">
        <v>6</v>
      </c>
      <c r="X13039" t="s">
        <v>6</v>
      </c>
      <c r="Y13039" t="s">
        <v>6</v>
      </c>
      <c r="Z13039" t="s">
        <v>6</v>
      </c>
      <c r="AA13039" t="s">
        <v>11360</v>
      </c>
      <c r="AB13039" t="s">
        <v>11360</v>
      </c>
      <c r="AC13039" t="s">
        <v>2240</v>
      </c>
    </row>
    <row r="13040" spans="1:29" x14ac:dyDescent="0.25">
      <c r="A13040" t="s">
        <v>347</v>
      </c>
      <c r="B13040">
        <v>967</v>
      </c>
      <c r="C13040" t="s">
        <v>261</v>
      </c>
      <c r="D13040">
        <v>2014</v>
      </c>
      <c r="E13040" t="s">
        <v>14052</v>
      </c>
      <c r="N13040">
        <v>10.571749000000001</v>
      </c>
      <c r="O13040">
        <v>10.571749000000001</v>
      </c>
      <c r="P13040">
        <v>5.5674941999999996</v>
      </c>
      <c r="Q13040" t="s">
        <v>6</v>
      </c>
      <c r="R13040" t="s">
        <v>6</v>
      </c>
      <c r="S13040" t="s">
        <v>6</v>
      </c>
      <c r="T13040" t="s">
        <v>6</v>
      </c>
      <c r="U13040" t="s">
        <v>6</v>
      </c>
      <c r="V13040" t="s">
        <v>6</v>
      </c>
      <c r="W13040" t="s">
        <v>6</v>
      </c>
      <c r="X13040" t="s">
        <v>6</v>
      </c>
      <c r="Y13040" t="s">
        <v>6</v>
      </c>
      <c r="Z13040" t="s">
        <v>6</v>
      </c>
      <c r="AA13040" t="s">
        <v>11360</v>
      </c>
      <c r="AB13040" t="s">
        <v>11360</v>
      </c>
      <c r="AC13040" t="s">
        <v>2240</v>
      </c>
    </row>
    <row r="13041" spans="1:29" x14ac:dyDescent="0.25">
      <c r="A13041" t="s">
        <v>347</v>
      </c>
      <c r="B13041">
        <v>967</v>
      </c>
      <c r="C13041" t="s">
        <v>261</v>
      </c>
      <c r="D13041">
        <v>2015</v>
      </c>
      <c r="E13041" t="s">
        <v>14053</v>
      </c>
      <c r="N13041">
        <v>13.047999000000001</v>
      </c>
      <c r="O13041">
        <v>13.047999000000001</v>
      </c>
      <c r="P13041">
        <v>5.8074516000000003</v>
      </c>
      <c r="Q13041" t="s">
        <v>6</v>
      </c>
      <c r="R13041" t="s">
        <v>6</v>
      </c>
      <c r="S13041" t="s">
        <v>6</v>
      </c>
      <c r="T13041" t="s">
        <v>6</v>
      </c>
      <c r="U13041" t="s">
        <v>6</v>
      </c>
      <c r="V13041" t="s">
        <v>6</v>
      </c>
      <c r="W13041" t="s">
        <v>6</v>
      </c>
      <c r="X13041" t="s">
        <v>6</v>
      </c>
      <c r="Y13041" t="s">
        <v>6</v>
      </c>
      <c r="Z13041" t="s">
        <v>6</v>
      </c>
      <c r="AA13041" t="s">
        <v>11360</v>
      </c>
      <c r="AB13041" t="s">
        <v>11360</v>
      </c>
      <c r="AC13041" t="s">
        <v>2240</v>
      </c>
    </row>
    <row r="13042" spans="1:29" x14ac:dyDescent="0.25">
      <c r="A13042" t="s">
        <v>347</v>
      </c>
      <c r="B13042">
        <v>967</v>
      </c>
      <c r="C13042" t="s">
        <v>261</v>
      </c>
      <c r="D13042">
        <v>2016</v>
      </c>
      <c r="E13042" t="s">
        <v>14054</v>
      </c>
      <c r="N13042">
        <v>14.348983</v>
      </c>
      <c r="O13042">
        <v>14.348983</v>
      </c>
      <c r="P13042">
        <v>6.0701131000000004</v>
      </c>
      <c r="Q13042" t="s">
        <v>6</v>
      </c>
      <c r="R13042" t="s">
        <v>6</v>
      </c>
      <c r="S13042" t="s">
        <v>6</v>
      </c>
      <c r="T13042" t="s">
        <v>6</v>
      </c>
      <c r="U13042" t="s">
        <v>6</v>
      </c>
      <c r="V13042" t="s">
        <v>6</v>
      </c>
      <c r="W13042" t="s">
        <v>6</v>
      </c>
      <c r="X13042" t="s">
        <v>6</v>
      </c>
      <c r="Y13042" t="s">
        <v>6</v>
      </c>
      <c r="Z13042" t="s">
        <v>6</v>
      </c>
      <c r="AA13042" t="s">
        <v>11360</v>
      </c>
      <c r="AB13042" t="s">
        <v>11360</v>
      </c>
      <c r="AC13042" t="s">
        <v>2240</v>
      </c>
    </row>
    <row r="13043" spans="1:29" x14ac:dyDescent="0.25">
      <c r="A13043" t="s">
        <v>347</v>
      </c>
      <c r="B13043">
        <v>967</v>
      </c>
      <c r="C13043" t="s">
        <v>261</v>
      </c>
      <c r="D13043">
        <v>2017</v>
      </c>
      <c r="E13043" t="s">
        <v>14055</v>
      </c>
      <c r="N13043">
        <v>16.305026999999999</v>
      </c>
      <c r="O13043">
        <v>16.305026999999999</v>
      </c>
      <c r="P13043">
        <v>6.4138617</v>
      </c>
      <c r="Q13043" t="s">
        <v>6</v>
      </c>
      <c r="R13043" t="s">
        <v>6</v>
      </c>
      <c r="S13043" t="s">
        <v>6</v>
      </c>
      <c r="T13043" t="s">
        <v>6</v>
      </c>
      <c r="U13043" t="s">
        <v>6</v>
      </c>
      <c r="V13043" t="s">
        <v>6</v>
      </c>
      <c r="W13043" t="s">
        <v>6</v>
      </c>
      <c r="X13043" t="s">
        <v>6</v>
      </c>
      <c r="Y13043" t="s">
        <v>6</v>
      </c>
      <c r="Z13043" t="s">
        <v>6</v>
      </c>
      <c r="AA13043" t="s">
        <v>11360</v>
      </c>
      <c r="AB13043" t="s">
        <v>11360</v>
      </c>
      <c r="AC13043" t="s">
        <v>2240</v>
      </c>
    </row>
    <row r="13044" spans="1:29" x14ac:dyDescent="0.25">
      <c r="A13044" t="s">
        <v>347</v>
      </c>
      <c r="B13044">
        <v>967</v>
      </c>
      <c r="C13044" t="s">
        <v>261</v>
      </c>
      <c r="D13044">
        <v>2018</v>
      </c>
      <c r="E13044" t="s">
        <v>14056</v>
      </c>
      <c r="N13044">
        <v>16.968192999999999</v>
      </c>
      <c r="O13044">
        <v>16.968192999999999</v>
      </c>
      <c r="P13044">
        <v>6.7260892999999999</v>
      </c>
      <c r="Q13044" t="s">
        <v>6</v>
      </c>
      <c r="R13044" t="s">
        <v>6</v>
      </c>
      <c r="S13044" t="s">
        <v>6</v>
      </c>
      <c r="T13044" t="s">
        <v>6</v>
      </c>
      <c r="U13044" t="s">
        <v>6</v>
      </c>
      <c r="V13044" t="s">
        <v>6</v>
      </c>
      <c r="W13044" t="s">
        <v>6</v>
      </c>
      <c r="X13044" t="s">
        <v>6</v>
      </c>
      <c r="Y13044" t="s">
        <v>6</v>
      </c>
      <c r="Z13044" t="s">
        <v>6</v>
      </c>
      <c r="AA13044" t="s">
        <v>11360</v>
      </c>
      <c r="AB13044" t="s">
        <v>11360</v>
      </c>
      <c r="AC13044" t="s">
        <v>2240</v>
      </c>
    </row>
    <row r="13045" spans="1:29" x14ac:dyDescent="0.25">
      <c r="A13045" t="s">
        <v>347</v>
      </c>
      <c r="B13045">
        <v>968</v>
      </c>
      <c r="C13045" t="s">
        <v>89</v>
      </c>
      <c r="D13045">
        <v>1950</v>
      </c>
      <c r="E13045" t="s">
        <v>14057</v>
      </c>
      <c r="Q13045" t="s">
        <v>2018</v>
      </c>
      <c r="R13045" t="s">
        <v>2018</v>
      </c>
      <c r="S13045" t="s">
        <v>2018</v>
      </c>
      <c r="T13045" t="s">
        <v>2883</v>
      </c>
      <c r="U13045" t="s">
        <v>534</v>
      </c>
      <c r="V13045" t="s">
        <v>14058</v>
      </c>
      <c r="W13045" t="s">
        <v>2885</v>
      </c>
      <c r="X13045" t="s">
        <v>2885</v>
      </c>
      <c r="Y13045" t="s">
        <v>6</v>
      </c>
      <c r="Z13045" t="s">
        <v>6</v>
      </c>
      <c r="AA13045" t="s">
        <v>2018</v>
      </c>
      <c r="AB13045" t="s">
        <v>2018</v>
      </c>
      <c r="AC13045" t="s">
        <v>6689</v>
      </c>
    </row>
    <row r="13046" spans="1:29" x14ac:dyDescent="0.25">
      <c r="A13046" t="s">
        <v>347</v>
      </c>
      <c r="B13046">
        <v>968</v>
      </c>
      <c r="C13046" t="s">
        <v>89</v>
      </c>
      <c r="D13046">
        <v>1951</v>
      </c>
      <c r="E13046" t="s">
        <v>14059</v>
      </c>
      <c r="Q13046" t="s">
        <v>2018</v>
      </c>
      <c r="R13046" t="s">
        <v>2018</v>
      </c>
      <c r="S13046" t="s">
        <v>2018</v>
      </c>
      <c r="T13046" t="s">
        <v>2883</v>
      </c>
      <c r="U13046" t="s">
        <v>534</v>
      </c>
      <c r="V13046" t="s">
        <v>14058</v>
      </c>
      <c r="W13046" t="s">
        <v>2885</v>
      </c>
      <c r="X13046" t="s">
        <v>2885</v>
      </c>
      <c r="Y13046" t="s">
        <v>6</v>
      </c>
      <c r="Z13046" t="s">
        <v>6</v>
      </c>
      <c r="AA13046" t="s">
        <v>2018</v>
      </c>
      <c r="AB13046" t="s">
        <v>2018</v>
      </c>
      <c r="AC13046" t="s">
        <v>6689</v>
      </c>
    </row>
    <row r="13047" spans="1:29" x14ac:dyDescent="0.25">
      <c r="A13047" t="s">
        <v>347</v>
      </c>
      <c r="B13047">
        <v>968</v>
      </c>
      <c r="C13047" t="s">
        <v>89</v>
      </c>
      <c r="D13047">
        <v>1952</v>
      </c>
      <c r="E13047" t="s">
        <v>14060</v>
      </c>
      <c r="Q13047" t="s">
        <v>2018</v>
      </c>
      <c r="R13047" t="s">
        <v>2018</v>
      </c>
      <c r="S13047" t="s">
        <v>2018</v>
      </c>
      <c r="T13047" t="s">
        <v>2883</v>
      </c>
      <c r="U13047" t="s">
        <v>534</v>
      </c>
      <c r="V13047" t="s">
        <v>14058</v>
      </c>
      <c r="W13047" t="s">
        <v>2885</v>
      </c>
      <c r="X13047" t="s">
        <v>2885</v>
      </c>
      <c r="Y13047" t="s">
        <v>6</v>
      </c>
      <c r="Z13047" t="s">
        <v>6</v>
      </c>
      <c r="AA13047" t="s">
        <v>2018</v>
      </c>
      <c r="AB13047" t="s">
        <v>2018</v>
      </c>
      <c r="AC13047" t="s">
        <v>6689</v>
      </c>
    </row>
    <row r="13048" spans="1:29" x14ac:dyDescent="0.25">
      <c r="A13048" t="s">
        <v>347</v>
      </c>
      <c r="B13048">
        <v>968</v>
      </c>
      <c r="C13048" t="s">
        <v>89</v>
      </c>
      <c r="D13048">
        <v>1953</v>
      </c>
      <c r="E13048" t="s">
        <v>14061</v>
      </c>
      <c r="Q13048" t="s">
        <v>2018</v>
      </c>
      <c r="R13048" t="s">
        <v>2018</v>
      </c>
      <c r="S13048" t="s">
        <v>2018</v>
      </c>
      <c r="T13048" t="s">
        <v>2883</v>
      </c>
      <c r="U13048" t="s">
        <v>534</v>
      </c>
      <c r="V13048" t="s">
        <v>14058</v>
      </c>
      <c r="W13048" t="s">
        <v>2885</v>
      </c>
      <c r="X13048" t="s">
        <v>2885</v>
      </c>
      <c r="Y13048" t="s">
        <v>6</v>
      </c>
      <c r="Z13048" t="s">
        <v>6</v>
      </c>
      <c r="AA13048" t="s">
        <v>2018</v>
      </c>
      <c r="AB13048" t="s">
        <v>2018</v>
      </c>
      <c r="AC13048" t="s">
        <v>6689</v>
      </c>
    </row>
    <row r="13049" spans="1:29" x14ac:dyDescent="0.25">
      <c r="A13049" t="s">
        <v>347</v>
      </c>
      <c r="B13049">
        <v>968</v>
      </c>
      <c r="C13049" t="s">
        <v>89</v>
      </c>
      <c r="D13049">
        <v>1954</v>
      </c>
      <c r="E13049" t="s">
        <v>14062</v>
      </c>
      <c r="Q13049" t="s">
        <v>2018</v>
      </c>
      <c r="R13049" t="s">
        <v>2018</v>
      </c>
      <c r="S13049" t="s">
        <v>2018</v>
      </c>
      <c r="T13049" t="s">
        <v>2883</v>
      </c>
      <c r="U13049" t="s">
        <v>534</v>
      </c>
      <c r="V13049" t="s">
        <v>14058</v>
      </c>
      <c r="W13049" t="s">
        <v>2885</v>
      </c>
      <c r="X13049" t="s">
        <v>2885</v>
      </c>
      <c r="Y13049" t="s">
        <v>6</v>
      </c>
      <c r="Z13049" t="s">
        <v>6</v>
      </c>
      <c r="AA13049" t="s">
        <v>2018</v>
      </c>
      <c r="AB13049" t="s">
        <v>2018</v>
      </c>
      <c r="AC13049" t="s">
        <v>6689</v>
      </c>
    </row>
    <row r="13050" spans="1:29" x14ac:dyDescent="0.25">
      <c r="A13050" t="s">
        <v>347</v>
      </c>
      <c r="B13050">
        <v>968</v>
      </c>
      <c r="C13050" t="s">
        <v>89</v>
      </c>
      <c r="D13050">
        <v>1955</v>
      </c>
      <c r="E13050" t="s">
        <v>14063</v>
      </c>
      <c r="Q13050" t="s">
        <v>2018</v>
      </c>
      <c r="R13050" t="s">
        <v>2018</v>
      </c>
      <c r="S13050" t="s">
        <v>2018</v>
      </c>
      <c r="T13050" t="s">
        <v>2883</v>
      </c>
      <c r="U13050" t="s">
        <v>534</v>
      </c>
      <c r="V13050" t="s">
        <v>14058</v>
      </c>
      <c r="W13050" t="s">
        <v>2885</v>
      </c>
      <c r="X13050" t="s">
        <v>2885</v>
      </c>
      <c r="Y13050" t="s">
        <v>6</v>
      </c>
      <c r="Z13050" t="s">
        <v>6</v>
      </c>
      <c r="AA13050" t="s">
        <v>2018</v>
      </c>
      <c r="AB13050" t="s">
        <v>2018</v>
      </c>
      <c r="AC13050" t="s">
        <v>6689</v>
      </c>
    </row>
    <row r="13051" spans="1:29" x14ac:dyDescent="0.25">
      <c r="A13051" t="s">
        <v>347</v>
      </c>
      <c r="B13051">
        <v>968</v>
      </c>
      <c r="C13051" t="s">
        <v>89</v>
      </c>
      <c r="D13051">
        <v>1956</v>
      </c>
      <c r="E13051" t="s">
        <v>14064</v>
      </c>
      <c r="Q13051" t="s">
        <v>2018</v>
      </c>
      <c r="R13051" t="s">
        <v>2018</v>
      </c>
      <c r="S13051" t="s">
        <v>2018</v>
      </c>
      <c r="T13051" t="s">
        <v>2883</v>
      </c>
      <c r="U13051" t="s">
        <v>534</v>
      </c>
      <c r="V13051" t="s">
        <v>14058</v>
      </c>
      <c r="W13051" t="s">
        <v>2885</v>
      </c>
      <c r="X13051" t="s">
        <v>2885</v>
      </c>
      <c r="Y13051" t="s">
        <v>6</v>
      </c>
      <c r="Z13051" t="s">
        <v>6</v>
      </c>
      <c r="AA13051" t="s">
        <v>2018</v>
      </c>
      <c r="AB13051" t="s">
        <v>2018</v>
      </c>
      <c r="AC13051" t="s">
        <v>6689</v>
      </c>
    </row>
    <row r="13052" spans="1:29" x14ac:dyDescent="0.25">
      <c r="A13052" t="s">
        <v>347</v>
      </c>
      <c r="B13052">
        <v>968</v>
      </c>
      <c r="C13052" t="s">
        <v>89</v>
      </c>
      <c r="D13052">
        <v>1957</v>
      </c>
      <c r="E13052" t="s">
        <v>14065</v>
      </c>
      <c r="Q13052" t="s">
        <v>2018</v>
      </c>
      <c r="R13052" t="s">
        <v>2018</v>
      </c>
      <c r="S13052" t="s">
        <v>2018</v>
      </c>
      <c r="T13052" t="s">
        <v>2883</v>
      </c>
      <c r="U13052" t="s">
        <v>534</v>
      </c>
      <c r="V13052" t="s">
        <v>14058</v>
      </c>
      <c r="W13052" t="s">
        <v>2885</v>
      </c>
      <c r="X13052" t="s">
        <v>2885</v>
      </c>
      <c r="Y13052" t="s">
        <v>6</v>
      </c>
      <c r="Z13052" t="s">
        <v>6</v>
      </c>
      <c r="AA13052" t="s">
        <v>2018</v>
      </c>
      <c r="AB13052" t="s">
        <v>2018</v>
      </c>
      <c r="AC13052" t="s">
        <v>6689</v>
      </c>
    </row>
    <row r="13053" spans="1:29" x14ac:dyDescent="0.25">
      <c r="A13053" t="s">
        <v>347</v>
      </c>
      <c r="B13053">
        <v>968</v>
      </c>
      <c r="C13053" t="s">
        <v>89</v>
      </c>
      <c r="D13053">
        <v>1958</v>
      </c>
      <c r="E13053" t="s">
        <v>14066</v>
      </c>
      <c r="Q13053" t="s">
        <v>2018</v>
      </c>
      <c r="R13053" t="s">
        <v>2018</v>
      </c>
      <c r="S13053" t="s">
        <v>2018</v>
      </c>
      <c r="T13053" t="s">
        <v>2883</v>
      </c>
      <c r="U13053" t="s">
        <v>534</v>
      </c>
      <c r="V13053" t="s">
        <v>14058</v>
      </c>
      <c r="W13053" t="s">
        <v>2885</v>
      </c>
      <c r="X13053" t="s">
        <v>2885</v>
      </c>
      <c r="Y13053" t="s">
        <v>6</v>
      </c>
      <c r="Z13053" t="s">
        <v>6</v>
      </c>
      <c r="AA13053" t="s">
        <v>2018</v>
      </c>
      <c r="AB13053" t="s">
        <v>2018</v>
      </c>
      <c r="AC13053" t="s">
        <v>6689</v>
      </c>
    </row>
    <row r="13054" spans="1:29" x14ac:dyDescent="0.25">
      <c r="A13054" t="s">
        <v>347</v>
      </c>
      <c r="B13054">
        <v>968</v>
      </c>
      <c r="C13054" t="s">
        <v>89</v>
      </c>
      <c r="D13054">
        <v>1959</v>
      </c>
      <c r="E13054" t="s">
        <v>14067</v>
      </c>
      <c r="Q13054" t="s">
        <v>2018</v>
      </c>
      <c r="R13054" t="s">
        <v>2018</v>
      </c>
      <c r="S13054" t="s">
        <v>2018</v>
      </c>
      <c r="T13054" t="s">
        <v>2883</v>
      </c>
      <c r="U13054" t="s">
        <v>534</v>
      </c>
      <c r="V13054" t="s">
        <v>14058</v>
      </c>
      <c r="W13054" t="s">
        <v>2885</v>
      </c>
      <c r="X13054" t="s">
        <v>2885</v>
      </c>
      <c r="Y13054" t="s">
        <v>6</v>
      </c>
      <c r="Z13054" t="s">
        <v>6</v>
      </c>
      <c r="AA13054" t="s">
        <v>2018</v>
      </c>
      <c r="AB13054" t="s">
        <v>2018</v>
      </c>
      <c r="AC13054" t="s">
        <v>6689</v>
      </c>
    </row>
    <row r="13055" spans="1:29" x14ac:dyDescent="0.25">
      <c r="A13055" t="s">
        <v>347</v>
      </c>
      <c r="B13055">
        <v>968</v>
      </c>
      <c r="C13055" t="s">
        <v>89</v>
      </c>
      <c r="D13055">
        <v>1960</v>
      </c>
      <c r="E13055" t="s">
        <v>14068</v>
      </c>
      <c r="P13055">
        <v>1.367618E-2</v>
      </c>
      <c r="Q13055" t="s">
        <v>2018</v>
      </c>
      <c r="R13055" t="s">
        <v>2018</v>
      </c>
      <c r="S13055" t="s">
        <v>2018</v>
      </c>
      <c r="T13055" t="s">
        <v>2883</v>
      </c>
      <c r="U13055" t="s">
        <v>534</v>
      </c>
      <c r="V13055" t="s">
        <v>14058</v>
      </c>
      <c r="W13055" t="s">
        <v>2885</v>
      </c>
      <c r="X13055" t="s">
        <v>2885</v>
      </c>
      <c r="Y13055" t="s">
        <v>6</v>
      </c>
      <c r="Z13055" t="s">
        <v>6</v>
      </c>
      <c r="AA13055" t="s">
        <v>2018</v>
      </c>
      <c r="AB13055" t="s">
        <v>2018</v>
      </c>
      <c r="AC13055" t="s">
        <v>6689</v>
      </c>
    </row>
    <row r="13056" spans="1:29" x14ac:dyDescent="0.25">
      <c r="A13056" t="s">
        <v>347</v>
      </c>
      <c r="B13056">
        <v>968</v>
      </c>
      <c r="C13056" t="s">
        <v>89</v>
      </c>
      <c r="D13056">
        <v>1961</v>
      </c>
      <c r="E13056" t="s">
        <v>14069</v>
      </c>
      <c r="P13056">
        <v>1.5631030000000001E-2</v>
      </c>
      <c r="Q13056" t="s">
        <v>2018</v>
      </c>
      <c r="R13056" t="s">
        <v>2018</v>
      </c>
      <c r="S13056" t="s">
        <v>2018</v>
      </c>
      <c r="T13056" t="s">
        <v>2883</v>
      </c>
      <c r="U13056" t="s">
        <v>534</v>
      </c>
      <c r="V13056" t="s">
        <v>14058</v>
      </c>
      <c r="W13056" t="s">
        <v>2885</v>
      </c>
      <c r="X13056" t="s">
        <v>2885</v>
      </c>
      <c r="Y13056" t="s">
        <v>6</v>
      </c>
      <c r="Z13056" t="s">
        <v>6</v>
      </c>
      <c r="AA13056" t="s">
        <v>2018</v>
      </c>
      <c r="AB13056" t="s">
        <v>2018</v>
      </c>
      <c r="AC13056" t="s">
        <v>6689</v>
      </c>
    </row>
    <row r="13057" spans="1:29" x14ac:dyDescent="0.25">
      <c r="A13057" t="s">
        <v>347</v>
      </c>
      <c r="B13057">
        <v>968</v>
      </c>
      <c r="C13057" t="s">
        <v>89</v>
      </c>
      <c r="D13057">
        <v>1962</v>
      </c>
      <c r="E13057" t="s">
        <v>14070</v>
      </c>
      <c r="P13057">
        <v>1.7028330000000001E-2</v>
      </c>
      <c r="Q13057" t="s">
        <v>2018</v>
      </c>
      <c r="R13057" t="s">
        <v>2018</v>
      </c>
      <c r="S13057" t="s">
        <v>2018</v>
      </c>
      <c r="T13057" t="s">
        <v>2883</v>
      </c>
      <c r="U13057" t="s">
        <v>534</v>
      </c>
      <c r="V13057" t="s">
        <v>14058</v>
      </c>
      <c r="W13057" t="s">
        <v>2885</v>
      </c>
      <c r="X13057" t="s">
        <v>2885</v>
      </c>
      <c r="Y13057" t="s">
        <v>6</v>
      </c>
      <c r="Z13057" t="s">
        <v>6</v>
      </c>
      <c r="AA13057" t="s">
        <v>2018</v>
      </c>
      <c r="AB13057" t="s">
        <v>2018</v>
      </c>
      <c r="AC13057" t="s">
        <v>6689</v>
      </c>
    </row>
    <row r="13058" spans="1:29" x14ac:dyDescent="0.25">
      <c r="A13058" t="s">
        <v>347</v>
      </c>
      <c r="B13058">
        <v>968</v>
      </c>
      <c r="C13058" t="s">
        <v>89</v>
      </c>
      <c r="D13058">
        <v>1963</v>
      </c>
      <c r="E13058" t="s">
        <v>14071</v>
      </c>
      <c r="P13058">
        <v>3.3960659999999997E-2</v>
      </c>
      <c r="Q13058" t="s">
        <v>2018</v>
      </c>
      <c r="R13058" t="s">
        <v>2018</v>
      </c>
      <c r="S13058" t="s">
        <v>2018</v>
      </c>
      <c r="T13058" t="s">
        <v>2883</v>
      </c>
      <c r="U13058" t="s">
        <v>534</v>
      </c>
      <c r="V13058" t="s">
        <v>14058</v>
      </c>
      <c r="W13058" t="s">
        <v>2885</v>
      </c>
      <c r="X13058" t="s">
        <v>2885</v>
      </c>
      <c r="Y13058" t="s">
        <v>6</v>
      </c>
      <c r="Z13058" t="s">
        <v>6</v>
      </c>
      <c r="AA13058" t="s">
        <v>2018</v>
      </c>
      <c r="AB13058" t="s">
        <v>2018</v>
      </c>
      <c r="AC13058" t="s">
        <v>6689</v>
      </c>
    </row>
    <row r="13059" spans="1:29" x14ac:dyDescent="0.25">
      <c r="A13059" t="s">
        <v>347</v>
      </c>
      <c r="B13059">
        <v>968</v>
      </c>
      <c r="C13059" t="s">
        <v>89</v>
      </c>
      <c r="D13059">
        <v>1964</v>
      </c>
      <c r="E13059" t="s">
        <v>14072</v>
      </c>
      <c r="P13059">
        <v>3.5049820000000002E-2</v>
      </c>
      <c r="Q13059" t="s">
        <v>2018</v>
      </c>
      <c r="R13059" t="s">
        <v>2018</v>
      </c>
      <c r="S13059" t="s">
        <v>2018</v>
      </c>
      <c r="T13059" t="s">
        <v>2883</v>
      </c>
      <c r="U13059" t="s">
        <v>534</v>
      </c>
      <c r="V13059" t="s">
        <v>14058</v>
      </c>
      <c r="W13059" t="s">
        <v>2885</v>
      </c>
      <c r="X13059" t="s">
        <v>2885</v>
      </c>
      <c r="Y13059" t="s">
        <v>6</v>
      </c>
      <c r="Z13059" t="s">
        <v>6</v>
      </c>
      <c r="AA13059" t="s">
        <v>2018</v>
      </c>
      <c r="AB13059" t="s">
        <v>2018</v>
      </c>
      <c r="AC13059" t="s">
        <v>6689</v>
      </c>
    </row>
    <row r="13060" spans="1:29" x14ac:dyDescent="0.25">
      <c r="A13060" t="s">
        <v>347</v>
      </c>
      <c r="B13060">
        <v>968</v>
      </c>
      <c r="C13060" t="s">
        <v>89</v>
      </c>
      <c r="D13060">
        <v>1965</v>
      </c>
      <c r="E13060" t="s">
        <v>14073</v>
      </c>
      <c r="P13060">
        <v>3.6697979999999998E-2</v>
      </c>
      <c r="Q13060" t="s">
        <v>2018</v>
      </c>
      <c r="R13060" t="s">
        <v>2018</v>
      </c>
      <c r="S13060" t="s">
        <v>2018</v>
      </c>
      <c r="T13060" t="s">
        <v>2883</v>
      </c>
      <c r="U13060" t="s">
        <v>534</v>
      </c>
      <c r="V13060" t="s">
        <v>14058</v>
      </c>
      <c r="W13060" t="s">
        <v>2885</v>
      </c>
      <c r="X13060" t="s">
        <v>2885</v>
      </c>
      <c r="Y13060" t="s">
        <v>6</v>
      </c>
      <c r="Z13060" t="s">
        <v>6</v>
      </c>
      <c r="AA13060" t="s">
        <v>2018</v>
      </c>
      <c r="AB13060" t="s">
        <v>2018</v>
      </c>
      <c r="AC13060" t="s">
        <v>6689</v>
      </c>
    </row>
    <row r="13061" spans="1:29" x14ac:dyDescent="0.25">
      <c r="A13061" t="s">
        <v>347</v>
      </c>
      <c r="B13061">
        <v>968</v>
      </c>
      <c r="C13061" t="s">
        <v>89</v>
      </c>
      <c r="D13061">
        <v>1966</v>
      </c>
      <c r="E13061" t="s">
        <v>14074</v>
      </c>
      <c r="P13061">
        <v>3.8940710000000003E-2</v>
      </c>
      <c r="Q13061" t="s">
        <v>2018</v>
      </c>
      <c r="R13061" t="s">
        <v>2018</v>
      </c>
      <c r="S13061" t="s">
        <v>2018</v>
      </c>
      <c r="T13061" t="s">
        <v>2883</v>
      </c>
      <c r="U13061" t="s">
        <v>534</v>
      </c>
      <c r="V13061" t="s">
        <v>14058</v>
      </c>
      <c r="W13061" t="s">
        <v>2885</v>
      </c>
      <c r="X13061" t="s">
        <v>2885</v>
      </c>
      <c r="Y13061" t="s">
        <v>6</v>
      </c>
      <c r="Z13061" t="s">
        <v>6</v>
      </c>
      <c r="AA13061" t="s">
        <v>2018</v>
      </c>
      <c r="AB13061" t="s">
        <v>2018</v>
      </c>
      <c r="AC13061" t="s">
        <v>6689</v>
      </c>
    </row>
    <row r="13062" spans="1:29" x14ac:dyDescent="0.25">
      <c r="A13062" t="s">
        <v>347</v>
      </c>
      <c r="B13062">
        <v>968</v>
      </c>
      <c r="C13062" t="s">
        <v>89</v>
      </c>
      <c r="D13062">
        <v>1967</v>
      </c>
      <c r="E13062" t="s">
        <v>14075</v>
      </c>
      <c r="P13062">
        <v>4.1080239999999997E-2</v>
      </c>
      <c r="Q13062" t="s">
        <v>2018</v>
      </c>
      <c r="R13062" t="s">
        <v>2018</v>
      </c>
      <c r="S13062" t="s">
        <v>2018</v>
      </c>
      <c r="T13062" t="s">
        <v>2883</v>
      </c>
      <c r="U13062" t="s">
        <v>534</v>
      </c>
      <c r="V13062" t="s">
        <v>14058</v>
      </c>
      <c r="W13062" t="s">
        <v>2885</v>
      </c>
      <c r="X13062" t="s">
        <v>2885</v>
      </c>
      <c r="Y13062" t="s">
        <v>6</v>
      </c>
      <c r="Z13062" t="s">
        <v>6</v>
      </c>
      <c r="AA13062" t="s">
        <v>2018</v>
      </c>
      <c r="AB13062" t="s">
        <v>2018</v>
      </c>
      <c r="AC13062" t="s">
        <v>6689</v>
      </c>
    </row>
    <row r="13063" spans="1:29" x14ac:dyDescent="0.25">
      <c r="A13063" t="s">
        <v>347</v>
      </c>
      <c r="B13063">
        <v>968</v>
      </c>
      <c r="C13063" t="s">
        <v>89</v>
      </c>
      <c r="D13063">
        <v>1968</v>
      </c>
      <c r="E13063" t="s">
        <v>14076</v>
      </c>
      <c r="P13063">
        <v>4.1948539999999999E-2</v>
      </c>
      <c r="Q13063" t="s">
        <v>2018</v>
      </c>
      <c r="R13063" t="s">
        <v>2018</v>
      </c>
      <c r="S13063" t="s">
        <v>2018</v>
      </c>
      <c r="T13063" t="s">
        <v>2883</v>
      </c>
      <c r="U13063" t="s">
        <v>534</v>
      </c>
      <c r="V13063" t="s">
        <v>14058</v>
      </c>
      <c r="W13063" t="s">
        <v>2885</v>
      </c>
      <c r="X13063" t="s">
        <v>2885</v>
      </c>
      <c r="Y13063" t="s">
        <v>6</v>
      </c>
      <c r="Z13063" t="s">
        <v>6</v>
      </c>
      <c r="AA13063" t="s">
        <v>2018</v>
      </c>
      <c r="AB13063" t="s">
        <v>2018</v>
      </c>
      <c r="AC13063" t="s">
        <v>6689</v>
      </c>
    </row>
    <row r="13064" spans="1:29" x14ac:dyDescent="0.25">
      <c r="A13064" t="s">
        <v>347</v>
      </c>
      <c r="B13064">
        <v>968</v>
      </c>
      <c r="C13064" t="s">
        <v>89</v>
      </c>
      <c r="D13064">
        <v>1969</v>
      </c>
      <c r="E13064" t="s">
        <v>14077</v>
      </c>
      <c r="P13064">
        <v>4.4989229999999998E-2</v>
      </c>
      <c r="Q13064" t="s">
        <v>2018</v>
      </c>
      <c r="R13064" t="s">
        <v>2018</v>
      </c>
      <c r="S13064" t="s">
        <v>2018</v>
      </c>
      <c r="T13064" t="s">
        <v>2883</v>
      </c>
      <c r="U13064" t="s">
        <v>534</v>
      </c>
      <c r="V13064" t="s">
        <v>14058</v>
      </c>
      <c r="W13064" t="s">
        <v>2885</v>
      </c>
      <c r="X13064" t="s">
        <v>2885</v>
      </c>
      <c r="Y13064" t="s">
        <v>6</v>
      </c>
      <c r="Z13064" t="s">
        <v>6</v>
      </c>
      <c r="AA13064" t="s">
        <v>2018</v>
      </c>
      <c r="AB13064" t="s">
        <v>2018</v>
      </c>
      <c r="AC13064" t="s">
        <v>6689</v>
      </c>
    </row>
    <row r="13065" spans="1:29" x14ac:dyDescent="0.25">
      <c r="A13065" t="s">
        <v>347</v>
      </c>
      <c r="B13065">
        <v>968</v>
      </c>
      <c r="C13065" t="s">
        <v>89</v>
      </c>
      <c r="D13065">
        <v>1970</v>
      </c>
      <c r="E13065" t="s">
        <v>14078</v>
      </c>
      <c r="P13065">
        <v>4.6976669999999998E-2</v>
      </c>
      <c r="Q13065" t="s">
        <v>2018</v>
      </c>
      <c r="R13065" t="s">
        <v>2018</v>
      </c>
      <c r="S13065" t="s">
        <v>2018</v>
      </c>
      <c r="T13065" t="s">
        <v>2883</v>
      </c>
      <c r="U13065" t="s">
        <v>534</v>
      </c>
      <c r="V13065" t="s">
        <v>14058</v>
      </c>
      <c r="W13065" t="s">
        <v>2885</v>
      </c>
      <c r="X13065" t="s">
        <v>2885</v>
      </c>
      <c r="Y13065" t="s">
        <v>6</v>
      </c>
      <c r="Z13065" t="s">
        <v>6</v>
      </c>
      <c r="AA13065" t="s">
        <v>2018</v>
      </c>
      <c r="AB13065" t="s">
        <v>2018</v>
      </c>
      <c r="AC13065" t="s">
        <v>6689</v>
      </c>
    </row>
    <row r="13066" spans="1:29" x14ac:dyDescent="0.25">
      <c r="A13066" t="s">
        <v>347</v>
      </c>
      <c r="B13066">
        <v>968</v>
      </c>
      <c r="C13066" t="s">
        <v>89</v>
      </c>
      <c r="D13066">
        <v>1971</v>
      </c>
      <c r="E13066" t="s">
        <v>14079</v>
      </c>
      <c r="P13066">
        <v>4.9804099999999997E-2</v>
      </c>
      <c r="Q13066" t="s">
        <v>2018</v>
      </c>
      <c r="R13066" t="s">
        <v>2018</v>
      </c>
      <c r="S13066" t="s">
        <v>2018</v>
      </c>
      <c r="T13066" t="s">
        <v>2883</v>
      </c>
      <c r="U13066" t="s">
        <v>534</v>
      </c>
      <c r="V13066" t="s">
        <v>14058</v>
      </c>
      <c r="W13066" t="s">
        <v>2885</v>
      </c>
      <c r="X13066" t="s">
        <v>2885</v>
      </c>
      <c r="Y13066" t="s">
        <v>6</v>
      </c>
      <c r="Z13066" t="s">
        <v>6</v>
      </c>
      <c r="AA13066" t="s">
        <v>2018</v>
      </c>
      <c r="AB13066" t="s">
        <v>2018</v>
      </c>
      <c r="AC13066" t="s">
        <v>6689</v>
      </c>
    </row>
    <row r="13067" spans="1:29" x14ac:dyDescent="0.25">
      <c r="A13067" t="s">
        <v>347</v>
      </c>
      <c r="B13067">
        <v>968</v>
      </c>
      <c r="C13067" t="s">
        <v>89</v>
      </c>
      <c r="D13067">
        <v>1972</v>
      </c>
      <c r="E13067" t="s">
        <v>14080</v>
      </c>
      <c r="P13067">
        <v>5.09516E-2</v>
      </c>
      <c r="Q13067" t="s">
        <v>2018</v>
      </c>
      <c r="R13067" t="s">
        <v>2018</v>
      </c>
      <c r="S13067" t="s">
        <v>2018</v>
      </c>
      <c r="T13067" t="s">
        <v>2883</v>
      </c>
      <c r="U13067" t="s">
        <v>534</v>
      </c>
      <c r="V13067" t="s">
        <v>14058</v>
      </c>
      <c r="W13067" t="s">
        <v>2885</v>
      </c>
      <c r="X13067" t="s">
        <v>2885</v>
      </c>
      <c r="Y13067" t="s">
        <v>6</v>
      </c>
      <c r="Z13067" t="s">
        <v>6</v>
      </c>
      <c r="AA13067" t="s">
        <v>2018</v>
      </c>
      <c r="AB13067" t="s">
        <v>2018</v>
      </c>
      <c r="AC13067" t="s">
        <v>6689</v>
      </c>
    </row>
    <row r="13068" spans="1:29" x14ac:dyDescent="0.25">
      <c r="A13068" t="s">
        <v>347</v>
      </c>
      <c r="B13068">
        <v>968</v>
      </c>
      <c r="C13068" t="s">
        <v>89</v>
      </c>
      <c r="D13068">
        <v>1973</v>
      </c>
      <c r="E13068" t="s">
        <v>14081</v>
      </c>
      <c r="P13068">
        <v>5.2116259999999998E-2</v>
      </c>
      <c r="Q13068" t="s">
        <v>2018</v>
      </c>
      <c r="R13068" t="s">
        <v>2018</v>
      </c>
      <c r="S13068" t="s">
        <v>2018</v>
      </c>
      <c r="T13068" t="s">
        <v>2883</v>
      </c>
      <c r="U13068" t="s">
        <v>534</v>
      </c>
      <c r="V13068" t="s">
        <v>14058</v>
      </c>
      <c r="W13068" t="s">
        <v>2885</v>
      </c>
      <c r="X13068" t="s">
        <v>2885</v>
      </c>
      <c r="Y13068" t="s">
        <v>6</v>
      </c>
      <c r="Z13068" t="s">
        <v>6</v>
      </c>
      <c r="AA13068" t="s">
        <v>2018</v>
      </c>
      <c r="AB13068" t="s">
        <v>2018</v>
      </c>
      <c r="AC13068" t="s">
        <v>6689</v>
      </c>
    </row>
    <row r="13069" spans="1:29" x14ac:dyDescent="0.25">
      <c r="A13069" t="s">
        <v>347</v>
      </c>
      <c r="B13069">
        <v>968</v>
      </c>
      <c r="C13069" t="s">
        <v>89</v>
      </c>
      <c r="D13069">
        <v>1974</v>
      </c>
      <c r="E13069" t="s">
        <v>14082</v>
      </c>
      <c r="P13069">
        <v>5.5676030000000001E-2</v>
      </c>
      <c r="Q13069" t="s">
        <v>2018</v>
      </c>
      <c r="R13069" t="s">
        <v>2018</v>
      </c>
      <c r="S13069" t="s">
        <v>2018</v>
      </c>
      <c r="T13069" t="s">
        <v>2883</v>
      </c>
      <c r="U13069" t="s">
        <v>534</v>
      </c>
      <c r="V13069" t="s">
        <v>14058</v>
      </c>
      <c r="W13069" t="s">
        <v>2885</v>
      </c>
      <c r="X13069" t="s">
        <v>2885</v>
      </c>
      <c r="Y13069" t="s">
        <v>6</v>
      </c>
      <c r="Z13069" t="s">
        <v>6</v>
      </c>
      <c r="AA13069" t="s">
        <v>2018</v>
      </c>
      <c r="AB13069" t="s">
        <v>2018</v>
      </c>
      <c r="AC13069" t="s">
        <v>6689</v>
      </c>
    </row>
    <row r="13070" spans="1:29" x14ac:dyDescent="0.25">
      <c r="A13070" t="s">
        <v>347</v>
      </c>
      <c r="B13070">
        <v>968</v>
      </c>
      <c r="C13070" t="s">
        <v>89</v>
      </c>
      <c r="D13070">
        <v>1975</v>
      </c>
      <c r="E13070" t="s">
        <v>14083</v>
      </c>
      <c r="P13070">
        <v>5.8779030000000003E-2</v>
      </c>
      <c r="Q13070" t="s">
        <v>2018</v>
      </c>
      <c r="R13070" t="s">
        <v>2018</v>
      </c>
      <c r="S13070" t="s">
        <v>2018</v>
      </c>
      <c r="T13070" t="s">
        <v>2883</v>
      </c>
      <c r="U13070" t="s">
        <v>534</v>
      </c>
      <c r="V13070" t="s">
        <v>14058</v>
      </c>
      <c r="W13070" t="s">
        <v>2885</v>
      </c>
      <c r="X13070" t="s">
        <v>2885</v>
      </c>
      <c r="Y13070" t="s">
        <v>6</v>
      </c>
      <c r="Z13070" t="s">
        <v>6</v>
      </c>
      <c r="AA13070" t="s">
        <v>2018</v>
      </c>
      <c r="AB13070" t="s">
        <v>2018</v>
      </c>
      <c r="AC13070" t="s">
        <v>6689</v>
      </c>
    </row>
    <row r="13071" spans="1:29" x14ac:dyDescent="0.25">
      <c r="A13071" t="s">
        <v>347</v>
      </c>
      <c r="B13071">
        <v>968</v>
      </c>
      <c r="C13071" t="s">
        <v>89</v>
      </c>
      <c r="D13071">
        <v>1976</v>
      </c>
      <c r="E13071" t="s">
        <v>14084</v>
      </c>
      <c r="P13071">
        <v>6.7436469999999998E-2</v>
      </c>
      <c r="Q13071" t="s">
        <v>2018</v>
      </c>
      <c r="R13071" t="s">
        <v>2018</v>
      </c>
      <c r="S13071" t="s">
        <v>2018</v>
      </c>
      <c r="T13071" t="s">
        <v>2883</v>
      </c>
      <c r="U13071" t="s">
        <v>534</v>
      </c>
      <c r="V13071" t="s">
        <v>14058</v>
      </c>
      <c r="W13071" t="s">
        <v>2885</v>
      </c>
      <c r="X13071" t="s">
        <v>2885</v>
      </c>
      <c r="Y13071" t="s">
        <v>6</v>
      </c>
      <c r="Z13071" t="s">
        <v>6</v>
      </c>
      <c r="AA13071" t="s">
        <v>2018</v>
      </c>
      <c r="AB13071" t="s">
        <v>2018</v>
      </c>
      <c r="AC13071" t="s">
        <v>6689</v>
      </c>
    </row>
    <row r="13072" spans="1:29" x14ac:dyDescent="0.25">
      <c r="A13072" t="s">
        <v>347</v>
      </c>
      <c r="B13072">
        <v>968</v>
      </c>
      <c r="C13072" t="s">
        <v>89</v>
      </c>
      <c r="D13072">
        <v>1977</v>
      </c>
      <c r="E13072" t="s">
        <v>14085</v>
      </c>
      <c r="P13072">
        <v>7.0956649999999996E-2</v>
      </c>
      <c r="Q13072" t="s">
        <v>2018</v>
      </c>
      <c r="R13072" t="s">
        <v>2018</v>
      </c>
      <c r="S13072" t="s">
        <v>2018</v>
      </c>
      <c r="T13072" t="s">
        <v>2883</v>
      </c>
      <c r="U13072" t="s">
        <v>534</v>
      </c>
      <c r="V13072" t="s">
        <v>14058</v>
      </c>
      <c r="W13072" t="s">
        <v>2885</v>
      </c>
      <c r="X13072" t="s">
        <v>2885</v>
      </c>
      <c r="Y13072" t="s">
        <v>6</v>
      </c>
      <c r="Z13072" t="s">
        <v>6</v>
      </c>
      <c r="AA13072" t="s">
        <v>2018</v>
      </c>
      <c r="AB13072" t="s">
        <v>2018</v>
      </c>
      <c r="AC13072" t="s">
        <v>6689</v>
      </c>
    </row>
    <row r="13073" spans="1:29" x14ac:dyDescent="0.25">
      <c r="A13073" t="s">
        <v>347</v>
      </c>
      <c r="B13073">
        <v>968</v>
      </c>
      <c r="C13073" t="s">
        <v>89</v>
      </c>
      <c r="D13073">
        <v>1978</v>
      </c>
      <c r="E13073" t="s">
        <v>14086</v>
      </c>
      <c r="P13073">
        <v>7.637977E-2</v>
      </c>
      <c r="Q13073" t="s">
        <v>2018</v>
      </c>
      <c r="R13073" t="s">
        <v>2018</v>
      </c>
      <c r="S13073" t="s">
        <v>2018</v>
      </c>
      <c r="T13073" t="s">
        <v>2883</v>
      </c>
      <c r="U13073" t="s">
        <v>534</v>
      </c>
      <c r="V13073" t="s">
        <v>14058</v>
      </c>
      <c r="W13073" t="s">
        <v>2885</v>
      </c>
      <c r="X13073" t="s">
        <v>2885</v>
      </c>
      <c r="Y13073" t="s">
        <v>6</v>
      </c>
      <c r="Z13073" t="s">
        <v>6</v>
      </c>
      <c r="AA13073" t="s">
        <v>2018</v>
      </c>
      <c r="AB13073" t="s">
        <v>2018</v>
      </c>
      <c r="AC13073" t="s">
        <v>6689</v>
      </c>
    </row>
    <row r="13074" spans="1:29" x14ac:dyDescent="0.25">
      <c r="A13074" t="s">
        <v>347</v>
      </c>
      <c r="B13074">
        <v>968</v>
      </c>
      <c r="C13074" t="s">
        <v>89</v>
      </c>
      <c r="D13074">
        <v>1979</v>
      </c>
      <c r="E13074" t="s">
        <v>14087</v>
      </c>
      <c r="P13074">
        <v>8.2813330000000004E-2</v>
      </c>
      <c r="Q13074" t="s">
        <v>2018</v>
      </c>
      <c r="R13074" t="s">
        <v>2018</v>
      </c>
      <c r="S13074" t="s">
        <v>2018</v>
      </c>
      <c r="T13074" t="s">
        <v>2883</v>
      </c>
      <c r="U13074" t="s">
        <v>534</v>
      </c>
      <c r="V13074" t="s">
        <v>14058</v>
      </c>
      <c r="W13074" t="s">
        <v>2885</v>
      </c>
      <c r="X13074" t="s">
        <v>2885</v>
      </c>
      <c r="Y13074" t="s">
        <v>6</v>
      </c>
      <c r="Z13074" t="s">
        <v>6</v>
      </c>
      <c r="AA13074" t="s">
        <v>2018</v>
      </c>
      <c r="AB13074" t="s">
        <v>2018</v>
      </c>
      <c r="AC13074" t="s">
        <v>6689</v>
      </c>
    </row>
    <row r="13075" spans="1:29" x14ac:dyDescent="0.25">
      <c r="A13075" t="s">
        <v>347</v>
      </c>
      <c r="B13075">
        <v>968</v>
      </c>
      <c r="C13075" t="s">
        <v>89</v>
      </c>
      <c r="D13075">
        <v>1980</v>
      </c>
      <c r="E13075" t="s">
        <v>14088</v>
      </c>
      <c r="P13075">
        <v>8.2896139999999993E-2</v>
      </c>
      <c r="Q13075" t="s">
        <v>2018</v>
      </c>
      <c r="R13075" t="s">
        <v>2018</v>
      </c>
      <c r="S13075" t="s">
        <v>2018</v>
      </c>
      <c r="T13075" t="s">
        <v>2883</v>
      </c>
      <c r="U13075" t="s">
        <v>534</v>
      </c>
      <c r="V13075" t="s">
        <v>14058</v>
      </c>
      <c r="W13075" t="s">
        <v>2885</v>
      </c>
      <c r="X13075" t="s">
        <v>2885</v>
      </c>
      <c r="Y13075" t="s">
        <v>6</v>
      </c>
      <c r="Z13075" t="s">
        <v>6</v>
      </c>
      <c r="AA13075" t="s">
        <v>2018</v>
      </c>
      <c r="AB13075" t="s">
        <v>2018</v>
      </c>
      <c r="AC13075" t="s">
        <v>6689</v>
      </c>
    </row>
    <row r="13076" spans="1:29" x14ac:dyDescent="0.25">
      <c r="A13076" t="s">
        <v>347</v>
      </c>
      <c r="B13076">
        <v>968</v>
      </c>
      <c r="C13076" t="s">
        <v>89</v>
      </c>
      <c r="D13076">
        <v>1981</v>
      </c>
      <c r="E13076" t="s">
        <v>14089</v>
      </c>
      <c r="P13076">
        <v>8.2979040000000004E-2</v>
      </c>
      <c r="Q13076" t="s">
        <v>2018</v>
      </c>
      <c r="R13076" t="s">
        <v>2018</v>
      </c>
      <c r="S13076" t="s">
        <v>2018</v>
      </c>
      <c r="T13076" t="s">
        <v>2883</v>
      </c>
      <c r="U13076" t="s">
        <v>534</v>
      </c>
      <c r="V13076" t="s">
        <v>14058</v>
      </c>
      <c r="W13076" t="s">
        <v>2885</v>
      </c>
      <c r="X13076" t="s">
        <v>2885</v>
      </c>
      <c r="Y13076" t="s">
        <v>6</v>
      </c>
      <c r="Z13076" t="s">
        <v>6</v>
      </c>
      <c r="AA13076" t="s">
        <v>2018</v>
      </c>
      <c r="AB13076" t="s">
        <v>2018</v>
      </c>
      <c r="AC13076" t="s">
        <v>6689</v>
      </c>
    </row>
    <row r="13077" spans="1:29" x14ac:dyDescent="0.25">
      <c r="A13077" t="s">
        <v>347</v>
      </c>
      <c r="B13077">
        <v>968</v>
      </c>
      <c r="C13077" t="s">
        <v>89</v>
      </c>
      <c r="D13077">
        <v>1982</v>
      </c>
      <c r="E13077" t="s">
        <v>14090</v>
      </c>
      <c r="P13077">
        <v>8.306202E-2</v>
      </c>
      <c r="Q13077" t="s">
        <v>2018</v>
      </c>
      <c r="R13077" t="s">
        <v>2018</v>
      </c>
      <c r="S13077" t="s">
        <v>2018</v>
      </c>
      <c r="T13077" t="s">
        <v>2883</v>
      </c>
      <c r="U13077" t="s">
        <v>534</v>
      </c>
      <c r="V13077" t="s">
        <v>14058</v>
      </c>
      <c r="W13077" t="s">
        <v>2885</v>
      </c>
      <c r="X13077" t="s">
        <v>2885</v>
      </c>
      <c r="Y13077" t="s">
        <v>6</v>
      </c>
      <c r="Z13077" t="s">
        <v>6</v>
      </c>
      <c r="AA13077" t="s">
        <v>2018</v>
      </c>
      <c r="AB13077" t="s">
        <v>2018</v>
      </c>
      <c r="AC13077" t="s">
        <v>6689</v>
      </c>
    </row>
    <row r="13078" spans="1:29" x14ac:dyDescent="0.25">
      <c r="A13078" t="s">
        <v>347</v>
      </c>
      <c r="B13078">
        <v>968</v>
      </c>
      <c r="C13078" t="s">
        <v>89</v>
      </c>
      <c r="D13078">
        <v>1983</v>
      </c>
      <c r="E13078" t="s">
        <v>14091</v>
      </c>
      <c r="P13078">
        <v>8.3145079999999996E-2</v>
      </c>
      <c r="Q13078" t="s">
        <v>2018</v>
      </c>
      <c r="R13078" t="s">
        <v>2018</v>
      </c>
      <c r="S13078" t="s">
        <v>2018</v>
      </c>
      <c r="T13078" t="s">
        <v>2883</v>
      </c>
      <c r="U13078" t="s">
        <v>534</v>
      </c>
      <c r="V13078" t="s">
        <v>14058</v>
      </c>
      <c r="W13078" t="s">
        <v>2885</v>
      </c>
      <c r="X13078" t="s">
        <v>2885</v>
      </c>
      <c r="Y13078" t="s">
        <v>6</v>
      </c>
      <c r="Z13078" t="s">
        <v>6</v>
      </c>
      <c r="AA13078" t="s">
        <v>2018</v>
      </c>
      <c r="AB13078" t="s">
        <v>2018</v>
      </c>
      <c r="AC13078" t="s">
        <v>6689</v>
      </c>
    </row>
    <row r="13079" spans="1:29" x14ac:dyDescent="0.25">
      <c r="A13079" t="s">
        <v>347</v>
      </c>
      <c r="B13079">
        <v>968</v>
      </c>
      <c r="C13079" t="s">
        <v>89</v>
      </c>
      <c r="D13079">
        <v>1984</v>
      </c>
      <c r="E13079" t="s">
        <v>14092</v>
      </c>
      <c r="P13079">
        <v>8.322823E-2</v>
      </c>
      <c r="Q13079" t="s">
        <v>2018</v>
      </c>
      <c r="R13079" t="s">
        <v>2018</v>
      </c>
      <c r="S13079" t="s">
        <v>2018</v>
      </c>
      <c r="T13079" t="s">
        <v>2883</v>
      </c>
      <c r="U13079" t="s">
        <v>534</v>
      </c>
      <c r="V13079" t="s">
        <v>14058</v>
      </c>
      <c r="W13079" t="s">
        <v>2885</v>
      </c>
      <c r="X13079" t="s">
        <v>2885</v>
      </c>
      <c r="Y13079" t="s">
        <v>6</v>
      </c>
      <c r="Z13079" t="s">
        <v>6</v>
      </c>
      <c r="AA13079" t="s">
        <v>2018</v>
      </c>
      <c r="AB13079" t="s">
        <v>2018</v>
      </c>
      <c r="AC13079" t="s">
        <v>6689</v>
      </c>
    </row>
    <row r="13080" spans="1:29" x14ac:dyDescent="0.25">
      <c r="A13080" t="s">
        <v>347</v>
      </c>
      <c r="B13080">
        <v>968</v>
      </c>
      <c r="C13080" t="s">
        <v>89</v>
      </c>
      <c r="D13080">
        <v>1985</v>
      </c>
      <c r="E13080" t="s">
        <v>14093</v>
      </c>
      <c r="P13080">
        <v>8.2568859999999994E-2</v>
      </c>
      <c r="Q13080" t="s">
        <v>2018</v>
      </c>
      <c r="R13080" t="s">
        <v>2018</v>
      </c>
      <c r="S13080" t="s">
        <v>2018</v>
      </c>
      <c r="T13080" t="s">
        <v>2883</v>
      </c>
      <c r="U13080" t="s">
        <v>534</v>
      </c>
      <c r="V13080" t="s">
        <v>14058</v>
      </c>
      <c r="W13080" t="s">
        <v>2885</v>
      </c>
      <c r="X13080" t="s">
        <v>2885</v>
      </c>
      <c r="Y13080" t="s">
        <v>6</v>
      </c>
      <c r="Z13080" t="s">
        <v>6</v>
      </c>
      <c r="AA13080" t="s">
        <v>2018</v>
      </c>
      <c r="AB13080" t="s">
        <v>2018</v>
      </c>
      <c r="AC13080" t="s">
        <v>6689</v>
      </c>
    </row>
    <row r="13081" spans="1:29" x14ac:dyDescent="0.25">
      <c r="A13081" t="s">
        <v>347</v>
      </c>
      <c r="B13081">
        <v>968</v>
      </c>
      <c r="C13081" t="s">
        <v>89</v>
      </c>
      <c r="D13081">
        <v>1986</v>
      </c>
      <c r="E13081" t="s">
        <v>14094</v>
      </c>
      <c r="P13081">
        <v>8.4710359999999998E-2</v>
      </c>
      <c r="Q13081" t="s">
        <v>2018</v>
      </c>
      <c r="R13081" t="s">
        <v>2018</v>
      </c>
      <c r="S13081" t="s">
        <v>2018</v>
      </c>
      <c r="T13081" t="s">
        <v>2883</v>
      </c>
      <c r="U13081" t="s">
        <v>534</v>
      </c>
      <c r="V13081" t="s">
        <v>14058</v>
      </c>
      <c r="W13081" t="s">
        <v>2885</v>
      </c>
      <c r="X13081" t="s">
        <v>2885</v>
      </c>
      <c r="Y13081" t="s">
        <v>6</v>
      </c>
      <c r="Z13081" t="s">
        <v>6</v>
      </c>
      <c r="AA13081" t="s">
        <v>2018</v>
      </c>
      <c r="AB13081" t="s">
        <v>2018</v>
      </c>
      <c r="AC13081" t="s">
        <v>6689</v>
      </c>
    </row>
    <row r="13082" spans="1:29" x14ac:dyDescent="0.25">
      <c r="A13082" t="s">
        <v>347</v>
      </c>
      <c r="B13082">
        <v>968</v>
      </c>
      <c r="C13082" t="s">
        <v>89</v>
      </c>
      <c r="D13082">
        <v>1987</v>
      </c>
      <c r="E13082" t="s">
        <v>14095</v>
      </c>
      <c r="P13082">
        <v>8.5377049999999996E-2</v>
      </c>
      <c r="Q13082" t="s">
        <v>2018</v>
      </c>
      <c r="R13082" t="s">
        <v>2018</v>
      </c>
      <c r="S13082" t="s">
        <v>2018</v>
      </c>
      <c r="T13082" t="s">
        <v>2883</v>
      </c>
      <c r="U13082" t="s">
        <v>534</v>
      </c>
      <c r="V13082" t="s">
        <v>14058</v>
      </c>
      <c r="W13082" t="s">
        <v>2885</v>
      </c>
      <c r="X13082" t="s">
        <v>2885</v>
      </c>
      <c r="Y13082" t="s">
        <v>6</v>
      </c>
      <c r="Z13082" t="s">
        <v>6</v>
      </c>
      <c r="AA13082" t="s">
        <v>2018</v>
      </c>
      <c r="AB13082" t="s">
        <v>2018</v>
      </c>
      <c r="AC13082" t="s">
        <v>6689</v>
      </c>
    </row>
    <row r="13083" spans="1:29" x14ac:dyDescent="0.25">
      <c r="A13083" t="s">
        <v>347</v>
      </c>
      <c r="B13083">
        <v>968</v>
      </c>
      <c r="C13083" t="s">
        <v>89</v>
      </c>
      <c r="D13083">
        <v>1988</v>
      </c>
      <c r="E13083" t="s">
        <v>14096</v>
      </c>
      <c r="P13083">
        <v>8.6569010000000002E-2</v>
      </c>
      <c r="Q13083" t="s">
        <v>2018</v>
      </c>
      <c r="R13083" t="s">
        <v>2018</v>
      </c>
      <c r="S13083" t="s">
        <v>2018</v>
      </c>
      <c r="T13083" t="s">
        <v>2883</v>
      </c>
      <c r="U13083" t="s">
        <v>534</v>
      </c>
      <c r="V13083" t="s">
        <v>14058</v>
      </c>
      <c r="W13083" t="s">
        <v>2885</v>
      </c>
      <c r="X13083" t="s">
        <v>2885</v>
      </c>
      <c r="Y13083" t="s">
        <v>6</v>
      </c>
      <c r="Z13083" t="s">
        <v>6</v>
      </c>
      <c r="AA13083" t="s">
        <v>2018</v>
      </c>
      <c r="AB13083" t="s">
        <v>2018</v>
      </c>
      <c r="AC13083" t="s">
        <v>6689</v>
      </c>
    </row>
    <row r="13084" spans="1:29" x14ac:dyDescent="0.25">
      <c r="A13084" t="s">
        <v>347</v>
      </c>
      <c r="B13084">
        <v>968</v>
      </c>
      <c r="C13084" t="s">
        <v>89</v>
      </c>
      <c r="D13084">
        <v>1989</v>
      </c>
      <c r="E13084" t="s">
        <v>14097</v>
      </c>
      <c r="P13084">
        <v>8.0811209999999994E-2</v>
      </c>
      <c r="Q13084" t="s">
        <v>2018</v>
      </c>
      <c r="R13084" t="s">
        <v>2018</v>
      </c>
      <c r="S13084" t="s">
        <v>2018</v>
      </c>
      <c r="T13084" t="s">
        <v>2883</v>
      </c>
      <c r="U13084" t="s">
        <v>534</v>
      </c>
      <c r="V13084" t="s">
        <v>14058</v>
      </c>
      <c r="W13084" t="s">
        <v>2885</v>
      </c>
      <c r="X13084" t="s">
        <v>2885</v>
      </c>
      <c r="Y13084" t="s">
        <v>6</v>
      </c>
      <c r="Z13084" t="s">
        <v>6</v>
      </c>
      <c r="AA13084" t="s">
        <v>2018</v>
      </c>
      <c r="AB13084" t="s">
        <v>2018</v>
      </c>
      <c r="AC13084" t="s">
        <v>6689</v>
      </c>
    </row>
    <row r="13085" spans="1:29" x14ac:dyDescent="0.25">
      <c r="A13085" t="s">
        <v>347</v>
      </c>
      <c r="B13085">
        <v>968</v>
      </c>
      <c r="C13085" t="s">
        <v>89</v>
      </c>
      <c r="D13085">
        <v>1990</v>
      </c>
      <c r="E13085" t="s">
        <v>14098</v>
      </c>
      <c r="P13085">
        <v>8.6659929999999996E-2</v>
      </c>
      <c r="Q13085" t="s">
        <v>2018</v>
      </c>
      <c r="R13085" t="s">
        <v>2018</v>
      </c>
      <c r="S13085" t="s">
        <v>2018</v>
      </c>
      <c r="T13085" t="s">
        <v>2883</v>
      </c>
      <c r="U13085" t="s">
        <v>534</v>
      </c>
      <c r="V13085" t="s">
        <v>14058</v>
      </c>
      <c r="W13085" t="s">
        <v>2885</v>
      </c>
      <c r="X13085" t="s">
        <v>2885</v>
      </c>
      <c r="Y13085" t="s">
        <v>6</v>
      </c>
      <c r="Z13085" t="s">
        <v>6</v>
      </c>
      <c r="AA13085" t="s">
        <v>2018</v>
      </c>
      <c r="AB13085" t="s">
        <v>2018</v>
      </c>
      <c r="AC13085" t="s">
        <v>6689</v>
      </c>
    </row>
    <row r="13086" spans="1:29" x14ac:dyDescent="0.25">
      <c r="A13086" t="s">
        <v>347</v>
      </c>
      <c r="B13086">
        <v>968</v>
      </c>
      <c r="C13086" t="s">
        <v>89</v>
      </c>
      <c r="D13086">
        <v>1991</v>
      </c>
      <c r="E13086" t="s">
        <v>14099</v>
      </c>
      <c r="P13086">
        <v>0.22262478999999999</v>
      </c>
      <c r="Q13086" t="s">
        <v>2018</v>
      </c>
      <c r="R13086" t="s">
        <v>2018</v>
      </c>
      <c r="S13086" t="s">
        <v>2018</v>
      </c>
      <c r="T13086" t="s">
        <v>2883</v>
      </c>
      <c r="U13086" t="s">
        <v>534</v>
      </c>
      <c r="V13086" t="s">
        <v>14058</v>
      </c>
      <c r="W13086" t="s">
        <v>2885</v>
      </c>
      <c r="X13086" t="s">
        <v>2885</v>
      </c>
      <c r="Y13086" t="s">
        <v>6</v>
      </c>
      <c r="Z13086" t="s">
        <v>6</v>
      </c>
      <c r="AA13086" t="s">
        <v>2018</v>
      </c>
      <c r="AB13086" t="s">
        <v>2018</v>
      </c>
      <c r="AC13086" t="s">
        <v>6689</v>
      </c>
    </row>
    <row r="13087" spans="1:29" x14ac:dyDescent="0.25">
      <c r="A13087" t="s">
        <v>347</v>
      </c>
      <c r="B13087">
        <v>968</v>
      </c>
      <c r="C13087" t="s">
        <v>89</v>
      </c>
      <c r="D13087">
        <v>1992</v>
      </c>
      <c r="E13087" t="s">
        <v>14100</v>
      </c>
      <c r="P13087">
        <v>0.60903370999999995</v>
      </c>
      <c r="Q13087" t="s">
        <v>2018</v>
      </c>
      <c r="R13087" t="s">
        <v>2018</v>
      </c>
      <c r="S13087" t="s">
        <v>2018</v>
      </c>
      <c r="T13087" t="s">
        <v>2883</v>
      </c>
      <c r="U13087" t="s">
        <v>534</v>
      </c>
      <c r="V13087" t="s">
        <v>14058</v>
      </c>
      <c r="W13087" t="s">
        <v>2885</v>
      </c>
      <c r="X13087" t="s">
        <v>2885</v>
      </c>
      <c r="Y13087" t="s">
        <v>6</v>
      </c>
      <c r="Z13087" t="s">
        <v>6</v>
      </c>
      <c r="AA13087" t="s">
        <v>2018</v>
      </c>
      <c r="AB13087" t="s">
        <v>2018</v>
      </c>
      <c r="AC13087" t="s">
        <v>6689</v>
      </c>
    </row>
    <row r="13088" spans="1:29" x14ac:dyDescent="0.25">
      <c r="A13088" t="s">
        <v>347</v>
      </c>
      <c r="B13088">
        <v>968</v>
      </c>
      <c r="C13088" t="s">
        <v>89</v>
      </c>
      <c r="D13088">
        <v>1993</v>
      </c>
      <c r="E13088" t="s">
        <v>14101</v>
      </c>
      <c r="P13088">
        <v>2.0238866</v>
      </c>
      <c r="Q13088" t="s">
        <v>2018</v>
      </c>
      <c r="R13088" t="s">
        <v>2018</v>
      </c>
      <c r="S13088" t="s">
        <v>2018</v>
      </c>
      <c r="T13088" t="s">
        <v>2883</v>
      </c>
      <c r="U13088" t="s">
        <v>534</v>
      </c>
      <c r="V13088" t="s">
        <v>14058</v>
      </c>
      <c r="W13088" t="s">
        <v>2885</v>
      </c>
      <c r="X13088" t="s">
        <v>2885</v>
      </c>
      <c r="Y13088" t="s">
        <v>6</v>
      </c>
      <c r="Z13088" t="s">
        <v>6</v>
      </c>
      <c r="AA13088" t="s">
        <v>2018</v>
      </c>
      <c r="AB13088" t="s">
        <v>2018</v>
      </c>
      <c r="AC13088" t="s">
        <v>6689</v>
      </c>
    </row>
    <row r="13089" spans="1:29" x14ac:dyDescent="0.25">
      <c r="A13089" t="s">
        <v>347</v>
      </c>
      <c r="B13089">
        <v>968</v>
      </c>
      <c r="C13089" t="s">
        <v>89</v>
      </c>
      <c r="D13089">
        <v>1994</v>
      </c>
      <c r="E13089" t="s">
        <v>14102</v>
      </c>
      <c r="P13089">
        <v>5.0277909000000003</v>
      </c>
      <c r="Q13089" t="s">
        <v>2018</v>
      </c>
      <c r="R13089" t="s">
        <v>2018</v>
      </c>
      <c r="S13089" t="s">
        <v>2018</v>
      </c>
      <c r="T13089" t="s">
        <v>2883</v>
      </c>
      <c r="U13089" t="s">
        <v>534</v>
      </c>
      <c r="V13089" t="s">
        <v>14058</v>
      </c>
      <c r="W13089" t="s">
        <v>2885</v>
      </c>
      <c r="X13089" t="s">
        <v>2885</v>
      </c>
      <c r="Y13089" t="s">
        <v>6</v>
      </c>
      <c r="Z13089" t="s">
        <v>6</v>
      </c>
      <c r="AA13089" t="s">
        <v>2018</v>
      </c>
      <c r="AB13089" t="s">
        <v>2018</v>
      </c>
      <c r="AC13089" t="s">
        <v>6689</v>
      </c>
    </row>
    <row r="13090" spans="1:29" x14ac:dyDescent="0.25">
      <c r="A13090" t="s">
        <v>347</v>
      </c>
      <c r="B13090">
        <v>968</v>
      </c>
      <c r="C13090" t="s">
        <v>89</v>
      </c>
      <c r="D13090">
        <v>1995</v>
      </c>
      <c r="E13090" t="s">
        <v>14103</v>
      </c>
      <c r="F13090">
        <v>364.85942999999997</v>
      </c>
      <c r="G13090">
        <v>7.3188171000000004</v>
      </c>
      <c r="H13090">
        <v>357.54061000000002</v>
      </c>
      <c r="N13090">
        <v>6.9057354999999996</v>
      </c>
      <c r="O13090">
        <v>18.823343999999999</v>
      </c>
      <c r="P13090">
        <v>7.2866967000000002</v>
      </c>
      <c r="Q13090" t="s">
        <v>2018</v>
      </c>
      <c r="R13090" t="s">
        <v>2018</v>
      </c>
      <c r="S13090" t="s">
        <v>2018</v>
      </c>
      <c r="T13090" t="s">
        <v>2883</v>
      </c>
      <c r="U13090" t="s">
        <v>534</v>
      </c>
      <c r="V13090" t="s">
        <v>14058</v>
      </c>
      <c r="W13090" t="s">
        <v>2885</v>
      </c>
      <c r="X13090" t="s">
        <v>2885</v>
      </c>
      <c r="Y13090" t="s">
        <v>6</v>
      </c>
      <c r="Z13090" t="s">
        <v>6</v>
      </c>
      <c r="AA13090" t="s">
        <v>2018</v>
      </c>
      <c r="AB13090" t="s">
        <v>2018</v>
      </c>
      <c r="AC13090" t="s">
        <v>6689</v>
      </c>
    </row>
    <row r="13091" spans="1:29" x14ac:dyDescent="0.25">
      <c r="A13091" t="s">
        <v>347</v>
      </c>
      <c r="B13091">
        <v>968</v>
      </c>
      <c r="C13091" t="s">
        <v>89</v>
      </c>
      <c r="D13091">
        <v>1996</v>
      </c>
      <c r="E13091" t="s">
        <v>14104</v>
      </c>
      <c r="F13091">
        <v>265.35831000000002</v>
      </c>
      <c r="G13091">
        <v>5.5460595000000001</v>
      </c>
      <c r="H13091">
        <v>259.81225000000001</v>
      </c>
      <c r="I13091">
        <v>14.306888000000001</v>
      </c>
      <c r="N13091">
        <v>10.994866999999999</v>
      </c>
      <c r="O13091">
        <v>18.883141999999999</v>
      </c>
      <c r="P13091">
        <v>11.002406000000001</v>
      </c>
      <c r="Q13091" t="s">
        <v>2018</v>
      </c>
      <c r="R13091" t="s">
        <v>2018</v>
      </c>
      <c r="S13091" t="s">
        <v>2018</v>
      </c>
      <c r="T13091" t="s">
        <v>2883</v>
      </c>
      <c r="U13091" t="s">
        <v>534</v>
      </c>
      <c r="V13091" t="s">
        <v>14058</v>
      </c>
      <c r="W13091" t="s">
        <v>2885</v>
      </c>
      <c r="X13091" t="s">
        <v>2885</v>
      </c>
      <c r="Y13091" t="s">
        <v>6</v>
      </c>
      <c r="Z13091" t="s">
        <v>6</v>
      </c>
      <c r="AA13091" t="s">
        <v>2018</v>
      </c>
      <c r="AB13091" t="s">
        <v>2018</v>
      </c>
      <c r="AC13091" t="s">
        <v>6689</v>
      </c>
    </row>
    <row r="13092" spans="1:29" x14ac:dyDescent="0.25">
      <c r="A13092" t="s">
        <v>347</v>
      </c>
      <c r="B13092">
        <v>968</v>
      </c>
      <c r="C13092" t="s">
        <v>89</v>
      </c>
      <c r="D13092">
        <v>1997</v>
      </c>
      <c r="E13092" t="s">
        <v>14105</v>
      </c>
      <c r="F13092">
        <v>138.83690999999999</v>
      </c>
      <c r="G13092">
        <v>3.1018777000000002</v>
      </c>
      <c r="H13092">
        <v>135.73504</v>
      </c>
      <c r="I13092">
        <v>11.860401</v>
      </c>
      <c r="N13092">
        <v>15.030701000000001</v>
      </c>
      <c r="O13092">
        <v>18.377206000000001</v>
      </c>
      <c r="P13092">
        <v>25.549040999999999</v>
      </c>
      <c r="Q13092" t="s">
        <v>2018</v>
      </c>
      <c r="R13092" t="s">
        <v>2018</v>
      </c>
      <c r="S13092" t="s">
        <v>2018</v>
      </c>
      <c r="T13092" t="s">
        <v>2883</v>
      </c>
      <c r="U13092" t="s">
        <v>534</v>
      </c>
      <c r="V13092" t="s">
        <v>14058</v>
      </c>
      <c r="W13092" t="s">
        <v>2885</v>
      </c>
      <c r="X13092" t="s">
        <v>2885</v>
      </c>
      <c r="Y13092" t="s">
        <v>6</v>
      </c>
      <c r="Z13092" t="s">
        <v>6</v>
      </c>
      <c r="AA13092" t="s">
        <v>2018</v>
      </c>
      <c r="AB13092" t="s">
        <v>2018</v>
      </c>
      <c r="AC13092" t="s">
        <v>6689</v>
      </c>
    </row>
    <row r="13093" spans="1:29" x14ac:dyDescent="0.25">
      <c r="A13093" t="s">
        <v>347</v>
      </c>
      <c r="B13093">
        <v>968</v>
      </c>
      <c r="C13093" t="s">
        <v>89</v>
      </c>
      <c r="D13093">
        <v>1998</v>
      </c>
      <c r="E13093" t="s">
        <v>14106</v>
      </c>
      <c r="F13093">
        <v>125.18705</v>
      </c>
      <c r="G13093">
        <v>2.9778443000000001</v>
      </c>
      <c r="H13093">
        <v>122.2092</v>
      </c>
      <c r="I13093">
        <v>15.297434000000001</v>
      </c>
      <c r="N13093">
        <v>16.466335000000001</v>
      </c>
      <c r="O13093">
        <v>18.654430999999999</v>
      </c>
      <c r="P13093">
        <v>37.758857999999996</v>
      </c>
      <c r="Q13093" t="s">
        <v>2018</v>
      </c>
      <c r="R13093" t="s">
        <v>2018</v>
      </c>
      <c r="S13093" t="s">
        <v>2018</v>
      </c>
      <c r="T13093" t="s">
        <v>2883</v>
      </c>
      <c r="U13093" t="s">
        <v>534</v>
      </c>
      <c r="V13093" t="s">
        <v>14058</v>
      </c>
      <c r="W13093" t="s">
        <v>2885</v>
      </c>
      <c r="X13093" t="s">
        <v>2885</v>
      </c>
      <c r="Y13093" t="s">
        <v>6</v>
      </c>
      <c r="Z13093" t="s">
        <v>6</v>
      </c>
      <c r="AA13093" t="s">
        <v>2018</v>
      </c>
      <c r="AB13093" t="s">
        <v>2018</v>
      </c>
      <c r="AC13093" t="s">
        <v>6689</v>
      </c>
    </row>
    <row r="13094" spans="1:29" x14ac:dyDescent="0.25">
      <c r="A13094" t="s">
        <v>347</v>
      </c>
      <c r="B13094">
        <v>968</v>
      </c>
      <c r="C13094" t="s">
        <v>89</v>
      </c>
      <c r="D13094">
        <v>1999</v>
      </c>
      <c r="E13094" t="s">
        <v>14107</v>
      </c>
      <c r="F13094">
        <v>122.75951000000001</v>
      </c>
      <c r="G13094">
        <v>2.6139926</v>
      </c>
      <c r="H13094">
        <v>120.14552</v>
      </c>
      <c r="I13094">
        <v>12.163117</v>
      </c>
      <c r="N13094">
        <v>21.721896999999998</v>
      </c>
      <c r="O13094">
        <v>22.958328000000002</v>
      </c>
      <c r="P13094">
        <v>55.126399999999997</v>
      </c>
      <c r="Q13094" t="s">
        <v>2018</v>
      </c>
      <c r="R13094" t="s">
        <v>2018</v>
      </c>
      <c r="S13094" t="s">
        <v>2018</v>
      </c>
      <c r="T13094" t="s">
        <v>2883</v>
      </c>
      <c r="U13094" t="s">
        <v>534</v>
      </c>
      <c r="V13094" t="s">
        <v>14058</v>
      </c>
      <c r="W13094" t="s">
        <v>2885</v>
      </c>
      <c r="X13094" t="s">
        <v>2885</v>
      </c>
      <c r="Y13094" t="s">
        <v>6</v>
      </c>
      <c r="Z13094" t="s">
        <v>6</v>
      </c>
      <c r="AA13094" t="s">
        <v>2018</v>
      </c>
      <c r="AB13094" t="s">
        <v>2018</v>
      </c>
      <c r="AC13094" t="s">
        <v>6689</v>
      </c>
    </row>
    <row r="13095" spans="1:29" x14ac:dyDescent="0.25">
      <c r="A13095" t="s">
        <v>347</v>
      </c>
      <c r="B13095">
        <v>968</v>
      </c>
      <c r="C13095" t="s">
        <v>89</v>
      </c>
      <c r="D13095">
        <v>2000</v>
      </c>
      <c r="E13095" t="s">
        <v>14108</v>
      </c>
      <c r="F13095">
        <v>115.02155999999999</v>
      </c>
      <c r="G13095">
        <v>2.2735618999999998</v>
      </c>
      <c r="H13095">
        <v>112.748</v>
      </c>
      <c r="I13095">
        <v>10.761232</v>
      </c>
      <c r="N13095">
        <v>22.486587</v>
      </c>
      <c r="O13095">
        <v>23.100759</v>
      </c>
      <c r="P13095">
        <v>80.873099999999994</v>
      </c>
      <c r="Q13095" t="s">
        <v>2018</v>
      </c>
      <c r="R13095" t="s">
        <v>2018</v>
      </c>
      <c r="S13095" t="s">
        <v>2018</v>
      </c>
      <c r="T13095" t="s">
        <v>2883</v>
      </c>
      <c r="U13095" t="s">
        <v>534</v>
      </c>
      <c r="V13095" t="s">
        <v>14058</v>
      </c>
      <c r="W13095" t="s">
        <v>2885</v>
      </c>
      <c r="X13095" t="s">
        <v>2885</v>
      </c>
      <c r="Y13095" t="s">
        <v>6</v>
      </c>
      <c r="Z13095" t="s">
        <v>6</v>
      </c>
      <c r="AA13095" t="s">
        <v>2018</v>
      </c>
      <c r="AB13095" t="s">
        <v>2018</v>
      </c>
      <c r="AC13095" t="s">
        <v>6689</v>
      </c>
    </row>
    <row r="13096" spans="1:29" x14ac:dyDescent="0.25">
      <c r="A13096" t="s">
        <v>347</v>
      </c>
      <c r="B13096">
        <v>968</v>
      </c>
      <c r="C13096" t="s">
        <v>89</v>
      </c>
      <c r="D13096">
        <v>2001</v>
      </c>
      <c r="E13096" t="s">
        <v>14109</v>
      </c>
      <c r="F13096">
        <v>91.545292000000003</v>
      </c>
      <c r="G13096">
        <v>2.0492982999999998</v>
      </c>
      <c r="H13096">
        <v>89.495993999999996</v>
      </c>
      <c r="I13096">
        <v>12.290583</v>
      </c>
      <c r="J13096">
        <v>0.96617998000000005</v>
      </c>
      <c r="K13096">
        <v>11.324403</v>
      </c>
      <c r="N13096">
        <v>25.869441999999999</v>
      </c>
      <c r="O13096">
        <v>27.387270000000001</v>
      </c>
      <c r="P13096">
        <v>117.3914</v>
      </c>
      <c r="Q13096" t="s">
        <v>2018</v>
      </c>
      <c r="R13096" t="s">
        <v>2018</v>
      </c>
      <c r="S13096" t="s">
        <v>2018</v>
      </c>
      <c r="T13096" t="s">
        <v>2883</v>
      </c>
      <c r="U13096" t="s">
        <v>534</v>
      </c>
      <c r="V13096" t="s">
        <v>14058</v>
      </c>
      <c r="W13096" t="s">
        <v>2885</v>
      </c>
      <c r="X13096" t="s">
        <v>2885</v>
      </c>
      <c r="Y13096" t="s">
        <v>6</v>
      </c>
      <c r="Z13096" t="s">
        <v>6</v>
      </c>
      <c r="AA13096" t="s">
        <v>2018</v>
      </c>
      <c r="AB13096" t="s">
        <v>2018</v>
      </c>
      <c r="AC13096" t="s">
        <v>6689</v>
      </c>
    </row>
    <row r="13097" spans="1:29" x14ac:dyDescent="0.25">
      <c r="A13097" t="s">
        <v>347</v>
      </c>
      <c r="B13097">
        <v>968</v>
      </c>
      <c r="C13097" t="s">
        <v>89</v>
      </c>
      <c r="D13097">
        <v>2002</v>
      </c>
      <c r="E13097" t="s">
        <v>14110</v>
      </c>
      <c r="F13097">
        <v>113.47357</v>
      </c>
      <c r="G13097">
        <v>3.8488489000000001</v>
      </c>
      <c r="H13097">
        <v>109.62472</v>
      </c>
      <c r="I13097">
        <v>13.685014000000001</v>
      </c>
      <c r="J13097">
        <v>1.7987690999999999</v>
      </c>
      <c r="K13097">
        <v>11.886245000000001</v>
      </c>
      <c r="N13097">
        <v>24.820796999999999</v>
      </c>
      <c r="O13097">
        <v>26.801010000000002</v>
      </c>
      <c r="P13097">
        <v>152.2715</v>
      </c>
      <c r="Q13097" t="s">
        <v>2018</v>
      </c>
      <c r="R13097" t="s">
        <v>2018</v>
      </c>
      <c r="S13097" t="s">
        <v>2018</v>
      </c>
      <c r="T13097" t="s">
        <v>2883</v>
      </c>
      <c r="U13097" t="s">
        <v>534</v>
      </c>
      <c r="V13097" t="s">
        <v>14058</v>
      </c>
      <c r="W13097" t="s">
        <v>2885</v>
      </c>
      <c r="X13097" t="s">
        <v>2885</v>
      </c>
      <c r="Y13097" t="s">
        <v>6</v>
      </c>
      <c r="Z13097" t="s">
        <v>6</v>
      </c>
      <c r="AA13097" t="s">
        <v>2018</v>
      </c>
      <c r="AB13097" t="s">
        <v>2018</v>
      </c>
      <c r="AC13097" t="s">
        <v>6689</v>
      </c>
    </row>
    <row r="13098" spans="1:29" x14ac:dyDescent="0.25">
      <c r="A13098" t="s">
        <v>347</v>
      </c>
      <c r="B13098">
        <v>968</v>
      </c>
      <c r="C13098" t="s">
        <v>89</v>
      </c>
      <c r="D13098">
        <v>2003</v>
      </c>
      <c r="E13098" t="s">
        <v>14111</v>
      </c>
      <c r="F13098">
        <v>106.96794</v>
      </c>
      <c r="G13098">
        <v>6.7676439999999998</v>
      </c>
      <c r="H13098">
        <v>100.20029</v>
      </c>
      <c r="I13098">
        <v>15.939959999999999</v>
      </c>
      <c r="J13098">
        <v>4.7831032000000002</v>
      </c>
      <c r="K13098">
        <v>11.156855999999999</v>
      </c>
      <c r="N13098">
        <v>22.109331999999998</v>
      </c>
      <c r="O13098">
        <v>23.461579</v>
      </c>
      <c r="P13098">
        <v>191.91759999999999</v>
      </c>
      <c r="Q13098" t="s">
        <v>2018</v>
      </c>
      <c r="R13098" t="s">
        <v>2018</v>
      </c>
      <c r="S13098" t="s">
        <v>2018</v>
      </c>
      <c r="T13098" t="s">
        <v>2883</v>
      </c>
      <c r="U13098" t="s">
        <v>534</v>
      </c>
      <c r="V13098" t="s">
        <v>14058</v>
      </c>
      <c r="W13098" t="s">
        <v>2885</v>
      </c>
      <c r="X13098" t="s">
        <v>2885</v>
      </c>
      <c r="Y13098" t="s">
        <v>6</v>
      </c>
      <c r="Z13098" t="s">
        <v>6</v>
      </c>
      <c r="AA13098" t="s">
        <v>2018</v>
      </c>
      <c r="AB13098" t="s">
        <v>2018</v>
      </c>
      <c r="AC13098" t="s">
        <v>6689</v>
      </c>
    </row>
    <row r="13099" spans="1:29" x14ac:dyDescent="0.25">
      <c r="A13099" t="s">
        <v>347</v>
      </c>
      <c r="B13099">
        <v>968</v>
      </c>
      <c r="C13099" t="s">
        <v>89</v>
      </c>
      <c r="D13099">
        <v>2004</v>
      </c>
      <c r="E13099" t="s">
        <v>14112</v>
      </c>
      <c r="F13099">
        <v>107.29933</v>
      </c>
      <c r="G13099">
        <v>8.0385535000000008</v>
      </c>
      <c r="H13099">
        <v>99.260773999999998</v>
      </c>
      <c r="I13099">
        <v>18.394894000000001</v>
      </c>
      <c r="J13099">
        <v>6.0151440999999997</v>
      </c>
      <c r="K13099">
        <v>12.37975</v>
      </c>
      <c r="N13099">
        <v>18.945246000000001</v>
      </c>
      <c r="O13099">
        <v>19.904589000000001</v>
      </c>
      <c r="P13099">
        <v>244.6883</v>
      </c>
      <c r="Q13099" t="s">
        <v>2018</v>
      </c>
      <c r="R13099" t="s">
        <v>2018</v>
      </c>
      <c r="S13099" t="s">
        <v>2018</v>
      </c>
      <c r="T13099" t="s">
        <v>2883</v>
      </c>
      <c r="U13099" t="s">
        <v>534</v>
      </c>
      <c r="V13099" t="s">
        <v>14058</v>
      </c>
      <c r="W13099" t="s">
        <v>2885</v>
      </c>
      <c r="X13099" t="s">
        <v>2885</v>
      </c>
      <c r="Y13099" t="s">
        <v>6</v>
      </c>
      <c r="Z13099" t="s">
        <v>6</v>
      </c>
      <c r="AA13099" t="s">
        <v>2018</v>
      </c>
      <c r="AB13099" t="s">
        <v>2018</v>
      </c>
      <c r="AC13099" t="s">
        <v>6689</v>
      </c>
    </row>
    <row r="13100" spans="1:29" x14ac:dyDescent="0.25">
      <c r="A13100" t="s">
        <v>347</v>
      </c>
      <c r="B13100">
        <v>968</v>
      </c>
      <c r="C13100" t="s">
        <v>89</v>
      </c>
      <c r="D13100">
        <v>2005</v>
      </c>
      <c r="E13100" t="s">
        <v>14113</v>
      </c>
      <c r="F13100">
        <v>109.17912</v>
      </c>
      <c r="G13100">
        <v>12.309303</v>
      </c>
      <c r="H13100">
        <v>96.869817999999995</v>
      </c>
      <c r="I13100">
        <v>21.620453000000001</v>
      </c>
      <c r="J13100">
        <v>8.7100419999999996</v>
      </c>
      <c r="K13100">
        <v>12.910411</v>
      </c>
      <c r="N13100">
        <v>15.905110000000001</v>
      </c>
      <c r="O13100">
        <v>16.129014999999999</v>
      </c>
      <c r="P13100">
        <v>286.86189999999999</v>
      </c>
      <c r="Q13100" t="s">
        <v>2018</v>
      </c>
      <c r="R13100" t="s">
        <v>2018</v>
      </c>
      <c r="S13100" t="s">
        <v>2018</v>
      </c>
      <c r="T13100" t="s">
        <v>2883</v>
      </c>
      <c r="U13100" t="s">
        <v>534</v>
      </c>
      <c r="V13100" t="s">
        <v>14058</v>
      </c>
      <c r="W13100" t="s">
        <v>2885</v>
      </c>
      <c r="X13100" t="s">
        <v>2885</v>
      </c>
      <c r="Y13100" t="s">
        <v>6</v>
      </c>
      <c r="Z13100" t="s">
        <v>6</v>
      </c>
      <c r="AA13100" t="s">
        <v>2018</v>
      </c>
      <c r="AB13100" t="s">
        <v>2018</v>
      </c>
      <c r="AC13100" t="s">
        <v>6689</v>
      </c>
    </row>
    <row r="13101" spans="1:29" x14ac:dyDescent="0.25">
      <c r="A13101" t="s">
        <v>347</v>
      </c>
      <c r="B13101">
        <v>968</v>
      </c>
      <c r="C13101" t="s">
        <v>89</v>
      </c>
      <c r="D13101">
        <v>2006</v>
      </c>
      <c r="E13101" t="s">
        <v>14114</v>
      </c>
      <c r="F13101">
        <v>186.5291</v>
      </c>
      <c r="G13101">
        <v>25.034936999999999</v>
      </c>
      <c r="H13101">
        <v>161.49417</v>
      </c>
      <c r="I13101">
        <v>29.357882</v>
      </c>
      <c r="J13101">
        <v>11.457245</v>
      </c>
      <c r="K13101">
        <v>17.900638000000001</v>
      </c>
      <c r="N13101">
        <v>12.423584</v>
      </c>
      <c r="O13101">
        <v>13.418296</v>
      </c>
      <c r="P13101">
        <v>342.76260000000002</v>
      </c>
      <c r="Q13101" t="s">
        <v>2018</v>
      </c>
      <c r="R13101" t="s">
        <v>2018</v>
      </c>
      <c r="S13101" t="s">
        <v>2018</v>
      </c>
      <c r="T13101" t="s">
        <v>2883</v>
      </c>
      <c r="U13101" t="s">
        <v>534</v>
      </c>
      <c r="V13101" t="s">
        <v>14058</v>
      </c>
      <c r="W13101" t="s">
        <v>2885</v>
      </c>
      <c r="X13101" t="s">
        <v>2885</v>
      </c>
      <c r="Y13101" t="s">
        <v>6</v>
      </c>
      <c r="Z13101" t="s">
        <v>6</v>
      </c>
      <c r="AA13101" t="s">
        <v>2018</v>
      </c>
      <c r="AB13101" t="s">
        <v>2018</v>
      </c>
      <c r="AC13101" t="s">
        <v>6689</v>
      </c>
    </row>
    <row r="13102" spans="1:29" x14ac:dyDescent="0.25">
      <c r="A13102" t="s">
        <v>347</v>
      </c>
      <c r="B13102">
        <v>968</v>
      </c>
      <c r="C13102" t="s">
        <v>89</v>
      </c>
      <c r="D13102">
        <v>2007</v>
      </c>
      <c r="E13102" t="s">
        <v>14115</v>
      </c>
      <c r="F13102">
        <v>195.84020000000001</v>
      </c>
      <c r="G13102">
        <v>24.673196000000001</v>
      </c>
      <c r="H13102">
        <v>171.167</v>
      </c>
      <c r="I13102">
        <v>38.361972999999999</v>
      </c>
      <c r="J13102">
        <v>16.798027000000001</v>
      </c>
      <c r="K13102">
        <v>21.563945</v>
      </c>
      <c r="N13102">
        <v>11.949157</v>
      </c>
      <c r="O13102">
        <v>13.012886999999999</v>
      </c>
      <c r="P13102">
        <v>425.69110000000001</v>
      </c>
      <c r="Q13102" t="s">
        <v>2018</v>
      </c>
      <c r="R13102" t="s">
        <v>2018</v>
      </c>
      <c r="S13102" t="s">
        <v>2018</v>
      </c>
      <c r="T13102" t="s">
        <v>2883</v>
      </c>
      <c r="U13102" t="s">
        <v>534</v>
      </c>
      <c r="V13102" t="s">
        <v>14058</v>
      </c>
      <c r="W13102" t="s">
        <v>2885</v>
      </c>
      <c r="X13102" t="s">
        <v>2885</v>
      </c>
      <c r="Y13102" t="s">
        <v>6</v>
      </c>
      <c r="Z13102" t="s">
        <v>6</v>
      </c>
      <c r="AA13102" t="s">
        <v>2018</v>
      </c>
      <c r="AB13102" t="s">
        <v>2018</v>
      </c>
      <c r="AC13102" t="s">
        <v>6689</v>
      </c>
    </row>
    <row r="13103" spans="1:29" x14ac:dyDescent="0.25">
      <c r="A13103" t="s">
        <v>347</v>
      </c>
      <c r="B13103">
        <v>968</v>
      </c>
      <c r="C13103" t="s">
        <v>89</v>
      </c>
      <c r="D13103">
        <v>2008</v>
      </c>
      <c r="E13103" t="s">
        <v>14116</v>
      </c>
      <c r="F13103">
        <v>193.13373000000001</v>
      </c>
      <c r="G13103">
        <v>25.846546</v>
      </c>
      <c r="H13103">
        <v>167.28718000000001</v>
      </c>
      <c r="I13103">
        <v>41.911507999999998</v>
      </c>
      <c r="J13103">
        <v>18.377851</v>
      </c>
      <c r="K13103">
        <v>23.533656000000001</v>
      </c>
      <c r="N13103">
        <v>12.336186</v>
      </c>
      <c r="O13103">
        <v>12.494512</v>
      </c>
      <c r="P13103">
        <v>539.83460000000002</v>
      </c>
      <c r="Q13103" t="s">
        <v>2018</v>
      </c>
      <c r="R13103" t="s">
        <v>2018</v>
      </c>
      <c r="S13103" t="s">
        <v>2018</v>
      </c>
      <c r="T13103" t="s">
        <v>2883</v>
      </c>
      <c r="U13103" t="s">
        <v>534</v>
      </c>
      <c r="V13103" t="s">
        <v>14058</v>
      </c>
      <c r="W13103" t="s">
        <v>2885</v>
      </c>
      <c r="X13103" t="s">
        <v>2885</v>
      </c>
      <c r="Y13103" t="s">
        <v>6</v>
      </c>
      <c r="Z13103" t="s">
        <v>6</v>
      </c>
      <c r="AA13103" t="s">
        <v>2018</v>
      </c>
      <c r="AB13103" t="s">
        <v>2018</v>
      </c>
      <c r="AC13103" t="s">
        <v>6689</v>
      </c>
    </row>
    <row r="13104" spans="1:29" x14ac:dyDescent="0.25">
      <c r="A13104" t="s">
        <v>347</v>
      </c>
      <c r="B13104">
        <v>968</v>
      </c>
      <c r="C13104" t="s">
        <v>89</v>
      </c>
      <c r="D13104">
        <v>2009</v>
      </c>
      <c r="E13104" t="s">
        <v>14117</v>
      </c>
      <c r="F13104">
        <v>202.21914000000001</v>
      </c>
      <c r="G13104">
        <v>26.473023999999999</v>
      </c>
      <c r="H13104">
        <v>175.74611999999999</v>
      </c>
      <c r="I13104">
        <v>42.972796000000002</v>
      </c>
      <c r="J13104">
        <v>18.876864000000001</v>
      </c>
      <c r="K13104">
        <v>24.095932999999999</v>
      </c>
      <c r="N13104">
        <v>21.780735</v>
      </c>
      <c r="O13104">
        <v>21.185984000000001</v>
      </c>
      <c r="P13104">
        <v>530.89440000000002</v>
      </c>
      <c r="Q13104" t="s">
        <v>2018</v>
      </c>
      <c r="R13104" t="s">
        <v>2018</v>
      </c>
      <c r="S13104" t="s">
        <v>2018</v>
      </c>
      <c r="T13104" t="s">
        <v>2883</v>
      </c>
      <c r="U13104" t="s">
        <v>534</v>
      </c>
      <c r="V13104" t="s">
        <v>14058</v>
      </c>
      <c r="W13104" t="s">
        <v>2885</v>
      </c>
      <c r="X13104" t="s">
        <v>2885</v>
      </c>
      <c r="Y13104" t="s">
        <v>6</v>
      </c>
      <c r="Z13104" t="s">
        <v>6</v>
      </c>
      <c r="AA13104" t="s">
        <v>2018</v>
      </c>
      <c r="AB13104" t="s">
        <v>2018</v>
      </c>
      <c r="AC13104" t="s">
        <v>6689</v>
      </c>
    </row>
    <row r="13105" spans="1:29" x14ac:dyDescent="0.25">
      <c r="A13105" t="s">
        <v>347</v>
      </c>
      <c r="B13105">
        <v>968</v>
      </c>
      <c r="C13105" t="s">
        <v>89</v>
      </c>
      <c r="D13105">
        <v>2010</v>
      </c>
      <c r="E13105" t="s">
        <v>14118</v>
      </c>
      <c r="F13105">
        <v>157.52311</v>
      </c>
      <c r="G13105">
        <v>26.876404000000001</v>
      </c>
      <c r="H13105">
        <v>130.64671000000001</v>
      </c>
      <c r="I13105">
        <v>42.976967000000002</v>
      </c>
      <c r="J13105">
        <v>19.328047000000002</v>
      </c>
      <c r="K13105">
        <v>23.64892</v>
      </c>
      <c r="N13105">
        <v>29.633543</v>
      </c>
      <c r="O13105">
        <v>28.604554</v>
      </c>
      <c r="P13105">
        <v>528.24699999999996</v>
      </c>
      <c r="Q13105" t="s">
        <v>2018</v>
      </c>
      <c r="R13105" t="s">
        <v>2018</v>
      </c>
      <c r="S13105" t="s">
        <v>2018</v>
      </c>
      <c r="T13105" t="s">
        <v>2883</v>
      </c>
      <c r="U13105" t="s">
        <v>534</v>
      </c>
      <c r="V13105" t="s">
        <v>14058</v>
      </c>
      <c r="W13105" t="s">
        <v>2885</v>
      </c>
      <c r="X13105" t="s">
        <v>2885</v>
      </c>
      <c r="Y13105" t="s">
        <v>6</v>
      </c>
      <c r="Z13105" t="s">
        <v>6</v>
      </c>
      <c r="AA13105" t="s">
        <v>2018</v>
      </c>
      <c r="AB13105" t="s">
        <v>2018</v>
      </c>
      <c r="AC13105" t="s">
        <v>6689</v>
      </c>
    </row>
    <row r="13106" spans="1:29" x14ac:dyDescent="0.25">
      <c r="A13106" t="s">
        <v>347</v>
      </c>
      <c r="B13106">
        <v>968</v>
      </c>
      <c r="C13106" t="s">
        <v>89</v>
      </c>
      <c r="D13106">
        <v>2011</v>
      </c>
      <c r="E13106" t="s">
        <v>14119</v>
      </c>
      <c r="F13106">
        <v>157.19188</v>
      </c>
      <c r="G13106">
        <v>26.216676</v>
      </c>
      <c r="H13106">
        <v>130.9752</v>
      </c>
      <c r="I13106">
        <v>41.968144000000002</v>
      </c>
      <c r="J13106">
        <v>18.642651000000001</v>
      </c>
      <c r="K13106">
        <v>23.325493000000002</v>
      </c>
      <c r="N13106">
        <v>33.966645999999997</v>
      </c>
      <c r="O13106">
        <v>32.973717000000001</v>
      </c>
      <c r="P13106">
        <v>559.24480000000005</v>
      </c>
      <c r="Q13106" t="s">
        <v>2018</v>
      </c>
      <c r="R13106" t="s">
        <v>2018</v>
      </c>
      <c r="S13106" t="s">
        <v>2018</v>
      </c>
      <c r="T13106" t="s">
        <v>2883</v>
      </c>
      <c r="U13106" t="s">
        <v>534</v>
      </c>
      <c r="V13106" t="s">
        <v>14058</v>
      </c>
      <c r="W13106" t="s">
        <v>2885</v>
      </c>
      <c r="X13106" t="s">
        <v>2885</v>
      </c>
      <c r="Y13106" t="s">
        <v>6</v>
      </c>
      <c r="Z13106" t="s">
        <v>6</v>
      </c>
      <c r="AA13106" t="s">
        <v>2018</v>
      </c>
      <c r="AB13106" t="s">
        <v>2018</v>
      </c>
      <c r="AC13106" t="s">
        <v>6689</v>
      </c>
    </row>
    <row r="13107" spans="1:29" x14ac:dyDescent="0.25">
      <c r="A13107" t="s">
        <v>347</v>
      </c>
      <c r="B13107">
        <v>968</v>
      </c>
      <c r="C13107" t="s">
        <v>89</v>
      </c>
      <c r="D13107">
        <v>2012</v>
      </c>
      <c r="E13107" t="s">
        <v>14120</v>
      </c>
      <c r="F13107">
        <v>157.14632</v>
      </c>
      <c r="G13107">
        <v>24.881864</v>
      </c>
      <c r="H13107">
        <v>132.26445000000001</v>
      </c>
      <c r="I13107">
        <v>38.509847999999998</v>
      </c>
      <c r="J13107">
        <v>17.593720000000001</v>
      </c>
      <c r="K13107">
        <v>20.916128</v>
      </c>
      <c r="N13107">
        <v>37.012906000000001</v>
      </c>
      <c r="O13107">
        <v>35.698734000000002</v>
      </c>
      <c r="P13107">
        <v>593.74289999999996</v>
      </c>
      <c r="Q13107" t="s">
        <v>2018</v>
      </c>
      <c r="R13107" t="s">
        <v>2018</v>
      </c>
      <c r="S13107" t="s">
        <v>2018</v>
      </c>
      <c r="T13107" t="s">
        <v>2883</v>
      </c>
      <c r="U13107" t="s">
        <v>534</v>
      </c>
      <c r="V13107" t="s">
        <v>14058</v>
      </c>
      <c r="W13107" t="s">
        <v>2885</v>
      </c>
      <c r="X13107" t="s">
        <v>2885</v>
      </c>
      <c r="Y13107" t="s">
        <v>6</v>
      </c>
      <c r="Z13107" t="s">
        <v>6</v>
      </c>
      <c r="AA13107" t="s">
        <v>2018</v>
      </c>
      <c r="AB13107" t="s">
        <v>2018</v>
      </c>
      <c r="AC13107" t="s">
        <v>6689</v>
      </c>
    </row>
    <row r="13108" spans="1:29" x14ac:dyDescent="0.25">
      <c r="A13108" t="s">
        <v>347</v>
      </c>
      <c r="B13108">
        <v>968</v>
      </c>
      <c r="C13108" t="s">
        <v>89</v>
      </c>
      <c r="D13108">
        <v>2013</v>
      </c>
      <c r="E13108" t="s">
        <v>14121</v>
      </c>
      <c r="F13108">
        <v>153.8954</v>
      </c>
      <c r="G13108">
        <v>23.499597000000001</v>
      </c>
      <c r="H13108">
        <v>130.39580000000001</v>
      </c>
      <c r="I13108">
        <v>33.998164000000003</v>
      </c>
      <c r="J13108">
        <v>16.247233000000001</v>
      </c>
      <c r="K13108">
        <v>17.750931000000001</v>
      </c>
      <c r="N13108">
        <v>37.592063000000003</v>
      </c>
      <c r="O13108">
        <v>36.438125999999997</v>
      </c>
      <c r="P13108">
        <v>635.45939999999996</v>
      </c>
      <c r="Q13108" t="s">
        <v>2018</v>
      </c>
      <c r="R13108" t="s">
        <v>2018</v>
      </c>
      <c r="S13108" t="s">
        <v>2018</v>
      </c>
      <c r="T13108" t="s">
        <v>2883</v>
      </c>
      <c r="U13108" t="s">
        <v>534</v>
      </c>
      <c r="V13108" t="s">
        <v>14058</v>
      </c>
      <c r="W13108" t="s">
        <v>2885</v>
      </c>
      <c r="X13108" t="s">
        <v>2885</v>
      </c>
      <c r="Y13108" t="s">
        <v>6</v>
      </c>
      <c r="Z13108" t="s">
        <v>6</v>
      </c>
      <c r="AA13108" t="s">
        <v>2018</v>
      </c>
      <c r="AB13108" t="s">
        <v>2018</v>
      </c>
      <c r="AC13108" t="s">
        <v>6689</v>
      </c>
    </row>
    <row r="13109" spans="1:29" x14ac:dyDescent="0.25">
      <c r="A13109" t="s">
        <v>347</v>
      </c>
      <c r="B13109">
        <v>968</v>
      </c>
      <c r="C13109" t="s">
        <v>89</v>
      </c>
      <c r="D13109">
        <v>2014</v>
      </c>
      <c r="E13109" t="s">
        <v>14122</v>
      </c>
      <c r="F13109">
        <v>151.19575</v>
      </c>
      <c r="G13109">
        <v>22.518715</v>
      </c>
      <c r="H13109">
        <v>128.67703</v>
      </c>
      <c r="I13109">
        <v>30.565816000000002</v>
      </c>
      <c r="J13109">
        <v>15.273493999999999</v>
      </c>
      <c r="K13109">
        <v>15.292322</v>
      </c>
      <c r="N13109">
        <v>39.216151000000004</v>
      </c>
      <c r="O13109">
        <v>38.345198000000003</v>
      </c>
      <c r="P13109">
        <v>668.59010000000001</v>
      </c>
      <c r="Q13109" t="s">
        <v>2018</v>
      </c>
      <c r="R13109" t="s">
        <v>2018</v>
      </c>
      <c r="S13109" t="s">
        <v>2018</v>
      </c>
      <c r="T13109" t="s">
        <v>2883</v>
      </c>
      <c r="U13109" t="s">
        <v>534</v>
      </c>
      <c r="V13109" t="s">
        <v>14058</v>
      </c>
      <c r="W13109" t="s">
        <v>2885</v>
      </c>
      <c r="X13109" t="s">
        <v>2885</v>
      </c>
      <c r="Y13109" t="s">
        <v>6</v>
      </c>
      <c r="Z13109" t="s">
        <v>6</v>
      </c>
      <c r="AA13109" t="s">
        <v>2018</v>
      </c>
      <c r="AB13109" t="s">
        <v>2018</v>
      </c>
      <c r="AC13109" t="s">
        <v>6689</v>
      </c>
    </row>
    <row r="13110" spans="1:29" x14ac:dyDescent="0.25">
      <c r="A13110" t="s">
        <v>347</v>
      </c>
      <c r="B13110">
        <v>968</v>
      </c>
      <c r="C13110" t="s">
        <v>89</v>
      </c>
      <c r="D13110">
        <v>2015</v>
      </c>
      <c r="E13110" t="s">
        <v>14123</v>
      </c>
      <c r="F13110">
        <v>142.46288000000001</v>
      </c>
      <c r="G13110">
        <v>20.015442</v>
      </c>
      <c r="H13110">
        <v>122.44744</v>
      </c>
      <c r="I13110">
        <v>29.882569</v>
      </c>
      <c r="J13110">
        <v>15.149404000000001</v>
      </c>
      <c r="K13110">
        <v>14.733165</v>
      </c>
      <c r="N13110">
        <v>37.770966999999999</v>
      </c>
      <c r="O13110">
        <v>37.421087</v>
      </c>
      <c r="P13110">
        <v>712.58780000000002</v>
      </c>
      <c r="Q13110" t="s">
        <v>2018</v>
      </c>
      <c r="R13110" t="s">
        <v>2018</v>
      </c>
      <c r="S13110" t="s">
        <v>2018</v>
      </c>
      <c r="T13110" t="s">
        <v>2883</v>
      </c>
      <c r="U13110" t="s">
        <v>534</v>
      </c>
      <c r="V13110" t="s">
        <v>14058</v>
      </c>
      <c r="W13110" t="s">
        <v>2885</v>
      </c>
      <c r="X13110" t="s">
        <v>2885</v>
      </c>
      <c r="Y13110" t="s">
        <v>6</v>
      </c>
      <c r="Z13110" t="s">
        <v>6</v>
      </c>
      <c r="AA13110" t="s">
        <v>2018</v>
      </c>
      <c r="AB13110" t="s">
        <v>2018</v>
      </c>
      <c r="AC13110" t="s">
        <v>6689</v>
      </c>
    </row>
    <row r="13111" spans="1:29" x14ac:dyDescent="0.25">
      <c r="A13111" t="s">
        <v>347</v>
      </c>
      <c r="B13111">
        <v>968</v>
      </c>
      <c r="C13111" t="s">
        <v>89</v>
      </c>
      <c r="D13111">
        <v>2016</v>
      </c>
      <c r="E13111" t="s">
        <v>14124</v>
      </c>
      <c r="F13111">
        <v>139.83579</v>
      </c>
      <c r="G13111">
        <v>21.239339000000001</v>
      </c>
      <c r="H13111">
        <v>118.59645</v>
      </c>
      <c r="I13111">
        <v>28.50037</v>
      </c>
      <c r="J13111">
        <v>14.773398</v>
      </c>
      <c r="K13111">
        <v>13.726972</v>
      </c>
      <c r="N13111">
        <v>37.320596999999999</v>
      </c>
      <c r="O13111">
        <v>37.557614000000001</v>
      </c>
      <c r="P13111">
        <v>765.1354</v>
      </c>
      <c r="Q13111" t="s">
        <v>2018</v>
      </c>
      <c r="R13111" t="s">
        <v>2018</v>
      </c>
      <c r="S13111" t="s">
        <v>2018</v>
      </c>
      <c r="T13111" t="s">
        <v>2883</v>
      </c>
      <c r="U13111" t="s">
        <v>534</v>
      </c>
      <c r="V13111" t="s">
        <v>14058</v>
      </c>
      <c r="W13111" t="s">
        <v>2885</v>
      </c>
      <c r="X13111" t="s">
        <v>2885</v>
      </c>
      <c r="Y13111" t="s">
        <v>6</v>
      </c>
      <c r="Z13111" t="s">
        <v>6</v>
      </c>
      <c r="AA13111" t="s">
        <v>2018</v>
      </c>
      <c r="AB13111" t="s">
        <v>2018</v>
      </c>
      <c r="AC13111" t="s">
        <v>6689</v>
      </c>
    </row>
    <row r="13112" spans="1:29" x14ac:dyDescent="0.25">
      <c r="A13112" t="s">
        <v>347</v>
      </c>
      <c r="B13112">
        <v>968</v>
      </c>
      <c r="C13112" t="s">
        <v>89</v>
      </c>
      <c r="D13112">
        <v>2017</v>
      </c>
      <c r="E13112" t="s">
        <v>14125</v>
      </c>
      <c r="F13112">
        <v>135.69642999999999</v>
      </c>
      <c r="G13112">
        <v>18.292743999999999</v>
      </c>
      <c r="H13112">
        <v>117.40369</v>
      </c>
      <c r="I13112">
        <v>27.634274000000001</v>
      </c>
      <c r="J13112">
        <v>14.221556</v>
      </c>
      <c r="K13112">
        <v>13.412718999999999</v>
      </c>
      <c r="N13112">
        <v>35.152228999999998</v>
      </c>
      <c r="O13112">
        <v>35.819699999999997</v>
      </c>
      <c r="P13112">
        <v>856.72659999999996</v>
      </c>
      <c r="Q13112" t="s">
        <v>2018</v>
      </c>
      <c r="R13112" t="s">
        <v>2018</v>
      </c>
      <c r="S13112" t="s">
        <v>2018</v>
      </c>
      <c r="T13112" t="s">
        <v>2883</v>
      </c>
      <c r="U13112" t="s">
        <v>534</v>
      </c>
      <c r="V13112" t="s">
        <v>14058</v>
      </c>
      <c r="W13112" t="s">
        <v>2885</v>
      </c>
      <c r="X13112" t="s">
        <v>2885</v>
      </c>
      <c r="Y13112" t="s">
        <v>6</v>
      </c>
      <c r="Z13112" t="s">
        <v>6</v>
      </c>
      <c r="AA13112" t="s">
        <v>2018</v>
      </c>
      <c r="AB13112" t="s">
        <v>2018</v>
      </c>
      <c r="AC13112" t="s">
        <v>6689</v>
      </c>
    </row>
    <row r="13113" spans="1:29" x14ac:dyDescent="0.25">
      <c r="A13113" t="s">
        <v>347</v>
      </c>
      <c r="B13113">
        <v>968</v>
      </c>
      <c r="C13113" t="s">
        <v>89</v>
      </c>
      <c r="D13113">
        <v>2018</v>
      </c>
      <c r="E13113" t="s">
        <v>14126</v>
      </c>
      <c r="F13113">
        <v>128.17899</v>
      </c>
      <c r="G13113">
        <v>18.261904999999999</v>
      </c>
      <c r="H13113">
        <v>109.91708</v>
      </c>
      <c r="I13113">
        <v>27.163523000000001</v>
      </c>
      <c r="J13113">
        <v>14.087166</v>
      </c>
      <c r="K13113">
        <v>13.076357</v>
      </c>
      <c r="N13113">
        <v>35.001083000000001</v>
      </c>
      <c r="O13113">
        <v>35.903193000000002</v>
      </c>
      <c r="P13113">
        <v>944.22019999999998</v>
      </c>
      <c r="Q13113" t="s">
        <v>2018</v>
      </c>
      <c r="R13113" t="s">
        <v>2018</v>
      </c>
      <c r="S13113" t="s">
        <v>2018</v>
      </c>
      <c r="T13113" t="s">
        <v>2883</v>
      </c>
      <c r="U13113" t="s">
        <v>534</v>
      </c>
      <c r="V13113" t="s">
        <v>14058</v>
      </c>
      <c r="W13113" t="s">
        <v>2885</v>
      </c>
      <c r="X13113" t="s">
        <v>2885</v>
      </c>
      <c r="Y13113" t="s">
        <v>6</v>
      </c>
      <c r="Z13113" t="s">
        <v>6</v>
      </c>
      <c r="AA13113" t="s">
        <v>2018</v>
      </c>
      <c r="AB13113" t="s">
        <v>2018</v>
      </c>
      <c r="AC13113" t="s">
        <v>6689</v>
      </c>
    </row>
  </sheetData>
  <autoFilter ref="A3:AC12733" xr:uid="{00000000-0009-0000-0000-000003000000}"/>
  <mergeCells count="6">
    <mergeCell ref="Q1:AC1"/>
    <mergeCell ref="Q2:X2"/>
    <mergeCell ref="Y2:AB2"/>
    <mergeCell ref="L2:O2"/>
    <mergeCell ref="F1:P1"/>
    <mergeCell ref="F2:K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A1:C191"/>
  <sheetViews>
    <sheetView topLeftCell="A164" workbookViewId="0">
      <selection activeCell="I3034" sqref="I3034"/>
    </sheetView>
  </sheetViews>
  <sheetFormatPr defaultRowHeight="15" x14ac:dyDescent="0.25"/>
  <cols>
    <col min="1" max="1" width="29.7109375" customWidth="1"/>
    <col min="3" max="3" width="6.28515625" customWidth="1"/>
  </cols>
  <sheetData>
    <row r="1" spans="1:3" x14ac:dyDescent="0.25">
      <c r="A1" t="s">
        <v>1</v>
      </c>
      <c r="B1" t="s">
        <v>0</v>
      </c>
      <c r="C1" t="s">
        <v>398</v>
      </c>
    </row>
    <row r="2" spans="1:3" x14ac:dyDescent="0.25">
      <c r="A2" t="s">
        <v>166</v>
      </c>
      <c r="B2">
        <v>512</v>
      </c>
      <c r="C2" t="s">
        <v>345</v>
      </c>
    </row>
    <row r="3" spans="1:3" x14ac:dyDescent="0.25">
      <c r="A3" t="s">
        <v>242</v>
      </c>
      <c r="B3">
        <v>914</v>
      </c>
      <c r="C3" t="s">
        <v>347</v>
      </c>
    </row>
    <row r="4" spans="1:3" x14ac:dyDescent="0.25">
      <c r="A4" t="s">
        <v>184</v>
      </c>
      <c r="B4">
        <v>612</v>
      </c>
      <c r="C4" t="s">
        <v>345</v>
      </c>
    </row>
    <row r="5" spans="1:3" x14ac:dyDescent="0.25">
      <c r="A5" t="s">
        <v>185</v>
      </c>
      <c r="B5">
        <v>614</v>
      </c>
      <c r="C5" t="s">
        <v>344</v>
      </c>
    </row>
    <row r="6" spans="1:3" x14ac:dyDescent="0.25">
      <c r="A6" t="s">
        <v>140</v>
      </c>
      <c r="B6">
        <v>311</v>
      </c>
      <c r="C6" t="s">
        <v>343</v>
      </c>
    </row>
    <row r="7" spans="1:3" x14ac:dyDescent="0.25">
      <c r="A7" t="s">
        <v>126</v>
      </c>
      <c r="B7">
        <v>213</v>
      </c>
      <c r="C7" t="s">
        <v>343</v>
      </c>
    </row>
    <row r="8" spans="1:3" x14ac:dyDescent="0.25">
      <c r="A8" t="s">
        <v>240</v>
      </c>
      <c r="B8">
        <v>911</v>
      </c>
      <c r="C8" t="s">
        <v>345</v>
      </c>
    </row>
    <row r="9" spans="1:3" x14ac:dyDescent="0.25">
      <c r="A9" t="s">
        <v>38</v>
      </c>
      <c r="B9">
        <v>193</v>
      </c>
      <c r="C9" t="s">
        <v>346</v>
      </c>
    </row>
    <row r="10" spans="1:3" x14ac:dyDescent="0.25">
      <c r="A10" t="s">
        <v>39</v>
      </c>
      <c r="B10">
        <v>122</v>
      </c>
      <c r="C10" t="s">
        <v>347</v>
      </c>
    </row>
    <row r="11" spans="1:3" x14ac:dyDescent="0.25">
      <c r="A11" t="s">
        <v>241</v>
      </c>
      <c r="B11">
        <v>912</v>
      </c>
      <c r="C11" t="s">
        <v>345</v>
      </c>
    </row>
    <row r="12" spans="1:3" x14ac:dyDescent="0.25">
      <c r="A12" t="s">
        <v>141</v>
      </c>
      <c r="B12">
        <v>313</v>
      </c>
      <c r="C12" t="s">
        <v>343</v>
      </c>
    </row>
    <row r="13" spans="1:3" x14ac:dyDescent="0.25">
      <c r="A13" t="s">
        <v>151</v>
      </c>
      <c r="B13">
        <v>419</v>
      </c>
      <c r="C13" t="s">
        <v>345</v>
      </c>
    </row>
    <row r="14" spans="1:3" x14ac:dyDescent="0.25">
      <c r="A14" t="s">
        <v>167</v>
      </c>
      <c r="B14">
        <v>513</v>
      </c>
      <c r="C14" t="s">
        <v>346</v>
      </c>
    </row>
    <row r="15" spans="1:3" x14ac:dyDescent="0.25">
      <c r="A15" t="s">
        <v>41</v>
      </c>
      <c r="B15">
        <v>316</v>
      </c>
      <c r="C15" t="s">
        <v>343</v>
      </c>
    </row>
    <row r="16" spans="1:3" x14ac:dyDescent="0.25">
      <c r="A16" t="s">
        <v>42</v>
      </c>
      <c r="B16">
        <v>913</v>
      </c>
      <c r="C16" t="s">
        <v>347</v>
      </c>
    </row>
    <row r="17" spans="1:3" x14ac:dyDescent="0.25">
      <c r="A17" t="s">
        <v>44</v>
      </c>
      <c r="B17">
        <v>124</v>
      </c>
      <c r="C17" t="s">
        <v>347</v>
      </c>
    </row>
    <row r="18" spans="1:3" x14ac:dyDescent="0.25">
      <c r="A18" t="s">
        <v>145</v>
      </c>
      <c r="B18">
        <v>339</v>
      </c>
      <c r="C18" t="s">
        <v>343</v>
      </c>
    </row>
    <row r="19" spans="1:3" x14ac:dyDescent="0.25">
      <c r="A19" t="s">
        <v>195</v>
      </c>
      <c r="B19">
        <v>638</v>
      </c>
      <c r="C19" t="s">
        <v>344</v>
      </c>
    </row>
    <row r="20" spans="1:3" x14ac:dyDescent="0.25">
      <c r="A20" t="s">
        <v>168</v>
      </c>
      <c r="B20">
        <v>514</v>
      </c>
      <c r="C20" t="s">
        <v>346</v>
      </c>
    </row>
    <row r="21" spans="1:3" x14ac:dyDescent="0.25">
      <c r="A21" t="s">
        <v>127</v>
      </c>
      <c r="B21">
        <v>218</v>
      </c>
      <c r="C21" t="s">
        <v>343</v>
      </c>
    </row>
    <row r="22" spans="1:3" x14ac:dyDescent="0.25">
      <c r="A22" t="s">
        <v>260</v>
      </c>
      <c r="B22">
        <v>963</v>
      </c>
      <c r="C22" t="s">
        <v>347</v>
      </c>
    </row>
    <row r="23" spans="1:3" x14ac:dyDescent="0.25">
      <c r="A23" t="s">
        <v>186</v>
      </c>
      <c r="B23">
        <v>616</v>
      </c>
      <c r="C23" t="s">
        <v>344</v>
      </c>
    </row>
    <row r="24" spans="1:3" x14ac:dyDescent="0.25">
      <c r="A24" t="s">
        <v>128</v>
      </c>
      <c r="B24">
        <v>223</v>
      </c>
      <c r="C24" t="s">
        <v>343</v>
      </c>
    </row>
    <row r="25" spans="1:3" x14ac:dyDescent="0.25">
      <c r="A25" t="s">
        <v>169</v>
      </c>
      <c r="B25">
        <v>516</v>
      </c>
      <c r="C25" t="s">
        <v>346</v>
      </c>
    </row>
    <row r="26" spans="1:3" x14ac:dyDescent="0.25">
      <c r="A26" t="s">
        <v>246</v>
      </c>
      <c r="B26">
        <v>918</v>
      </c>
      <c r="C26" t="s">
        <v>347</v>
      </c>
    </row>
    <row r="27" spans="1:3" x14ac:dyDescent="0.25">
      <c r="A27" t="s">
        <v>229</v>
      </c>
      <c r="B27">
        <v>748</v>
      </c>
      <c r="C27" t="s">
        <v>344</v>
      </c>
    </row>
    <row r="28" spans="1:3" x14ac:dyDescent="0.25">
      <c r="A28" t="s">
        <v>187</v>
      </c>
      <c r="B28">
        <v>618</v>
      </c>
      <c r="C28" t="s">
        <v>344</v>
      </c>
    </row>
    <row r="29" spans="1:3" x14ac:dyDescent="0.25">
      <c r="A29" t="s">
        <v>190</v>
      </c>
      <c r="B29">
        <v>626</v>
      </c>
      <c r="C29" t="s">
        <v>344</v>
      </c>
    </row>
    <row r="30" spans="1:3" x14ac:dyDescent="0.25">
      <c r="A30" t="s">
        <v>171</v>
      </c>
      <c r="B30">
        <v>522</v>
      </c>
      <c r="C30" t="s">
        <v>346</v>
      </c>
    </row>
    <row r="31" spans="1:3" x14ac:dyDescent="0.25">
      <c r="A31" t="s">
        <v>188</v>
      </c>
      <c r="B31">
        <v>622</v>
      </c>
      <c r="C31" t="s">
        <v>344</v>
      </c>
    </row>
    <row r="32" spans="1:3" x14ac:dyDescent="0.25">
      <c r="A32" t="s">
        <v>46</v>
      </c>
      <c r="B32">
        <v>156</v>
      </c>
      <c r="C32" t="s">
        <v>343</v>
      </c>
    </row>
    <row r="33" spans="1:3" x14ac:dyDescent="0.25">
      <c r="A33" t="s">
        <v>189</v>
      </c>
      <c r="B33">
        <v>624</v>
      </c>
      <c r="C33" t="s">
        <v>344</v>
      </c>
    </row>
    <row r="34" spans="1:3" x14ac:dyDescent="0.25">
      <c r="A34" t="s">
        <v>191</v>
      </c>
      <c r="B34">
        <v>628</v>
      </c>
      <c r="C34" t="s">
        <v>344</v>
      </c>
    </row>
    <row r="35" spans="1:3" x14ac:dyDescent="0.25">
      <c r="A35" t="s">
        <v>47</v>
      </c>
      <c r="B35">
        <v>228</v>
      </c>
      <c r="C35" t="s">
        <v>343</v>
      </c>
    </row>
    <row r="36" spans="1:3" x14ac:dyDescent="0.25">
      <c r="A36" t="s">
        <v>249</v>
      </c>
      <c r="B36">
        <v>924</v>
      </c>
      <c r="C36" t="s">
        <v>346</v>
      </c>
    </row>
    <row r="37" spans="1:3" x14ac:dyDescent="0.25">
      <c r="A37" t="s">
        <v>49</v>
      </c>
      <c r="B37">
        <v>233</v>
      </c>
      <c r="C37" t="s">
        <v>343</v>
      </c>
    </row>
    <row r="38" spans="1:3" x14ac:dyDescent="0.25">
      <c r="A38" t="s">
        <v>192</v>
      </c>
      <c r="B38">
        <v>632</v>
      </c>
      <c r="C38" t="s">
        <v>344</v>
      </c>
    </row>
    <row r="39" spans="1:3" x14ac:dyDescent="0.25">
      <c r="A39" t="s">
        <v>194</v>
      </c>
      <c r="B39">
        <v>636</v>
      </c>
      <c r="C39" t="s">
        <v>344</v>
      </c>
    </row>
    <row r="40" spans="1:3" x14ac:dyDescent="0.25">
      <c r="A40" t="s">
        <v>193</v>
      </c>
      <c r="B40">
        <v>634</v>
      </c>
      <c r="C40" t="s">
        <v>344</v>
      </c>
    </row>
    <row r="41" spans="1:3" x14ac:dyDescent="0.25">
      <c r="A41" t="s">
        <v>129</v>
      </c>
      <c r="B41">
        <v>238</v>
      </c>
      <c r="C41" t="s">
        <v>343</v>
      </c>
    </row>
    <row r="42" spans="1:3" x14ac:dyDescent="0.25">
      <c r="A42" t="s">
        <v>204</v>
      </c>
      <c r="B42">
        <v>662</v>
      </c>
      <c r="C42" t="s">
        <v>344</v>
      </c>
    </row>
    <row r="43" spans="1:3" x14ac:dyDescent="0.25">
      <c r="A43" t="s">
        <v>50</v>
      </c>
      <c r="B43">
        <v>960</v>
      </c>
      <c r="C43" t="s">
        <v>347</v>
      </c>
    </row>
    <row r="44" spans="1:3" x14ac:dyDescent="0.25">
      <c r="A44" t="s">
        <v>152</v>
      </c>
      <c r="B44">
        <v>423</v>
      </c>
      <c r="C44" t="s">
        <v>347</v>
      </c>
    </row>
    <row r="45" spans="1:3" x14ac:dyDescent="0.25">
      <c r="A45" t="s">
        <v>101</v>
      </c>
      <c r="B45">
        <v>935</v>
      </c>
      <c r="C45" t="s">
        <v>347</v>
      </c>
    </row>
    <row r="46" spans="1:3" x14ac:dyDescent="0.25">
      <c r="A46" t="s">
        <v>102</v>
      </c>
      <c r="B46">
        <v>128</v>
      </c>
      <c r="C46" t="s">
        <v>347</v>
      </c>
    </row>
    <row r="47" spans="1:3" x14ac:dyDescent="0.25">
      <c r="A47" t="s">
        <v>183</v>
      </c>
      <c r="B47">
        <v>611</v>
      </c>
      <c r="C47" t="s">
        <v>345</v>
      </c>
    </row>
    <row r="48" spans="1:3" x14ac:dyDescent="0.25">
      <c r="A48" t="s">
        <v>142</v>
      </c>
      <c r="B48">
        <v>321</v>
      </c>
      <c r="C48" t="s">
        <v>343</v>
      </c>
    </row>
    <row r="49" spans="1:3" x14ac:dyDescent="0.25">
      <c r="A49" t="s">
        <v>52</v>
      </c>
      <c r="B49">
        <v>243</v>
      </c>
      <c r="C49" t="s">
        <v>343</v>
      </c>
    </row>
    <row r="50" spans="1:3" x14ac:dyDescent="0.25">
      <c r="A50" t="s">
        <v>104</v>
      </c>
      <c r="B50">
        <v>248</v>
      </c>
      <c r="C50" t="s">
        <v>343</v>
      </c>
    </row>
    <row r="51" spans="1:3" x14ac:dyDescent="0.25">
      <c r="A51" t="s">
        <v>163</v>
      </c>
      <c r="B51">
        <v>469</v>
      </c>
      <c r="C51" t="s">
        <v>345</v>
      </c>
    </row>
    <row r="52" spans="1:3" x14ac:dyDescent="0.25">
      <c r="A52" t="s">
        <v>54</v>
      </c>
      <c r="B52">
        <v>253</v>
      </c>
      <c r="C52" t="s">
        <v>343</v>
      </c>
    </row>
    <row r="53" spans="1:3" x14ac:dyDescent="0.25">
      <c r="A53" t="s">
        <v>196</v>
      </c>
      <c r="B53">
        <v>642</v>
      </c>
      <c r="C53" t="s">
        <v>344</v>
      </c>
    </row>
    <row r="54" spans="1:3" x14ac:dyDescent="0.25">
      <c r="A54" t="s">
        <v>197</v>
      </c>
      <c r="B54">
        <v>643</v>
      </c>
      <c r="C54" t="s">
        <v>344</v>
      </c>
    </row>
    <row r="55" spans="1:3" x14ac:dyDescent="0.25">
      <c r="A55" t="s">
        <v>253</v>
      </c>
      <c r="B55">
        <v>939</v>
      </c>
      <c r="C55" t="s">
        <v>347</v>
      </c>
    </row>
    <row r="56" spans="1:3" x14ac:dyDescent="0.25">
      <c r="A56" t="s">
        <v>198</v>
      </c>
      <c r="B56">
        <v>644</v>
      </c>
      <c r="C56" t="s">
        <v>344</v>
      </c>
    </row>
    <row r="57" spans="1:3" x14ac:dyDescent="0.25">
      <c r="A57" t="s">
        <v>232</v>
      </c>
      <c r="B57">
        <v>819</v>
      </c>
      <c r="C57" t="s">
        <v>346</v>
      </c>
    </row>
    <row r="58" spans="1:3" x14ac:dyDescent="0.25">
      <c r="A58" t="s">
        <v>56</v>
      </c>
      <c r="B58">
        <v>172</v>
      </c>
      <c r="C58" t="s">
        <v>347</v>
      </c>
    </row>
    <row r="59" spans="1:3" x14ac:dyDescent="0.25">
      <c r="A59" t="s">
        <v>58</v>
      </c>
      <c r="B59">
        <v>132</v>
      </c>
      <c r="C59" t="s">
        <v>347</v>
      </c>
    </row>
    <row r="60" spans="1:3" x14ac:dyDescent="0.25">
      <c r="A60" t="s">
        <v>199</v>
      </c>
      <c r="B60">
        <v>646</v>
      </c>
      <c r="C60" t="s">
        <v>344</v>
      </c>
    </row>
    <row r="61" spans="1:3" x14ac:dyDescent="0.25">
      <c r="A61" t="s">
        <v>200</v>
      </c>
      <c r="B61">
        <v>648</v>
      </c>
      <c r="C61" t="s">
        <v>344</v>
      </c>
    </row>
    <row r="62" spans="1:3" x14ac:dyDescent="0.25">
      <c r="A62" t="s">
        <v>243</v>
      </c>
      <c r="B62">
        <v>915</v>
      </c>
      <c r="C62" t="s">
        <v>345</v>
      </c>
    </row>
    <row r="63" spans="1:3" x14ac:dyDescent="0.25">
      <c r="A63" t="s">
        <v>60</v>
      </c>
      <c r="B63">
        <v>134</v>
      </c>
      <c r="C63" t="s">
        <v>347</v>
      </c>
    </row>
    <row r="64" spans="1:3" x14ac:dyDescent="0.25">
      <c r="A64" t="s">
        <v>201</v>
      </c>
      <c r="B64">
        <v>652</v>
      </c>
      <c r="C64" t="s">
        <v>344</v>
      </c>
    </row>
    <row r="65" spans="1:3" x14ac:dyDescent="0.25">
      <c r="A65" t="s">
        <v>106</v>
      </c>
      <c r="B65">
        <v>174</v>
      </c>
      <c r="C65" t="s">
        <v>347</v>
      </c>
    </row>
    <row r="66" spans="1:3" x14ac:dyDescent="0.25">
      <c r="A66" t="s">
        <v>143</v>
      </c>
      <c r="B66">
        <v>328</v>
      </c>
      <c r="C66" t="s">
        <v>343</v>
      </c>
    </row>
    <row r="67" spans="1:3" x14ac:dyDescent="0.25">
      <c r="A67" t="s">
        <v>132</v>
      </c>
      <c r="B67">
        <v>258</v>
      </c>
      <c r="C67" t="s">
        <v>343</v>
      </c>
    </row>
    <row r="68" spans="1:3" x14ac:dyDescent="0.25">
      <c r="A68" t="s">
        <v>203</v>
      </c>
      <c r="B68">
        <v>656</v>
      </c>
      <c r="C68" t="s">
        <v>344</v>
      </c>
    </row>
    <row r="69" spans="1:3" x14ac:dyDescent="0.25">
      <c r="A69" t="s">
        <v>202</v>
      </c>
      <c r="B69">
        <v>654</v>
      </c>
      <c r="C69" t="s">
        <v>344</v>
      </c>
    </row>
    <row r="70" spans="1:3" x14ac:dyDescent="0.25">
      <c r="A70" t="s">
        <v>144</v>
      </c>
      <c r="B70">
        <v>336</v>
      </c>
      <c r="C70" t="s">
        <v>343</v>
      </c>
    </row>
    <row r="71" spans="1:3" x14ac:dyDescent="0.25">
      <c r="A71" t="s">
        <v>133</v>
      </c>
      <c r="B71">
        <v>263</v>
      </c>
      <c r="C71" t="s">
        <v>343</v>
      </c>
    </row>
    <row r="72" spans="1:3" x14ac:dyDescent="0.25">
      <c r="A72" t="s">
        <v>135</v>
      </c>
      <c r="B72">
        <v>268</v>
      </c>
      <c r="C72" t="s">
        <v>343</v>
      </c>
    </row>
    <row r="73" spans="1:3" x14ac:dyDescent="0.25">
      <c r="A73" t="s">
        <v>173</v>
      </c>
      <c r="B73">
        <v>532</v>
      </c>
      <c r="C73" t="s">
        <v>346</v>
      </c>
    </row>
    <row r="74" spans="1:3" x14ac:dyDescent="0.25">
      <c r="A74" t="s">
        <v>108</v>
      </c>
      <c r="B74">
        <v>944</v>
      </c>
      <c r="C74" t="s">
        <v>347</v>
      </c>
    </row>
    <row r="75" spans="1:3" x14ac:dyDescent="0.25">
      <c r="A75" t="s">
        <v>125</v>
      </c>
      <c r="B75">
        <v>176</v>
      </c>
      <c r="C75" t="s">
        <v>347</v>
      </c>
    </row>
    <row r="76" spans="1:3" x14ac:dyDescent="0.25">
      <c r="A76" t="s">
        <v>110</v>
      </c>
      <c r="B76">
        <v>534</v>
      </c>
      <c r="C76" t="s">
        <v>346</v>
      </c>
    </row>
    <row r="77" spans="1:3" x14ac:dyDescent="0.25">
      <c r="A77" t="s">
        <v>111</v>
      </c>
      <c r="B77">
        <v>536</v>
      </c>
      <c r="C77" t="s">
        <v>346</v>
      </c>
    </row>
    <row r="78" spans="1:3" x14ac:dyDescent="0.25">
      <c r="A78" t="s">
        <v>153</v>
      </c>
      <c r="B78">
        <v>429</v>
      </c>
      <c r="C78" t="s">
        <v>345</v>
      </c>
    </row>
    <row r="79" spans="1:3" x14ac:dyDescent="0.25">
      <c r="A79" t="s">
        <v>154</v>
      </c>
      <c r="B79">
        <v>433</v>
      </c>
      <c r="C79" t="s">
        <v>345</v>
      </c>
    </row>
    <row r="80" spans="1:3" x14ac:dyDescent="0.25">
      <c r="A80" t="s">
        <v>61</v>
      </c>
      <c r="B80">
        <v>178</v>
      </c>
      <c r="C80" t="s">
        <v>347</v>
      </c>
    </row>
    <row r="81" spans="1:3" x14ac:dyDescent="0.25">
      <c r="A81" t="s">
        <v>62</v>
      </c>
      <c r="B81">
        <v>436</v>
      </c>
      <c r="C81" t="s">
        <v>347</v>
      </c>
    </row>
    <row r="82" spans="1:3" x14ac:dyDescent="0.25">
      <c r="A82" t="s">
        <v>64</v>
      </c>
      <c r="B82">
        <v>136</v>
      </c>
      <c r="C82" t="s">
        <v>347</v>
      </c>
    </row>
    <row r="83" spans="1:3" x14ac:dyDescent="0.25">
      <c r="A83" t="s">
        <v>66</v>
      </c>
      <c r="B83">
        <v>343</v>
      </c>
      <c r="C83" t="s">
        <v>343</v>
      </c>
    </row>
    <row r="84" spans="1:3" x14ac:dyDescent="0.25">
      <c r="A84" t="s">
        <v>68</v>
      </c>
      <c r="B84">
        <v>158</v>
      </c>
      <c r="C84" t="s">
        <v>346</v>
      </c>
    </row>
    <row r="85" spans="1:3" x14ac:dyDescent="0.25">
      <c r="A85" t="s">
        <v>155</v>
      </c>
      <c r="B85">
        <v>439</v>
      </c>
      <c r="C85" t="s">
        <v>345</v>
      </c>
    </row>
    <row r="86" spans="1:3" x14ac:dyDescent="0.25">
      <c r="A86" t="s">
        <v>244</v>
      </c>
      <c r="B86">
        <v>916</v>
      </c>
      <c r="C86" t="s">
        <v>345</v>
      </c>
    </row>
    <row r="87" spans="1:3" x14ac:dyDescent="0.25">
      <c r="A87" t="s">
        <v>69</v>
      </c>
      <c r="B87">
        <v>664</v>
      </c>
      <c r="C87" t="s">
        <v>344</v>
      </c>
    </row>
    <row r="88" spans="1:3" x14ac:dyDescent="0.25">
      <c r="A88" t="s">
        <v>233</v>
      </c>
      <c r="B88">
        <v>826</v>
      </c>
      <c r="C88" t="s">
        <v>346</v>
      </c>
    </row>
    <row r="89" spans="1:3" x14ac:dyDescent="0.25">
      <c r="A89" t="s">
        <v>175</v>
      </c>
      <c r="B89">
        <v>542</v>
      </c>
      <c r="C89" t="s">
        <v>346</v>
      </c>
    </row>
    <row r="90" spans="1:3" x14ac:dyDescent="0.25">
      <c r="A90" t="s">
        <v>261</v>
      </c>
      <c r="B90">
        <v>967</v>
      </c>
      <c r="C90" t="s">
        <v>347</v>
      </c>
    </row>
    <row r="91" spans="1:3" x14ac:dyDescent="0.25">
      <c r="A91" t="s">
        <v>156</v>
      </c>
      <c r="B91">
        <v>443</v>
      </c>
      <c r="C91" t="s">
        <v>345</v>
      </c>
    </row>
    <row r="92" spans="1:3" x14ac:dyDescent="0.25">
      <c r="A92" t="s">
        <v>245</v>
      </c>
      <c r="B92">
        <v>917</v>
      </c>
      <c r="C92" t="s">
        <v>345</v>
      </c>
    </row>
    <row r="93" spans="1:3" x14ac:dyDescent="0.25">
      <c r="A93" t="s">
        <v>176</v>
      </c>
      <c r="B93">
        <v>544</v>
      </c>
      <c r="C93" t="s">
        <v>346</v>
      </c>
    </row>
    <row r="94" spans="1:3" x14ac:dyDescent="0.25">
      <c r="A94" t="s">
        <v>254</v>
      </c>
      <c r="B94">
        <v>941</v>
      </c>
      <c r="C94" t="s">
        <v>347</v>
      </c>
    </row>
    <row r="95" spans="1:3" x14ac:dyDescent="0.25">
      <c r="A95" t="s">
        <v>157</v>
      </c>
      <c r="B95">
        <v>446</v>
      </c>
      <c r="C95" t="s">
        <v>345</v>
      </c>
    </row>
    <row r="96" spans="1:3" x14ac:dyDescent="0.25">
      <c r="A96" t="s">
        <v>205</v>
      </c>
      <c r="B96">
        <v>666</v>
      </c>
      <c r="C96" t="s">
        <v>344</v>
      </c>
    </row>
    <row r="97" spans="1:3" x14ac:dyDescent="0.25">
      <c r="A97" t="s">
        <v>206</v>
      </c>
      <c r="B97">
        <v>668</v>
      </c>
      <c r="C97" t="s">
        <v>344</v>
      </c>
    </row>
    <row r="98" spans="1:3" x14ac:dyDescent="0.25">
      <c r="A98" t="s">
        <v>207</v>
      </c>
      <c r="B98">
        <v>672</v>
      </c>
      <c r="C98" t="s">
        <v>345</v>
      </c>
    </row>
    <row r="99" spans="1:3" x14ac:dyDescent="0.25">
      <c r="A99" t="s">
        <v>257</v>
      </c>
      <c r="B99">
        <v>946</v>
      </c>
      <c r="C99" t="s">
        <v>347</v>
      </c>
    </row>
    <row r="100" spans="1:3" x14ac:dyDescent="0.25">
      <c r="A100" t="s">
        <v>123</v>
      </c>
      <c r="B100">
        <v>137</v>
      </c>
      <c r="C100" t="s">
        <v>347</v>
      </c>
    </row>
    <row r="101" spans="1:3" x14ac:dyDescent="0.25">
      <c r="A101" t="s">
        <v>259</v>
      </c>
      <c r="B101">
        <v>962</v>
      </c>
      <c r="C101" t="s">
        <v>347</v>
      </c>
    </row>
    <row r="102" spans="1:3" x14ac:dyDescent="0.25">
      <c r="A102" t="s">
        <v>208</v>
      </c>
      <c r="B102">
        <v>674</v>
      </c>
      <c r="C102" t="s">
        <v>344</v>
      </c>
    </row>
    <row r="103" spans="1:3" x14ac:dyDescent="0.25">
      <c r="A103" t="s">
        <v>209</v>
      </c>
      <c r="B103">
        <v>676</v>
      </c>
      <c r="C103" t="s">
        <v>344</v>
      </c>
    </row>
    <row r="104" spans="1:3" x14ac:dyDescent="0.25">
      <c r="A104" t="s">
        <v>71</v>
      </c>
      <c r="B104">
        <v>548</v>
      </c>
      <c r="C104" t="s">
        <v>346</v>
      </c>
    </row>
    <row r="105" spans="1:3" x14ac:dyDescent="0.25">
      <c r="A105" t="s">
        <v>177</v>
      </c>
      <c r="B105">
        <v>556</v>
      </c>
      <c r="C105" t="s">
        <v>346</v>
      </c>
    </row>
    <row r="106" spans="1:3" x14ac:dyDescent="0.25">
      <c r="A106" t="s">
        <v>210</v>
      </c>
      <c r="B106">
        <v>678</v>
      </c>
      <c r="C106" t="s">
        <v>344</v>
      </c>
    </row>
    <row r="107" spans="1:3" x14ac:dyDescent="0.25">
      <c r="A107" t="s">
        <v>73</v>
      </c>
      <c r="B107">
        <v>181</v>
      </c>
      <c r="C107" t="s">
        <v>347</v>
      </c>
    </row>
    <row r="108" spans="1:3" x14ac:dyDescent="0.25">
      <c r="A108" t="s">
        <v>262</v>
      </c>
      <c r="B108">
        <v>867</v>
      </c>
      <c r="C108" t="s">
        <v>346</v>
      </c>
    </row>
    <row r="109" spans="1:3" x14ac:dyDescent="0.25">
      <c r="A109" t="s">
        <v>211</v>
      </c>
      <c r="B109">
        <v>682</v>
      </c>
      <c r="C109" t="s">
        <v>345</v>
      </c>
    </row>
    <row r="110" spans="1:3" x14ac:dyDescent="0.25">
      <c r="A110" t="s">
        <v>75</v>
      </c>
      <c r="B110">
        <v>684</v>
      </c>
      <c r="C110" t="s">
        <v>344</v>
      </c>
    </row>
    <row r="111" spans="1:3" x14ac:dyDescent="0.25">
      <c r="A111" t="s">
        <v>136</v>
      </c>
      <c r="B111">
        <v>273</v>
      </c>
      <c r="C111" t="s">
        <v>343</v>
      </c>
    </row>
    <row r="112" spans="1:3" x14ac:dyDescent="0.25">
      <c r="A112" t="s">
        <v>239</v>
      </c>
      <c r="B112">
        <v>868</v>
      </c>
      <c r="C112" t="s">
        <v>346</v>
      </c>
    </row>
    <row r="113" spans="1:3" x14ac:dyDescent="0.25">
      <c r="A113" t="s">
        <v>76</v>
      </c>
      <c r="B113">
        <v>921</v>
      </c>
      <c r="C113" t="s">
        <v>347</v>
      </c>
    </row>
    <row r="114" spans="1:3" x14ac:dyDescent="0.25">
      <c r="A114" t="s">
        <v>258</v>
      </c>
      <c r="B114">
        <v>948</v>
      </c>
      <c r="C114" t="s">
        <v>346</v>
      </c>
    </row>
    <row r="115" spans="1:3" x14ac:dyDescent="0.25">
      <c r="A115" t="s">
        <v>256</v>
      </c>
      <c r="B115">
        <v>943</v>
      </c>
      <c r="C115" t="s">
        <v>347</v>
      </c>
    </row>
    <row r="116" spans="1:3" x14ac:dyDescent="0.25">
      <c r="A116" t="s">
        <v>212</v>
      </c>
      <c r="B116">
        <v>686</v>
      </c>
      <c r="C116" t="s">
        <v>345</v>
      </c>
    </row>
    <row r="117" spans="1:3" x14ac:dyDescent="0.25">
      <c r="A117" t="s">
        <v>213</v>
      </c>
      <c r="B117">
        <v>688</v>
      </c>
      <c r="C117" t="s">
        <v>344</v>
      </c>
    </row>
    <row r="118" spans="1:3" x14ac:dyDescent="0.25">
      <c r="A118" t="s">
        <v>170</v>
      </c>
      <c r="B118">
        <v>518</v>
      </c>
      <c r="C118" t="s">
        <v>346</v>
      </c>
    </row>
    <row r="119" spans="1:3" x14ac:dyDescent="0.25">
      <c r="A119" t="s">
        <v>222</v>
      </c>
      <c r="B119">
        <v>728</v>
      </c>
      <c r="C119" t="s">
        <v>344</v>
      </c>
    </row>
    <row r="120" spans="1:3" x14ac:dyDescent="0.25">
      <c r="A120" t="s">
        <v>234</v>
      </c>
      <c r="B120">
        <v>836</v>
      </c>
      <c r="C120" t="s">
        <v>346</v>
      </c>
    </row>
    <row r="121" spans="1:3" x14ac:dyDescent="0.25">
      <c r="A121" t="s">
        <v>178</v>
      </c>
      <c r="B121">
        <v>558</v>
      </c>
      <c r="C121" t="s">
        <v>346</v>
      </c>
    </row>
    <row r="122" spans="1:3" x14ac:dyDescent="0.25">
      <c r="A122" t="s">
        <v>78</v>
      </c>
      <c r="B122">
        <v>138</v>
      </c>
      <c r="C122" t="s">
        <v>347</v>
      </c>
    </row>
    <row r="123" spans="1:3" x14ac:dyDescent="0.25">
      <c r="A123" t="s">
        <v>112</v>
      </c>
      <c r="B123">
        <v>196</v>
      </c>
      <c r="C123" t="s">
        <v>346</v>
      </c>
    </row>
    <row r="124" spans="1:3" x14ac:dyDescent="0.25">
      <c r="A124" t="s">
        <v>81</v>
      </c>
      <c r="B124">
        <v>278</v>
      </c>
      <c r="C124" t="s">
        <v>343</v>
      </c>
    </row>
    <row r="125" spans="1:3" x14ac:dyDescent="0.25">
      <c r="A125" t="s">
        <v>214</v>
      </c>
      <c r="B125">
        <v>692</v>
      </c>
      <c r="C125" t="s">
        <v>344</v>
      </c>
    </row>
    <row r="126" spans="1:3" x14ac:dyDescent="0.25">
      <c r="A126" t="s">
        <v>215</v>
      </c>
      <c r="B126">
        <v>694</v>
      </c>
      <c r="C126" t="s">
        <v>344</v>
      </c>
    </row>
    <row r="127" spans="1:3" x14ac:dyDescent="0.25">
      <c r="A127" t="s">
        <v>83</v>
      </c>
      <c r="B127">
        <v>142</v>
      </c>
      <c r="C127" t="s">
        <v>347</v>
      </c>
    </row>
    <row r="128" spans="1:3" x14ac:dyDescent="0.25">
      <c r="A128" t="s">
        <v>158</v>
      </c>
      <c r="B128">
        <v>449</v>
      </c>
      <c r="C128" t="s">
        <v>345</v>
      </c>
    </row>
    <row r="129" spans="1:3" x14ac:dyDescent="0.25">
      <c r="A129" t="s">
        <v>179</v>
      </c>
      <c r="B129">
        <v>564</v>
      </c>
      <c r="C129" t="s">
        <v>345</v>
      </c>
    </row>
    <row r="130" spans="1:3" x14ac:dyDescent="0.25">
      <c r="A130" t="s">
        <v>137</v>
      </c>
      <c r="B130">
        <v>283</v>
      </c>
      <c r="C130" t="s">
        <v>343</v>
      </c>
    </row>
    <row r="131" spans="1:3" x14ac:dyDescent="0.25">
      <c r="A131" t="s">
        <v>236</v>
      </c>
      <c r="B131">
        <v>853</v>
      </c>
      <c r="C131" t="s">
        <v>346</v>
      </c>
    </row>
    <row r="132" spans="1:3" x14ac:dyDescent="0.25">
      <c r="A132" t="s">
        <v>138</v>
      </c>
      <c r="B132">
        <v>288</v>
      </c>
      <c r="C132" t="s">
        <v>343</v>
      </c>
    </row>
    <row r="133" spans="1:3" x14ac:dyDescent="0.25">
      <c r="A133" t="s">
        <v>85</v>
      </c>
      <c r="B133">
        <v>293</v>
      </c>
      <c r="C133" t="s">
        <v>343</v>
      </c>
    </row>
    <row r="134" spans="1:3" x14ac:dyDescent="0.25">
      <c r="A134" t="s">
        <v>180</v>
      </c>
      <c r="B134">
        <v>566</v>
      </c>
      <c r="C134" t="s">
        <v>346</v>
      </c>
    </row>
    <row r="135" spans="1:3" x14ac:dyDescent="0.25">
      <c r="A135" t="s">
        <v>86</v>
      </c>
      <c r="B135">
        <v>964</v>
      </c>
      <c r="C135" t="s">
        <v>347</v>
      </c>
    </row>
    <row r="136" spans="1:3" x14ac:dyDescent="0.25">
      <c r="A136" t="s">
        <v>88</v>
      </c>
      <c r="B136">
        <v>182</v>
      </c>
      <c r="C136" t="s">
        <v>347</v>
      </c>
    </row>
    <row r="137" spans="1:3" x14ac:dyDescent="0.25">
      <c r="A137" t="s">
        <v>159</v>
      </c>
      <c r="B137">
        <v>453</v>
      </c>
      <c r="C137" t="s">
        <v>345</v>
      </c>
    </row>
    <row r="138" spans="1:3" x14ac:dyDescent="0.25">
      <c r="A138" t="s">
        <v>89</v>
      </c>
      <c r="B138">
        <v>968</v>
      </c>
      <c r="C138" t="s">
        <v>347</v>
      </c>
    </row>
    <row r="139" spans="1:3" x14ac:dyDescent="0.25">
      <c r="A139" t="s">
        <v>247</v>
      </c>
      <c r="B139">
        <v>922</v>
      </c>
      <c r="C139" t="s">
        <v>347</v>
      </c>
    </row>
    <row r="140" spans="1:3" x14ac:dyDescent="0.25">
      <c r="A140" t="s">
        <v>217</v>
      </c>
      <c r="B140">
        <v>714</v>
      </c>
      <c r="C140" t="s">
        <v>344</v>
      </c>
    </row>
    <row r="141" spans="1:3" x14ac:dyDescent="0.25">
      <c r="A141" t="s">
        <v>237</v>
      </c>
      <c r="B141">
        <v>862</v>
      </c>
      <c r="C141" t="s">
        <v>346</v>
      </c>
    </row>
    <row r="142" spans="1:3" x14ac:dyDescent="0.25">
      <c r="A142" t="s">
        <v>122</v>
      </c>
      <c r="B142">
        <v>135</v>
      </c>
      <c r="C142" t="s">
        <v>347</v>
      </c>
    </row>
    <row r="143" spans="1:3" x14ac:dyDescent="0.25">
      <c r="A143" t="s">
        <v>218</v>
      </c>
      <c r="B143">
        <v>716</v>
      </c>
      <c r="C143" t="s">
        <v>344</v>
      </c>
    </row>
    <row r="144" spans="1:3" x14ac:dyDescent="0.25">
      <c r="A144" t="s">
        <v>160</v>
      </c>
      <c r="B144">
        <v>456</v>
      </c>
      <c r="C144" t="s">
        <v>345</v>
      </c>
    </row>
    <row r="145" spans="1:3" x14ac:dyDescent="0.25">
      <c r="A145" t="s">
        <v>220</v>
      </c>
      <c r="B145">
        <v>722</v>
      </c>
      <c r="C145" t="s">
        <v>344</v>
      </c>
    </row>
    <row r="146" spans="1:3" x14ac:dyDescent="0.25">
      <c r="A146" t="s">
        <v>255</v>
      </c>
      <c r="B146">
        <v>942</v>
      </c>
      <c r="C146" t="s">
        <v>347</v>
      </c>
    </row>
    <row r="147" spans="1:3" x14ac:dyDescent="0.25">
      <c r="A147" t="s">
        <v>219</v>
      </c>
      <c r="B147">
        <v>718</v>
      </c>
      <c r="C147" t="s">
        <v>344</v>
      </c>
    </row>
    <row r="148" spans="1:3" x14ac:dyDescent="0.25">
      <c r="A148" t="s">
        <v>221</v>
      </c>
      <c r="B148">
        <v>724</v>
      </c>
      <c r="C148" t="s">
        <v>344</v>
      </c>
    </row>
    <row r="149" spans="1:3" x14ac:dyDescent="0.25">
      <c r="A149" t="s">
        <v>181</v>
      </c>
      <c r="B149">
        <v>576</v>
      </c>
      <c r="C149" t="s">
        <v>346</v>
      </c>
    </row>
    <row r="150" spans="1:3" x14ac:dyDescent="0.25">
      <c r="A150" t="s">
        <v>91</v>
      </c>
      <c r="B150">
        <v>936</v>
      </c>
      <c r="C150" t="s">
        <v>347</v>
      </c>
    </row>
    <row r="151" spans="1:3" x14ac:dyDescent="0.25">
      <c r="A151" t="s">
        <v>92</v>
      </c>
      <c r="B151">
        <v>961</v>
      </c>
      <c r="C151" t="s">
        <v>347</v>
      </c>
    </row>
    <row r="152" spans="1:3" x14ac:dyDescent="0.25">
      <c r="A152" t="s">
        <v>231</v>
      </c>
      <c r="B152">
        <v>813</v>
      </c>
      <c r="C152" t="s">
        <v>346</v>
      </c>
    </row>
    <row r="153" spans="1:3" x14ac:dyDescent="0.25">
      <c r="A153" t="s">
        <v>113</v>
      </c>
      <c r="B153">
        <v>199</v>
      </c>
      <c r="C153" t="s">
        <v>344</v>
      </c>
    </row>
    <row r="154" spans="1:3" x14ac:dyDescent="0.25">
      <c r="A154" t="s">
        <v>224</v>
      </c>
      <c r="B154">
        <v>733</v>
      </c>
      <c r="C154" t="s">
        <v>344</v>
      </c>
    </row>
    <row r="155" spans="1:3" x14ac:dyDescent="0.25">
      <c r="A155" t="s">
        <v>93</v>
      </c>
      <c r="B155">
        <v>184</v>
      </c>
      <c r="C155" t="s">
        <v>347</v>
      </c>
    </row>
    <row r="156" spans="1:3" x14ac:dyDescent="0.25">
      <c r="A156" t="s">
        <v>172</v>
      </c>
      <c r="B156">
        <v>524</v>
      </c>
      <c r="C156" t="s">
        <v>346</v>
      </c>
    </row>
    <row r="157" spans="1:3" x14ac:dyDescent="0.25">
      <c r="A157" t="s">
        <v>146</v>
      </c>
      <c r="B157">
        <v>361</v>
      </c>
      <c r="C157" t="s">
        <v>343</v>
      </c>
    </row>
    <row r="158" spans="1:3" x14ac:dyDescent="0.25">
      <c r="A158" t="s">
        <v>147</v>
      </c>
      <c r="B158">
        <v>362</v>
      </c>
      <c r="C158" t="s">
        <v>343</v>
      </c>
    </row>
    <row r="159" spans="1:3" x14ac:dyDescent="0.25">
      <c r="A159" t="s">
        <v>148</v>
      </c>
      <c r="B159">
        <v>364</v>
      </c>
      <c r="C159" t="s">
        <v>343</v>
      </c>
    </row>
    <row r="160" spans="1:3" x14ac:dyDescent="0.25">
      <c r="A160" t="s">
        <v>223</v>
      </c>
      <c r="B160">
        <v>732</v>
      </c>
      <c r="C160" t="s">
        <v>345</v>
      </c>
    </row>
    <row r="161" spans="1:3" x14ac:dyDescent="0.25">
      <c r="A161" t="s">
        <v>149</v>
      </c>
      <c r="B161">
        <v>366</v>
      </c>
      <c r="C161" t="s">
        <v>343</v>
      </c>
    </row>
    <row r="162" spans="1:3" x14ac:dyDescent="0.25">
      <c r="A162" t="s">
        <v>225</v>
      </c>
      <c r="B162">
        <v>734</v>
      </c>
      <c r="C162" t="s">
        <v>344</v>
      </c>
    </row>
    <row r="163" spans="1:3" x14ac:dyDescent="0.25">
      <c r="A163" t="s">
        <v>95</v>
      </c>
      <c r="B163">
        <v>144</v>
      </c>
      <c r="C163" t="s">
        <v>347</v>
      </c>
    </row>
    <row r="164" spans="1:3" x14ac:dyDescent="0.25">
      <c r="A164" t="s">
        <v>96</v>
      </c>
      <c r="B164">
        <v>146</v>
      </c>
      <c r="C164" t="s">
        <v>347</v>
      </c>
    </row>
    <row r="165" spans="1:3" x14ac:dyDescent="0.25">
      <c r="A165" t="s">
        <v>161</v>
      </c>
      <c r="B165">
        <v>463</v>
      </c>
      <c r="C165" t="s">
        <v>345</v>
      </c>
    </row>
    <row r="166" spans="1:3" x14ac:dyDescent="0.25">
      <c r="A166" t="s">
        <v>115</v>
      </c>
      <c r="B166">
        <v>528</v>
      </c>
      <c r="C166" t="s">
        <v>346</v>
      </c>
    </row>
    <row r="167" spans="1:3" x14ac:dyDescent="0.25">
      <c r="A167" t="s">
        <v>248</v>
      </c>
      <c r="B167">
        <v>923</v>
      </c>
      <c r="C167" t="s">
        <v>345</v>
      </c>
    </row>
    <row r="168" spans="1:3" x14ac:dyDescent="0.25">
      <c r="A168" t="s">
        <v>226</v>
      </c>
      <c r="B168">
        <v>738</v>
      </c>
      <c r="C168" t="s">
        <v>344</v>
      </c>
    </row>
    <row r="169" spans="1:3" x14ac:dyDescent="0.25">
      <c r="A169" t="s">
        <v>182</v>
      </c>
      <c r="B169">
        <v>578</v>
      </c>
      <c r="C169" t="s">
        <v>346</v>
      </c>
    </row>
    <row r="170" spans="1:3" x14ac:dyDescent="0.25">
      <c r="A170" t="s">
        <v>174</v>
      </c>
      <c r="B170">
        <v>537</v>
      </c>
      <c r="C170" t="s">
        <v>346</v>
      </c>
    </row>
    <row r="171" spans="1:3" x14ac:dyDescent="0.25">
      <c r="A171" t="s">
        <v>227</v>
      </c>
      <c r="B171">
        <v>742</v>
      </c>
      <c r="C171" t="s">
        <v>344</v>
      </c>
    </row>
    <row r="172" spans="1:3" x14ac:dyDescent="0.25">
      <c r="A172" t="s">
        <v>238</v>
      </c>
      <c r="B172">
        <v>866</v>
      </c>
      <c r="C172" t="s">
        <v>346</v>
      </c>
    </row>
    <row r="173" spans="1:3" x14ac:dyDescent="0.25">
      <c r="A173" t="s">
        <v>150</v>
      </c>
      <c r="B173">
        <v>369</v>
      </c>
      <c r="C173" t="s">
        <v>344</v>
      </c>
    </row>
    <row r="174" spans="1:3" x14ac:dyDescent="0.25">
      <c r="A174" t="s">
        <v>98</v>
      </c>
      <c r="B174">
        <v>744</v>
      </c>
      <c r="C174" t="s">
        <v>345</v>
      </c>
    </row>
    <row r="175" spans="1:3" x14ac:dyDescent="0.25">
      <c r="A175" t="s">
        <v>100</v>
      </c>
      <c r="B175">
        <v>186</v>
      </c>
      <c r="C175" t="s">
        <v>347</v>
      </c>
    </row>
    <row r="176" spans="1:3" x14ac:dyDescent="0.25">
      <c r="A176" t="s">
        <v>250</v>
      </c>
      <c r="B176">
        <v>925</v>
      </c>
      <c r="C176" t="s">
        <v>345</v>
      </c>
    </row>
    <row r="177" spans="1:3" x14ac:dyDescent="0.25">
      <c r="A177" t="s">
        <v>263</v>
      </c>
      <c r="B177">
        <v>869</v>
      </c>
      <c r="C177" t="s">
        <v>346</v>
      </c>
    </row>
    <row r="178" spans="1:3" x14ac:dyDescent="0.25">
      <c r="A178" t="s">
        <v>162</v>
      </c>
      <c r="B178">
        <v>466</v>
      </c>
      <c r="C178" t="s">
        <v>345</v>
      </c>
    </row>
    <row r="179" spans="1:3" x14ac:dyDescent="0.25">
      <c r="A179" t="s">
        <v>228</v>
      </c>
      <c r="B179">
        <v>746</v>
      </c>
      <c r="C179" t="s">
        <v>344</v>
      </c>
    </row>
    <row r="180" spans="1:3" x14ac:dyDescent="0.25">
      <c r="A180" t="s">
        <v>251</v>
      </c>
      <c r="B180">
        <v>926</v>
      </c>
      <c r="C180" t="s">
        <v>347</v>
      </c>
    </row>
    <row r="181" spans="1:3" x14ac:dyDescent="0.25">
      <c r="A181" t="s">
        <v>5</v>
      </c>
      <c r="B181">
        <v>112</v>
      </c>
      <c r="C181" t="s">
        <v>347</v>
      </c>
    </row>
    <row r="182" spans="1:3" x14ac:dyDescent="0.25">
      <c r="A182" t="s">
        <v>4</v>
      </c>
      <c r="B182">
        <v>111</v>
      </c>
      <c r="C182" t="s">
        <v>343</v>
      </c>
    </row>
    <row r="183" spans="1:3" x14ac:dyDescent="0.25">
      <c r="A183" t="s">
        <v>117</v>
      </c>
      <c r="B183">
        <v>298</v>
      </c>
      <c r="C183" t="s">
        <v>343</v>
      </c>
    </row>
    <row r="184" spans="1:3" x14ac:dyDescent="0.25">
      <c r="A184" t="s">
        <v>252</v>
      </c>
      <c r="B184">
        <v>927</v>
      </c>
      <c r="C184" t="s">
        <v>345</v>
      </c>
    </row>
    <row r="185" spans="1:3" x14ac:dyDescent="0.25">
      <c r="A185" t="s">
        <v>235</v>
      </c>
      <c r="B185">
        <v>846</v>
      </c>
      <c r="C185" t="s">
        <v>346</v>
      </c>
    </row>
    <row r="186" spans="1:3" x14ac:dyDescent="0.25">
      <c r="A186" t="s">
        <v>139</v>
      </c>
      <c r="B186">
        <v>299</v>
      </c>
      <c r="C186" t="s">
        <v>343</v>
      </c>
    </row>
    <row r="187" spans="1:3" x14ac:dyDescent="0.25">
      <c r="A187" t="s">
        <v>119</v>
      </c>
      <c r="B187">
        <v>582</v>
      </c>
      <c r="C187" t="s">
        <v>346</v>
      </c>
    </row>
    <row r="188" spans="1:3" x14ac:dyDescent="0.25">
      <c r="A188" t="s">
        <v>165</v>
      </c>
      <c r="B188">
        <v>487</v>
      </c>
      <c r="C188" t="s">
        <v>345</v>
      </c>
    </row>
    <row r="189" spans="1:3" x14ac:dyDescent="0.25">
      <c r="A189" t="s">
        <v>164</v>
      </c>
      <c r="B189">
        <v>474</v>
      </c>
      <c r="C189" t="s">
        <v>345</v>
      </c>
    </row>
    <row r="190" spans="1:3" x14ac:dyDescent="0.25">
      <c r="A190" t="s">
        <v>230</v>
      </c>
      <c r="B190">
        <v>754</v>
      </c>
      <c r="C190" t="s">
        <v>344</v>
      </c>
    </row>
    <row r="191" spans="1:3" x14ac:dyDescent="0.25">
      <c r="A191" t="s">
        <v>216</v>
      </c>
      <c r="B191">
        <v>698</v>
      </c>
      <c r="C191" t="s">
        <v>344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79998168889431442"/>
  </sheetPr>
  <dimension ref="A1:F189"/>
  <sheetViews>
    <sheetView workbookViewId="0">
      <pane ySplit="1" topLeftCell="A5" activePane="bottomLeft" state="frozen"/>
      <selection activeCell="I3034" sqref="I3034"/>
      <selection pane="bottomLeft" activeCell="I3034" sqref="I3034"/>
    </sheetView>
  </sheetViews>
  <sheetFormatPr defaultRowHeight="15" x14ac:dyDescent="0.25"/>
  <cols>
    <col min="4" max="4" width="30.7109375" customWidth="1"/>
  </cols>
  <sheetData>
    <row r="1" spans="1:6" x14ac:dyDescent="0.25">
      <c r="A1" t="s">
        <v>0</v>
      </c>
      <c r="B1" t="s">
        <v>1</v>
      </c>
      <c r="C1" t="s">
        <v>398</v>
      </c>
      <c r="D1" t="s">
        <v>399</v>
      </c>
      <c r="E1" t="s">
        <v>400</v>
      </c>
    </row>
    <row r="2" spans="1:6" x14ac:dyDescent="0.25">
      <c r="A2">
        <v>622</v>
      </c>
      <c r="B2" t="s">
        <v>188</v>
      </c>
      <c r="C2" t="str">
        <f>VLOOKUP(A2,[1]countrylist!$B$1:$C$191,2,0)</f>
        <v>AFR</v>
      </c>
      <c r="D2" t="s">
        <v>403</v>
      </c>
      <c r="F2" t="s">
        <v>445</v>
      </c>
    </row>
    <row r="3" spans="1:6" x14ac:dyDescent="0.25">
      <c r="A3">
        <v>628</v>
      </c>
      <c r="B3" t="s">
        <v>191</v>
      </c>
      <c r="C3" t="str">
        <f>VLOOKUP(A3,[1]countrylist!$B$1:$C$191,2,0)</f>
        <v>AFR</v>
      </c>
      <c r="D3" t="s">
        <v>403</v>
      </c>
      <c r="F3" t="s">
        <v>445</v>
      </c>
    </row>
    <row r="4" spans="1:6" x14ac:dyDescent="0.25">
      <c r="A4">
        <v>644</v>
      </c>
      <c r="B4" t="s">
        <v>198</v>
      </c>
      <c r="C4" t="str">
        <f>VLOOKUP(A4,[1]countrylist!$B$1:$C$191,2,0)</f>
        <v>AFR</v>
      </c>
      <c r="D4" t="s">
        <v>405</v>
      </c>
      <c r="F4" t="s">
        <v>446</v>
      </c>
    </row>
    <row r="5" spans="1:6" x14ac:dyDescent="0.25">
      <c r="A5">
        <v>684</v>
      </c>
      <c r="B5" t="s">
        <v>75</v>
      </c>
      <c r="C5" t="str">
        <f>VLOOKUP(A5,[1]countrylist!$B$1:$C$191,2,0)</f>
        <v>AFR</v>
      </c>
      <c r="D5" t="s">
        <v>407</v>
      </c>
      <c r="E5" t="s">
        <v>402</v>
      </c>
    </row>
    <row r="6" spans="1:6" x14ac:dyDescent="0.25">
      <c r="A6">
        <v>694</v>
      </c>
      <c r="B6" t="s">
        <v>215</v>
      </c>
      <c r="C6" t="str">
        <f>VLOOKUP(A6,[1]countrylist!$B$1:$C$191,2,0)</f>
        <v>AFR</v>
      </c>
      <c r="D6" t="s">
        <v>405</v>
      </c>
      <c r="F6" t="s">
        <v>440</v>
      </c>
    </row>
    <row r="7" spans="1:6" x14ac:dyDescent="0.25">
      <c r="A7">
        <v>369</v>
      </c>
      <c r="B7" t="s">
        <v>150</v>
      </c>
      <c r="C7" t="str">
        <f>VLOOKUP(A7,[1]countrylist!$B$1:$C$191,2,0)</f>
        <v>AFR</v>
      </c>
      <c r="D7" t="s">
        <v>403</v>
      </c>
      <c r="F7" t="s">
        <v>445</v>
      </c>
    </row>
    <row r="8" spans="1:6" x14ac:dyDescent="0.25">
      <c r="A8">
        <v>941</v>
      </c>
      <c r="B8" t="s">
        <v>254</v>
      </c>
      <c r="C8" t="str">
        <f>VLOOKUP(A8,[1]countrylist!$B$1:$C$191,2,0)</f>
        <v>EUR</v>
      </c>
      <c r="D8" t="s">
        <v>406</v>
      </c>
      <c r="F8" t="s">
        <v>441</v>
      </c>
    </row>
    <row r="9" spans="1:6" x14ac:dyDescent="0.25">
      <c r="A9">
        <v>439</v>
      </c>
      <c r="B9" t="s">
        <v>155</v>
      </c>
      <c r="C9" t="str">
        <f>VLOOKUP(A9,[1]countrylist!$B$1:$C$191,2,0)</f>
        <v>MCD</v>
      </c>
      <c r="D9" t="s">
        <v>403</v>
      </c>
      <c r="F9" t="s">
        <v>445</v>
      </c>
    </row>
    <row r="10" spans="1:6" x14ac:dyDescent="0.25">
      <c r="A10">
        <v>316</v>
      </c>
      <c r="B10" t="s">
        <v>41</v>
      </c>
      <c r="C10" t="str">
        <f>VLOOKUP(A10,[1]countrylist!$B$1:$C$191,2,0)</f>
        <v>WHD</v>
      </c>
      <c r="D10" t="s">
        <v>401</v>
      </c>
      <c r="E10" t="s">
        <v>402</v>
      </c>
    </row>
    <row r="11" spans="1:6" x14ac:dyDescent="0.25">
      <c r="A11">
        <v>248</v>
      </c>
      <c r="B11" t="s">
        <v>104</v>
      </c>
      <c r="C11" t="str">
        <f>VLOOKUP(A11,[1]countrylist!$B$1:$C$191,2,0)</f>
        <v>WHD</v>
      </c>
      <c r="D11" t="s">
        <v>404</v>
      </c>
      <c r="E11" t="s">
        <v>402</v>
      </c>
      <c r="F11" t="s">
        <v>442</v>
      </c>
    </row>
    <row r="12" spans="1:6" x14ac:dyDescent="0.25">
      <c r="A12">
        <v>268</v>
      </c>
      <c r="B12" t="s">
        <v>135</v>
      </c>
      <c r="C12" t="str">
        <f>VLOOKUP(A12,[1]countrylist!$B$1:$C$191,2,0)</f>
        <v>WHD</v>
      </c>
      <c r="D12" t="s">
        <v>406</v>
      </c>
      <c r="E12" t="s">
        <v>402</v>
      </c>
    </row>
    <row r="13" spans="1:6" x14ac:dyDescent="0.25">
      <c r="A13">
        <v>283</v>
      </c>
      <c r="B13" t="s">
        <v>137</v>
      </c>
      <c r="C13" t="str">
        <f>VLOOKUP(A13,[1]countrylist!$B$1:$C$191,2,0)</f>
        <v>WHD</v>
      </c>
      <c r="D13" t="s">
        <v>404</v>
      </c>
      <c r="E13" t="s">
        <v>402</v>
      </c>
      <c r="F13" t="s">
        <v>443</v>
      </c>
    </row>
    <row r="14" spans="1:6" x14ac:dyDescent="0.25">
      <c r="A14">
        <v>299</v>
      </c>
      <c r="B14" t="s">
        <v>139</v>
      </c>
      <c r="C14" t="str">
        <f>VLOOKUP(A14,[1]countrylist!$B$1:$C$191,2,0)</f>
        <v>WHD</v>
      </c>
      <c r="D14" t="s">
        <v>408</v>
      </c>
      <c r="F14" t="s">
        <v>441</v>
      </c>
    </row>
    <row r="15" spans="1:6" x14ac:dyDescent="0.25">
      <c r="A15">
        <v>914</v>
      </c>
      <c r="B15" t="s">
        <v>242</v>
      </c>
      <c r="C15" t="str">
        <f>VLOOKUP(A15,[1]countrylist!$B$1:$C$191,2,0)</f>
        <v>EUR</v>
      </c>
      <c r="D15" t="s">
        <v>409</v>
      </c>
      <c r="F15" t="s">
        <v>444</v>
      </c>
    </row>
    <row r="16" spans="1:6" x14ac:dyDescent="0.25">
      <c r="A16">
        <v>944</v>
      </c>
      <c r="B16" t="s">
        <v>108</v>
      </c>
      <c r="C16" t="str">
        <f>VLOOKUP(A16,[1]countrylist!$B$1:$C$191,2,0)</f>
        <v>EUR</v>
      </c>
      <c r="D16" t="s">
        <v>416</v>
      </c>
      <c r="F16" t="s">
        <v>444</v>
      </c>
    </row>
    <row r="17" spans="1:6" x14ac:dyDescent="0.25">
      <c r="A17">
        <v>469</v>
      </c>
      <c r="B17" t="s">
        <v>163</v>
      </c>
      <c r="C17" t="str">
        <f>VLOOKUP(A17,[1]countrylist!$B$1:$C$191,2,0)</f>
        <v>MCD</v>
      </c>
      <c r="D17" t="s">
        <v>415</v>
      </c>
      <c r="F17" t="s">
        <v>444</v>
      </c>
    </row>
    <row r="18" spans="1:6" x14ac:dyDescent="0.25">
      <c r="A18">
        <v>339</v>
      </c>
      <c r="B18" t="s">
        <v>145</v>
      </c>
      <c r="C18" t="str">
        <f>VLOOKUP(A18,[1]countrylist!$B$1:$C$191,2,0)</f>
        <v>WHD</v>
      </c>
      <c r="D18" t="s">
        <v>411</v>
      </c>
      <c r="F18" t="s">
        <v>445</v>
      </c>
    </row>
    <row r="19" spans="1:6" x14ac:dyDescent="0.25">
      <c r="A19">
        <v>218</v>
      </c>
      <c r="B19" t="s">
        <v>127</v>
      </c>
      <c r="C19" t="str">
        <f>VLOOKUP(A19,[1]countrylist!$B$1:$C$191,2,0)</f>
        <v>WHD</v>
      </c>
      <c r="D19" t="s">
        <v>412</v>
      </c>
      <c r="E19" t="s">
        <v>410</v>
      </c>
      <c r="F19" t="s">
        <v>442</v>
      </c>
    </row>
    <row r="20" spans="1:6" x14ac:dyDescent="0.25">
      <c r="A20">
        <v>223</v>
      </c>
      <c r="B20" t="s">
        <v>128</v>
      </c>
      <c r="C20" t="str">
        <f>VLOOKUP(A20,[1]countrylist!$B$1:$C$191,2,0)</f>
        <v>WHD</v>
      </c>
      <c r="D20" t="s">
        <v>413</v>
      </c>
      <c r="E20" t="s">
        <v>402</v>
      </c>
    </row>
    <row r="21" spans="1:6" x14ac:dyDescent="0.25">
      <c r="A21">
        <v>243</v>
      </c>
      <c r="B21" t="s">
        <v>52</v>
      </c>
      <c r="C21" t="str">
        <f>VLOOKUP(A21,[1]countrylist!$B$1:$C$191,2,0)</f>
        <v>WHD</v>
      </c>
      <c r="D21" t="s">
        <v>414</v>
      </c>
      <c r="E21" t="s">
        <v>402</v>
      </c>
    </row>
    <row r="22" spans="1:6" x14ac:dyDescent="0.25">
      <c r="A22">
        <v>273</v>
      </c>
      <c r="B22" t="s">
        <v>136</v>
      </c>
      <c r="C22" t="str">
        <f>VLOOKUP(A22,[1]countrylist!$B$1:$C$191,2,0)</f>
        <v>WHD</v>
      </c>
      <c r="D22" t="s">
        <v>417</v>
      </c>
      <c r="E22" t="s">
        <v>410</v>
      </c>
    </row>
    <row r="23" spans="1:6" x14ac:dyDescent="0.25">
      <c r="A23">
        <v>288</v>
      </c>
      <c r="B23" t="s">
        <v>138</v>
      </c>
      <c r="C23" t="str">
        <f>VLOOKUP(A23,[1]countrylist!$B$1:$C$191,2,0)</f>
        <v>WHD</v>
      </c>
      <c r="D23" t="s">
        <v>413</v>
      </c>
      <c r="E23" t="s">
        <v>410</v>
      </c>
    </row>
    <row r="24" spans="1:6" x14ac:dyDescent="0.25">
      <c r="A24">
        <v>298</v>
      </c>
      <c r="B24" t="s">
        <v>117</v>
      </c>
      <c r="C24" t="str">
        <f>VLOOKUP(A24,[1]countrylist!$B$1:$C$191,2,0)</f>
        <v>WHD</v>
      </c>
      <c r="D24" t="s">
        <v>409</v>
      </c>
      <c r="E24" t="s">
        <v>410</v>
      </c>
      <c r="F24" t="s">
        <v>442</v>
      </c>
    </row>
    <row r="25" spans="1:6" x14ac:dyDescent="0.25">
      <c r="A25">
        <v>636</v>
      </c>
      <c r="B25" t="s">
        <v>194</v>
      </c>
      <c r="C25" t="str">
        <f>VLOOKUP(A25,[1]countrylist!$B$1:$C$191,2,0)</f>
        <v>AFR</v>
      </c>
      <c r="D25" t="s">
        <v>419</v>
      </c>
    </row>
    <row r="26" spans="1:6" x14ac:dyDescent="0.25">
      <c r="A26">
        <v>634</v>
      </c>
      <c r="B26" t="s">
        <v>193</v>
      </c>
      <c r="C26" t="str">
        <f>VLOOKUP(A26,[1]countrylist!$B$1:$C$191,2,0)</f>
        <v>AFR</v>
      </c>
      <c r="D26" t="s">
        <v>418</v>
      </c>
    </row>
    <row r="27" spans="1:6" x14ac:dyDescent="0.25">
      <c r="A27">
        <v>662</v>
      </c>
      <c r="B27" t="s">
        <v>204</v>
      </c>
      <c r="C27" t="str">
        <f>VLOOKUP(A27,[1]countrylist!$B$1:$C$191,2,0)</f>
        <v>AFR</v>
      </c>
      <c r="D27" t="s">
        <v>418</v>
      </c>
    </row>
    <row r="28" spans="1:6" x14ac:dyDescent="0.25">
      <c r="A28">
        <v>648</v>
      </c>
      <c r="B28" t="s">
        <v>200</v>
      </c>
      <c r="C28" t="str">
        <f>VLOOKUP(A28,[1]countrylist!$B$1:$C$191,2,0)</f>
        <v>AFR</v>
      </c>
      <c r="D28" t="s">
        <v>418</v>
      </c>
    </row>
    <row r="29" spans="1:6" x14ac:dyDescent="0.25">
      <c r="A29">
        <v>716</v>
      </c>
      <c r="B29" t="s">
        <v>218</v>
      </c>
      <c r="C29" t="str">
        <f>VLOOKUP(A29,[1]countrylist!$B$1:$C$191,2,0)</f>
        <v>AFR</v>
      </c>
      <c r="D29" t="s">
        <v>418</v>
      </c>
    </row>
    <row r="30" spans="1:6" x14ac:dyDescent="0.25">
      <c r="A30">
        <v>614</v>
      </c>
      <c r="B30" t="s">
        <v>185</v>
      </c>
      <c r="C30" t="str">
        <f>VLOOKUP(A30,[1]countrylist!$B$1:$C$191,2,0)</f>
        <v>AFR</v>
      </c>
      <c r="D30" t="s">
        <v>419</v>
      </c>
    </row>
    <row r="31" spans="1:6" x14ac:dyDescent="0.25">
      <c r="A31">
        <v>638</v>
      </c>
      <c r="B31" t="s">
        <v>195</v>
      </c>
      <c r="C31" t="str">
        <f>VLOOKUP(A31,[1]countrylist!$B$1:$C$191,2,0)</f>
        <v>AFR</v>
      </c>
      <c r="D31" t="s">
        <v>418</v>
      </c>
    </row>
    <row r="32" spans="1:6" x14ac:dyDescent="0.25">
      <c r="A32">
        <v>616</v>
      </c>
      <c r="B32" t="s">
        <v>186</v>
      </c>
      <c r="C32" t="str">
        <f>VLOOKUP(A32,[1]countrylist!$B$1:$C$191,2,0)</f>
        <v>AFR</v>
      </c>
      <c r="D32" t="s">
        <v>418</v>
      </c>
    </row>
    <row r="33" spans="1:4" x14ac:dyDescent="0.25">
      <c r="A33">
        <v>748</v>
      </c>
      <c r="B33" t="s">
        <v>229</v>
      </c>
      <c r="C33" t="str">
        <f>VLOOKUP(A33,[1]countrylist!$B$1:$C$191,2,0)</f>
        <v>AFR</v>
      </c>
      <c r="D33" t="s">
        <v>418</v>
      </c>
    </row>
    <row r="34" spans="1:4" x14ac:dyDescent="0.25">
      <c r="A34">
        <v>618</v>
      </c>
      <c r="B34" t="s">
        <v>187</v>
      </c>
      <c r="C34" t="str">
        <f>VLOOKUP(A34,[1]countrylist!$B$1:$C$191,2,0)</f>
        <v>AFR</v>
      </c>
      <c r="D34" t="s">
        <v>418</v>
      </c>
    </row>
    <row r="35" spans="1:4" x14ac:dyDescent="0.25">
      <c r="A35">
        <v>624</v>
      </c>
      <c r="B35" t="s">
        <v>189</v>
      </c>
      <c r="C35" t="str">
        <f>VLOOKUP(A35,[1]countrylist!$B$1:$C$191,2,0)</f>
        <v>AFR</v>
      </c>
      <c r="D35" t="s">
        <v>425</v>
      </c>
    </row>
    <row r="36" spans="1:4" x14ac:dyDescent="0.25">
      <c r="A36">
        <v>626</v>
      </c>
      <c r="B36" t="s">
        <v>190</v>
      </c>
      <c r="C36" t="str">
        <f>VLOOKUP(A36,[1]countrylist!$B$1:$C$191,2,0)</f>
        <v>AFR</v>
      </c>
      <c r="D36" t="s">
        <v>418</v>
      </c>
    </row>
    <row r="37" spans="1:4" x14ac:dyDescent="0.25">
      <c r="A37">
        <v>632</v>
      </c>
      <c r="B37" t="s">
        <v>192</v>
      </c>
      <c r="C37" t="str">
        <f>VLOOKUP(A37,[1]countrylist!$B$1:$C$191,2,0)</f>
        <v>AFR</v>
      </c>
      <c r="D37" t="s">
        <v>418</v>
      </c>
    </row>
    <row r="38" spans="1:4" x14ac:dyDescent="0.25">
      <c r="A38">
        <v>642</v>
      </c>
      <c r="B38" t="s">
        <v>196</v>
      </c>
      <c r="C38" t="str">
        <f>VLOOKUP(A38,[1]countrylist!$B$1:$C$191,2,0)</f>
        <v>AFR</v>
      </c>
      <c r="D38" t="s">
        <v>418</v>
      </c>
    </row>
    <row r="39" spans="1:4" x14ac:dyDescent="0.25">
      <c r="A39">
        <v>643</v>
      </c>
      <c r="B39" t="s">
        <v>197</v>
      </c>
      <c r="C39" t="str">
        <f>VLOOKUP(A39,[1]countrylist!$B$1:$C$191,2,0)</f>
        <v>AFR</v>
      </c>
      <c r="D39" t="s">
        <v>418</v>
      </c>
    </row>
    <row r="40" spans="1:4" x14ac:dyDescent="0.25">
      <c r="A40">
        <v>646</v>
      </c>
      <c r="B40" t="s">
        <v>199</v>
      </c>
      <c r="C40" t="str">
        <f>VLOOKUP(A40,[1]countrylist!$B$1:$C$191,2,0)</f>
        <v>AFR</v>
      </c>
      <c r="D40" t="s">
        <v>418</v>
      </c>
    </row>
    <row r="41" spans="1:4" x14ac:dyDescent="0.25">
      <c r="A41">
        <v>652</v>
      </c>
      <c r="B41" t="s">
        <v>201</v>
      </c>
      <c r="C41" t="str">
        <f>VLOOKUP(A41,[1]countrylist!$B$1:$C$191,2,0)</f>
        <v>AFR</v>
      </c>
      <c r="D41" t="s">
        <v>418</v>
      </c>
    </row>
    <row r="42" spans="1:4" x14ac:dyDescent="0.25">
      <c r="A42">
        <v>656</v>
      </c>
      <c r="B42" t="s">
        <v>203</v>
      </c>
      <c r="C42" t="str">
        <f>VLOOKUP(A42,[1]countrylist!$B$1:$C$191,2,0)</f>
        <v>AFR</v>
      </c>
      <c r="D42" t="s">
        <v>418</v>
      </c>
    </row>
    <row r="43" spans="1:4" x14ac:dyDescent="0.25">
      <c r="A43">
        <v>654</v>
      </c>
      <c r="B43" t="s">
        <v>202</v>
      </c>
      <c r="C43" t="str">
        <f>VLOOKUP(A43,[1]countrylist!$B$1:$C$191,2,0)</f>
        <v>AFR</v>
      </c>
      <c r="D43" t="s">
        <v>418</v>
      </c>
    </row>
    <row r="44" spans="1:4" x14ac:dyDescent="0.25">
      <c r="A44">
        <v>664</v>
      </c>
      <c r="B44" t="s">
        <v>69</v>
      </c>
      <c r="C44" t="str">
        <f>VLOOKUP(A44,[1]countrylist!$B$1:$C$191,2,0)</f>
        <v>AFR</v>
      </c>
      <c r="D44" t="s">
        <v>418</v>
      </c>
    </row>
    <row r="45" spans="1:4" x14ac:dyDescent="0.25">
      <c r="A45">
        <v>666</v>
      </c>
      <c r="B45" t="s">
        <v>205</v>
      </c>
      <c r="C45" t="str">
        <f>VLOOKUP(A45,[1]countrylist!$B$1:$C$191,2,0)</f>
        <v>AFR</v>
      </c>
      <c r="D45" t="s">
        <v>419</v>
      </c>
    </row>
    <row r="46" spans="1:4" x14ac:dyDescent="0.25">
      <c r="A46">
        <v>668</v>
      </c>
      <c r="B46" t="s">
        <v>206</v>
      </c>
      <c r="C46" t="str">
        <f>VLOOKUP(A46,[1]countrylist!$B$1:$C$191,2,0)</f>
        <v>AFR</v>
      </c>
      <c r="D46" t="s">
        <v>418</v>
      </c>
    </row>
    <row r="47" spans="1:4" x14ac:dyDescent="0.25">
      <c r="A47">
        <v>674</v>
      </c>
      <c r="B47" t="s">
        <v>208</v>
      </c>
      <c r="C47" t="str">
        <f>VLOOKUP(A47,[1]countrylist!$B$1:$C$191,2,0)</f>
        <v>AFR</v>
      </c>
      <c r="D47" t="s">
        <v>419</v>
      </c>
    </row>
    <row r="48" spans="1:4" x14ac:dyDescent="0.25">
      <c r="A48">
        <v>676</v>
      </c>
      <c r="B48" t="s">
        <v>209</v>
      </c>
      <c r="C48" t="str">
        <f>VLOOKUP(A48,[1]countrylist!$B$1:$C$191,2,0)</f>
        <v>AFR</v>
      </c>
      <c r="D48" t="s">
        <v>418</v>
      </c>
    </row>
    <row r="49" spans="1:4" x14ac:dyDescent="0.25">
      <c r="A49">
        <v>678</v>
      </c>
      <c r="B49" t="s">
        <v>210</v>
      </c>
      <c r="C49" t="str">
        <f>VLOOKUP(A49,[1]countrylist!$B$1:$C$191,2,0)</f>
        <v>AFR</v>
      </c>
      <c r="D49" t="s">
        <v>418</v>
      </c>
    </row>
    <row r="50" spans="1:4" x14ac:dyDescent="0.25">
      <c r="A50">
        <v>688</v>
      </c>
      <c r="B50" t="s">
        <v>213</v>
      </c>
      <c r="C50" t="str">
        <f>VLOOKUP(A50,[1]countrylist!$B$1:$C$191,2,0)</f>
        <v>AFR</v>
      </c>
      <c r="D50" t="s">
        <v>426</v>
      </c>
    </row>
    <row r="51" spans="1:4" x14ac:dyDescent="0.25">
      <c r="A51">
        <v>728</v>
      </c>
      <c r="B51" t="s">
        <v>222</v>
      </c>
      <c r="C51" t="str">
        <f>VLOOKUP(A51,[1]countrylist!$B$1:$C$191,2,0)</f>
        <v>AFR</v>
      </c>
      <c r="D51" t="s">
        <v>418</v>
      </c>
    </row>
    <row r="52" spans="1:4" x14ac:dyDescent="0.25">
      <c r="A52">
        <v>692</v>
      </c>
      <c r="B52" t="s">
        <v>214</v>
      </c>
      <c r="C52" t="str">
        <f>VLOOKUP(A52,[1]countrylist!$B$1:$C$191,2,0)</f>
        <v>AFR</v>
      </c>
      <c r="D52" t="s">
        <v>418</v>
      </c>
    </row>
    <row r="53" spans="1:4" x14ac:dyDescent="0.25">
      <c r="A53">
        <v>714</v>
      </c>
      <c r="B53" t="s">
        <v>217</v>
      </c>
      <c r="C53" t="str">
        <f>VLOOKUP(A53,[1]countrylist!$B$1:$C$191,2,0)</f>
        <v>AFR</v>
      </c>
      <c r="D53" t="s">
        <v>419</v>
      </c>
    </row>
    <row r="54" spans="1:4" x14ac:dyDescent="0.25">
      <c r="A54">
        <v>722</v>
      </c>
      <c r="B54" t="s">
        <v>220</v>
      </c>
      <c r="C54" t="str">
        <f>VLOOKUP(A54,[1]countrylist!$B$1:$C$191,2,0)</f>
        <v>AFR</v>
      </c>
      <c r="D54" t="s">
        <v>418</v>
      </c>
    </row>
    <row r="55" spans="1:4" x14ac:dyDescent="0.25">
      <c r="A55">
        <v>718</v>
      </c>
      <c r="B55" t="s">
        <v>219</v>
      </c>
      <c r="C55" t="str">
        <f>VLOOKUP(A55,[1]countrylist!$B$1:$C$191,2,0)</f>
        <v>AFR</v>
      </c>
      <c r="D55" t="s">
        <v>425</v>
      </c>
    </row>
    <row r="56" spans="1:4" x14ac:dyDescent="0.25">
      <c r="A56">
        <v>724</v>
      </c>
      <c r="B56" t="s">
        <v>221</v>
      </c>
      <c r="C56" t="str">
        <f>VLOOKUP(A56,[1]countrylist!$B$1:$C$191,2,0)</f>
        <v>AFR</v>
      </c>
      <c r="D56" t="s">
        <v>418</v>
      </c>
    </row>
    <row r="57" spans="1:4" x14ac:dyDescent="0.25">
      <c r="A57">
        <v>199</v>
      </c>
      <c r="B57" t="s">
        <v>113</v>
      </c>
      <c r="C57" t="str">
        <f>VLOOKUP(A57,[1]countrylist!$B$1:$C$191,2,0)</f>
        <v>AFR</v>
      </c>
      <c r="D57" t="s">
        <v>420</v>
      </c>
    </row>
    <row r="58" spans="1:4" x14ac:dyDescent="0.25">
      <c r="A58">
        <v>733</v>
      </c>
      <c r="B58" t="s">
        <v>224</v>
      </c>
      <c r="C58" t="str">
        <f>VLOOKUP(A58,[1]countrylist!$B$1:$C$191,2,0)</f>
        <v>AFR</v>
      </c>
      <c r="D58" t="s">
        <v>418</v>
      </c>
    </row>
    <row r="59" spans="1:4" x14ac:dyDescent="0.25">
      <c r="A59">
        <v>734</v>
      </c>
      <c r="B59" t="s">
        <v>225</v>
      </c>
      <c r="C59" t="str">
        <f>VLOOKUP(A59,[1]countrylist!$B$1:$C$191,2,0)</f>
        <v>AFR</v>
      </c>
      <c r="D59" t="s">
        <v>418</v>
      </c>
    </row>
    <row r="60" spans="1:4" x14ac:dyDescent="0.25">
      <c r="A60">
        <v>738</v>
      </c>
      <c r="B60" t="s">
        <v>226</v>
      </c>
      <c r="C60" t="str">
        <f>VLOOKUP(A60,[1]countrylist!$B$1:$C$191,2,0)</f>
        <v>AFR</v>
      </c>
      <c r="D60" t="s">
        <v>419</v>
      </c>
    </row>
    <row r="61" spans="1:4" x14ac:dyDescent="0.25">
      <c r="A61">
        <v>742</v>
      </c>
      <c r="B61" t="s">
        <v>227</v>
      </c>
      <c r="C61" t="str">
        <f>VLOOKUP(A61,[1]countrylist!$B$1:$C$191,2,0)</f>
        <v>AFR</v>
      </c>
      <c r="D61" t="s">
        <v>418</v>
      </c>
    </row>
    <row r="62" spans="1:4" x14ac:dyDescent="0.25">
      <c r="A62">
        <v>746</v>
      </c>
      <c r="B62" t="s">
        <v>228</v>
      </c>
      <c r="C62" t="str">
        <f>VLOOKUP(A62,[1]countrylist!$B$1:$C$191,2,0)</f>
        <v>AFR</v>
      </c>
      <c r="D62" t="s">
        <v>418</v>
      </c>
    </row>
    <row r="63" spans="1:4" x14ac:dyDescent="0.25">
      <c r="A63">
        <v>754</v>
      </c>
      <c r="B63" t="s">
        <v>230</v>
      </c>
      <c r="C63" t="str">
        <f>VLOOKUP(A63,[1]countrylist!$B$1:$C$191,2,0)</f>
        <v>AFR</v>
      </c>
      <c r="D63" t="s">
        <v>418</v>
      </c>
    </row>
    <row r="64" spans="1:4" x14ac:dyDescent="0.25">
      <c r="A64">
        <v>698</v>
      </c>
      <c r="B64" t="s">
        <v>216</v>
      </c>
      <c r="C64" t="str">
        <f>VLOOKUP(A64,[1]countrylist!$B$1:$C$191,2,0)</f>
        <v>AFR</v>
      </c>
      <c r="D64" t="s">
        <v>418</v>
      </c>
    </row>
    <row r="65" spans="1:4" x14ac:dyDescent="0.25">
      <c r="A65">
        <v>544</v>
      </c>
      <c r="B65" t="s">
        <v>176</v>
      </c>
      <c r="C65" t="str">
        <f>VLOOKUP(A65,[1]countrylist!$B$1:$C$191,2,0)</f>
        <v>APD</v>
      </c>
      <c r="D65" t="s">
        <v>418</v>
      </c>
    </row>
    <row r="66" spans="1:4" x14ac:dyDescent="0.25">
      <c r="A66">
        <v>537</v>
      </c>
      <c r="B66" t="s">
        <v>174</v>
      </c>
      <c r="C66" t="str">
        <f>VLOOKUP(A66,[1]countrylist!$B$1:$C$191,2,0)</f>
        <v>APD</v>
      </c>
      <c r="D66" t="s">
        <v>418</v>
      </c>
    </row>
    <row r="67" spans="1:4" x14ac:dyDescent="0.25">
      <c r="A67">
        <v>193</v>
      </c>
      <c r="B67" t="s">
        <v>38</v>
      </c>
      <c r="C67" t="str">
        <f>VLOOKUP(A67,[1]countrylist!$B$1:$C$191,2,0)</f>
        <v>APD</v>
      </c>
      <c r="D67" t="s">
        <v>422</v>
      </c>
    </row>
    <row r="68" spans="1:4" x14ac:dyDescent="0.25">
      <c r="A68">
        <v>513</v>
      </c>
      <c r="B68" t="s">
        <v>167</v>
      </c>
      <c r="C68" t="str">
        <f>VLOOKUP(A68,[1]countrylist!$B$1:$C$191,2,0)</f>
        <v>APD</v>
      </c>
      <c r="D68" t="s">
        <v>418</v>
      </c>
    </row>
    <row r="69" spans="1:4" x14ac:dyDescent="0.25">
      <c r="A69">
        <v>514</v>
      </c>
      <c r="B69" t="s">
        <v>168</v>
      </c>
      <c r="C69" t="str">
        <f>VLOOKUP(A69,[1]countrylist!$B$1:$C$191,2,0)</f>
        <v>APD</v>
      </c>
      <c r="D69" t="s">
        <v>418</v>
      </c>
    </row>
    <row r="70" spans="1:4" x14ac:dyDescent="0.25">
      <c r="A70">
        <v>516</v>
      </c>
      <c r="B70" s="20" t="s">
        <v>169</v>
      </c>
      <c r="C70" t="str">
        <f>VLOOKUP(A70,[1]countrylist!$B$1:$C$191,2,0)</f>
        <v>APD</v>
      </c>
      <c r="D70" t="s">
        <v>424</v>
      </c>
    </row>
    <row r="71" spans="1:4" x14ac:dyDescent="0.25">
      <c r="A71">
        <v>522</v>
      </c>
      <c r="B71" t="s">
        <v>171</v>
      </c>
      <c r="C71" t="str">
        <f>VLOOKUP(A71,[1]countrylist!$B$1:$C$191,2,0)</f>
        <v>APD</v>
      </c>
      <c r="D71" t="s">
        <v>419</v>
      </c>
    </row>
    <row r="72" spans="1:4" x14ac:dyDescent="0.25">
      <c r="A72">
        <v>924</v>
      </c>
      <c r="B72" t="s">
        <v>249</v>
      </c>
      <c r="C72" t="str">
        <f>VLOOKUP(A72,[1]countrylist!$B$1:$C$191,2,0)</f>
        <v>APD</v>
      </c>
      <c r="D72" t="s">
        <v>419</v>
      </c>
    </row>
    <row r="73" spans="1:4" x14ac:dyDescent="0.25">
      <c r="A73">
        <v>819</v>
      </c>
      <c r="B73" t="s">
        <v>232</v>
      </c>
      <c r="C73" t="str">
        <f>VLOOKUP(A73,[1]countrylist!$B$1:$C$191,2,0)</f>
        <v>APD</v>
      </c>
      <c r="D73" t="s">
        <v>418</v>
      </c>
    </row>
    <row r="74" spans="1:4" x14ac:dyDescent="0.25">
      <c r="A74">
        <v>532</v>
      </c>
      <c r="B74" t="s">
        <v>173</v>
      </c>
      <c r="C74" t="str">
        <f>VLOOKUP(A74,[1]countrylist!$B$1:$C$191,2,0)</f>
        <v>APD</v>
      </c>
      <c r="D74" t="s">
        <v>418</v>
      </c>
    </row>
    <row r="75" spans="1:4" x14ac:dyDescent="0.25">
      <c r="A75">
        <v>534</v>
      </c>
      <c r="B75" t="s">
        <v>110</v>
      </c>
      <c r="C75" t="str">
        <f>VLOOKUP(A75,[1]countrylist!$B$1:$C$191,2,0)</f>
        <v>APD</v>
      </c>
      <c r="D75" t="s">
        <v>426</v>
      </c>
    </row>
    <row r="76" spans="1:4" x14ac:dyDescent="0.25">
      <c r="A76">
        <v>536</v>
      </c>
      <c r="B76" t="s">
        <v>111</v>
      </c>
      <c r="C76" t="str">
        <f>VLOOKUP(A76,[1]countrylist!$B$1:$C$191,2,0)</f>
        <v>APD</v>
      </c>
      <c r="D76" t="s">
        <v>419</v>
      </c>
    </row>
    <row r="77" spans="1:4" x14ac:dyDescent="0.25">
      <c r="A77">
        <v>158</v>
      </c>
      <c r="B77" t="s">
        <v>68</v>
      </c>
      <c r="C77" t="str">
        <f>VLOOKUP(A77,[1]countrylist!$B$1:$C$191,2,0)</f>
        <v>APD</v>
      </c>
      <c r="D77" t="s">
        <v>423</v>
      </c>
    </row>
    <row r="78" spans="1:4" x14ac:dyDescent="0.25">
      <c r="A78">
        <v>826</v>
      </c>
      <c r="B78" t="s">
        <v>233</v>
      </c>
      <c r="C78" t="str">
        <f>VLOOKUP(A78,[1]countrylist!$B$1:$C$191,2,0)</f>
        <v>APD</v>
      </c>
      <c r="D78" t="s">
        <v>419</v>
      </c>
    </row>
    <row r="79" spans="1:4" x14ac:dyDescent="0.25">
      <c r="A79">
        <v>542</v>
      </c>
      <c r="B79" t="s">
        <v>175</v>
      </c>
      <c r="C79" t="str">
        <f>VLOOKUP(A79,[1]countrylist!$B$1:$C$191,2,0)</f>
        <v>APD</v>
      </c>
      <c r="D79" t="s">
        <v>418</v>
      </c>
    </row>
    <row r="80" spans="1:4" x14ac:dyDescent="0.25">
      <c r="A80">
        <v>548</v>
      </c>
      <c r="B80" t="s">
        <v>71</v>
      </c>
      <c r="C80" t="str">
        <f>VLOOKUP(A80,[1]countrylist!$B$1:$C$191,2,0)</f>
        <v>APD</v>
      </c>
      <c r="D80" t="s">
        <v>427</v>
      </c>
    </row>
    <row r="81" spans="1:4" x14ac:dyDescent="0.25">
      <c r="A81">
        <v>556</v>
      </c>
      <c r="B81" t="s">
        <v>177</v>
      </c>
      <c r="C81" t="str">
        <f>VLOOKUP(A81,[1]countrylist!$B$1:$C$191,2,0)</f>
        <v>APD</v>
      </c>
      <c r="D81" t="s">
        <v>418</v>
      </c>
    </row>
    <row r="82" spans="1:4" x14ac:dyDescent="0.25">
      <c r="A82">
        <v>867</v>
      </c>
      <c r="B82" t="s">
        <v>262</v>
      </c>
      <c r="C82" t="str">
        <f>VLOOKUP(A82,[1]countrylist!$B$1:$C$191,2,0)</f>
        <v>APD</v>
      </c>
      <c r="D82" t="s">
        <v>423</v>
      </c>
    </row>
    <row r="83" spans="1:4" x14ac:dyDescent="0.25">
      <c r="A83">
        <v>868</v>
      </c>
      <c r="B83" t="s">
        <v>239</v>
      </c>
      <c r="C83" t="str">
        <f>VLOOKUP(A83,[1]countrylist!$B$1:$C$191,2,0)</f>
        <v>APD</v>
      </c>
      <c r="D83" t="s">
        <v>421</v>
      </c>
    </row>
    <row r="84" spans="1:4" x14ac:dyDescent="0.25">
      <c r="A84">
        <v>948</v>
      </c>
      <c r="B84" t="s">
        <v>258</v>
      </c>
      <c r="C84" t="str">
        <f>VLOOKUP(A84,[1]countrylist!$B$1:$C$191,2,0)</f>
        <v>APD</v>
      </c>
      <c r="D84" t="s">
        <v>421</v>
      </c>
    </row>
    <row r="85" spans="1:4" x14ac:dyDescent="0.25">
      <c r="A85">
        <v>518</v>
      </c>
      <c r="B85" t="s">
        <v>170</v>
      </c>
      <c r="C85" t="str">
        <f>VLOOKUP(A85,[1]countrylist!$B$1:$C$191,2,0)</f>
        <v>APD</v>
      </c>
      <c r="D85" t="s">
        <v>403</v>
      </c>
    </row>
    <row r="86" spans="1:4" x14ac:dyDescent="0.25">
      <c r="A86">
        <v>558</v>
      </c>
      <c r="B86" t="s">
        <v>178</v>
      </c>
      <c r="C86" t="str">
        <f>VLOOKUP(A86,[1]countrylist!$B$1:$C$191,2,0)</f>
        <v>APD</v>
      </c>
      <c r="D86" t="s">
        <v>418</v>
      </c>
    </row>
    <row r="87" spans="1:4" x14ac:dyDescent="0.25">
      <c r="A87">
        <v>196</v>
      </c>
      <c r="B87" t="s">
        <v>112</v>
      </c>
      <c r="C87" t="str">
        <f>VLOOKUP(A87,[1]countrylist!$B$1:$C$191,2,0)</f>
        <v>APD</v>
      </c>
      <c r="D87" t="s">
        <v>418</v>
      </c>
    </row>
    <row r="88" spans="1:4" x14ac:dyDescent="0.25">
      <c r="A88">
        <v>853</v>
      </c>
      <c r="B88" t="s">
        <v>236</v>
      </c>
      <c r="C88" t="str">
        <f>VLOOKUP(A88,[1]countrylist!$B$1:$C$191,2,0)</f>
        <v>APD</v>
      </c>
      <c r="D88" t="s">
        <v>418</v>
      </c>
    </row>
    <row r="89" spans="1:4" x14ac:dyDescent="0.25">
      <c r="A89">
        <v>566</v>
      </c>
      <c r="B89" t="s">
        <v>180</v>
      </c>
      <c r="C89" t="str">
        <f>VLOOKUP(A89,[1]countrylist!$B$1:$C$191,2,0)</f>
        <v>APD</v>
      </c>
      <c r="D89" t="s">
        <v>423</v>
      </c>
    </row>
    <row r="90" spans="1:4" x14ac:dyDescent="0.25">
      <c r="A90">
        <v>862</v>
      </c>
      <c r="B90" t="s">
        <v>237</v>
      </c>
      <c r="C90" t="str">
        <f>VLOOKUP(A90,[1]countrylist!$B$1:$C$191,2,0)</f>
        <v>APD</v>
      </c>
      <c r="D90" t="s">
        <v>418</v>
      </c>
    </row>
    <row r="91" spans="1:4" x14ac:dyDescent="0.25">
      <c r="A91">
        <v>576</v>
      </c>
      <c r="B91" t="s">
        <v>181</v>
      </c>
      <c r="C91" t="str">
        <f>VLOOKUP(A91,[1]countrylist!$B$1:$C$191,2,0)</f>
        <v>APD</v>
      </c>
      <c r="D91" t="s">
        <v>418</v>
      </c>
    </row>
    <row r="92" spans="1:4" x14ac:dyDescent="0.25">
      <c r="A92">
        <v>813</v>
      </c>
      <c r="B92" t="s">
        <v>231</v>
      </c>
      <c r="C92" t="str">
        <f>VLOOKUP(A92,[1]countrylist!$B$1:$C$191,2,0)</f>
        <v>APD</v>
      </c>
      <c r="D92" t="s">
        <v>418</v>
      </c>
    </row>
    <row r="93" spans="1:4" x14ac:dyDescent="0.25">
      <c r="A93">
        <v>524</v>
      </c>
      <c r="B93" t="s">
        <v>172</v>
      </c>
      <c r="C93" t="str">
        <f>VLOOKUP(A93,[1]countrylist!$B$1:$C$191,2,0)</f>
        <v>APD</v>
      </c>
      <c r="D93" t="s">
        <v>418</v>
      </c>
    </row>
    <row r="94" spans="1:4" x14ac:dyDescent="0.25">
      <c r="A94">
        <v>528</v>
      </c>
      <c r="B94" t="s">
        <v>115</v>
      </c>
      <c r="C94" t="str">
        <f>VLOOKUP(A94,[1]countrylist!$B$1:$C$191,2,0)</f>
        <v>APD</v>
      </c>
      <c r="D94" t="s">
        <v>423</v>
      </c>
    </row>
    <row r="95" spans="1:4" x14ac:dyDescent="0.25">
      <c r="A95">
        <v>578</v>
      </c>
      <c r="B95" t="s">
        <v>182</v>
      </c>
      <c r="C95" t="str">
        <f>VLOOKUP(A95,[1]countrylist!$B$1:$C$191,2,0)</f>
        <v>APD</v>
      </c>
      <c r="D95" t="s">
        <v>428</v>
      </c>
    </row>
    <row r="96" spans="1:4" x14ac:dyDescent="0.25">
      <c r="A96">
        <v>866</v>
      </c>
      <c r="B96" t="s">
        <v>238</v>
      </c>
      <c r="C96" t="str">
        <f>VLOOKUP(A96,[1]countrylist!$B$1:$C$191,2,0)</f>
        <v>APD</v>
      </c>
      <c r="D96" t="s">
        <v>418</v>
      </c>
    </row>
    <row r="97" spans="1:4" x14ac:dyDescent="0.25">
      <c r="A97">
        <v>869</v>
      </c>
      <c r="B97" t="s">
        <v>263</v>
      </c>
      <c r="C97" t="str">
        <f>VLOOKUP(A97,[1]countrylist!$B$1:$C$191,2,0)</f>
        <v>APD</v>
      </c>
      <c r="D97" t="s">
        <v>418</v>
      </c>
    </row>
    <row r="98" spans="1:4" x14ac:dyDescent="0.25">
      <c r="A98">
        <v>846</v>
      </c>
      <c r="B98" t="s">
        <v>235</v>
      </c>
      <c r="C98" t="str">
        <f>VLOOKUP(A98,[1]countrylist!$B$1:$C$191,2,0)</f>
        <v>APD</v>
      </c>
      <c r="D98" t="s">
        <v>418</v>
      </c>
    </row>
    <row r="99" spans="1:4" x14ac:dyDescent="0.25">
      <c r="A99">
        <v>582</v>
      </c>
      <c r="B99" t="s">
        <v>119</v>
      </c>
      <c r="C99" t="str">
        <f>VLOOKUP(A99,[1]countrylist!$B$1:$C$191,2,0)</f>
        <v>APD</v>
      </c>
      <c r="D99" t="s">
        <v>427</v>
      </c>
    </row>
    <row r="100" spans="1:4" x14ac:dyDescent="0.25">
      <c r="A100">
        <v>962</v>
      </c>
      <c r="B100" t="s">
        <v>259</v>
      </c>
      <c r="C100" t="str">
        <f>VLOOKUP(A100,[1]countrylist!$B$1:$C$191,2,0)</f>
        <v>EUR</v>
      </c>
      <c r="D100" t="s">
        <v>420</v>
      </c>
    </row>
    <row r="101" spans="1:4" x14ac:dyDescent="0.25">
      <c r="A101">
        <v>122</v>
      </c>
      <c r="B101" t="s">
        <v>39</v>
      </c>
      <c r="C101" t="str">
        <f>VLOOKUP(A101,[1]countrylist!$B$1:$C$191,2,0)</f>
        <v>EUR</v>
      </c>
      <c r="D101" t="s">
        <v>421</v>
      </c>
    </row>
    <row r="102" spans="1:4" x14ac:dyDescent="0.25">
      <c r="A102">
        <v>913</v>
      </c>
      <c r="B102" t="s">
        <v>42</v>
      </c>
      <c r="C102" t="str">
        <f>VLOOKUP(A102,[1]countrylist!$B$1:$C$191,2,0)</f>
        <v>EUR</v>
      </c>
      <c r="D102" t="s">
        <v>423</v>
      </c>
    </row>
    <row r="103" spans="1:4" x14ac:dyDescent="0.25">
      <c r="A103">
        <v>124</v>
      </c>
      <c r="B103" t="s">
        <v>44</v>
      </c>
      <c r="C103" t="str">
        <f>VLOOKUP(A103,[1]countrylist!$B$1:$C$191,2,0)</f>
        <v>EUR</v>
      </c>
      <c r="D103" t="s">
        <v>421</v>
      </c>
    </row>
    <row r="104" spans="1:4" x14ac:dyDescent="0.25">
      <c r="A104">
        <v>963</v>
      </c>
      <c r="B104" t="s">
        <v>260</v>
      </c>
      <c r="C104" t="str">
        <f>VLOOKUP(A104,[1]countrylist!$B$1:$C$191,2,0)</f>
        <v>EUR</v>
      </c>
      <c r="D104" t="s">
        <v>421</v>
      </c>
    </row>
    <row r="105" spans="1:4" x14ac:dyDescent="0.25">
      <c r="A105">
        <v>918</v>
      </c>
      <c r="B105" t="s">
        <v>246</v>
      </c>
      <c r="C105" t="str">
        <f>VLOOKUP(A105,[1]countrylist!$B$1:$C$191,2,0)</f>
        <v>EUR</v>
      </c>
      <c r="D105" t="s">
        <v>423</v>
      </c>
    </row>
    <row r="106" spans="1:4" x14ac:dyDescent="0.25">
      <c r="A106">
        <v>960</v>
      </c>
      <c r="B106" t="s">
        <v>50</v>
      </c>
      <c r="C106" t="str">
        <f>VLOOKUP(A106,[1]countrylist!$B$1:$C$191,2,0)</f>
        <v>EUR</v>
      </c>
      <c r="D106" t="s">
        <v>419</v>
      </c>
    </row>
    <row r="107" spans="1:4" x14ac:dyDescent="0.25">
      <c r="A107">
        <v>423</v>
      </c>
      <c r="B107" t="s">
        <v>152</v>
      </c>
      <c r="C107" t="str">
        <f>VLOOKUP(A107,[1]countrylist!$B$1:$C$191,2,0)</f>
        <v>EUR</v>
      </c>
      <c r="D107" t="s">
        <v>423</v>
      </c>
    </row>
    <row r="108" spans="1:4" x14ac:dyDescent="0.25">
      <c r="A108">
        <v>935</v>
      </c>
      <c r="B108" t="s">
        <v>101</v>
      </c>
      <c r="C108" t="str">
        <f>VLOOKUP(A108,[1]countrylist!$B$1:$C$191,2,0)</f>
        <v>EUR</v>
      </c>
      <c r="D108" t="s">
        <v>423</v>
      </c>
    </row>
    <row r="109" spans="1:4" x14ac:dyDescent="0.25">
      <c r="A109">
        <v>128</v>
      </c>
      <c r="B109" t="s">
        <v>102</v>
      </c>
      <c r="C109" t="str">
        <f>VLOOKUP(A109,[1]countrylist!$B$1:$C$191,2,0)</f>
        <v>EUR</v>
      </c>
      <c r="D109" t="s">
        <v>423</v>
      </c>
    </row>
    <row r="110" spans="1:4" x14ac:dyDescent="0.25">
      <c r="A110">
        <v>939</v>
      </c>
      <c r="B110" t="s">
        <v>253</v>
      </c>
      <c r="C110" t="str">
        <f>VLOOKUP(A110,[1]countrylist!$B$1:$C$191,2,0)</f>
        <v>EUR</v>
      </c>
      <c r="D110" t="s">
        <v>423</v>
      </c>
    </row>
    <row r="111" spans="1:4" x14ac:dyDescent="0.25">
      <c r="A111">
        <v>172</v>
      </c>
      <c r="B111" t="s">
        <v>56</v>
      </c>
      <c r="C111" t="str">
        <f>VLOOKUP(A111,[1]countrylist!$B$1:$C$191,2,0)</f>
        <v>EUR</v>
      </c>
      <c r="D111" t="s">
        <v>423</v>
      </c>
    </row>
    <row r="112" spans="1:4" x14ac:dyDescent="0.25">
      <c r="A112">
        <v>132</v>
      </c>
      <c r="B112" t="s">
        <v>58</v>
      </c>
      <c r="C112" t="str">
        <f>VLOOKUP(A112,[1]countrylist!$B$1:$C$191,2,0)</f>
        <v>EUR</v>
      </c>
      <c r="D112" t="s">
        <v>423</v>
      </c>
    </row>
    <row r="113" spans="1:4" x14ac:dyDescent="0.25">
      <c r="A113">
        <v>134</v>
      </c>
      <c r="B113" t="s">
        <v>60</v>
      </c>
      <c r="C113" t="str">
        <f>VLOOKUP(A113,[1]countrylist!$B$1:$C$191,2,0)</f>
        <v>EUR</v>
      </c>
      <c r="D113" t="s">
        <v>421</v>
      </c>
    </row>
    <row r="114" spans="1:4" x14ac:dyDescent="0.25">
      <c r="A114">
        <v>174</v>
      </c>
      <c r="B114" t="s">
        <v>106</v>
      </c>
      <c r="C114" t="str">
        <f>VLOOKUP(A114,[1]countrylist!$B$1:$C$191,2,0)</f>
        <v>EUR</v>
      </c>
      <c r="D114" t="s">
        <v>423</v>
      </c>
    </row>
    <row r="115" spans="1:4" x14ac:dyDescent="0.25">
      <c r="A115">
        <v>176</v>
      </c>
      <c r="B115" t="s">
        <v>125</v>
      </c>
      <c r="C115" t="str">
        <f>VLOOKUP(A115,[1]countrylist!$B$1:$C$191,2,0)</f>
        <v>EUR</v>
      </c>
      <c r="D115" t="s">
        <v>423</v>
      </c>
    </row>
    <row r="116" spans="1:4" x14ac:dyDescent="0.25">
      <c r="A116">
        <v>178</v>
      </c>
      <c r="B116" t="s">
        <v>61</v>
      </c>
      <c r="C116" t="str">
        <f>VLOOKUP(A116,[1]countrylist!$B$1:$C$191,2,0)</f>
        <v>EUR</v>
      </c>
      <c r="D116" t="s">
        <v>423</v>
      </c>
    </row>
    <row r="117" spans="1:4" x14ac:dyDescent="0.25">
      <c r="A117">
        <v>436</v>
      </c>
      <c r="B117" t="s">
        <v>62</v>
      </c>
      <c r="C117" t="str">
        <f>VLOOKUP(A117,[1]countrylist!$B$1:$C$191,2,0)</f>
        <v>EUR</v>
      </c>
      <c r="D117" t="s">
        <v>423</v>
      </c>
    </row>
    <row r="118" spans="1:4" x14ac:dyDescent="0.25">
      <c r="A118">
        <v>136</v>
      </c>
      <c r="B118" t="s">
        <v>64</v>
      </c>
      <c r="C118" t="str">
        <f>VLOOKUP(A118,[1]countrylist!$B$1:$C$191,2,0)</f>
        <v>EUR</v>
      </c>
      <c r="D118" t="s">
        <v>423</v>
      </c>
    </row>
    <row r="119" spans="1:4" x14ac:dyDescent="0.25">
      <c r="A119">
        <v>967</v>
      </c>
      <c r="B119" t="s">
        <v>261</v>
      </c>
      <c r="C119" t="str">
        <f>VLOOKUP(A119,[1]countrylist!$B$1:$C$191,2,0)</f>
        <v>EUR</v>
      </c>
      <c r="D119" t="s">
        <v>419</v>
      </c>
    </row>
    <row r="120" spans="1:4" x14ac:dyDescent="0.25">
      <c r="A120">
        <v>946</v>
      </c>
      <c r="B120" t="s">
        <v>257</v>
      </c>
      <c r="C120" t="str">
        <f>VLOOKUP(A120,[1]countrylist!$B$1:$C$191,2,0)</f>
        <v>EUR</v>
      </c>
      <c r="D120" t="s">
        <v>423</v>
      </c>
    </row>
    <row r="121" spans="1:4" x14ac:dyDescent="0.25">
      <c r="A121">
        <v>137</v>
      </c>
      <c r="B121" t="s">
        <v>123</v>
      </c>
      <c r="C121" t="str">
        <f>VLOOKUP(A121,[1]countrylist!$B$1:$C$191,2,0)</f>
        <v>EUR</v>
      </c>
      <c r="D121" t="s">
        <v>423</v>
      </c>
    </row>
    <row r="122" spans="1:4" x14ac:dyDescent="0.25">
      <c r="A122">
        <v>181</v>
      </c>
      <c r="B122" t="s">
        <v>73</v>
      </c>
      <c r="C122" t="str">
        <f>VLOOKUP(A122,[1]countrylist!$B$1:$C$191,2,0)</f>
        <v>EUR</v>
      </c>
      <c r="D122" t="s">
        <v>425</v>
      </c>
    </row>
    <row r="123" spans="1:4" x14ac:dyDescent="0.25">
      <c r="A123">
        <v>921</v>
      </c>
      <c r="B123" t="s">
        <v>76</v>
      </c>
      <c r="C123" t="str">
        <f>VLOOKUP(A123,[1]countrylist!$B$1:$C$191,2,0)</f>
        <v>EUR</v>
      </c>
      <c r="D123" t="s">
        <v>423</v>
      </c>
    </row>
    <row r="124" spans="1:4" x14ac:dyDescent="0.25">
      <c r="A124">
        <v>943</v>
      </c>
      <c r="B124" s="20" t="s">
        <v>256</v>
      </c>
      <c r="C124" t="str">
        <f>VLOOKUP(A124,[1]countrylist!$B$1:$C$191,2,0)</f>
        <v>EUR</v>
      </c>
      <c r="D124" t="s">
        <v>423</v>
      </c>
    </row>
    <row r="125" spans="1:4" x14ac:dyDescent="0.25">
      <c r="A125">
        <v>138</v>
      </c>
      <c r="B125" t="s">
        <v>78</v>
      </c>
      <c r="C125" t="str">
        <f>VLOOKUP(A125,[1]countrylist!$B$1:$C$191,2,0)</f>
        <v>EUR</v>
      </c>
      <c r="D125" t="s">
        <v>423</v>
      </c>
    </row>
    <row r="126" spans="1:4" x14ac:dyDescent="0.25">
      <c r="A126">
        <v>142</v>
      </c>
      <c r="B126" t="s">
        <v>83</v>
      </c>
      <c r="C126" t="str">
        <f>VLOOKUP(A126,[1]countrylist!$B$1:$C$191,2,0)</f>
        <v>EUR</v>
      </c>
      <c r="D126" t="s">
        <v>423</v>
      </c>
    </row>
    <row r="127" spans="1:4" x14ac:dyDescent="0.25">
      <c r="A127">
        <v>964</v>
      </c>
      <c r="B127" t="s">
        <v>86</v>
      </c>
      <c r="C127" t="str">
        <f>VLOOKUP(A127,[1]countrylist!$B$1:$C$191,2,0)</f>
        <v>EUR</v>
      </c>
      <c r="D127" t="s">
        <v>423</v>
      </c>
    </row>
    <row r="128" spans="1:4" x14ac:dyDescent="0.25">
      <c r="A128">
        <v>182</v>
      </c>
      <c r="B128" t="s">
        <v>88</v>
      </c>
      <c r="C128" t="str">
        <f>VLOOKUP(A128,[1]countrylist!$B$1:$C$191,2,0)</f>
        <v>EUR</v>
      </c>
      <c r="D128" t="s">
        <v>423</v>
      </c>
    </row>
    <row r="129" spans="1:4" x14ac:dyDescent="0.25">
      <c r="A129">
        <v>968</v>
      </c>
      <c r="B129" t="s">
        <v>89</v>
      </c>
      <c r="C129" t="str">
        <f>VLOOKUP(A129,[1]countrylist!$B$1:$C$191,2,0)</f>
        <v>EUR</v>
      </c>
      <c r="D129" t="s">
        <v>423</v>
      </c>
    </row>
    <row r="130" spans="1:4" x14ac:dyDescent="0.25">
      <c r="A130">
        <v>922</v>
      </c>
      <c r="B130" t="s">
        <v>247</v>
      </c>
      <c r="C130" t="str">
        <f>VLOOKUP(A130,[1]countrylist!$B$1:$C$191,2,0)</f>
        <v>EUR</v>
      </c>
      <c r="D130" t="s">
        <v>420</v>
      </c>
    </row>
    <row r="131" spans="1:4" x14ac:dyDescent="0.25">
      <c r="A131">
        <v>135</v>
      </c>
      <c r="B131" t="s">
        <v>122</v>
      </c>
      <c r="C131" t="str">
        <f>VLOOKUP(A131,[1]countrylist!$B$1:$C$191,2,0)</f>
        <v>EUR</v>
      </c>
      <c r="D131" t="s">
        <v>418</v>
      </c>
    </row>
    <row r="132" spans="1:4" x14ac:dyDescent="0.25">
      <c r="A132">
        <v>942</v>
      </c>
      <c r="B132" t="s">
        <v>255</v>
      </c>
      <c r="C132" t="str">
        <f>VLOOKUP(A132,[1]countrylist!$B$1:$C$191,2,0)</f>
        <v>EUR</v>
      </c>
      <c r="D132" t="s">
        <v>421</v>
      </c>
    </row>
    <row r="133" spans="1:4" x14ac:dyDescent="0.25">
      <c r="A133">
        <v>936</v>
      </c>
      <c r="B133" t="s">
        <v>91</v>
      </c>
      <c r="C133" t="str">
        <f>VLOOKUP(A133,[1]countrylist!$B$1:$C$191,2,0)</f>
        <v>EUR</v>
      </c>
      <c r="D133" t="s">
        <v>423</v>
      </c>
    </row>
    <row r="134" spans="1:4" x14ac:dyDescent="0.25">
      <c r="A134">
        <v>961</v>
      </c>
      <c r="B134" t="s">
        <v>92</v>
      </c>
      <c r="C134" t="str">
        <f>VLOOKUP(A134,[1]countrylist!$B$1:$C$191,2,0)</f>
        <v>EUR</v>
      </c>
      <c r="D134" t="s">
        <v>421</v>
      </c>
    </row>
    <row r="135" spans="1:4" x14ac:dyDescent="0.25">
      <c r="A135">
        <v>184</v>
      </c>
      <c r="B135" t="s">
        <v>93</v>
      </c>
      <c r="C135" t="str">
        <f>VLOOKUP(A135,[1]countrylist!$B$1:$C$191,2,0)</f>
        <v>EUR</v>
      </c>
      <c r="D135" t="s">
        <v>421</v>
      </c>
    </row>
    <row r="136" spans="1:4" x14ac:dyDescent="0.25">
      <c r="A136">
        <v>144</v>
      </c>
      <c r="B136" t="s">
        <v>95</v>
      </c>
      <c r="C136" t="str">
        <f>VLOOKUP(A136,[1]countrylist!$B$1:$C$191,2,0)</f>
        <v>EUR</v>
      </c>
      <c r="D136" t="s">
        <v>423</v>
      </c>
    </row>
    <row r="137" spans="1:4" x14ac:dyDescent="0.25">
      <c r="A137">
        <v>146</v>
      </c>
      <c r="B137" t="s">
        <v>96</v>
      </c>
      <c r="C137" t="str">
        <f>VLOOKUP(A137,[1]countrylist!$B$1:$C$191,2,0)</f>
        <v>EUR</v>
      </c>
      <c r="D137" t="s">
        <v>421</v>
      </c>
    </row>
    <row r="138" spans="1:4" x14ac:dyDescent="0.25">
      <c r="A138">
        <v>186</v>
      </c>
      <c r="B138" t="s">
        <v>100</v>
      </c>
      <c r="C138" t="str">
        <f>VLOOKUP(A138,[1]countrylist!$B$1:$C$191,2,0)</f>
        <v>EUR</v>
      </c>
      <c r="D138" t="s">
        <v>423</v>
      </c>
    </row>
    <row r="139" spans="1:4" x14ac:dyDescent="0.25">
      <c r="A139">
        <v>926</v>
      </c>
      <c r="B139" t="s">
        <v>251</v>
      </c>
      <c r="C139" t="str">
        <f>VLOOKUP(A139,[1]countrylist!$B$1:$C$191,2,0)</f>
        <v>EUR</v>
      </c>
      <c r="D139" t="s">
        <v>421</v>
      </c>
    </row>
    <row r="140" spans="1:4" x14ac:dyDescent="0.25">
      <c r="A140">
        <v>112</v>
      </c>
      <c r="B140" t="s">
        <v>5</v>
      </c>
      <c r="C140" t="str">
        <f>VLOOKUP(A140,[1]countrylist!$B$1:$C$191,2,0)</f>
        <v>EUR</v>
      </c>
      <c r="D140" t="s">
        <v>419</v>
      </c>
    </row>
    <row r="141" spans="1:4" x14ac:dyDescent="0.25">
      <c r="A141">
        <v>512</v>
      </c>
      <c r="B141" t="s">
        <v>166</v>
      </c>
      <c r="C141" t="str">
        <f>VLOOKUP(A141,[1]countrylist!$B$1:$C$191,2,0)</f>
        <v>MCD</v>
      </c>
      <c r="D141" t="s">
        <v>418</v>
      </c>
    </row>
    <row r="142" spans="1:4" x14ac:dyDescent="0.25">
      <c r="A142">
        <v>612</v>
      </c>
      <c r="B142" t="s">
        <v>184</v>
      </c>
      <c r="C142" t="str">
        <f>VLOOKUP(A142,[1]countrylist!$B$1:$C$191,2,0)</f>
        <v>MCD</v>
      </c>
      <c r="D142" t="s">
        <v>418</v>
      </c>
    </row>
    <row r="143" spans="1:4" x14ac:dyDescent="0.25">
      <c r="A143">
        <v>911</v>
      </c>
      <c r="B143" t="s">
        <v>240</v>
      </c>
      <c r="C143" t="str">
        <f>VLOOKUP(A143,[1]countrylist!$B$1:$C$191,2,0)</f>
        <v>MCD</v>
      </c>
      <c r="D143" t="s">
        <v>418</v>
      </c>
    </row>
    <row r="144" spans="1:4" x14ac:dyDescent="0.25">
      <c r="A144">
        <v>912</v>
      </c>
      <c r="B144" t="s">
        <v>241</v>
      </c>
      <c r="C144" t="str">
        <f>VLOOKUP(A144,[1]countrylist!$B$1:$C$191,2,0)</f>
        <v>MCD</v>
      </c>
      <c r="D144" t="s">
        <v>418</v>
      </c>
    </row>
    <row r="145" spans="1:4" x14ac:dyDescent="0.25">
      <c r="A145">
        <v>419</v>
      </c>
      <c r="B145" t="s">
        <v>151</v>
      </c>
      <c r="C145" t="str">
        <f>VLOOKUP(A145,[1]countrylist!$B$1:$C$191,2,0)</f>
        <v>MCD</v>
      </c>
      <c r="D145" t="s">
        <v>418</v>
      </c>
    </row>
    <row r="146" spans="1:4" x14ac:dyDescent="0.25">
      <c r="A146">
        <v>611</v>
      </c>
      <c r="B146" t="s">
        <v>183</v>
      </c>
      <c r="C146" t="str">
        <f>VLOOKUP(A146,[1]countrylist!$B$1:$C$191,2,0)</f>
        <v>MCD</v>
      </c>
      <c r="D146" t="s">
        <v>418</v>
      </c>
    </row>
    <row r="147" spans="1:4" x14ac:dyDescent="0.25">
      <c r="A147">
        <v>915</v>
      </c>
      <c r="B147" t="s">
        <v>243</v>
      </c>
      <c r="C147" t="str">
        <f>VLOOKUP(A147,[1]countrylist!$B$1:$C$191,2,0)</f>
        <v>MCD</v>
      </c>
      <c r="D147" t="s">
        <v>419</v>
      </c>
    </row>
    <row r="148" spans="1:4" x14ac:dyDescent="0.25">
      <c r="A148">
        <v>429</v>
      </c>
      <c r="B148" t="s">
        <v>153</v>
      </c>
      <c r="C148" t="str">
        <f>VLOOKUP(A148,[1]countrylist!$B$1:$C$191,2,0)</f>
        <v>MCD</v>
      </c>
      <c r="D148" t="s">
        <v>418</v>
      </c>
    </row>
    <row r="149" spans="1:4" x14ac:dyDescent="0.25">
      <c r="A149">
        <v>433</v>
      </c>
      <c r="B149" t="s">
        <v>154</v>
      </c>
      <c r="C149" t="str">
        <f>VLOOKUP(A149,[1]countrylist!$B$1:$C$191,2,0)</f>
        <v>MCD</v>
      </c>
      <c r="D149" t="s">
        <v>418</v>
      </c>
    </row>
    <row r="150" spans="1:4" x14ac:dyDescent="0.25">
      <c r="A150">
        <v>916</v>
      </c>
      <c r="B150" t="s">
        <v>244</v>
      </c>
      <c r="C150" t="str">
        <f>VLOOKUP(A150,[1]countrylist!$B$1:$C$191,2,0)</f>
        <v>MCD</v>
      </c>
      <c r="D150" t="s">
        <v>419</v>
      </c>
    </row>
    <row r="151" spans="1:4" x14ac:dyDescent="0.25">
      <c r="A151">
        <v>443</v>
      </c>
      <c r="B151" t="s">
        <v>156</v>
      </c>
      <c r="C151" t="str">
        <f>VLOOKUP(A151,[1]countrylist!$B$1:$C$191,2,0)</f>
        <v>MCD</v>
      </c>
      <c r="D151" t="s">
        <v>418</v>
      </c>
    </row>
    <row r="152" spans="1:4" x14ac:dyDescent="0.25">
      <c r="A152">
        <v>917</v>
      </c>
      <c r="B152" t="s">
        <v>245</v>
      </c>
      <c r="C152" t="str">
        <f>VLOOKUP(A152,[1]countrylist!$B$1:$C$191,2,0)</f>
        <v>MCD</v>
      </c>
      <c r="D152" t="s">
        <v>423</v>
      </c>
    </row>
    <row r="153" spans="1:4" x14ac:dyDescent="0.25">
      <c r="A153">
        <v>446</v>
      </c>
      <c r="B153" t="s">
        <v>157</v>
      </c>
      <c r="C153" t="str">
        <f>VLOOKUP(A153,[1]countrylist!$B$1:$C$191,2,0)</f>
        <v>MCD</v>
      </c>
      <c r="D153" t="s">
        <v>418</v>
      </c>
    </row>
    <row r="154" spans="1:4" x14ac:dyDescent="0.25">
      <c r="A154">
        <v>672</v>
      </c>
      <c r="B154" t="s">
        <v>207</v>
      </c>
      <c r="C154" t="str">
        <f>VLOOKUP(A154,[1]countrylist!$B$1:$C$191,2,0)</f>
        <v>MCD</v>
      </c>
      <c r="D154" t="s">
        <v>427</v>
      </c>
    </row>
    <row r="155" spans="1:4" x14ac:dyDescent="0.25">
      <c r="A155">
        <v>682</v>
      </c>
      <c r="B155" t="s">
        <v>211</v>
      </c>
      <c r="C155" t="str">
        <f>VLOOKUP(A155,[1]countrylist!$B$1:$C$191,2,0)</f>
        <v>MCD</v>
      </c>
      <c r="D155" t="s">
        <v>418</v>
      </c>
    </row>
    <row r="156" spans="1:4" x14ac:dyDescent="0.25">
      <c r="A156">
        <v>686</v>
      </c>
      <c r="B156" t="s">
        <v>212</v>
      </c>
      <c r="C156" t="str">
        <f>VLOOKUP(A156,[1]countrylist!$B$1:$C$191,2,0)</f>
        <v>MCD</v>
      </c>
      <c r="D156" t="s">
        <v>418</v>
      </c>
    </row>
    <row r="157" spans="1:4" x14ac:dyDescent="0.25">
      <c r="A157">
        <v>449</v>
      </c>
      <c r="B157" t="s">
        <v>158</v>
      </c>
      <c r="C157" t="str">
        <f>VLOOKUP(A157,[1]countrylist!$B$1:$C$191,2,0)</f>
        <v>MCD</v>
      </c>
      <c r="D157" t="s">
        <v>418</v>
      </c>
    </row>
    <row r="158" spans="1:4" x14ac:dyDescent="0.25">
      <c r="A158">
        <v>564</v>
      </c>
      <c r="B158" t="s">
        <v>179</v>
      </c>
      <c r="C158" t="str">
        <f>VLOOKUP(A158,[1]countrylist!$B$1:$C$191,2,0)</f>
        <v>MCD</v>
      </c>
      <c r="D158" t="s">
        <v>427</v>
      </c>
    </row>
    <row r="159" spans="1:4" x14ac:dyDescent="0.25">
      <c r="A159">
        <v>453</v>
      </c>
      <c r="B159" t="s">
        <v>159</v>
      </c>
      <c r="C159" t="str">
        <f>VLOOKUP(A159,[1]countrylist!$B$1:$C$191,2,0)</f>
        <v>MCD</v>
      </c>
      <c r="D159" t="s">
        <v>418</v>
      </c>
    </row>
    <row r="160" spans="1:4" x14ac:dyDescent="0.25">
      <c r="A160">
        <v>456</v>
      </c>
      <c r="B160" t="s">
        <v>160</v>
      </c>
      <c r="C160" t="str">
        <f>VLOOKUP(A160,[1]countrylist!$B$1:$C$191,2,0)</f>
        <v>MCD</v>
      </c>
      <c r="D160" t="s">
        <v>418</v>
      </c>
    </row>
    <row r="161" spans="1:4" x14ac:dyDescent="0.25">
      <c r="A161">
        <v>732</v>
      </c>
      <c r="B161" t="s">
        <v>223</v>
      </c>
      <c r="C161" t="str">
        <f>VLOOKUP(A161,[1]countrylist!$B$1:$C$191,2,0)</f>
        <v>MCD</v>
      </c>
      <c r="D161" t="s">
        <v>418</v>
      </c>
    </row>
    <row r="162" spans="1:4" x14ac:dyDescent="0.25">
      <c r="A162">
        <v>463</v>
      </c>
      <c r="B162" t="s">
        <v>161</v>
      </c>
      <c r="C162" t="str">
        <f>VLOOKUP(A162,[1]countrylist!$B$1:$C$191,2,0)</f>
        <v>MCD</v>
      </c>
      <c r="D162" t="s">
        <v>418</v>
      </c>
    </row>
    <row r="163" spans="1:4" x14ac:dyDescent="0.25">
      <c r="A163">
        <v>923</v>
      </c>
      <c r="B163" t="s">
        <v>248</v>
      </c>
      <c r="C163" t="str">
        <f>VLOOKUP(A163,[1]countrylist!$B$1:$C$191,2,0)</f>
        <v>MCD</v>
      </c>
      <c r="D163" t="s">
        <v>423</v>
      </c>
    </row>
    <row r="164" spans="1:4" x14ac:dyDescent="0.25">
      <c r="A164">
        <v>744</v>
      </c>
      <c r="B164" t="s">
        <v>98</v>
      </c>
      <c r="C164" t="str">
        <f>VLOOKUP(A164,[1]countrylist!$B$1:$C$191,2,0)</f>
        <v>MCD</v>
      </c>
      <c r="D164" t="s">
        <v>418</v>
      </c>
    </row>
    <row r="165" spans="1:4" x14ac:dyDescent="0.25">
      <c r="A165">
        <v>925</v>
      </c>
      <c r="B165" t="s">
        <v>250</v>
      </c>
      <c r="C165" t="str">
        <f>VLOOKUP(A165,[1]countrylist!$B$1:$C$191,2,0)</f>
        <v>MCD</v>
      </c>
      <c r="D165" t="s">
        <v>419</v>
      </c>
    </row>
    <row r="166" spans="1:4" x14ac:dyDescent="0.25">
      <c r="A166">
        <v>466</v>
      </c>
      <c r="B166" t="s">
        <v>162</v>
      </c>
      <c r="C166" t="str">
        <f>VLOOKUP(A166,[1]countrylist!$B$1:$C$191,2,0)</f>
        <v>MCD</v>
      </c>
      <c r="D166" t="s">
        <v>429</v>
      </c>
    </row>
    <row r="167" spans="1:4" x14ac:dyDescent="0.25">
      <c r="A167">
        <v>927</v>
      </c>
      <c r="B167" t="s">
        <v>252</v>
      </c>
      <c r="C167" t="str">
        <f>VLOOKUP(A167,[1]countrylist!$B$1:$C$191,2,0)</f>
        <v>MCD</v>
      </c>
      <c r="D167" t="s">
        <v>421</v>
      </c>
    </row>
    <row r="168" spans="1:4" x14ac:dyDescent="0.25">
      <c r="A168">
        <v>474</v>
      </c>
      <c r="B168" t="s">
        <v>164</v>
      </c>
      <c r="C168" t="str">
        <f>VLOOKUP(A168,[1]countrylist!$B$1:$C$191,2,0)</f>
        <v>MCD</v>
      </c>
      <c r="D168" t="s">
        <v>419</v>
      </c>
    </row>
    <row r="169" spans="1:4" x14ac:dyDescent="0.25">
      <c r="A169">
        <v>313</v>
      </c>
      <c r="B169" t="s">
        <v>141</v>
      </c>
      <c r="C169" t="str">
        <f>VLOOKUP(A169,[1]countrylist!$B$1:$C$191,2,0)</f>
        <v>WHD</v>
      </c>
      <c r="D169" t="s">
        <v>418</v>
      </c>
    </row>
    <row r="170" spans="1:4" x14ac:dyDescent="0.25">
      <c r="A170">
        <v>311</v>
      </c>
      <c r="B170" t="s">
        <v>140</v>
      </c>
      <c r="C170" t="str">
        <f>VLOOKUP(A170,[1]countrylist!$B$1:$C$191,2,0)</f>
        <v>WHD</v>
      </c>
      <c r="D170" t="s">
        <v>418</v>
      </c>
    </row>
    <row r="171" spans="1:4" x14ac:dyDescent="0.25">
      <c r="A171">
        <v>213</v>
      </c>
      <c r="B171" t="s">
        <v>126</v>
      </c>
      <c r="C171" t="str">
        <f>VLOOKUP(A171,[1]countrylist!$B$1:$C$191,2,0)</f>
        <v>WHD</v>
      </c>
      <c r="D171" t="s">
        <v>421</v>
      </c>
    </row>
    <row r="172" spans="1:4" x14ac:dyDescent="0.25">
      <c r="A172">
        <v>156</v>
      </c>
      <c r="B172" t="s">
        <v>46</v>
      </c>
      <c r="C172" t="str">
        <f>VLOOKUP(A172,[1]countrylist!$B$1:$C$191,2,0)</f>
        <v>WHD</v>
      </c>
      <c r="D172" t="s">
        <v>421</v>
      </c>
    </row>
    <row r="173" spans="1:4" x14ac:dyDescent="0.25">
      <c r="A173">
        <v>228</v>
      </c>
      <c r="B173" t="s">
        <v>47</v>
      </c>
      <c r="C173" t="str">
        <f>VLOOKUP(A173,[1]countrylist!$B$1:$C$191,2,0)</f>
        <v>WHD</v>
      </c>
      <c r="D173" t="s">
        <v>419</v>
      </c>
    </row>
    <row r="174" spans="1:4" x14ac:dyDescent="0.25">
      <c r="A174">
        <v>233</v>
      </c>
      <c r="B174" t="s">
        <v>49</v>
      </c>
      <c r="C174" t="str">
        <f>VLOOKUP(A174,[1]countrylist!$B$1:$C$191,2,0)</f>
        <v>WHD</v>
      </c>
      <c r="D174" t="s">
        <v>421</v>
      </c>
    </row>
    <row r="175" spans="1:4" x14ac:dyDescent="0.25">
      <c r="A175">
        <v>238</v>
      </c>
      <c r="B175" t="s">
        <v>129</v>
      </c>
      <c r="C175" t="str">
        <f>VLOOKUP(A175,[1]countrylist!$B$1:$C$191,2,0)</f>
        <v>WHD</v>
      </c>
      <c r="D175" t="s">
        <v>418</v>
      </c>
    </row>
    <row r="176" spans="1:4" x14ac:dyDescent="0.25">
      <c r="A176">
        <v>321</v>
      </c>
      <c r="B176" t="s">
        <v>142</v>
      </c>
      <c r="C176" t="str">
        <f>VLOOKUP(A176,[1]countrylist!$B$1:$C$191,2,0)</f>
        <v>WHD</v>
      </c>
      <c r="D176" t="s">
        <v>418</v>
      </c>
    </row>
    <row r="177" spans="1:4" x14ac:dyDescent="0.25">
      <c r="A177">
        <v>253</v>
      </c>
      <c r="B177" t="s">
        <v>54</v>
      </c>
      <c r="C177" t="str">
        <f>VLOOKUP(A177,[1]countrylist!$B$1:$C$191,2,0)</f>
        <v>WHD</v>
      </c>
      <c r="D177" t="s">
        <v>423</v>
      </c>
    </row>
    <row r="178" spans="1:4" x14ac:dyDescent="0.25">
      <c r="A178">
        <v>328</v>
      </c>
      <c r="B178" t="s">
        <v>143</v>
      </c>
      <c r="C178" t="str">
        <f>VLOOKUP(A178,[1]countrylist!$B$1:$C$191,2,0)</f>
        <v>WHD</v>
      </c>
      <c r="D178" t="s">
        <v>418</v>
      </c>
    </row>
    <row r="179" spans="1:4" x14ac:dyDescent="0.25">
      <c r="A179">
        <v>258</v>
      </c>
      <c r="B179" t="s">
        <v>132</v>
      </c>
      <c r="C179" t="str">
        <f>VLOOKUP(A179,[1]countrylist!$B$1:$C$191,2,0)</f>
        <v>WHD</v>
      </c>
      <c r="D179" t="s">
        <v>418</v>
      </c>
    </row>
    <row r="180" spans="1:4" x14ac:dyDescent="0.25">
      <c r="A180">
        <v>336</v>
      </c>
      <c r="B180" t="s">
        <v>144</v>
      </c>
      <c r="C180" t="str">
        <f>VLOOKUP(A180,[1]countrylist!$B$1:$C$191,2,0)</f>
        <v>WHD</v>
      </c>
      <c r="D180" t="s">
        <v>425</v>
      </c>
    </row>
    <row r="181" spans="1:4" x14ac:dyDescent="0.25">
      <c r="A181">
        <v>263</v>
      </c>
      <c r="B181" t="s">
        <v>133</v>
      </c>
      <c r="C181" t="str">
        <f>VLOOKUP(A181,[1]countrylist!$B$1:$C$191,2,0)</f>
        <v>WHD</v>
      </c>
      <c r="D181" t="s">
        <v>418</v>
      </c>
    </row>
    <row r="182" spans="1:4" x14ac:dyDescent="0.25">
      <c r="A182">
        <v>343</v>
      </c>
      <c r="B182" t="s">
        <v>66</v>
      </c>
      <c r="C182" t="str">
        <f>VLOOKUP(A182,[1]countrylist!$B$1:$C$191,2,0)</f>
        <v>WHD</v>
      </c>
      <c r="D182" t="s">
        <v>418</v>
      </c>
    </row>
    <row r="183" spans="1:4" x14ac:dyDescent="0.25">
      <c r="A183">
        <v>278</v>
      </c>
      <c r="B183" t="s">
        <v>81</v>
      </c>
      <c r="C183" t="str">
        <f>VLOOKUP(A183,[1]countrylist!$B$1:$C$191,2,0)</f>
        <v>WHD</v>
      </c>
      <c r="D183" t="s">
        <v>423</v>
      </c>
    </row>
    <row r="184" spans="1:4" x14ac:dyDescent="0.25">
      <c r="A184">
        <v>293</v>
      </c>
      <c r="B184" t="s">
        <v>85</v>
      </c>
      <c r="C184" t="str">
        <f>VLOOKUP(A184,[1]countrylist!$B$1:$C$191,2,0)</f>
        <v>WHD</v>
      </c>
      <c r="D184" t="s">
        <v>421</v>
      </c>
    </row>
    <row r="185" spans="1:4" x14ac:dyDescent="0.25">
      <c r="A185">
        <v>361</v>
      </c>
      <c r="B185" t="s">
        <v>146</v>
      </c>
      <c r="C185" t="str">
        <f>VLOOKUP(A185,[1]countrylist!$B$1:$C$191,2,0)</f>
        <v>WHD</v>
      </c>
      <c r="D185" t="s">
        <v>418</v>
      </c>
    </row>
    <row r="186" spans="1:4" x14ac:dyDescent="0.25">
      <c r="A186">
        <v>362</v>
      </c>
      <c r="B186" t="s">
        <v>147</v>
      </c>
      <c r="C186" t="str">
        <f>VLOOKUP(A186,[1]countrylist!$B$1:$C$191,2,0)</f>
        <v>WHD</v>
      </c>
      <c r="D186" t="s">
        <v>418</v>
      </c>
    </row>
    <row r="187" spans="1:4" x14ac:dyDescent="0.25">
      <c r="A187">
        <v>364</v>
      </c>
      <c r="B187" t="s">
        <v>148</v>
      </c>
      <c r="C187" t="str">
        <f>VLOOKUP(A187,[1]countrylist!$B$1:$C$191,2,0)</f>
        <v>WHD</v>
      </c>
      <c r="D187" t="s">
        <v>418</v>
      </c>
    </row>
    <row r="188" spans="1:4" x14ac:dyDescent="0.25">
      <c r="A188">
        <v>366</v>
      </c>
      <c r="B188" t="s">
        <v>149</v>
      </c>
      <c r="C188" t="str">
        <f>VLOOKUP(A188,[1]countrylist!$B$1:$C$191,2,0)</f>
        <v>WHD</v>
      </c>
      <c r="D188" t="s">
        <v>418</v>
      </c>
    </row>
    <row r="189" spans="1:4" x14ac:dyDescent="0.25">
      <c r="A189">
        <v>111</v>
      </c>
      <c r="B189" t="s">
        <v>4</v>
      </c>
      <c r="C189" t="str">
        <f>VLOOKUP(A189,[1]countrylist!$B$1:$C$191,2,0)</f>
        <v>WHD</v>
      </c>
      <c r="D189" t="s">
        <v>427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79998168889431442"/>
  </sheetPr>
  <dimension ref="A1:G87"/>
  <sheetViews>
    <sheetView workbookViewId="0">
      <pane ySplit="1" topLeftCell="A74" activePane="bottomLeft" state="frozen"/>
      <selection activeCell="I3034" sqref="I3034"/>
      <selection pane="bottomLeft" activeCell="I3034" sqref="I3034"/>
    </sheetView>
  </sheetViews>
  <sheetFormatPr defaultRowHeight="15" x14ac:dyDescent="0.25"/>
  <cols>
    <col min="5" max="5" width="85" bestFit="1" customWidth="1"/>
    <col min="6" max="6" width="9.28515625" customWidth="1"/>
  </cols>
  <sheetData>
    <row r="1" spans="1:7" x14ac:dyDescent="0.25">
      <c r="A1" t="s">
        <v>398</v>
      </c>
      <c r="B1" s="20" t="s">
        <v>0</v>
      </c>
      <c r="C1" s="20" t="s">
        <v>36</v>
      </c>
      <c r="D1" s="20" t="s">
        <v>456</v>
      </c>
      <c r="E1" s="20" t="s">
        <v>37</v>
      </c>
      <c r="F1" s="20" t="s">
        <v>296</v>
      </c>
      <c r="G1" s="20" t="s">
        <v>283</v>
      </c>
    </row>
    <row r="2" spans="1:7" x14ac:dyDescent="0.25">
      <c r="A2" t="str">
        <f>VLOOKUP(B2,countrylist!$B$1:$C$191,2,0)</f>
        <v>AFR</v>
      </c>
      <c r="B2" s="20">
        <v>664</v>
      </c>
      <c r="C2" s="20" t="s">
        <v>69</v>
      </c>
      <c r="D2" s="20">
        <v>1</v>
      </c>
      <c r="E2" s="20" t="s">
        <v>70</v>
      </c>
      <c r="F2" s="20" t="s">
        <v>308</v>
      </c>
      <c r="G2">
        <v>1</v>
      </c>
    </row>
    <row r="3" spans="1:7" x14ac:dyDescent="0.25">
      <c r="A3" t="str">
        <f>VLOOKUP(B3,countrylist!$B$1:$C$191,2,0)</f>
        <v>WHD</v>
      </c>
      <c r="B3" s="20">
        <v>223</v>
      </c>
      <c r="C3" s="20" t="s">
        <v>128</v>
      </c>
      <c r="D3" s="20">
        <v>1</v>
      </c>
      <c r="E3" s="20" t="s">
        <v>482</v>
      </c>
      <c r="F3" t="s">
        <v>481</v>
      </c>
      <c r="G3">
        <v>1</v>
      </c>
    </row>
    <row r="4" spans="1:7" x14ac:dyDescent="0.25">
      <c r="A4" t="str">
        <f>VLOOKUP(B4,countrylist!$B$1:$C$191,2,0)</f>
        <v>WHD</v>
      </c>
      <c r="B4" s="20">
        <v>361</v>
      </c>
      <c r="C4" s="20" t="s">
        <v>146</v>
      </c>
      <c r="D4" s="20">
        <v>1</v>
      </c>
      <c r="E4" s="20" t="s">
        <v>486</v>
      </c>
      <c r="F4" s="20" t="s">
        <v>483</v>
      </c>
      <c r="G4">
        <v>1</v>
      </c>
    </row>
    <row r="5" spans="1:7" x14ac:dyDescent="0.25">
      <c r="A5" t="str">
        <f>VLOOKUP(B5,countrylist!$B$1:$C$191,2,0)</f>
        <v>WHD</v>
      </c>
      <c r="B5" s="20">
        <v>364</v>
      </c>
      <c r="C5" s="20" t="s">
        <v>148</v>
      </c>
      <c r="D5" s="20">
        <v>1</v>
      </c>
      <c r="E5" s="20" t="s">
        <v>484</v>
      </c>
      <c r="F5" s="20"/>
      <c r="G5">
        <v>1</v>
      </c>
    </row>
    <row r="6" spans="1:7" x14ac:dyDescent="0.25">
      <c r="A6" t="str">
        <f>VLOOKUP(B6,countrylist!$B$1:$C$191,2,0)</f>
        <v>MCD</v>
      </c>
      <c r="B6" s="20">
        <v>915</v>
      </c>
      <c r="C6" s="20" t="s">
        <v>243</v>
      </c>
      <c r="D6" s="20">
        <v>1</v>
      </c>
      <c r="E6" s="20" t="s">
        <v>485</v>
      </c>
      <c r="F6" s="20" t="s">
        <v>487</v>
      </c>
      <c r="G6">
        <v>1</v>
      </c>
    </row>
    <row r="7" spans="1:7" x14ac:dyDescent="0.25">
      <c r="A7" t="str">
        <f>VLOOKUP(B7,countrylist!$B$1:$C$191,2,0)</f>
        <v>MCD</v>
      </c>
      <c r="B7" s="20">
        <v>916</v>
      </c>
      <c r="C7" s="20" t="s">
        <v>244</v>
      </c>
      <c r="D7" s="20">
        <v>1</v>
      </c>
      <c r="E7" s="20" t="s">
        <v>488</v>
      </c>
      <c r="F7" s="20"/>
      <c r="G7">
        <v>3</v>
      </c>
    </row>
    <row r="8" spans="1:7" x14ac:dyDescent="0.25">
      <c r="A8" t="str">
        <f>VLOOKUP(B8,countrylist!$B$1:$C$191,2,0)</f>
        <v>EUR</v>
      </c>
      <c r="B8" s="20">
        <v>939</v>
      </c>
      <c r="C8" s="20" t="s">
        <v>253</v>
      </c>
      <c r="D8" s="20">
        <v>1</v>
      </c>
      <c r="E8" s="20" t="s">
        <v>490</v>
      </c>
      <c r="F8" t="s">
        <v>489</v>
      </c>
      <c r="G8">
        <v>1</v>
      </c>
    </row>
    <row r="9" spans="1:7" x14ac:dyDescent="0.25">
      <c r="A9" t="str">
        <f>VLOOKUP(B9,countrylist!$B$1:$C$191,2,0)</f>
        <v>AFR</v>
      </c>
      <c r="B9" s="20">
        <v>714</v>
      </c>
      <c r="C9" s="20" t="s">
        <v>217</v>
      </c>
      <c r="D9" s="20"/>
      <c r="E9" t="s">
        <v>457</v>
      </c>
      <c r="F9" s="20"/>
      <c r="G9">
        <v>0</v>
      </c>
    </row>
    <row r="10" spans="1:7" x14ac:dyDescent="0.25">
      <c r="A10" t="str">
        <f>VLOOKUP(B10,countrylist!$B$1:$C$191,2,0)</f>
        <v>AFR</v>
      </c>
      <c r="B10" s="20">
        <v>684</v>
      </c>
      <c r="C10" s="20" t="s">
        <v>75</v>
      </c>
      <c r="D10" s="20">
        <v>1</v>
      </c>
      <c r="E10" s="20" t="s">
        <v>472</v>
      </c>
      <c r="F10" s="20"/>
      <c r="G10">
        <v>2</v>
      </c>
    </row>
    <row r="11" spans="1:7" x14ac:dyDescent="0.25">
      <c r="A11" t="str">
        <f>VLOOKUP(B11,countrylist!$B$1:$C$191,2,0)</f>
        <v>AFR</v>
      </c>
      <c r="B11" s="20">
        <v>614</v>
      </c>
      <c r="C11" s="20" t="s">
        <v>185</v>
      </c>
      <c r="D11" s="20"/>
      <c r="E11" s="20" t="s">
        <v>455</v>
      </c>
      <c r="F11" s="20"/>
      <c r="G11">
        <v>0</v>
      </c>
    </row>
    <row r="12" spans="1:7" x14ac:dyDescent="0.25">
      <c r="A12" t="str">
        <f>VLOOKUP(B12,countrylist!$B$1:$C$191,2,0)</f>
        <v>AFR</v>
      </c>
      <c r="B12" s="20">
        <v>199</v>
      </c>
      <c r="C12" s="20" t="s">
        <v>113</v>
      </c>
      <c r="D12" s="20">
        <v>1</v>
      </c>
      <c r="E12" s="20" t="s">
        <v>114</v>
      </c>
      <c r="F12" s="20" t="s">
        <v>377</v>
      </c>
      <c r="G12">
        <v>1</v>
      </c>
    </row>
    <row r="13" spans="1:7" x14ac:dyDescent="0.25">
      <c r="A13" t="str">
        <f>VLOOKUP(B13,countrylist!$B$1:$C$191,2,0)</f>
        <v>APD</v>
      </c>
      <c r="B13" s="20">
        <v>819</v>
      </c>
      <c r="C13" s="20" t="s">
        <v>232</v>
      </c>
      <c r="D13" s="20">
        <v>1</v>
      </c>
      <c r="E13" s="20" t="s">
        <v>335</v>
      </c>
      <c r="F13" s="20"/>
      <c r="G13">
        <v>1</v>
      </c>
    </row>
    <row r="14" spans="1:7" x14ac:dyDescent="0.25">
      <c r="A14" t="str">
        <f>VLOOKUP(B14,countrylist!$B$1:$C$191,2,0)</f>
        <v>APD</v>
      </c>
      <c r="B14" s="20">
        <v>924</v>
      </c>
      <c r="C14" t="s">
        <v>249</v>
      </c>
      <c r="D14" s="20">
        <v>1</v>
      </c>
      <c r="E14" s="20" t="s">
        <v>478</v>
      </c>
      <c r="F14" s="20"/>
      <c r="G14">
        <v>1</v>
      </c>
    </row>
    <row r="15" spans="1:7" x14ac:dyDescent="0.25">
      <c r="A15" t="str">
        <f>VLOOKUP(B15,countrylist!$B$1:$C$191,2,0)</f>
        <v>APD</v>
      </c>
      <c r="B15" s="20">
        <v>534</v>
      </c>
      <c r="C15" s="20" t="s">
        <v>110</v>
      </c>
      <c r="D15" s="20">
        <v>1</v>
      </c>
      <c r="E15" s="20" t="s">
        <v>501</v>
      </c>
      <c r="F15" s="20"/>
      <c r="G15">
        <v>2</v>
      </c>
    </row>
    <row r="16" spans="1:7" x14ac:dyDescent="0.25">
      <c r="A16" t="str">
        <f>VLOOKUP(B16,countrylist!$B$1:$C$191,2,0)</f>
        <v>APD</v>
      </c>
      <c r="B16" s="20">
        <v>536</v>
      </c>
      <c r="C16" s="20" t="s">
        <v>111</v>
      </c>
      <c r="D16" s="20">
        <v>1</v>
      </c>
      <c r="E16" s="20" t="s">
        <v>396</v>
      </c>
      <c r="F16" s="20" t="s">
        <v>377</v>
      </c>
      <c r="G16">
        <v>1</v>
      </c>
    </row>
    <row r="17" spans="1:7" x14ac:dyDescent="0.25">
      <c r="A17" t="str">
        <f>VLOOKUP(B17,countrylist!$B$1:$C$191,2,0)</f>
        <v>APD</v>
      </c>
      <c r="B17" s="20">
        <v>158</v>
      </c>
      <c r="C17" s="20" t="s">
        <v>68</v>
      </c>
      <c r="D17" s="20">
        <v>1</v>
      </c>
      <c r="E17" s="20" t="s">
        <v>499</v>
      </c>
      <c r="F17" s="20"/>
      <c r="G17">
        <v>2</v>
      </c>
    </row>
    <row r="18" spans="1:7" x14ac:dyDescent="0.25">
      <c r="A18" t="str">
        <f>VLOOKUP(B18,countrylist!$B$1:$C$191,2,0)</f>
        <v>APD</v>
      </c>
      <c r="B18" s="20">
        <v>542</v>
      </c>
      <c r="C18" s="20" t="s">
        <v>175</v>
      </c>
      <c r="D18" s="20">
        <v>1</v>
      </c>
      <c r="E18" s="20" t="s">
        <v>337</v>
      </c>
      <c r="F18" s="20"/>
      <c r="G18">
        <v>1</v>
      </c>
    </row>
    <row r="19" spans="1:7" x14ac:dyDescent="0.25">
      <c r="A19" t="str">
        <f>VLOOKUP(B19,countrylist!$B$1:$C$191,2,0)</f>
        <v>APD</v>
      </c>
      <c r="B19" s="20">
        <v>548</v>
      </c>
      <c r="C19" s="20" t="s">
        <v>71</v>
      </c>
      <c r="D19" s="20">
        <v>1</v>
      </c>
      <c r="E19" s="20" t="s">
        <v>72</v>
      </c>
      <c r="F19" s="22" t="s">
        <v>309</v>
      </c>
      <c r="G19">
        <v>1</v>
      </c>
    </row>
    <row r="20" spans="1:7" x14ac:dyDescent="0.25">
      <c r="A20" t="str">
        <f>VLOOKUP(B20,countrylist!$B$1:$C$191,2,0)</f>
        <v>APD</v>
      </c>
      <c r="B20" s="20">
        <v>516</v>
      </c>
      <c r="C20" s="20" t="s">
        <v>169</v>
      </c>
      <c r="D20" s="20"/>
      <c r="E20" s="20" t="s">
        <v>460</v>
      </c>
      <c r="F20" s="22"/>
      <c r="G20">
        <v>0</v>
      </c>
    </row>
    <row r="21" spans="1:7" x14ac:dyDescent="0.25">
      <c r="A21" t="str">
        <f>VLOOKUP(B21,countrylist!$B$1:$C$191,2,0)</f>
        <v>APD</v>
      </c>
      <c r="B21" s="20">
        <v>948</v>
      </c>
      <c r="C21" s="20" t="s">
        <v>258</v>
      </c>
      <c r="D21" s="20">
        <v>1</v>
      </c>
      <c r="E21" s="20" t="s">
        <v>395</v>
      </c>
      <c r="F21" s="20" t="s">
        <v>336</v>
      </c>
      <c r="G21">
        <v>1</v>
      </c>
    </row>
    <row r="22" spans="1:7" x14ac:dyDescent="0.25">
      <c r="A22" t="str">
        <f>VLOOKUP(B22,countrylist!$B$1:$C$191,2,0)</f>
        <v>APD</v>
      </c>
      <c r="B22" s="20">
        <v>196</v>
      </c>
      <c r="C22" s="20" t="s">
        <v>112</v>
      </c>
      <c r="D22" s="20">
        <v>1</v>
      </c>
      <c r="E22" s="20" t="s">
        <v>80</v>
      </c>
      <c r="F22" s="20" t="s">
        <v>311</v>
      </c>
      <c r="G22">
        <v>1</v>
      </c>
    </row>
    <row r="23" spans="1:7" x14ac:dyDescent="0.25">
      <c r="A23" t="str">
        <f>VLOOKUP(B23,countrylist!$B$1:$C$191,2,0)</f>
        <v>APD</v>
      </c>
      <c r="B23" s="20">
        <v>862</v>
      </c>
      <c r="C23" s="20" t="s">
        <v>237</v>
      </c>
      <c r="D23" s="20">
        <v>1</v>
      </c>
      <c r="E23" s="20" t="s">
        <v>322</v>
      </c>
      <c r="F23" s="20"/>
      <c r="G23">
        <v>1</v>
      </c>
    </row>
    <row r="24" spans="1:7" x14ac:dyDescent="0.25">
      <c r="A24" t="str">
        <f>VLOOKUP(B24,countrylist!$B$1:$C$191,2,0)</f>
        <v>APD</v>
      </c>
      <c r="B24" s="20">
        <v>576</v>
      </c>
      <c r="C24" s="20" t="s">
        <v>181</v>
      </c>
      <c r="D24" s="20">
        <v>1</v>
      </c>
      <c r="E24" s="20" t="s">
        <v>340</v>
      </c>
      <c r="F24" s="20"/>
      <c r="G24">
        <v>1</v>
      </c>
    </row>
    <row r="25" spans="1:7" x14ac:dyDescent="0.25">
      <c r="A25" t="str">
        <f>VLOOKUP(B25,countrylist!$B$1:$C$191,2,0)</f>
        <v>APD</v>
      </c>
      <c r="B25" s="20">
        <v>813</v>
      </c>
      <c r="C25" s="20" t="s">
        <v>231</v>
      </c>
      <c r="D25" s="20">
        <v>1</v>
      </c>
      <c r="E25" s="20" t="s">
        <v>327</v>
      </c>
      <c r="F25" s="20" t="s">
        <v>328</v>
      </c>
      <c r="G25">
        <v>1</v>
      </c>
    </row>
    <row r="26" spans="1:7" x14ac:dyDescent="0.25">
      <c r="A26" t="str">
        <f>VLOOKUP(B26,countrylist!$B$1:$C$191,2,0)</f>
        <v>APD</v>
      </c>
      <c r="B26" s="20">
        <v>528</v>
      </c>
      <c r="C26" s="20" t="s">
        <v>115</v>
      </c>
      <c r="D26" s="20">
        <v>1</v>
      </c>
      <c r="E26" s="20" t="s">
        <v>116</v>
      </c>
      <c r="F26" s="20" t="s">
        <v>377</v>
      </c>
      <c r="G26">
        <v>1</v>
      </c>
    </row>
    <row r="27" spans="1:7" x14ac:dyDescent="0.25">
      <c r="A27" t="str">
        <f>VLOOKUP(B27,countrylist!$B$1:$C$191,2,0)</f>
        <v>APD</v>
      </c>
      <c r="B27" s="20">
        <v>578</v>
      </c>
      <c r="C27" s="20" t="s">
        <v>182</v>
      </c>
      <c r="D27" s="20">
        <v>1</v>
      </c>
      <c r="E27" s="20" t="s">
        <v>323</v>
      </c>
      <c r="F27" s="20" t="s">
        <v>324</v>
      </c>
      <c r="G27">
        <v>1</v>
      </c>
    </row>
    <row r="28" spans="1:7" x14ac:dyDescent="0.25">
      <c r="A28" t="str">
        <f>VLOOKUP(B28,countrylist!$B$1:$C$191,2,0)</f>
        <v>APD</v>
      </c>
      <c r="B28" s="20">
        <v>537</v>
      </c>
      <c r="C28" s="20" t="s">
        <v>174</v>
      </c>
      <c r="D28" s="20">
        <v>1</v>
      </c>
      <c r="E28" s="20" t="s">
        <v>97</v>
      </c>
      <c r="F28" s="20"/>
      <c r="G28">
        <v>1</v>
      </c>
    </row>
    <row r="29" spans="1:7" x14ac:dyDescent="0.25">
      <c r="A29" t="str">
        <f>VLOOKUP(B29,countrylist!$B$1:$C$191,2,0)</f>
        <v>APD</v>
      </c>
      <c r="B29" s="20">
        <v>582</v>
      </c>
      <c r="C29" s="20" t="s">
        <v>119</v>
      </c>
      <c r="D29" s="20">
        <v>1</v>
      </c>
      <c r="E29" s="20" t="s">
        <v>120</v>
      </c>
      <c r="F29" s="20" t="s">
        <v>377</v>
      </c>
      <c r="G29">
        <v>1</v>
      </c>
    </row>
    <row r="30" spans="1:7" x14ac:dyDescent="0.25">
      <c r="A30" t="str">
        <f>VLOOKUP(B30,countrylist!$B$1:$C$191,2,0)</f>
        <v>EUR</v>
      </c>
      <c r="B30" s="20">
        <v>914</v>
      </c>
      <c r="C30" s="20" t="s">
        <v>242</v>
      </c>
      <c r="D30" s="20">
        <v>1</v>
      </c>
      <c r="E30" s="20" t="s">
        <v>334</v>
      </c>
      <c r="F30" s="25" t="s">
        <v>508</v>
      </c>
      <c r="G30">
        <v>1</v>
      </c>
    </row>
    <row r="31" spans="1:7" x14ac:dyDescent="0.25">
      <c r="A31" t="str">
        <f>VLOOKUP(B31,countrylist!$B$1:$C$191,2,0)</f>
        <v>EUR</v>
      </c>
      <c r="B31" s="20">
        <v>122</v>
      </c>
      <c r="C31" s="20" t="s">
        <v>39</v>
      </c>
      <c r="D31" s="20">
        <v>1</v>
      </c>
      <c r="E31" s="20" t="s">
        <v>40</v>
      </c>
      <c r="F31" s="20" t="s">
        <v>297</v>
      </c>
      <c r="G31">
        <v>1</v>
      </c>
    </row>
    <row r="32" spans="1:7" x14ac:dyDescent="0.25">
      <c r="A32" t="str">
        <f>VLOOKUP(B32,countrylist!$B$1:$C$191,2,0)</f>
        <v>EUR</v>
      </c>
      <c r="B32" s="20">
        <v>913</v>
      </c>
      <c r="C32" s="20" t="s">
        <v>42</v>
      </c>
      <c r="D32" s="20">
        <v>1</v>
      </c>
      <c r="E32" s="20" t="s">
        <v>43</v>
      </c>
      <c r="F32" s="20" t="s">
        <v>377</v>
      </c>
      <c r="G32">
        <v>1</v>
      </c>
    </row>
    <row r="33" spans="1:7" x14ac:dyDescent="0.25">
      <c r="A33" t="str">
        <f>VLOOKUP(B33,countrylist!$B$1:$C$191,2,0)</f>
        <v>EUR</v>
      </c>
      <c r="B33" s="20">
        <v>124</v>
      </c>
      <c r="C33" s="20" t="s">
        <v>44</v>
      </c>
      <c r="D33" s="20">
        <v>1</v>
      </c>
      <c r="E33" s="20" t="s">
        <v>45</v>
      </c>
      <c r="F33" s="20" t="s">
        <v>299</v>
      </c>
      <c r="G33">
        <v>1</v>
      </c>
    </row>
    <row r="34" spans="1:7" x14ac:dyDescent="0.25">
      <c r="A34" t="str">
        <f>VLOOKUP(B34,countrylist!$B$1:$C$191,2,0)</f>
        <v>EUR</v>
      </c>
      <c r="B34" s="20">
        <v>960</v>
      </c>
      <c r="C34" s="20" t="s">
        <v>50</v>
      </c>
      <c r="D34" s="20">
        <v>1</v>
      </c>
      <c r="E34" s="20" t="s">
        <v>51</v>
      </c>
      <c r="F34" s="20" t="s">
        <v>377</v>
      </c>
      <c r="G34">
        <v>1</v>
      </c>
    </row>
    <row r="35" spans="1:7" x14ac:dyDescent="0.25">
      <c r="A35" t="str">
        <f>VLOOKUP(B35,countrylist!$B$1:$C$191,2,0)</f>
        <v>EUR</v>
      </c>
      <c r="B35" s="20">
        <v>423</v>
      </c>
      <c r="C35" s="20" t="s">
        <v>152</v>
      </c>
      <c r="D35" s="20">
        <v>1</v>
      </c>
      <c r="E35" s="20" t="s">
        <v>341</v>
      </c>
      <c r="F35" s="20"/>
      <c r="G35">
        <v>1</v>
      </c>
    </row>
    <row r="36" spans="1:7" x14ac:dyDescent="0.25">
      <c r="A36" t="str">
        <f>VLOOKUP(B36,countrylist!$B$1:$C$191,2,0)</f>
        <v>EUR</v>
      </c>
      <c r="B36" s="20">
        <v>935</v>
      </c>
      <c r="C36" s="20" t="s">
        <v>101</v>
      </c>
      <c r="D36" s="20">
        <v>1</v>
      </c>
      <c r="E36" s="20" t="s">
        <v>503</v>
      </c>
      <c r="F36" s="20" t="s">
        <v>377</v>
      </c>
      <c r="G36">
        <v>2</v>
      </c>
    </row>
    <row r="37" spans="1:7" x14ac:dyDescent="0.25">
      <c r="A37" t="str">
        <f>VLOOKUP(B37,countrylist!$B$1:$C$191,2,0)</f>
        <v>EUR</v>
      </c>
      <c r="B37" s="20">
        <v>128</v>
      </c>
      <c r="C37" s="20" t="s">
        <v>102</v>
      </c>
      <c r="D37" s="20">
        <v>1</v>
      </c>
      <c r="E37" s="20" t="s">
        <v>103</v>
      </c>
      <c r="F37" s="20"/>
      <c r="G37">
        <v>1</v>
      </c>
    </row>
    <row r="38" spans="1:7" x14ac:dyDescent="0.25">
      <c r="A38" t="str">
        <f>VLOOKUP(B38,countrylist!$B$1:$C$191,2,0)</f>
        <v>EUR</v>
      </c>
      <c r="B38" s="20">
        <v>172</v>
      </c>
      <c r="C38" s="20" t="s">
        <v>56</v>
      </c>
      <c r="D38" s="20">
        <v>1</v>
      </c>
      <c r="E38" s="20" t="s">
        <v>57</v>
      </c>
      <c r="F38" s="20" t="s">
        <v>303</v>
      </c>
      <c r="G38">
        <v>1</v>
      </c>
    </row>
    <row r="39" spans="1:7" x14ac:dyDescent="0.25">
      <c r="A39" t="str">
        <f>VLOOKUP(B39,countrylist!$B$1:$C$191,2,0)</f>
        <v>EUR</v>
      </c>
      <c r="B39" s="20">
        <v>132</v>
      </c>
      <c r="C39" s="20" t="s">
        <v>58</v>
      </c>
      <c r="D39" s="20">
        <v>1</v>
      </c>
      <c r="E39" s="20" t="s">
        <v>59</v>
      </c>
      <c r="F39" s="20" t="s">
        <v>304</v>
      </c>
      <c r="G39">
        <v>1</v>
      </c>
    </row>
    <row r="40" spans="1:7" x14ac:dyDescent="0.25">
      <c r="A40" t="str">
        <f>VLOOKUP(B40,countrylist!$B$1:$C$191,2,0)</f>
        <v>EUR</v>
      </c>
      <c r="B40" s="20">
        <v>134</v>
      </c>
      <c r="C40" s="20" t="s">
        <v>60</v>
      </c>
      <c r="D40" s="20">
        <v>1</v>
      </c>
      <c r="E40" s="20" t="s">
        <v>305</v>
      </c>
      <c r="F40" s="20"/>
      <c r="G40">
        <v>1</v>
      </c>
    </row>
    <row r="41" spans="1:7" x14ac:dyDescent="0.25">
      <c r="A41" t="str">
        <f>VLOOKUP(B41,countrylist!$B$1:$C$191,2,0)</f>
        <v>EUR</v>
      </c>
      <c r="B41" s="20">
        <v>174</v>
      </c>
      <c r="C41" s="20" t="s">
        <v>106</v>
      </c>
      <c r="D41" s="20">
        <v>1</v>
      </c>
      <c r="E41" s="20" t="s">
        <v>107</v>
      </c>
      <c r="F41" s="20" t="s">
        <v>377</v>
      </c>
      <c r="G41">
        <v>1</v>
      </c>
    </row>
    <row r="42" spans="1:7" x14ac:dyDescent="0.25">
      <c r="A42" t="str">
        <f>VLOOKUP(B42,countrylist!$B$1:$C$191,2,0)</f>
        <v>EUR</v>
      </c>
      <c r="B42" s="20">
        <v>944</v>
      </c>
      <c r="C42" s="20" t="s">
        <v>108</v>
      </c>
      <c r="D42" s="20">
        <v>1</v>
      </c>
      <c r="E42" s="20" t="s">
        <v>109</v>
      </c>
      <c r="F42" s="20" t="s">
        <v>377</v>
      </c>
      <c r="G42">
        <v>1</v>
      </c>
    </row>
    <row r="43" spans="1:7" x14ac:dyDescent="0.25">
      <c r="A43" t="str">
        <f>VLOOKUP(B43,countrylist!$B$1:$C$191,2,0)</f>
        <v>EUR</v>
      </c>
      <c r="B43" s="20">
        <v>176</v>
      </c>
      <c r="C43" s="20" t="s">
        <v>125</v>
      </c>
      <c r="D43" s="20">
        <v>1</v>
      </c>
      <c r="E43" s="20" t="s">
        <v>500</v>
      </c>
      <c r="F43" s="20" t="s">
        <v>510</v>
      </c>
      <c r="G43">
        <v>2</v>
      </c>
    </row>
    <row r="44" spans="1:7" x14ac:dyDescent="0.25">
      <c r="A44" t="str">
        <f>VLOOKUP(B44,countrylist!$B$1:$C$191,2,0)</f>
        <v>EUR</v>
      </c>
      <c r="B44" s="20">
        <v>178</v>
      </c>
      <c r="C44" s="20" t="s">
        <v>61</v>
      </c>
      <c r="D44" s="20">
        <v>1</v>
      </c>
      <c r="E44" s="20" t="s">
        <v>479</v>
      </c>
      <c r="F44" s="20" t="s">
        <v>377</v>
      </c>
      <c r="G44">
        <v>3</v>
      </c>
    </row>
    <row r="45" spans="1:7" x14ac:dyDescent="0.25">
      <c r="A45" t="str">
        <f>VLOOKUP(B45,countrylist!$B$1:$C$191,2,0)</f>
        <v>EUR</v>
      </c>
      <c r="B45" s="20">
        <v>436</v>
      </c>
      <c r="C45" s="20" t="s">
        <v>62</v>
      </c>
      <c r="D45" s="20">
        <v>1</v>
      </c>
      <c r="E45" s="20" t="s">
        <v>63</v>
      </c>
      <c r="F45" s="20" t="s">
        <v>306</v>
      </c>
      <c r="G45">
        <v>1</v>
      </c>
    </row>
    <row r="46" spans="1:7" x14ac:dyDescent="0.25">
      <c r="A46" t="str">
        <f>VLOOKUP(B46,countrylist!$B$1:$C$191,2,0)</f>
        <v>EUR</v>
      </c>
      <c r="B46" s="20">
        <v>136</v>
      </c>
      <c r="C46" s="20" t="s">
        <v>64</v>
      </c>
      <c r="D46" s="20">
        <v>1</v>
      </c>
      <c r="E46" s="20" t="s">
        <v>65</v>
      </c>
      <c r="F46" s="36" t="s">
        <v>511</v>
      </c>
      <c r="G46">
        <v>1</v>
      </c>
    </row>
    <row r="47" spans="1:7" x14ac:dyDescent="0.25">
      <c r="A47" t="str">
        <f>VLOOKUP(B47,countrylist!$B$1:$C$191,2,0)</f>
        <v>EUR</v>
      </c>
      <c r="B47" s="20">
        <v>941</v>
      </c>
      <c r="C47" s="20" t="s">
        <v>254</v>
      </c>
      <c r="D47" s="20">
        <v>1</v>
      </c>
      <c r="E47" s="20" t="s">
        <v>339</v>
      </c>
      <c r="F47" s="20" t="s">
        <v>338</v>
      </c>
      <c r="G47">
        <v>1</v>
      </c>
    </row>
    <row r="48" spans="1:7" x14ac:dyDescent="0.25">
      <c r="A48" t="str">
        <f>VLOOKUP(B48,countrylist!$B$1:$C$191,2,0)</f>
        <v>APD</v>
      </c>
      <c r="B48" s="20">
        <v>193</v>
      </c>
      <c r="C48" s="20" t="s">
        <v>38</v>
      </c>
      <c r="D48" s="20"/>
      <c r="E48" s="20" t="s">
        <v>473</v>
      </c>
      <c r="F48" s="20"/>
      <c r="G48">
        <v>0</v>
      </c>
    </row>
    <row r="49" spans="1:7" x14ac:dyDescent="0.25">
      <c r="A49" t="str">
        <f>VLOOKUP(B49,countrylist!$B$1:$C$191,2,0)</f>
        <v>EUR</v>
      </c>
      <c r="B49" s="20">
        <v>137</v>
      </c>
      <c r="C49" s="20" t="s">
        <v>123</v>
      </c>
      <c r="D49" s="20">
        <v>1</v>
      </c>
      <c r="E49" s="20" t="s">
        <v>470</v>
      </c>
      <c r="F49" s="20" t="s">
        <v>509</v>
      </c>
      <c r="G49">
        <v>2</v>
      </c>
    </row>
    <row r="50" spans="1:7" x14ac:dyDescent="0.25">
      <c r="A50" t="str">
        <f>VLOOKUP(B50,countrylist!$B$1:$C$191,2,0)</f>
        <v>EUR</v>
      </c>
      <c r="B50" s="20">
        <v>962</v>
      </c>
      <c r="C50" s="20" t="s">
        <v>259</v>
      </c>
      <c r="D50" s="20">
        <v>1</v>
      </c>
      <c r="E50" s="20" t="s">
        <v>332</v>
      </c>
      <c r="F50" s="20" t="s">
        <v>333</v>
      </c>
      <c r="G50">
        <v>1</v>
      </c>
    </row>
    <row r="51" spans="1:7" x14ac:dyDescent="0.25">
      <c r="A51" t="str">
        <f>VLOOKUP(B51,countrylist!$B$1:$C$191,2,0)</f>
        <v>EUR</v>
      </c>
      <c r="B51" s="20">
        <v>181</v>
      </c>
      <c r="C51" s="20" t="s">
        <v>73</v>
      </c>
      <c r="D51" s="20">
        <v>1</v>
      </c>
      <c r="E51" s="20" t="s">
        <v>74</v>
      </c>
      <c r="F51" s="20" t="s">
        <v>310</v>
      </c>
      <c r="G51">
        <v>1</v>
      </c>
    </row>
    <row r="52" spans="1:7" x14ac:dyDescent="0.25">
      <c r="A52" t="str">
        <f>VLOOKUP(B52,countrylist!$B$1:$C$191,2,0)</f>
        <v>EUR</v>
      </c>
      <c r="B52" s="20">
        <v>921</v>
      </c>
      <c r="C52" s="20" t="s">
        <v>76</v>
      </c>
      <c r="D52" s="20">
        <v>1</v>
      </c>
      <c r="E52" s="20" t="s">
        <v>77</v>
      </c>
      <c r="F52" s="20" t="s">
        <v>377</v>
      </c>
      <c r="G52">
        <v>1</v>
      </c>
    </row>
    <row r="53" spans="1:7" x14ac:dyDescent="0.25">
      <c r="A53" t="str">
        <f>VLOOKUP(B53,countrylist!$B$1:$C$191,2,0)</f>
        <v>EUR</v>
      </c>
      <c r="B53" s="20">
        <v>138</v>
      </c>
      <c r="C53" s="20" t="s">
        <v>78</v>
      </c>
      <c r="D53" s="20">
        <v>1</v>
      </c>
      <c r="E53" s="20" t="s">
        <v>79</v>
      </c>
      <c r="F53" s="20" t="s">
        <v>348</v>
      </c>
      <c r="G53">
        <v>1</v>
      </c>
    </row>
    <row r="54" spans="1:7" x14ac:dyDescent="0.25">
      <c r="A54" t="str">
        <f>VLOOKUP(B54,countrylist!$B$1:$C$191,2,0)</f>
        <v>EUR</v>
      </c>
      <c r="B54" s="20">
        <v>142</v>
      </c>
      <c r="C54" s="20" t="s">
        <v>83</v>
      </c>
      <c r="D54" s="20">
        <v>1</v>
      </c>
      <c r="E54" s="20" t="s">
        <v>84</v>
      </c>
      <c r="F54" s="23" t="s">
        <v>313</v>
      </c>
      <c r="G54">
        <v>1</v>
      </c>
    </row>
    <row r="55" spans="1:7" x14ac:dyDescent="0.25">
      <c r="A55" t="str">
        <f>VLOOKUP(B55,countrylist!$B$1:$C$191,2,0)</f>
        <v>EUR</v>
      </c>
      <c r="B55" s="20">
        <v>964</v>
      </c>
      <c r="C55" s="20" t="s">
        <v>86</v>
      </c>
      <c r="D55" s="20">
        <v>1</v>
      </c>
      <c r="E55" s="20" t="s">
        <v>87</v>
      </c>
      <c r="F55" s="20" t="s">
        <v>314</v>
      </c>
      <c r="G55">
        <v>1</v>
      </c>
    </row>
    <row r="56" spans="1:7" x14ac:dyDescent="0.25">
      <c r="A56" t="str">
        <f>VLOOKUP(B56,countrylist!$B$1:$C$191,2,0)</f>
        <v>EUR</v>
      </c>
      <c r="B56" s="20">
        <v>182</v>
      </c>
      <c r="C56" s="20" t="s">
        <v>88</v>
      </c>
      <c r="D56" s="20">
        <v>1</v>
      </c>
      <c r="E56" s="20" t="s">
        <v>471</v>
      </c>
      <c r="F56" s="20" t="s">
        <v>315</v>
      </c>
      <c r="G56">
        <v>2</v>
      </c>
    </row>
    <row r="57" spans="1:7" x14ac:dyDescent="0.25">
      <c r="A57" t="str">
        <f>VLOOKUP(B57,countrylist!$B$1:$C$191,2,0)</f>
        <v>EUR</v>
      </c>
      <c r="B57" s="20">
        <v>968</v>
      </c>
      <c r="C57" s="20" t="s">
        <v>89</v>
      </c>
      <c r="D57" s="20">
        <v>1</v>
      </c>
      <c r="E57" s="20" t="s">
        <v>90</v>
      </c>
      <c r="F57" s="20" t="s">
        <v>448</v>
      </c>
      <c r="G57">
        <v>1</v>
      </c>
    </row>
    <row r="58" spans="1:7" x14ac:dyDescent="0.25">
      <c r="A58" t="str">
        <f>VLOOKUP(B58,countrylist!$B$1:$C$191,2,0)</f>
        <v>EUR</v>
      </c>
      <c r="B58" s="20">
        <v>936</v>
      </c>
      <c r="C58" s="20" t="s">
        <v>91</v>
      </c>
      <c r="D58" s="20">
        <v>1</v>
      </c>
      <c r="E58" s="20" t="s">
        <v>480</v>
      </c>
      <c r="F58" s="20"/>
      <c r="G58">
        <v>1</v>
      </c>
    </row>
    <row r="59" spans="1:7" x14ac:dyDescent="0.25">
      <c r="A59" t="str">
        <f>VLOOKUP(B59,countrylist!$B$1:$C$191,2,0)</f>
        <v>EUR</v>
      </c>
      <c r="B59" s="20">
        <v>961</v>
      </c>
      <c r="C59" s="20" t="s">
        <v>92</v>
      </c>
      <c r="D59" s="20">
        <v>1</v>
      </c>
      <c r="E59" s="20" t="s">
        <v>492</v>
      </c>
      <c r="F59" s="24" t="s">
        <v>459</v>
      </c>
      <c r="G59">
        <v>2</v>
      </c>
    </row>
    <row r="60" spans="1:7" x14ac:dyDescent="0.25">
      <c r="A60" t="str">
        <f>VLOOKUP(B60,countrylist!$B$1:$C$191,2,0)</f>
        <v>EUR</v>
      </c>
      <c r="B60" s="20">
        <v>184</v>
      </c>
      <c r="C60" s="20" t="s">
        <v>93</v>
      </c>
      <c r="D60" s="20">
        <v>1</v>
      </c>
      <c r="E60" s="20" t="s">
        <v>94</v>
      </c>
      <c r="F60" s="20" t="s">
        <v>316</v>
      </c>
      <c r="G60">
        <v>1</v>
      </c>
    </row>
    <row r="61" spans="1:7" x14ac:dyDescent="0.25">
      <c r="A61" t="str">
        <f>VLOOKUP(B61,countrylist!$B$1:$C$191,2,0)</f>
        <v>EUR</v>
      </c>
      <c r="B61" s="20">
        <v>144</v>
      </c>
      <c r="C61" s="20" t="s">
        <v>95</v>
      </c>
      <c r="D61" s="20">
        <v>1</v>
      </c>
      <c r="E61" s="20" t="s">
        <v>497</v>
      </c>
      <c r="F61" s="20" t="s">
        <v>498</v>
      </c>
      <c r="G61">
        <v>2</v>
      </c>
    </row>
    <row r="62" spans="1:7" x14ac:dyDescent="0.25">
      <c r="A62" t="str">
        <f>VLOOKUP(B62,countrylist!$B$1:$C$191,2,0)</f>
        <v>EUR</v>
      </c>
      <c r="B62" s="20">
        <v>146</v>
      </c>
      <c r="C62" s="20" t="s">
        <v>96</v>
      </c>
      <c r="D62" s="20">
        <v>1</v>
      </c>
      <c r="E62" s="20" t="s">
        <v>491</v>
      </c>
      <c r="F62" s="20" t="s">
        <v>317</v>
      </c>
      <c r="G62">
        <v>2</v>
      </c>
    </row>
    <row r="63" spans="1:7" x14ac:dyDescent="0.25">
      <c r="A63" t="str">
        <f>VLOOKUP(B63,countrylist!$B$1:$C$191,2,0)</f>
        <v>EUR</v>
      </c>
      <c r="B63" s="20">
        <v>186</v>
      </c>
      <c r="C63" s="20" t="s">
        <v>100</v>
      </c>
      <c r="D63" s="20">
        <v>1</v>
      </c>
      <c r="E63" s="20" t="s">
        <v>493</v>
      </c>
      <c r="F63" s="24" t="s">
        <v>512</v>
      </c>
      <c r="G63">
        <v>2</v>
      </c>
    </row>
    <row r="64" spans="1:7" x14ac:dyDescent="0.25">
      <c r="A64" t="str">
        <f>VLOOKUP(B64,countrylist!$B$1:$C$191,2,0)</f>
        <v>EUR</v>
      </c>
      <c r="B64" s="20">
        <v>926</v>
      </c>
      <c r="C64" s="20" t="s">
        <v>251</v>
      </c>
      <c r="D64" s="20">
        <v>1</v>
      </c>
      <c r="E64" s="20" t="s">
        <v>325</v>
      </c>
      <c r="F64" s="20" t="s">
        <v>326</v>
      </c>
      <c r="G64">
        <v>1</v>
      </c>
    </row>
    <row r="65" spans="1:7" x14ac:dyDescent="0.25">
      <c r="A65" t="str">
        <f>VLOOKUP(B65,countrylist!$B$1:$C$191,2,0)</f>
        <v>EUR</v>
      </c>
      <c r="B65" s="20">
        <v>112</v>
      </c>
      <c r="C65" s="20" t="s">
        <v>5</v>
      </c>
      <c r="D65" s="20">
        <v>1</v>
      </c>
      <c r="E65" s="20" t="s">
        <v>494</v>
      </c>
      <c r="F65" s="24" t="s">
        <v>507</v>
      </c>
      <c r="G65">
        <v>2</v>
      </c>
    </row>
    <row r="66" spans="1:7" x14ac:dyDescent="0.25">
      <c r="A66" t="str">
        <f>VLOOKUP(B66,countrylist!$B$1:$C$191,2,0)</f>
        <v>EUR</v>
      </c>
      <c r="B66" s="20">
        <v>943</v>
      </c>
      <c r="C66" s="20" t="s">
        <v>449</v>
      </c>
      <c r="D66" s="20">
        <v>1</v>
      </c>
      <c r="E66" s="20" t="s">
        <v>451</v>
      </c>
      <c r="F66" t="s">
        <v>450</v>
      </c>
      <c r="G66">
        <v>1</v>
      </c>
    </row>
    <row r="67" spans="1:7" x14ac:dyDescent="0.25">
      <c r="A67" t="str">
        <f>VLOOKUP(B67,countrylist!$B$1:$C$191,2,0)</f>
        <v>MCD</v>
      </c>
      <c r="B67" s="20">
        <v>744</v>
      </c>
      <c r="C67" s="20" t="s">
        <v>98</v>
      </c>
      <c r="D67" s="20">
        <v>1</v>
      </c>
      <c r="E67" s="20" t="s">
        <v>99</v>
      </c>
      <c r="F67" s="20"/>
      <c r="G67">
        <v>1</v>
      </c>
    </row>
    <row r="68" spans="1:7" x14ac:dyDescent="0.25">
      <c r="A68" t="str">
        <f>VLOOKUP(B68,countrylist!$B$1:$C$191,2,0)</f>
        <v>MCD</v>
      </c>
      <c r="B68" s="20">
        <v>439</v>
      </c>
      <c r="C68" s="20" t="s">
        <v>155</v>
      </c>
      <c r="D68" s="20"/>
      <c r="E68" s="20" t="s">
        <v>452</v>
      </c>
      <c r="F68" s="20"/>
      <c r="G68">
        <v>0</v>
      </c>
    </row>
    <row r="69" spans="1:7" x14ac:dyDescent="0.25">
      <c r="A69" t="str">
        <f>VLOOKUP(B69,countrylist!$B$1:$C$191,2,0)</f>
        <v>MCD</v>
      </c>
      <c r="B69" s="20">
        <v>612</v>
      </c>
      <c r="C69" s="20" t="s">
        <v>184</v>
      </c>
      <c r="D69" s="20">
        <v>1</v>
      </c>
      <c r="E69" s="20" t="s">
        <v>454</v>
      </c>
      <c r="F69" s="20"/>
      <c r="G69">
        <v>1</v>
      </c>
    </row>
    <row r="70" spans="1:7" x14ac:dyDescent="0.25">
      <c r="A70" t="str">
        <f>VLOOKUP(B70,countrylist!$B$1:$C$191,2,0)</f>
        <v>WHD</v>
      </c>
      <c r="B70" s="20">
        <v>316</v>
      </c>
      <c r="C70" s="20" t="s">
        <v>41</v>
      </c>
      <c r="D70" s="20">
        <v>1</v>
      </c>
      <c r="E70" s="20" t="s">
        <v>495</v>
      </c>
      <c r="F70" s="20" t="s">
        <v>298</v>
      </c>
      <c r="G70">
        <v>1</v>
      </c>
    </row>
    <row r="71" spans="1:7" x14ac:dyDescent="0.25">
      <c r="A71" t="str">
        <f>VLOOKUP(B71,countrylist!$B$1:$C$191,2,0)</f>
        <v>WHD</v>
      </c>
      <c r="B71" s="20">
        <v>218</v>
      </c>
      <c r="C71" s="20" t="s">
        <v>127</v>
      </c>
      <c r="D71" s="20">
        <v>1</v>
      </c>
      <c r="E71" s="20" t="s">
        <v>453</v>
      </c>
      <c r="F71" s="20"/>
      <c r="G71">
        <v>1</v>
      </c>
    </row>
    <row r="72" spans="1:7" x14ac:dyDescent="0.25">
      <c r="A72" t="str">
        <f>VLOOKUP(B72,countrylist!$B$1:$C$191,2,0)</f>
        <v>WHD</v>
      </c>
      <c r="B72" s="20">
        <v>156</v>
      </c>
      <c r="C72" s="20" t="s">
        <v>46</v>
      </c>
      <c r="D72" s="20">
        <v>1</v>
      </c>
      <c r="E72" s="20" t="s">
        <v>496</v>
      </c>
      <c r="F72" s="20" t="s">
        <v>300</v>
      </c>
      <c r="G72">
        <v>1</v>
      </c>
    </row>
    <row r="73" spans="1:7" x14ac:dyDescent="0.25">
      <c r="A73" t="str">
        <f>VLOOKUP(B73,countrylist!$B$1:$C$191,2,0)</f>
        <v>WHD</v>
      </c>
      <c r="B73" s="20">
        <v>228</v>
      </c>
      <c r="C73" s="20" t="s">
        <v>47</v>
      </c>
      <c r="D73" s="20">
        <v>1</v>
      </c>
      <c r="E73" s="20" t="s">
        <v>48</v>
      </c>
      <c r="F73" s="20" t="s">
        <v>301</v>
      </c>
      <c r="G73">
        <v>1</v>
      </c>
    </row>
    <row r="74" spans="1:7" x14ac:dyDescent="0.25">
      <c r="A74" t="str">
        <f>VLOOKUP(B74,countrylist!$B$1:$C$191,2,0)</f>
        <v>WHD</v>
      </c>
      <c r="B74" s="20">
        <v>243</v>
      </c>
      <c r="C74" s="20" t="s">
        <v>52</v>
      </c>
      <c r="D74" s="20">
        <v>1</v>
      </c>
      <c r="E74" s="20" t="s">
        <v>53</v>
      </c>
      <c r="F74" s="20"/>
      <c r="G74">
        <v>1</v>
      </c>
    </row>
    <row r="75" spans="1:7" x14ac:dyDescent="0.25">
      <c r="A75" t="str">
        <f>VLOOKUP(B75,countrylist!$B$1:$C$191,2,0)</f>
        <v>WHD</v>
      </c>
      <c r="B75" s="20">
        <v>248</v>
      </c>
      <c r="C75" s="20" t="s">
        <v>104</v>
      </c>
      <c r="D75" s="20">
        <v>1</v>
      </c>
      <c r="E75" s="20" t="s">
        <v>105</v>
      </c>
      <c r="F75" s="20"/>
      <c r="G75">
        <v>1</v>
      </c>
    </row>
    <row r="76" spans="1:7" x14ac:dyDescent="0.25">
      <c r="A76" t="str">
        <f>VLOOKUP(B76,countrylist!$B$1:$C$191,2,0)</f>
        <v>WHD</v>
      </c>
      <c r="B76" s="20">
        <v>253</v>
      </c>
      <c r="C76" s="20" t="s">
        <v>54</v>
      </c>
      <c r="D76" s="20">
        <v>1</v>
      </c>
      <c r="E76" s="20" t="s">
        <v>55</v>
      </c>
      <c r="F76" s="20" t="s">
        <v>302</v>
      </c>
      <c r="G76">
        <v>1</v>
      </c>
    </row>
    <row r="77" spans="1:7" x14ac:dyDescent="0.25">
      <c r="A77" t="str">
        <f>VLOOKUP(B77,countrylist!$B$1:$C$191,2,0)</f>
        <v>WHD</v>
      </c>
      <c r="B77" s="20">
        <v>258</v>
      </c>
      <c r="C77" s="20" t="s">
        <v>132</v>
      </c>
      <c r="D77" s="20">
        <v>1</v>
      </c>
      <c r="E77" s="20" t="s">
        <v>330</v>
      </c>
      <c r="F77" s="20" t="s">
        <v>331</v>
      </c>
      <c r="G77">
        <v>1</v>
      </c>
    </row>
    <row r="78" spans="1:7" x14ac:dyDescent="0.25">
      <c r="A78" t="str">
        <f>VLOOKUP(B78,countrylist!$B$1:$C$191,2,0)</f>
        <v>WHD</v>
      </c>
      <c r="B78" s="20">
        <v>268</v>
      </c>
      <c r="C78" s="20" t="s">
        <v>135</v>
      </c>
      <c r="D78" s="20">
        <v>1</v>
      </c>
      <c r="E78" s="20" t="s">
        <v>502</v>
      </c>
      <c r="F78" s="20" t="s">
        <v>329</v>
      </c>
      <c r="G78">
        <v>2</v>
      </c>
    </row>
    <row r="79" spans="1:7" x14ac:dyDescent="0.25">
      <c r="A79" t="str">
        <f>VLOOKUP(B79,countrylist!$B$1:$C$191,2,0)</f>
        <v>WHD</v>
      </c>
      <c r="B79" s="20">
        <v>343</v>
      </c>
      <c r="C79" s="20" t="s">
        <v>66</v>
      </c>
      <c r="D79" s="20">
        <v>1</v>
      </c>
      <c r="E79" s="20" t="s">
        <v>67</v>
      </c>
      <c r="F79" s="20" t="s">
        <v>307</v>
      </c>
      <c r="G79">
        <v>1</v>
      </c>
    </row>
    <row r="80" spans="1:7" x14ac:dyDescent="0.25">
      <c r="A80" t="str">
        <f>VLOOKUP(B80,countrylist!$B$1:$C$191,2,0)</f>
        <v>WHD</v>
      </c>
      <c r="B80">
        <v>273</v>
      </c>
      <c r="C80" s="20" t="s">
        <v>136</v>
      </c>
      <c r="D80" s="20">
        <v>1</v>
      </c>
      <c r="E80" s="20" t="s">
        <v>530</v>
      </c>
      <c r="F80" s="20" t="s">
        <v>447</v>
      </c>
      <c r="G80">
        <v>1</v>
      </c>
    </row>
    <row r="81" spans="1:7" x14ac:dyDescent="0.25">
      <c r="A81" t="str">
        <f>VLOOKUP(B81,countrylist!$B$1:$C$191,2,0)</f>
        <v>WHD</v>
      </c>
      <c r="B81" s="20">
        <v>278</v>
      </c>
      <c r="C81" s="20" t="s">
        <v>81</v>
      </c>
      <c r="D81" s="20">
        <v>1</v>
      </c>
      <c r="E81" s="20" t="s">
        <v>82</v>
      </c>
      <c r="F81" s="20" t="s">
        <v>312</v>
      </c>
      <c r="G81">
        <v>1</v>
      </c>
    </row>
    <row r="82" spans="1:7" x14ac:dyDescent="0.25">
      <c r="A82" t="str">
        <f>VLOOKUP(B82,countrylist!$B$1:$C$191,2,0)</f>
        <v>WHD</v>
      </c>
      <c r="B82" s="20">
        <v>288</v>
      </c>
      <c r="C82" s="20" t="s">
        <v>138</v>
      </c>
      <c r="D82" s="20">
        <v>1</v>
      </c>
      <c r="E82" s="20" t="s">
        <v>458</v>
      </c>
      <c r="F82" s="20" t="s">
        <v>342</v>
      </c>
      <c r="G82">
        <v>1</v>
      </c>
    </row>
    <row r="83" spans="1:7" x14ac:dyDescent="0.25">
      <c r="A83" t="str">
        <f>VLOOKUP(B83,countrylist!$B$1:$C$191,2,0)</f>
        <v>WHD</v>
      </c>
      <c r="B83" s="20">
        <v>293</v>
      </c>
      <c r="C83" s="20" t="s">
        <v>85</v>
      </c>
      <c r="D83" s="20">
        <v>1</v>
      </c>
      <c r="E83" s="20" t="s">
        <v>321</v>
      </c>
      <c r="F83" s="20" t="s">
        <v>461</v>
      </c>
      <c r="G83">
        <v>1</v>
      </c>
    </row>
    <row r="84" spans="1:7" x14ac:dyDescent="0.25">
      <c r="A84" t="str">
        <f>VLOOKUP(B84,countrylist!$B$1:$C$191,2,0)</f>
        <v>WHD</v>
      </c>
      <c r="B84" s="20">
        <v>111</v>
      </c>
      <c r="C84" s="20" t="s">
        <v>4</v>
      </c>
      <c r="D84" s="20">
        <v>1</v>
      </c>
      <c r="E84" s="20" t="s">
        <v>121</v>
      </c>
      <c r="F84" s="20"/>
      <c r="G84">
        <v>1</v>
      </c>
    </row>
    <row r="85" spans="1:7" x14ac:dyDescent="0.25">
      <c r="A85" t="str">
        <f>VLOOKUP(B85,countrylist!$B$1:$C$191,2,0)</f>
        <v>WHD</v>
      </c>
      <c r="B85" s="20">
        <v>298</v>
      </c>
      <c r="C85" s="20" t="s">
        <v>117</v>
      </c>
      <c r="D85" s="20">
        <v>1</v>
      </c>
      <c r="E85" s="20" t="s">
        <v>118</v>
      </c>
      <c r="F85" s="20" t="s">
        <v>377</v>
      </c>
      <c r="G85">
        <v>1</v>
      </c>
    </row>
    <row r="86" spans="1:7" x14ac:dyDescent="0.25">
      <c r="A86" t="str">
        <f>VLOOKUP(B86,countrylist!$B$1:$C$191,2,0)</f>
        <v>APD</v>
      </c>
      <c r="B86" s="20">
        <v>532</v>
      </c>
      <c r="C86" s="20" t="s">
        <v>173</v>
      </c>
      <c r="D86" s="20">
        <v>1</v>
      </c>
      <c r="E86" s="20" t="s">
        <v>474</v>
      </c>
      <c r="F86" s="20"/>
      <c r="G86">
        <v>1</v>
      </c>
    </row>
    <row r="87" spans="1:7" x14ac:dyDescent="0.25">
      <c r="A87" t="s">
        <v>346</v>
      </c>
      <c r="B87" s="20">
        <v>866</v>
      </c>
      <c r="C87" s="20" t="s">
        <v>238</v>
      </c>
      <c r="D87" s="20">
        <v>0</v>
      </c>
      <c r="E87" s="41" t="s">
        <v>560</v>
      </c>
    </row>
  </sheetData>
  <hyperlinks>
    <hyperlink ref="F46" r:id="rId1" xr:uid="{00000000-0004-0000-06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Data</vt:lpstr>
      <vt:lpstr>Contents</vt:lpstr>
      <vt:lpstr>rawdata</vt:lpstr>
      <vt:lpstr>countrylist</vt:lpstr>
      <vt:lpstr>weo gov cov</vt:lpstr>
      <vt:lpstr>footnote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Xiang, Yuan</cp:lastModifiedBy>
  <dcterms:created xsi:type="dcterms:W3CDTF">2017-11-08T17:17:32Z</dcterms:created>
  <dcterms:modified xsi:type="dcterms:W3CDTF">2019-12-11T22:56:54Z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A44787D4-0540-4523-9961-78E4036D8C6D}">
    <vt:lpwstr>{8CBB8CE4-A097-4FB7-A708-8B863BA64D20}</vt:lpwstr>
  </property>
</Properties>
</file>